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2188" windowHeight="8735"/>
  </bookViews>
  <sheets>
    <sheet name="青海省公立医疗机构医疗服务价格汇总表（2025版）" sheetId="1" r:id="rId1"/>
    <sheet name="口腔种植" sheetId="2" r:id="rId2"/>
    <sheet name="中医针灸，拔罐，推拿" sheetId="3" r:id="rId3"/>
    <sheet name="辅助生殖" sheetId="4" r:id="rId4"/>
    <sheet name="护理" sheetId="5" r:id="rId5"/>
    <sheet name="器官移植" sheetId="6" r:id="rId6"/>
    <sheet name="量表" sheetId="7" r:id="rId7"/>
    <sheet name="中医外治" sheetId="8" r:id="rId8"/>
    <sheet name="产科" sheetId="9" r:id="rId9"/>
    <sheet name="放射检查" sheetId="10" r:id="rId10"/>
    <sheet name="放射治疗" sheetId="11" r:id="rId11"/>
    <sheet name="超声检查" sheetId="12" r:id="rId12"/>
    <sheet name="综合诊查" sheetId="13" r:id="rId13"/>
    <sheet name="中医特殊疗法" sheetId="14" r:id="rId14"/>
    <sheet name="中医骨伤" sheetId="15" r:id="rId15"/>
    <sheet name="麻醉" sheetId="16" r:id="rId16"/>
    <sheet name="透析" sheetId="17" r:id="rId17"/>
    <sheet name="精神治疗" sheetId="18" r:id="rId18"/>
    <sheet name="血液系统" sheetId="19" r:id="rId19"/>
    <sheet name="心血管系统" sheetId="20" r:id="rId20"/>
    <sheet name="神经系统" sheetId="21" r:id="rId21"/>
    <sheet name="妇科" sheetId="22" r:id="rId22"/>
    <sheet name="眼科" sheetId="23" r:id="rId23"/>
    <sheet name="耳鼻喉" sheetId="24" r:id="rId24"/>
    <sheet name="呼吸" sheetId="25" r:id="rId25"/>
    <sheet name="骨骼肌肉系统" sheetId="26" r:id="rId26"/>
    <sheet name="泌尿系统" sheetId="27" r:id="rId27"/>
    <sheet name="体被系统" sheetId="28" r:id="rId28"/>
    <sheet name="美容整形" sheetId="29" r:id="rId29"/>
    <sheet name="疝、甲乳" sheetId="30" r:id="rId30"/>
    <sheet name="病理" sheetId="31" r:id="rId31"/>
    <sheet name="物理治疗" sheetId="32" r:id="rId32"/>
    <sheet name="药学" sheetId="33" r:id="rId33"/>
    <sheet name="消化系统" sheetId="34" r:id="rId34"/>
    <sheet name="血管、淋巴" sheetId="35" r:id="rId35"/>
    <sheet name="手术和治疗辅助操作" sheetId="36" r:id="rId36"/>
    <sheet name="中医针法" sheetId="37" r:id="rId37"/>
    <sheet name="康复" sheetId="38" r:id="rId38"/>
  </sheets>
  <externalReferences>
    <externalReference r:id="rId39"/>
  </externalReferences>
  <definedNames>
    <definedName name="_xlnm._FilterDatabase" localSheetId="0" hidden="1">'青海省公立医疗机构医疗服务价格汇总表（2025版）'!$A$3:$XFC$3408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作者</author>
    <author>hpp</author>
  </authors>
  <commentList>
    <comment ref="C2610" authorId="0">
      <text>
        <r>
          <rPr>
            <sz val="9"/>
            <rFont val="宋体"/>
            <charset val="134"/>
          </rPr>
          <t xml:space="preserve">青大附院:
新增补的项目内涵。
</t>
        </r>
      </text>
    </comment>
    <comment ref="C3232" authorId="1">
      <text>
        <r>
          <rPr>
            <b/>
            <sz val="9"/>
            <rFont val="宋体"/>
            <charset val="134"/>
          </rPr>
          <t>hpp:</t>
        </r>
        <r>
          <rPr>
            <sz val="9"/>
            <rFont val="宋体"/>
            <charset val="134"/>
          </rPr>
          <t xml:space="preserve">
注入气体</t>
        </r>
      </text>
    </comment>
    <comment ref="C3240" authorId="1">
      <text>
        <r>
          <rPr>
            <b/>
            <sz val="9"/>
            <rFont val="宋体"/>
            <charset val="134"/>
          </rPr>
          <t>hpp:</t>
        </r>
        <r>
          <rPr>
            <sz val="9"/>
            <rFont val="宋体"/>
            <charset val="134"/>
          </rPr>
          <t xml:space="preserve">
注入气体</t>
        </r>
      </text>
    </comment>
  </commentList>
</comments>
</file>

<file path=xl/sharedStrings.xml><?xml version="1.0" encoding="utf-8"?>
<sst xmlns="http://schemas.openxmlformats.org/spreadsheetml/2006/main" count="48046" uniqueCount="21258">
  <si>
    <t>青海省医疗机构医疗服务项目指导价格及医保支付类别目录</t>
  </si>
  <si>
    <t>项目代码</t>
  </si>
  <si>
    <t>项目名称</t>
  </si>
  <si>
    <t>项目内涵</t>
  </si>
  <si>
    <t>内涵一次性卫生耗材</t>
  </si>
  <si>
    <t>除外内容</t>
  </si>
  <si>
    <t>计价单位</t>
  </si>
  <si>
    <t>计价说明</t>
  </si>
  <si>
    <t>指导价格（元）</t>
  </si>
  <si>
    <t>医保支付类别</t>
  </si>
  <si>
    <t>备注</t>
  </si>
  <si>
    <t>三级</t>
  </si>
  <si>
    <t>二级</t>
  </si>
  <si>
    <t>一级</t>
  </si>
  <si>
    <t>A</t>
  </si>
  <si>
    <t>一．综合医疗服务</t>
  </si>
  <si>
    <t/>
  </si>
  <si>
    <t>本章说明：１．本章“综合医疗服务”项目指多科室共同使用的医疗服务价格项目，如护理、抢救、注射、换药、清创缝合等。２．本章包括“一般医疗服务”、“一般治疗操作”、“护理”和“其它”服务项目四个部分，共计145项。本章项目编码字首为A。</t>
  </si>
  <si>
    <t>AA</t>
  </si>
  <si>
    <t>(一)一般医疗服务</t>
  </si>
  <si>
    <t>AAA</t>
  </si>
  <si>
    <t>1.诊察费</t>
  </si>
  <si>
    <t>1､门诊注射､换药､针灸､理疗､推拿､血透､放射治疗按疗程收取一次诊察费,需复诊的另收诊察费;2､计算机预约挂号按相应级别收取诊察费;</t>
  </si>
  <si>
    <t>AAAA-AAAD</t>
  </si>
  <si>
    <t>西医诊察费</t>
  </si>
  <si>
    <t>AAAG-AAAK</t>
  </si>
  <si>
    <t>中医辨证论治</t>
  </si>
  <si>
    <t>AAAN</t>
  </si>
  <si>
    <t>出诊费</t>
  </si>
  <si>
    <t>2.床位费</t>
  </si>
  <si>
    <t>按原政策实行最高限额标准管理</t>
  </si>
  <si>
    <t>AABA0007</t>
  </si>
  <si>
    <t>产科一体化病房</t>
  </si>
  <si>
    <t>产科一体化病房是指产妇在安全舒适的氛围中接受围产保健､待产､分娩､产后康复四位一体的"一站式"服务。病房硬件设施齐全,含产房多功能转换床､多功能婴儿床､新生儿辐射台､多功能设备､带婴儿床旁护理车､陪护床､无影灯､接生操作台､治疗车､抢救车､心电监护仪､血氧监测仪､血糖仪､骨盆测量仪､胎心监护仪､耳声发射仪､小型多普勒听胎心仪器､体重秤､微波治疗仪､婴儿秤､婴儿防盗电子标签､空气消毒净化机､转运车､分娩球。每间病房都家庭化精装修。需配备:电视机､冰箱､空调､微波炉､饮水机､电水壶､高档家具､整体衣橱､孕妇服装及哺乳服､婴儿包被､婴儿洗浴池､浴巾､浴液､按摩油､毛巾､拖鞋､成人护理垫､24小时热水。整个医护队伍均经过专科培训,全产科护理理论与技能的培训。确保医疗安全和护理质量。提供从生理到心理,从孕妇到产妇以及新生儿的全程星级服务。孕产妇的所有检查和治疗均由专人陪同进行。在住院期间根据孕产妇的不同阶段提供服务:对产前孕妇提供心理护理及健康宣教,饮食指导。分娩前的严密监护;分娩时享受水中待产及镇痛分娩措施,由高年资助产师实施一对一导乐接生。家属可陪伴分娩,给予产妇心理支持,共同迎接新生儿的诞生;对产后母亲提供产后休养､母乳喂养的指导､乳房按摩､母乳钙的测定､心理护理及饮食指导,新生儿护理示范及指导;对新生儿提供各项生理指标的检查,新生儿听力测定､新生儿疾病筛查等常规医疗服务。开展亲子活动,新生儿抚触､婴儿洗浴及游泳､新生儿智能训练等。增强新生儿的心肺功能及适应能力。尊重并了解产妇及家属不同的民族风俗及宗教信仰,提供合理的营养卫生的膳食指导。</t>
  </si>
  <si>
    <t>次</t>
  </si>
  <si>
    <t>需经卫生主管部门审核批准</t>
  </si>
  <si>
    <t>市场调节价</t>
  </si>
  <si>
    <t>AAC</t>
  </si>
  <si>
    <t>3.体检费</t>
  </si>
  <si>
    <t>不另收诊察费</t>
  </si>
  <si>
    <t>AACA0001</t>
  </si>
  <si>
    <t>体检费</t>
  </si>
  <si>
    <t>指普通体检。综合分析,做出体检结论,出具总检报告,建立个人健康体检档案。含内､外､妇､眼､耳鼻喉科常规检查及婴幼儿查体。不含影像､化验和其它检查。</t>
  </si>
  <si>
    <t>科</t>
  </si>
  <si>
    <t>丙类</t>
  </si>
  <si>
    <t>5.营养咨询与评估</t>
  </si>
  <si>
    <t>AAEA0001</t>
  </si>
  <si>
    <t>营养状况评估与咨询</t>
  </si>
  <si>
    <t>指具有相应资质的营养师,调查基本膳食状况､疾病状况､用药史等(含婴儿母乳喂养状况),计算每日膳食能量及营养素摄入量,测定能量消耗,测量人体身高､体重､腰围､臀围､上臂围生化实验室检查等,计算体重指数,进行综合营养评定。</t>
  </si>
  <si>
    <t>此项费用不得与门诊诊察费同时收取</t>
  </si>
  <si>
    <t>AB</t>
  </si>
  <si>
    <t>(二)一般治疗操作</t>
  </si>
  <si>
    <t>本节项目六岁以下儿童加收不超过30%。</t>
  </si>
  <si>
    <t>ABA</t>
  </si>
  <si>
    <t>1.注射</t>
  </si>
  <si>
    <t>ABB</t>
  </si>
  <si>
    <t>2.采血</t>
  </si>
  <si>
    <t>ABD</t>
  </si>
  <si>
    <t>4.静脉置管术</t>
  </si>
  <si>
    <t>ABE</t>
  </si>
  <si>
    <t>5.清创缝合</t>
  </si>
  <si>
    <t>只清创不缝合按50%收取</t>
  </si>
  <si>
    <t>ABF</t>
  </si>
  <si>
    <t>6.换药</t>
  </si>
  <si>
    <t>ABG</t>
  </si>
  <si>
    <t>7.胃肠治疗操作</t>
  </si>
  <si>
    <t>ABH</t>
  </si>
  <si>
    <t>8.导尿与冲洗</t>
  </si>
  <si>
    <t>ABJ</t>
  </si>
  <si>
    <t>9.吸氧</t>
  </si>
  <si>
    <t>ABK</t>
  </si>
  <si>
    <t>10.雾化吸入</t>
  </si>
  <si>
    <t>ABKD0001</t>
  </si>
  <si>
    <t>蒸汽雾化吸入</t>
  </si>
  <si>
    <t>评估患者病情及呼吸系统状况等,核对医嘱及患者信息,解释其目的取得配合,用无菌注射器配制药物,准备蒸汽装置,取适当体位,接电源,加入药液,随蒸汽雾化吸入15分钟,观察患者生命体征及气道情况,协助排痰,协助患者采取舒适体位,处理用物,评价并记录,做好健康教育及心理护理。</t>
  </si>
  <si>
    <t>注射器</t>
  </si>
  <si>
    <t>雾化器</t>
  </si>
  <si>
    <t>甲类</t>
  </si>
  <si>
    <t>ABL</t>
  </si>
  <si>
    <t>11.物理降温</t>
  </si>
  <si>
    <t>ABP</t>
  </si>
  <si>
    <t>14.重症监护</t>
  </si>
  <si>
    <t>收取重症监护不得再收取分级护理费用</t>
  </si>
  <si>
    <t>ABPA0001</t>
  </si>
  <si>
    <t>急诊室重症监护</t>
  </si>
  <si>
    <t>指急诊室内专业护士连续监护。医生护士严密观察病情变化,密切观察血氧饱和度､呼吸､血压､脉压差､心率､心律及神志､体温､出入量等变化,发现问题及时调整治疗方案,预防并发症的发生,并作好监护,治疗及病情记录,随时配合抢救。</t>
  </si>
  <si>
    <t>日</t>
  </si>
  <si>
    <t>不足半日按半日收取，超过半日按一日收取</t>
  </si>
  <si>
    <t>乙类</t>
  </si>
  <si>
    <t>ABZ</t>
  </si>
  <si>
    <t>15.其它</t>
  </si>
  <si>
    <t>ABZD0001</t>
  </si>
  <si>
    <t>坐浴</t>
  </si>
  <si>
    <t>评估患者病情及会阴､肛周皮肤情况等,核对医嘱及患者信息,解释其目的取得配合,备坐浴液,调节室温,屏风遮挡,协助患者将会阴部浸在液体中20-30分钟,擦干会阴部或肛门周围,处理用物,观察并记录,做好健康教育及心理护理。</t>
  </si>
  <si>
    <t>ABZG0001</t>
  </si>
  <si>
    <t>引流管更换</t>
  </si>
  <si>
    <t>更换无菌引流袋或引流装置,固定,观察患者生命体征,预防并发症,处理用物,记录,做好健康教育及心理护理。</t>
  </si>
  <si>
    <t>引流装置,引流袋</t>
  </si>
  <si>
    <t>专用引流管</t>
  </si>
  <si>
    <t>AC</t>
  </si>
  <si>
    <t>(三)护理</t>
  </si>
  <si>
    <t>传染病专科护理费按日收取的每日加收8元,按小时收取的每小时加收1元(国家启动公共卫生事件期间，甲类传染病和按甲类传染病预防和控制的乙类传染病的患者，收费标准可以上浮50%)</t>
  </si>
  <si>
    <t>使用说明：
1.“分级护理”含一般传染病护理，纳入价格构成中，不再单独计费。
2.对“互联网+护理服务”不单设医疗服务价格项目，按照“上门服务费+护理项目价格”的方式计费。
3.除项目有特殊规定不能同时收取外，专科护理可以与分级护理、专项护理同时收取。
4.收取分级护理的同时不得再收取疼痛综合评定、跌倒风险评估费用。（不含需康复治疗的患者）</t>
  </si>
  <si>
    <t>ACB</t>
  </si>
  <si>
    <t>2.专项护理</t>
  </si>
  <si>
    <t>ACBF0001</t>
  </si>
  <si>
    <t>新生儿监测</t>
  </si>
  <si>
    <t>开启监护仪,连接病人,调节心率和呼吸报警上下限及报警音量,连接血压袖带,调节血压报警限和测量间隔时间,启动测量开关,连接经皮血氧探头,调节血氧报警限。</t>
  </si>
  <si>
    <t>电极</t>
  </si>
  <si>
    <t>小时</t>
  </si>
  <si>
    <t>ACBJ0005</t>
  </si>
  <si>
    <t>呼吸机吸痰护理</t>
  </si>
  <si>
    <t>评估患者病情､意识状态及呼吸道分泌物情况等,核对患者信息,做好解释取得配合,连接吸引器调整负压,取适当体位,遵医嘱滴入化痰药,观察患者生命体征,呼吸机消警,给纯氧2分钟,戴无菌手套,检查连接好的无菌吸痰管通畅,打开气道,按无菌操作原则将吸痰管插入气道,缓慢旋转提取进行抽吸(时间小于15秒),再次给纯氧2分钟,观察患者生命体征及痰液性质,评价吸痰效果,记录,完成健康教育及心理护理。</t>
  </si>
  <si>
    <t>吸痰管</t>
  </si>
  <si>
    <t>AZ</t>
  </si>
  <si>
    <t>(四)其它</t>
  </si>
  <si>
    <t>AZBC0001</t>
  </si>
  <si>
    <t>尸体存放</t>
  </si>
  <si>
    <t>太平间工作人员接到通知后备齐用物(一次性尸单､尸体袋､手套等)前往病房,在其他人员协助下移尸体至铺有尸单的平车上,盖尸单,送至太平间,尸体装入尸体袋中,放入冰柜存放(含冰柜的设备及电消耗),核对尸体鉴别卡。</t>
  </si>
  <si>
    <t>B</t>
  </si>
  <si>
    <t>二.病理学诊断</t>
  </si>
  <si>
    <t>本章说明:1.本章包括"尸检病理学诊断"､"细胞病理学检查与诊断"､"组织病理学检查与诊断"､"分子病理学技术与诊断"､"特染和免疫组织化学染色与诊断"､"电子显微镜技术与诊断"和"其它"项目七个部分,共计49项｡本章项目编码字首为B｡2.图文报告已包括在价格中,不得单独收费｡</t>
  </si>
  <si>
    <t>BA</t>
  </si>
  <si>
    <t>(一)尸检病理学诊断</t>
  </si>
  <si>
    <t>BAA</t>
  </si>
  <si>
    <t>1.尸检病理学诊断</t>
  </si>
  <si>
    <t>BAAA0001</t>
  </si>
  <si>
    <t>常规尸检病理诊断</t>
  </si>
  <si>
    <t>适用3岁及以上儿童、成人尸体，且涉及颅腔、胸腔、腹腔中两腔以上的尸体解剖病理诊断。于常规尸体解剖台，观察和记录尸体体表一般情况及病变。行锁骨至耻骨联合切开胸及腹腔，检查记录内脏器官情况及病变，游离肠管，分离颈部皮肤至颌下，将舌、双侧扁桃体、气管、甲状腺、胸腔、腹腔、盆腔器官整体取出，取部分髂骨或椎体。检查、分离各器官，并秤重和测量体积，记录病变及测量结果。根据需要可进行颅腔检查，剪开头皮，用电钻锯开颅骨，取出大脑、小脑、部分延髓，观察病变，秤重及测量体积。尸检后常规缝合处理，废弃物处理。将所有取出器官于10%中性福尔马林液固定1-2周后，各器官取材，进行常规苏木素-伊红(HE)染色制片。医师阅片，做出病理诊断与死亡原因分析，签发报告。不含除苏木素-伊红(HE)、巴氏染色以外的特殊染色、免疫组化及分子病理学诊断。</t>
  </si>
  <si>
    <t>传染病和特异性感染病尸体加收100元</t>
  </si>
  <si>
    <t>BAAC0001</t>
  </si>
  <si>
    <t>3岁以下儿童尸检病理诊断</t>
  </si>
  <si>
    <t>指1月龄以上、3岁以下儿童及婴儿尸解。于常规尸体解剖台，观察和记录尸体体表一般情况及病变。行锁骨至耻骨联合切开胸及腹腔，检查记录内脏器官情况及病变，游离肠管，分离颈部皮肤至颌下，将舌、双侧扁桃体、气管、甲状腺、胸腔、腹腔、盆腔器官整体取出，取部分髂骨或椎体。检查、分离各器官，并秤重和测量体积，记录病变及测量结果。根据需要可进行颅腔检查，剪开头皮，用电钻锯开颅骨，取出大脑、小脑、部分延髓，观察病变，秤重及测量体积。尸检后常规缝合处理，废弃物处理。将所有取出器官于10%中性福尔马林液固定1-2周后，各器官取材，进行常规HE染色制片。医师阅片、做出病理诊断与死亡原因分析，签发报告。不含除苏木素-伊红(HE)、巴氏染色以外的特殊染色、免疫组化及分子病理学诊断。</t>
  </si>
  <si>
    <t>BAAD0001</t>
  </si>
  <si>
    <t>胎儿新生儿尸检病理诊断</t>
  </si>
  <si>
    <t>指1月龄以内新生儿及胎儿(含胎盘)尸解。于常规尸体解剖台，观察和记录尸体体表一般情况及病变。行锁骨至耻骨联合切开胸及腹腔，检查记录内脏器官情况及病变，游离肠管，分离颈部皮肤至颌下，将舌、双侧扁桃体、气管、甲状腺、胸腔、腹腔、盆腔器官整体取出，取部分髂骨或椎体。检查、分离各器官，并秤重和测量体积，记录病变及测量结果。根据需要可进行颅腔检查，剪开头皮，开颅骨，取出大脑、小脑、部分延髓，观察病变，秤重及测量体积。尸检后常规缝合处理、废弃物处理。将所有取出器官于10%中性福尔马林液固定1-2周后，各器官取材，进行常规苏木素-伊红(HE)染色制片。医师阅片、做出病理诊断与死亡原因分析，签发报告。不含除苏木素-伊红(HE)、巴氏染色以外的特殊染色、免疫组化及分子病理学诊断。</t>
  </si>
  <si>
    <t>BAB</t>
  </si>
  <si>
    <t>2.尸体防腐防护处理</t>
  </si>
  <si>
    <t>BABA0001</t>
  </si>
  <si>
    <t>尸体灌注化学防腐处理</t>
  </si>
  <si>
    <t>通过局部切开动脉血管内插管，高压灌注10%福尔马林固定液(平均8000毫升)，达到尸体防腐要求。含各种手术操作及消耗材料、废弃物处理。</t>
  </si>
  <si>
    <t>BABA0002</t>
  </si>
  <si>
    <t>尸体注射化学防腐处理</t>
  </si>
  <si>
    <t>10%福尔马林液经皮穿刺注入颅、胸、腹三腔，同时向躯干四肢行皮下注射(平均6000毫升)，到达尸体防腐要求。含各种手术操作及消耗材料、废弃物处理。</t>
  </si>
  <si>
    <t>BABB0001</t>
  </si>
  <si>
    <t>传染病和特异性感染尸检特殊防护消毒处理</t>
  </si>
  <si>
    <t>适用病例为：甲类传染病，乙类传染病病例，丙类传染病中的麻风病、流行性和地方性斑疹伤寒、黑热病病例，破伤风、气性坏疽等特异性感染病例及卫生行政部门规定的新发传染病病例。项目涉及解剖室、尸检台、设备、器械的特殊防污染处理和全面消毒，操作人员特殊防护，以及尸检后废弃物特殊处理等。</t>
  </si>
  <si>
    <t>此项为辅加操作项目</t>
  </si>
  <si>
    <t>BB</t>
  </si>
  <si>
    <t>(二)细胞病理学检查与诊断</t>
  </si>
  <si>
    <t>BC</t>
  </si>
  <si>
    <t>(三)组织病理学检查与诊断</t>
  </si>
  <si>
    <t>BCA</t>
  </si>
  <si>
    <t>1.常规组织病理学诊断</t>
  </si>
  <si>
    <t>需塑料包埋的标本加收不超过20%；</t>
  </si>
  <si>
    <t>BCB</t>
  </si>
  <si>
    <t>2.术中冰冻及石蜡快速切片与诊断</t>
  </si>
  <si>
    <t>BD</t>
  </si>
  <si>
    <t>(四)分子病理学技术与诊断</t>
  </si>
  <si>
    <t>BE</t>
  </si>
  <si>
    <t>(五)特染和免疫组织化学染色与诊断</t>
  </si>
  <si>
    <t>1.特殊染色及酶组织化学染色与诊断</t>
  </si>
  <si>
    <t>2.免疫组织化学及免疫荧光染色与诊断</t>
  </si>
  <si>
    <t>BF</t>
  </si>
  <si>
    <t>(六)电子显微镜技术与诊断</t>
  </si>
  <si>
    <t>BZ</t>
  </si>
  <si>
    <t>(七)其它</t>
  </si>
  <si>
    <t>C</t>
  </si>
  <si>
    <t>三.实验室诊断</t>
  </si>
  <si>
    <t>本章说明:1.本章包括"临床血液学检验"､"临床体液检验"､"临床化学检验"､"临床免疫学检验"､"临床微生物与寄生虫学检验"和"临床分子生物学检验"项目六个部分,共计1099项｡本章项目编码字首为C｡2.组织器官移植所需的各项检验(如HLA检查等)列入"临床血液学检验"类的"血型､输血及人类组织相关性抗原检验"类中｡3."实验室诊断"中的项目不含静脉采血,需单独收费｡4.固定组合单次检出的项目,不得按单项终极项目分解或累加收费｡</t>
  </si>
  <si>
    <t>CA</t>
  </si>
  <si>
    <t>(一)临床血液学检验</t>
  </si>
  <si>
    <t>CAAA-CAAY</t>
  </si>
  <si>
    <t>1.血液一般检验</t>
  </si>
  <si>
    <t>CAAA1000</t>
  </si>
  <si>
    <t>全血细胞计数+3分群检测</t>
  </si>
  <si>
    <t>指对红细胞(RBC)计数､白细胞(WBC)计数､淋巴细胞(L)计数､中性粒细胞(N)计数､单个核细胞(M)计数､血红蛋白(Hb)测定､平均红细胞体积(MCV)､平均红细胞血红蛋白含量(MCH)､平均红细胞血红蛋白浓度(MCHC)､红细胞比积(HCT)测定､血小板(PLT)计数等测定。样本类型:新鲜血液。样本采集､签收,3分群血细胞分析仪质控,检测样本,审核结果,录入实验室信息系统或人工登记,发送报告;按规定处理废弃物;接受临床相关咨询。</t>
  </si>
  <si>
    <t>试剂,质控品,校准品</t>
  </si>
  <si>
    <t>CAAB1000</t>
  </si>
  <si>
    <t>全血细胞计数+5分类检测</t>
  </si>
  <si>
    <t>指对红细胞(RBC)计数､白细胞(WBC)计数､淋巴细胞(L)计数､中性粒细胞(N)计数､单核细胞(M)计数､嗜酸性粒细胞(E)计数､嗜碱性粒细胞(B)计数､血红蛋白(Hb)测定､平均红细胞体积(MCV)､平均红细胞血红蛋白含量(MCH)､平均红细胞血红蛋白浓度(MCHC)､红细胞比积(HCT)测定､血小板(PLT)计数等测定。样本类型:新鲜血液。样本采集､签收,5分类血细胞分析仪质控,检测样本,审核结果,录入实验室信息系统或人工登记,发送报告;按规定处理废弃物;接受临床相关咨询。</t>
  </si>
  <si>
    <t>CAAC1000</t>
  </si>
  <si>
    <t>红细胞(RBC)计数</t>
  </si>
  <si>
    <t>样本类型:新鲜血液。样本采集､签收､稀释､充池,显微镜下计数,计算,审核结果,录入实验室信息系统或人工登记,发送报告;按规定处理废弃物;接受临床相关咨询。</t>
  </si>
  <si>
    <t>试剂</t>
  </si>
  <si>
    <t>CAAD1000</t>
  </si>
  <si>
    <t>红细胞比积(HCT)测定</t>
  </si>
  <si>
    <t>样本类型:血液。样本采集､签收､装入温氏管或毛细管,离心,计算,审核结果,录入实验室信息系统或人工登记,发送报告;按规定处理废弃物;接受临床相关咨询。</t>
  </si>
  <si>
    <t>CAAE1000</t>
  </si>
  <si>
    <t>网织红细胞(Ret)显微镜计数</t>
  </si>
  <si>
    <t>样本类型:新鲜血液。样本采集､签收､制片､染色,显微镜下计数,审核结果,录入实验室信息系统或人工登记,发送报告;按规定处理废弃物;接受临床相关咨询。</t>
  </si>
  <si>
    <t>CAAF1000</t>
  </si>
  <si>
    <t>网织红细胞分析</t>
  </si>
  <si>
    <t>指对网织红细胞百分比､绝对值和分群等参数的检测。样本类型:新鲜血液。样本采集､签收,仪器质控,检测样本,审核结果,录入实验室信息系统或人工登记,发送报告;按规定处理废弃物;接受临床相关咨询。</t>
  </si>
  <si>
    <t>CAAG1000</t>
  </si>
  <si>
    <t>网织红细胞血红蛋白含量测定</t>
  </si>
  <si>
    <t>样本类型:新鲜血液。样本采集､签收,仪器质控,检测样本,审核结果,录入实验室信息系统或人工登记,发送报告;按规定处理废弃物;接受临床相关咨询。</t>
  </si>
  <si>
    <t>CAAH1000</t>
  </si>
  <si>
    <t>嗜碱性点彩红细胞计数</t>
  </si>
  <si>
    <t>样本类型:新鲜血液。样本采集､签收､制片､染色,显微镜下观察和计数,计算,审核结果,录入实验室信息系统或人工登记,发送报告;按规定处理废弃物;接受临床相关咨询。</t>
  </si>
  <si>
    <t>CAAJ1000</t>
  </si>
  <si>
    <t>红细胞沉降率(ESR)测定</t>
  </si>
  <si>
    <t>样本类型:新鲜抗凝血液。样本采集､签收､充入血沉管或采用仪器检测,定时,观察结果,审核,录入实验室信息系统或人工登记,发送报告;按规定处理废弃物;接受临床相关咨询。</t>
  </si>
  <si>
    <t>试剂,质控品</t>
  </si>
  <si>
    <t>CAAK1000</t>
  </si>
  <si>
    <t>白细胞(WBC)计数</t>
  </si>
  <si>
    <t>样本类型:新鲜血液。样本采集､签收､稀释､充池,显微镜下观察和计数,审核结果,录入实验室信息系统或人工登记,发送报告;按规定处理废弃物;接受临床相关咨询。</t>
  </si>
  <si>
    <t>CAAL1000</t>
  </si>
  <si>
    <t>白细胞分类(DC)计数</t>
  </si>
  <si>
    <t>样本类型:新鲜血液。样本采集､签收､制片､染色,显微镜下观察和计数,审核结果,录入实验室信息系统或人工登记,发送报告;按规定处理废弃物;接受临床相关咨询。</t>
  </si>
  <si>
    <t>CAAM1000</t>
  </si>
  <si>
    <t>嗜酸性粒细胞直接计数</t>
  </si>
  <si>
    <t>样本类型:新鲜血液。样本采集,染色,充池,显微镜下计数,审核结果,录入实验室信息系统或人工登记,发送报告;按规定处理废弃物;接受临床相关咨询。</t>
  </si>
  <si>
    <t>CAAN1000</t>
  </si>
  <si>
    <t>嗜碱性粒细胞直接计数</t>
  </si>
  <si>
    <t>CAAP1000</t>
  </si>
  <si>
    <t>淋巴细胞直接计数</t>
  </si>
  <si>
    <t>CAAQ1000</t>
  </si>
  <si>
    <t>单个核细胞直接计数</t>
  </si>
  <si>
    <t>CAAR1000</t>
  </si>
  <si>
    <t>血小板计数</t>
  </si>
  <si>
    <t>CAAS1000</t>
  </si>
  <si>
    <t>外周血细胞形态学分析</t>
  </si>
  <si>
    <t>指白细胞分类,同时观察白细胞､红细胞､血小板等的形态分析。样本类型:新鲜血液。样本采集,手工或仪器制片,染色,显微镜或仪器计数,审核结果,录入实验室信息系统或人工登记,发送报告;按规定处理废弃物;接受临床相关咨询。</t>
  </si>
  <si>
    <t>CAAT1000</t>
  </si>
  <si>
    <t>浓缩血恶性组织细胞检查</t>
  </si>
  <si>
    <t>样本类型:新鲜血液。样本采集,浓缩血细胞,取白细胞层,制片,染色,显微镜下观察,审核结果,录入实验室信息系统或人工登记,发送报告;按规定处理废弃物;接受临床相关咨询。</t>
  </si>
  <si>
    <t>CAAU1000</t>
  </si>
  <si>
    <t>出血时间(BT)测定</t>
  </si>
  <si>
    <t>样本类型:新鲜血液。样本采集,消毒,血压计加压,测定器穿刺上臂皮肤,记录出血停止时间。审核结果,录入实验室信息系统或人工登记,发送报告;按规定处理废弃物;接受临床相关咨询。</t>
  </si>
  <si>
    <t>CAAV1000</t>
  </si>
  <si>
    <t>凝血时间(CT)测定</t>
  </si>
  <si>
    <t>样本类型:新鲜血液。样本采集,消毒,穿刺静脉抽血,专用试管内观察凝血时间。审核结果,录入实验室信息系统或人工登记,发送报告;按规定处理废弃物;接受临床相关咨询。</t>
  </si>
  <si>
    <t>CAAW1000</t>
  </si>
  <si>
    <t>血块收缩时间测定</t>
  </si>
  <si>
    <t>样本类型:新鲜血液。样本采集,消毒,穿刺静脉抽血,水浴箱,测量血块收缩情况。审核结果,录入实验室信息系统或人工登记,发送报告;按规定处理废弃物;接受临床相关咨询。</t>
  </si>
  <si>
    <t>CAAX1000</t>
  </si>
  <si>
    <t>红斑狼疮细胞(LEC)检查</t>
  </si>
  <si>
    <t>样本类型:新鲜血液。样本采集,研磨,过筛,涂片,染色,显微镜检查。审核结果,录入实验室信息系统或人工登记,发送报告;按规定处理废弃物;接受临床相关咨询。</t>
  </si>
  <si>
    <t>CAAY1000</t>
  </si>
  <si>
    <t>有核红细胞计数</t>
  </si>
  <si>
    <t>样本类型:新鲜血液。样本采集,手工或仪器制片,染色,显微镜或仪器计数,审核结果,录入实验室信息系统或人工登记,发送报告;按规定处理废弃物;接受临床相关咨询。</t>
  </si>
  <si>
    <t>CACA-CADC</t>
  </si>
  <si>
    <t>2.血细胞学检验</t>
  </si>
  <si>
    <t>CACA6000</t>
  </si>
  <si>
    <t>骨髓涂片细胞学检验</t>
  </si>
  <si>
    <t>样本类型:骨髓。样本采集,手工或仪器制片,染色,显微镜或仪器计数,审核结果,录入实验室信息系统或人工登记,发送报告;按规定处理废弃物;接受临床相关咨询。</t>
  </si>
  <si>
    <t>CACB6000</t>
  </si>
  <si>
    <t>骨髓有核细胞计数</t>
  </si>
  <si>
    <t>样本类型:骨髓。样本采集,骨髓稀释,手工或仪器制片,染色,显微镜计数,审核结果,录入实验室信息系统或人工登记,发送报告;按规定处理废弃物;接受临床相关咨询。</t>
  </si>
  <si>
    <t>CACC6000</t>
  </si>
  <si>
    <t>骨髓巨核细胞计数</t>
  </si>
  <si>
    <t>样本类型:骨髓。样本采集,抗凝,稀释,充池,计数板计数,审核结果,录入实验室信息系统或人工登记,发送报告;按规定处理废弃物;接受临床相关咨询。</t>
  </si>
  <si>
    <t>CACD8000</t>
  </si>
  <si>
    <t>造血干细胞计数</t>
  </si>
  <si>
    <t>样本类型:骨髓､血液。样本采集,抗凝,稀释,染色,计数,审核结果,录入实验室信息系统或人工登记,发送报告;按规定处理废弃物;接受临床相关咨询。</t>
  </si>
  <si>
    <t>项</t>
  </si>
  <si>
    <t>CACE8000</t>
  </si>
  <si>
    <t>造血干细胞移植后植活状态定性分析</t>
  </si>
  <si>
    <t>样本类型:骨髓､血液。指脱氧核糖核酸(DNA)指纹图。收集造血干细胞移植后患者外周血或骨髓标本､患者移植前外周血(或口腔黏膜)､供者外周血标本,提取脱氧核糖核酸(DNA),扩增后进行定性分析。审核结果,录入实验室信息系统或人工登记,发送报告;按规定处理废弃物;接受临床相关咨询。</t>
  </si>
  <si>
    <t>CACF8000</t>
  </si>
  <si>
    <t>造血干细胞移植后植活状态定量分析</t>
  </si>
  <si>
    <t>样本类型:骨髓､血液。指脱氧核糖核酸(DNA)指纹图。收集造血干细胞移植后患者外周血或骨髓标本､患者移植前外周血(或口腔黏膜)､供者外周血标本,提取脱氧核糖核酸(DNA),检测浓度,扩增多态性单核苷酸(SNP)位点,筛选有信息的多态性单核苷酸(SNP)位点,定量分析,扩增内参基因,软件分析结果。审核结果,录入实验室信息系统或人工登记,发送报告;按规定处理废弃物;接受临床相关咨询。</t>
  </si>
  <si>
    <t>CACG8000</t>
  </si>
  <si>
    <t>骨髓造血祖细胞培养</t>
  </si>
  <si>
    <t>样本类型:骨髓､血液。样本采集,抗凝,体外培养,显微镜计数,审核结果,录入实验室信息系统或人工登记,发送报告;按规定处理废弃物;接受临床相关咨询。</t>
  </si>
  <si>
    <t>CACH8000</t>
  </si>
  <si>
    <t>细胞膜分化抗原检测</t>
  </si>
  <si>
    <t>样本类型:血液､骨髓､脑脊液。样本采集,抗凝,稀释,免疫荧光染色,计数,审核结果,录入实验室信息系统或人工登记,发送报告;按规定处理废弃物;接受临床相关咨询。</t>
  </si>
  <si>
    <t>CACJ8000</t>
  </si>
  <si>
    <t>细胞周期分析</t>
  </si>
  <si>
    <t>CACK8000</t>
  </si>
  <si>
    <t>血液病相关基因定性检测</t>
  </si>
  <si>
    <t>样本类型:血液､骨髓､脑脊液。淋巴细胞分层液分离单个核细胞,提取脱氧核糖核酸(DNA),溶解脱氧核糖核酸(DNA)后测定浓度,扩增特异性基因,检测结果,人工分析报告。审核结果,录入实验室信息系统或人工登记,发送报告;按规定处理废弃物;接受临床相关咨询。</t>
  </si>
  <si>
    <t>CACL8000</t>
  </si>
  <si>
    <t>血液病相关基因定量检测</t>
  </si>
  <si>
    <t>样本类型:血液､骨髓､脑脊液。淋巴细胞分层液分离单个核细胞,提取RNA或DNA,溶解核糖核酸(RNA)或脱氧核糖核酸(DNA)后测定浓度。核糖核酸(RNA)样品需逆转录成cDNA。扩增特异性基因,审核结果,录入实验室信息系统或人工登记,发送报告;按规定处理废弃物;接受临床相关咨询。</t>
  </si>
  <si>
    <t>CACM8000</t>
  </si>
  <si>
    <t>细胞胞浆抗原检测</t>
  </si>
  <si>
    <t>样本类型:血液､骨髓､脑脊液。细胞计数后计算标记所需血量,加入膜表面抗体后室温孵育,溶红细胞,离心,用包括牛血清白蛋白(BSA)的磷酸盐缓冲液(PBS)洗涤,离心,破膜剂破膜,加入胞浆抗体后室温或4℃孵育,用包括BSA的PBS洗涤,离心后加入PBS,上机检测,每管获取1-6万细胞,运用软件分析,审核结果,录入实验室信息系统或人工登记,发送报告;按规定处理废弃物;接受临床相关咨询。</t>
  </si>
  <si>
    <t>CACN8000</t>
  </si>
  <si>
    <t>过氧化物酶染色检查</t>
  </si>
  <si>
    <t>样本类型:血液､骨髓。样本采集,手工或仪器制片,染色,显微镜观察,审核结果,录入实验室信息系统或人工登记,发送报告;按规定处理废弃物;接受临床相关咨询。</t>
  </si>
  <si>
    <t>CACP1000</t>
  </si>
  <si>
    <t>中性粒细胞碱性磷酸酶染色检查</t>
  </si>
  <si>
    <t>样本类型:血液。样本采集,手工或仪器制片,染色,显微镜观察,审核结果,录入实验室信息系统或人工登记,发送报告;按规定处理废弃物;接受临床相关咨询。</t>
  </si>
  <si>
    <t>CACQ8000</t>
  </si>
  <si>
    <t>酯酶染色检查</t>
  </si>
  <si>
    <t>样本类型:血液､骨髓。样本采集,手工或仪器制片,使用酯酶染色液进行染色,显微镜观察,审核结果,录入实验室信息系统或人工登记,发送报告;按规定处理废弃物;接受临床相关咨询。</t>
  </si>
  <si>
    <t>CACR8000</t>
  </si>
  <si>
    <t>铁染色检查</t>
  </si>
  <si>
    <t>CACS8000</t>
  </si>
  <si>
    <t>酸性磷酸酶染色检查</t>
  </si>
  <si>
    <t>CACT8000</t>
  </si>
  <si>
    <t>苏丹黑染色检查</t>
  </si>
  <si>
    <t>CACU8000</t>
  </si>
  <si>
    <t>抗酒石酸酸性磷酸酶染色检查</t>
  </si>
  <si>
    <t>样本类型:血液､骨髓。标本采集,涂片,染色,显微镜观察,审核结果,录入实验室信息系统或人工登记,发送报告;按规定处理废弃物;接受临床相关咨询。</t>
  </si>
  <si>
    <t>CACV8000</t>
  </si>
  <si>
    <t>糖原染色检查</t>
  </si>
  <si>
    <t>CACW8000</t>
  </si>
  <si>
    <t>脱氧核糖核酸染色检查</t>
  </si>
  <si>
    <t>CACX8000</t>
  </si>
  <si>
    <t>核糖核酸染色检查</t>
  </si>
  <si>
    <t>CACY8000</t>
  </si>
  <si>
    <t>脂类染色检查</t>
  </si>
  <si>
    <t>CACZ8000</t>
  </si>
  <si>
    <t>三磷酸腺苷(ATP)酶染色检查</t>
  </si>
  <si>
    <t>CADA8000</t>
  </si>
  <si>
    <t>过碘酸雪夫反应</t>
  </si>
  <si>
    <t>CADB8000</t>
  </si>
  <si>
    <t>微量残留白血病细胞检测</t>
  </si>
  <si>
    <t>样本类型:血液､骨髓､脑脊液。样本采集,抗凝,稀释,染色,分析,审核结果,录入实验室信息系统或人工登记,发送报告;按规定处理废弃物;接受临床相关咨询。</t>
  </si>
  <si>
    <t>CADC8000</t>
  </si>
  <si>
    <t>粒细胞集落刺激因子测定</t>
  </si>
  <si>
    <t>样本类型:血清､体液。样本采集,上样,测定,审核结果,录入实验室信息系统或人工登记,发送报告;按规定处理废弃物;接受临床相关咨询。</t>
  </si>
  <si>
    <t>CAEA-CAFP</t>
  </si>
  <si>
    <t>3.贫血､溶血检验</t>
  </si>
  <si>
    <t>CAEA1000</t>
  </si>
  <si>
    <t>红细胞包涵体检查</t>
  </si>
  <si>
    <t>样本类型:新鲜血液。样本采集,涂片,染色,显微镜观察,审核结果,录入实验室信息系统或人工登记,发送报告;按规定处理废弃物;接受临床相关咨询。</t>
  </si>
  <si>
    <t>CAEB1000</t>
  </si>
  <si>
    <t>血浆游离血红蛋白测定</t>
  </si>
  <si>
    <t>样本类型:新鲜血液。样本采集,分离血浆,显色,比色分析,审核结果,录入实验室信息系统或人工登记,发送报告;按规定处理废弃物;接受临床相关咨询。</t>
  </si>
  <si>
    <t>CAEC1000</t>
  </si>
  <si>
    <t>血清结合珠蛋白(HP)测定</t>
  </si>
  <si>
    <t>样本类型:新鲜血液。样本采集,分离血浆,电泳,显色,比色分析,审核结果,录入实验室信息系统或人工登记,发送报告;按规定处理废弃物;接受临床相关咨询。</t>
  </si>
  <si>
    <t>CAED1000</t>
  </si>
  <si>
    <t>高铁血红素白蛋白过筛试验</t>
  </si>
  <si>
    <t>样本类型:新鲜血液。样本采集,分离血浆,稀释,分析,审核结果,录入实验室信息系统或人工登记,发送报告;按规定处理废弃物;接受临床相关咨询。</t>
  </si>
  <si>
    <t>CAEE1000</t>
  </si>
  <si>
    <t>红细胞自身溶血过筛试验</t>
  </si>
  <si>
    <t>样本类型:新鲜血液。样本采集,孵育,比色,计算溶血率,审核结果,录入实验室信息系统或人工登记,发送报告;按规定处理废弃物;接受临床相关咨询。</t>
  </si>
  <si>
    <t>CAEF1000</t>
  </si>
  <si>
    <t>红细胞自身溶血试验及纠正试验</t>
  </si>
  <si>
    <t>样本类型:新鲜血液。样本采集,加入试剂孵育,比色,计算溶血率,审核结果,录入实验室信息系统或人工登记,发送报告;按规定处理废弃物;接受临床相关咨询。</t>
  </si>
  <si>
    <t>CAEG1000</t>
  </si>
  <si>
    <t>红细胞渗透脆性试验</t>
  </si>
  <si>
    <t>样本类型:新鲜血液。样本采集,加入试剂,审核结果,录入实验室信息系统或人工登记,发送报告;按规定处理废弃物;接受临床相关咨询。</t>
  </si>
  <si>
    <t>CAEH1000</t>
  </si>
  <si>
    <t>红细胞孵育渗透脆性试验</t>
  </si>
  <si>
    <t>样本类型:新鲜血液。样本采集,加入试剂,孵育,审核结果,录入实验室信息系统或人工登记,发送报告;按规定处理废弃物;接受临床相关咨询。</t>
  </si>
  <si>
    <t>CAEJ1000</t>
  </si>
  <si>
    <t>热溶血试验</t>
  </si>
  <si>
    <t>CAEK1000</t>
  </si>
  <si>
    <t>冷溶血试验</t>
  </si>
  <si>
    <t>CAEL1000</t>
  </si>
  <si>
    <t>蔗糖溶血试验</t>
  </si>
  <si>
    <t>CAEM1000</t>
  </si>
  <si>
    <t>血清酸化溶血(Ham)试验</t>
  </si>
  <si>
    <t>CAEN1000</t>
  </si>
  <si>
    <t>酸化甘油溶血试验</t>
  </si>
  <si>
    <t>CAEP1000</t>
  </si>
  <si>
    <t>微量补体溶血敏感试验</t>
  </si>
  <si>
    <t>CAEQ1000</t>
  </si>
  <si>
    <t>蛇毒因子溶血试验</t>
  </si>
  <si>
    <t>样本类型:新鲜血液。样本采集,加入试剂,观察结果,录入实验室信息系统或人工登记,发送报告;按规定处理废弃物;接受临床相关咨询。</t>
  </si>
  <si>
    <t>CAER1000</t>
  </si>
  <si>
    <t>高铁血红蛋白还原(MHB-RT)试验</t>
  </si>
  <si>
    <t>CAES1000</t>
  </si>
  <si>
    <t>葡萄糖6-磷酸脱氢酶荧光斑点试验</t>
  </si>
  <si>
    <t>CAET1000</t>
  </si>
  <si>
    <t>葡萄糖6-磷酸脱氢酶活性检测</t>
  </si>
  <si>
    <t>样本类型:新鲜血液。样本采集,加入试剂,测定,审核结果,录入实验室信息系统或人工登记,发送报告;按规定处理废弃物;接受临床相关咨询。</t>
  </si>
  <si>
    <t>CAEU1000</t>
  </si>
  <si>
    <t>变性珠蛋白小体(Heinz小体)检测</t>
  </si>
  <si>
    <t>样本类型:新鲜血液。样本采集,与试剂孵育,涂片,染色,显微镜观察,审核结果,录入实验室信息系统或人工登记,发送报告;按规定处理废弃物;接受临床相关咨询。</t>
  </si>
  <si>
    <t>CAEV1000</t>
  </si>
  <si>
    <t>红细胞谷胱甘肽(GSH)含量测定</t>
  </si>
  <si>
    <t>CAEW1000</t>
  </si>
  <si>
    <t>红细胞丙酮酸激酶(PK)检测</t>
  </si>
  <si>
    <t>CAEX1000</t>
  </si>
  <si>
    <t>热变性试验</t>
  </si>
  <si>
    <t>样本类型:新鲜血液。样本采集,加入试剂,加热观察结果,审核结果,录入实验室信息系统或人工登记,发送报告;按规定处理废弃物;接受临床相关咨询。</t>
  </si>
  <si>
    <t>CAEY1000</t>
  </si>
  <si>
    <t>红细胞镰变试验</t>
  </si>
  <si>
    <t>样本类型:新鲜血液。样本采集,加入试剂,封片,显微镜观察,审核结果,录入实验室信息系统或人工登记,发送报告;按规定处理废弃物;接受临床相关咨询。</t>
  </si>
  <si>
    <t>CAEZ1000</t>
  </si>
  <si>
    <t>血红蛋白(Hb)测定</t>
  </si>
  <si>
    <t>样本类型:新鲜血液。样本采集,稀释,溶血,比色,计算,审核结果,录入实验室信息系统或人工登记,发送报告;按规定处理废弃物;接受临床相关咨询。</t>
  </si>
  <si>
    <t>CAFA1000</t>
  </si>
  <si>
    <t>血红蛋白电泳测定</t>
  </si>
  <si>
    <t>样本类型:新鲜血液。样本采集,制备血红蛋白液,电泳,审核结果,录入实验室信息系统或人工登记,发送报告;按规定处理废弃物;接受临床相关咨询。</t>
  </si>
  <si>
    <t>CAFB1000</t>
  </si>
  <si>
    <t>抗碱血红蛋白(HbF)测定</t>
  </si>
  <si>
    <t>样本类型:新鲜血液。样本采集,制备血红蛋白液,碱变性,比色,审核结果,录入实验室信息系统或人工登记,发送报告;按规定处理废弃物;接受临床相关咨询。</t>
  </si>
  <si>
    <t>CAFC1000</t>
  </si>
  <si>
    <t>胎儿血红蛋白(HbF)显微镜测定</t>
  </si>
  <si>
    <t>样本类型:新鲜血液。样本采集,涂片,酸处理､染色,显微镜观察,审核结果,录入实验室信息系统或人工登记,发送报告;按规定处理废弃物;接受临床相关咨询。</t>
  </si>
  <si>
    <t>CAFD1000</t>
  </si>
  <si>
    <t>血红蛋白H包涵体检测</t>
  </si>
  <si>
    <t>CAFE1000</t>
  </si>
  <si>
    <t>异丙醇试验</t>
  </si>
  <si>
    <t>样本类型:新鲜血液。样本采集,制备血红蛋白液,变性,沉淀,审核结果,录入实验室信息系统或人工登记,发送报告;按规定处理废弃物;接受临床相关咨询。</t>
  </si>
  <si>
    <t>CAFF1000</t>
  </si>
  <si>
    <t>血红蛋白C试验</t>
  </si>
  <si>
    <t>样本类型:新鲜血液。样本采集,孵育,涂片,显微镜观察,审核结果,录入实验室信息系统或人工登记,发送报告;按规定处理废弃物;接受临床相关咨询。</t>
  </si>
  <si>
    <t>CAFG1000</t>
  </si>
  <si>
    <t>血红蛋白S溶解度试验</t>
  </si>
  <si>
    <t>样本类型:新鲜血液。样本采集,加入试剂,比色测定,审核结果,录入实验室信息系统或人工登记,发送报告;按规定处理废弃物;接受临床相关咨询。</t>
  </si>
  <si>
    <t>CAFH1000</t>
  </si>
  <si>
    <t>直接抗人球蛋白(Coombs')试验</t>
  </si>
  <si>
    <t>CAFJ1000</t>
  </si>
  <si>
    <t>间接抗人球蛋白试验</t>
  </si>
  <si>
    <t>CAFK1000</t>
  </si>
  <si>
    <t>红细胞电泳测定</t>
  </si>
  <si>
    <t>样本类型:新鲜血液。样本采集,加入红细胞悬液,电泳,记录时间,审核结果,录入实验室信息系统或人工登记,发送报告;按规定处理废弃物;接受临床相关咨询。</t>
  </si>
  <si>
    <t>CAFL1000</t>
  </si>
  <si>
    <t>红细胞膜蛋白测定</t>
  </si>
  <si>
    <t>样本类型:新鲜血液。样本采集,提取细胞膜蛋白,电泳,审核结果,录入实验室信息系统或人工登记,发送报告;按规定处理废弃物;接受临床相关咨询。</t>
  </si>
  <si>
    <t>CAFM1000</t>
  </si>
  <si>
    <t>肽链裂解试验</t>
  </si>
  <si>
    <t>样本类型:新鲜血液。样本采集,肽链裂解,电泳,审核结果,录入实验室信息系统或人工登记,发送报告;按规定处理废弃物;接受临床相关咨询。</t>
  </si>
  <si>
    <t>CAFN1000</t>
  </si>
  <si>
    <t>红细胞游离原卟啉测定</t>
  </si>
  <si>
    <t>样本类型:新鲜血液。样本采集,加入试剂,分析,审核结果,录入实验室信息系统或人工登记,发送报告;按规定处理废弃物;接受临床相关咨询。</t>
  </si>
  <si>
    <t>CAFP1000</t>
  </si>
  <si>
    <t>血液锌原卟啉测定</t>
  </si>
  <si>
    <t>CAGA-CA-KH</t>
  </si>
  <si>
    <t>4.血栓与止血检验</t>
  </si>
  <si>
    <t>CAGA1000</t>
  </si>
  <si>
    <t>凝血酶时间(TT)测定</t>
  </si>
  <si>
    <t>样本类型:新鲜血液。样本采集,分离血浆,加入试剂,手工或凝血仪测定结果,审核结果,录入实验室信息系统或人工登记,发送报告;按规定处理废弃物;接受临床相关咨询。</t>
  </si>
  <si>
    <t>试剂,质控品,反应杯</t>
  </si>
  <si>
    <t>CAGB1000</t>
  </si>
  <si>
    <t>活化部分凝血活酶时间(APTT)测定</t>
  </si>
  <si>
    <t>指对活化部分凝血活酶时间测定及其纠正试验。样本类型:新鲜血液。样本采集,分离血浆,加入试剂,人工观察凝固时间,或者凝血仪测定凝固时间,审核结果,录入实验室信息系统或人工登记,发送报告;按规定处理废弃物;接受临床相关咨询。</t>
  </si>
  <si>
    <t>CAGC1000</t>
  </si>
  <si>
    <t>血浆凝血酶原时间(PT)测定</t>
  </si>
  <si>
    <t>指对血浆凝血酶原时间测定及其纠正试验。样本类型:新鲜血液。样本采集,分离血浆,加入试剂,人工观察凝固时间,或者凝血仪测定凝固时间,并计算INR值,审核结果,录入实验室信息系统或人工登记,发送报告;按规定处理废弃物;接受临床相关咨询。</t>
  </si>
  <si>
    <t>CAGD1000</t>
  </si>
  <si>
    <t>血浆纤维蛋白原测定</t>
  </si>
  <si>
    <t>样本类型:新鲜血液。样本采集,分离血浆,加入试剂,人工或仪器法测定凝固时间,审核结果,录入实验室信息系统或人工登记,发送报告;按规定处理废弃物;接受临床相关咨询。</t>
  </si>
  <si>
    <t>试剂,质控品,反应杯,校准品</t>
  </si>
  <si>
    <t>CAGE1000</t>
  </si>
  <si>
    <t>血小板相关免疫球蛋白(PAIg)测定</t>
  </si>
  <si>
    <t>指对血小板结合免疫球蛋白PAIg或血清PAIg(PAIgG或PAIgA或PAIgM)等的测定。样本类型:血液。样本采集,分离血清或血小板,加入试剂,相关检测仪器测定,审核结果,录入实验室信息系统或人工登记,发送报告;按规定处理废弃物;接受临床相关咨询。</t>
  </si>
  <si>
    <t>每种免疫球蛋白为一个计价单位</t>
  </si>
  <si>
    <t>CAGF1000</t>
  </si>
  <si>
    <t>血小板相关补体C3(PAC3)测定</t>
  </si>
  <si>
    <t>指对血小板相关补体PAC3或血清PAC3等的测定。样本类型:血液。样本采集,分离血清或血小板,加入试剂,相关检测仪器测定,审核结果,录入实验室信息系统或人工登记,发送报告;按规定处理废弃物;接受临床相关咨询。</t>
  </si>
  <si>
    <t>每种标本来源为一个计价单位</t>
  </si>
  <si>
    <t>CAGG1000</t>
  </si>
  <si>
    <t>抗血小板膜糖蛋白自身抗体测定</t>
  </si>
  <si>
    <t>包括血小板结合抗体或血清中的抗体(抗GPⅠb或GPⅡb或GpⅢa或GPIX抗体)等的测定。样本类型:血液。样本采集,分离血清或血小板,加入试剂,测定,审核结果,录入实验室信息系统或人工登记,发送报告;按规定处理废弃物;接受临床相关咨询。</t>
  </si>
  <si>
    <t>每种抗体为一个计价单位</t>
  </si>
  <si>
    <t>CAGH1000</t>
  </si>
  <si>
    <t>血小板膜糖蛋白测定</t>
  </si>
  <si>
    <r>
      <rPr>
        <sz val="12"/>
        <rFont val="宋体"/>
        <charset val="134"/>
      </rPr>
      <t>指对活化血小板膜糖蛋白Ⅰ或Ⅱ或Ⅲ或Ⅳ型等的测定,如抗GPIb或GPIIb或GPII</t>
    </r>
    <r>
      <rPr>
        <sz val="12"/>
        <rFont val="Times New Roman"/>
        <charset val="134"/>
      </rPr>
      <t>⁃</t>
    </r>
    <r>
      <rPr>
        <sz val="12"/>
        <rFont val="宋体"/>
        <charset val="134"/>
      </rPr>
      <t>Ia或GPIX抗体等。样本类型:血液。样本采集,分离血小板,加入相应抗体,测定,审核结果,录入实验室信息系统或人工登记,发送报告;按规定处理废弃物;接受临床相关咨询。</t>
    </r>
  </si>
  <si>
    <t>CAGJ1000</t>
  </si>
  <si>
    <t>血清可溶性血小板膜糖蛋白检测</t>
  </si>
  <si>
    <t>包括抗GPIb､GPIIb､GPIIIa､GPIX抗体等。样本类型:血液。样本采集,分离血清,加入试剂,测定,审核结果,录入实验室信息系统或人工登记,发送报告;按规定处理废弃物;接受临床相关咨询。</t>
  </si>
  <si>
    <t>CAGK1000</t>
  </si>
  <si>
    <t>可溶性血小板膜α颗粒膜蛋白140(GMP-140)测定</t>
  </si>
  <si>
    <t>样本类型:血液。样本采集,分离血清,加入试剂,测定,审核结果,录入实验室信息系统或人工登记,发送报告;按规定处理废弃物;接受临床相关咨询。</t>
  </si>
  <si>
    <t>CAGL1000</t>
  </si>
  <si>
    <t>血小板膜α颗粒膜蛋白140(GMP-140)测定</t>
  </si>
  <si>
    <t>样本类型:血液。样本采集,分离血小板,加入抗体,测定,审核结果,录入实验室信息系统或人工登记,发送报告;按规定处理废弃物;接受临床相关咨询。</t>
  </si>
  <si>
    <t>CAGM6000</t>
  </si>
  <si>
    <t>毛细血管脆性试验</t>
  </si>
  <si>
    <t>样本类型:皮肤。消毒,加压,一定时间内观察结果,审核结果,录入实验室信息系统或人工登记,发送报告;按规定处理废弃物;接受临床相关咨询。</t>
  </si>
  <si>
    <t>CAGN6000</t>
  </si>
  <si>
    <t>阿斯匹林耐量(ATT)试验</t>
  </si>
  <si>
    <t>样本类型:皮肤。消毒,加压,针刺,观察服用阿司匹林前后的上臂皮肤出血时间,记录出血停止时间,审核结果,录入实验室信息系统或人工登记,发送报告;按规定处理废弃物;接受临床相关咨询。</t>
  </si>
  <si>
    <t>CAGP1000</t>
  </si>
  <si>
    <t>血管性血友病因子(VWF)抗原测定</t>
  </si>
  <si>
    <t>样本类型:血液。样本采集,分离血浆,加入试剂,测定,审核结果,录入实验室信息系统或人工登记,发送报告;按规定处理废弃物;接受临床相关咨询。</t>
  </si>
  <si>
    <t>CAGQ1000</t>
  </si>
  <si>
    <t>血管性血友病因子(VWF)活性测定</t>
  </si>
  <si>
    <t>CAGR1000</t>
  </si>
  <si>
    <t>血浆内皮素(ET)测定</t>
  </si>
  <si>
    <t>CAGS1000</t>
  </si>
  <si>
    <t>血小板粘附(PAdT)试验</t>
  </si>
  <si>
    <t>样本类型:血液。样本采集,分别计数粘附试验前后血小板数量,审核结果,录入实验室信息系统或人工登记,发送报告;按规定处理废弃物;接受临床相关咨询。</t>
  </si>
  <si>
    <t>CAGT1000</t>
  </si>
  <si>
    <t>血小板聚集(PAgT)试验</t>
  </si>
  <si>
    <t>样本类型:血液。样本采集,分离血小板,加诱导剂,测定,审核结果,录入实验室信息系统或人工登记,发送报告;按规定处理废弃物;接受临床相关咨询。</t>
  </si>
  <si>
    <t>每种诱导剂为一个计价单位</t>
  </si>
  <si>
    <t>CAGU1000</t>
  </si>
  <si>
    <t>瑞斯托霉素诱导血小板试验</t>
  </si>
  <si>
    <t>CAGV1000</t>
  </si>
  <si>
    <t>血小板第3因子有效性(PF3)测定</t>
  </si>
  <si>
    <t>样本类型:血液。样本采集,分离血小板和血浆,测定与对照标本混合后的凝固时间,审核结果,录入实验室信息系统或人工登记,发送报告;按规定处理废弃物;接受临床相关咨询。</t>
  </si>
  <si>
    <t>CAGW1000</t>
  </si>
  <si>
    <t>血小板第4因子(PF4)测定</t>
  </si>
  <si>
    <t>CAGX1000</t>
  </si>
  <si>
    <t>血小板寿命测定</t>
  </si>
  <si>
    <t>CAGY1000</t>
  </si>
  <si>
    <t>血小板钙流测定</t>
  </si>
  <si>
    <t>样本类型:血液。样本采集,分离血小板,加入试剂和诱导剂,测定,审核结果,录入实验室信息系统或人工登记,发送报告;按规定处理废弃物;接受临床相关咨询。</t>
  </si>
  <si>
    <t>CAGZ1000</t>
  </si>
  <si>
    <t>血浆β-血小板球蛋白测定</t>
  </si>
  <si>
    <t>CAHA1000</t>
  </si>
  <si>
    <t>血浆血栓烷B2(TXB2)测定</t>
  </si>
  <si>
    <t>CAHB1000</t>
  </si>
  <si>
    <t>复钙时间及其纠正试验</t>
  </si>
  <si>
    <t>样本类型:血液。样本采集,分离血浆,加入试剂,观察凝固时间,审核结果,录入实验室信息系统或人工登记,发送报告;按规定处理废弃物;接受临床相关咨询。</t>
  </si>
  <si>
    <t>CAHC1000</t>
  </si>
  <si>
    <t>凝血酶原时间纠正试验</t>
  </si>
  <si>
    <t>样本类型:血液。样本采集,分离血浆,加入乏因子血浆和凝血酶原时间试剂,观察凝固时间,审核结果,录入实验室信息系统或人工登记,发送报告;按规定处理废弃物;接受临床相关咨询。</t>
  </si>
  <si>
    <t>CAHD1000</t>
  </si>
  <si>
    <t>凝血酶原消耗及纠正试验</t>
  </si>
  <si>
    <t>CAHE1000</t>
  </si>
  <si>
    <t>白陶土部分凝血活酶时间(KPTT)测定</t>
  </si>
  <si>
    <t>样本类型:血液。样本采集,分离血浆,加入试剂,人工观察凝固时间,或者凝血仪测定凝固时间,审核结果,录入实验室信息系统或人工登记,发送报告;按规定处理废弃物;接受临床相关咨询。</t>
  </si>
  <si>
    <t>CAHF1000</t>
  </si>
  <si>
    <t>活化凝血时间(ACT)测定</t>
  </si>
  <si>
    <t>样本类型:血液。样本采集,分离血浆,加入包括活化试剂试管,手工测定凝固时间,或者凝血仪测定凝固时间,审核结果,录入实验室信息系统或人工登记,发送报告;按规定处理废弃物;接受临床相关咨询。</t>
  </si>
  <si>
    <t>CAHG1000</t>
  </si>
  <si>
    <t>简易凝血活酶生成试验</t>
  </si>
  <si>
    <t>CAHH1000</t>
  </si>
  <si>
    <t>血浆蝰蛇毒时间测定</t>
  </si>
  <si>
    <t>CAHJ1000</t>
  </si>
  <si>
    <t>血浆蝰蛇毒磷脂时间测定</t>
  </si>
  <si>
    <t>CAHK1000</t>
  </si>
  <si>
    <t>血浆凝血因子活性测定</t>
  </si>
  <si>
    <t>包括Ⅱ或Ⅴ或Ⅶ或Ⅷ或Ⅸ或Ⅹ或Ⅺ或Ⅻ因子。样本类型:血液。样本采集,分离血浆,加入试剂,测定血浆凝固时间,审核结果,录入实验室信息系统或人工登记,发送报告;按规定处理废弃物;接受临床相关咨询。</t>
  </si>
  <si>
    <t>每种凝血因子为一个计价单位</t>
  </si>
  <si>
    <t>CAHL1000</t>
  </si>
  <si>
    <t>血浆凝血因子ⅩⅢ活性测定</t>
  </si>
  <si>
    <t>CAHM1000</t>
  </si>
  <si>
    <t>血浆凝血因子含量测定</t>
  </si>
  <si>
    <t>CAHN1000</t>
  </si>
  <si>
    <t>血浆因子Ⅷ抑制物定性测定</t>
  </si>
  <si>
    <t>CAHP1000</t>
  </si>
  <si>
    <t>血浆因子Ⅷ抑制物定量测定</t>
  </si>
  <si>
    <t>CAHQ1000</t>
  </si>
  <si>
    <t>血浆因子ⅩⅢ缺乏筛选试验</t>
  </si>
  <si>
    <t>CAHR1000</t>
  </si>
  <si>
    <t>甲苯胺蓝纠正试验</t>
  </si>
  <si>
    <t>CAHS1000</t>
  </si>
  <si>
    <t>复钙交叉时间测定</t>
  </si>
  <si>
    <t>CAHT1000</t>
  </si>
  <si>
    <t>瑞斯托霉素辅因子(VWF:ROOF)测定</t>
  </si>
  <si>
    <t>样本类型:血液。样本采集,分离血浆,加入试剂,测定,审核结果,审核结果,录入实验室信息系统或人工登记,发送报告;按规定处理废弃物;接受临床相关咨询。</t>
  </si>
  <si>
    <t>试剂,质控品,校准品,反应杯</t>
  </si>
  <si>
    <t>CAHU1000</t>
  </si>
  <si>
    <t>优球蛋白溶解时间(ELT)测定</t>
  </si>
  <si>
    <t>CAHV1000</t>
  </si>
  <si>
    <t>血浆鱼精蛋白副凝(3P)试验</t>
  </si>
  <si>
    <t>CAHW1000</t>
  </si>
  <si>
    <t>连续血浆鱼精蛋白稀释试验</t>
  </si>
  <si>
    <t>CAHX1000</t>
  </si>
  <si>
    <t>乙醇胶试验</t>
  </si>
  <si>
    <t>CAHY1000</t>
  </si>
  <si>
    <t>血浆纤溶酶原活性(PLG:A)测定</t>
  </si>
  <si>
    <t>样本类型:血液。样本采集,分离血浆,加入试剂,手工或仪器测定结果,审核结果,录入实验室信息系统或人工登记,发送报告;按规定处理废弃物;接受临床相关咨询。</t>
  </si>
  <si>
    <t>CAHZ1000</t>
  </si>
  <si>
    <t>血浆纤溶酶原抗原(PLG:Ag)测定</t>
  </si>
  <si>
    <t>CAJA1000</t>
  </si>
  <si>
    <t>血浆α2纤溶酶抑制物活性(α2-PI:A)测定</t>
  </si>
  <si>
    <t>CAJB1000</t>
  </si>
  <si>
    <t>血浆α2纤溶酶抑制物抗原(α2-PI:Ag)测定</t>
  </si>
  <si>
    <t>CAJC1000</t>
  </si>
  <si>
    <t>血浆抗凝血酶活性(AT:A)测定</t>
  </si>
  <si>
    <t>CAJD1000</t>
  </si>
  <si>
    <t>血浆抗凝血酶抗原(AT:Ag)测定</t>
  </si>
  <si>
    <t>CAJE1000</t>
  </si>
  <si>
    <t>凝血酶抗凝血酶复合物(TAT)测定</t>
  </si>
  <si>
    <t>CAJF1000</t>
  </si>
  <si>
    <t>血浆肝素含量测定</t>
  </si>
  <si>
    <t>CAJG1000</t>
  </si>
  <si>
    <t>血浆蛋白C活性(PC)测定</t>
  </si>
  <si>
    <t>CAJH1000</t>
  </si>
  <si>
    <t>血浆蛋白C抗原(PC:Ag)测定</t>
  </si>
  <si>
    <t>CAJJ1000</t>
  </si>
  <si>
    <t>活化蛋白C抵抗(APCR)试验</t>
  </si>
  <si>
    <t>CAJK1000</t>
  </si>
  <si>
    <t>血浆蛋白S含量(PS:Ag)测定</t>
  </si>
  <si>
    <t>CAJL1000</t>
  </si>
  <si>
    <t>血浆蛋白S活性(PS:A)测定</t>
  </si>
  <si>
    <t>CAJM1000</t>
  </si>
  <si>
    <t>狼疮抗凝物质检测</t>
  </si>
  <si>
    <t>样本类型：血液。样本采集，分离血浆，加入试剂，测定，审核结果，录入实验室信息系统或人工登记，发送报告；按规定处理废弃物；接受临床相关咨询。</t>
  </si>
  <si>
    <t>试剂，质控品，校准品，反应杯</t>
  </si>
  <si>
    <t>CAJN1000</t>
  </si>
  <si>
    <t>血浆组织纤溶酶原活化物活性(t-PA:A)检测</t>
  </si>
  <si>
    <t>CAJP1000</t>
  </si>
  <si>
    <t>血浆组织纤溶酶原活化物抗原(t-PA:Ag)检测</t>
  </si>
  <si>
    <t>CAJQ1000</t>
  </si>
  <si>
    <t>血浆组织纤溶酶原活化物抑制物活性(PAI:A)检测</t>
  </si>
  <si>
    <t>CAJR1000</t>
  </si>
  <si>
    <t>血浆组织纤溶酶原活化物抑制物抗原(PAI:Ag)检测</t>
  </si>
  <si>
    <t>CAJS1000</t>
  </si>
  <si>
    <t>血浆凝血酶调节蛋白抗原(TM:Ag)检测</t>
  </si>
  <si>
    <t>CAJT1000</t>
  </si>
  <si>
    <t>血浆凝血酶调节蛋白活性(TM:A)检测</t>
  </si>
  <si>
    <t>CAJU1000</t>
  </si>
  <si>
    <t>血浆凝血酶原片段1+2(F1+2)检测</t>
  </si>
  <si>
    <t>CAJV1000</t>
  </si>
  <si>
    <t>血浆纤维蛋白肽B检测</t>
  </si>
  <si>
    <t>包括β1-42和BP15-42。样本类型:血液。样本采集,分离血浆,加入试剂,测定,审核结果,录入实验室信息系统或人工登记,发送报告;按规定处理废弃物;接受临床相关咨询。</t>
  </si>
  <si>
    <t>CAJW1000</t>
  </si>
  <si>
    <t>血浆纤溶酶-抗纤溶酶复合物(PAP)测定</t>
  </si>
  <si>
    <t>CAJX1000</t>
  </si>
  <si>
    <t>纤维蛋白(原)降解产物(FDP)测定</t>
  </si>
  <si>
    <t>CAJY1000</t>
  </si>
  <si>
    <t>血浆D-二聚体(D-Dimer)测定</t>
  </si>
  <si>
    <t>定性测定30元</t>
  </si>
  <si>
    <t>CAJZ1000</t>
  </si>
  <si>
    <t>体外血栓形成试验</t>
  </si>
  <si>
    <t>样本类型:血液。样本采集,上样,测定,审核结果,录入实验室信息系统或人工登记,发送报告;按规定处理废弃物;接受临床相关咨询。</t>
  </si>
  <si>
    <t>CAKA1000</t>
  </si>
  <si>
    <t>血小板ATP释放试验</t>
  </si>
  <si>
    <t>CAKB1000</t>
  </si>
  <si>
    <t>血浆纤维蛋白肽A检测</t>
  </si>
  <si>
    <t>CAKC1000</t>
  </si>
  <si>
    <t>肝素辅因子Ⅱ活性测定</t>
  </si>
  <si>
    <t>CAKD1000</t>
  </si>
  <si>
    <t>低分子肝素(LMWH)测定</t>
  </si>
  <si>
    <t>CAKE1000</t>
  </si>
  <si>
    <t>血浆激肽释放酶原测定</t>
  </si>
  <si>
    <t>CAKF1000</t>
  </si>
  <si>
    <t>简易凝血活酶纠正试验</t>
  </si>
  <si>
    <t>CAKG1000</t>
  </si>
  <si>
    <t>纤维蛋白溶解试验</t>
  </si>
  <si>
    <t>样本类型:血液。样本采集,分离血浆,加入纤维蛋白平板,手工测定结果,审核结果,录入实验室信息系统或人工登记,发送报告;按规定处理废弃物;接受临床相关咨询。</t>
  </si>
  <si>
    <t>CAKH1000</t>
  </si>
  <si>
    <t>血栓弹力图试验</t>
  </si>
  <si>
    <t>CALA-CALC</t>
  </si>
  <si>
    <t>5.血液流变学检验</t>
  </si>
  <si>
    <t>CALA1000</t>
  </si>
  <si>
    <t>红细胞流变特性检测</t>
  </si>
  <si>
    <t>指对红细胞取向､变形､聚集等参数的测定。样本类型:血液。样本采集,上样,测定,审核结果,录入实验室信息系统或人工登记,发送报告;按规定处理废弃物;接受临床相关咨询。</t>
  </si>
  <si>
    <t>CALB1000</t>
  </si>
  <si>
    <t>全血粘度测定</t>
  </si>
  <si>
    <t>指对高切､中切､低切全血粘度的测定。样本类型:血液。样本采集,上样,测定,审核结果,录入实验室信息系统或人工登记,发送报告;按规定处理废弃物;接受临床相关咨询。</t>
  </si>
  <si>
    <t>CALC1000</t>
  </si>
  <si>
    <t>血浆粘度测定</t>
  </si>
  <si>
    <t>CAMA-CANQ</t>
  </si>
  <si>
    <t>6.血型､输血及人类组织相关性抗原检测</t>
  </si>
  <si>
    <t>CAMA1000</t>
  </si>
  <si>
    <t>ABO血型鉴定(正定型)</t>
  </si>
  <si>
    <t>样本类型:血液。样本采集､签收､处理,室内质控,检测样本(待检细胞悬液制备,血清(抗-A,抗-B)测定未知抗原),双人核对,审核结果,录入实验室信息系统或人工登记,发送报告;按规定处理废弃物;接受临床相关咨询。</t>
  </si>
  <si>
    <t>CAMB1000</t>
  </si>
  <si>
    <t>ABO血型鉴定(反定型)</t>
  </si>
  <si>
    <t>样本类型:血液。样本采集､签收､处理,室内质控,检测样本(待检血清制备,用标准红细胞(A1细胞､B细胞)测定未知抗体),双人核对,审核结果,录入实验室信息系统或人工登记,发送报告;按规定处理废弃物;接受临床相关咨询。</t>
  </si>
  <si>
    <t>CAMC1000</t>
  </si>
  <si>
    <t>ABO血型核酸扩增定性检测</t>
  </si>
  <si>
    <t>样本类型:血液。样本采集､签收､处理(DNA提取),室内质控,检测样本(核酸扩增及产物分析),审核结果,录入实验室信息系统或人工登记,发送报告;按规定处理废弃物;接受临床相关咨询。</t>
  </si>
  <si>
    <t>CAMD1000</t>
  </si>
  <si>
    <t>ABO亚型鉴定(正定型)</t>
  </si>
  <si>
    <t>样本类型:血液。样本采集､签收､处理,室内质控,检测样本(待检细胞悬液制备,血清(抗-A,抗-B,抗-AB,抗-A1,抗-H)测定未知抗原),双人核对,审核结果,录入实验室信息系统或人工登记,发送报告;按规定处理废弃物;接受临床相关咨询。</t>
  </si>
  <si>
    <t>CAME1000</t>
  </si>
  <si>
    <t>ABO亚型鉴定(反定型)</t>
  </si>
  <si>
    <t>样本类型:血液。样本采集､签收､处理,室内质控,检测样本(待检血清制备,用标准红细胞(A1细胞､B细胞､O细胞､A2细胞､AB细胞､脐血细胞)测定未知抗体),双人核对,审核结果,录入实验室信息系统或人工登记,发送报告;按规定处理废弃物;接受临床相关咨询。</t>
  </si>
  <si>
    <t>CAMF1000</t>
  </si>
  <si>
    <t>RhD血型鉴定</t>
  </si>
  <si>
    <t>样本类型:血液。样本采集､签收､处理,室内质控,检测样本(待检细胞悬液制备,血清(IgM抗-D)测定未知抗原)(阴性结果用血清(IgM+IgG)抗-D测定),双人核对,审核结果,录入实验室信息系统或人工登记,发送报告;按规定处理废弃物;接受临床相关咨询。</t>
  </si>
  <si>
    <t>CAMG1000</t>
  </si>
  <si>
    <t>Rh血型C抗原鉴定</t>
  </si>
  <si>
    <t>样本类型:血液。样本采集､签收､处理,室内质控,检测样本,双人核对,审核结果,录入实验室信息系统或人工登记,发送报告;按规定处理废弃物;接受临床相关咨询。</t>
  </si>
  <si>
    <t>CAMH1000</t>
  </si>
  <si>
    <t>Rh血型c抗原鉴定</t>
  </si>
  <si>
    <t>CAMJ1000</t>
  </si>
  <si>
    <t>Rh血型E抗原鉴定</t>
  </si>
  <si>
    <t>CAMK1000</t>
  </si>
  <si>
    <t>Rh血型e抗原鉴定</t>
  </si>
  <si>
    <t>CAML1000</t>
  </si>
  <si>
    <t>Rh血型其它抗原鉴定</t>
  </si>
  <si>
    <t>指除Rh血型的C､c､E､e抗原之外的其它抗原。样本类型:血液。样本采集､签收､处理,室内质控,检测样本,双人核对,审核结果,录入实验室信息系统或人工登记,发送报告;按规定处理废弃物;接受临床相关咨询。</t>
  </si>
  <si>
    <t>CAMM1000</t>
  </si>
  <si>
    <t>特殊血型抗原鉴定</t>
  </si>
  <si>
    <t>样本类型:血液。仅限抗筛阳性患者输血时。样本采集､签收､处理,室内质控,检测样本,双人核对,审核结果,录入实验室信息系统或人工登记,发送报告;按规定处理废弃物;接受临床相关咨询。含以下临床有意义的血型系统鉴定:P､Lewis､MNSs､Lutheran､Kell､Duffy､Kidd､Xg血型系统。</t>
  </si>
  <si>
    <t>每个血型系统</t>
  </si>
  <si>
    <t>仅限抗筛阳性患者输血时</t>
  </si>
  <si>
    <t>CAMN1000</t>
  </si>
  <si>
    <t>红细胞抗体筛查</t>
  </si>
  <si>
    <t>CAMP1000</t>
  </si>
  <si>
    <t>血型特异性抗体鉴定</t>
  </si>
  <si>
    <t>以10种谱细胞为基价,每增加1种加收不超过20%</t>
  </si>
  <si>
    <t>CAMQ1000</t>
  </si>
  <si>
    <t>IgM血型(抗A)抗体效价测定</t>
  </si>
  <si>
    <t>样本类型:血液。样本采集､签收､处理,室内质控,检测样本(待检血清制备,倍比稀释血清12管,标准细胞十二管生理冲洗液凝集测试),双人核对,审核结果,录入实验室信息系统或人工登记,发送报告;按规定处理废弃物;接受临床相关咨询。</t>
  </si>
  <si>
    <t>CAMR1000</t>
  </si>
  <si>
    <t>IgM血型(抗B)抗体效价测定</t>
  </si>
  <si>
    <t>CAMS1000</t>
  </si>
  <si>
    <t>IgG血型(抗A)抗体效价测定</t>
  </si>
  <si>
    <t>样本类型:血液。样本采集､签收､处理,室内质控,检测样本(待检血清制备,倍比稀释血清12管,标准细胞十二管(孔)间接抗人球蛋白测试),双人核对,审核结果,录入实验室信息系统或人工登记,发送报告;按规定处理废弃物;接受临床相关咨询。</t>
  </si>
  <si>
    <t>CAMT1000</t>
  </si>
  <si>
    <t>IgG血型(抗B)抗体效价测定</t>
  </si>
  <si>
    <t>CAMU1000</t>
  </si>
  <si>
    <t>IgG血型(抗D)抗体效价测定</t>
  </si>
  <si>
    <t>样本类型:血液。样本采集､签收､处理,室内质控,检测样本(待检血清制备,倍比稀释血清12管,标准细胞生理冲洗液凝集测试,标准细胞十二管(孔)间接抗人球蛋白测试),双人核对,审核结果,录入实验室信息系统或人工登记,发送报告;按规定处理废弃物;接受临床相关咨询。</t>
  </si>
  <si>
    <t>CAMV1000</t>
  </si>
  <si>
    <t>IgG血型(抗E或抗e或抗C或抗c)抗体效价测定</t>
  </si>
  <si>
    <t>CAMW1000</t>
  </si>
  <si>
    <t>生理冲洗液介质交叉配血</t>
  </si>
  <si>
    <t>样本类型:血液。标本核对处理,病历资料比对,制定配血计划,细胞洗涤三次,配制一定比例细胞悬液,主侧:受者血清+供者血球,次侧:受者血球+供者血清检测,生理冲洗液介质,专用离心机离心,显微镜下观察结果,凝集分析,核对,报告。</t>
  </si>
  <si>
    <t>CAMX1000</t>
  </si>
  <si>
    <t>特殊介质交叉配血</t>
  </si>
  <si>
    <t>样本类型:血液。标本核对处理,病历资料比对,制定配血计划,细胞洗涤三次,配制一定比例细胞悬液,主侧:受者血清+供者血球,次侧:受者血球+供者血清检测,聚凝胺介质,专用离心机离心,显微镜下观察结果,凝集分析,核对,报告。</t>
  </si>
  <si>
    <t>CAMY1000</t>
  </si>
  <si>
    <t>疑难交叉配血</t>
  </si>
  <si>
    <t>指以下情况的交叉配血:AB0血型亚型不合､少见特殊血型､有血型特异性抗体者､冷球蛋白血症､自身免疫性溶血性贫血等。样本类型:血液。标本核对处理,病史比对,制定配血计划,细胞悬液制备,主侧:受者血清+供者血球,次侧:受者血球+供者血清检测,凝集观察分析,多血液样本筛查,疑难分析,附加相关检测,审核结果,录入实验室信息系统或人工登记,发送报告;按规定处理废弃物;接受临床相关咨询。</t>
  </si>
  <si>
    <t>按实际报告项目加收相应特殊血型鉴定及抗体鉴定费用</t>
  </si>
  <si>
    <t>CAMZ5000</t>
  </si>
  <si>
    <t>唾液ABH血型物质测定</t>
  </si>
  <si>
    <t>样本类型:唾液。唾液标本收集､沸水煮10分钟,离心处理,制备最适稀释度的抗-A､抗-B标准血清修正液,加样,中和,单克隆-H试剂､试剂A1细胞测定､试剂B细胞测定,审核结果,录入实验室信息系统或人工登记,发送报告;按规定处理废弃物;接受临床相关咨询。</t>
  </si>
  <si>
    <t>CANA1000</t>
  </si>
  <si>
    <t>Rh阴性确诊试验</t>
  </si>
  <si>
    <t>样本类型:血液。在标准RhD测定的基础上,附加多克隆试剂(IgG+IgM),在室温抗人球测试和37℃抗人球测试,分析,审核结果,录入实验室信息系统或人工登记,发送报告;按规定处理废弃物;接受临床相关咨询。</t>
  </si>
  <si>
    <t>CANB1000</t>
  </si>
  <si>
    <t>血小板特异性和组织相关融性(HLA)抗体检测</t>
  </si>
  <si>
    <t>样本类型:血液。HPA抗体特异性检测,主要流程包括加样,孵育,洗涤,上机检测,审核结果,录入实验室信息系统或人工登记,发送报告;按规定处理废弃物;接受临床相关咨询。</t>
  </si>
  <si>
    <t>CANC1000</t>
  </si>
  <si>
    <t>血小板(HPA)抗体检测</t>
  </si>
  <si>
    <t>样本类型:血液。HPA抗体筛查,不包括抗体特异性检测,主要流程包括加样,孵育,洗涤,上机检测,审核结果,录入实验室信息系统或人工登记,发送报告;按规定处理废弃物;接受临床相关咨询。</t>
  </si>
  <si>
    <t>CAND1000</t>
  </si>
  <si>
    <t>ABO血型系统抗体致新生儿溶血病检测</t>
  </si>
  <si>
    <t>指母亲ABO正反定型､抗体筛检､ABO系统IgG抗体效价测定,新生儿ABO正定型､抗体筛检､新生儿红细胞DAT､血清游离ABO系统抗体检测､红细胞放散试验。样本类型:血液。主要流程包括,样本处理､标准血清测定抗原,用标准细胞测定抗体,用抗筛细胞确定抗体,测定抗体效价等,上机检测,审核结果,录入实验室信息系统或人工登记,发送报告;按规定处理废弃物;接受临床相关咨询。</t>
  </si>
  <si>
    <t>CANE1000</t>
  </si>
  <si>
    <t>Rh血型系统抗体致新生儿溶血病检测</t>
  </si>
  <si>
    <t>指母亲Rh定型､抗体筛检､Rh系统IgG抗体效价测定､血清游离Rh系统抗体检测､新生儿红细胞DAT､红细胞放散试验。样本类型:血液。主要流程包括,样本处理､标准血清测定抗原,用标准细胞测定抗体,用抗筛细胞确定抗体,测定抗体效价等,上机检测,审核结果,录入实验室信息系统或人工登记,发送报告;按规定处理废弃物;接受临床相关咨询。</t>
  </si>
  <si>
    <t>CANF1000</t>
  </si>
  <si>
    <t>血小板交叉配合试验</t>
  </si>
  <si>
    <t>样本类型:血液。使用双抗体夹心EA法检测针对供者血小板GPⅡB/ⅢA和HLAI类抗原的IgG抗体,制备并重悬供者及患者血小板扣后,将供者血小板与患者血清混合使其体外致敏,加入裂解液使供者血小板糖蛋白更好地与板底的抗体结合,同时加阳性及阴性对照,加入二抗孵育后,加底物显色,终止反应后在相关检测仪器上读取吸光光度值,检测,审核结果,录入实验室信息系统或人工登记,发送报告;按规定处理废弃物;接受临床相关咨询。</t>
  </si>
  <si>
    <t>CANG1000</t>
  </si>
  <si>
    <t>淋巴细胞毒试验</t>
  </si>
  <si>
    <t>样本类型:血液。用PBS溶液稀释抗凝血后,用淋巴细胞分离液分离淋巴细胞后,将其与抗HLA抗体混合,孵育,再加入补体,孵育,加入染色液后固定,过夜或静置2小时后读取死细胞百分数,检测,审核结果,录入实验室信息系统或人工登记,发送报告;按规定处理废弃物;接受临床相关咨询。</t>
  </si>
  <si>
    <t>CANH1000</t>
  </si>
  <si>
    <t>群体反应抗体筛查试验</t>
  </si>
  <si>
    <t>样本类型:血液。使用EA法检测针对HLAI类和Ⅱ类抗原的抗体,用稀释液稀释阴阳性对照,病人血清后,加入到包被有HLA抗原的板中,孵育后洗板,加入二抗,孵育,洗板,加入底物显色,终止反应后在酶标仪上读取吸光光度值,检测,审核结果,录入实验室信息系统或人工登记,发送报告;按规定处理废弃物;接受临床相关咨询。</t>
  </si>
  <si>
    <t>CANJ1000</t>
  </si>
  <si>
    <t>群体反应抗体确定试验</t>
  </si>
  <si>
    <t>样本类型:血液。使用EA法确定针对HLAI类或Ⅱ类抗原的抗体的特异性,用稀释液稀释抗体筛查阳性病人血清后,加入到包被有HLAI类和Ⅱ类抗原的板中,孵育后洗板,加入二抗,孵育,洗板,加入底物显色,终止反应后在酶标仪上读取吸光光度值,检测,审核结果,录入实验室信息系统或人工登记,发送报告;按规定处理废弃物;接受临床相关咨询。</t>
  </si>
  <si>
    <t>CANK1000</t>
  </si>
  <si>
    <t>人类白细胞抗原(HLA)测定</t>
  </si>
  <si>
    <t>包括B27､DR2等。样本类型:血液。样本采集,分离细胞,加入试剂,测定,录入实验室信息系统或人工登记,发送报告;按规定处理废弃物;接受临床相关咨询。</t>
  </si>
  <si>
    <t>CANL1000</t>
  </si>
  <si>
    <t>组织相容性(HLA)抗体检测</t>
  </si>
  <si>
    <t>不含抗体特异性检测。样本类型:血液。指HLA抗体筛查。加样,孵育,洗涤,上机检测,审核结果,录入实验室信息系统或人工登记,发送报告;按规定处理废弃物;接受临床相关咨询。</t>
  </si>
  <si>
    <t>CANM1000</t>
  </si>
  <si>
    <t>HLA抗体特异性检测</t>
  </si>
  <si>
    <t>样本类型:血液。加样,孵育,洗涤,上机检测,审核结果,录入实验室信息系统或人工登记,发送报告;按规定处理废弃物;接受临床相关咨询。</t>
  </si>
  <si>
    <t>CANN1000</t>
  </si>
  <si>
    <t>HLA(低分辨)检测</t>
  </si>
  <si>
    <t>包括A､B､C､DQB1∗､DRB1∗分型。样本类型:血液。指HLA-A位点基因分型。DNA提取,PCR扩增,杂交,上机检测,审核结果,录入实验室信息系统或人工登记,发送报告;按规定处理废弃物;接受临床相关咨询。</t>
  </si>
  <si>
    <t>CANP1000</t>
  </si>
  <si>
    <t>HLA(高分辨)检测</t>
  </si>
  <si>
    <t>包括A､B､C､DQB1∗､DRB1∗分型。样本类型:血液。指HLA-A位点高分辨基因分型。DNA提取,PCR-SSP､PCR-SSB流程见HLA-A位点低分辨分型,PCR-SBT流程为两次PCR,两次纯化,上机检测,审核结果,录入实验室信息系统或人工登记,发送报告;按规定处理废弃物;接受临床相关咨询。</t>
  </si>
  <si>
    <t>CANQ1000</t>
  </si>
  <si>
    <t>混合淋巴细胞培养(MCL)</t>
  </si>
  <si>
    <t>样本类型：血液。样本采集，肝素血分离并纯化淋巴细胞，培养，丝裂霉素刺激处理，洗涤并悬液制备和分配，培养，氚胸腺嘧啶核苷标记，沉淀计数，质控，审核结果，录入实验室信息系统或人工登记，发送报告；按规定处理废弃物；接受临床相关咨询。</t>
  </si>
  <si>
    <t>CC</t>
  </si>
  <si>
    <t>(二)临床体液检验</t>
  </si>
  <si>
    <t>CCAA-CCBW</t>
  </si>
  <si>
    <t>1.尿液一般检验</t>
  </si>
  <si>
    <t>CCAA2000</t>
  </si>
  <si>
    <t>尿常规化学分析</t>
  </si>
  <si>
    <t>指对白细胞､亚硝酸盐､尿胆素原､蛋白质､酸碱度(pH)､潜血､尿比重､酮体､胆红素､葡萄糖､维生素C等测定。样本类型:尿液。样本采集,质控,人工或仪器测定,审核结果,录入实验室信息系统或人工登记,发送报告;按规定处理废弃物;接受临床相关咨询。</t>
  </si>
  <si>
    <t>CCAB2000</t>
  </si>
  <si>
    <t>尿酸碱度检查</t>
  </si>
  <si>
    <t>样本类型:尿液。样本采集,用pH试纸浸入尿液,比色板比色观察结果,审核结果,录入实验室信息系统或人工登记,发送报告;按规定处理废弃物;接受临床相关咨询。</t>
  </si>
  <si>
    <t>CCAC2000</t>
  </si>
  <si>
    <t>尿比重测定</t>
  </si>
  <si>
    <t>样本类型:尿液。样本采集,尿液加入到量筒内,检测,审核结果,录入实验室信息系统或人工登记,发送报告;按规定处理废弃物;接受临床相关咨询。</t>
  </si>
  <si>
    <t>质控品,校准品</t>
  </si>
  <si>
    <t>CCAD8000</t>
  </si>
  <si>
    <t>渗透压检查</t>
  </si>
  <si>
    <t>样本类型:血液､尿液､精液。样本采集､处理,质控,测定,审核结果,录入实验室信息系统或人工登记,发送报告;按规定处理废弃物;接受临床相关咨询。</t>
  </si>
  <si>
    <t>CCAE2000</t>
  </si>
  <si>
    <t>尿蛋白定性试验</t>
  </si>
  <si>
    <t>样本类型:尿液。样本采集,浸入尿液,比色观察,审核结果,录入实验室信息系统或人工登记,发送报告;按规定处理废弃物;接受临床相关咨询。</t>
  </si>
  <si>
    <t>CCAF2000</t>
  </si>
  <si>
    <t>尿蛋白定量</t>
  </si>
  <si>
    <t>样本类型:尿液。样本采集,比色观察,审核结果,录入实验室信息系统或人工登记,发送报告;按规定处理废弃物;接受临床相关咨询。</t>
  </si>
  <si>
    <t>CCAG2000</t>
  </si>
  <si>
    <t>尿本-周蛋白定性试验</t>
  </si>
  <si>
    <t>样本类型:尿液。样本采集,加热,冷却,审核结果,录入实验室信息系统或人工登记,发送报告;按规定处理废弃物;接受临床相关咨询。</t>
  </si>
  <si>
    <t>CCAH2000</t>
  </si>
  <si>
    <t>尿肌红蛋白定性试验</t>
  </si>
  <si>
    <t>样本类型:尿液。样本采集,尿液加硫酸铵溶解,沉淀,再通过潜血实验区分,审核结果,录入实验室信息系统或人工登记,发送报告;按规定处理废弃物;接受临床相关咨询。</t>
  </si>
  <si>
    <t>CCAJ2000</t>
  </si>
  <si>
    <t>尿血红蛋白定性试验</t>
  </si>
  <si>
    <t>包括联苯胺,氨基比林,愈创木等方法。样本类型:尿液。加尿液,加溶解剂,显色剂和氧化剂,审核结果,录入实验室信息系统或人工登记,发送报告;按规定处理废弃物;接受临床相关咨询。</t>
  </si>
  <si>
    <t>CCAJ2001</t>
  </si>
  <si>
    <t>对羟基苯丙氨酸尿液检测</t>
  </si>
  <si>
    <t>样本类型：尿液。样本采集，观察，对人体中酪氨酸含量定性检测，对比试剂与尿液中羟基苯丙氨酸发生显色反应，录入实验室信息系统或人工登记，发送报告；按规定处理废弃物；接受临床相关咨询。</t>
  </si>
  <si>
    <t>试剂，质控品</t>
  </si>
  <si>
    <t>CCAK2000</t>
  </si>
  <si>
    <t>尿糖定性试验</t>
  </si>
  <si>
    <t>CCAL2000</t>
  </si>
  <si>
    <t>尿糖定量测定</t>
  </si>
  <si>
    <t>样本类型:尿液。样本采集､处理,质控,测定,审核结果,录入实验室信息系统或人工登记,发送报告;按规定处理废弃物;接受临床相关咨询。</t>
  </si>
  <si>
    <t>CCAM2000</t>
  </si>
  <si>
    <t>尿酮体定性试验</t>
  </si>
  <si>
    <t>样本类型:尿液。加尿液,审核结果,录入实验室信息系统或人工登记,发送报告;按规定处理废弃物;接受临床相关咨询。</t>
  </si>
  <si>
    <t>CCAN2000</t>
  </si>
  <si>
    <t>尿胆红素定性试验</t>
  </si>
  <si>
    <t>样本类型:尿液。样本采集,加试剂,混合,离心,再加试剂,审核结果,录入实验室信息系统或人工登记,发送报告;按规定处理废弃物;接受临床相关咨询。</t>
  </si>
  <si>
    <t>CCAP2000</t>
  </si>
  <si>
    <t>尿胆原定性试验</t>
  </si>
  <si>
    <t>样本类型:尿液。样本采集,加试剂,审核结果,录入实验室信息系统或人工登记,发送报告;按规定处理废弃物;接受临床相关咨询。</t>
  </si>
  <si>
    <t>CCAQ2000</t>
  </si>
  <si>
    <t>尿胆素定性试验</t>
  </si>
  <si>
    <t>样本类型:尿液。样本采集,加试剂,混合,离心,审核结果,录入实验室信息系统或人工登记,发送报告;按规定处理废弃物;接受临床相关咨询。</t>
  </si>
  <si>
    <t>CCAR8000</t>
  </si>
  <si>
    <t>尿含铁血黄素定性试验</t>
  </si>
  <si>
    <t>样本类型:尿液､痰液。样本采集,尿标本离心,加试剂,再离心,去上清液,显微镜检查,审核结果,录入实验室信息系统或人工登记,发送报告;按规定处理废弃物;接受临床相关咨询。</t>
  </si>
  <si>
    <t>CCAS2000</t>
  </si>
  <si>
    <t>苯丙酮尿定性试验</t>
  </si>
  <si>
    <t>样本类型:尿液。样本采集,加尿液,观察结果,录入实验室信息系统或人工登记,发送报告;按规定处理废弃物;接受临床相关咨询。</t>
  </si>
  <si>
    <t>CCAT8000</t>
  </si>
  <si>
    <t>乳糜定性试验</t>
  </si>
  <si>
    <t>样本类型:尿液､穿刺及引流液。样本采集,样本加乙醚,萃取脂肪,苏丹Ⅲ染色,审核结果,录入实验室信息系统或人工登记,发送报告;按规定处理废弃物;接受临床相关咨询。</t>
  </si>
  <si>
    <t>CCAU2000</t>
  </si>
  <si>
    <t>尿卟啉定性试验</t>
  </si>
  <si>
    <t>样本类型:尿液。样本采集,尿液加试剂,振摇,紫外光线下观察荧光色,审核结果,录入实验室信息系统或人工登记,发送报告;按规定处理废弃物;接受临床相关咨询。</t>
  </si>
  <si>
    <t>CCAV2000</t>
  </si>
  <si>
    <t>尿卟啉定量测定</t>
  </si>
  <si>
    <t>样本类型:尿液,24小时尿。样本采集,加试剂,比色,计算结果(需要预先制备标准曲线),审核结果,录入实验室信息系统或人工登记,发送报告;按规定处理废弃物;接受临床相关咨询。</t>
  </si>
  <si>
    <t>CCAW2000</t>
  </si>
  <si>
    <t>尿黑色素试验</t>
  </si>
  <si>
    <t>样本类型:尿液。也称尿黑酸试验。样本采集,尿液加硝酸银试剂,混匀,再加氢氧化铵溶液,振摇,审核结果,录入实验室信息系统或人工登记,发送报告;按规定处理废弃物;接受临床相关咨询。</t>
  </si>
  <si>
    <t>CCAX2000</t>
  </si>
  <si>
    <t>莫氏浓缩稀释试验</t>
  </si>
  <si>
    <t>样本类型:尿液。样本采集,分别准确测定昼夜多次尿量和比重结果,审核结果,录入实验室信息系统或人工登记,发送报告;按规定处理废弃物;接受临床相关咨询。</t>
  </si>
  <si>
    <t>CCAY2000</t>
  </si>
  <si>
    <t>尿酚红排泄(PSP)试验</t>
  </si>
  <si>
    <t>样本类型:尿液。样本采集,静脉穿刺,注射酚红染料,定时收集患者尿液,加试剂,与标准比色管比色,或者用仪器测定(需预先制备标准曲线),审核结果,录入实验室信息系统或人工登记,发送报告;按规定处理废弃物;接受临床相关咨询。</t>
  </si>
  <si>
    <t>CCAZ2000</t>
  </si>
  <si>
    <t>特异人绒毛膜促性腺激素(HCG)试验</t>
  </si>
  <si>
    <t>样本类型:尿液。样本采集,单克隆试纸浸入尿液后,一定时间内观察结果,审核结果,录入实验室信息系统或人工登记,发送报告;按规定处理废弃物;接受临床相关咨询。</t>
  </si>
  <si>
    <t>CCBA2000</t>
  </si>
  <si>
    <t>排卵预测(LH)</t>
  </si>
  <si>
    <t>CCBB2000</t>
  </si>
  <si>
    <t>尿沉渣镜检</t>
  </si>
  <si>
    <t>样本类型:尿液。样本采集,离心,留取一定沉渣,涂片或充池,显微镜镜检,审核结果,录入实验室信息系统或人工登记,发送报告;按规定处理废弃物;接受临床相关咨询。</t>
  </si>
  <si>
    <t>CCBC2000</t>
  </si>
  <si>
    <t>尿沉渣图像分析</t>
  </si>
  <si>
    <t>样本类型:尿液。样本采集,离心,审核结果,录入实验室信息系统或人工登记,发送报告;按规定处理废弃物;接受临床相关咨询。</t>
  </si>
  <si>
    <t>CCBD2000</t>
  </si>
  <si>
    <t>尿有形成分分析</t>
  </si>
  <si>
    <t>样本类型:尿液。样本采集,校准,质控,仪器法测定,审核结果,录入实验室信息系统或人工登记,发送报告;按规定处理废弃物;接受临床相关咨询。</t>
  </si>
  <si>
    <t>CCBE2000</t>
  </si>
  <si>
    <t>尿液爱迪氏(Addis)计数</t>
  </si>
  <si>
    <t>样本类型:尿液,12小时尿。样本采集,测量尿量,离心沉淀,滴入计数池,计数各种成分,计算,审核结果,录入实验室信息系统或人工登记,发送报告;按规定处理废弃物;接受临床相关咨询。</t>
  </si>
  <si>
    <t>CCBF2000</t>
  </si>
  <si>
    <t>尿三杯试验</t>
  </si>
  <si>
    <t>样本类型:尿液。样本采集,分三段留取尿标本,按留取顺序测定三次尿常规结果,审核结果,录入实验室信息系统或人工登记,发送报告;按规定处理废弃物;接受临床相关咨询。</t>
  </si>
  <si>
    <t>CCBG2000</t>
  </si>
  <si>
    <t>一小时尿沉渣计数</t>
  </si>
  <si>
    <t>样本类型:尿液。样本采集,收集3小时尿,测量尿量,离心沉淀,滴入计数池,计数各种成分,计算出1小时结果,审核结果,录入实验室信息系统或人工登记,发送报告;按规定处理废弃物;接受临床相关咨询。</t>
  </si>
  <si>
    <t>CCBH2000</t>
  </si>
  <si>
    <t>尿沉渣白细胞分类</t>
  </si>
  <si>
    <t>样本类型:尿液。样本采集,离心,取沉渣,染色,涂片(或涂片后染色),显微镜下分类计数白细胞,审核结果,录入实验室信息系统或人工登记,发送报告;按规定处理废弃物;接受临床相关咨询。</t>
  </si>
  <si>
    <t>CCBJ2000</t>
  </si>
  <si>
    <t>尿中包涵体细胞检查</t>
  </si>
  <si>
    <t>样本类型:尿液。样本采集,离心,取沉渣,染色,显微镜查找包括包涵体的细胞,审核结果,录入实验室信息系统或人工登记,发送报告;按规定处理废弃物;接受临床相关咨询。</t>
  </si>
  <si>
    <t>CCBK2000</t>
  </si>
  <si>
    <t>尿红细胞形态检查</t>
  </si>
  <si>
    <t>样本类型:尿液。样本采集,离心(也可不离心),滴入计数板,相差显微镜下观察尿红细胞形态,审核结果,录入实验室信息系统或人工登记,发送报告;按规定处理废弃物;接受临床相关咨询。</t>
  </si>
  <si>
    <t>CCBL2000</t>
  </si>
  <si>
    <t>尿闪光细胞检验</t>
  </si>
  <si>
    <t>样本类型:尿液。样本采集,离心(也可不离心),滴入计数板,相差显微镜下观察尿中闪光细胞,审核结果,录入实验室信息系统或人工登记,发送报告;按规定处理废弃物;接受临床相关咨询。</t>
  </si>
  <si>
    <t>CCBM2000</t>
  </si>
  <si>
    <t>尿常规目测检查</t>
  </si>
  <si>
    <t>指对外观､蛋白定性､糖定性的检查。样本类型:尿液。样本采集,人工目测,审核结果,录入实验室信息系统或人工登记,发送报告;按规定处理废弃物;接受临床相关咨询。</t>
  </si>
  <si>
    <t>CCBN2000</t>
  </si>
  <si>
    <t>尿胱氨酸定性试验</t>
  </si>
  <si>
    <t>样本类型:尿液。样本采集,尿液加浓氨液,加氰化钠,加亚硝基铁氰化钠后观察显色反应,审核结果,录入实验室信息系统或人工登记,发送报告;按规定处理废弃物;接受临床相关咨询。</t>
  </si>
  <si>
    <t>CCBP2000</t>
  </si>
  <si>
    <t>24小时尿胱氨酸定量试验</t>
  </si>
  <si>
    <t>样本类型:尿液。样本采集,注入仪器,根据展开的距离进行分离,计算比移值,根据斑点面积和颜色进行定性和定量分析,审核结果,录入实验室信息系统或人工登记,发送报告;按规定处理废弃物;接受临床相关咨询。</t>
  </si>
  <si>
    <t>CCBQ2000</t>
  </si>
  <si>
    <t>尿浓缩试验</t>
  </si>
  <si>
    <t>样本类型:尿液。样本采集(24小时分阶段7次留尿)､签收､处理,分别测定尿比重和尿量,审核结果,录入实验室信息系统或人工登记,发送报告;按规定处理废弃物;接受临床相关咨询。</t>
  </si>
  <si>
    <t>CCBR2000</t>
  </si>
  <si>
    <t>酸负荷试验</t>
  </si>
  <si>
    <t>样本类型:尿液。样本采集(病人按规定的时间段口服NH4Cl,分5次留尿)､签收､处理,定标和质控,分别测定pH值,审核结果,录入实验室信息系统或人工登记,发送报告;按规定处理废弃物;接受临床相关咨询。</t>
  </si>
  <si>
    <t>CCBS2000</t>
  </si>
  <si>
    <t>碱负荷试验</t>
  </si>
  <si>
    <r>
      <rPr>
        <sz val="12"/>
        <rFont val="宋体"/>
        <charset val="134"/>
      </rPr>
      <t>样本类型:血液､尿液。样本采集(受试者口服NaHCO</t>
    </r>
    <r>
      <rPr>
        <vertAlign val="subscript"/>
        <sz val="12"/>
        <rFont val="宋体"/>
        <charset val="134"/>
      </rPr>
      <t>3</t>
    </r>
    <r>
      <rPr>
        <sz val="12"/>
        <rFont val="宋体"/>
        <charset val="134"/>
      </rPr>
      <t>,连服3日,测定血中NaHCO</t>
    </r>
    <r>
      <rPr>
        <vertAlign val="subscript"/>
        <sz val="12"/>
        <rFont val="宋体"/>
        <charset val="134"/>
      </rPr>
      <t>3</t>
    </r>
    <r>
      <rPr>
        <sz val="12"/>
        <rFont val="宋体"/>
        <charset val="134"/>
      </rPr>
      <t>量,直到正常浓度时,留取尿液)､签收､处理,定标和质控,测定尿中HCO</t>
    </r>
    <r>
      <rPr>
        <vertAlign val="subscript"/>
        <sz val="12"/>
        <rFont val="宋体"/>
        <charset val="134"/>
      </rPr>
      <t>3</t>
    </r>
    <r>
      <rPr>
        <sz val="12"/>
        <rFont val="宋体"/>
        <charset val="134"/>
      </rPr>
      <t>及尿肌酐,同时取血测血中HCO</t>
    </r>
    <r>
      <rPr>
        <vertAlign val="subscript"/>
        <sz val="12"/>
        <rFont val="宋体"/>
        <charset val="134"/>
      </rPr>
      <t>3</t>
    </r>
    <r>
      <rPr>
        <sz val="12"/>
        <rFont val="宋体"/>
        <charset val="134"/>
      </rPr>
      <t>及肌酐,计算碳酸氢盐部分排泄率(碱负荷)､血中NaH</t>
    </r>
    <r>
      <rPr>
        <sz val="12"/>
        <rFont val="Times New Roman"/>
        <charset val="134"/>
      </rPr>
      <t>⁃</t>
    </r>
    <r>
      <rPr>
        <sz val="12"/>
        <rFont val="宋体"/>
        <charset val="134"/>
      </rPr>
      <t>CO</t>
    </r>
    <r>
      <rPr>
        <vertAlign val="subscript"/>
        <sz val="12"/>
        <rFont val="宋体"/>
        <charset val="134"/>
      </rPr>
      <t>3</t>
    </r>
    <r>
      <rPr>
        <sz val="12"/>
        <rFont val="宋体"/>
        <charset val="134"/>
      </rPr>
      <t>､血､尿肌酐,审核结果,录入实验室信息系统或人工登记,发送报告;按规定处理废弃物;接受临床相关咨询。</t>
    </r>
  </si>
  <si>
    <t>试剂,定标液,质控液</t>
  </si>
  <si>
    <t>CCBT2000</t>
  </si>
  <si>
    <r>
      <rPr>
        <sz val="12"/>
        <rFont val="宋体"/>
        <charset val="134"/>
      </rPr>
      <t>碳酸氢盐(HCO</t>
    </r>
    <r>
      <rPr>
        <vertAlign val="subscript"/>
        <sz val="12"/>
        <rFont val="宋体"/>
        <charset val="134"/>
      </rPr>
      <t>3</t>
    </r>
    <r>
      <rPr>
        <sz val="12"/>
        <rFont val="宋体"/>
        <charset val="134"/>
      </rPr>
      <t>)测定</t>
    </r>
  </si>
  <si>
    <r>
      <rPr>
        <sz val="12"/>
        <rFont val="宋体"/>
        <charset val="134"/>
      </rPr>
      <t>样本类型:尿液。样本采集､签收､处理,定标和质控,取尿标本测定pH后,加入一定量0.1毫摩尔/升盐酸,使之与尿标本中碳酸氢盐(HCO</t>
    </r>
    <r>
      <rPr>
        <vertAlign val="subscript"/>
        <sz val="12"/>
        <rFont val="宋体"/>
        <charset val="134"/>
      </rPr>
      <t>3</t>
    </r>
    <r>
      <rPr>
        <sz val="12"/>
        <rFont val="宋体"/>
        <charset val="134"/>
      </rPr>
      <t>)反应生成碳酸,再置沸水浴中使碳酸分解释放二氧化碳,以0.1毫摩尔/升NaOH滴定尿液至原来pH值,通过所消耗的0.1毫摩尔/升NaOH得到尿中HCO</t>
    </r>
    <r>
      <rPr>
        <vertAlign val="subscript"/>
        <sz val="12"/>
        <rFont val="宋体"/>
        <charset val="134"/>
      </rPr>
      <t>3</t>
    </r>
    <r>
      <rPr>
        <sz val="12"/>
        <rFont val="宋体"/>
        <charset val="134"/>
      </rPr>
      <t>量,审核结果,录入实验室信息系统或人工登记,发送报告;按规定处理废弃物;接受临床相关咨询。</t>
    </r>
  </si>
  <si>
    <t>CCBU2000</t>
  </si>
  <si>
    <t>尿可滴定酸测定</t>
  </si>
  <si>
    <r>
      <rPr>
        <sz val="12"/>
        <rFont val="宋体"/>
        <charset val="134"/>
      </rPr>
      <t>样本类型:尿液。样本采集､签收､处理,定标和质控,检测样本(取尿标本测定PH后,加入一定量0.1毫摩尔盐酸,使之与尿标本中碳酸氢盐反应生成碳酸,再置沸水浴中使碳酸分解释放CO</t>
    </r>
    <r>
      <rPr>
        <vertAlign val="subscript"/>
        <sz val="12"/>
        <rFont val="宋体"/>
        <charset val="134"/>
      </rPr>
      <t>2</t>
    </r>
    <r>
      <rPr>
        <sz val="12"/>
        <rFont val="宋体"/>
        <charset val="134"/>
      </rPr>
      <t>,以0.1毫摩尔NaOH滴定尿液至原来pH值,通过所消耗的0.1毫摩尔NaOH得到尿中碳酸氢盐(HCO</t>
    </r>
    <r>
      <rPr>
        <vertAlign val="subscript"/>
        <sz val="12"/>
        <rFont val="宋体"/>
        <charset val="134"/>
      </rPr>
      <t>3</t>
    </r>
    <r>
      <rPr>
        <sz val="12"/>
        <rFont val="宋体"/>
        <charset val="134"/>
      </rPr>
      <t>)量,继续以0.1毫摩尔NaOH滴定尿液至血液pH值,所消耗的0.1毫摩尔NaOH量等于尿可滴定酸量),审核结果,录入实验室信息系统或人工登记,发送报告;按规定处理废弃物;接受临床相关咨询。</t>
    </r>
  </si>
  <si>
    <t>CCBV2000</t>
  </si>
  <si>
    <t>尿结石成份分析</t>
  </si>
  <si>
    <t>样本类型:尿液。样本采集､签收､处理,根据结石外观性状初步判断结石类型。取四份结石粉末测定各标本化学成份。分别加入各种试剂,根据其颜色变化及反应判断结果,审核结果,录入实验室信息系统或人工登记,发送报告;按规定处理废弃物;接受临床相关咨询。</t>
  </si>
  <si>
    <t>CCBW2000</t>
  </si>
  <si>
    <t>尿草酸测定</t>
  </si>
  <si>
    <t>样本类型:尿液。样本采集､签收､处理,检测样本,审核结果,录入实验室信息系统或人工登记,发送报告;按规定处理废弃物;接受临床相关咨询。</t>
  </si>
  <si>
    <t>CCCA-CCCF</t>
  </si>
  <si>
    <t>2.粪便检验</t>
  </si>
  <si>
    <t>CCCA3000</t>
  </si>
  <si>
    <t>粪便常规检查</t>
  </si>
  <si>
    <t>样本类型:粪便。样本采集,外观观察,样本预处理,涂片,显微镜检查,录入实验室信息系统或人工登记,发送报告;按规定处理废弃物;接受临床相关咨询。</t>
  </si>
  <si>
    <t>CCCB8000</t>
  </si>
  <si>
    <t>隐血试验</t>
  </si>
  <si>
    <t>样本类型:粪便､胃液､呕吐物。样本采集,加红细胞破坏液,加显色剂,加氧化剂,观察颜色变化,录入实验室信息系统或人工登记,发送报告;按规定处理废弃物;接受临床相关咨询。</t>
  </si>
  <si>
    <t>CCCC3000</t>
  </si>
  <si>
    <t>粪胆素检查</t>
  </si>
  <si>
    <t>样本类型:粪便。样本采集,白磁皿中加少许粪便,加饱和氧化汞液,玻棒搅拌,观察结果,录入实验室信息系统或人工登记,发送报告;按规定处理废弃物;接受临床相关咨询。</t>
  </si>
  <si>
    <t>CCCD3000</t>
  </si>
  <si>
    <t>粪便乳糖不耐受测定</t>
  </si>
  <si>
    <t>样本类型:粪便。样本采集,加试剂,观察结果,录入实验室信息系统或人工登记,发送报告;按规定处理废弃物;接受临床相关咨询。</t>
  </si>
  <si>
    <t>CCCE3000</t>
  </si>
  <si>
    <t>粪苏丹Ⅲ染色检查</t>
  </si>
  <si>
    <t>样本类型:粪便。样本采集,涂片,加饱和苏丹Ⅲ染液,显微镜下观察,录入实验室信息系统或人工登记,发送报告;按规定处理废弃物;接受临床相关咨询。</t>
  </si>
  <si>
    <t>CCCF3000</t>
  </si>
  <si>
    <t>粪便脂肪定量测定</t>
  </si>
  <si>
    <t>样本类型:粪便。样本采集,粪便加氢氧化钾乙醇液,煮沸,冷却,加盐酸,石油醚提取脂酸,蒸发干燥,计算结果,录入实验室信息系统或人工登记,发送报告;按规定处理废弃物;接受临床相关咨询。</t>
  </si>
  <si>
    <t>CCDA-CCDH</t>
  </si>
  <si>
    <t>3.穿刺液检验</t>
  </si>
  <si>
    <t>CCDA4000</t>
  </si>
  <si>
    <t>胸腹水常规检查</t>
  </si>
  <si>
    <t>指观察外观,比浊法蛋白定性,显微镜法或仪器法细胞计数和分类,比重计法测定比重,样本类型:胸腹水。样本采集,检查,录入实验室信息系统或人工登记,发送报告;按规定处理废弃物;接受临床相关咨询。</t>
  </si>
  <si>
    <t>CCDB4000</t>
  </si>
  <si>
    <t>胸腹水细胞学检查</t>
  </si>
  <si>
    <t>样本类型:胸腹水。样本采集,离心浓缩标本,制片,染色,显微镜检查,录入实验室信息系统或人工登记,发送报告;按规定处理废弃物;接受临床相关咨询。</t>
  </si>
  <si>
    <t>CCDC4000</t>
  </si>
  <si>
    <t>脑脊液(CSF)常规细胞计数检查</t>
  </si>
  <si>
    <t>指观察外观,细胞计数,分类检测。样本类型:脑脊液。样本采集,检查,录入实验室信息系统或人工登记,发送报告;按规定处理废弃物;接受临床相关咨询。</t>
  </si>
  <si>
    <t>CCDD4000</t>
  </si>
  <si>
    <t>脑脊液糖定性测定</t>
  </si>
  <si>
    <t>样本类型:脑脊液。样本采集,检查,录入实验室信息系统或人工登记,发送报告;按规定处理废弃物;接受临床相关咨询。</t>
  </si>
  <si>
    <t>CCDE4000</t>
  </si>
  <si>
    <t>脑脊液蛋白定性测定</t>
  </si>
  <si>
    <t>CCDF4000</t>
  </si>
  <si>
    <t>脑脊液细胞学检查</t>
  </si>
  <si>
    <t>样本类型:脑脊液。样本采集,离心,制片,染色,显微镜观察分析结果,录入实验室信息系统或人工登记,发送报告;按规定处理废弃物;接受临床相关咨询。</t>
  </si>
  <si>
    <t>CCDG4000</t>
  </si>
  <si>
    <t>羊水结晶检查</t>
  </si>
  <si>
    <t>样本类型:羊水。样本采集,涂片,显微镜检查,录入实验室信息系统或人工登记,发送报告;按规定处理废弃物;接受临床相关咨询。</t>
  </si>
  <si>
    <t>CCDH8000</t>
  </si>
  <si>
    <t>穿刺液及引流液常规检查</t>
  </si>
  <si>
    <t>样本类型:各种穿刺液､引流液。样本采集,外观观察,涂片,显微镜检查,录入实验室信息系统或人工登记,发送报告;按规定处理废弃物;接受临床相关咨询。</t>
  </si>
  <si>
    <t>CCEA-CCFG</t>
  </si>
  <si>
    <t>4.分泌物检验</t>
  </si>
  <si>
    <t>CCEA5000</t>
  </si>
  <si>
    <t>前列腺液常规检查</t>
  </si>
  <si>
    <t>样本类型:前列腺液。样本采集,外观观察,涂片,显微镜检查,录入实验室信息系统或人工登记,发送报告;按规定处理废弃物;接受临床相关咨询。</t>
  </si>
  <si>
    <t>CCEB5000</t>
  </si>
  <si>
    <t>阴道分泌物检查</t>
  </si>
  <si>
    <t>包括清洁度､滴虫､霉菌检查。样本类型:阴道分泌物。样本采集,涂片,显微镜检查,录入实验室信息系统或人工登记,发送报告;按规定处理废弃物;接受临床相关咨询。</t>
  </si>
  <si>
    <t>CCEC5000</t>
  </si>
  <si>
    <t>阴道分泌物细胞学检查</t>
  </si>
  <si>
    <t>样本类型:阴道分泌物。样本采集,涂片,染色,显微镜检查,录入实验室信息系统或人工登记,发送报告;按规定处理废弃物;接受临床相关咨询。</t>
  </si>
  <si>
    <t>CCED5000</t>
  </si>
  <si>
    <t>阴道分泌物过氧化氢检测</t>
  </si>
  <si>
    <t>样本类型:阴道分泌物。样本采集､处理,制备标准液,加入试剂,加温,再离心,比色,计算结果,录入实验室信息系统或人工登记,发送报告;按规定处理废弃物;接受临床相关咨询。</t>
  </si>
  <si>
    <t>试剂,质控品,标准品</t>
  </si>
  <si>
    <t>CCEE5000</t>
  </si>
  <si>
    <t>阴道分泌物胺测定</t>
  </si>
  <si>
    <t>样本类型:阴道分泌物。样本采集,加入试剂,测定,录入实验室信息系统或人工登记,发送报告;按规定处理废弃物;接受临床相关咨询。</t>
  </si>
  <si>
    <t>CCEF5000</t>
  </si>
  <si>
    <t>阴道分泌物白细胞酯酶检测</t>
  </si>
  <si>
    <t>样本类型:阴道分泌物。样本采集,加入试剂,检测,录入实验室信息系统或人工登记,发送报告;按规定处理废弃物;接受临床相关咨询。</t>
  </si>
  <si>
    <t>CCEG5000</t>
  </si>
  <si>
    <t>胃液常规检查</t>
  </si>
  <si>
    <t>样本类型:胃液。样本采集,涂片,观察外观,显微镜检查,录入实验室信息系统或人工登记,发送报告;按规定处理废弃物;接受临床相关咨询。</t>
  </si>
  <si>
    <t>CCEH5000</t>
  </si>
  <si>
    <t>胃酸分析</t>
  </si>
  <si>
    <t>指对基础胃酸和五肽胃泌素刺激后最大胃酸分泌和高峰胃酸分泌的分析。样本类型:胃液。样本采集,记录胃液量,滴定法测定,录入实验室信息系统或人工登记,发送报告;按规定处理废弃物;接受临床相关咨询。</t>
  </si>
  <si>
    <t>CCEJ5000</t>
  </si>
  <si>
    <t>十二指肠引流液及胆汁检查</t>
  </si>
  <si>
    <t>样本类型:十二指肠引流液､胆汁。样本采集,外观观察,涂片,显微镜检查,可分为ABCD四管标本,录入实验室信息系统或人工登记,发送报告;按规定处理废弃物;接受临床相关咨询。</t>
  </si>
  <si>
    <t>CCEK5000</t>
  </si>
  <si>
    <t>痰液常规检查</t>
  </si>
  <si>
    <t>样本类型:痰液。样本采集,外观观察,涂片,显微镜检查,录入实验室信息系统或人工登记,发送报告;按规定处理废弃物;接受临床相关咨询。</t>
  </si>
  <si>
    <t>CCEL5000</t>
  </si>
  <si>
    <t>精液常规检查</t>
  </si>
  <si>
    <t>指外观观察,稀释,计数,形态观察,存活率和活力观察,液化时间观察,测量标本量等。样本类型:精液。样本采集,检查,录入实验室信息系统或人工登记,发送报告;按规定处理废弃物;接受临床相关咨询。</t>
  </si>
  <si>
    <t>CCEM5000</t>
  </si>
  <si>
    <t>精液酸性磷酸酶测定</t>
  </si>
  <si>
    <t>样本类型:精液。样本采集,离心分离精浆,制备标准液,制备标准曲线,加试剂,保温,比色,计算结果,录入实验室信息系统或人工登记,发送报告;按规定处理废弃物;接受临床相关咨询。</t>
  </si>
  <si>
    <t>CCEN5000</t>
  </si>
  <si>
    <t>精液果糖定量试验</t>
  </si>
  <si>
    <t>样本类型:精液。样本采集,离心分离精浆,制备标准液,制备标准曲线,加试剂,检测,计算结果,录入实验室信息系统或人工登记,发送报告;按规定处理废弃物;接受临床相关咨询。</t>
  </si>
  <si>
    <t>CCEP5000</t>
  </si>
  <si>
    <t>精浆中性α-葡萄糖苷酶测定</t>
  </si>
  <si>
    <t>样本类型:精液。样本采集,离心分离精浆,检测,计算结果,需要制备标准曲线和对照管,录入实验室信息系统或人工登记,发送报告;按规定处理废弃物;接受临床相关咨询。</t>
  </si>
  <si>
    <t>CCEQ5000</t>
  </si>
  <si>
    <t>精浆果糖定性试验</t>
  </si>
  <si>
    <t>样本类型:精液。样本制备,加试剂,加热,观察颜色变化,录入实验室信息系统或人工登记,发送报告;按规定处理废弃物;接受临床相关咨询。</t>
  </si>
  <si>
    <t>CCER5000</t>
  </si>
  <si>
    <t>精液图像分析</t>
  </si>
  <si>
    <t>指对轨迹速度､平均路径速度､直线运动速度､直线性､侧摆幅度､前向性､摆动性､鞭打频率､平均移动角度､运动精子密度､精子密度､活率､活力分级､畸形精子分析等参数的分析。样本类型:精液。样本制备,仪器测定,录入实验室信息系统或人工登记,发送报告;按规定处理废弃物;接受临床相关咨询。</t>
  </si>
  <si>
    <t>CCES5000</t>
  </si>
  <si>
    <t>精子运动轨迹分析</t>
  </si>
  <si>
    <t>样本类型:精液。样本采集,精液滴于计数板上,相差显微镜下拍摄照片,根据图片上精子运动位置,绘制精子运动轨迹,录入实验室信息系统或人工登记,发送报告;按规定处理废弃物;接受临床相关咨询。</t>
  </si>
  <si>
    <t>CCET5000</t>
  </si>
  <si>
    <t>精子畸形率测定</t>
  </si>
  <si>
    <t>样本类型:精液。样本采集,直接涂片或洗涤后涂片,染色,显微镜检查,录入实验室信息系统或人工登记,发送报告;按规定处理废弃物;接受临床相关咨询。</t>
  </si>
  <si>
    <t>CCEU5000</t>
  </si>
  <si>
    <t>精子顶体完整率检查</t>
  </si>
  <si>
    <t>CCEV5000</t>
  </si>
  <si>
    <t>精子尾部低渗肿胀试验</t>
  </si>
  <si>
    <t>样本类型:精液。样本采集,液化精液,37℃预温,加试剂,加染色剂,相差显微镜观察和计数,录入实验室信息系统或人工登记,发送报告;按规定处理废弃物;接受临床相关咨询。</t>
  </si>
  <si>
    <t>CCEW5000</t>
  </si>
  <si>
    <t>精子顶体酶活性定量测定</t>
  </si>
  <si>
    <t>样本类型:精液。样本采集,加入试剂,检测,录入实验室信息系统或人工登记,发送报告;按规定处理废弃物;接受临床相关咨询。</t>
  </si>
  <si>
    <t>CCEX5000</t>
  </si>
  <si>
    <t>精子混合抗球蛋白反应(MAR)实验</t>
  </si>
  <si>
    <t>CCEY5000</t>
  </si>
  <si>
    <t>精子凝集试验</t>
  </si>
  <si>
    <t>CCEZ5000</t>
  </si>
  <si>
    <t>精子爬高试验</t>
  </si>
  <si>
    <t>样本类型:精液。样本采集,毛细管内包括营养液,插入精液中,37℃恒温情况下观察8小时内精子爬高情况,录入实验室信息系统或人工登记,发送报告;按规定处理废弃物;接受临床相关咨询。</t>
  </si>
  <si>
    <t>CCFA5000</t>
  </si>
  <si>
    <t>精液白细胞染色检查</t>
  </si>
  <si>
    <t>样本类型:精液。样本采集,离心浓缩标本,制片,染色,显微镜检查,录入实验室信息系统或人工登记,发送报告;按规定处理废弃物;接受临床相关咨询。</t>
  </si>
  <si>
    <t>CCFB5000</t>
  </si>
  <si>
    <t>精浆锌测定</t>
  </si>
  <si>
    <t>样本类型:精液。样本制备,精浆加试剂,测定,录入实验室信息系统或人工登记,发送报告;按规定处理废弃物;接受临床相关咨询。</t>
  </si>
  <si>
    <t>CCFC5000</t>
  </si>
  <si>
    <t>精浆柠檬酸测定</t>
  </si>
  <si>
    <t>样本类型:精液。样本制备,加试剂,离心,水浴,比色,计算,需预先制备标准曲线和空白对照,录入实验室信息系统或人工登记,发送报告;按规定处理废弃物;接受临床相关咨询。</t>
  </si>
  <si>
    <t>CCFD5000</t>
  </si>
  <si>
    <t>精浆(全精)乳酸脱氢酶X同工酶定量检定</t>
  </si>
  <si>
    <t>样本类型:精液。样本采集,电泳检测,录入实验室信息系统或人工登记,发送报告;按规定处理废弃物;接受临床相关咨询。</t>
  </si>
  <si>
    <t>CCFE5000</t>
  </si>
  <si>
    <t>精浆弹性硬蛋白酶定量测定</t>
  </si>
  <si>
    <t>样本类型:精液。样本采集,包被酶标板,孵育震荡,洗板,加显色液,加终止液,比色测定,录入实验室信息系统或人工登记,发送报告;按规定处理废弃物;接受临床相关咨询。</t>
  </si>
  <si>
    <t>CCFF5000</t>
  </si>
  <si>
    <t>抗精子抗体混合凝集试验</t>
  </si>
  <si>
    <t>样本类型:精液。样本采集,试剂准备,检测,显微镜下观察结果,录入实验室信息系统或人工登记,发送报告;按规定处理废弃物;接受临床相关咨询。</t>
  </si>
  <si>
    <t>CCFG5000</t>
  </si>
  <si>
    <t>精液免疫珠(IBT)试验</t>
  </si>
  <si>
    <t>包括抗IgG､抗IgA､抗IgM免疫珠。样本类型:精液。样本采集,试剂准备,检测,录入实验室信息系统或人工登记,发送报告;按规定处理废弃物;接受临床相关咨询。</t>
  </si>
  <si>
    <t>CE</t>
  </si>
  <si>
    <t>(三)临床化学检验</t>
  </si>
  <si>
    <t>CEAA-CEBU</t>
  </si>
  <si>
    <t>1.蛋白质及多肽类检验</t>
  </si>
  <si>
    <t>CEAA8000</t>
  </si>
  <si>
    <t>总蛋白(TP)测定</t>
  </si>
  <si>
    <t>样本类型:血液､体液(不包括脑脊液)。样本采集､签收､处理,定标和质控,检测样本,审核结果,录入实验室信息系统或人工登记,发送报告;按规定处理废弃物;接受临床相关咨询。</t>
  </si>
  <si>
    <t>试剂,标准品,质控液</t>
  </si>
  <si>
    <t>CEAB8000</t>
  </si>
  <si>
    <t>微量总蛋白(mTP)测定</t>
  </si>
  <si>
    <t>样本类型:脑脊液､尿液。样本采集､签收､处理,定标和质控,检测样本,审核结果,录入实验室信息系统或人工登记,发送报告;按规定处理废弃物;接受临床相关咨询。</t>
  </si>
  <si>
    <t>CEAC8000</t>
  </si>
  <si>
    <t>微量白蛋白(mAlb)测定</t>
  </si>
  <si>
    <t>CEAD1000</t>
  </si>
  <si>
    <t>妊娠相关蛋白A(PAPP)测定</t>
  </si>
  <si>
    <t>样本类型:血液。样本采集､签收､处理,定标和质控,检测样本,审核结果,录入实验室信息系统或人工登记,发送报告;按规定处理废弃物;接受临床相关咨询。</t>
  </si>
  <si>
    <t>CEAE8000</t>
  </si>
  <si>
    <t>白蛋白(Alb)测定</t>
  </si>
  <si>
    <t>CEAF1000</t>
  </si>
  <si>
    <t>血清蛋白电泳测定</t>
  </si>
  <si>
    <t>样本类型:血液。样本采集､签收､处理,检测样本(加样､电泳､染色､扫描),审核结果,录入实验室信息系统或人工登记,发送报告;按规定处理废弃物;接受临床相关咨询。</t>
  </si>
  <si>
    <t>试剂,质控液</t>
  </si>
  <si>
    <t>CEAG2000</t>
  </si>
  <si>
    <t>尿液蛋白电泳测定</t>
  </si>
  <si>
    <t>样本类型:尿液。样本采集､签收､处理,检测样本(加样､电泳､染色､扫描),审核结果,录入实验室信息系统或人工登记,发送报告;按规定处理废弃物;接受临床相关咨询。</t>
  </si>
  <si>
    <t>CEAH8000</t>
  </si>
  <si>
    <t>免疫固定电泳测定</t>
  </si>
  <si>
    <t>样本类型:血液､尿液。样本采集､签收､处理,检测样本(每份样本至少六个通道加样,电泳,分别加入IgA､IgG､IgM､Kappa轻链､Lambda轻链等抗体和对照,染色,扫描),审核结果,录入实验室信息系统或人工登记,发送报告;按规定处理废弃物;接受临床相关咨询。</t>
  </si>
  <si>
    <t>CEAJ8000</t>
  </si>
  <si>
    <t>前白蛋白(PA)测定</t>
  </si>
  <si>
    <t>CEAK1000</t>
  </si>
  <si>
    <t>铁蛋白(Fer)测定</t>
  </si>
  <si>
    <t>样本类型:血液、体液。样本采集､签收､处理,加免疫试剂,温育,检测,质控,审核结果,录入实验室信息系统或人工登记,发送报告;按规定处理废弃物;接受临床相关咨询。</t>
  </si>
  <si>
    <t>CEAL8000</t>
  </si>
  <si>
    <t>转铁蛋白(TF)测定</t>
  </si>
  <si>
    <t>样本类型:血液､尿液。样本采集､签收､处理,定标和质控,检测样本,审核结果,录入实验室信息系统或人工登记,发送报告;按规定处理废弃物;接受临床相关咨询。</t>
  </si>
  <si>
    <t>CEAM1000</t>
  </si>
  <si>
    <t>酸性铁蛋白(AIF)测定</t>
  </si>
  <si>
    <t>CEAN1000</t>
  </si>
  <si>
    <t>可溶性转铁蛋白受体(sTfR)测定</t>
  </si>
  <si>
    <t>CEAP1000</t>
  </si>
  <si>
    <t>总铁结合力(TIBC)测定</t>
  </si>
  <si>
    <t>CEAQ4000</t>
  </si>
  <si>
    <t>寡克隆蛋白电泳分析</t>
  </si>
  <si>
    <t>样本类型:脑脊液。样本采集､签收､处理,检测样本(加样､电泳､加入相关抗体､染色､扫描),审核结果,录入实验室信息系统或人工登记,发送报告;按规定处理废弃物;接受临床相关咨询。</t>
  </si>
  <si>
    <t>CEAR8000</t>
  </si>
  <si>
    <t>α1微球蛋白(α1-MG)测定</t>
  </si>
  <si>
    <t>CEAS8000</t>
  </si>
  <si>
    <t>β2微球蛋白(β2-MG)测定</t>
  </si>
  <si>
    <t>CEAT8000</t>
  </si>
  <si>
    <r>
      <rPr>
        <sz val="12"/>
        <rFont val="宋体"/>
        <charset val="134"/>
      </rPr>
      <t>α</t>
    </r>
    <r>
      <rPr>
        <vertAlign val="subscript"/>
        <sz val="12"/>
        <rFont val="宋体"/>
        <charset val="134"/>
      </rPr>
      <t>2</t>
    </r>
    <r>
      <rPr>
        <sz val="12"/>
        <rFont val="宋体"/>
        <charset val="134"/>
      </rPr>
      <t>巨球蛋白测定</t>
    </r>
  </si>
  <si>
    <t>CEAU1000</t>
  </si>
  <si>
    <t>超敏C反应蛋白(hs-CRP)测定</t>
  </si>
  <si>
    <t>CEAV8000</t>
  </si>
  <si>
    <t>视黄醇结合蛋白(RBP)测定</t>
  </si>
  <si>
    <t>CEAW1000</t>
  </si>
  <si>
    <t>淀粉样蛋白测定</t>
  </si>
  <si>
    <t>CEAX1000</t>
  </si>
  <si>
    <t>肌钙蛋白T(TnT)测定</t>
  </si>
  <si>
    <t>CEAY1000</t>
  </si>
  <si>
    <t>肌钙蛋白Ⅰ(TnI)测定</t>
  </si>
  <si>
    <t>CEAZ8000</t>
  </si>
  <si>
    <t>肌红蛋白（Mb）测定</t>
  </si>
  <si>
    <r>
      <rPr>
        <sz val="12"/>
        <rFont val="楷体"/>
        <charset val="134"/>
      </rPr>
      <t>样本类型:血液</t>
    </r>
    <r>
      <rPr>
        <sz val="12"/>
        <rFont val="宋体"/>
        <charset val="134"/>
      </rPr>
      <t>､</t>
    </r>
    <r>
      <rPr>
        <sz val="12"/>
        <rFont val="楷体"/>
        <charset val="134"/>
      </rPr>
      <t>尿液。样本采集</t>
    </r>
    <r>
      <rPr>
        <sz val="12"/>
        <rFont val="宋体"/>
        <charset val="134"/>
      </rPr>
      <t>､</t>
    </r>
    <r>
      <rPr>
        <sz val="12"/>
        <rFont val="楷体"/>
        <charset val="134"/>
      </rPr>
      <t>签收</t>
    </r>
    <r>
      <rPr>
        <sz val="12"/>
        <rFont val="宋体"/>
        <charset val="134"/>
      </rPr>
      <t>､</t>
    </r>
    <r>
      <rPr>
        <sz val="12"/>
        <rFont val="楷体"/>
        <charset val="134"/>
      </rPr>
      <t>处理,定标和质控,检测样本,审核结果,录入实验室信息系统或人工登记,发送报告;按规定处理废弃物;接受临床相关咨询。</t>
    </r>
  </si>
  <si>
    <t>采用化学发光法、时光免疫法、干式免疫荧光法，按50元收取。</t>
  </si>
  <si>
    <t>CEBA2000</t>
  </si>
  <si>
    <t>T-H糖蛋白测定</t>
  </si>
  <si>
    <t>样本类型:尿液。样本采集､签收､处理,定标和质控,检测样本,审核结果,录入实验室信息系统或人工登记,发送报告;按规定处理废弃物;接受临床相关咨询。</t>
  </si>
  <si>
    <t>CEBB1000</t>
  </si>
  <si>
    <t>糖化白蛋白(GA)测定</t>
  </si>
  <si>
    <t>CEBC1000</t>
  </si>
  <si>
    <t>糖化血清蛋白(GSP)测定</t>
  </si>
  <si>
    <t>CEBD1000</t>
  </si>
  <si>
    <t>糖化血红蛋白(HbA1c)测定</t>
  </si>
  <si>
    <t>CEBE1000</t>
  </si>
  <si>
    <t>粘蛋白测定</t>
  </si>
  <si>
    <t>CEBF1000</t>
  </si>
  <si>
    <t>Ⅲ型胶原(CGⅢ)测定</t>
  </si>
  <si>
    <t>CEBG1000</t>
  </si>
  <si>
    <t>Ⅳ型胶原(CGⅣ)测定</t>
  </si>
  <si>
    <t>CEBH8000</t>
  </si>
  <si>
    <t>透明质酸(HA)测定</t>
  </si>
  <si>
    <t>CEBJ8000</t>
  </si>
  <si>
    <t>Ⅲ型前胶原肽(PⅢP)测定</t>
  </si>
  <si>
    <t>样本类型:血清､尿液､体液。样本采集､签收､处理,定标和质控,检测样本,审核结果,录入实验室信息系统或人工登记,发送报告;按规定处理废弃物;接受临床相关咨询。</t>
  </si>
  <si>
    <t>CEBK2000</t>
  </si>
  <si>
    <t>Ⅰ型胶原羧基端肽(CTx)测定</t>
  </si>
  <si>
    <t>样本类型:血液,尿液。样本采集､签收､处理,定标和质控,检测样本,审核结果,录入实验室信息系统或人工登记,发送报告;按规定处理废弃物;接受临床相关咨询。</t>
  </si>
  <si>
    <t>CEBL2000</t>
  </si>
  <si>
    <t>Ⅰ型胶原氨基端肽(NTx)测定</t>
  </si>
  <si>
    <t>CEBM1000</t>
  </si>
  <si>
    <t>Ⅰ型胶原羧基端前肽(PICP)测定</t>
  </si>
  <si>
    <t>CEBN1000</t>
  </si>
  <si>
    <t>Ⅰ型胶原吡啶交联终肽(ICTP)测定</t>
  </si>
  <si>
    <t>样本类型:血液。样本采集､签收､处理,加免疫试剂,温育,检测,质控,审核结果,录入实验室信息系统或人工登记,发送报告;按规定处理废弃物;接受临床相关咨询。</t>
  </si>
  <si>
    <t>CEBP1000</t>
  </si>
  <si>
    <t>总Ⅰ型胶原氨基端延长肽(Total-P1NP)测定</t>
  </si>
  <si>
    <t>CEBQ1000</t>
  </si>
  <si>
    <t>层粘连蛋白(LN)测定</t>
  </si>
  <si>
    <t>CEBR8000</t>
  </si>
  <si>
    <t>纤维连接蛋白(FN)测定</t>
  </si>
  <si>
    <t>CEBS1000</t>
  </si>
  <si>
    <t>糖缺失性转铁蛋白(CDT)检测</t>
  </si>
  <si>
    <t>CEBT1000</t>
  </si>
  <si>
    <t>中枢神经特异蛋白(S100β)测定</t>
  </si>
  <si>
    <t>CEBU1000</t>
  </si>
  <si>
    <t>触珠蛋白测定</t>
  </si>
  <si>
    <t>CEBV1000</t>
  </si>
  <si>
    <t>酸性糖蛋白测定</t>
  </si>
  <si>
    <t>CEBW1000</t>
  </si>
  <si>
    <t>唐氏综合征三联筛查</t>
  </si>
  <si>
    <t>指对甲胎蛋白(AFP)､β人绒毛膜促性腺激素(β-HCG)､非结合型雌三醇(UE3)的测定。样本类型:血液。样本采集､签收､处理,定标和质控,检测样本,结果用相应软件进行风险率计算,给出唐氏综合征风险提示,录入实验室信息系统或人工登记,发送报告;按规定处理废弃物;接受临床相关咨询。</t>
  </si>
  <si>
    <t>CEBX1000</t>
  </si>
  <si>
    <t>唐氏综合征二联筛查</t>
  </si>
  <si>
    <t>指对β人绒毛膜促性腺激素(β-HCG)､甲胎蛋白(AFP)的测定。样本类型:血液。样本采集､签收､处理,定标和质控,检测样本,结果用相应软件进行风险率计算,给出唐氏综合征风险提示,录入实验室信息系统或人工登记,发送报告;按规定处理废弃物;接受临床相关咨询。</t>
  </si>
  <si>
    <t>CECA-CEDM</t>
  </si>
  <si>
    <t>2.酶及相关物质检验</t>
  </si>
  <si>
    <t>CECA1000</t>
  </si>
  <si>
    <t>丙氨酸氨基转移酶(ALT)测定</t>
  </si>
  <si>
    <t>CECB1000</t>
  </si>
  <si>
    <t>天门冬氨酸氨基转移酶(AST)测定</t>
  </si>
  <si>
    <t>天门冬氨酸氨基转移酶线粒体同工酶检测按此收费</t>
  </si>
  <si>
    <t>CECC8000</t>
  </si>
  <si>
    <t>γ-谷氨酰基转移酶(GGT)测定</t>
  </si>
  <si>
    <t>CECD8000</t>
  </si>
  <si>
    <t>碱性磷酸酶(ALP)测定</t>
  </si>
  <si>
    <t>CECE1000</t>
  </si>
  <si>
    <t>碱性磷酸酶同工酶电泳测定</t>
  </si>
  <si>
    <t>样本类型:血液。样本采集､签收､处理,检测样本(加样､电泳､加入相关抗体､染色､扫描),审核结果,录入实验室信息系统或人工登记,发送报告;按规定处理废弃物;接受临床相关咨询。</t>
  </si>
  <si>
    <t>CECF1000</t>
  </si>
  <si>
    <t>骨型碱性磷酸酶质量测定</t>
  </si>
  <si>
    <t>CECG1000</t>
  </si>
  <si>
    <t>胆碱脂酶(ChE)测定</t>
  </si>
  <si>
    <t>CECH1000</t>
  </si>
  <si>
    <t>单胺氧化酶(MAO)测定</t>
  </si>
  <si>
    <t>CECJ1000</t>
  </si>
  <si>
    <t>5'核苷酸酶(5'NT)测定</t>
  </si>
  <si>
    <t>CECK1000</t>
  </si>
  <si>
    <t>α-L-岩藻糖苷酶(AFU)测定</t>
  </si>
  <si>
    <t>CECL8000</t>
  </si>
  <si>
    <t>腺苷脱氨酶(ADA)测定</t>
  </si>
  <si>
    <t>样本类型:血液､体液。样本采集､签收､处理,定标和质控,检测样本,审核结果,录入实验室信息系统或人工登记,发送报告;按规定处理废弃物;接受临床相关咨询。</t>
  </si>
  <si>
    <t>CECM8000</t>
  </si>
  <si>
    <t>亮氨酰氨基肽酶(LAP)测定</t>
  </si>
  <si>
    <t>CECN1000</t>
  </si>
  <si>
    <t>谷胱甘肽还原酶(GR)测定</t>
  </si>
  <si>
    <t>CECP1000</t>
  </si>
  <si>
    <t>谷氨酸脱氢酶(GDH)测定</t>
  </si>
  <si>
    <t>CECQ1000</t>
  </si>
  <si>
    <t>磷酸葡萄糖异构酶(GPI)测定</t>
  </si>
  <si>
    <t>CECR1000</t>
  </si>
  <si>
    <t>磷酸葡萄糖变位酶(PGM)测定</t>
  </si>
  <si>
    <t>CECS1000</t>
  </si>
  <si>
    <t>肌酸激酶(CK)测定</t>
  </si>
  <si>
    <t>CECT1000</t>
  </si>
  <si>
    <t>肌酸激酶-MB同工酶活性(CK-MB)测定</t>
  </si>
  <si>
    <t>CECU1000</t>
  </si>
  <si>
    <t>肌酸激酶-MB同工酶质量(CK-MBmass)测定</t>
  </si>
  <si>
    <t>CECV1000</t>
  </si>
  <si>
    <t>肌酸激酶同工酶测定</t>
  </si>
  <si>
    <t>CECW1000</t>
  </si>
  <si>
    <t>乳酸脱氢酶(LD)测定</t>
  </si>
  <si>
    <t>乳酸脱氢酶(LDH)测定按此收费</t>
  </si>
  <si>
    <t>CECX1000</t>
  </si>
  <si>
    <t>乳酸脱氢酶同工酶测定</t>
  </si>
  <si>
    <t>CECY1000</t>
  </si>
  <si>
    <t>α羟基丁酸脱氢酶(α-HBD)测定</t>
  </si>
  <si>
    <t>CECZ1000</t>
  </si>
  <si>
    <t>超氧化物歧化酶(SOD)测定</t>
  </si>
  <si>
    <t>CEDA8000</t>
  </si>
  <si>
    <t>酸性磷酸酶(ACP)测定</t>
  </si>
  <si>
    <t>CEDB1000</t>
  </si>
  <si>
    <t>酒石酸抑制酸性磷酸酶测定</t>
  </si>
  <si>
    <t>CEDC8000</t>
  </si>
  <si>
    <t>淀粉酶(AMY)测定</t>
  </si>
  <si>
    <t>样本类型:血液､尿液､体液。样本采集､签收､处理,定标和质控,检测样本,审核结果,录入实验室信息系统或人工登记,发送报告;按规定处理废弃物;接受临床相关咨询。</t>
  </si>
  <si>
    <t>CEDD8000</t>
  </si>
  <si>
    <t>胰淀粉酶(AMS)测定</t>
  </si>
  <si>
    <t>CEDE1000</t>
  </si>
  <si>
    <t>淀粉酶同工酶测定</t>
  </si>
  <si>
    <t>样本类型:血液､尿液。样本采集､签收､处理,检测样本(加样､电泳､加入相关抗体､染色､扫描),审核结果,录入实验室信息系统或人工登记,发送报告;按规定处理废弃物;接受临床相关咨询。</t>
  </si>
  <si>
    <t>琼脂糖凝胶,缓冲液,活化液,基质溶剂,显影剂,封闭溶液,标准品,质控品</t>
  </si>
  <si>
    <t>CEDF8000</t>
  </si>
  <si>
    <t>α1抗胰蛋白酶(α1-AT)测定</t>
  </si>
  <si>
    <t>样本类型:血液､肺泡灌洗液。样本采集､签收､处理,定标和质控,检测样本,审核结果,录入实验室信息系统或人工登记,发送报告;按规定处理废弃物;接受临床相关咨询。</t>
  </si>
  <si>
    <t>CEDG1000</t>
  </si>
  <si>
    <t>脂肪酶(LPS)测定</t>
  </si>
  <si>
    <t>CEDH1000</t>
  </si>
  <si>
    <t>血管紧张素转化酶(ACE)测定</t>
  </si>
  <si>
    <t>CEDJ1000</t>
  </si>
  <si>
    <t>醛缩酶(ALD)测定</t>
  </si>
  <si>
    <t>CEDK2000</t>
  </si>
  <si>
    <t>N-酰-β-D-氨基葡萄糖苷酶(NAG)测定</t>
  </si>
  <si>
    <t>CEDL2000</t>
  </si>
  <si>
    <t>尿β-D-半乳糖苷酶测定</t>
  </si>
  <si>
    <t>CEDM2000</t>
  </si>
  <si>
    <t>尿丙氨酰氨基肽酶测定</t>
  </si>
  <si>
    <t>CEEA-CEEK</t>
  </si>
  <si>
    <t>3.小分子含氮物质检验</t>
  </si>
  <si>
    <t>CEEA8000</t>
  </si>
  <si>
    <t>尿素(Urea)测定</t>
  </si>
  <si>
    <t>样本类型:血液､尿液、腹透液。样本采集､签收､处理,定标和质控,检测样本,审核结果,录入实验室信息系统或人工登记,发送报告;按规定处理废弃物;接受临床相关咨询。</t>
  </si>
  <si>
    <t>CEEB8000</t>
  </si>
  <si>
    <t>肌酐(Cr)测定</t>
  </si>
  <si>
    <t>CEEC8000</t>
  </si>
  <si>
    <t>内生肌酐清除率(CCr)测定</t>
  </si>
  <si>
    <t>样本类型:血液､尿液。样本采集､签收(记录尿量)､处理,定标和质控,检测样本(分别检测血肌酐､尿肌酐),根据检测的血肌酐､尿肌酐结果,计算内生肌酐清除率,审核结果,录入实验室信息系统或人工登记,发送报告;按规定处理废弃物;接受临床相关咨询。</t>
  </si>
  <si>
    <t>CEED9000</t>
  </si>
  <si>
    <t>指甲肌酐测定</t>
  </si>
  <si>
    <t>样本类型:指甲。样本采集､签收､处理(剪下指甲1-2毫米,用砂纸打磨,洗净,干燥后粉碎并过筛,用分析天平称取30毫克加蒸馏水5毫升,在45℃水浴振荡器中持续振荡6小时,再恒温水浴18小时,然后将浸出液离心沉淀,取上清液待检),定标和质控,检测样本,审核结果,录入实验室信息系统或人工登记,发送报告;按规定处理废弃物;接受临床相关咨询。</t>
  </si>
  <si>
    <t>CEEE8000</t>
  </si>
  <si>
    <t>尿酸(UA)测定</t>
  </si>
  <si>
    <t>CEEF1000</t>
  </si>
  <si>
    <t>胱抑素(Cys-C)测定</t>
  </si>
  <si>
    <t>CEEG1000</t>
  </si>
  <si>
    <t>同型半胱氨酸(Hcy)测定</t>
  </si>
  <si>
    <t>CEEH2000</t>
  </si>
  <si>
    <t>羟脯氨酸测定</t>
  </si>
  <si>
    <t>CEEJ8000</t>
  </si>
  <si>
    <t>氨基酸测定</t>
  </si>
  <si>
    <t>样本类型:血液､尿液。样本采集､签收､处理(血浆去蛋白后,离心,取上清,过滤),定标和质控,检测样本(分析峰值,得到各类氨基酸的量),审核结果,录入实验室信息系统或人工登记,发送报告;按规定处理废弃物;接受临床相关咨询。</t>
  </si>
  <si>
    <t>CEEK1000</t>
  </si>
  <si>
    <t>血氨测定</t>
  </si>
  <si>
    <t>CEFA-CEFE</t>
  </si>
  <si>
    <t>4.碳水化合物及其相关物质检验</t>
  </si>
  <si>
    <t>CEFA8000</t>
  </si>
  <si>
    <t>葡萄糖(Glu)测定</t>
  </si>
  <si>
    <t>样本类型:血液､体液、腹透液。样本采集､签收､处理,定标和质控,检测样本,审核结果,录入实验室信息系统或人工登记,发送报告;按规定处理废弃物;接受临床相关咨询。</t>
  </si>
  <si>
    <t>CEFB2000</t>
  </si>
  <si>
    <t>半乳糖定性测定</t>
  </si>
  <si>
    <t>样本类型:尿液。样本采集､签收､处理,质控(需做阳性对照实验),检测样本(尿液加浓硝酸,沸腾水浴中加热,冷却后观察结果),审核结果,录入实验室信息系统或人工登记,发送报告;按规定处理废弃物;接受临床相关咨询。</t>
  </si>
  <si>
    <t>CEFC8000</t>
  </si>
  <si>
    <t>半乳糖定量测定</t>
  </si>
  <si>
    <t>CEFD1000</t>
  </si>
  <si>
    <t>果糖测定</t>
  </si>
  <si>
    <t>CEFE8000</t>
  </si>
  <si>
    <t>木糖测定</t>
  </si>
  <si>
    <t>CEGA-CEGD</t>
  </si>
  <si>
    <t>5.有机酸检验</t>
  </si>
  <si>
    <t>CEGA8000</t>
  </si>
  <si>
    <t>乳酸(LA)测定</t>
  </si>
  <si>
    <t>样本类型:血液､脑脊液､胃液。样本采集､签收､处理,定标和质控,检测样本,审核结果,录入实验室信息系统或人工登记,发送报告;按规定处理废弃物;接受临床相关咨询。</t>
  </si>
  <si>
    <t>CEGB1000</t>
  </si>
  <si>
    <t>丙酮酸(PA)测定</t>
  </si>
  <si>
    <t>CEGC8000</t>
  </si>
  <si>
    <t>苯丙氨酸(PKU)测定</t>
  </si>
  <si>
    <t>CEGD8000</t>
  </si>
  <si>
    <t>苯丙酮酸测定</t>
  </si>
  <si>
    <t>CEHA-CEHV</t>
  </si>
  <si>
    <t>6.脂质及其相关物质检验</t>
  </si>
  <si>
    <t>CEHA1000</t>
  </si>
  <si>
    <t>总胆固醇(TC)测定</t>
  </si>
  <si>
    <t>CEHB1000</t>
  </si>
  <si>
    <t>甘油三酯(TG)测定</t>
  </si>
  <si>
    <t>CEHC1000</t>
  </si>
  <si>
    <t>高密度脂蛋白胆固醇(HDL-C)测定</t>
  </si>
  <si>
    <t>CEHD1000</t>
  </si>
  <si>
    <t>低密度脂蛋白胆固醇(LDL-C)测定</t>
  </si>
  <si>
    <t>CEHE1000</t>
  </si>
  <si>
    <t>磷脂测定</t>
  </si>
  <si>
    <t>CEHF1000</t>
  </si>
  <si>
    <t>脂蛋白电泳分析</t>
  </si>
  <si>
    <t>样本类型:血液。样本采集､签收､处理,加样､电泳､染色(包括脂质､胆固醇染色)､扫描,审核结果,录入实验室信息系统或人工登记,发送报告;按规定处理废弃物;接受临床相关咨询。</t>
  </si>
  <si>
    <t>CEHG1000</t>
  </si>
  <si>
    <t>载脂蛋白AⅠ(apoAⅠ)测定</t>
  </si>
  <si>
    <t>CEHH1000</t>
  </si>
  <si>
    <t>载脂蛋白AⅡ(apoAⅡ)测定</t>
  </si>
  <si>
    <t>CEHJ1000</t>
  </si>
  <si>
    <t>载脂蛋白B(apoB)测定</t>
  </si>
  <si>
    <t>CEHK1000</t>
  </si>
  <si>
    <t>载脂蛋白CⅡ(apoCⅡ)测定</t>
  </si>
  <si>
    <t>CEHL1000</t>
  </si>
  <si>
    <t>载脂蛋白CⅢ(apoCⅢ)测定</t>
  </si>
  <si>
    <t>CEHM1000</t>
  </si>
  <si>
    <t>载脂蛋白E(apoE)测定</t>
  </si>
  <si>
    <t>CEHN1000</t>
  </si>
  <si>
    <t>载脂蛋白a(apoa)测定</t>
  </si>
  <si>
    <t>CEHP1000</t>
  </si>
  <si>
    <t>脂蛋白a(LPa)测定</t>
  </si>
  <si>
    <t>CEHQ1000</t>
  </si>
  <si>
    <t>游离脂肪酸(FFA)测定</t>
  </si>
  <si>
    <t>CEHR5000</t>
  </si>
  <si>
    <t>胆酸(BA)测定</t>
  </si>
  <si>
    <t>样本类型:胆汁。样本采集､签收､处理,定标和质控,检测样本,审核结果,录入实验室信息系统或人工登记,发送报告;按规定处理废弃物;接受临床相关咨询。</t>
  </si>
  <si>
    <t>CEHS1000</t>
  </si>
  <si>
    <t>总胆汁酸(TBA)测定</t>
  </si>
  <si>
    <t>CEHT1000</t>
  </si>
  <si>
    <t>甘胆酸(CG)检测</t>
  </si>
  <si>
    <t>CEHU1000</t>
  </si>
  <si>
    <t>甘油测定</t>
  </si>
  <si>
    <t>CEHV1000</t>
  </si>
  <si>
    <t>小而密低密度脂蛋白(sdLDL)测定</t>
  </si>
  <si>
    <t>CEJA-CEJM</t>
  </si>
  <si>
    <t>7.电解质､血气分析检验</t>
  </si>
  <si>
    <t>CEJA8000</t>
  </si>
  <si>
    <t>钾(K)测定</t>
  </si>
  <si>
    <t>CEJB8000</t>
  </si>
  <si>
    <t>钠(Na)测定</t>
  </si>
  <si>
    <t>CEJC8000</t>
  </si>
  <si>
    <t>氯(Cl)测定</t>
  </si>
  <si>
    <t>CEJD1000</t>
  </si>
  <si>
    <t>总二氧化碳(TCO2)测定</t>
  </si>
  <si>
    <t>CEJE8000</t>
  </si>
  <si>
    <t>镁(Mg)测定</t>
  </si>
  <si>
    <t>CEJF8000</t>
  </si>
  <si>
    <t>总钙(Ca)测定</t>
  </si>
  <si>
    <t>CEJG1000</t>
  </si>
  <si>
    <r>
      <rPr>
        <sz val="12"/>
        <rFont val="宋体"/>
        <charset val="134"/>
      </rPr>
      <t>离子钙</t>
    </r>
    <r>
      <rPr>
        <vertAlign val="superscript"/>
        <sz val="12"/>
        <rFont val="宋体"/>
        <charset val="134"/>
      </rPr>
      <t>(Ca2+)</t>
    </r>
    <r>
      <rPr>
        <sz val="12"/>
        <rFont val="宋体"/>
        <charset val="134"/>
      </rPr>
      <t>测定</t>
    </r>
  </si>
  <si>
    <t>CEJH1000</t>
  </si>
  <si>
    <r>
      <rPr>
        <sz val="12"/>
        <rFont val="宋体"/>
        <charset val="134"/>
      </rPr>
      <t>碳氧血红蛋白(CO</t>
    </r>
    <r>
      <rPr>
        <sz val="12"/>
        <rFont val="Times New Roman"/>
        <charset val="134"/>
      </rPr>
      <t>⁃</t>
    </r>
    <r>
      <rPr>
        <sz val="12"/>
        <rFont val="宋体"/>
        <charset val="134"/>
      </rPr>
      <t>Hb)测定</t>
    </r>
  </si>
  <si>
    <t>CEJJ1000</t>
  </si>
  <si>
    <t>高铁血红蛋白(MetHb)测定</t>
  </si>
  <si>
    <t>定标液,质控品,试剂</t>
  </si>
  <si>
    <t>CEJK1000</t>
  </si>
  <si>
    <t>氧合血红蛋白(FO2Hb)测定</t>
  </si>
  <si>
    <t>CEJL1000</t>
  </si>
  <si>
    <t>硫化血红蛋白(SulfHb)测定</t>
  </si>
  <si>
    <t>CEJM1000</t>
  </si>
  <si>
    <t>血气分析</t>
  </si>
  <si>
    <t>样本类型:血液。样本采集､签收､处理,定标和质控,检测样本(包括动脉血氧分压､肺泡-动脉血氧分压差､动脉血氧饱和度､混合静脉血氧分压､动脉血氧含量､动脉血二氧化碳分压､pH值､标准碳酸氢盐､实际碳酸氢盐､缓冲碱､剩余碱､血浆二氧化碳含量､阴离子间隙),审核结果,录入实验室信息系统或人工登记,发送报告;按规定处理废弃物;接受临床相关咨询。</t>
  </si>
  <si>
    <t>定标液,质控品,冲洗液,电机液</t>
  </si>
  <si>
    <t>CEKA-CEKE</t>
  </si>
  <si>
    <t>8.微量元素检验</t>
  </si>
  <si>
    <t>CEKA8000</t>
  </si>
  <si>
    <t>无机磷(P)测定</t>
  </si>
  <si>
    <t>CEKB1000</t>
  </si>
  <si>
    <t>铁(Fe)测定</t>
  </si>
  <si>
    <t>CEKC8000</t>
  </si>
  <si>
    <t>铅(Pb)测定</t>
  </si>
  <si>
    <t>CEKD8000</t>
  </si>
  <si>
    <t>微量元素测定</t>
  </si>
  <si>
    <t>样本类型:血液､尿液。样本采集､签收､处理,定标和质控,检测样本(铜､硒､锌､锶､镉､汞､铝､锰､钼､锂､砷､碘､铬等),审核结果,录入实验室信息系统或人工登记,发送报告;按规定处理废弃物;接受临床相关咨询。</t>
  </si>
  <si>
    <t>CELA-CELD</t>
  </si>
  <si>
    <t>9.色素及其相关物质检验</t>
  </si>
  <si>
    <t>CELA1000</t>
  </si>
  <si>
    <t>总胆红素(T-Bil)测定</t>
  </si>
  <si>
    <t>CELB1000</t>
  </si>
  <si>
    <t>直接胆红素(D-Bil)测定</t>
  </si>
  <si>
    <t>CELC1000</t>
  </si>
  <si>
    <t>间接胆红素(I-Bil)测定</t>
  </si>
  <si>
    <t>样本类型:血液。样本采集､签收,检测样本(由总胆红素减去直接胆红素计算而来),审核结果,录入实验室信息系统或人工登记,发送报告;按规定处理废弃物;接受临床相关咨询。</t>
  </si>
  <si>
    <t>CELD1000</t>
  </si>
  <si>
    <t>δ-胆红素测定</t>
  </si>
  <si>
    <t>CEMA-CEMK</t>
  </si>
  <si>
    <t>10.维生素及其相关物质检验</t>
  </si>
  <si>
    <t>CEMA1000</t>
  </si>
  <si>
    <t>叶酸(FA)测定</t>
  </si>
  <si>
    <t>红细胞叶酸定量检测加收100元</t>
  </si>
  <si>
    <t>CEME1000</t>
  </si>
  <si>
    <t>B12(ActiveB12)活性测定</t>
  </si>
  <si>
    <t>CEMH1000</t>
  </si>
  <si>
    <t>25羟基维生素D3[25(OH)D3]测定</t>
  </si>
  <si>
    <t>CEMJ1000</t>
  </si>
  <si>
    <t>25羟基维生素D[25(OH)D]测定</t>
  </si>
  <si>
    <t>CEMK1000</t>
  </si>
  <si>
    <t>1,25双羟维生素D[1,25(OH)2D]测定</t>
  </si>
  <si>
    <t>CENA-CENC</t>
  </si>
  <si>
    <t>11.血药浓度及毒物检验</t>
  </si>
  <si>
    <t>CENC8000</t>
  </si>
  <si>
    <t>滥用药物筛查</t>
  </si>
  <si>
    <t>样本类型:血液､尿液。样本采集,样本处理,离心机离心,将试剂加入相应的空白孔､标准孔､对照孔及测定孔,经过孵育,洗板,加试剂等过程后用相关检测仪器比色得到吸光度值,绘制标准曲线得到待测物浓度,结果审核,发报告,接受临床咨询,废弃物处理。</t>
  </si>
  <si>
    <t>CEQA-CEST</t>
  </si>
  <si>
    <t>12.激素及相关物质检验</t>
  </si>
  <si>
    <t>CEQA-CEQG</t>
  </si>
  <si>
    <t>丘脑下部-垂体激素</t>
  </si>
  <si>
    <t>CEQA1000</t>
  </si>
  <si>
    <t>抗利尿激素(ADH)测定</t>
  </si>
  <si>
    <t>CEQB8000</t>
  </si>
  <si>
    <t>泌乳素(PRL)测定</t>
  </si>
  <si>
    <t>CEQC8000</t>
  </si>
  <si>
    <t>生长激素(GH)测定</t>
  </si>
  <si>
    <t>CEQD1000</t>
  </si>
  <si>
    <t>促甲状腺激素(TSH)测定</t>
  </si>
  <si>
    <t>CEQE8000</t>
  </si>
  <si>
    <t>卵泡刺激素(FSH)测定</t>
  </si>
  <si>
    <t>CEQF8000</t>
  </si>
  <si>
    <t>促黄体生成素(LH)测定</t>
  </si>
  <si>
    <t>CEQG1000</t>
  </si>
  <si>
    <t>促肾上腺皮质激素(ACTH)测定</t>
  </si>
  <si>
    <t>CEQH-CEQQ</t>
  </si>
  <si>
    <t>甲状腺激素及其结合蛋白</t>
  </si>
  <si>
    <t>CEQH1000</t>
  </si>
  <si>
    <t>甲状腺素(t4)测定</t>
  </si>
  <si>
    <t>样本类型:血液。样本采集､签收､处理､定标和质控,检测样本,审核结果,录入实验室信息系统或人工登记,发送报告;按规定处理废弃物;接受临床相关咨询。</t>
  </si>
  <si>
    <t>CEQJ1000</t>
  </si>
  <si>
    <t>三碘甲状原氨酸(T3)测定</t>
  </si>
  <si>
    <t>CEQK1000</t>
  </si>
  <si>
    <r>
      <rPr>
        <sz val="12"/>
        <rFont val="宋体"/>
        <charset val="134"/>
      </rPr>
      <t>反T</t>
    </r>
    <r>
      <rPr>
        <vertAlign val="subscript"/>
        <sz val="12"/>
        <rFont val="宋体"/>
        <charset val="134"/>
      </rPr>
      <t>3</t>
    </r>
    <r>
      <rPr>
        <sz val="12"/>
        <rFont val="宋体"/>
        <charset val="134"/>
      </rPr>
      <t>测定</t>
    </r>
  </si>
  <si>
    <t>CEQL1000</t>
  </si>
  <si>
    <t>游离甲状腺素(FT4)测定</t>
  </si>
  <si>
    <t>CEQM1000</t>
  </si>
  <si>
    <t>游离三碘甲状原氨酸(FT3)测定</t>
  </si>
  <si>
    <t>CEQN1000</t>
  </si>
  <si>
    <t>甲状腺结合球蛋白(TG)测定</t>
  </si>
  <si>
    <t>CEQP1000</t>
  </si>
  <si>
    <t>促甲状腺素受体抗体(TRAb)测定</t>
  </si>
  <si>
    <t>CEQQ1000</t>
  </si>
  <si>
    <t>甲状腺球蛋白(TG)测定</t>
  </si>
  <si>
    <t>CEQR-CEQT</t>
  </si>
  <si>
    <t>甲状旁腺激素</t>
  </si>
  <si>
    <t>CEQR1000</t>
  </si>
  <si>
    <t>甲状旁腺激素(PTH)测定</t>
  </si>
  <si>
    <t>CEQS1000</t>
  </si>
  <si>
    <t>降钙素(CT)测定</t>
  </si>
  <si>
    <t>CEQT1000</t>
  </si>
  <si>
    <t>降钙素原(PCT)检测</t>
  </si>
  <si>
    <t>CEQU-CERB</t>
  </si>
  <si>
    <t>肾上腺皮质激素及其结合蛋白</t>
  </si>
  <si>
    <t>CEQU1000</t>
  </si>
  <si>
    <t>去氢表雄酮及硫酸酯测定</t>
  </si>
  <si>
    <t>CEQV1000</t>
  </si>
  <si>
    <t>硫酸去氢表雄酮(DHEAS)测定</t>
  </si>
  <si>
    <t>CEQW1000</t>
  </si>
  <si>
    <t>醛固酮(ALD)测定</t>
  </si>
  <si>
    <t>CEQX1000</t>
  </si>
  <si>
    <t>皮质醇测定</t>
  </si>
  <si>
    <t>CEQY2000</t>
  </si>
  <si>
    <t>游离皮质醇测定</t>
  </si>
  <si>
    <t>CEQZ2000</t>
  </si>
  <si>
    <t>17-羟皮质类固醇(17-OHCS)测定</t>
  </si>
  <si>
    <t>试剂,定标液</t>
  </si>
  <si>
    <t>CERA2000</t>
  </si>
  <si>
    <t>17-酮皮质类固醇测定</t>
  </si>
  <si>
    <t>CERB1000</t>
  </si>
  <si>
    <t>雄烯二酮(A2)测定</t>
  </si>
  <si>
    <t>CERC-CERF</t>
  </si>
  <si>
    <t>肾上腺髓质激素</t>
  </si>
  <si>
    <t>CERC1000</t>
  </si>
  <si>
    <t>肾上腺素(AD)测定</t>
  </si>
  <si>
    <t>CERD1000</t>
  </si>
  <si>
    <t>去甲肾上腺素(Na)测定</t>
  </si>
  <si>
    <t>CERE1000</t>
  </si>
  <si>
    <t>5-羟色胺(5-HT)测定</t>
  </si>
  <si>
    <t>CERF2000</t>
  </si>
  <si>
    <t>儿茶酚胺(Ca)测定</t>
  </si>
  <si>
    <t>样本类型:尿液。样本采集､签收､处理后进入色谱柱,定标和质控,检测样本,审核结果,录入实验室信息系统或人工登记,发送报告;按规定处理废弃物;接受临床相关咨询。</t>
  </si>
  <si>
    <t>CERG-CERU</t>
  </si>
  <si>
    <t>性激素</t>
  </si>
  <si>
    <t>CERG1000</t>
  </si>
  <si>
    <t>雌酮测定</t>
  </si>
  <si>
    <t>CERH1000</t>
  </si>
  <si>
    <t>雌二醇(E2)测定</t>
  </si>
  <si>
    <t>CERJ1000</t>
  </si>
  <si>
    <t>雌三醇(E3)测定</t>
  </si>
  <si>
    <t>CERK1000</t>
  </si>
  <si>
    <t>非结合型雌三醇(UE3)测定</t>
  </si>
  <si>
    <t>CERL1000</t>
  </si>
  <si>
    <t>孕酮(P)测定</t>
  </si>
  <si>
    <t>CERM1000</t>
  </si>
  <si>
    <t>睾酮(T)测定</t>
  </si>
  <si>
    <t>CERN1000</t>
  </si>
  <si>
    <t>双氢睾酮(DHT)测定</t>
  </si>
  <si>
    <t>CERP1000</t>
  </si>
  <si>
    <t>17α羟孕酮测定</t>
  </si>
  <si>
    <t>CERQ1000</t>
  </si>
  <si>
    <t>6-酮前列腺素F1α测定</t>
  </si>
  <si>
    <t>CERR8000</t>
  </si>
  <si>
    <t>人绒毛膜促性腺激素(HCG)测定</t>
  </si>
  <si>
    <t>CERS1000</t>
  </si>
  <si>
    <t>β人绒毛膜促性腺激素(β-HCG)测定</t>
  </si>
  <si>
    <t>CERT1000</t>
  </si>
  <si>
    <t>β人游离绒毛膜促性腺激素(freeβ-HCG)测定</t>
  </si>
  <si>
    <t>CERU1000</t>
  </si>
  <si>
    <t>性激素结合球蛋白(SHBG)测定</t>
  </si>
  <si>
    <t>CERU1001</t>
  </si>
  <si>
    <t>抗缪勒管激素测定</t>
  </si>
  <si>
    <t>样本类型:血液。样本采集、签收、处理,定标和质控，检测样本,审核结果,录入实验室信息系统或人工登记,发送报告;按规定处理废弃物;接受临床相关咨询。</t>
  </si>
  <si>
    <t>CERV-CESC</t>
  </si>
  <si>
    <t>胰腺及消化道激素</t>
  </si>
  <si>
    <t>CERV1000</t>
  </si>
  <si>
    <t>胰岛素(Ins)测定</t>
  </si>
  <si>
    <t>CERW1000</t>
  </si>
  <si>
    <t>胰高血糖素测定</t>
  </si>
  <si>
    <t>CERX1000</t>
  </si>
  <si>
    <t>C肽(C-P)测定</t>
  </si>
  <si>
    <t>CERY1000</t>
  </si>
  <si>
    <t>胃泌素测定</t>
  </si>
  <si>
    <t>CERZ1000</t>
  </si>
  <si>
    <t>胃泌素释放肽前体(ProGRP)测定</t>
  </si>
  <si>
    <t>CESA1000</t>
  </si>
  <si>
    <t>生长抑素(SS)测定</t>
  </si>
  <si>
    <t>CESB1000</t>
  </si>
  <si>
    <t>促胰液素(secretin)测定</t>
  </si>
  <si>
    <t>CESC1000</t>
  </si>
  <si>
    <t>胆囊收缩素测定</t>
  </si>
  <si>
    <t>CESD</t>
  </si>
  <si>
    <t>甾体激素受体</t>
  </si>
  <si>
    <t>CESD1000</t>
  </si>
  <si>
    <t>甾体激素受体测定</t>
  </si>
  <si>
    <t>样本类型:血液。样本采集､签收､处理,定标和质控,检测样本(皮质激素､雌激素､孕激素､雄激素受体),审核结果,录入实验室信息系统或人工登记,发送报告;按规定处理废弃物;接受临床相关咨询。</t>
  </si>
  <si>
    <t>CESE-CEST</t>
  </si>
  <si>
    <t>其它激素与生物活性物质</t>
  </si>
  <si>
    <t>CESE1000</t>
  </si>
  <si>
    <t>环磷酸腺苷(cAMP)测定</t>
  </si>
  <si>
    <t>CESF1000</t>
  </si>
  <si>
    <t>环磷酸鸟苷(cGMP)测定</t>
  </si>
  <si>
    <t>CESG1000</t>
  </si>
  <si>
    <r>
      <rPr>
        <sz val="12"/>
        <rFont val="宋体"/>
        <charset val="134"/>
      </rPr>
      <t>组织胺(Hista</t>
    </r>
    <r>
      <rPr>
        <sz val="12"/>
        <rFont val="Times New Roman"/>
        <charset val="134"/>
      </rPr>
      <t>⁃</t>
    </r>
    <r>
      <rPr>
        <sz val="12"/>
        <rFont val="宋体"/>
        <charset val="134"/>
      </rPr>
      <t>mine)测定</t>
    </r>
  </si>
  <si>
    <t>CESH2000</t>
  </si>
  <si>
    <t>尿香草苦杏仁酸(VMA)测定</t>
  </si>
  <si>
    <t>CESJ1000</t>
  </si>
  <si>
    <t>肾素测定</t>
  </si>
  <si>
    <t>CESK1000</t>
  </si>
  <si>
    <t>血管紧张素Ⅰ(AngⅠ)测定</t>
  </si>
  <si>
    <t>CESL1000</t>
  </si>
  <si>
    <t>血管紧张素Ⅱ(AngⅡ)测定</t>
  </si>
  <si>
    <t>CESM1000</t>
  </si>
  <si>
    <t>促红细胞生成素(EPO)测定</t>
  </si>
  <si>
    <t>CESN1000</t>
  </si>
  <si>
    <t>骨钙素测定</t>
  </si>
  <si>
    <t>CESP1000</t>
  </si>
  <si>
    <t>前列腺素(PG)测定</t>
  </si>
  <si>
    <t>CESQ1000</t>
  </si>
  <si>
    <t>一氧化氮(NO)分析</t>
  </si>
  <si>
    <t>CESR1000</t>
  </si>
  <si>
    <t>A型钠尿肽(ANP)测定</t>
  </si>
  <si>
    <t>CESS1000</t>
  </si>
  <si>
    <t>B型钠尿肽(BNP)测定</t>
  </si>
  <si>
    <t>CEST1000</t>
  </si>
  <si>
    <t>N端-B型钠尿肽前体(NT-ProBNP)测定</t>
  </si>
  <si>
    <t>CEZA-CEZJ</t>
  </si>
  <si>
    <t>13.其它</t>
  </si>
  <si>
    <t>CEZA1000</t>
  </si>
  <si>
    <t>血酮体(KET)测定</t>
  </si>
  <si>
    <t>CEZB1000</t>
  </si>
  <si>
    <t>β-羟基丁酸(β-HB)测定</t>
  </si>
  <si>
    <t>CEZC2000</t>
  </si>
  <si>
    <t>吡啶酚(PYD)测定</t>
  </si>
  <si>
    <t>CEZD2000</t>
  </si>
  <si>
    <t>脱氧吡啶酚(DPD)测定</t>
  </si>
  <si>
    <t>CEZE1000</t>
  </si>
  <si>
    <t>骨钙素N端中分子片段(N-MID)测定</t>
  </si>
  <si>
    <t>CEZF1000</t>
  </si>
  <si>
    <t>β-胶原降解产物(β-CTX)测定</t>
  </si>
  <si>
    <t>CEZG1000</t>
  </si>
  <si>
    <t>β-胶原特殊系列(β-Crosslaps)测定</t>
  </si>
  <si>
    <t>CEZH1000</t>
  </si>
  <si>
    <t>唾液酸测定</t>
  </si>
  <si>
    <t>CEZJ1000</t>
  </si>
  <si>
    <t>一氧化碳(CO)测定</t>
  </si>
  <si>
    <t>CG</t>
  </si>
  <si>
    <t>(四)临床免疫学检验</t>
  </si>
  <si>
    <t>CGAA-CGCW</t>
  </si>
  <si>
    <t>1.免疫功能检验</t>
  </si>
  <si>
    <t>CGAA1000</t>
  </si>
  <si>
    <t>总补体(CH50)测定</t>
  </si>
  <si>
    <t>CGAB1000</t>
  </si>
  <si>
    <t>C1q测定</t>
  </si>
  <si>
    <t>CGAC1000</t>
  </si>
  <si>
    <t>C1r测定</t>
  </si>
  <si>
    <t>CGAD1000</t>
  </si>
  <si>
    <t>C1s测定</t>
  </si>
  <si>
    <t>CGAE1000</t>
  </si>
  <si>
    <t>C2测定</t>
  </si>
  <si>
    <t>CGAF1000</t>
  </si>
  <si>
    <t>C3测定</t>
  </si>
  <si>
    <t>CGAG1000</t>
  </si>
  <si>
    <t>C4测定</t>
  </si>
  <si>
    <t>CGAH1000</t>
  </si>
  <si>
    <t>C5测定</t>
  </si>
  <si>
    <t>CGAJ1000</t>
  </si>
  <si>
    <t>C6测定</t>
  </si>
  <si>
    <t>CGAK1000</t>
  </si>
  <si>
    <t>C7测定</t>
  </si>
  <si>
    <t>CGAL1000</t>
  </si>
  <si>
    <t>C8测定</t>
  </si>
  <si>
    <t>CGAM1000</t>
  </si>
  <si>
    <t>C9测定</t>
  </si>
  <si>
    <t>CGAN1000</t>
  </si>
  <si>
    <t>补体C3b受体花环试验</t>
  </si>
  <si>
    <t>样本类型:血液。样本采集､签收､分离单个核细胞并配成一定比例的细胞悬液,与绵羊红细胞悬液反应后低速离心,加入固定液,染色,显微镜计数,质控,审核结果,录入实验室信息系统或人工登记,发送报告;按规定处理废弃物;接受临床相关咨询。</t>
  </si>
  <si>
    <t>CGAP1000</t>
  </si>
  <si>
    <t>补体1抑制因子测定</t>
  </si>
  <si>
    <t>CGAQ1000</t>
  </si>
  <si>
    <t>C3裂解产物(C3SP)测定</t>
  </si>
  <si>
    <t>样本类型:血液。样本采集､签收､处理,琼脂糖凝胶电泳,质控,审核结果,录入实验室信息系统或人工登记,发送报告;按规定处理废弃物;接受临床相关咨询。</t>
  </si>
  <si>
    <t>CGAR1000</t>
  </si>
  <si>
    <t>C3a测定</t>
  </si>
  <si>
    <t>CGAS8000</t>
  </si>
  <si>
    <t>C3d测定</t>
  </si>
  <si>
    <t>样本类型:各种样本。样本采集､签收､处理,定标和质控,检测样本,审核结果,录入实验室信息系统或人工登记,发送报告;按规定处理废弃物;接受临床相关咨询。</t>
  </si>
  <si>
    <t>CGAT1000</t>
  </si>
  <si>
    <t>免疫球蛋白G(IgG)定量测定</t>
  </si>
  <si>
    <t>样本类型:血液，体液。样本采集､签收､处理,定标和质控,检测样本,审核结果,录入实验室信息系统或人工登记,发送报告;按规定处理废弃物;接受临床相关咨询。</t>
  </si>
  <si>
    <t>免疫球蛋白A(IgA)定量测定按此项目收费</t>
  </si>
  <si>
    <t>CGAU1000</t>
  </si>
  <si>
    <t>免疫球蛋白M(IgM)定量测定</t>
  </si>
  <si>
    <t>样本类型:血液，体液。分离血清,校准分析仪,检査试剂,样本上相关检测仪器操作,同时作质控,审核检验结果,发出报告,检测后样本留验及无害化处理。</t>
  </si>
  <si>
    <t>CGAV1000</t>
  </si>
  <si>
    <t>免疫球蛋白D(IgD)定量测定</t>
  </si>
  <si>
    <t>样本类型:血液。样本进行离心,分离血清,将抗原､标记抗原和抗血清在一定温度下反应,沉淀剂将上一步反应中形成的标记抗原抗体复合物沉淀,B､F分离后,用相关检测仪器进行放射性强度的测定,检测完毕,审核检验结果,发出报告,校准品和质控样品的使用以保障结果的准确。</t>
  </si>
  <si>
    <t>CGAW1000</t>
  </si>
  <si>
    <t>免疫球蛋白E(IgE)定量测定</t>
  </si>
  <si>
    <t>样本类型:血液。接样本,离心分离血清或血浆,加入样本,保温,洗涤,加试剂,温育,洗涤,相关检测仪器比色,为保结果准确,进行定标及做质控。</t>
  </si>
  <si>
    <t>CGAX1000</t>
  </si>
  <si>
    <t>分泌型免疫球蛋白A测定</t>
  </si>
  <si>
    <t>CGAY8000</t>
  </si>
  <si>
    <t>24小时IgG鞘内合成率测定</t>
  </si>
  <si>
    <t>样本类型:血液和脑脊液。样本采集､签收､处理,定标和质控,检测样本,审核结果,录入实验室信息系统或人工登记,发送报告;按规定处理废弃物;接受临床相关咨询。</t>
  </si>
  <si>
    <t>CGAZ1000</t>
  </si>
  <si>
    <t>总IgE测定</t>
  </si>
  <si>
    <t>CGBA1000</t>
  </si>
  <si>
    <t>免疫球蛋白亚类定量测定</t>
  </si>
  <si>
    <t>指对免疫球蛋白IgA亚类(IgA1､IgA2)或IgG亚类(IgG1､IgG2､IgG3､IgG4)的测定。样本类型:血液。样本采集､签收､处理,定标和质控,检测样本,审核结果,录入实验室信息系统或人工登记,发送报告;按规定处理废弃物;接受临床相关咨询。</t>
  </si>
  <si>
    <t>每个亚类为一个计价单位</t>
  </si>
  <si>
    <t>CGBB8000</t>
  </si>
  <si>
    <t>免疫球蛋白轻链测定</t>
  </si>
  <si>
    <t>指对Kappa型和Lambda型的测定。样本类型:血液､尿液。样本采集､签收､处理,定标和质控,检测样本,审核结果,录入实验室信息系统或人工登记,发送报告;按规定处理废弃物;接受临床相关咨询。</t>
  </si>
  <si>
    <t>CGBC8000</t>
  </si>
  <si>
    <t>免疫球蛋白游离轻链测定</t>
  </si>
  <si>
    <t>CGBD1000</t>
  </si>
  <si>
    <t>T淋巴细胞转化试验</t>
  </si>
  <si>
    <t>样本类型:血液。样本采集､签收､处理,培养,加试剂,离心,制片,染色,显微镜计数,质控,审核结果,录入实验室信息系统或人工登记,发送报告;按规定处理废弃物;接受临床相关咨询。</t>
  </si>
  <si>
    <t>CGBE1000</t>
  </si>
  <si>
    <t>淋巴细胞转化试验</t>
  </si>
  <si>
    <t>样本类型:血液。样本采集､签收､用淋巴细胞分离液分离外周血中单个核细胞,培养,加入有丝分裂原或特异抗原,加入MTT试剂,用阳性和阴性对照做质控,显微镜计数,审核结果,录入实验室信息系统或人工登记,发送报告;按规定处理废弃物;接受临床相关咨询。</t>
  </si>
  <si>
    <t>CGBF1000</t>
  </si>
  <si>
    <t>T淋巴细胞花环试验</t>
  </si>
  <si>
    <t>CGBG1000</t>
  </si>
  <si>
    <t>红细胞花环试验</t>
  </si>
  <si>
    <t>样本类型:血液。样本采集､签收､鸡或羊红细胞悬液加相应抗血清混合,温育,配悬液,加淋巴细胞悬液,温育,离心,制片,染色,镜检,质控,审核结果,录入实验室信息系统或人工登记,发送报告;按规定处理废弃物;接受临床相关咨询。</t>
  </si>
  <si>
    <t>CGBH1000</t>
  </si>
  <si>
    <t>B细胞膜表面免疫球蛋白测定</t>
  </si>
  <si>
    <t>样本类型:血液。样本采集､签收､分离淋巴细胞,加入相应标记抗体,显微镜计数,审核结果,录入实验室信息系统或人工登记,发送报告;按规定处理废弃物;接受临床相关咨询。</t>
  </si>
  <si>
    <t>CGBJ1000</t>
  </si>
  <si>
    <t>中性粒细胞趋化功能试验</t>
  </si>
  <si>
    <t>样本类型:血液。样本采集､签收,琼脂糖凝胶板上孔分别加趋化因子､白细胞悬液､培养基,温育,染色镜检,质控,审核结果,录入实验室信息系统或人工登记,发送报告;按规定处理废弃物;接受临床相关咨询。</t>
  </si>
  <si>
    <t>CGBK1000</t>
  </si>
  <si>
    <t>硝基四氮唑蓝(NBT)还原实验</t>
  </si>
  <si>
    <t>样本类型:血液。样本采集､签收､处理,在两张盖玻片中央各滴内毒素工作液,干燥。加入血液,温育,滴NBT-血清PMA溶液,温育,固定,染色,显微镜观察,审核结果,录入实验室信息系统或人工登记,发送报告;按规定处理废弃物;接受临床相关咨询。</t>
  </si>
  <si>
    <t>CGBL1000</t>
  </si>
  <si>
    <t>白细胞黏附试验</t>
  </si>
  <si>
    <t>样本类型:血液。样本采集､签收､处理,取尼龙纤维塞入毛细管内,将其竖于试管内注入肝素抗凝血,涂片计数,质控,审核结果,录入实验室信息系统或人工登记,发送报告;按规定处理废弃物;接受临床相关咨询。</t>
  </si>
  <si>
    <t>CGBM1000</t>
  </si>
  <si>
    <t>白细胞黏附抑制试验</t>
  </si>
  <si>
    <t>样本类型:血液。样本采集､签收､处理,抗凝血,加单克隆抗体,孵育,观察结果,审核结果,录入实验室信息系统或人工登记,发送报告;按规定处理废弃物;接受临床相关咨询。</t>
  </si>
  <si>
    <t>CGBN1000</t>
  </si>
  <si>
    <t>白细胞杀伤功能试验</t>
  </si>
  <si>
    <t>样本类型:血液。样本采集､签收､处理,试剂反应,质控,判定结果,审核结果,录入实验室信息系统或人工登记,发送报告;按规定处理废弃物;接受临床相关咨询。</t>
  </si>
  <si>
    <t>CGBP1000</t>
  </si>
  <si>
    <t>白细胞吞噬功能试验</t>
  </si>
  <si>
    <t>CGBQ8000</t>
  </si>
  <si>
    <t>巨噬细胞吞噬功能试验</t>
  </si>
  <si>
    <t>样本类型:外周血､前臂斑蛰发泡后的皮泡液。样本采集､签收､处理,将受检细胞与适量的颗粒抗原混合后,温育,离心,制片,染色镜检,质控,判定结果,审核结果,录入实验室信息系统或人工登记,发送报告;按规定处理废弃物;接受临床相关咨询。</t>
  </si>
  <si>
    <t>CGBR1000</t>
  </si>
  <si>
    <t>自然杀伤淋巴细胞功能试验</t>
  </si>
  <si>
    <t>样本类型:血液。样本采集､签收､处理,将受检细胞与试剂混合,振摇,判定结果,质控,审核结果,录入实验室信息系统或人工登记,发送报告;按规定处理废弃物;接受临床相关咨询。</t>
  </si>
  <si>
    <t>CGBS1000</t>
  </si>
  <si>
    <t>抗体依赖性细胞毒性实验</t>
  </si>
  <si>
    <t>样本类型:血液。样本采集､签收､处理,配制靶细胞,加抗HElA细胞抗体､效应细胞､1640液,温育,取上清液,加试剂反应,计算结果,质控,审核结果,录入实验室信息系统或人工登记,发送报告;按规定处理废弃物;接受临床相关咨询。</t>
  </si>
  <si>
    <t>CGBT1000</t>
  </si>
  <si>
    <t>溶菌酶测定</t>
  </si>
  <si>
    <t>样本类型:血液。样本采集､签收､处理,加试剂,温育,检测样本,质控,审核结果,录入实验室信息系统或人工登记,发送报告;按规定处理废弃物;接受临床相关咨询。</t>
  </si>
  <si>
    <t>CGBU1000</t>
  </si>
  <si>
    <t>抗淋巴细胞抗体试验</t>
  </si>
  <si>
    <t>CGBV1000</t>
  </si>
  <si>
    <t>肥大细胞脱颗粒试验</t>
  </si>
  <si>
    <t>样本类型:血液。样本采集､签收,分离白细胞,加变应原,温育,染色,定标和质控,审核结果,录入实验室信息系统或人工登记,发送报告;按规定处理废弃物;接受临床相关咨询。</t>
  </si>
  <si>
    <t>CGBW1000</t>
  </si>
  <si>
    <t>B因子测定</t>
  </si>
  <si>
    <t>样本类型:血液。样本采集､签收､处理,加入试剂,温育,质控,审核结果,录入实验室信息系统或人工登记,发送报告;按规定处理废弃物;接受临床相关咨询。</t>
  </si>
  <si>
    <t>CGBX1000</t>
  </si>
  <si>
    <t>活化淋巴细胞测定</t>
  </si>
  <si>
    <t>样本类型:血液。样本采集､签收､处理,质控,检测样本,审核结果,录入实验室信息系统或人工登记,发送报告;按规定处理废弃物;接受临床相关咨询。</t>
  </si>
  <si>
    <t>CGBY1000</t>
  </si>
  <si>
    <t>淋巴细胞亚群绝对计数</t>
  </si>
  <si>
    <t>包括CD3+､CD4+､CD8+等。样本类型:血液。样本采集､签收､处理,单克隆荧光抗体标定抗凝血,孵育,固定,计数,质控,检测样本,审核结果,录入实验室信息系统或人工登记,发送报告;按规定处理废弃物;接受临床相关咨询。</t>
  </si>
  <si>
    <t>CGBZ1000</t>
  </si>
  <si>
    <t>冷球蛋白测定</t>
  </si>
  <si>
    <t>样本类型:血液。样本采集､签收､处理,检测样本,质控,审核结果,录入实验室信息系统或人工登记,发送报告;按规定处理废弃物;接受临床相关咨询。</t>
  </si>
  <si>
    <t>CGCA1000</t>
  </si>
  <si>
    <t>C-反应蛋白(CRP)测定</t>
  </si>
  <si>
    <t>CGCB1000</t>
  </si>
  <si>
    <t>铜蓝蛋白测定</t>
  </si>
  <si>
    <t>CGCC8000</t>
  </si>
  <si>
    <t>碱性髓鞘蛋白测定</t>
  </si>
  <si>
    <t>样本类型:血液､脑脊液。样本采集､签收､处理,检测样本,质控,审核结果,录入实验室信息系统或人工登记,发送报告;按规定处理废弃物;接受临床相关咨询。</t>
  </si>
  <si>
    <t>CGCD9000</t>
  </si>
  <si>
    <t>巨噬细胞趋化功能试验</t>
  </si>
  <si>
    <t>样本类型:皮疱液。样本采集､签收､处理,斑蝥敫贴收集巨噬细胞,加CRBC,染色,显微镜检查,质控,审核结果,录入实验室信息系统或人工登记,发送报告;按规定处理废弃物;接受临床相关咨询。</t>
  </si>
  <si>
    <t>固定液,染色剂</t>
  </si>
  <si>
    <t>CGCE1000</t>
  </si>
  <si>
    <t>肿瘤坏死因子受体测定</t>
  </si>
  <si>
    <t>指对肿瘤坏死因子受体1､2的测定。样本类型:血液。样本采集､签收､处理,加免疫试剂,保温,温育,检测,质控,审核结果,录入实验室信息系统或人工登记,发送报告;按规定处理废弃物;接受临床相关咨询。</t>
  </si>
  <si>
    <t>校准品,质控品,试剂</t>
  </si>
  <si>
    <t>CGCF1000</t>
  </si>
  <si>
    <t>p-选择素测定</t>
  </si>
  <si>
    <t>样本类型:血液。样本采集､签收､处理,加免疫试剂,保温,温育,检测,质控,审核结果,录入实验室信息系统或人工登记,发送报告;按规定处理废弃物;接受临床相关咨询。</t>
  </si>
  <si>
    <t>CGCG1000</t>
  </si>
  <si>
    <t>E-选择素测定</t>
  </si>
  <si>
    <t>CGCH1000</t>
  </si>
  <si>
    <t>细胞内粘附分子测定</t>
  </si>
  <si>
    <t>指对细胞内粘附分子1､3的测定。样本类型:血液。样本采集､签收､处理,加免疫试剂,保温,温育,检测,质控,审核结果,录入实验室信息系统或人工登记,发送报告;按规定处理废弃物;接受临床相关咨询。</t>
  </si>
  <si>
    <t>CGCJ1000</t>
  </si>
  <si>
    <t>白细胞介素受体测定</t>
  </si>
  <si>
    <t>指白细胞介素受体2､4､6､7。样本类型:血液。样本采集､签收､处理,加免疫试剂,保温,温育,检测,质控,审核结果,录入实验室信息系统或人工登记,发送报告;按规定处理废弃物;接受临床相关咨询。</t>
  </si>
  <si>
    <t>CGCK1000</t>
  </si>
  <si>
    <t>白细胞介素测定</t>
  </si>
  <si>
    <t>包括白细胞介素1､1β､2､4､5､6､8､10､12､12p､18等。样本类型:血液。样本采集､签收､处理,加免疫试剂,保温,温育,检测,质控,审核结果,录入实验室信息系统或人工登记,发送报告;按规定处理废弃物;接受临床相关咨询。</t>
  </si>
  <si>
    <t>CGCL1000</t>
  </si>
  <si>
    <t>白细胞介素-4(IL-4)测定</t>
  </si>
  <si>
    <t>CGCM1000</t>
  </si>
  <si>
    <t>白细胞介素-6(IL-6)测定</t>
  </si>
  <si>
    <t>CGCN1000</t>
  </si>
  <si>
    <t>白细胞介素-8(IL-8)测定</t>
  </si>
  <si>
    <t>CGCP1000</t>
  </si>
  <si>
    <t>干扰素(IFN)测定</t>
  </si>
  <si>
    <t>包括干扰素α､β､γ。样本类型:血液。样本采集､签收､处理,加免疫试剂,保温,温育,检测,质控,审核结果,录入实验室信息系统或人工登记,发送报告;按规定处理废弃物;接受临床相关咨询。</t>
  </si>
  <si>
    <t>CGCQ1000</t>
  </si>
  <si>
    <t>可溶性细胞间黏附分子-1(sICAM-1)测定</t>
  </si>
  <si>
    <t>CGCR1000</t>
  </si>
  <si>
    <t>脂多糖结合蛋白测定</t>
  </si>
  <si>
    <t>CGCS1000</t>
  </si>
  <si>
    <t>血清淀粉样蛋白A测定</t>
  </si>
  <si>
    <t>CGCT1000</t>
  </si>
  <si>
    <t>M蛋白测定</t>
  </si>
  <si>
    <t>CGCU1000</t>
  </si>
  <si>
    <t>自然杀伤(NK)细胞抗肿瘤活性检测</t>
  </si>
  <si>
    <t>样本类型:血液。样本采集､签收､处理,分离NK细胞,NK细胞与放射性核素标记的肿瘤细胞作用后,检测,质控,审核结果,录入实验室信息系统或人工登记,发送报告;按规定处理废弃物;接受临床相关咨询。</t>
  </si>
  <si>
    <t>CGCV8000</t>
  </si>
  <si>
    <t>淋巴细胞亚类检测</t>
  </si>
  <si>
    <t>包括TH1､TH2。样本类型:血液､关节液。样本采集､签收､处理,样本用单克隆荧光抗体标定,孵育,固定,检测,质控,审核结果,录入实验室信息系统或人工登记,发送报告;按规定处理废弃物;接受临床相关咨询。</t>
  </si>
  <si>
    <t>CGCW1000</t>
  </si>
  <si>
    <t>内皮生长因子检测</t>
  </si>
  <si>
    <t>CGDA-CGKK</t>
  </si>
  <si>
    <t>2.自身免疫病检验</t>
  </si>
  <si>
    <t>CGDA1000</t>
  </si>
  <si>
    <t>系统性红斑狼疮因子(LEF)试验</t>
  </si>
  <si>
    <t>样本类型:血液。样本采集､签收､处理,被检血清加胶乳试剂,混匀,检测,质控,审核结果,录入实验室信息系统或人工登记,发送报告;按规定处理废弃物;接受临床相关咨询。</t>
  </si>
  <si>
    <t>CGDB1000</t>
  </si>
  <si>
    <t>抗核抗体(ANA)测定</t>
  </si>
  <si>
    <t>样本类型:血液。样本采集､签收､处理,加试剂,反应,检测,质控,审核结果,录入实验室信息系统或人工登记,发送报告;按规定处理废弃物;接受临床相关咨询。</t>
  </si>
  <si>
    <t>CGDC1000</t>
  </si>
  <si>
    <t>ENA抗体谱六项测定</t>
  </si>
  <si>
    <t>指对Sm､nRNP､SS-A､SS-B､Scl-70和Jo-1的测定。样本类型:血液。样本采集､签收､处理,加免疫试剂,温育,检测,质控,审核结果,录入实验室信息系统或人工登记,发送报告;按规定处理废弃物;接受临床相关咨询。</t>
  </si>
  <si>
    <t>CGDD1000</t>
  </si>
  <si>
    <t>抗核提取物抗体(抗ENA抗体)七项测定</t>
  </si>
  <si>
    <t>指对抗SSA､抗SSB､抗Jo-1､抗Sm､抗nRNP､抗Scl-70､抗rRNP抗体的测定。样本类型:血液。样本采集､签收､处理,加免疫试剂,温育,检测,质控,审核结果,录入实验室信息系统或人工登记,发送报告;按规定处理废弃物;接受临床相关咨询。</t>
  </si>
  <si>
    <t>CGDE1000</t>
  </si>
  <si>
    <t>抗核抗体谱八项测定</t>
  </si>
  <si>
    <t>指对抗SSA-52抗体､抗SSA-60抗体､抗SSB抗体､抗Sm抗体､抗Scl-70抗体､抗JO-1抗体､抗RNP抗体､抗着丝点抗体的测定。样本类型:血液。样本采集､签收､处理,加免疫试剂,温育,检测,质控,审核结果,录入实验室信息系统或人工登记,发送报告;按规定处理废弃物;接受临床相关咨询。</t>
  </si>
  <si>
    <t>CGDF1000</t>
  </si>
  <si>
    <t>抗Jo-1抗体测定</t>
  </si>
  <si>
    <t>CGDG1000</t>
  </si>
  <si>
    <t>抗nRNP/Sm抗体测定</t>
  </si>
  <si>
    <t>指对nRNP抗体和Sm抗体的测定。样本类型:血液。样本采集､签收､处理,加免疫试剂,温育,检测,质控,审核结果,录入实验室信息系统或人工登记,发送报告;按规定处理废弃物;接受临床相关咨询。</t>
  </si>
  <si>
    <t>CGDH1000</t>
  </si>
  <si>
    <t>抗RNP抗体测定</t>
  </si>
  <si>
    <t>CGDJ1000</t>
  </si>
  <si>
    <t>抗Scl-70抗体测定</t>
  </si>
  <si>
    <t>CGDK1000</t>
  </si>
  <si>
    <t>抗Sm抗体测定</t>
  </si>
  <si>
    <t>CGDL1000</t>
  </si>
  <si>
    <t>抗SSA52抗体测定</t>
  </si>
  <si>
    <t>CGDM1000</t>
  </si>
  <si>
    <t>抗SSA60抗体测定</t>
  </si>
  <si>
    <t>CGDN1000</t>
  </si>
  <si>
    <t>抗SSA抗体测定</t>
  </si>
  <si>
    <t>CGDP1000</t>
  </si>
  <si>
    <t>抗SS-B抗体测定</t>
  </si>
  <si>
    <t>CGDQ1000</t>
  </si>
  <si>
    <t>抗着丝点抗体测定</t>
  </si>
  <si>
    <t>CGDR1000</t>
  </si>
  <si>
    <t>抗单链DNA测定</t>
  </si>
  <si>
    <t>CGDS1000</t>
  </si>
  <si>
    <t>抗中性粒细胞胞浆抗体(cANCA)测定</t>
  </si>
  <si>
    <t>CGDT1000</t>
  </si>
  <si>
    <t>抗双链DNA(抗dsDNA)测定</t>
  </si>
  <si>
    <t>CGDU1000</t>
  </si>
  <si>
    <t>抗线粒体M2亚型抗体(AMA-M2)测定</t>
  </si>
  <si>
    <t>CGDV1000</t>
  </si>
  <si>
    <t>抗线粒体抗体(AMA)测定</t>
  </si>
  <si>
    <t>CGDW1000</t>
  </si>
  <si>
    <t>抗线粒体亚型抗体(M2,M4,M9)测定</t>
  </si>
  <si>
    <t>CGDX1000</t>
  </si>
  <si>
    <t>抗gp210抗体测定</t>
  </si>
  <si>
    <t>CGDY1000</t>
  </si>
  <si>
    <t>抗核糖体P蛋白(rRNP)抗体测定</t>
  </si>
  <si>
    <t>CGDZ1000</t>
  </si>
  <si>
    <t>抗DNP抗体测定</t>
  </si>
  <si>
    <t>CGEA1000</t>
  </si>
  <si>
    <t>抗染色体抗体检测</t>
  </si>
  <si>
    <t>CGEB1000</t>
  </si>
  <si>
    <t>抗血液细胞抗体测定</t>
  </si>
  <si>
    <t>包括红细胞抗体､淋巴细胞抗体､巨噬细胞抗体､血小板抗体测定。样本采集､签收､处理,加免疫试剂,温育,检测,质控,审核结果,录入实验室信息系统或人工登记,发送报告;按规定处理废弃物;接受临床相关咨询。</t>
  </si>
  <si>
    <t>CGEC1000</t>
  </si>
  <si>
    <t>抗肝细胞特异性脂蛋白抗体测定</t>
  </si>
  <si>
    <t>CGED1000</t>
  </si>
  <si>
    <t>抗胃壁细胞抗体检测</t>
  </si>
  <si>
    <t>样本类型:血液。样本采集､签收､处理,样本与抗原基质片反应,加荧光标记抗体,检测,质控,审核结果,录入实验室信息系统或人工登记,发送报告;按规定处理废弃物;接受临床相关咨询。</t>
  </si>
  <si>
    <t>CGEE1000</t>
  </si>
  <si>
    <t>抗胰岛细胞抗体(IAA)检测测定</t>
  </si>
  <si>
    <t>CGEF1000</t>
  </si>
  <si>
    <t>抗平滑肌抗体(SMA)检测</t>
  </si>
  <si>
    <t>CGEG1000</t>
  </si>
  <si>
    <t>抗骨骼肌抗体(ASA)检测</t>
  </si>
  <si>
    <t>CGEH1000</t>
  </si>
  <si>
    <t>抗肾上腺细胞抗体(AAA)检测</t>
  </si>
  <si>
    <t>CGEJ1000</t>
  </si>
  <si>
    <t>抗肝细胞抗体检测</t>
  </si>
  <si>
    <t>CGEK1000</t>
  </si>
  <si>
    <t>抗心肌抗体(AHA)测定</t>
  </si>
  <si>
    <t>CGEL1000</t>
  </si>
  <si>
    <t>抗心磷脂抗体(ACA)测定</t>
  </si>
  <si>
    <t>CGEM1000</t>
  </si>
  <si>
    <t>抗甲状腺球蛋白抗体(TGAb)测定</t>
  </si>
  <si>
    <t>CGEN1000</t>
  </si>
  <si>
    <t>抗甲状腺微粒体抗体(TMAb)测定</t>
  </si>
  <si>
    <t>CGEP1000</t>
  </si>
  <si>
    <t>抗甲状腺过氧化物酶抗体(TPOAb)测定</t>
  </si>
  <si>
    <t>CGEQ1000</t>
  </si>
  <si>
    <t>抗肾小球基底膜抗体测定</t>
  </si>
  <si>
    <t>CGER1000</t>
  </si>
  <si>
    <t>抗脑组织抗体测定</t>
  </si>
  <si>
    <t>CGES1000</t>
  </si>
  <si>
    <t>抗腮腺管抗体测定</t>
  </si>
  <si>
    <t>CGET1000</t>
  </si>
  <si>
    <t>抗卵巢抗体测定</t>
  </si>
  <si>
    <t>CGEU1000</t>
  </si>
  <si>
    <t>抗子宫内膜抗体(EMAb)测定</t>
  </si>
  <si>
    <t>CGEV1000</t>
  </si>
  <si>
    <t>抗精子抗体测定</t>
  </si>
  <si>
    <t>CGEW1000</t>
  </si>
  <si>
    <t>抗PM-Scl抗体(抗PM-1抗体)测定</t>
  </si>
  <si>
    <t>CGEX1000</t>
  </si>
  <si>
    <t>抗胰岛素抗体测定</t>
  </si>
  <si>
    <t>CGEY1000</t>
  </si>
  <si>
    <t>抗胰岛素受体抗体测定</t>
  </si>
  <si>
    <t>CGEZ1000</t>
  </si>
  <si>
    <t>抗乙酰胆碱受体抗体测定</t>
  </si>
  <si>
    <t>CGFA1000</t>
  </si>
  <si>
    <t>抗磷壁酸抗体测定</t>
  </si>
  <si>
    <t>CGFB1000</t>
  </si>
  <si>
    <t>抗鞘磷脂抗体测定</t>
  </si>
  <si>
    <t>CGFC1000</t>
  </si>
  <si>
    <t>抗白蛋白抗体测定</t>
  </si>
  <si>
    <t>CGFD1000</t>
  </si>
  <si>
    <t>抗补体抗体测定</t>
  </si>
  <si>
    <t>CGFE1000</t>
  </si>
  <si>
    <t>抗载脂蛋白抗体测定</t>
  </si>
  <si>
    <t>CGFF1000</t>
  </si>
  <si>
    <t>抗内因子抗体测定</t>
  </si>
  <si>
    <t>CGFG1000</t>
  </si>
  <si>
    <t>类风湿因子(RF)测定</t>
  </si>
  <si>
    <t>CGFH1000</t>
  </si>
  <si>
    <t>抗增殖细胞核抗原抗体(抗PCNA)测定</t>
  </si>
  <si>
    <t>CGFJ1000</t>
  </si>
  <si>
    <t>抗角蛋白抗体(AKA)测定</t>
  </si>
  <si>
    <t>CGFK1000</t>
  </si>
  <si>
    <t>抗可溶性肝抗原/肝-胰抗原抗体(SLA/LP)测定</t>
  </si>
  <si>
    <t>CGFL1000</t>
  </si>
  <si>
    <t>抗肝肾微粒体抗体(LKM)测定</t>
  </si>
  <si>
    <t>CGFM1000</t>
  </si>
  <si>
    <t>抗环瓜氨酸肽抗体(抗CCP)测定</t>
  </si>
  <si>
    <t>CGFN1000</t>
  </si>
  <si>
    <t>抗β2-糖蛋白1抗体测定</t>
  </si>
  <si>
    <t>CGFP1000</t>
  </si>
  <si>
    <t>抗透明带抗体测定</t>
  </si>
  <si>
    <t>CGFQ1000</t>
  </si>
  <si>
    <t>抗核小体抗体(AnuA)测定</t>
  </si>
  <si>
    <t>CGFR1000</t>
  </si>
  <si>
    <t>抗核周因子抗体(APF)测定</t>
  </si>
  <si>
    <t>CGFS1000</t>
  </si>
  <si>
    <t>抗肝细胞溶质抗原Ⅰ型抗体(LC-1)测定</t>
  </si>
  <si>
    <t>CGFT1000</t>
  </si>
  <si>
    <t>抗RA33抗体测定</t>
  </si>
  <si>
    <t>CGFU1000</t>
  </si>
  <si>
    <t>抗DNA酶B抗体测定</t>
  </si>
  <si>
    <t>CGFV1000</t>
  </si>
  <si>
    <t>抗组蛋白抗体(AHA)测定</t>
  </si>
  <si>
    <t>CGFW1000</t>
  </si>
  <si>
    <t>抗Sa抗体测定</t>
  </si>
  <si>
    <t>CGFX1000</t>
  </si>
  <si>
    <t>抗聚角蛋白微丝蛋白抗体(AFA)测定</t>
  </si>
  <si>
    <t>CGFY1000</t>
  </si>
  <si>
    <t>抗杀菌通透性增高蛋白(BPI)抗体测定</t>
  </si>
  <si>
    <t>CGFZ1000</t>
  </si>
  <si>
    <t>抗α胞衬蛋白抗体测定</t>
  </si>
  <si>
    <t>CGGA1000</t>
  </si>
  <si>
    <r>
      <rPr>
        <sz val="12"/>
        <rFont val="宋体"/>
        <charset val="134"/>
      </rPr>
      <t>抗人绒毛膜促性腺激素抗体(AHC</t>
    </r>
    <r>
      <rPr>
        <sz val="12"/>
        <rFont val="Times New Roman"/>
        <charset val="134"/>
      </rPr>
      <t>⁃</t>
    </r>
    <r>
      <rPr>
        <sz val="12"/>
        <rFont val="宋体"/>
        <charset val="134"/>
      </rPr>
      <t>GAb)测定</t>
    </r>
  </si>
  <si>
    <t>CGGB8000</t>
  </si>
  <si>
    <t>抗神经节苷脂抗体测定</t>
  </si>
  <si>
    <t>CGGC1000</t>
  </si>
  <si>
    <t>抗细胞浆抗体检测</t>
  </si>
  <si>
    <t>CGGD1000</t>
  </si>
  <si>
    <t>抗中性粒细胞组织蛋白酶G抗体检测</t>
  </si>
  <si>
    <t>CGGE1000</t>
  </si>
  <si>
    <t>抗中性粒细胞溶菌酶抗体检测</t>
  </si>
  <si>
    <t>CGGF1000</t>
  </si>
  <si>
    <t>抗中性粒细胞乳铁蛋白抗体检测</t>
  </si>
  <si>
    <t>CGGG1000</t>
  </si>
  <si>
    <t>抗生长激素抗体检测</t>
  </si>
  <si>
    <t>CGGH1000</t>
  </si>
  <si>
    <t>抗脱氧核糖核酸酶抗体检测</t>
  </si>
  <si>
    <t>CGGJ1000</t>
  </si>
  <si>
    <t>抗中心粒抗体检测</t>
  </si>
  <si>
    <t>CGGK1000</t>
  </si>
  <si>
    <t>抗肾上腺皮质抗体检测</t>
  </si>
  <si>
    <t>CGGL1000</t>
  </si>
  <si>
    <t>抗谷氨酸脱羧酶抗体(GAD)检测</t>
  </si>
  <si>
    <t>CGGM1000</t>
  </si>
  <si>
    <t>抗酪氨酸磷酸酶(IA2)抗体检测</t>
  </si>
  <si>
    <t>CGGN1000</t>
  </si>
  <si>
    <t>抗胎盘抗原抗体检测</t>
  </si>
  <si>
    <t>CGGP1000</t>
  </si>
  <si>
    <t>抗神经抗原抗体检测</t>
  </si>
  <si>
    <t>CGGQ1000</t>
  </si>
  <si>
    <t>抗有髓神经纤维抗体检测</t>
  </si>
  <si>
    <t>CGGR1000</t>
  </si>
  <si>
    <t>抗无髓神经纤维抗体检测</t>
  </si>
  <si>
    <t>CGGS1000</t>
  </si>
  <si>
    <t>抗眼部结构抗体检测</t>
  </si>
  <si>
    <t>CGGT1000</t>
  </si>
  <si>
    <t>抗肺泡基底膜抗体检测</t>
  </si>
  <si>
    <t>CGGU1000</t>
  </si>
  <si>
    <t>肝脏特异抗原抗体筛查</t>
  </si>
  <si>
    <t>CGGV1000</t>
  </si>
  <si>
    <t>抗胃G细胞抗体检测</t>
  </si>
  <si>
    <t>CGGW1000</t>
  </si>
  <si>
    <t>抗小肠杯状细胞抗体检测</t>
  </si>
  <si>
    <t>CGGX1000</t>
  </si>
  <si>
    <t>抗胰外分泌腺排出道和腺泡抗体检测</t>
  </si>
  <si>
    <t>CGGY1000</t>
  </si>
  <si>
    <t>抗泪腺外分泌腺排出道和腺泡抗体检测</t>
  </si>
  <si>
    <t>CGGZ1000</t>
  </si>
  <si>
    <t>抗腮腺外分泌腺排出道和腺泡抗体检测</t>
  </si>
  <si>
    <t>CGHA1000</t>
  </si>
  <si>
    <t>抗钙通道抗体检测</t>
  </si>
  <si>
    <t>CGHB1000</t>
  </si>
  <si>
    <t>抗软骨抗体检测</t>
  </si>
  <si>
    <t>CGHC1000</t>
  </si>
  <si>
    <t>抗表皮棘细胞桥粒连接抗体检测</t>
  </si>
  <si>
    <t>CGHD1000</t>
  </si>
  <si>
    <t>抗表皮基底膜抗体检测</t>
  </si>
  <si>
    <t>CGHE1000</t>
  </si>
  <si>
    <t>抗变异上皮抗体检测</t>
  </si>
  <si>
    <t>CGHF1000</t>
  </si>
  <si>
    <t>抗内皮细胞抗体检测</t>
  </si>
  <si>
    <t>CGHG1000</t>
  </si>
  <si>
    <t>抗主动脉抗体检测</t>
  </si>
  <si>
    <t>CGHH1000</t>
  </si>
  <si>
    <t>抗磷脂酰丝氨酸抗体检测</t>
  </si>
  <si>
    <t>CGHJ1000</t>
  </si>
  <si>
    <t>抗促甲状腺素抗体检测</t>
  </si>
  <si>
    <t>CGHK1000</t>
  </si>
  <si>
    <t>抗促甲状腺素受体抗体检测</t>
  </si>
  <si>
    <t>CGHL1000</t>
  </si>
  <si>
    <t>抗滋养膜抗体检测</t>
  </si>
  <si>
    <t>CGHM1000</t>
  </si>
  <si>
    <t>抗胶原I-VI抗体检测</t>
  </si>
  <si>
    <t>CGHN1000</t>
  </si>
  <si>
    <t>抗网硬蛋白抗体检测</t>
  </si>
  <si>
    <t>包括IgA､IgG。样本类型:血液。样本采集､签收､处理,样本与抗原基质片反应,加荧光标记抗体,检测,质控,审核结果,录入实验室信息系统或人工登记,发送报告;按规定处理废弃物;接受临床相关咨询。</t>
  </si>
  <si>
    <t>CGHP1000</t>
  </si>
  <si>
    <t>抗BB抗体蛋白测定</t>
  </si>
  <si>
    <t>样本类型:血液。样本采集､签收､处理,蛋白质裂解,转印至醋酸纤维素膜上,封闭转印膜,加待检血清,反应,洗涤,加试剂,检测,质控,审核结果,录入实验室信息系统或人工登记,发送报告;按规定处理废弃物;接受临床相关咨询。</t>
  </si>
  <si>
    <t>CGHQ1000</t>
  </si>
  <si>
    <t>青霉素抗体检测</t>
  </si>
  <si>
    <t>CGHR1000</t>
  </si>
  <si>
    <t>葡萄糖-6-磷酸异构酶(GPI)抗原测定</t>
  </si>
  <si>
    <t>CGHS1000</t>
  </si>
  <si>
    <t>抗髓鞘相关糖蛋白抗体(抗MAG抗体)测定</t>
  </si>
  <si>
    <t>CGHT8000</t>
  </si>
  <si>
    <t>抗Ri抗体(抗神经元核抗体2型,ANNA-2)测定</t>
  </si>
  <si>
    <t>CGHU8000</t>
  </si>
  <si>
    <t>抗Hu抗体(抗神经元核抗体1型,ANNA-1)测定</t>
  </si>
  <si>
    <t>CGHV1000</t>
  </si>
  <si>
    <t>抗Yo抗体(抗浦肯野细胞抗体,PCA-1)测定</t>
  </si>
  <si>
    <t>CGHW1000</t>
  </si>
  <si>
    <t>抗下丘脑抗体测定</t>
  </si>
  <si>
    <t>CGHX1000</t>
  </si>
  <si>
    <t>抗脑垂体抗体测定</t>
  </si>
  <si>
    <t>CGHY1000</t>
  </si>
  <si>
    <t>抗甲状旁腺抗体测定</t>
  </si>
  <si>
    <t>CGHZ1000</t>
  </si>
  <si>
    <t>抗胎盘合体滋养层细胞抗体测定</t>
  </si>
  <si>
    <t>CGJA1000</t>
  </si>
  <si>
    <t>抗睾丸间质细胞抗体测定</t>
  </si>
  <si>
    <t>CGJB1000</t>
  </si>
  <si>
    <t>抗眼肌抗体测定</t>
  </si>
  <si>
    <t>CGJC1000</t>
  </si>
  <si>
    <t>抗促甲状腺激素刺激激素(TSH)受体抗体测定</t>
  </si>
  <si>
    <t>CGJD1000</t>
  </si>
  <si>
    <t>Ⅱ型胶原抗体测定</t>
  </si>
  <si>
    <t>CGJE1000</t>
  </si>
  <si>
    <t>抗中性粒细胞胞浆抗体谱六项测定</t>
  </si>
  <si>
    <t>指对抗蛋白酶,抗髓过氧化物酶抗体IgG（MPO）､抗组织蛋白酶G､抗弹性蛋白酶､抗杀菌或通透性增高蛋白､抗乳铁蛋白的测定。样本类型:血液。样本采集､签收､处理,加免疫试剂,温育,检测,质控,审核结果,录入实验室信息系统或人工登记,发送报告;按规定处理废弃物;接受临床相关咨询。</t>
  </si>
  <si>
    <t>CGJF1000</t>
  </si>
  <si>
    <t>抗滑膜抗体测定</t>
  </si>
  <si>
    <t>CGJG1000</t>
  </si>
  <si>
    <t>抗粒细胞特异性抗核抗体测定</t>
  </si>
  <si>
    <t>CGJH1000</t>
  </si>
  <si>
    <t>抗类风湿关节炎核抗原抗体测定</t>
  </si>
  <si>
    <t>CGJJ1000</t>
  </si>
  <si>
    <t>抗角蛋白丝聚集素(丝集蛋白)抗体测定</t>
  </si>
  <si>
    <t>CGJK1000</t>
  </si>
  <si>
    <t>抗麦胶蛋白(麦醇溶蛋白)抗体(AGA)测定</t>
  </si>
  <si>
    <t>CGJL1000</t>
  </si>
  <si>
    <t>抗肌内膜抗体(EMA)测定</t>
  </si>
  <si>
    <t>CGJM1000</t>
  </si>
  <si>
    <t>抗去非唾液糖蛋白受体(抗ASGPR抗体)测定</t>
  </si>
  <si>
    <t>CGJN1000</t>
  </si>
  <si>
    <t>抗肝细胞胞浆抗原1型抗体(抗LC1抗体)测定</t>
  </si>
  <si>
    <t>CGJP1000</t>
  </si>
  <si>
    <t>抗sp100抗体测定</t>
  </si>
  <si>
    <t>CGJQ1000</t>
  </si>
  <si>
    <t>抗肝/肾微粒体1型抗体(抗LKM-1抗体)测定</t>
  </si>
  <si>
    <t>CGJR1000</t>
  </si>
  <si>
    <t>抗线粒体抗体亚型抗体分型定量测定</t>
  </si>
  <si>
    <t>指对AMA-M2､AMA-M4､AMA-M9的测定。样本类型:血液。样本采集､签收､处理,加免疫试剂,温育,检测,质控,审核结果,录入实验室信息系统或人工登记,发送报告;按规定处理废弃物;接受临床相关咨询。</t>
  </si>
  <si>
    <t>CGJS1000</t>
  </si>
  <si>
    <t>抗酿酒酵母(ASCA)抗体测定</t>
  </si>
  <si>
    <t>CGJT1000</t>
  </si>
  <si>
    <t>抗肠杯状细胞抗体测定</t>
  </si>
  <si>
    <t>CGJU1000</t>
  </si>
  <si>
    <t>抗胰腺腺胞抗体测定</t>
  </si>
  <si>
    <t>CGJV1000</t>
  </si>
  <si>
    <t>抗PL-12抗体测定</t>
  </si>
  <si>
    <t>CGJW1000</t>
  </si>
  <si>
    <t>抗PL-7抗体测定</t>
  </si>
  <si>
    <t>CGJX1000</t>
  </si>
  <si>
    <t>抗Mi-2抗体测定</t>
  </si>
  <si>
    <t>CGJY1000</t>
  </si>
  <si>
    <t>抗Ku抗体测定</t>
  </si>
  <si>
    <t>CGJZ1000</t>
  </si>
  <si>
    <t>抗表皮细胞基底膜抗体(类天疱疮抗体)测定</t>
  </si>
  <si>
    <t>CGKA1000</t>
  </si>
  <si>
    <t>桥粒芯糖蛋白-3抗体(抗Dsg-3抗体)测定</t>
  </si>
  <si>
    <t>CGKB1000</t>
  </si>
  <si>
    <t>抗桥粒芯糖蛋白-1抗体(抗Dsg-1抗体)测定</t>
  </si>
  <si>
    <t>CGKC1000</t>
  </si>
  <si>
    <t>抗BP180抗体测定</t>
  </si>
  <si>
    <t>CGKD1000</t>
  </si>
  <si>
    <t>抗涎/腮腺导管抗体测定</t>
  </si>
  <si>
    <t>CGKE1000</t>
  </si>
  <si>
    <t>抗突变型瓜氨酸波型蛋白(MCV)抗体测定</t>
  </si>
  <si>
    <t>CGKF1000</t>
  </si>
  <si>
    <t>抗C1q抗体测定</t>
  </si>
  <si>
    <t>CGKG1000</t>
  </si>
  <si>
    <t>DNA酶活性(DnaseI)检测</t>
  </si>
  <si>
    <t>CGKH1000</t>
  </si>
  <si>
    <t>抗凝血酶原抗体测定</t>
  </si>
  <si>
    <t>CGKJ1000</t>
  </si>
  <si>
    <t>抗肌内膜抗体检测</t>
  </si>
  <si>
    <t>CGKK1000</t>
  </si>
  <si>
    <t>干扰素-α抗体测定</t>
  </si>
  <si>
    <t>CGLA-CGQH</t>
  </si>
  <si>
    <t>3.感染免疫学检验</t>
  </si>
  <si>
    <t>收取定量检测费用,不再收取定性检测费用</t>
  </si>
  <si>
    <t>CGLA1000</t>
  </si>
  <si>
    <t>甲型流感病毒抗体测定</t>
  </si>
  <si>
    <t>CGLB1000</t>
  </si>
  <si>
    <t>甲型流感病毒抗原检测</t>
  </si>
  <si>
    <t>样本类型:鼻咽拭子样本､咽拭子样本。样本采集､签收,样本裂解液裂解,加免疫试剂,检测,质控,审核结果,录入实验室信息系统或人工登记,发送报告;按规定处理废弃物;接受临床相关咨询。</t>
  </si>
  <si>
    <t>样本采集拭子,样本保存管</t>
  </si>
  <si>
    <t>CGLC1000</t>
  </si>
  <si>
    <t>乙型流感病毒抗体测定</t>
  </si>
  <si>
    <t>乙型流感病毒抗原测定按此收费</t>
  </si>
  <si>
    <t>CGLD1000</t>
  </si>
  <si>
    <t>禽型流感病毒抗体测定</t>
  </si>
  <si>
    <t>CGLE1000</t>
  </si>
  <si>
    <t>甲型肝炎抗体(抗HAV)测定</t>
  </si>
  <si>
    <t>包括IgG､IgM抗体。样本类型:血液。样本采集､签收､处理,加免疫试剂,温育,检测,质控,审核结果,录入实验室信息系统或人工登记,发送报告;按规定处理废弃物;接受临床相关咨询。</t>
  </si>
  <si>
    <t>定性测定5元</t>
  </si>
  <si>
    <t>CGLF3000</t>
  </si>
  <si>
    <t>甲型肝炎抗原(HAVAg)测定</t>
  </si>
  <si>
    <t>样本类型:粪便。样本采集､签收,经提取液提取上清液,加免疫试剂,温育,检测,质控,审核结果,录入实验室信息系统或人工登记,发送报告;按规定处理废弃物;接受临床相关咨询。</t>
  </si>
  <si>
    <t>CGLG1000</t>
  </si>
  <si>
    <t>乙型肝炎表面抗原定性(HBsAg)测定</t>
  </si>
  <si>
    <t>CGLH1000</t>
  </si>
  <si>
    <t>乙型肝炎表面抗原定量(HBsAg)测定</t>
  </si>
  <si>
    <t>CGLJ1000</t>
  </si>
  <si>
    <t>乙肝病毒表面抗原确认试验(HBsAgConfirm)测定</t>
  </si>
  <si>
    <t>CGLK1000</t>
  </si>
  <si>
    <t>乙型肝炎表面抗体定性(抗HBs)测定</t>
  </si>
  <si>
    <t>CGLL1000</t>
  </si>
  <si>
    <t>乙型肝炎表面抗体定量(抗HBs)测定</t>
  </si>
  <si>
    <t>CGLM1000</t>
  </si>
  <si>
    <t>乙型肝炎e抗原定性(HBeAg)测定</t>
  </si>
  <si>
    <t>CGLN1000</t>
  </si>
  <si>
    <t>乙型肝炎e抗原定量(HBeAg)测定</t>
  </si>
  <si>
    <t>CGLP1000</t>
  </si>
  <si>
    <t>乙型肝炎e抗体(HBe⁃Ab)测定</t>
  </si>
  <si>
    <t>CGLQ6000</t>
  </si>
  <si>
    <t>乙型肝炎核心抗原(HBcAg)测定</t>
  </si>
  <si>
    <t>样本类型:肝活检组织。样本采集､签收,将样本制成单细胞悬液,加免疫试剂,温育,检测,质控,审核结果,录入实验室信息系统或人工登记,发送报告;按规定处理废弃物;接受临床相关咨询。</t>
  </si>
  <si>
    <t>CGLR6000</t>
  </si>
  <si>
    <r>
      <rPr>
        <sz val="12"/>
        <rFont val="宋体"/>
        <charset val="134"/>
      </rPr>
      <t>乙型肝炎核心抗原定量(HB</t>
    </r>
    <r>
      <rPr>
        <sz val="12"/>
        <rFont val="Times New Roman"/>
        <charset val="134"/>
      </rPr>
      <t>⁃</t>
    </r>
    <r>
      <rPr>
        <sz val="12"/>
        <rFont val="宋体"/>
        <charset val="134"/>
      </rPr>
      <t>cAg）测定</t>
    </r>
  </si>
  <si>
    <t>CGLS1000</t>
  </si>
  <si>
    <t>乙型肝炎核心抗体(抗HBc)测定</t>
  </si>
  <si>
    <t>CGLT1000</t>
  </si>
  <si>
    <r>
      <rPr>
        <sz val="12"/>
        <rFont val="宋体"/>
        <charset val="134"/>
      </rPr>
      <t>乙型肝炎病毒外膜蛋白前S</t>
    </r>
    <r>
      <rPr>
        <vertAlign val="subscript"/>
        <sz val="12"/>
        <rFont val="宋体"/>
        <charset val="134"/>
      </rPr>
      <t>1</t>
    </r>
    <r>
      <rPr>
        <sz val="12"/>
        <rFont val="宋体"/>
        <charset val="134"/>
      </rPr>
      <t>抗原测定</t>
    </r>
  </si>
  <si>
    <t>CGLU1000</t>
  </si>
  <si>
    <t>乙型肝炎病毒外膜蛋白前S1抗体测定</t>
  </si>
  <si>
    <t>CGLV1000</t>
  </si>
  <si>
    <r>
      <rPr>
        <sz val="12"/>
        <rFont val="宋体"/>
        <charset val="134"/>
      </rPr>
      <t>乙型肝炎病毒外膜蛋白前S</t>
    </r>
    <r>
      <rPr>
        <vertAlign val="subscript"/>
        <sz val="12"/>
        <rFont val="宋体"/>
        <charset val="134"/>
      </rPr>
      <t>2</t>
    </r>
    <r>
      <rPr>
        <sz val="12"/>
        <rFont val="宋体"/>
        <charset val="134"/>
      </rPr>
      <t>抗原测定</t>
    </r>
  </si>
  <si>
    <t>CGLW1000</t>
  </si>
  <si>
    <r>
      <rPr>
        <sz val="12"/>
        <rFont val="宋体"/>
        <charset val="134"/>
      </rPr>
      <t>乙型肝炎病毒外膜蛋白前S</t>
    </r>
    <r>
      <rPr>
        <vertAlign val="subscript"/>
        <sz val="12"/>
        <rFont val="宋体"/>
        <charset val="134"/>
      </rPr>
      <t>2</t>
    </r>
    <r>
      <rPr>
        <sz val="12"/>
        <rFont val="宋体"/>
        <charset val="134"/>
      </rPr>
      <t>抗体测定</t>
    </r>
  </si>
  <si>
    <t>CGLX1000</t>
  </si>
  <si>
    <t>乙型肝炎病毒外膜大蛋白抗原测定</t>
  </si>
  <si>
    <t>CGLY1000</t>
  </si>
  <si>
    <t>丙型肝炎核心抗原测定</t>
  </si>
  <si>
    <t>CGMA1000</t>
  </si>
  <si>
    <t>丙型肝炎抗体(抗HCV)测定</t>
  </si>
  <si>
    <t>CGMB1000</t>
  </si>
  <si>
    <t>丁型肝炎抗体(抗HDV)测定</t>
  </si>
  <si>
    <t>CGMC1000</t>
  </si>
  <si>
    <t>丁型肝炎抗原(HDVAg)测定</t>
  </si>
  <si>
    <t>CGMD1000</t>
  </si>
  <si>
    <t>戊型肝炎抗体(抗HEV)测定</t>
  </si>
  <si>
    <t>CGME1000</t>
  </si>
  <si>
    <t>庚型肝炎抗体(抗HGV)测定</t>
  </si>
  <si>
    <t>CGMF1000</t>
  </si>
  <si>
    <t>人免疫缺陷病毒抗体(抗HIV)测定</t>
  </si>
  <si>
    <t>CGMG1000</t>
  </si>
  <si>
    <r>
      <rPr>
        <sz val="12"/>
        <rFont val="宋体"/>
        <charset val="134"/>
      </rPr>
      <t>艾滋病联合试验(HIV</t>
    </r>
    <r>
      <rPr>
        <sz val="12"/>
        <rFont val="Times New Roman"/>
        <charset val="134"/>
      </rPr>
      <t>⁃</t>
    </r>
    <r>
      <rPr>
        <sz val="12"/>
        <rFont val="宋体"/>
        <charset val="134"/>
      </rPr>
      <t>combin)</t>
    </r>
  </si>
  <si>
    <t>CGMH1000</t>
  </si>
  <si>
    <t>人免疫缺陷病毒P24抗原测定</t>
  </si>
  <si>
    <t>CGMJ1000</t>
  </si>
  <si>
    <t>人免疫缺陷病毒抗体确认试验</t>
  </si>
  <si>
    <t>样本类型:血液。样本采集､签收､处理,蛋白质裂解,包被有抗原组份的醋酸纤维素膜,加待检血清,反应,检测,质控,审核结果,录入实验室信息系统或人工登记,发送报告;按规定处理废弃物;接受临床相关咨询。</t>
  </si>
  <si>
    <t>CGMK1000</t>
  </si>
  <si>
    <t>风疹病毒抗体测定</t>
  </si>
  <si>
    <t>包括IgG､IgM､亲和力测定。样本类型:血液。样本采集､签收､处理,加免疫试剂,温育,检测,质控,审核结果,录入实验室信息系统或人工登记,发送报告;按规定处理废弃物;接受临床相关咨询。</t>
  </si>
  <si>
    <t>CGML8000</t>
  </si>
  <si>
    <t>巨细胞病毒抗原血症(CMVPP65)测定</t>
  </si>
  <si>
    <t>样本类型:血液､脑脊液。血清提白细胞,洗涤细胞,调整白细胞数,在甩片机上制片,制好的片子分步固定后行染色,染片通过加抗体,冲洗,浸泡,封片等步骤后,镜检,人工判读结果。</t>
  </si>
  <si>
    <t>CGMM1000</t>
  </si>
  <si>
    <t>巨细胞病毒抗体测定</t>
  </si>
  <si>
    <t>CGMN1000</t>
  </si>
  <si>
    <t>单纯疱疹病毒抗体-Ⅰ型测定</t>
  </si>
  <si>
    <t>CGMP1000</t>
  </si>
  <si>
    <t>单纯疱疹病毒抗体-Ⅱ型测定</t>
  </si>
  <si>
    <t>CGMQ1000</t>
  </si>
  <si>
    <t>单纯疱疹病毒抗体测定</t>
  </si>
  <si>
    <t>CGMR1000</t>
  </si>
  <si>
    <t>TORCH抗体测定</t>
  </si>
  <si>
    <t>指对抗弓形虫(TOXO)抗体､抗轮状病毒(RV)抗体､抗巨细胞病毒(CMV)抗体､抗单纯疱疹病毒(HSV)1型2型病原体的IgG或IgM抗体的测定。样本类型:血液。样本采集､签收､处理,加免疫试剂,温育,检测,质控,审核结果,录入实验室信息系统或人工登记,发送报告;按规定处理废弃物;接受临床相关咨询。</t>
  </si>
  <si>
    <t>质控品,试剂</t>
  </si>
  <si>
    <t>CGMS1000</t>
  </si>
  <si>
    <t>EB病毒抗体测定</t>
  </si>
  <si>
    <t>包括IgA､IgM抗体。样本类型:血液。样本采集､签收､处理,加免疫试剂,温育,检测,质控,审核结果,录入实验室信息系统或人工登记,发送报告;按规定处理废弃物;接受临床相关咨询。</t>
  </si>
  <si>
    <t>CGMT1000</t>
  </si>
  <si>
    <t>EB病毒壳膜抗原抗体(抗VCA)测定</t>
  </si>
  <si>
    <t>包括IgG､IgM抗体。样本类型:血液，体液。样本采集､签收､处理,加免疫试剂,温育,检测,质控,审核结果,录入实验室信息系统或人工登记,发送报告;按规定处理废弃物;接受临床相关咨询。</t>
  </si>
  <si>
    <t>CGMU1000</t>
  </si>
  <si>
    <t>EB病毒早期抗原抗体IgG(抗EAIgG)测定</t>
  </si>
  <si>
    <t>CGMV1000</t>
  </si>
  <si>
    <t>EB病毒核抗原抗体IgG(抗EBNAIgG)测定</t>
  </si>
  <si>
    <t>CGMW1000</t>
  </si>
  <si>
    <t>呼吸道合胞病毒抗体测定</t>
  </si>
  <si>
    <t>CGMX5000</t>
  </si>
  <si>
    <t>呼吸道合胞病毒抗原测定</t>
  </si>
  <si>
    <t>样本类型:鼻咽分泌物。样本采集､签收,样本经提取液提取上清液,加免疫试剂,温育,检测,质控,审核结果,录入实验室信息系统或人工登记,发送报告;按规定处理废弃物;接受临床相关咨询。</t>
  </si>
  <si>
    <t>CGMY1000</t>
  </si>
  <si>
    <t>副流感病毒抗体测定</t>
  </si>
  <si>
    <t>包括IgG、IgM抗体。样本类型：血液、体液、咽拭子。样本采集、签收、处理，加免疫试剂，温育，检测，质控，审核结果，录入实验室信息系统或人工登记，发送报告；按规定处理废弃物；接受临床相关咨询。</t>
  </si>
  <si>
    <t>副流感病毒（HPIV）抗原检测按此收取</t>
  </si>
  <si>
    <t>CGMZ1000</t>
  </si>
  <si>
    <t>天疱疮抗体测定</t>
  </si>
  <si>
    <t>CGNA8000</t>
  </si>
  <si>
    <t>水痘-带状疱疹病毒抗体测定</t>
  </si>
  <si>
    <t>包括IgG､IgM，亲和力测定。样本类型:血液､疱疹液。样本采集､签收､处理,加免疫试剂,温育,检测,质控,审核结果,录入实验室信息系统或人工登记,发送报告;按规定处理废弃物;接受临床相关咨询。</t>
  </si>
  <si>
    <t>CGNB1000</t>
  </si>
  <si>
    <t>腺病毒抗体测定</t>
  </si>
  <si>
    <t>包括IgG､IgM测定。样本类型:血液，粪便。样本采集､签收､处理,加免疫试剂,温育,检测,质控,审核结果,录入实验室信息系统或人工登记,发送报告;按规定处理废弃物;接受临床相关咨询。</t>
  </si>
  <si>
    <t>腺病毒抗原检测按此项收费</t>
  </si>
  <si>
    <t>CGNC3000</t>
  </si>
  <si>
    <t>人轮状病毒抗原测定</t>
  </si>
  <si>
    <t>样本类型:粪便。样本采集､签收,样本经提取液提取上清液,加免疫试剂,温育,检测,质控,审核结果,录入实验室信息系统或人工登记,发送报告;按规定处理废弃物;接受临床相关咨询。</t>
  </si>
  <si>
    <t>CGND1000</t>
  </si>
  <si>
    <t>流行性出血热病毒抗体测定</t>
  </si>
  <si>
    <t>包括IgG､IgM测定。样本类型:血液。样本采集､签收､处理,加免疫试剂,温育,检测,质控,审核结果,录入实验室信息系统或人工登记,发送报告;按规定处理废弃物;接受临床相关咨询。</t>
  </si>
  <si>
    <t>CGNE8000</t>
  </si>
  <si>
    <t>狂犬病毒抗体测定</t>
  </si>
  <si>
    <t>样本类型:血液､脑脊液。样本采集､签收､处理,加免疫试剂,温育,检测,质控,审核结果,录入实验室信息系统或人工登记,发送报告;按规定处理废弃物;接受临床相关咨询。</t>
  </si>
  <si>
    <t>CGNF8000</t>
  </si>
  <si>
    <t>脊髓灰质炎病毒抗体测定</t>
  </si>
  <si>
    <t>包括IgG､IgM抗体。样本类型:血液､脑脊液。样本采集､签收､处理,加免疫试剂,温育,检测,质控,审核结果,录入实验室信息系统或人工登记,发送报告;按规定处理废弃物;接受临床相关咨询。</t>
  </si>
  <si>
    <t>CGNG1000</t>
  </si>
  <si>
    <t>柯萨奇病毒抗体测定</t>
  </si>
  <si>
    <t>包括IgG或IgM抗体。样本类型:血液，体液。样本采集､签收､处理,加免疫试剂,温育,检测,质控,审核结果,录入实验室信息系统或人工登记,发送报告;按规定处理废弃物;接受临床相关咨询。</t>
  </si>
  <si>
    <t>CGNH8000</t>
  </si>
  <si>
    <t>流行性乙型脑炎病毒抗体测定</t>
  </si>
  <si>
    <t>包括IgG或IgM抗体。样本类型:血液､脑脊液。样本采集､签收､处理,加免疫试剂,温育,检测,质控,审核结果,录入实验室信息系统或人工登记,发送报告;按规定处理废弃物;接受临床相关咨询。</t>
  </si>
  <si>
    <t>CGNJ1000</t>
  </si>
  <si>
    <t>流行性腮腺炎病毒抗体测定</t>
  </si>
  <si>
    <t>包括IgG或IgM抗体。样本类型:血液。样本采集､签收､处理,加免疫试剂,温育,检测,质控,审核结果,录入实验室信息系统或人工登记,发送报告;按规定处理废弃物;接受临床相关咨询。</t>
  </si>
  <si>
    <t>CGNK1000</t>
  </si>
  <si>
    <t>麻疹病毒抗体测定</t>
  </si>
  <si>
    <t>CGNL1000</t>
  </si>
  <si>
    <t>冠状病毒(变异株)抗体测定</t>
  </si>
  <si>
    <t>CGNM1000</t>
  </si>
  <si>
    <t>埃可病毒抗体测定</t>
  </si>
  <si>
    <t>CGNN2000</t>
  </si>
  <si>
    <t>尿液人类免疫缺陷病毒Ⅰ型(HIV-I)抗体测定</t>
  </si>
  <si>
    <t>样本类型:尿液。样本采集､签收､处理,加免疫试剂,温育,检测,质控,审核结果,录入实验室信息系统或人工登记,发送报告;按规定处理废弃物;接受临床相关咨询。</t>
  </si>
  <si>
    <t>CGNP8000</t>
  </si>
  <si>
    <t>单纯疱疹病毒抗原测定</t>
  </si>
  <si>
    <t>样本类型:疱疹液､唾液粪便､尿液､阴道分泌物。样本采集､签收､处理,加免疫试剂,温育,检测,质控,审核结果,录入实验室信息系统或人工登记,发送报告;按规定处理废弃物;接受临床相关咨询。</t>
  </si>
  <si>
    <t>CGNQ1000</t>
  </si>
  <si>
    <t>TT病毒抗体检测</t>
  </si>
  <si>
    <t>CGNR1000</t>
  </si>
  <si>
    <t>弓形虫抗体测定</t>
  </si>
  <si>
    <t>包括IgG或IgM或亲和力测定。样本类型:血液。样本采集､签收､处理,加免疫试剂,温育,检测,质控,审核结果,录入实验室信息系统或人工登记,发送报告;按规定处理废弃物;接受临床相关咨询。</t>
  </si>
  <si>
    <t>CGNS1000</t>
  </si>
  <si>
    <t>嗜异性凝集试验</t>
  </si>
  <si>
    <t>样本类型:血液。样本采集､签收､处理,血清与马红细胞混合,反应,检测,质控,审核结果,录入实验室信息系统或人工登记,发送报告;按规定处理废弃物;接受临床相关咨询。</t>
  </si>
  <si>
    <t>CGNT1000</t>
  </si>
  <si>
    <t>冷凝集试验</t>
  </si>
  <si>
    <t>样本类型:血液。样本采集､签收､处理,血清与"“O”"型红细胞混合,反应,检测,质控,审核结果,录入实验室信息系统或人工登记,发送报告;按规定处理废弃物;接受临床相关咨询。</t>
  </si>
  <si>
    <t>CGNU1000</t>
  </si>
  <si>
    <t>肥达氏反应测定</t>
  </si>
  <si>
    <t>试剂,质控</t>
  </si>
  <si>
    <t>CGNV1000</t>
  </si>
  <si>
    <t>外斐氏反应测定</t>
  </si>
  <si>
    <t>指对OX2､OX19､Oxk的测定。样本类型:血液。样本采集､签收､处理,加免疫试剂,温育,检测,质控,审核结果,录入实验室信息系统或人工登记,发送报告;按规定处理废弃物;接受临床相关咨询。</t>
  </si>
  <si>
    <t>CGNW1000</t>
  </si>
  <si>
    <t>斑疹伤寒抗体测定</t>
  </si>
  <si>
    <t>CGNX1000</t>
  </si>
  <si>
    <t>布氏杆菌测定</t>
  </si>
  <si>
    <t>CGNY8000</t>
  </si>
  <si>
    <t>细菌抗体测定</t>
  </si>
  <si>
    <t>包括结核杆菌､破伤风杆菌､百日咳杆菌､军团菌､幽门螺杆菌､生殖道支原体抗体､解脲脲原体抗体､人型支原体抗体､小肠结肠炎耶尔森氏菌抗体､单核细胞增多性李斯特菌抗体､流感嗜血杆菌抗体､肺炎克雷伯杆菌抗体､空肠弯曲菌抗体､结肠弯曲菌抗体､副百日咳杆菌抗体､脑膜炎奈瑟菌抗体等。样本类型:各种样本。样本采集､签收､处理,加免疫试剂,温育,检测,质控,审核结果,录入实验室信息系统或人工登记,发送报告;按规定处理废弃物;接受临床相关咨询。</t>
  </si>
  <si>
    <t>CGNZ8000</t>
  </si>
  <si>
    <t>细菌抗原检测</t>
  </si>
  <si>
    <t>包括军团菌尿抗原､沙眼衣原体抗原､衣原体抗原､链球菌抗原等。样本类型:各种样本。样本采集､签收､处理,加免疫试剂,温育,检测,质控,审核结果,录入实验室信息系统或人工登记,发送报告;按规定处理废弃物;接受临床相关咨询。</t>
  </si>
  <si>
    <t>CGPA1000</t>
  </si>
  <si>
    <t>结核分枝杆菌抗体测定</t>
  </si>
  <si>
    <t>CGPB1000</t>
  </si>
  <si>
    <t>抗链球菌溶血素O(ASO)测定</t>
  </si>
  <si>
    <t>试剂,定标,质控</t>
  </si>
  <si>
    <t>CGPC1000</t>
  </si>
  <si>
    <t>抗链球菌透明质酸酶试验</t>
  </si>
  <si>
    <t>CGPD1000</t>
  </si>
  <si>
    <t>鼠疫免疫学试验</t>
  </si>
  <si>
    <t>CGPE1000</t>
  </si>
  <si>
    <t>芽生菌免疫学试验</t>
  </si>
  <si>
    <t>CGPF1000</t>
  </si>
  <si>
    <t>耶尔森氏菌免疫学试验</t>
  </si>
  <si>
    <t>CGPG1000</t>
  </si>
  <si>
    <t>组织胞浆菌免疫学试验</t>
  </si>
  <si>
    <t>CGPH1000</t>
  </si>
  <si>
    <t>野兔热免疫学试验</t>
  </si>
  <si>
    <t>CGPJ8000</t>
  </si>
  <si>
    <t>肺炎支原体免疫学试验</t>
  </si>
  <si>
    <t>包括IgG､IgM。样本类型:血液､脑脊液。样本采集､签收､处理,加免疫试剂,温育,检测,质控,审核结果,录入实验室信息系统或人工登记,发送报告;按规定处理废弃物;接受临床相关咨询。</t>
  </si>
  <si>
    <t>CGPK8000</t>
  </si>
  <si>
    <t>沙眼衣原体免疫学试验</t>
  </si>
  <si>
    <t>包括沙眼抗原､抗体。样本类型:血液､脑脊液。样本采集､签收､处理,加免疫试剂,温育,检测,质控,审核结果,录入实验室信息系统或人工登记,发送报告;按规定处理废弃物;接受临床相关咨询。</t>
  </si>
  <si>
    <t>CGPL8000</t>
  </si>
  <si>
    <t>鹦鹉热衣原体检测</t>
  </si>
  <si>
    <t>样本类型:血液､痰､鼻分泌物。样本采集､签收､处理,加免疫试剂,温育,检测,质控,审核结果,录入实验室信息系统或人工登记,发送报告;按规定处理废弃物;接受临床相关咨询。</t>
  </si>
  <si>
    <t>CGPM1000</t>
  </si>
  <si>
    <t>肺炎衣原体抗体检测</t>
  </si>
  <si>
    <t>CGPN1000</t>
  </si>
  <si>
    <t>立克次体免疫学试验</t>
  </si>
  <si>
    <t>CGPP1000</t>
  </si>
  <si>
    <t>梅毒螺旋体抗体(抗TP)测定</t>
  </si>
  <si>
    <t>CGPQ1000</t>
  </si>
  <si>
    <t>血浆反应素(RPR)试验</t>
  </si>
  <si>
    <t>CGPR1000</t>
  </si>
  <si>
    <t>甲苯胺红不加热血清试验(TRUST)</t>
  </si>
  <si>
    <t>CGPS1000</t>
  </si>
  <si>
    <t>不加热血清反应素(USR)试验</t>
  </si>
  <si>
    <t>CGPT1000</t>
  </si>
  <si>
    <t>钩端螺旋体病免疫学测定</t>
  </si>
  <si>
    <t>CGPU1000</t>
  </si>
  <si>
    <t>密螺旋体颗粒凝集(TPPA)试验</t>
  </si>
  <si>
    <t>指抗梅毒螺旋体抗体。样本类型:血液。样本采集､签收､处理,加免疫试剂,温育,检测,质控,审核结果,录入实验室信息系统或人工登记,发送报告;按规定处理废弃物;接受临床相关咨询。</t>
  </si>
  <si>
    <t>CGPV1000</t>
  </si>
  <si>
    <t>莱姆氏螺旋体抗体测定</t>
  </si>
  <si>
    <t>CGPW1000</t>
  </si>
  <si>
    <t>念珠菌病免疫学试验</t>
  </si>
  <si>
    <t>CGPX1000</t>
  </si>
  <si>
    <t>曲霉菌免疫学试验</t>
  </si>
  <si>
    <t>CGPY8000</t>
  </si>
  <si>
    <t>新型隐球菌荚膜抗原测定</t>
  </si>
  <si>
    <t>样本类型:脑脊液､血液。样本采集､签收､处理,加免疫试剂,温育,检测,质控,审核结果,录入实验室信息系统或人工登记,发送报告;按规定处理废弃物;接受临床相关咨询。</t>
  </si>
  <si>
    <t>CGPZ1000</t>
  </si>
  <si>
    <t>孢子丝菌免疫学试验</t>
  </si>
  <si>
    <t>CGQA1000</t>
  </si>
  <si>
    <t>球孢子菌免疫学试验</t>
  </si>
  <si>
    <t>CGQB1000</t>
  </si>
  <si>
    <t>猪囊尾蚴抗原和抗体测定</t>
  </si>
  <si>
    <t>CGQC1000</t>
  </si>
  <si>
    <t>肺吸虫抗原和抗体测定</t>
  </si>
  <si>
    <t>CGQD6000</t>
  </si>
  <si>
    <t>幽门螺杆菌尿素酶检测</t>
  </si>
  <si>
    <t>样本类型:胃黏膜组织。样本采集､签收､处理,加免疫试剂,温育,检测,质控,审核结果,录入实验室信息系统或人工登记,发送报告;按规定处理废弃物;接受临床相关咨询。</t>
  </si>
  <si>
    <t>CGQG3000</t>
  </si>
  <si>
    <t>幽门螺杆菌粪便抗原检查</t>
  </si>
  <si>
    <t>样本类型:粪便。样本采集､签收,提取上清液,加免疫试剂,温育,检测,质控,审核结果,录入实验室信息系统或人工登记,发送报告;按规定处理废弃物;接受临床相关咨询。</t>
  </si>
  <si>
    <t>CGQH3000</t>
  </si>
  <si>
    <t>粪便空肠弯曲菌抗原测定</t>
  </si>
  <si>
    <t>CGRA-CGSN</t>
  </si>
  <si>
    <t>4.肿瘤标志物检验</t>
  </si>
  <si>
    <t>CGRA1000</t>
  </si>
  <si>
    <t>癌胚抗原(CEA)测定</t>
  </si>
  <si>
    <t>样本类型:血液､体液。样本采集､签收､处理,加免疫试剂,温育,检测,质控,审核结果,录入实验室信息系统或人工登记,发送报告;按规定处理废弃物;接受临床相关咨询。</t>
  </si>
  <si>
    <t>使用化学发光法收取35元</t>
  </si>
  <si>
    <t>CGRB8000</t>
  </si>
  <si>
    <t>甲胎蛋白(AFP)测定</t>
  </si>
  <si>
    <t>CGRC1000</t>
  </si>
  <si>
    <t>碱性胎儿蛋白(BFP)测定</t>
  </si>
  <si>
    <t>CGRD1000</t>
  </si>
  <si>
    <t>总前列腺特异性抗原(TPSA)测定</t>
  </si>
  <si>
    <t>使用化学发光法按50元收费</t>
  </si>
  <si>
    <t>CGRE1000</t>
  </si>
  <si>
    <r>
      <rPr>
        <sz val="12"/>
        <rFont val="宋体"/>
        <charset val="134"/>
      </rPr>
      <t>游离前列腺特异性抗原(FP</t>
    </r>
    <r>
      <rPr>
        <sz val="12"/>
        <rFont val="Times New Roman"/>
        <charset val="134"/>
      </rPr>
      <t>⁃</t>
    </r>
    <r>
      <rPr>
        <sz val="12"/>
        <rFont val="宋体"/>
        <charset val="134"/>
      </rPr>
      <t>SA)测定</t>
    </r>
  </si>
  <si>
    <t>CGRF1000</t>
  </si>
  <si>
    <t>复合前列腺特异性抗原(CPSA)测定</t>
  </si>
  <si>
    <t>CGRG1000</t>
  </si>
  <si>
    <t>前列腺酸性磷酸酶(PAP)测定</t>
  </si>
  <si>
    <t>CGRH1000</t>
  </si>
  <si>
    <t>神经元特异性烯醇化酶(NSE)测定</t>
  </si>
  <si>
    <t>CGRJ1000</t>
  </si>
  <si>
    <t>细胞角蛋白19片段测定</t>
  </si>
  <si>
    <t>CGRK1000</t>
  </si>
  <si>
    <t>细胞角蛋白18片段测定</t>
  </si>
  <si>
    <t>CGRL1000</t>
  </si>
  <si>
    <t>糖类抗原CA-27测定</t>
  </si>
  <si>
    <t>使用化学发光法收取50元</t>
  </si>
  <si>
    <t>CGRM1000</t>
  </si>
  <si>
    <t>糖类抗原CA-29测定</t>
  </si>
  <si>
    <t>CGRN1000</t>
  </si>
  <si>
    <t>糖类抗原CA-50测定</t>
  </si>
  <si>
    <t>CGRP1000</t>
  </si>
  <si>
    <t>糖类抗原CA-125测定</t>
  </si>
  <si>
    <t>CGRQ1000</t>
  </si>
  <si>
    <t>糖类抗原CA-130测定</t>
  </si>
  <si>
    <t>CGRR1000</t>
  </si>
  <si>
    <t>糖类抗原CA-153测定</t>
  </si>
  <si>
    <t>CGRS1000</t>
  </si>
  <si>
    <t>糖类抗原CA-199测定</t>
  </si>
  <si>
    <t>CGRT1000</t>
  </si>
  <si>
    <t>糖类抗原CA-242测定</t>
  </si>
  <si>
    <t>CGRU1000</t>
  </si>
  <si>
    <t>糖类抗原CA-549测定</t>
  </si>
  <si>
    <t>CGRV1000</t>
  </si>
  <si>
    <t>糖类抗原CA-724测定</t>
  </si>
  <si>
    <t>CGRW1000</t>
  </si>
  <si>
    <t>鳞状细胞癌相关抗原(SCC)测定</t>
  </si>
  <si>
    <t>CGRX1000</t>
  </si>
  <si>
    <t>肿瘤坏死因子(TNF)测定</t>
  </si>
  <si>
    <t>包括α､β肿瘤坏死因子。样本类型:血液。样本采集､签收､处理,加免疫试剂,温育,检测,质控,审核结果,录入实验室信息系统或人工登记,发送报告;按规定处理废弃物;接受临床相关咨询。</t>
  </si>
  <si>
    <t>CGRY1000</t>
  </si>
  <si>
    <t>肿瘤坏死因子α(TNF-α)测定</t>
  </si>
  <si>
    <t>CGRZ1000</t>
  </si>
  <si>
    <t>肿瘤相关抗原(MG-Ags)测定</t>
  </si>
  <si>
    <t>CGSA1000</t>
  </si>
  <si>
    <t>肿瘤相关抗原(TA-2)测定</t>
  </si>
  <si>
    <t>CGSB1000</t>
  </si>
  <si>
    <t>显形胶质蛋白(AP)测定</t>
  </si>
  <si>
    <t>CGSC1000</t>
  </si>
  <si>
    <t>恶性肿瘤特异生长因子(TSGF)测定</t>
  </si>
  <si>
    <t>CGSD1000</t>
  </si>
  <si>
    <t>肿瘤相关物质测定</t>
  </si>
  <si>
    <t>指对小分子糖蛋白类､糖脂类及羟脯氨酸类物质的测定。样本类型:血液。样本采集､签收､处理,加免疫试剂,温育,检测,质控,审核结果,录入实验室信息系统或人工登记,发送报告;按规定处理废弃物;接受临床相关咨询。</t>
  </si>
  <si>
    <t>CGSE1000</t>
  </si>
  <si>
    <t>人附睾分泌蛋白(HE4)测定</t>
  </si>
  <si>
    <t>CGSF1000</t>
  </si>
  <si>
    <t>高尔基体蛋白73(GP73)测定</t>
  </si>
  <si>
    <t>CGSG1000</t>
  </si>
  <si>
    <t>组织多肽特异抗原(TPS)测定</t>
  </si>
  <si>
    <t>CGSH1000</t>
  </si>
  <si>
    <t>端粒酶活性检测</t>
  </si>
  <si>
    <t>CGSJ1000</t>
  </si>
  <si>
    <t>等克分子前列腺特异抗原测定</t>
  </si>
  <si>
    <t>CGSK1000</t>
  </si>
  <si>
    <t>尿核基质蛋白(NMP22)测定</t>
  </si>
  <si>
    <t>CGSL1000</t>
  </si>
  <si>
    <t>甲胎蛋白异质体测定</t>
  </si>
  <si>
    <t>CGUA-CGUW</t>
  </si>
  <si>
    <t>5.超敏过敏性检验</t>
  </si>
  <si>
    <t>CGUA1000</t>
  </si>
  <si>
    <t>血清过敏原特异IgE测定</t>
  </si>
  <si>
    <t>CGUB1000</t>
  </si>
  <si>
    <t>血清过敏原特异IgG测定</t>
  </si>
  <si>
    <t>CGUC1000</t>
  </si>
  <si>
    <t>吸入物变应原测定</t>
  </si>
  <si>
    <t>样本类型：血液。样本采集、签收、处理，加免疫试剂，温育，检测，质控，审核结果，录入实验室信息系统或人工登记，发送报告；按规定处理废弃物；接受临床相关咨询。</t>
  </si>
  <si>
    <t>CGUD1000</t>
  </si>
  <si>
    <t>食入物变应原筛查</t>
  </si>
  <si>
    <t xml:space="preserve"> 项</t>
  </si>
  <si>
    <t>CGUE1000</t>
  </si>
  <si>
    <t>专项变应原筛查</t>
  </si>
  <si>
    <t>指对单价变应原进行筛查。样本类型:血液。样本采集､签收､处理,加免疫试剂,温育,检测,质控,审核结果,录入实验室信息系统或人工登记,发送报告;按规定处理废弃物;接受临床相关咨询。</t>
  </si>
  <si>
    <t>CGUF1000</t>
  </si>
  <si>
    <t>特殊变应原筛查</t>
  </si>
  <si>
    <t>指对多价变应原进行筛查。样本类型:血液。样本采集､签收､处理,加免疫试剂,温育,检测,质控,审核结果,录入实验室信息系统或人工登记,发送报告;按规定处理废弃物;接受临床相关咨询。</t>
  </si>
  <si>
    <t>CGUG1000</t>
  </si>
  <si>
    <t>动物性过敏原筛查</t>
  </si>
  <si>
    <t>CGUH1000</t>
  </si>
  <si>
    <t>动物性过敏原特异性IgE筛查</t>
  </si>
  <si>
    <t>CGUJ1000</t>
  </si>
  <si>
    <t>昆虫毒液过敏原筛查</t>
  </si>
  <si>
    <t>CGUK1000</t>
  </si>
  <si>
    <t>乳胶及其相关的过敏原筛查</t>
  </si>
  <si>
    <t>CGUL1000</t>
  </si>
  <si>
    <t>乳胶及其相关的过敏原特异性IgE筛查</t>
  </si>
  <si>
    <t>CGUM1000</t>
  </si>
  <si>
    <t>花粉相关的食物性过敏原筛查</t>
  </si>
  <si>
    <t>CGUN1000</t>
  </si>
  <si>
    <t>嗜酸细胞阳离子蛋白(ECP)测定</t>
  </si>
  <si>
    <t>CGUP1000</t>
  </si>
  <si>
    <t>循环免疫复合物(CIC)测定</t>
  </si>
  <si>
    <t>CGUQ1000</t>
  </si>
  <si>
    <t>IgA免疫复合物测定</t>
  </si>
  <si>
    <t>CGUR1000</t>
  </si>
  <si>
    <t>IgG免疫复合物测定</t>
  </si>
  <si>
    <t>CGUS1000</t>
  </si>
  <si>
    <t>IgM免疫复合物测定</t>
  </si>
  <si>
    <t>CGUT1000</t>
  </si>
  <si>
    <t>终末补体复合物测定</t>
  </si>
  <si>
    <t>CGUU1000</t>
  </si>
  <si>
    <t>脱敏免疫球蛋白IgG测定</t>
  </si>
  <si>
    <t>CGUV1000</t>
  </si>
  <si>
    <t>脱敏免疫球蛋白IgG4测定</t>
  </si>
  <si>
    <t>CGUW8000</t>
  </si>
  <si>
    <t>白三烯B4测定</t>
  </si>
  <si>
    <t>样本类型:各种样本。样本采集､签收､处理,加免疫试剂,温育,检测,质控,审核结果,录入实验室信息系统或人工登记,发送报告;按规定处理废弃物;接受临床相关咨询。</t>
  </si>
  <si>
    <t>CJ</t>
  </si>
  <si>
    <t>(五)临床微生物与寄生虫学检验</t>
  </si>
  <si>
    <t>CJAA-CJDG</t>
  </si>
  <si>
    <t>1.细菌检验</t>
  </si>
  <si>
    <t>CJAA-CJBW</t>
  </si>
  <si>
    <t>细菌镜检/培养/鉴定</t>
  </si>
  <si>
    <t>CJAA3000</t>
  </si>
  <si>
    <t>粪便涂片革兰染色镜检查细菌</t>
  </si>
  <si>
    <t>样本类型:粪便标本。标本签收,涂片制备,涂片消毒,固定,染色,镜检,人工判读结果。审核结果,录入实验室信息系统或人工登记,发送报告;实验室消毒,按规定处理废弃物;接受临床相关咨询。</t>
  </si>
  <si>
    <t>染色剂</t>
  </si>
  <si>
    <t>CJAB8000</t>
  </si>
  <si>
    <t>直接涂片革兰染色镜检查细菌</t>
  </si>
  <si>
    <t>样本类型:各种标本。样本采集,样本签收,涂片制备,涂片消毒,固定,染色,镜检,人工判读结果。审核结果,录入实验室信息系统或人工登记,发送报告;实验室消毒,按规定处理废弃物;接受临床相关咨询。</t>
  </si>
  <si>
    <t>CJAC8000</t>
  </si>
  <si>
    <t>浓缩集菌涂片革兰染色镜检查细菌</t>
  </si>
  <si>
    <t>样本类型:各种标本。样本采集,样本签收,标本离心,取沉淀制备涂片,涂片消毒,固定,染色,镜检,人工判读结果。审核结果,录入实验室信息系统或人工登记,发送报告;实验室消毒,按规定处理废弃物;接受临床相关咨询。</t>
  </si>
  <si>
    <t>CJAD5000</t>
  </si>
  <si>
    <t>生殖道标本涂片革兰染色镜检查细菌</t>
  </si>
  <si>
    <t>样本类型:女性阴道､宫颈､肛拭子和男性尿道拭子。样本采集,样本签收,涂片制备,涂片消毒,固定,染色,镜检,按照规则评分,人工判读结果。审核结果,录入实验室信息系统或人工登记,发送报告;实验室消毒,按规定处理废弃物;接受临床相关咨询。</t>
  </si>
  <si>
    <t>CJAE8000</t>
  </si>
  <si>
    <t>呼吸道标本涂片革兰染色镜检查细菌</t>
  </si>
  <si>
    <t>样本类型:痰､气管内吸取物等。样本采集,样本签收,涂片制备,涂片消毒,固定,染色,镜检,按照规则报告细菌计数和形态,并对标本质量进行评价。审核结果,录入实验室信息系统或人工登记,发送报告;实验室消毒,按规定处理废弃物;接受临床相关咨询。</t>
  </si>
  <si>
    <t>CJAF8000</t>
  </si>
  <si>
    <t>直接涂片抗酸染色镜检</t>
  </si>
  <si>
    <t>样本类型:各种标本。样本采集,样本签收,涂片制备,涂片消毒,固定,染色,镜检,人工判读结果,审核结果,录入实验室信息系统或人工登记,发送报告;实验室消毒,按规定处理废弃物;接受临床相关咨询。</t>
  </si>
  <si>
    <t>CJAG8000</t>
  </si>
  <si>
    <t>浓缩集菌涂片抗酸染色镜检</t>
  </si>
  <si>
    <t>样本类型:体液标本。样本采集,样本签收,离心沉淀集菌或漂浮集菌,涂片制备,涂片消毒,固定,染色,镜检,人工判读结果。审核结果,录入实验室信息系统或人工登记,发送报告;实验室消毒,按规定处理废弃物;接受临床相关咨询。</t>
  </si>
  <si>
    <t>CJAH8000</t>
  </si>
  <si>
    <t>直接涂片荧光染色镜检</t>
  </si>
  <si>
    <t>样本类型:痰､其他标本。样本采集,样本签收,涂片制备,涂片消毒,固定,染色,荧光显微镜镜检,人工判读结果。审核结果,录入实验室信息系统或人工登记,发送报告;实验室消毒,按规定处理废弃物;接受临床相关咨询。</t>
  </si>
  <si>
    <t>CJAJ8000</t>
  </si>
  <si>
    <t>浓缩集菌涂片荧光染色镜检</t>
  </si>
  <si>
    <t>样本类型:体液标本。样本采集,样本签收,离心沉淀集菌或漂浮集菌,涂片制备,涂片消毒,固定,染色,荧光显微镜镜检,人工判读结果。审核结果,录入实验室信息系统或人工登记,发送报告;实验室消毒,按规定处理废弃物;接受临床相关咨询。</t>
  </si>
  <si>
    <t>CJAK3000</t>
  </si>
  <si>
    <t>霍乱弧菌直接涂片镜检</t>
  </si>
  <si>
    <t>样本类型:粪便标本。样本签收,制作悬滴标本,镜检,制动试验,人工判读结果。审核结果,录入实验室信息系统或人工登记,发送报告;实验室消毒,按规定处理废弃物;接受临床相关咨询。</t>
  </si>
  <si>
    <t>CJAL8000</t>
  </si>
  <si>
    <t>特殊细菌涂片染色镜检</t>
  </si>
  <si>
    <t>包括放线菌､革兰阳性芽孢杆菌､卡氏孢子菌､包涵体､淋球菌､奴卡菌等。样本类型:各种标本。样本采集,样本签收,涂片制备,涂片消毒,固定,特殊染色,镜检,人工判读结果。审核结果,录入实验室信息系统或人工登记,发送报告;实验室消毒,按规定处理废弃物;接受临床相关咨询。</t>
  </si>
  <si>
    <t>CJAM2000</t>
  </si>
  <si>
    <t>培养细菌菌落计数</t>
  </si>
  <si>
    <t>样本类型:尿液､肺泡灌洗液､痰液等。样本采集,样本签收,接种,孵育,观察结果,计数,人工判读结果。审核结果,录入实验室信息系统或人工登记,发送报告;实验室消毒,按规定处理废弃物;接受临床相关咨询。</t>
  </si>
  <si>
    <t>定量接种环</t>
  </si>
  <si>
    <t>CJAN8000</t>
  </si>
  <si>
    <t>一般细菌培养</t>
  </si>
  <si>
    <t>样本类型:各种标本。样本采集,样本签收,标本预处理(适用时),接种,培养,观察结果。审核结果,录入实验室信息系统或人工登记,发送报告;实验室消毒,按规定处理废弃物;接受临床相关咨询。</t>
  </si>
  <si>
    <t>培养皿,增菌肉汤</t>
  </si>
  <si>
    <t>CJAQ8000</t>
  </si>
  <si>
    <t>一般细菌革兰染色+培养+鉴定</t>
  </si>
  <si>
    <t>样本类型:各种标本。样本采集,样本签收,标本预处理(适用时),直接涂片革兰染色镜检,一般细菌培养,细菌鉴定。审核结果,录入实验室信息系统或人工登记,发送报告;实验室消毒,按规定处理废弃物;接受临床相关咨询。</t>
  </si>
  <si>
    <t>CJAS8000</t>
  </si>
  <si>
    <t>一般细菌革兰染色+培养+鉴定+药敏</t>
  </si>
  <si>
    <t>样本类型:各种标本。样本采集,样本签收,标本预处理(适用时),直接涂片革兰染色镜检,一般细菌培养,细菌鉴定,普通细菌药敏试验。审核结果,录入实验室信息系统或人工登记,发送报告;实验室消毒,按规定处理废弃物;接受临床相关咨询。</t>
  </si>
  <si>
    <t>CJAT8000</t>
  </si>
  <si>
    <t>一般细菌鉴定</t>
  </si>
  <si>
    <t>样本类型:各种标本。样本采集,样本签收,标本预处理(适用时),制备涂片,镜检,挑取菌落根据需要接种一组生化鉴定管(板),人工或仪器判读结果。审核结果,录入实验室信息系统或人工登记,发送报告;实验室消毒,按规定处理废弃物;接受临床相关咨询。</t>
  </si>
  <si>
    <t>试剂,生化鉴定管(板)</t>
  </si>
  <si>
    <t>CJAU8000</t>
  </si>
  <si>
    <t>一般细菌分型</t>
  </si>
  <si>
    <t>样本类型:各种标本。样本采集,样本签收,标本预处理(适用时),待检标本接种,置孵育箱过夜培养,用接种环挑取菌落接种分纯培养基,过夜培养。PFGE法:将分纯后菌落接种在包括相应抗生素的MH平皿或肉汤中,置孵育箱过夜培养,将纯的菌液至于缓冲液中洗涤后以内切酶酶切过夜,以脉冲场凝胶电泳,软件分析DNA指纹图。RAPD法:以相应的引物进行PCR。不含培养。审核结果,录入实验室信息系统或人工登记,发送报告;实验室消毒,按规定处理废弃物;接受临床相关咨询。</t>
  </si>
  <si>
    <t>培养基,反应酶</t>
  </si>
  <si>
    <t>CJAV8000</t>
  </si>
  <si>
    <t>厌氧菌培养</t>
  </si>
  <si>
    <t>样本类型:各种标本。样本采集,样本签收,标本预处理(适用时),接种特殊培养基,厌氧产气袋中厌氧孵育,或者厌氧培养系统或厌氧培养箱或厌氧手套箱中厌氧孵育,可疑菌落制备涂片,染色,镜检,做耐氧试验,转种做纯培养,人工判读结果。审核结果,录入实验室信息系统或人工登记,发送报告;实验室消毒,按规定处理废弃物;接受临床相关咨询。</t>
  </si>
  <si>
    <t>培养基,运送培养基</t>
  </si>
  <si>
    <t>CJAW8000</t>
  </si>
  <si>
    <t>厌氧菌培养+鉴定</t>
  </si>
  <si>
    <t>样本类型:各种标本。样本采集,样本签收,标本预处理(适用时),接种特殊培养基,厌氧产气袋中厌氧孵育,或者厌氧培养系统或厌氧培养箱或厌氧手套箱中厌氧孵育,可疑菌落制备涂片,染色,镜检,做耐氧试验,转种做纯培养,人工判读结果,细菌鉴定。审核结果,录入实验室信息系统或人工登记,发送报告;实验室消毒,按规定处理废弃物;接受临床相关咨询。</t>
  </si>
  <si>
    <t>CJAX8000</t>
  </si>
  <si>
    <t>厌氧菌培养+鉴定+药敏</t>
  </si>
  <si>
    <t>样本类型:各种标本。样本采集,样本签收,标本预处理(适用时),接种特殊培养基,厌氧产气袋中厌氧孵育,或者厌氧培养系统或厌氧培养箱或厌氧手套箱中厌氧孵育,可疑菌落制备涂片,染色,镜检,做耐氧试验,转种做纯培养,人工判读结果,细菌鉴定厌氧菌药敏试验。审核结果,录入实验室信息系统或人工登记,发送报告;实验室消毒,按规定处理废弃物;接受临床相关咨询。</t>
  </si>
  <si>
    <t>CJAY8000</t>
  </si>
  <si>
    <t>分枝杆菌培养</t>
  </si>
  <si>
    <t>样本类型:各种标本。样本采集,样本签收,标本预处理(适用时),接种,孵育,观察结果,涂片抗酸染色镜检,人工判读结果。审核结果,录入实验室信息系统或人工登记,发送报告;实验室消毒,按规定处理废弃物;接受临床相关咨询。</t>
  </si>
  <si>
    <t>固体培养基,染色剂</t>
  </si>
  <si>
    <t>CJAZ9000</t>
  </si>
  <si>
    <t>分枝杆菌鉴定</t>
  </si>
  <si>
    <t>样本类型:分离株。挑取菌落接种一组生化鉴定管,人工或仪器判读结果并分析报告。审核结果,录入实验室信息系统或人工登记,发送报告;实验室消毒,按规定处理废弃物;接受临床相关咨询。不含培养。</t>
  </si>
  <si>
    <t>CJBA8000</t>
  </si>
  <si>
    <t>分枝杆菌培养+鉴定</t>
  </si>
  <si>
    <t>样本类型:各种标本。样本采集,样本签收,标本预处理(适用时),接种,孵育,观察结果,涂片抗酸染色镜检,人工判读结果,结核菌鉴定。审核结果,录入实验室信息系统或人工登记,发送报告;实验室消毒,按规定处理废弃物;接受临床相关咨询。</t>
  </si>
  <si>
    <t>CJBB8000</t>
  </si>
  <si>
    <t>分枝杆菌培养+鉴定+药敏</t>
  </si>
  <si>
    <t>样本类型:各种标本。样本采集,样本签收,标本预处理(适用时),接种,孵育,观察结果,涂片抗酸染色镜检,人工判读结果,结核菌鉴定,结核分枝杆菌药敏试验。审核结果,录入实验室信息系统或人工登记,发送报告;实验室消毒,按规定处理废弃物;接受临床相关咨询。</t>
  </si>
  <si>
    <t>CJBC5000</t>
  </si>
  <si>
    <t>淋病奈瑟菌培养</t>
  </si>
  <si>
    <t>样本类型:眼分泌物､咽拭子､生殖道样本。用接种环或拭子取分泌物。标本取后立即接种于培养基中,在5%-10%二氧化碳36℃环境中培养24-48小时,研判结果,出具报告。</t>
  </si>
  <si>
    <t>拭子,平皿,染色剂</t>
  </si>
  <si>
    <t>CJBD5000</t>
  </si>
  <si>
    <t>淋病奈瑟菌培养+鉴定</t>
  </si>
  <si>
    <t>样本类型:眼分泌物､咽拭子､生殖道样本等。样本采集,样本签收,用接种环或拭子取分泌物。标本取后立即接种于培养基中,在5%-10%二氧化碳36℃环境中培养24-48小时,镜检,生化反应,人工判读结果。审核结果,录入实验室信息系统或人工登记,发送报告;实验室消毒,按规定处理废弃物;接受临床相关咨询。</t>
  </si>
  <si>
    <t>培养基,染色剂,试剂</t>
  </si>
  <si>
    <t>CJBE8000</t>
  </si>
  <si>
    <t>L型细菌培养</t>
  </si>
  <si>
    <t>样本类型:各种标本。样本采集,样本签收,标本预处理(适用时),返祖试验。标本接种,孵育,传代,人工判读结果。审核结果,录入实验室信息系统或人工登记,发送报告;实验室消毒,按规定处理废弃物;接受临床相关咨询。</t>
  </si>
  <si>
    <t>培养皿</t>
  </si>
  <si>
    <t>CJBF8000</t>
  </si>
  <si>
    <t>特殊细菌培养</t>
  </si>
  <si>
    <t>包括白喉､百日咳､嗜血杆菌､副溶血弧菌等特殊细菌培养。样本类型:各种标本。样本采集,样本签收,标本预处理(适用时),根据细菌生长条件选择培养基及培养条件,孵育,鉴定,人工判读结果。审核结果,录入实验室信息系统或人工登记,发送报告;实验室消毒,按规定处理废弃物;接受临床相关咨询。</t>
  </si>
  <si>
    <t>培养皿,试剂</t>
  </si>
  <si>
    <t>CJBG8000</t>
  </si>
  <si>
    <t>无菌体液细菌培养</t>
  </si>
  <si>
    <t>样本类型:各种标本。样本采集,样本签收,接种,孵育,人工判读结果,镜检,初步报告,取肉汤并转种,观察结果,镜检,次级报告。审核结果,录入实验室信息系统或人工登记,发送报告;实验室消毒,按规定处理废弃物;接受临床相关咨询。</t>
  </si>
  <si>
    <t>肉汤增菌管,培养瓶,培养皿</t>
  </si>
  <si>
    <t>CJBH8000</t>
  </si>
  <si>
    <t>无菌体液细菌培养+鉴定</t>
  </si>
  <si>
    <t>样本类型:血液､穿刺及引流液等。样本采集,样本签收,无菌体液培养,细菌及真菌鉴定。审核结果,录入实验室信息系统或人工登记,发送报告;实验室消毒,按规定处理废弃物;接受临床相关咨询。</t>
  </si>
  <si>
    <t>CJBJ8000</t>
  </si>
  <si>
    <t>无菌体液细菌培养+鉴定+药敏</t>
  </si>
  <si>
    <t>样本类型:血液､穿刺及引流液等。样本采集,样本签收,无菌体液培养,细菌及真菌鉴定,普通细菌药敏试验或真菌药敏试验。审核结果,录入实验室信息系统或人工登记,发送报告;实验室消毒,按规定处理废弃物;接受临床相关咨询。</t>
  </si>
  <si>
    <t>CJBK8000</t>
  </si>
  <si>
    <t>0-157大肠埃希菌培养</t>
  </si>
  <si>
    <t>样本类型:血液､粪便。样本采集,样本签收,接种,孵育,鉴定,人工判读结果。审核结果,录入实验室信息系统或人工登记,发送报告;实验室消毒,按规定处理废弃物;接受临床相关咨询。</t>
  </si>
  <si>
    <t>CJBL9000</t>
  </si>
  <si>
    <t>沙门菌血清学分型鉴定</t>
  </si>
  <si>
    <t>样本类型:分离株。取纯培养菌落于玻片上和沙门菌多价､单价血清进行凝集试验,人工判读结果。不含培养。审核结果,录入实验室信息系统或人工登记,发送报告;实验室消毒,按规定处理废弃物;接受临床相关咨询。</t>
  </si>
  <si>
    <t>CJBM9000</t>
  </si>
  <si>
    <t>志贺菌血清学分型鉴定</t>
  </si>
  <si>
    <t>样本类型:分离株。取纯培养菌落于玻片上和志贺菌多价､单价血清进行凝集试验,人工判读结果。不含培养。审核结果,录入实验室信息系统或人工登记,发送报告;实验室消毒,按规定处理废弃物;接受临床相关咨询。</t>
  </si>
  <si>
    <t>CJBN9000</t>
  </si>
  <si>
    <t>致病性大肠菌血清学分型鉴定</t>
  </si>
  <si>
    <t>样本类型:分离株。取纯培养菌落于玻片上和致病性大肠杆菌血清进行凝集试验,人工判读结果。不含培养。审核结果,录入实验室信息系统或人工登记,发送报告;实验室消毒,按规定处理废弃物;接受临床相关咨询。</t>
  </si>
  <si>
    <t>CJBP9000</t>
  </si>
  <si>
    <t>链球菌血清学分型鉴定</t>
  </si>
  <si>
    <t>样本类型:分离株。取纯培养菌落于玻片上和链球菌血清进行凝集试验,人工判读结果。不含培养。审核结果,录入实验室信息系统或人工登记,发送报告;实验室消毒,按规定处理废弃物;接受临床相关咨询。</t>
  </si>
  <si>
    <t>CJBQ9000</t>
  </si>
  <si>
    <t>霍乱弧菌血清学分型鉴定</t>
  </si>
  <si>
    <t>样本类型:分离株。取纯培养菌落于玻片上和霍乱弧菌血清进行凝集试验,人工判读结果。不含培养。审核结果,录入实验室信息系统或人工登记,发送报告;实验室消毒,按规定处理废弃物;接受临床相关咨询。</t>
  </si>
  <si>
    <t>CJBR3000</t>
  </si>
  <si>
    <t>霍乱弧菌培养+鉴定</t>
  </si>
  <si>
    <t>样本类型:粪便。样本采集,样本签收,接种,孵育,挑取可疑菌落进行动力试验和抗血清制动试验,人工判读结果。审核结果,录入实验室信息系统或人工登记,发送报告;实验室消毒,按规定处理废弃物;接受临床相关咨询。</t>
  </si>
  <si>
    <t>培养基,抗血清</t>
  </si>
  <si>
    <t>CJBS3000</t>
  </si>
  <si>
    <t>艰难梭菌培养+鉴定</t>
  </si>
  <si>
    <t>样本类型:粪便。厌氧培养法:样本采集,样本签收,接种特殊培养基,厌氧孵育,可疑菌落制备涂片,染色,镜检､做耐氧试验,转种做纯培养,鉴定,人工判读结果。审核结果,录入实验室信息系统或人工登记,发送报告;实验室消毒,按规定处理废弃物;接受临床相关咨询。</t>
  </si>
  <si>
    <t>CJBT3000</t>
  </si>
  <si>
    <t>空肠弯曲菌培养+鉴定</t>
  </si>
  <si>
    <t>样本类型:粪便。样本采集,样本签收,接种,孵育,鉴定,人工判读结果。审核结果,录入实验室信息系统或人工登记,发送报告;实验室消毒,按规定处理废弃物;接受临床相关咨询。</t>
  </si>
  <si>
    <t>CJBU3000</t>
  </si>
  <si>
    <t>幽门螺杆菌培养+鉴定</t>
  </si>
  <si>
    <t>CJBV5000</t>
  </si>
  <si>
    <t>军团菌培养+鉴定</t>
  </si>
  <si>
    <t>样本类型:呼吸道分泌物。样本采集,样本签收,接种,孵育,鉴定,人工判读结果。审核结果,录入实验室信息系统或人工登记,发送报告;实验室消毒,按规定处理废弃物;接受临床相关咨询。</t>
  </si>
  <si>
    <t>CJBW8000</t>
  </si>
  <si>
    <t>革兰阳性或阴性细菌鉴定+耐药基因检测</t>
  </si>
  <si>
    <t>样本类型:各种标本来源及其分离株。对标本进行相应前处理,提取模板DNA,加入到包括有配制好试剂的反应管中,与阴､阳性对照同时经扩增仪进行多重PCR,将扩增后的PCR产物变性,然后将变性的扩增产物与配制好的芯片杂交液混合,加入到芯片上进行杂交,杂交完毕后将芯片取出,进行清洗和离心甩干,用芯片扫描仪进行检测,用软件报告结果,审核检验结果,发出报告,检测后标本留验及无害化处理。</t>
  </si>
  <si>
    <t>CJBX-CJCL</t>
  </si>
  <si>
    <t>细菌药物敏感试验</t>
  </si>
  <si>
    <t>CJBX9000</t>
  </si>
  <si>
    <t>普通细菌药敏定性试验</t>
  </si>
  <si>
    <t>样本类型:分离株。制配菌悬液,均匀涂布于M-H平皿上,贴药敏纸片,孵育,测量抑菌圈直径,人工判读结果。不含培养。审核结果,录入实验室信息系统或人工登记,发送报告;实验室消毒,按规定处理废弃物;接受临床相关咨询。</t>
  </si>
  <si>
    <t>药纸片,培养皿</t>
  </si>
  <si>
    <t>每一种抗菌药物为一个计价单位</t>
  </si>
  <si>
    <t>CJBY9000</t>
  </si>
  <si>
    <t>普通细菌药敏定量试验</t>
  </si>
  <si>
    <t>样本类型:分离株。制配菌悬液,配置一系列浓度的抗生素肉汤,将菌液加入含有抗生素的肉汤,混匀,孵育,人工判读结果。不含培养。审核结果,录入实验室信息系统或人工登记,发送报告;实验室消毒,按规定处理废弃物;接受临床相关咨询。</t>
  </si>
  <si>
    <t>CJBZ9000</t>
  </si>
  <si>
    <t>厌氧菌药敏试验</t>
  </si>
  <si>
    <t>样本类型:分离株。制配菌悬液,加入包括有浓度梯度药物的试管或微量反应板,孵育,人工判读生长结果。不含培养､鉴定。审核结果,录入实验室信息系统或人工登记,发送报告;实验室消毒,按规定处理废弃物;接受临床相关咨询。</t>
  </si>
  <si>
    <t>微量板</t>
  </si>
  <si>
    <t>CJCA9000</t>
  </si>
  <si>
    <t>结核分枝杆菌药敏定性试验</t>
  </si>
  <si>
    <t>样本类型:分离株。制配菌悬液,接种包括有不同药物浓度的培养基,孵育,人工判读生长结果。不含培养。审核结果,录入实验室信息系统或人工登记,发送报告;实验室消毒,按规定处理废弃物;接受临床相关咨询。</t>
  </si>
  <si>
    <t>CJCB9000</t>
  </si>
  <si>
    <t>结核分枝杆菌药敏定量试验</t>
  </si>
  <si>
    <t>样本类型:分离株。制配菌悬液,混匀后加入配套药物瓶,孵育,自动判读生长结果。不含培养。审核结果,录入实验室信息系统或人工登记,发送报告;实验室消毒,按规定处理废弃物;接受临床相关咨询。</t>
  </si>
  <si>
    <t>CJCC9000</t>
  </si>
  <si>
    <t>耐甲氧西林葡萄球菌药敏定性试验</t>
  </si>
  <si>
    <t>样本类型:分离株。标本接种,孵育,人工判读结果。不含培养､鉴定。审核结果,录入实验室信息系统或人工登记,发送报告;实验室消毒,按规定处理废弃物;接受临床相关咨询。</t>
  </si>
  <si>
    <t>CJCD9000</t>
  </si>
  <si>
    <t>耐甲氧西林葡萄球菌检测(定量试验)</t>
  </si>
  <si>
    <t>样本类型:分离株。制配菌悬液,接种药敏卡片,孵育,根据CLSI公布的药敏折点,判断测定菌株是否为MRS。不含培养､鉴定。审核结果,录入实验室信息系统或人工登记,发送报告;实验室消毒,按规定处理废弃物;接受临床相关咨询。</t>
  </si>
  <si>
    <t>药敏片,培养皿</t>
  </si>
  <si>
    <t>CJCE9000</t>
  </si>
  <si>
    <t>β-内酰胺类抗生素耐药检测</t>
  </si>
  <si>
    <t>样本类型:细菌菌株。对标本进行相应前处理,提取模板DNA,与配制好试剂混合后加入微流体芯片中,把芯片放入核酸分析仪中进行反应和检测,用芯片杂交仪､芯片洗干仪､芯片判别系统､芯片扫描仪软件,报告结果,审核检验结果,发出报告,检测后标本留样及无害化处理。</t>
  </si>
  <si>
    <t>每个位点</t>
  </si>
  <si>
    <t>CJCF9000</t>
  </si>
  <si>
    <t>碳青霉烯类抗生素耐药检测</t>
  </si>
  <si>
    <t>样本类型:细菌菌株。对标本进行相应前处理,提取模板DNA,与配制好试剂混合后加入微流体芯片中,把芯片放入核酸分析仪中进行反应和检测,用芯片杂交仪､芯片洗干仪､芯片判别系统､芯片扫描仪,报告结果,审核检验结果,发出报告,检测后标本留样及无害化处理。</t>
  </si>
  <si>
    <t>CJCG9000</t>
  </si>
  <si>
    <t>大环内酯类抗生素耐药检测</t>
  </si>
  <si>
    <t>CJCH9000</t>
  </si>
  <si>
    <t>氟喹诺酮类抗生素耐药检测</t>
  </si>
  <si>
    <t>CJCJ9000</t>
  </si>
  <si>
    <t>氨基糖苷类抗生素耐药检测</t>
  </si>
  <si>
    <t>CJCK9000</t>
  </si>
  <si>
    <t>磺胺类药物耐药检测</t>
  </si>
  <si>
    <t>CJCL9000</t>
  </si>
  <si>
    <t>淋病奈瑟菌药敏试验</t>
  </si>
  <si>
    <t>样本类型:分离株。配制菌悬液,加入包括有梯度药物的试管或微量反应板,于5%二氧化碳环境孵育20-24小时,人工判读生长结果。不含培养､鉴定。审核结果,录入实验室信息系统或人工登记,发送报告;实验室消毒,按规定处理废弃物;接受临床相关咨询。</t>
  </si>
  <si>
    <t>CJCM-CJDJ</t>
  </si>
  <si>
    <t>细菌其它检验试验</t>
  </si>
  <si>
    <t>CJCM9000</t>
  </si>
  <si>
    <t>细菌检测</t>
  </si>
  <si>
    <t>样本类型:分离株。取标本或新鲜菌落分别与试剂盒内试剂作用,观察结果,人工判读结果。审核结果,录入实验室信息系统或人工登记,发送报告;实验室消毒,按规定处理废弃物;接受临床相关咨询。</t>
  </si>
  <si>
    <t>CJCN9000</t>
  </si>
  <si>
    <t>艰难梭菌检测</t>
  </si>
  <si>
    <t>CJCP9000</t>
  </si>
  <si>
    <t>淋病奈瑟菌检测</t>
  </si>
  <si>
    <t>CJCQ9000</t>
  </si>
  <si>
    <t>A族链球菌检测</t>
  </si>
  <si>
    <t>CJCR9000</t>
  </si>
  <si>
    <t>B族链球菌检测</t>
  </si>
  <si>
    <t>CJCS9000</t>
  </si>
  <si>
    <t>金黄色葡萄球菌检测</t>
  </si>
  <si>
    <t>CJCT8000</t>
  </si>
  <si>
    <t>肺炎细菌检测</t>
  </si>
  <si>
    <t>样本类型:各种标本。对标本进行相应前处理,提取模板DNA,与配制好试剂混合后加入微流体芯片中,把芯片放入核酸分析仪中进行反应和检测,芯片杂交仪､芯片洗干仪､芯片判别系统､芯片扫描仪,人工判读结果。审核结果,录入实验室信息系统或人工登记,发送报告;实验室消毒,按规定处理废弃物;接受临床相关咨询。</t>
  </si>
  <si>
    <t>CJCU9000</t>
  </si>
  <si>
    <t>肺炎双球菌检测</t>
  </si>
  <si>
    <t>CJCV9000</t>
  </si>
  <si>
    <t>β溶血性链球菌检测</t>
  </si>
  <si>
    <t>CJCW9000</t>
  </si>
  <si>
    <t>脑膜炎双球菌检测</t>
  </si>
  <si>
    <t>CJCX9000</t>
  </si>
  <si>
    <t>耐万古霉素肠球菌检测</t>
  </si>
  <si>
    <t>样本类型:分离株。培养､挑取可疑菌落接种在包括6微克/毫升万古霉素的药敏培养基上,孵育,人工观察结果。不含培养､鉴定。审核结果,录入实验室信息系统或人工登记,发送报告;实验室消毒,按规定处理废弃物;接受临床相关咨询。</t>
  </si>
  <si>
    <t>CJCY9000</t>
  </si>
  <si>
    <t>耐万古霉素金黄色葡萄球菌检测</t>
  </si>
  <si>
    <t>CJCZ1000</t>
  </si>
  <si>
    <t>肠毒素检测</t>
  </si>
  <si>
    <t>样本类型:血液。产毒培养,包被,封闭,洗板,加样本及试剂,酶底物反应,相关检测仪器检测。审核结果,录入实验室信息系统或人工登记,发送报告;实验室消毒,按规定处理废弃物;接受临床相关咨询。</t>
  </si>
  <si>
    <t>CJDA3000</t>
  </si>
  <si>
    <t>艰难梭菌毒素测定</t>
  </si>
  <si>
    <t>含A毒素､B毒素及A+B毒素。样本类型:粪便。样本采集,样本签收,标本预处理(适用时),上机检测,人工判读结果。审核结果,录入实验室信息系统或人工登记,发送报告;实验室消毒,按规定处理废弃物;接受临床相关咨询。</t>
  </si>
  <si>
    <t>CJDB1000</t>
  </si>
  <si>
    <t>内毒素鲎定性试验</t>
  </si>
  <si>
    <t>样本类型:血液。采血,离心,标本预处理(适用时),凝集反应,人工判读结果。审核结果,录入实验室信息系统或人工登记,发送报告;实验室消毒,按规定处理废弃物;接受临床相关咨询。</t>
  </si>
  <si>
    <t>CJDC1000</t>
  </si>
  <si>
    <t>内毒素鲎定量试验</t>
  </si>
  <si>
    <t>样本类型:血液。采血,离心,标本预处理(适用时),上机检测,人工判读结果。审核结果,录入实验室信息系统或人工登记,发送报告;实验室消毒,按规定处理废弃物;接受临床相关咨询。</t>
  </si>
  <si>
    <t>培养基,染色剂,细菌鉴定卡,诊断纸片</t>
  </si>
  <si>
    <t>CJDD1000</t>
  </si>
  <si>
    <t>其它细菌毒素测定</t>
  </si>
  <si>
    <t>CJDE5000</t>
  </si>
  <si>
    <t>细菌性阴道病唾液酸酶测定</t>
  </si>
  <si>
    <t>指对过氧化氢、凝固酶、唾液酸苷酶、白细胞酯酶、脯氨酸氨基肽酶、葡萄糖苷酶、B-葡萄糖醛酸苷酶、乙酰氨基葡萄糖苷酶的测定。样本类型:女性阴道分泌物。样本采集,样本签收,标本预处理,取BV检测管与拭子充分混匀,孵育,人工判读结果。审核结果,录入实验室信息系统或人工登记,发送报告;实验室消毒,按规定处理废弃物;接受临床相关咨询。</t>
  </si>
  <si>
    <t>CJDF8000</t>
  </si>
  <si>
    <t>β-内酰胺酶检测</t>
  </si>
  <si>
    <t>样本类型:分离株。取头孢硝噻吩纸片蘸取可疑菌落,根据纸片颜色变化人工判读结果。不含培养､鉴定。审核结果,录入实验室信息系统或人工登记,发送报告;实验室消毒,按规定处理废弃物;接受临床相关咨询。</t>
  </si>
  <si>
    <t>诊断纸片</t>
  </si>
  <si>
    <t>CJDG9000</t>
  </si>
  <si>
    <t>产超广谱β-内酰胺酶定性检测</t>
  </si>
  <si>
    <t>样本类型:分离株。标本预处理(适用时),检测,人工判读结果。不含培养､鉴定。审核结果,录入实验室信息系统或人工登记,发送报告;实验室消毒,按规定处理废弃物;接受临床相关咨询。</t>
  </si>
  <si>
    <t>显色培养皿</t>
  </si>
  <si>
    <t>CJDH9000</t>
  </si>
  <si>
    <t>产超广谱β-内酰胺酶测定(定量试验)</t>
  </si>
  <si>
    <t>样本类型:分离株。制配菌悬液,接种,孵育,根据CLSI公布的最新药敏折点,自动判断测定菌株是否为超广谱β-内酰胺酶(ESBLs)。不含培养､鉴定。审核结果,录入实验室信息系统或人工登记,发送报告;实验室消毒,按规定处理废弃物;接受临床相关咨询。</t>
  </si>
  <si>
    <t>CJDJ9000</t>
  </si>
  <si>
    <t>红霉素诱导克林霉素耐药D-试验</t>
  </si>
  <si>
    <t>样本类型:分离株。制配菌悬液,涂布平皿,按要求贴红霉素和克林霉素纸片,孵育,人工观察是否有D-环。不含培养､鉴定。审核结果,录入实验室信息系统或人工登记,发送报告;实验室消毒,按规定处理废弃物;接受临床相关咨询。</t>
  </si>
  <si>
    <t>CJEA</t>
  </si>
  <si>
    <t>2.衣原体检验</t>
  </si>
  <si>
    <t>CJEA8000</t>
  </si>
  <si>
    <t>衣原体培养+鉴定</t>
  </si>
  <si>
    <t>样本类型:各种标本。样本采集,样本签收,标本预处理(适用时),接种,培养,初步鉴定,人工判读结果。审核结果,录入实验室信息系统或人工登记,发送报告;实验室消毒,按规定处理废弃物;接受临床相关咨询。</t>
  </si>
  <si>
    <t>鉴定条</t>
  </si>
  <si>
    <t>CJFA-CJFB</t>
  </si>
  <si>
    <t>3.支原体检验</t>
  </si>
  <si>
    <t>CJFA8000</t>
  </si>
  <si>
    <t>支原体培养+鉴定</t>
  </si>
  <si>
    <t>样本类型:各种标本。样本采集,样本签收,标本预处理(适用时),接种,孵育,鉴定,人工判读结果。审核结果,录入实验室信息系统或人工登记,发送报告;实验室消毒,按规定处理废弃物;接受临床相关咨询。</t>
  </si>
  <si>
    <t>CJFB9000</t>
  </si>
  <si>
    <t>支原体药敏试验</t>
  </si>
  <si>
    <t>样本类型:支原体菌株。制配菌悬液,定量加入药敏板条,孵育,人工判读结果。不含培养。审核结果,录入实验室信息系统或人工登记,发送报告;实验室消毒,按规定处理废弃物;接受临床相关咨询。</t>
  </si>
  <si>
    <t>CJGA-CJGB</t>
  </si>
  <si>
    <t>4.螺旋体检验</t>
  </si>
  <si>
    <t>CJGA6000</t>
  </si>
  <si>
    <t>梅毒螺旋体暗视野镜检</t>
  </si>
  <si>
    <t>样本类型:感染灶的活检取材。样本采集,样本签收,涂片制备,暗视野镜检,人工判读结果。审核结果,录入实验室信息系统或人工登记,发送报告;实验室消毒,按规定处理废弃物;接受临床相关咨询。</t>
  </si>
  <si>
    <t>CJGB8000</t>
  </si>
  <si>
    <t>梅毒荧光抗体(FTA-ABS)测定</t>
  </si>
  <si>
    <t>样本类型:血液､穿刺及引流液。样本采集,样本签收,血清灭活,离心机离心,抗原抗体反应,冲洗,浸泡,加荧光二抗,封片等,镜下检,人工判读结果。审核结果,录入实验室信息系统或人工登记,发送报告;实验室消毒,按规定处理废弃物;接受临床相关咨询。</t>
  </si>
  <si>
    <t>CJHA-CJHV</t>
  </si>
  <si>
    <t>5.真菌检验</t>
  </si>
  <si>
    <t>CJHA-CJHS</t>
  </si>
  <si>
    <t>真菌镜检/培养/鉴定</t>
  </si>
  <si>
    <t>CJHA3000</t>
  </si>
  <si>
    <t>粪便涂片革兰染色镜检查真菌</t>
  </si>
  <si>
    <t>样本类型:粪便标本。样本采集,样本签收,涂片制备,涂片消毒,固定,染色,镜检,按照球､杆的比例进行分析,人工判读结果。审核结果,录入实验室信息系统或人工登记,发送报告;实验室消毒,按规定处理废弃物;接受临床相关咨询。</t>
  </si>
  <si>
    <t>CJHB5000</t>
  </si>
  <si>
    <t>生殖道标本涂片革兰染色镜检查真菌</t>
  </si>
  <si>
    <t>CJHC5000</t>
  </si>
  <si>
    <t>呼吸道标本涂片革兰染色镜检查真菌</t>
  </si>
  <si>
    <t>样本类型:呼吸道分泌物。样本采集,样本签收,涂片制备,涂片消毒,固定,染色,镜检､按照规则报告细菌计数和形态,并对标本质量进行评价。审核结果,录入实验室信息系统或人工登记,发送报告;实验室消毒,按规定处理废弃物;接受临床相关咨询。</t>
  </si>
  <si>
    <t>CJHD8000</t>
  </si>
  <si>
    <t>直接涂片革兰染色镜检查真菌</t>
  </si>
  <si>
    <t>CJHE8000</t>
  </si>
  <si>
    <t>浓缩集菌涂片革兰染色镜检查真菌</t>
  </si>
  <si>
    <t>CJHF4000</t>
  </si>
  <si>
    <t>新型隐球菌墨汁染色镜检</t>
  </si>
  <si>
    <t>样本类型:脑脊液。样本采集,样本签收,涂片制备,墨汁染色,加盖盖玻片,镜检,人工判读结果。审核结果,录入实验室信息系统或人工登记,发送报告;实验室消毒,按规定处理废弃物;接受临床相关咨询。</t>
  </si>
  <si>
    <t>CJHG8000</t>
  </si>
  <si>
    <t>真菌直接涂片镜检</t>
  </si>
  <si>
    <t>样本类型:各种标本。样本采集,样本签收,标本预处理(适用时),标本涂片,灭菌,加盖盖玻片处理标本,镜检,人工判读结果。审核结果,录入实验室信息系统或人工登记,发送报告;实验室消毒,按规定处理废弃物;接受临床相关咨询。</t>
  </si>
  <si>
    <t>CJHH2000</t>
  </si>
  <si>
    <t>培养真菌菌落计数</t>
  </si>
  <si>
    <t>样本类型:尿液､肺泡灌洗液､痰液等。样本采集,样本签收,标本预处理(适用时),接种,孵育,观察结果､计数､人工判读结果。审核结果,录入实验室信息系统或人工登记,发送报告;实验室消毒,按规定处理废弃物;接受临床相关咨询。</t>
  </si>
  <si>
    <t>CJHJ8000</t>
  </si>
  <si>
    <t>真菌培养</t>
  </si>
  <si>
    <t>样本类型:各种标本。样本采集,样本签收,标本预处理(适用时),接种,孵育,观察结果,人工判读结果。审核结果,录入实验室信息系统或人工登记,发送报告;实验室消毒,按规定处理废弃物;接受临床相关咨询。</t>
  </si>
  <si>
    <t>培养皿,染色剂</t>
  </si>
  <si>
    <t>CJHK9000</t>
  </si>
  <si>
    <t>真菌鉴定</t>
  </si>
  <si>
    <t>样本类型:分离株。制备涂片,镜检,挑取菌落根据需要接种一组生化鉴定管(板),人工或仪器判读结果并分析报告。审核结果,录入实验室信息系统或人工登记,发送报告;实验室消毒,按规定处理废弃物;接受临床相关咨询。不含培养。</t>
  </si>
  <si>
    <t>CJHL8000</t>
  </si>
  <si>
    <t>真菌培养+鉴定</t>
  </si>
  <si>
    <t>样本类型:各种标本。包括真菌培养,真菌鉴定。审核结果,录入实验室信息系统或人工登记,发送报告;实验室消毒,按规定处理废弃物;接受临床相关咨询。</t>
  </si>
  <si>
    <t>CJHM8000</t>
  </si>
  <si>
    <t>真菌培养+鉴定+药敏</t>
  </si>
  <si>
    <t>样本类型:各种标本。包括真菌培养,真菌鉴定,真菌药敏试验。审核结果,录入实验室信息系统或人工登记,发送报告;实验室消毒,按规定处理废弃物;接受临床相关咨询。</t>
  </si>
  <si>
    <t>CJHN8000</t>
  </si>
  <si>
    <t>无菌体液真菌培养</t>
  </si>
  <si>
    <t>样本类型:各种标本。样本采集,样本签收,标本预处理(适用时),接种,孵育,判读结果,镜检,初步报告,取肉汤并转种,观察结果,镜检,次级报告。审核结果,录入实验室信息系统或人工登记,发送报告;实验室消毒,按规定处理废弃物;接受临床相关咨询。</t>
  </si>
  <si>
    <t>肉汤增菌管</t>
  </si>
  <si>
    <t>CJHP8000</t>
  </si>
  <si>
    <t>无菌体液真菌培养+鉴定</t>
  </si>
  <si>
    <t>样本类型:血液､脑脊液､胸腔积液等无菌体液。包括无菌体液培养,细菌及真菌鉴定。审核结果,录入实验室信息系统或人工登记,发送报告;实验室消毒,按规定处理废弃物;接受临床相关咨询。</t>
  </si>
  <si>
    <t>CJHQ8000</t>
  </si>
  <si>
    <t>无菌体液真菌培养+鉴定+药敏</t>
  </si>
  <si>
    <t>样本类型:血液､脑脊液､胸腔积液等无菌体液。包括无菌体液培养,细菌及真菌鉴定,普通细菌药敏试验或真菌药敏试验。审核结果,录入实验室信息系统或人工登记,发送报告;实验室消毒,按规定处理废弃物;接受临床相关咨询。</t>
  </si>
  <si>
    <t>CJHR8000</t>
  </si>
  <si>
    <t>真菌D-葡聚糖检测</t>
  </si>
  <si>
    <t>样本类型:各种体液。样本采集,样本签收,标本预处理(适用时),检测真菌D-葡聚糖,人工判读结果。审核结果,录入实验室信息系统或人工登记,发送报告;实验室消毒,按规定处理废弃物;接受临床相关咨询。</t>
  </si>
  <si>
    <t>CJHS8000</t>
  </si>
  <si>
    <t>半乳甘露聚糖检测</t>
  </si>
  <si>
    <t>样本类型:各种体液。样本采集,样本签收,标本预处理(适用时),检测半乳甘露聚糖,人工判读结果。审核结果,录入实验室信息系统或人工登记,发送报告;实验室消毒,按规定处理废弃物;接受临床相关咨询。</t>
  </si>
  <si>
    <t>CJHT-CJHV</t>
  </si>
  <si>
    <t>真菌药物敏感试验</t>
  </si>
  <si>
    <t>CJHT9000</t>
  </si>
  <si>
    <t>真菌药敏定性试验</t>
  </si>
  <si>
    <t>样本类型:分离株。制配菌悬液,涂布平皿,贴药敏纸片,孵育,测量抑菌环直径。不含培养。审核结果,录入实验室信息系统或人工登记,发送报告;实验室消毒,按规定处理废弃物;接受临床相关咨询。</t>
  </si>
  <si>
    <t>CJHU9000</t>
  </si>
  <si>
    <t>真菌药敏定量试验</t>
  </si>
  <si>
    <t>样本类型:分离株。制配菌悬液,加入包括有浓度梯度药物的试管或微量反应板,孵育,人工判读生长结果。或者加入配套药敏板,孵育24-48小时,仪器自动读取结果并分析报告。不含培养。审核结果,录入实验室信息系统或人工登记,发送报告;实验室消毒,按规定处理废弃物;接受临床相关咨询。</t>
  </si>
  <si>
    <t>CJHV9000</t>
  </si>
  <si>
    <t>真菌快速鉴定</t>
  </si>
  <si>
    <t>样本类型:分离株。取新鲜菌落分别与试剂盒内试剂作用,观察结果,人工判读结果。审核结果,录入实验室信息系统或人工登记,发送报告;实验室消毒,按规定处理废弃物;接受临床相关咨询。</t>
  </si>
  <si>
    <t>CJJA</t>
  </si>
  <si>
    <t>6.病毒检验</t>
  </si>
  <si>
    <t>CJJA8000</t>
  </si>
  <si>
    <t>病毒培养+鉴定</t>
  </si>
  <si>
    <t>样本类型:各种标本。样本采集,样本鉴定,标本预处理(适用时),接种,培养,鉴定,人工判读结果。审核结果,录入实验室信息系统或人工登记,发送报告;实验室消毒,按规定处理废弃物;接受临床相关咨询。</t>
  </si>
  <si>
    <t>CJKA-CJKM</t>
  </si>
  <si>
    <t>7.寄生虫检验</t>
  </si>
  <si>
    <t>CJKA5000</t>
  </si>
  <si>
    <t>滴虫直接涂片镜检</t>
  </si>
  <si>
    <t>样本类型:生殖道标本。样本采集,样本鉴定,湿片制备,加盖盖玻片,镜检,人工判读结果。审核结果,录入实验室信息系统或人工登记,发送报告;实验室消毒,按规定处理废弃物;接受临床相关咨询。</t>
  </si>
  <si>
    <t>CJKB5000</t>
  </si>
  <si>
    <t>滴虫培养+鉴定</t>
  </si>
  <si>
    <t>样本类型:女性阴道分泌物､男性尿道分泌物。接种,孵育,鉴定,人工判读结果并分析报告。</t>
  </si>
  <si>
    <t>培养基</t>
  </si>
  <si>
    <t>CJKC1000</t>
  </si>
  <si>
    <t>血液疟原虫检查</t>
  </si>
  <si>
    <t>样本类型:血液。样本采集,样本鉴定,薄血涂片,厚血涂片,末梢取血涂片,固定染色,人工判读结果。审核结果,录入实验室信息系统或人工登记,发送报告;实验室消毒,按规定处理废弃物;接受临床相关咨询。</t>
  </si>
  <si>
    <t>CJKD1000</t>
  </si>
  <si>
    <t>血液微丝蚴检查</t>
  </si>
  <si>
    <t>样本类型:血液。样本采集,样本鉴定,新鲜血涂片镜检,离心沉淀镜检,染色,人工判读结果。审核结果,录入实验室信息系统或人工登记,发送报告;实验室消毒,按规定处理废弃物;接受临床相关咨询。</t>
  </si>
  <si>
    <t>CJKE8000</t>
  </si>
  <si>
    <t>血液黑热病利-杜氏体检查</t>
  </si>
  <si>
    <t>样本类型:血液､骨髓。样本采集,样本鉴定,血､骨髓涂片染色,人工判读结果。审核结果,录入实验室信息系统或人工登记,发送报告;实验室消毒,按规定处理废弃物;接受临床相关咨询。</t>
  </si>
  <si>
    <t>CJKF8000</t>
  </si>
  <si>
    <t>血液弓形虫检查</t>
  </si>
  <si>
    <t>样本类型:腹水､胸水､羊水､脑脊液､血液。样本采集,样本鉴定,标本预处理(适用时),血涂片,腹水､胸水脑脊液､羊水离心沉淀涂片,染色试剂,人工判读结果。审核结果,录入实验室信息系统或人工登记,发送报告;实验室消毒,按规定处理废弃物;接受临床相关咨询。</t>
  </si>
  <si>
    <t>CJKG1000</t>
  </si>
  <si>
    <t>血液回归热螺旋体检查</t>
  </si>
  <si>
    <t>样本类型:血液。样本采集,样本鉴定,标本预处理(适用时),标本稀释,离心,取上清液,抗原抗体反应,温育,测吸光度,报告临床。审核结果,录入实验室信息系统或人工登记,发送报告;实验室消毒,按规定处理废弃物;接受临床相关咨询。</t>
  </si>
  <si>
    <t>CJKH3000</t>
  </si>
  <si>
    <t>粪寄生虫镜检</t>
  </si>
  <si>
    <t>样本类型:粪便。样本采集,样本鉴定,标本预处理(适用时),检查蠕虫卵及幼虫､原虫包囊及滋养体,生理冲洗液涂片,碘冲洗液涂片,染色,抗酸染色,固定剂､染色剂,人工判读结果。审核结果,录入实验室信息系统或人工登记,发送报告;实验室消毒,按规定处理废弃物;接受临床相关咨询。</t>
  </si>
  <si>
    <t>CJKJ3000</t>
  </si>
  <si>
    <t>粪寄生虫卵集卵镜检</t>
  </si>
  <si>
    <t>样本类型:粪便。样本采集,样本鉴定,标本预处理(适用时),检查蠕虫卵､原虫包囊,生理冲洗液涂片,碘冲洗液涂片,离心机､洗涤铜筛,人工判读结果。审核结果,录入实验室信息系统或人工登记,发送报告;实验室消毒,按规定处理废弃物;接受临床相关咨询。</t>
  </si>
  <si>
    <t>CJKK3000</t>
  </si>
  <si>
    <t>粪寄生虫卵计数</t>
  </si>
  <si>
    <t>样本类型:粪便。样本采集,样本鉴定,标本预处理(适用时),直接涂片法,计数单位虫卵浓度,换算成虫数量,人工判读结果。审核结果,录入实验室信息系统或人工登记,发送报告;实验室消毒,按规定处理废弃物;接受临床相关咨询。</t>
  </si>
  <si>
    <t>CJKL3000</t>
  </si>
  <si>
    <t>寄生虫卵孵化试验</t>
  </si>
  <si>
    <t>样本类型:粪便。样本采集,样本鉴定,浓集,加清水,温箱20℃-30℃､放大镜观察,人工判读结果。审核结果,录入实验室信息系统或人工登记,发送报告;实验室消毒,按规定处理废弃物;接受临床相关咨询。</t>
  </si>
  <si>
    <t>CJKM8000</t>
  </si>
  <si>
    <t>寄生虫免疫学检查</t>
  </si>
  <si>
    <t>包括细粒棘球绦虫抗体测定。样本类型:各种标本。样本采集,样本鉴定,标本稀释,离心,取上清液,抗原抗体反应,温育,测吸光度,人工判读结果。审核结果,录入实验室信息系统或人工登记,发送报告;实验室消毒,按规定处理废弃物;接受临床相关咨询。</t>
  </si>
  <si>
    <t>CL</t>
  </si>
  <si>
    <t>(六)临床分子生物学及细胞遗传学检验</t>
  </si>
  <si>
    <t>CLAA-CLBV</t>
  </si>
  <si>
    <t>1.感染性疾病分子生物学检验</t>
  </si>
  <si>
    <t>CLAA8000</t>
  </si>
  <si>
    <t>病原体脱氧核糖核酸扩增定性检测</t>
  </si>
  <si>
    <t>样本类型:各种标本。样本采集､签收､处理(据标本类型不同进行相应的前处理),提取模板DNA,与阴､阳性对照及质控品同时扩增,分析扩增产物,判断并审核结果,录入实验室信息系统或人工登记,发送报告;按规定处理废弃物;接受临床相关咨询。</t>
  </si>
  <si>
    <t>每个病原体为一个计价单位</t>
  </si>
  <si>
    <t>CLAB8000</t>
  </si>
  <si>
    <t>病原体脱氧核糖核酸扩增定量检测</t>
  </si>
  <si>
    <t>样本类型:各种标本。样本采集､签收､处理(据标本类型不同进行相应的前处理),提取模板DNA,与标准品､阴阳性对照及质控品同时进行扩增,进行定量分析,判断并审核结果,录入实验室信息系统或人工登记,发送报告;按规定处理废弃物;接受临床相关咨询。</t>
  </si>
  <si>
    <t>CLAC8000</t>
  </si>
  <si>
    <t>病原体脱氧核糖核酸非扩增定性检测</t>
  </si>
  <si>
    <t>样本类型:各种标本。样本采集､签收､处理(据标本不同进行相应前处理),提取模板DNA,变性､杂交､分析,判断并审核结果,录入实验室信息系统或人工登记,发送报告;按规定处理废弃物;接受临床相关咨询。</t>
  </si>
  <si>
    <t>CLAD8000</t>
  </si>
  <si>
    <t>病原体脱氧核糖核酸非扩增定量检测</t>
  </si>
  <si>
    <t>样本类型:各种标本。样本采集､签收､处理(据标本不同进行相应前处理),提取模板DNA,与标准品等同时进行变性､杂交､定量分析,判断并审核结果,录入实验室信息系统或人工登记,发送报告;按规定处理废弃物;接受临床相关咨询。</t>
  </si>
  <si>
    <t>CLAE8000</t>
  </si>
  <si>
    <t>病原体核糖核酸扩增定性检测</t>
  </si>
  <si>
    <t>样本类型:各种标本。样本采集､签收､处理(据标本类型不同进行相应的前处理),提取模板RNA,与阴､阳性对照及质控品同时扩增,分析扩增产物,判断并审核结果,录入实验室信息系统或人工登记,发送报告;按规定处理废弃物;接受临床相关咨询。</t>
  </si>
  <si>
    <t>每个病原体为一个计价单位，除新冠病毒病原体外，其他病原体检测按照指导价格80/65/55元执行；根据疫情防控需要，按照卫健部门技术要求和标准实施新冠病毒核酸单人检测时，每样本按不高于12元收费，多人混合检测时，每样本按不高于2.5元收费。（不区分医疗机构等级）</t>
  </si>
  <si>
    <t>CLAF8000</t>
  </si>
  <si>
    <t>病原体核糖核酸扩增定量检测</t>
  </si>
  <si>
    <t>样本类型:各种标本。样本采集､签收､处理(据标本类型不同进行相应的前处理),提取模板RNA,与标准品､阴阳性对照及质控品同时进行实时荧光扩增,进行定量分析,判断并审核结果,录入实验室信息系统或人工登记,发送报告;按规定处理废弃物;接受临床相关咨询。</t>
  </si>
  <si>
    <t>CLAG8000</t>
  </si>
  <si>
    <t>病原体核糖核酸非扩增定性检测</t>
  </si>
  <si>
    <t>样本类型:各种标本。样本采集､签收､处理(据标本不同进行相应前处理),提取模板RNA,变性､杂交､分析,判断并审核结果,录入实验室信息系统或人工登记,发送报告;按规定处理废弃物;接受临床相关咨询。</t>
  </si>
  <si>
    <t>CLAH8000</t>
  </si>
  <si>
    <t>病原体核糖核酸非扩增定量检测</t>
  </si>
  <si>
    <t>样本类型:各种标本。样本采集､签收､处理(据标本不同进行相应前处理),提取模板RNA,与标准品等同时进行变性､杂交､定量分析,判断并审核结果,录入实验室信息系统或人工登记,发送报告;按规定处理废弃物;接受临床相关咨询。</t>
  </si>
  <si>
    <t>CLAJ8000</t>
  </si>
  <si>
    <t>乙型肝炎病毒脱氧核糖核酸扩增定性检测</t>
  </si>
  <si>
    <t>CLAK8000</t>
  </si>
  <si>
    <t>乙型肝炎病毒脱氧核糖核酸扩增定量检测</t>
  </si>
  <si>
    <t>样本类型:各种标本。样本采集､签收､处理(据标本类型不同进行相应的前处理),提取模板DNA,与标准品､阴阳性对照及质控品同时进行实时荧光扩增,进行定量分析,判断并审核结果,录入实验室信息系统或人工登记,发送报告;按规定处理废弃物;接受临床相关咨询。</t>
  </si>
  <si>
    <t>CLAL8000</t>
  </si>
  <si>
    <t>乙型肝炎病毒基因分型检测</t>
  </si>
  <si>
    <t>样本类型:各种标本。样本采集､签收､处理(据标本类型不同进行相应的前处理),提取模板DNA,与阴､阳性对照及质控品同时扩增,分析扩增产物(基因分型),判断并审核结果,录入实验室信息系统或人工登记,发送报告;按规定处理废弃物;接受临床相关咨询。</t>
  </si>
  <si>
    <t>CLAM8000</t>
  </si>
  <si>
    <t>乙型肝炎病毒前C区变异检测</t>
  </si>
  <si>
    <t>CLAN8000</t>
  </si>
  <si>
    <t>乙型肝炎病毒基因变异检测</t>
  </si>
  <si>
    <t>CLAP8000</t>
  </si>
  <si>
    <t>丙型肝炎病毒核糖核酸扩增定性检测</t>
  </si>
  <si>
    <t>CLAQ8000</t>
  </si>
  <si>
    <t>丙型肝炎病毒核糖核酸扩增定量检测</t>
  </si>
  <si>
    <t>CLAR8000</t>
  </si>
  <si>
    <t>丙型肝炎病毒基因分型检测</t>
  </si>
  <si>
    <t>样本类型:各种标本。样本采集､签收､处理(据标本类型不同进行相应的前处理),提取模板RNA,与阴､阳性对照及质控品同时扩增,分析扩增产物(基因分型),判断并审核结果,录入实验室信息系统或人工登记,发送报告;按规定处理废弃物;接受临床相关咨询。</t>
  </si>
  <si>
    <t>CLAS8000</t>
  </si>
  <si>
    <t>丁型肝炎病毒核糖核酸扩增定性检测</t>
  </si>
  <si>
    <t>CLAT8000</t>
  </si>
  <si>
    <t>丁型肝炎病毒核糖核酸扩增定量检测</t>
  </si>
  <si>
    <t>CLAU8000</t>
  </si>
  <si>
    <t>戊型肝炎病毒核糖核酸扩增定性检测</t>
  </si>
  <si>
    <t>CLAV8000</t>
  </si>
  <si>
    <t>戊型肝炎病毒核糖核酸扩增定量检测</t>
  </si>
  <si>
    <t>CLAW8000</t>
  </si>
  <si>
    <t>庚型肝炎病毒核糖核酸扩增检测</t>
  </si>
  <si>
    <t>CLAX8000</t>
  </si>
  <si>
    <t>人类免疫缺陷病毒-核糖核酸扩增定性检测</t>
  </si>
  <si>
    <t>CLAY8000</t>
  </si>
  <si>
    <t>人类免疫缺陷病毒-核糖核酸扩增定量检测</t>
  </si>
  <si>
    <t>CLAZ8000</t>
  </si>
  <si>
    <t>人类免疫缺陷病毒-核糖核酸非扩增定性检测</t>
  </si>
  <si>
    <t>CLBA8000</t>
  </si>
  <si>
    <t>分枝杆菌菌种鉴定</t>
  </si>
  <si>
    <t>样本类型:各种标本。样本采集､签收､处理(据标本类型不同进行相应的前处理),提取模板DNA,与阴､阳性对照及质控品同时扩增,分析扩增产物或杂交或测序等,进行菌种鉴定,判断并审核结果,录入实验室信息系统或人工登记,发送报告;按规定处理废弃物;接受临床相关咨询。</t>
  </si>
  <si>
    <t>CLBB8000</t>
  </si>
  <si>
    <t>结核/非结核分枝杆菌核酸检测</t>
  </si>
  <si>
    <t>样本类型:各种标本。样品制备,采用PCR方法,计算机软件自动报告检测结果,审核检验结果,发出报告,检测后标本留验及无害化处理。</t>
  </si>
  <si>
    <t>采用结核分支杆菌rpoB基因及利福平耐药快速检测加收200%</t>
  </si>
  <si>
    <t>CLBC8000</t>
  </si>
  <si>
    <t>巨细胞病毒脱氧核糖核酸扩增定性检测</t>
  </si>
  <si>
    <t>CLBD8000</t>
  </si>
  <si>
    <t>巨细胞病毒脱氧核糖核酸扩增定量检测</t>
  </si>
  <si>
    <t>CLBE8000</t>
  </si>
  <si>
    <t>多瘤病毒脱氧核糖核酸扩增定性测定</t>
  </si>
  <si>
    <t>CLBF8000</t>
  </si>
  <si>
    <t>多瘤病毒脱氧核糖核酸扩增定量测定</t>
  </si>
  <si>
    <t>CLBG8000</t>
  </si>
  <si>
    <t>EB病毒脱氧核糖核酸扩增定性检测</t>
  </si>
  <si>
    <t>CLBH8000</t>
  </si>
  <si>
    <t>EB病毒脱氧核糖核酸扩增定量检测</t>
  </si>
  <si>
    <t>CLBJ8000</t>
  </si>
  <si>
    <t>细小病毒脱氧核糖核酸扩增定性检测</t>
  </si>
  <si>
    <t>CLBK8000</t>
  </si>
  <si>
    <t>细小病毒脱氧核糖核酸扩增定量检测</t>
  </si>
  <si>
    <t>CLBL8000</t>
  </si>
  <si>
    <t>腺病毒脱氧核糖核酸扩增定性检测</t>
  </si>
  <si>
    <t>CLBM8000</t>
  </si>
  <si>
    <t>腺病毒脱氧核糖核酸扩增定量检测</t>
  </si>
  <si>
    <t>CLBN8000</t>
  </si>
  <si>
    <t>淋球菌脱氧核糖核酸扩增检测</t>
  </si>
  <si>
    <t>CLBP8000</t>
  </si>
  <si>
    <t>沙眼衣原体脱氧核糖核酸扩增检测</t>
  </si>
  <si>
    <t>CLBQ8000</t>
  </si>
  <si>
    <t>解脲脲原体脱氧核糖核酸扩增检测</t>
  </si>
  <si>
    <t>CLBR8000</t>
  </si>
  <si>
    <t>解脲脲原体基因型别鉴定</t>
  </si>
  <si>
    <t>样本类型:各种标本。样本采集､签收､处理(据标本类型不同进行相应的前处理),提取模板DNA,与阴､阳性对照及质控品同时扩增,分析扩增产物,进行型别鉴定,判断并审核结果,录入实验室信息系统或人工登记,发送报告;按规定处理废弃物;接受临床相关咨询。</t>
  </si>
  <si>
    <t>CLBS8000</t>
  </si>
  <si>
    <t>人乳头瘤病毒脱氧核糖核酸扩增检测</t>
  </si>
  <si>
    <t>CLBT8000</t>
  </si>
  <si>
    <t>人乳头瘤病毒脱氧核糖核酸非扩增定性检测</t>
  </si>
  <si>
    <t>样本类型:各种标本。样本采集､签收､处理(据标本不同进行相应前处理),提取模板DNA,变性､杂交､进行高危型和低危型分析,判断并审核结果,录入实验室信息系统或人工登记,发送报告;按规定处理废弃物;接受临床相关咨询。</t>
  </si>
  <si>
    <t>CLBU8000</t>
  </si>
  <si>
    <t>人乳头瘤病毒基因分型检测</t>
  </si>
  <si>
    <t>CLBV5000</t>
  </si>
  <si>
    <t>流感病毒核糖核酸检测</t>
  </si>
  <si>
    <t>包括甲型流感､乙型流感､副流感､禽流感等流感病毒核糖核酸检测。样本类型:鼻咽拭子样本､咽拭子样本。样本采集､签收､处理(据标本类型不同进行相应的前处理),提取模板RNA,与阴､阳性对照及质控品同时扩增,分析扩增产物,判断并审核结果,录入实验室信息系统或人工登记,发送报告;按规定处理废弃物;接受临床相关咨询。</t>
  </si>
  <si>
    <t>CLDA-CLDU</t>
  </si>
  <si>
    <t>2.疾病相关分子生物学及细胞遗传学检验</t>
  </si>
  <si>
    <t>CLDA8000</t>
  </si>
  <si>
    <t>染色体核型分析</t>
  </si>
  <si>
    <t>包括外周血细胞染色体等。样本类型:各种标本。样本采集､签收､处理,经培养､收获､制片､染片等步骤,分析染色体核型,审核结果,录入实验室信息系统或人工登记,发送报告;按规定处理废弃物;接受临床相关咨询。</t>
  </si>
  <si>
    <t>培养基,试剂</t>
  </si>
  <si>
    <t>CLDB8000</t>
  </si>
  <si>
    <t>脆性X染色体核型分析</t>
  </si>
  <si>
    <t>样本类型:各种标本。样本采集､签收､处理,经培养､收获､制片､染片等步骤,分析染色体核型,审核结果,录入实验室信息系统或人工登记,发送报告;按规定处理废弃物;接受临床相关咨询。</t>
  </si>
  <si>
    <t>CLDC8000</t>
  </si>
  <si>
    <t>高分辨染色体核型分析</t>
  </si>
  <si>
    <t>CLDD8000</t>
  </si>
  <si>
    <t>姐妹染色体互换分析</t>
  </si>
  <si>
    <t>样本类型:各种标本。样本采集､签收､处理,经培养､收获､制片､染片等步骤,镜下分析,计数姊妹染色单体互换量及M1期和M2期中期的数量,计算细胞周期,审核结果,录入实验室信息系统或人工登记,发送报告;按规定处理废弃物;接受临床相关咨询。</t>
  </si>
  <si>
    <t>CLDE8000</t>
  </si>
  <si>
    <t>遗传性肌营养不良基因分析</t>
  </si>
  <si>
    <t>样本类型:各种标本。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</si>
  <si>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CLDF8000</t>
  </si>
  <si>
    <t>肝豆状核变性基因分析</t>
  </si>
  <si>
    <t>CLDG8000</t>
  </si>
  <si>
    <t>血友病基因分析</t>
  </si>
  <si>
    <t>CLDH8000</t>
  </si>
  <si>
    <t>脆性X综合征基因分析</t>
  </si>
  <si>
    <t>CLDJ8000</t>
  </si>
  <si>
    <t>Y染色体性别基因分析</t>
  </si>
  <si>
    <t>CLDK8000</t>
  </si>
  <si>
    <t>脱氧核糖核酸倍体分析</t>
  </si>
  <si>
    <t>样本类型:各种标本。样本采集､签收､处理(据标本不同进行离心,固定,荧光抗体染色),质控,经流式细胞仪检测,软件分析,判断并审核结果,录入实验室信息系统或人工登记,发送报告;按规定处理废弃物;接受临床相关咨询。</t>
  </si>
  <si>
    <t>CLDL1000</t>
  </si>
  <si>
    <t>血细胞荧光原位杂交分析</t>
  </si>
  <si>
    <t>包括21､13和X､Y等染色体。样本类型:血液。样本采集､签收､外周血细胞预处理(消化､低渗､固定､RNA酶处理､漂洗),变性(标本变性､探针变性),探针与样本或质控品､对照等杂交(杂交､洗涤､复染),图像分析,判断并审核结果,录入实验室信息系统或人工登记,发送报告;按规定处理废弃物;接受临床相关咨询。</t>
  </si>
  <si>
    <t>CLDM4000</t>
  </si>
  <si>
    <t>未经处理的羊水细胞荧光原位杂交分析</t>
  </si>
  <si>
    <t>样本类型:羊水。样本采集､签收､羊水细胞预处理(消化､低渗､固定､RNA酶处理､漂洗),变性(标本变性､探针变性),探针与样本或质控品､对照等杂交(杂交､洗涤､复染),图像分析,判断并审核结果,录入实验室信息系统或人工登记,发送报告;按规定处理废弃物;接受临床相关咨询。</t>
  </si>
  <si>
    <t>CLDN8000</t>
  </si>
  <si>
    <t>染色体荧光原位杂交分析</t>
  </si>
  <si>
    <t>包括外周血细胞､培养细胞､羊水细胞､组织细胞等。样本类型:各种标本。样本采集､签收､细胞培养,制片,变性(标本变性､探针变性),探针与样本或质控品､对照等杂交(杂交､洗涤､复染),图像分析,判断并审核结果,录入实验室信息系统或人工登记,发送报告;按规定处理废弃物;接受临床相关咨询。</t>
  </si>
  <si>
    <t>CLDP4000</t>
  </si>
  <si>
    <t>羊水细胞染色体分析</t>
  </si>
  <si>
    <t>样本类型:羊水。样本采集､签收､处理,经培养(利用羊水专用培养基培养羊水细胞2-3周)､收获､制片､染片等步骤,分析染色体核型,包括23对染色体数目､结构;审核结果,录入实验室信息系统或人工登记,发送报告;按规定处理废弃物;接受临床相关咨询。</t>
  </si>
  <si>
    <t>CLDQ6000</t>
  </si>
  <si>
    <t>绒毛组织染色体分析</t>
  </si>
  <si>
    <t>样本类型:绒毛组织。样本采集､签收､处理,经培养(利用专用培养基培养绒毛细胞1-2周)､收获､制片､染片等步骤,分析染色体核型,包括23对染色体数目､结构;审核结果,录入实验室信息系统或人工登记,发送报告;按规定处理废弃物;接受临床相关咨询。</t>
  </si>
  <si>
    <t>CLDR8000</t>
  </si>
  <si>
    <t>染色体分析</t>
  </si>
  <si>
    <t>样本类型:各种标本。样本采集､签收､处理,经培养､收获､制片､染片等步骤,分析染色体核型;审核结果,录入实验室信息系统或人工登记,发送报告;按规定处理废弃物;接受临床相关咨询。</t>
  </si>
  <si>
    <t>CLDS8000</t>
  </si>
  <si>
    <t>白血病融合基因检测</t>
  </si>
  <si>
    <t>样本类型:骨髓､外周血。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</si>
  <si>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CLDT8000</t>
  </si>
  <si>
    <t>单基因遗传病基因突变检查</t>
  </si>
  <si>
    <t>可检测线粒体基因､α地中海贫血基因､β地中海贫血基因､苯丙酮尿症基因等。样本类型:各种标本。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</si>
  <si>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每个位点为一个计价单位</t>
  </si>
  <si>
    <t>CLDU8000</t>
  </si>
  <si>
    <t>遗传性耳聋基因检测</t>
  </si>
  <si>
    <t>可检测GJB2基因､SLC26A4基因､GJB3基因､线粒体DNA12SrRNA基因等。样本类型:各种标本。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</si>
  <si>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CLFA-CLFK</t>
  </si>
  <si>
    <t>3.用药指导的分子生物学检验</t>
  </si>
  <si>
    <t>CLFA8000</t>
  </si>
  <si>
    <t>乙型肝炎耐药基因检测</t>
  </si>
  <si>
    <t>样本类型:各种标本。样本采集､签收､处理(据标本类型不同进行相应的前处理),提取模板DNA,与质控品､阴阳性对照和内参同时扩增,分析扩增产物或杂交或测序等,进行基因分析,判断并审核结果,录入实验室信息系统或人工登记,发送报告;按规定处理废弃物;接受临床相关咨询。</t>
  </si>
  <si>
    <t>CLFB8000</t>
  </si>
  <si>
    <t>结核分枝杆菌耐药基因检测</t>
  </si>
  <si>
    <t>每项耐药为一个计价单位</t>
  </si>
  <si>
    <t>CLFC8000</t>
  </si>
  <si>
    <t>万古霉素耐药基因试验</t>
  </si>
  <si>
    <t>CLFD8000</t>
  </si>
  <si>
    <t>耐甲氧西林葡萄球耐药基因检测</t>
  </si>
  <si>
    <t>CLFE8000</t>
  </si>
  <si>
    <t>化学药物用药指导的基因检测</t>
  </si>
  <si>
    <t>可检测CYP2C9､CYP2C19､CYP2D6､CYP3A4基因等。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</si>
  <si>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CLFF8000</t>
  </si>
  <si>
    <t>病原体用药指导的基因检测</t>
  </si>
  <si>
    <t>CLFG6000</t>
  </si>
  <si>
    <t>基因表达水平对肿瘤预后的判断</t>
  </si>
  <si>
    <t>样本类型:组织。对组织标本进行相应前处理,提取RNA,加入到包括有配制好试剂的反应管中,与阴､阳性对照同时经扩增仪进行RNA的体外扩增并进行标记,然后将变性的扩增产物与配制好的芯片杂交液混合,加入到芯片上进行杂交,杂交完毕后将芯片取出,进行清洗和离心甩干,用芯片扫描仪进行检测,根据基因的表达量,用软件报告肿瘤预后的风险结果,审核检验结果,发出报告,检测后标本留验及无害化处理。</t>
  </si>
  <si>
    <t>芯片上作为判读标准的全部基因作为一个计价单位</t>
  </si>
  <si>
    <t>CLFH6000</t>
  </si>
  <si>
    <t>基因表达水平对肿瘤药物敏感性的判断</t>
  </si>
  <si>
    <t>CLFJ8000</t>
  </si>
  <si>
    <t>肿瘤细胞化疗药物敏感试验</t>
  </si>
  <si>
    <t>样本类型:血液､骨髓。分离淋巴细胞,制备肿瘤细胞悬液,调整细胞浓度,接种96孔板,分别加抗癌药物,设空白对照组,孵育,培养,离心,去掉上清液,加试剂震荡,用酶标仪测吸光度。</t>
  </si>
  <si>
    <t>分离液,试剂</t>
  </si>
  <si>
    <t>CLFK9000</t>
  </si>
  <si>
    <t>联合药物敏感试验</t>
  </si>
  <si>
    <t>样本类型:分离株。制配菌悬液,加入包括不同浓度药物的微量反应板,孵育,人工判读生长结果并分析报告。不含培养､鉴定。</t>
  </si>
  <si>
    <t>增菌瓶,培养皿,药敏片</t>
  </si>
  <si>
    <t>CLZA</t>
  </si>
  <si>
    <t>4.其它</t>
  </si>
  <si>
    <t>CLZA8000</t>
  </si>
  <si>
    <t>载脂蛋白E基因分型</t>
  </si>
  <si>
    <t>E</t>
  </si>
  <si>
    <t>四.影像学诊断</t>
  </si>
  <si>
    <t>本章说明:1.本章包括"X线检查"､"X线计算机体层检查"､"磁共振检查"､"超声诊断"､"核医学诊断"和"其它成像检查"项目六个部分,共计575项｡本章项目编码字首为E｡2.所有胶片和各种图文报告成本均包含在该医疗服务价格项目中,不得另行收费｡3.图像较多时,可以用光盘等存储介质替代胶片,不得另行收费｡4.组合项目不得单项分解收费｡5.以本章引导立项的独立项目,不得再收影像操作及耗材费用｡</t>
  </si>
  <si>
    <t>EAA</t>
  </si>
  <si>
    <t>1.透视</t>
  </si>
  <si>
    <t>EAB</t>
  </si>
  <si>
    <t>2.X线摄影</t>
  </si>
  <si>
    <t>EAC</t>
  </si>
  <si>
    <t>3.X线造影</t>
  </si>
  <si>
    <t>造影中所需的特殊医用耗材，未列入本项目除外内容的，如压迫止血器可单独收费。</t>
  </si>
  <si>
    <t>EACBH001</t>
  </si>
  <si>
    <t>经皮穿刺插管脑血管造影术</t>
  </si>
  <si>
    <t>消毒铺巾,局部麻醉,经颈动脉穿刺,置血管鞘,导管插入颈动脉,经导管注入对比剂,造影成功后分析诊断造影结果｡不含三维影像｡</t>
  </si>
  <si>
    <t>胶片,注射器,高压注射器,穿刺针,造影手术包</t>
  </si>
  <si>
    <t>造影导管,导丝,血管鞘组</t>
  </si>
  <si>
    <t>EACBH002</t>
  </si>
  <si>
    <t>经皮穿刺桡动脉插管全脑血管造影术</t>
  </si>
  <si>
    <t>消毒铺巾,局部麻醉,经桡动脉穿刺,置血管鞘,导管分别插入颈动脉或椎动脉,经导管注入对比剂,造影成功后分析诊断造影结果｡压迫止血｡不含三维影像｡</t>
  </si>
  <si>
    <t>EACBM001</t>
  </si>
  <si>
    <t>脑静脉+静脉窦造影术</t>
  </si>
  <si>
    <t>消毒铺巾,局部麻醉,经股静脉穿刺,置血管鞘,导管插入脑静脉和静脉窦,经导管或微导管注入对比剂,人工报告｡不含三维影像｡</t>
  </si>
  <si>
    <t>胶片,注射器,高压注射器,穿刺针</t>
  </si>
  <si>
    <t>EACCQ001</t>
  </si>
  <si>
    <t>颈椎神经根X线造影</t>
  </si>
  <si>
    <t>消毒铺巾,局部麻醉,穿刺,X线定位,注入对比剂,X线点片,冲洗胶片,医生完成诊断报告｡</t>
  </si>
  <si>
    <t>EACMN003</t>
  </si>
  <si>
    <t>经皮穿刺插管间接门静脉造影术</t>
  </si>
  <si>
    <t>消毒铺巾,局部麻醉,股动脉(或桡动脉)穿刺置入鞘管,经鞘置管,腹主动脉造影,肠系膜上动脉或脾动脉造影,延迟显像至在静脉期血管成像拍片｡造影完毕,穿刺处压迫弹力绷带加压包扎｡不含DSA引导｡</t>
  </si>
  <si>
    <t>造影导管,导丝,血管鞘组,封堵器</t>
  </si>
  <si>
    <t>EACQE001</t>
  </si>
  <si>
    <t>经皮经肝穿刺胆管造影术</t>
  </si>
  <si>
    <t>复习上腹部CT或MRI图像,确认肝内胆管位置,选择穿刺点､穿刺角度及深度,消毒铺单,局部麻醉,透视引导下将抽吸式活检针(Chiba针)刺入肝内胆管内,注入对比剂造影｡</t>
  </si>
  <si>
    <t>胶片,注射器,穿刺针</t>
  </si>
  <si>
    <t>EACSE001</t>
  </si>
  <si>
    <t>经皮穿刺输精管X线造影</t>
  </si>
  <si>
    <t>消毒铺巾,局部麻醉,经阴囊皮肤直接穿刺进入输精管腔,缓慢注入对比剂后摄片｡图文报告｡术后加压包扎｡</t>
  </si>
  <si>
    <t>胶片,穿刺针</t>
  </si>
  <si>
    <t>单侧</t>
  </si>
  <si>
    <t>EAZ</t>
  </si>
  <si>
    <t>EB</t>
  </si>
  <si>
    <t>(二)X线计算机体层检查</t>
  </si>
  <si>
    <t>EBZ</t>
  </si>
  <si>
    <t>EC</t>
  </si>
  <si>
    <t>(三)磁共振检查</t>
  </si>
  <si>
    <t>ECC</t>
  </si>
  <si>
    <t>3.特殊磁共振检查</t>
  </si>
  <si>
    <t>ECZ</t>
  </si>
  <si>
    <t>ED</t>
  </si>
  <si>
    <t>(四)超声诊断</t>
  </si>
  <si>
    <t>EDF</t>
  </si>
  <si>
    <t>6.心脏超声</t>
  </si>
  <si>
    <t>EDFKA016</t>
  </si>
  <si>
    <t>术中经食管彩色超声心动图监测</t>
  </si>
  <si>
    <t>查看申请单要求,了解患者相应病史后,用彩色超声仪进行手术开始前､术中和术后疗效观察｡含多次检查以及往返手术室人工和术中等待占机时间｡作出诊断报告,图文报告｡</t>
  </si>
  <si>
    <t>半小时</t>
  </si>
  <si>
    <t>EDFKA017</t>
  </si>
  <si>
    <t>术中经心外膜超声心动图</t>
  </si>
  <si>
    <t>用彩色超声仪进行手术开始前､术中和术后疗效观察(含介入治疗术中监测)｡含多次检查以及往返手术室人工和术中占机时间｡作出诊断报告,图文报告｡</t>
  </si>
  <si>
    <t>EDZ</t>
  </si>
  <si>
    <t>7.其它</t>
  </si>
  <si>
    <t>EE</t>
  </si>
  <si>
    <t>(五)核医学诊断</t>
  </si>
  <si>
    <t>本章说明:1."放射免疫实验室诊断"项目及"体外放射分析"项目在实验室诊断类相关项目中查找｡2."核医学内照射治疗类"项目均为开放性核素治疗｡封闭性核素治疗项目列入"放射治疗"类的"后装治疗"类中｡3.每增加一次延迟显像加收不超过20%｡</t>
  </si>
  <si>
    <t>EEA</t>
  </si>
  <si>
    <t>1.静态显像与功能测定</t>
  </si>
  <si>
    <t>EEG</t>
  </si>
  <si>
    <t>7.核素功能试验</t>
  </si>
  <si>
    <t>EZZ</t>
  </si>
  <si>
    <t>(六)其它成像检查</t>
  </si>
  <si>
    <t>EZZYA001</t>
  </si>
  <si>
    <t>计算机断层扫描激光乳腺成像检查</t>
  </si>
  <si>
    <t>患者脱上衣,在技术员指导下摆放体位,使用断层扫描激光乳腺成像设备扫描,计算机断层图象处理,医师判读结果｡图文报告｡</t>
  </si>
  <si>
    <t>EZZZX001</t>
  </si>
  <si>
    <t>红外热像检查</t>
  </si>
  <si>
    <t>患者暴露检查部位,使用红外热像检查设备图象采集,计算机平面图象处理,医师判读结果｡图文报告｡</t>
  </si>
  <si>
    <t>部位</t>
  </si>
  <si>
    <t>EZZZX002</t>
  </si>
  <si>
    <t>局部热断层成像检查</t>
  </si>
  <si>
    <t>患者脱衣,在技术员指导下摆放体位,图象采集,计算机图象处理,医师判读结果｡图文报告｡</t>
  </si>
  <si>
    <t>EZZZY001</t>
  </si>
  <si>
    <t>全身热断层成像检查</t>
  </si>
  <si>
    <t>患者脱衣,在技术员指导下摆放体位,使用热断层成像设备图象采集,计算机断层图象处理,医师判读结果｡图文报告｡</t>
  </si>
  <si>
    <t>F</t>
  </si>
  <si>
    <t>五.临床诊断</t>
  </si>
  <si>
    <t>本章说明:1.本章"临床诊断"指以诊断为目的,各种有创､无创的临床操作的服务项目｡2.本章包括神经系统､内分泌系统､眼､耳､鼻咽喉､口腔､呼吸系统､循环系统､造血及淋巴系统､消化系统､泌尿系统､男性生殖系统､女性生殖系统､孕产､肌肉骨骼系统､体被系统､精神心理和其它项目十八个部分,共计861项｡本章项目编码字首为F｡3.一个医疗服务价格项目在同一时间经多次操作方能完成,也应按一次计价｡如在影像引导下同时多次才完成骨折整复,只能按一次收费｡4.在内镜下活检是单独收费项目,同一次内镜活检术中每增加一个病变加收不超过20%｡活检项目均不含病理学检查费用｡5.所有诊断项目中图文报告及其它存储介质均含在该医疗服务价格项目价格之中,不得另行收费｡6.本章有创活检和探查项目中六岁及以下的儿童加收不超过30%｡7.双侧器官同时实行同一检查,另一侧按该项目价格的50%收取｡8.本章有创活检中,所需的特殊医用耗材,未列入本章节项目除外内容的,如:一次性活检针（钳）､一次性活检枪可单独收费｡</t>
  </si>
  <si>
    <t>FB-FC</t>
  </si>
  <si>
    <t>(一)神经系统</t>
  </si>
  <si>
    <t>FBC03716</t>
  </si>
  <si>
    <t>经颅磁刺激诊断(TMS)</t>
  </si>
  <si>
    <t>在单独诊察室进行,仪器准备､核对医嘱､排除禁忌症､告知注意事项､去除患者身上所有影响治疗的物品｡如计算机软盘或磁带､假牙等､取半卧位,戴耳罩､使用经颅磁刺激仪(TMS)､将一刺激磁头(大饼型或8字型)放在特定部位的头皮上,调节合适的频率,强度等参数进行刺激,在相应的效应器记录刺激颅脑的即时反应,分析结果,得出结论,撰写报告｡</t>
  </si>
  <si>
    <t>FBC03717</t>
  </si>
  <si>
    <t>脑电超慢涨落分析</t>
  </si>
  <si>
    <t>由技师操作,通过头皮电极,记录脑电活动,继而由精神科医师分析脑内神经递质的变化｡</t>
  </si>
  <si>
    <t>FBC05706</t>
  </si>
  <si>
    <t>脑电双频指数监测</t>
  </si>
  <si>
    <t>通过使用脑电双频指数监护仪实时连续监测脑电参数,可以反映中枢电活动的变化过程,有效地监测麻醉镇静水平减少麻醉药的用量,术后清醒快,术中知晓发生率低｡</t>
  </si>
  <si>
    <t>FCW01701</t>
  </si>
  <si>
    <t>心脏自主神经功能检查</t>
  </si>
  <si>
    <r>
      <rPr>
        <sz val="12"/>
        <rFont val="宋体"/>
        <charset val="134"/>
      </rPr>
      <t>在安静环境下进行｡受试者在试验前坐位安静休息30分钟,检查前夜及当日禁饮咖啡､茶､酒,禁吸烟,禁用任何影响血压､心率的药物,并对受检者就试验内容进行短时培训｡检查含瓦氏比值检测(让受试者做瓦尔萨瓦(Valsalva)动作,用无菌的一次性输液管将口与血压计的橡皮管相接,然后用力吹气,使血压计的压力上升到5.2千帕,并保持用力吹气15秒,同时记录瓦尔萨瓦(Val</t>
    </r>
    <r>
      <rPr>
        <sz val="12"/>
        <rFont val="Times New Roman"/>
        <charset val="134"/>
      </rPr>
      <t>⁃</t>
    </r>
    <r>
      <rPr>
        <sz val="12"/>
        <rFont val="宋体"/>
        <charset val="134"/>
      </rPr>
      <t>salva)动作时及动作后40秒内的心率变化｡计算瓦尔萨瓦(Valsalva)动作后40秒以内最长的RR间期与瓦尔萨瓦(Valsalva)动作时的最短RR间期之间的比值,即VR比值)､深呼吸时心率的变化(受试者平卧,以6次/分钟的速度进行深呼吸,共1分钟,反复做5次,同时记录心率变化,计算平均最快和最慢心率差)､立卧位血压差(测量受试者平卧10分钟后的血压,及迅速站起来后的即刻血压)｡医生分析结果｡不含心电图检查｡</t>
    </r>
  </si>
  <si>
    <t>FCZ04701</t>
  </si>
  <si>
    <t>半定量音叉传导试验</t>
  </si>
  <si>
    <t>在安静环境下进行｡测试时受试者平卧､闭目,64Hz刻度音叉,震动后放置于患者桡骨茎突､内外踝,根据患者感觉读数,医生分析结果｡</t>
  </si>
  <si>
    <t>FD</t>
  </si>
  <si>
    <t>(二)内分泌系统</t>
  </si>
  <si>
    <t>FDA-FDB</t>
  </si>
  <si>
    <t>1.下丘脑—垂体</t>
  </si>
  <si>
    <t>FDB06201</t>
  </si>
  <si>
    <t>双侧岩下窦静脉采血比较垂体激素水平</t>
  </si>
  <si>
    <t>试验在介入室进行,试验前知情同意｡试验当日患者空腹,取仰卧位,局部麻醉后,采用静脉血管造影技术,利用血管穿刺针进行股静脉穿刺,将两根血管鞘置入左右两侧股静脉中,随后将两根导管置入血管鞘中｡通过导引钢丝引导导管自股静脉,经右心房插入颈内静脉,然后进入岩下窦中｡当导管放置入岩下窦后,推注1-2毫升非离子性的对比剂确定插管成功后,于0分钟及5分钟经过导管以及其侧孔同时抽取左右两侧岩下窦内血样以及和外周血样股静脉血样测定激素水平,抽取血样前需丢弃留存在导管中的4毫升血液｡医生分析测定结果｡不含实验室检验｡</t>
  </si>
  <si>
    <t>注射器,穿刺针</t>
  </si>
  <si>
    <t>FDC</t>
  </si>
  <si>
    <t>2.甲状腺</t>
  </si>
  <si>
    <t>FDD</t>
  </si>
  <si>
    <t>3.甲状旁腺</t>
  </si>
  <si>
    <t>FDE</t>
  </si>
  <si>
    <t>4.胰岛</t>
  </si>
  <si>
    <t>FDF</t>
  </si>
  <si>
    <t>5.肾上腺</t>
  </si>
  <si>
    <t>FDZ</t>
  </si>
  <si>
    <t>6.其它</t>
  </si>
  <si>
    <t>FDZ02401</t>
  </si>
  <si>
    <t>基础代谢率测定-仪器法</t>
  </si>
  <si>
    <t>使用代谢率测定器,让受试者通过呼吸面罩在备有氧气的密闭容器中进行呼吸,测定受试者在一定时间内的吸氧量,再按以下公式计算:基础代谢率(千焦/平方米/小时)=20.2×每小时耗氧量(升)/体表面积(平方米)｡医生分析试验结果｡</t>
  </si>
  <si>
    <t>FDZ02901</t>
  </si>
  <si>
    <t>基础代谢率测定-传统计算法</t>
  </si>
  <si>
    <t>病人禁食12小时,充分睡眠8小时,室温20℃左右,清晨空腹静卧半小时后测量脉博及血压,再按以下公式计算:基础代谢率(%)=每分钟脉博数+脉压差(收缩压-舒张压)-111｡医生分析试验结果｡</t>
  </si>
  <si>
    <t>FDZ06201</t>
  </si>
  <si>
    <t>分段采血比较全身不同部位激素水平</t>
  </si>
  <si>
    <t>试验在介入室进行,试验前知情同意｡试验当日患者空腹,取仰卧位,局部麻醉后,采用静脉血管造影技术,利用血管穿刺针进行股静脉穿刺,将血管鞘置入右侧股静脉中,随后将导管置入血管鞘中｡通过导引钢丝引导导管自股静脉到达预定位置后,推注1-2毫升非离子性的对比剂确定到位,经过导管抽取血样测定激素水平,抽取血样前需丢弃留存在导管中的4毫升血液｡其它部位重复｡医生分析测定结果｡不含实验室检验｡</t>
  </si>
  <si>
    <t>FDE04903</t>
  </si>
  <si>
    <t>血糖仪监测</t>
  </si>
  <si>
    <t>核对病人信息,采集指血,用血糖仪测结果,发送报告,按规定,处理废物,接受临床相关资讯｡</t>
  </si>
  <si>
    <t>FE</t>
  </si>
  <si>
    <t>(三)眼部</t>
  </si>
  <si>
    <t>FEA04704</t>
  </si>
  <si>
    <t>磁铁试验</t>
  </si>
  <si>
    <t>向受检者说明检查注意事项｡应用电磁铁由远至近接触受检眼,在裂隙灯显微镜下或手术显微镜下进行观察有无异物的活动性,记录结果｡</t>
  </si>
  <si>
    <t>FEW02701</t>
  </si>
  <si>
    <t>视网膜动脉压测定</t>
  </si>
  <si>
    <t>向受检者说明检查注意事项。散大瞳孔,表面麻醉,测血压,应用眼血压计压迫眼球,观察眼底视网膜血管搏动情况,记录结果。</t>
  </si>
  <si>
    <t>抗感染滴眼液</t>
  </si>
  <si>
    <t>FF</t>
  </si>
  <si>
    <t>(四)耳部</t>
  </si>
  <si>
    <t>FG</t>
  </si>
  <si>
    <t>(五)鼻咽喉</t>
  </si>
  <si>
    <t>FH</t>
  </si>
  <si>
    <t>(六)口腔</t>
  </si>
  <si>
    <t>FHA02702</t>
  </si>
  <si>
    <t>面部三维照相</t>
  </si>
  <si>
    <t>指使用面部云纹仪拍摄面部外形照片。正位､侧位及斜位等各种位置的云纹仪照相及测量､云纹图分析。不含打印照片。</t>
  </si>
  <si>
    <t>体位</t>
  </si>
  <si>
    <t>FHJ01401</t>
  </si>
  <si>
    <t>颞下颌关节病系统设计</t>
  </si>
  <si>
    <t>通过问诊､视诊和触诊对颞下颌关节､咀嚼肌和下颌运动进行检查。含颞下颌关节､咀嚼肌､下颌运动等项目的临床检查。不含借助仪器的颞下颌关节专科系统检查､专科咬合检查。</t>
  </si>
  <si>
    <t>FHJ01601</t>
  </si>
  <si>
    <t>颞下颌关节内镜检查</t>
  </si>
  <si>
    <t>局部麻醉,耳前切口,关节镜进入关节上腔或下腔检查关节腔内病变。</t>
  </si>
  <si>
    <t>FHJ02301</t>
  </si>
  <si>
    <t>颞下颌关节腔压力测定</t>
  </si>
  <si>
    <t>局部麻醉,耳前切口,将关节内压传感器置入关节腔,测定关节内压大小。</t>
  </si>
  <si>
    <t>FHM01601</t>
  </si>
  <si>
    <t>口腔内窥镜检查</t>
  </si>
  <si>
    <t>用口腔内窥镜检查显示牙齿表面形态､结构以及口腔情况。</t>
  </si>
  <si>
    <t>每牙</t>
  </si>
  <si>
    <t>FHQ04401</t>
  </si>
  <si>
    <t>味觉试验</t>
  </si>
  <si>
    <t>以卷棉子分别沾糖水､冲洗液､奎宁(或硫酸镁)及醋,试一侧舌前2/3甜咸苦酸的味觉。</t>
  </si>
  <si>
    <t>FHR01601</t>
  </si>
  <si>
    <t>腭咽闭合功能检查</t>
  </si>
  <si>
    <t>指鼻咽纤维镜进行鼻音计检查､语音仪检查､计算机语音检查。</t>
  </si>
  <si>
    <t>FHR01701</t>
  </si>
  <si>
    <t>腭裂语音频谱分析</t>
  </si>
  <si>
    <t>使用语音频谱分析仪,对患者在发音､发声的状态下,其音声特点､发音部位和发音方法､声韵母的共振峰､音调､音量等嗓音多维度的实时检查､分析。语音资料采集,导入语音工作站。图文报告。</t>
  </si>
  <si>
    <t>FHS01702</t>
  </si>
  <si>
    <t>触痛仪检查(PPT)</t>
  </si>
  <si>
    <t>将触痛仪的压力传感器贴在受检部位,匀速加压,检测局部压痛阈值或耐受值,并记录。</t>
  </si>
  <si>
    <t>不得在口腔种植中收取</t>
  </si>
  <si>
    <t>FHW02401</t>
  </si>
  <si>
    <t>龈沟液量测定</t>
  </si>
  <si>
    <t>以牙周专用滤纸条进行每牙龈沟液的采集,以专用龈沟液测定仪进行定量分析。</t>
  </si>
  <si>
    <t>牙周滤纸条</t>
  </si>
  <si>
    <t>FHY09301</t>
  </si>
  <si>
    <t>颈部开放性损伤探查术</t>
  </si>
  <si>
    <t>定位,消毒铺巾,局麻,伤口探查,止血,清创,缝合。</t>
  </si>
  <si>
    <t>注射器,引流装置</t>
  </si>
  <si>
    <t>特殊缝线</t>
  </si>
  <si>
    <t>FJ</t>
  </si>
  <si>
    <t>(七)呼吸系统</t>
  </si>
  <si>
    <t>FJB</t>
  </si>
  <si>
    <t>1.呼吸系统检查</t>
  </si>
  <si>
    <t>FJC</t>
  </si>
  <si>
    <t>2.气管</t>
  </si>
  <si>
    <t>FJC09601</t>
  </si>
  <si>
    <t>硬质气管镜下气管及支气管探查术</t>
  </si>
  <si>
    <t>全麻或口咽､喉部表面麻醉,根据患者的年龄选择合适型号的硬质气管镜,有一位助手负责固定患者头部,表面麻醉时还有一位助手负责固定幼儿患者的身体,经口腔径路,儿童须由直达喉镜引导经口腔下咽声门进入气管,检查气管,左､右支气管。确定异物位置､大小与周围气管壁的是否有关系,是否有肿物,可应用气管内窥镜进一步详细检查。必要时取病理,送病理学检查。不含病理学检查。</t>
  </si>
  <si>
    <t>FJD</t>
  </si>
  <si>
    <t>3.支气管</t>
  </si>
  <si>
    <t>FJE</t>
  </si>
  <si>
    <t>4.肺</t>
  </si>
  <si>
    <t>FJE01701</t>
  </si>
  <si>
    <t>无创舱内碳氧血红蛋白检测</t>
  </si>
  <si>
    <t>舱内治疗过程中用无创碳氧血红蛋白含量检测仪检测碳氧血红蛋白。</t>
  </si>
  <si>
    <t>FJE02406</t>
  </si>
  <si>
    <t>二氧化碳反应曲线测定</t>
  </si>
  <si>
    <t>患者使用一次性口器或同时使用一次性细菌过滤器,肺功能仪上做深呼吸,进行二氧化碳反应曲线测定,须至少重复测定6次,取最佳值,人工报告。</t>
  </si>
  <si>
    <t>口器,细菌过滤器</t>
  </si>
  <si>
    <t>FJE05401</t>
  </si>
  <si>
    <t>持续呼吸功能监测</t>
  </si>
  <si>
    <t>在有创(或无创)呼吸机辅助通气后,监测潮气量,呼吸频率,肺顺应性,压力容积曲线,内源性呼气末正压,气道阻力等。</t>
  </si>
  <si>
    <t>六岁及以下儿童加收不超过30%</t>
  </si>
  <si>
    <t>FJE05701</t>
  </si>
  <si>
    <t>无创舱内碳氧血红蛋白连续监测</t>
  </si>
  <si>
    <t>在舱内治疗过程中用无创碳氧血红蛋白含量检测仪连续监测碳氧血红蛋白含量。</t>
  </si>
  <si>
    <t>FJE05702</t>
  </si>
  <si>
    <t>无创机械通气智能压力滴定</t>
  </si>
  <si>
    <t>睡眠监测时间指21:00至次日早晨6:00。用磨砂膏及酒精进行头面部皮肤清洁处理,依次粘贴固定脑电电极､眼电电极､肌电电极､参考电极和地线,放置鼾声探头､心电电极､胸部活动探头､腹部活动探头､体位探头､指端氧饱和度探头､腿动探头,选择合适鼻罩,佩戴智能呼吸机,呼吸机自动调压。必要时人工干预,计算机辅助记录数据,人工持续值守8小时(夜班),可使用视频监控,观察各项记录信号及时处理电极脱落及紧急事件,如突发严重心律失常等,人工报告。</t>
  </si>
  <si>
    <t>电极,鼻罩</t>
  </si>
  <si>
    <t>FJE05703</t>
  </si>
  <si>
    <t>无创通气手动压力滴定</t>
  </si>
  <si>
    <t>用磨砂膏及酒精进行头面部皮肤清洁处理,依次粘贴固定脑电电极､眼电电极､肌电电极､参考电极和地线,放置鼾声探头､心电电极､胸部活动探头､腹部活动探头､体位探头､指端氧饱和度探头､腿动探头,选择合适鼻罩,佩戴呼吸机,计算机辅助记录数据,人工持续值守8小时,根据患者呼吸气流,血氧饱和度及脑电图(睡眠觉醒情况)调节无创通气的压力以达到合适的治疗压力,观察记录各项信号及时处理电极脱落及紧急事件,如突发严重心律失常等,人工报告。</t>
  </si>
  <si>
    <t>FJM-FJT</t>
  </si>
  <si>
    <t>5.胸部及纵隔</t>
  </si>
  <si>
    <t>FJT01501</t>
  </si>
  <si>
    <t>单孔胸腔镜检查</t>
  </si>
  <si>
    <t>局麻,切口皮肤,逐层剥离至壁层胸膜,置入一次性胸腔穿刺套管,置入电子胸腔镜,观察胸腔内变化充分吸引胸水。必要时对病变部位进行活检,拨出胸腔镜,置入胸腔闭式引流管。术中录像和照相,人工报告。不含监护､活检。</t>
  </si>
  <si>
    <t>引流装置,注射器</t>
  </si>
  <si>
    <t>腔镜材料</t>
  </si>
  <si>
    <t>FJZ</t>
  </si>
  <si>
    <t>FKA-FM9</t>
  </si>
  <si>
    <t>(八)循环系统</t>
  </si>
  <si>
    <t>FKA02205</t>
  </si>
  <si>
    <t>经皮穿刺上/下腔静脉压力测定</t>
  </si>
  <si>
    <t>患者仰卧于造影台,局麻下经皮穿刺腋静脉(或股静脉),放置血管鞘管,沿鞘管放入导丝和周围造影导管入上(或下)腔静脉,导管外连测压装置,测压,完毕后拔出导管和鞘管,穿刺处弹力绷带加压包扎。不含DSA引导。</t>
  </si>
  <si>
    <t>注射器,测压管</t>
  </si>
  <si>
    <t>导管,导丝,血管鞘组</t>
  </si>
  <si>
    <t>FKA02206</t>
  </si>
  <si>
    <t>肺动脉楔压测量</t>
  </si>
  <si>
    <t>放置或调整漂浮导管至合适位置后,将漂浮导管远端的气囊充气,使用压力换能器由漂浮导管远端直接测得。不含漂浮导管置入术。</t>
  </si>
  <si>
    <t>FKA03401</t>
  </si>
  <si>
    <t>食管内心电图检查</t>
  </si>
  <si>
    <t>润滑鼻腔(需要时可口咽局部麻醉),经鼻将电极导管送至食管内合适位置,安放体表电极,使用心电图机记录食管内心电图及体表心电图,人工报告。</t>
  </si>
  <si>
    <t>电极导管</t>
  </si>
  <si>
    <t>FKA05202</t>
  </si>
  <si>
    <t>肺动脉漂浮导管置入术</t>
  </si>
  <si>
    <t>连接监护仪,压力套装,一次性连接管,肝素冲洗液,三通接头与压力换能器,并排空所有管腔内空气,平衡压力监测,协助患者摆好体位,穿无菌手术衣,戴口罩帽子及无菌手套,打开一次性漂浮导管套件,连接肺动脉导管与压力套装。消毒,铺巾,以2%利多卡因作局部麻醉,穿刺,扩皮交换导丝,置换导管鞘,观察监护仪上监测的右心房､右心室及肺动脉压力波形及数值并实时记录,根据波形及压力值确定并调节漂浮导管所在位置,测量肺毛细血管嵌顿压(PCWP)。不含心电监测。</t>
  </si>
  <si>
    <t>注射器,穿刺针,测压管</t>
  </si>
  <si>
    <t>导管,导丝,血管鞘组,漂浮导管</t>
  </si>
  <si>
    <t>FKA05203</t>
  </si>
  <si>
    <t>肺动脉压持续监测</t>
  </si>
  <si>
    <t>在漂浮导管置入后,连接漂浮导管,压力套装与监护仪,持续监测肺动脉压。若患者体位发生改变,需根据患者体位实时调整压力换能器位置并校零。</t>
  </si>
  <si>
    <t>测压管</t>
  </si>
  <si>
    <t>传感器</t>
  </si>
  <si>
    <t>FKA05710</t>
  </si>
  <si>
    <t>无创指脉血氧饱和度监测</t>
  </si>
  <si>
    <t>用光电或红外传感器与患者的手指连接,利用床旁监测仪自动连续测量。</t>
  </si>
  <si>
    <t>FL509302</t>
  </si>
  <si>
    <t>下肢腓动脉探查术</t>
  </si>
  <si>
    <t>消毒铺巾,切开皮肤,游离腓动脉(或胫腓干动脉),探查动脉有无搏动､断裂､外压､血栓等,再进行相应治疗。必要时切开动脉探查腔内,彻底止血后放植引流,关闭切口。</t>
  </si>
  <si>
    <t>特殊缝线,止血材料</t>
  </si>
  <si>
    <t>FM909301</t>
  </si>
  <si>
    <t>深度烧伤扩创血管探查术</t>
  </si>
  <si>
    <t>术区皮肤消毒,显露破裂的血管,探查,并确定血管坏死范围。</t>
  </si>
  <si>
    <t>引流装置</t>
  </si>
  <si>
    <t>功能性敷料</t>
  </si>
  <si>
    <t>每根血管</t>
  </si>
  <si>
    <t>FN</t>
  </si>
  <si>
    <t>(九)造血及淋巴系统</t>
  </si>
  <si>
    <t>FP</t>
  </si>
  <si>
    <t>(十)消化系统</t>
  </si>
  <si>
    <t>FPA-FPB</t>
  </si>
  <si>
    <t>1.消化系统</t>
  </si>
  <si>
    <t>FPB05401</t>
  </si>
  <si>
    <t>24小时胃-食管胆汁监测</t>
  </si>
  <si>
    <t>体外标定胆汁监测探条,空腹,将监测导管经鼻置于经测压确定的位点,24小时连续监测胆汁变化,分析监测数据。图文报告。</t>
  </si>
  <si>
    <t>FPC</t>
  </si>
  <si>
    <t>2.食管</t>
  </si>
  <si>
    <t>FPC04401</t>
  </si>
  <si>
    <t>食管药物激发试验</t>
  </si>
  <si>
    <t>麻醉,润滑鼻腔,经鼻食管内插管,分别持续滴入生理冲洗液和试验药物,分析出现症状与试验药物的相关性。人工报告。</t>
  </si>
  <si>
    <t>FPC05401</t>
  </si>
  <si>
    <t>小儿24小时食管运动连续监测</t>
  </si>
  <si>
    <t>插探头进入胃部测定胃内基础值,连续拖拽测定食管下括约肌长度及静息压,患儿进行干咽或湿咽,测定食管收缩,蠕动传导,食管下括约肌松弛。</t>
  </si>
  <si>
    <t>FPC06401</t>
  </si>
  <si>
    <t>食管拉网术</t>
  </si>
  <si>
    <t>局部麻醉,润滑,经口(或鼻)插入拉网,收集食管黏膜脱落细胞。人工报告。不含病理学检查。</t>
  </si>
  <si>
    <t>FPD</t>
  </si>
  <si>
    <t>3.胃</t>
  </si>
  <si>
    <t>FPJ-FPK</t>
  </si>
  <si>
    <t>4.小肠</t>
  </si>
  <si>
    <t>FPS-FPT</t>
  </si>
  <si>
    <t>5.结肠</t>
  </si>
  <si>
    <t>FPU-FPV</t>
  </si>
  <si>
    <t>6.直肠､肛门</t>
  </si>
  <si>
    <t>FQA</t>
  </si>
  <si>
    <t>7.肝</t>
  </si>
  <si>
    <t>FQE</t>
  </si>
  <si>
    <t>8.胆</t>
  </si>
  <si>
    <t>FQE06601</t>
  </si>
  <si>
    <t>经电子内镜胆管细胞采集</t>
  </si>
  <si>
    <t>麻醉下,镇静,润滑,消泡,电子十二指肠镜插至十二指肠乳头部位,胆管造影,明确病变位置,经活检通道插入胆管细胞刷,于病变处反复摩擦,将细胞刷退至抬举器前,与十二指肠镜一起拔出,迅速涂片,固定液固定。图文报告。不含监护､X线检查､病理学检查。</t>
  </si>
  <si>
    <t>造影导管,导丝,血管夹,细胞刷</t>
  </si>
  <si>
    <t>FQN-FQP</t>
  </si>
  <si>
    <t>9.胰</t>
  </si>
  <si>
    <t>FQP06601</t>
  </si>
  <si>
    <t>经电子内镜胰管细胞采集</t>
  </si>
  <si>
    <t>麻醉下,镇静,润滑,消泡,电子十二指肠镜插至十二指肠乳头部位,胰管造影,明确病变位置,经活检通道插入胰管细胞刷,于病变处反复摩擦,将细胞刷退至抬举器前,与十二指肠镜一起拔出,迅速涂片,固定液固定。图文报告。不含监护､X线检查､病理学检查。</t>
  </si>
  <si>
    <t>造影导管,导丝,血管夹</t>
  </si>
  <si>
    <t>FQT-FQZ</t>
  </si>
  <si>
    <t>10.其它</t>
  </si>
  <si>
    <t>FQZ02701</t>
  </si>
  <si>
    <t>新生儿经皮胆红素测定</t>
  </si>
  <si>
    <t>测胆仪分别测新生儿头部及胸部皮肤各2次,读取平均值,查换算表,得出相应结果。</t>
  </si>
  <si>
    <t>FR</t>
  </si>
  <si>
    <t>(十一)泌尿系统</t>
  </si>
  <si>
    <t>FRA02201</t>
  </si>
  <si>
    <t>心输出量测定-冲洗液稀释法</t>
  </si>
  <si>
    <t>透析时从静脉端快速注入一定量一定温度的冲洗液,仪器采用超声法或光电法监测动脉端的冲洗液浓度变化,软件自动计算心输出量。</t>
  </si>
  <si>
    <t>三通</t>
  </si>
  <si>
    <t>FRA02202</t>
  </si>
  <si>
    <t>再循环测定-冲洗液稀释法</t>
  </si>
  <si>
    <t>透析时从静脉端快速注入一定量冲洗液,仪器采用超声法或光电法监测动脉端的冲洗液浓度变化,软件自动计算再循环。</t>
  </si>
  <si>
    <t>FS</t>
  </si>
  <si>
    <t>(十二)男性生殖系统</t>
  </si>
  <si>
    <t>FSB02701</t>
  </si>
  <si>
    <t>睾丸体积测量</t>
  </si>
  <si>
    <t>试验在病房或诊室进行,在安静环境下进行。检查者将睾丸拉起,绷紧阴囊皮肤,将测量子(即睾丸模型)于睾丸旁逐一比较,与睾丸大小相近的测量子体积即可视为睾丸体积。每次使用后消毒睾丸计。医生分析结果。</t>
  </si>
  <si>
    <t>FSZ09301</t>
  </si>
  <si>
    <t>两性畸形剖腹探查术</t>
  </si>
  <si>
    <t>仰卧位,阴蒂头吊牵引线,保留尿道板,切开包皮,阴蒂两侧做切开,保留阴蒂背血管神经束以及腹侧尿道板,分离出阴蒂海绵体至耻骨前,分离两侧海绵体,切断。尿生殖窦开口腹侧做倒V切口,分离皮瓣,纵向切开尿生殖窦内侧壁。如阴道口过深,无法显露,将皮瓣插进尿道口腹侧壁,尿道内留置导尿管,分离右侧阴唇皮下组织,于肉膜囊外侧分离出上次手术固定于该处的睾丸组织,游离并横断精索,切除睾丸,阴蒂背侧包皮纵行切开2厘米,将背侧包皮转至阴蒂腹侧。</t>
  </si>
  <si>
    <t>引流装置,导尿管,尿袋</t>
  </si>
  <si>
    <t>FSZ09801</t>
  </si>
  <si>
    <t>经腹腔镜两性畸形剖腹探查术</t>
  </si>
  <si>
    <t>消毒,选择穿刺部位,插入穿刺器,连接气腹机,建立气腹,置入观察镜,分别置入操作孔道套管及操作器械,用超声刀分离,分辨性器官,取活病理学检查,作出诊断。</t>
  </si>
  <si>
    <t>引流装置,冲洗液</t>
  </si>
  <si>
    <t>FT</t>
  </si>
  <si>
    <t>(十三)女性生殖系统</t>
  </si>
  <si>
    <t>FTB01701</t>
  </si>
  <si>
    <t>促排卵治疗综合评估</t>
  </si>
  <si>
    <t>指对卵巢储备功能及排卵情况的评估,阴道超声检查含子宫､卵巢大小,卵泡个数以及卵巢血流,结合血基础激素水平及既往卵巢对促排卵的反应进行综合评估,测量子宫内膜厚度,分型及血流。</t>
  </si>
  <si>
    <t>FTG01401</t>
  </si>
  <si>
    <t>宫颈粘液评分</t>
  </si>
  <si>
    <t>常规截石位,暴露外阴,术者戴手套,窥阴器暴露子宫颈,棉球擦净阴道及宫颈,用长平镊夹取宫颈口粘液,检查拉丝程度并在显微镜下观察粘液羊齿状结晶情况。</t>
  </si>
  <si>
    <t>阴道窥器,润滑剂</t>
  </si>
  <si>
    <t>FTL01401</t>
  </si>
  <si>
    <t>妇科检查</t>
  </si>
  <si>
    <t>对外阴､阴道､宫颈、子宫、左侧附件、右侧附件的检查。膀胱截石位,消毒阴道和外阴,铺无菌巾,初步检查外阴､阴道､宫颈等部位,涂布荧光,观察阴道部位病变变化,确定需检查的疑似病变部位。</t>
  </si>
  <si>
    <t>阴道窥器</t>
  </si>
  <si>
    <t>润滑剂</t>
  </si>
  <si>
    <t>FTZ04701</t>
  </si>
  <si>
    <t>性交试验</t>
  </si>
  <si>
    <t>除外宫颈阴道病变,确定排卵周期,指导排卵前2-3天内同房,同房后到医院收集宫颈内精液,制片､镜检､精子计数及活动力评估,判断结果。</t>
  </si>
  <si>
    <t>FU</t>
  </si>
  <si>
    <t>(十四)孕产</t>
  </si>
  <si>
    <t>FUD01701</t>
  </si>
  <si>
    <t>胚胎单基因病诊断</t>
  </si>
  <si>
    <t>在体视镜下将活检后的单卵裂球或极体经裂解液裂解,加中和液中和,PCR技术扩增产物经常规遗传学分析(电泳､酶切､dHPLC进行突变分析､DNA测序等),选择遗传学正常且发育良好囊胚进行移植,需使用各类分子生物学分析系统。</t>
  </si>
  <si>
    <t>活检针,采卵针,切割针,变应原,反应管,矿物质油,培养液</t>
  </si>
  <si>
    <t>FUD01703</t>
  </si>
  <si>
    <t>胚胎染色体病诊断</t>
  </si>
  <si>
    <t>在体视镜下,将活检后的单卵裂球胚胎或极体用吸管吸出,转移至NaAc低渗液中低渗5分钟,转移至载玻片上,用微量吸管从其上方滴加少量固定剂(盐酸/吐温-20或3:1甲醇/冰醋酸),固定后观察核形态并记录位置。老化的玻片经系列酒精脱水,75℃变性液中变性处理,加入已经配好的经变性处理的探针混合液,加盖盖玻片,封片胶封片,放入湿盒内在37℃的恒温箱内进行杂交,过夜后取出氨基玻片,揭开盖玻片,洗脱非特异性杂交,加入4,6-联脒-2-苯基吲哚(DAPI)进行复染,然后在荧光显微镜下观察信号。整个荧光原位杂交(FISH)过程需在暗室内操作。在受精后第5-6天根据胚胎的信号结果和胚胎发育情况,选择无遗传学疾患且发育良好的囊胚进行移植。需使用实体显微镜､倒置显微镜合､杂交仪､荧光显微镜､多色或光谱荧光原位杂交成相分析系统。</t>
  </si>
  <si>
    <t>活检针,探针,采卵针,切割针,染色体,矿物质油,培养液</t>
  </si>
  <si>
    <t>FUE05701</t>
  </si>
  <si>
    <t>胎儿脐血流B超监测</t>
  </si>
  <si>
    <t>铺一次性检查垫,取平卧位,超声监测脐动脉速度波形,测定波动指数,阻力指数,测量5次取平均值。</t>
  </si>
  <si>
    <t>FUE06701</t>
  </si>
  <si>
    <t>胎儿细胞制片</t>
  </si>
  <si>
    <t>指绒毛､羊水､脐血细胞。细胞收获前期各项处理,用特制细胞刷刮出细胞,细胞低渗､固定､离心､滴片､烤片､染色。不含细胞培养过程､染色体核型分析。</t>
  </si>
  <si>
    <t>FUF06701</t>
  </si>
  <si>
    <t>孕早期绒毛细胞培养</t>
  </si>
  <si>
    <t>绒毛在显微镜下分离,胰酶及胶元酶分次消化,离心,加入无菌培养瓶或平皿(至少2份),加培养液在5%二氧化碳孵箱中培养1-2周,定时换液,倒置显微镜下观察细胞生长及收获时机。不含细胞收获､制片及染色体核型分析过程。</t>
  </si>
  <si>
    <t>离心管,培养瓶,培养皿,移液管</t>
  </si>
  <si>
    <t>FUK01701</t>
  </si>
  <si>
    <t>羊水卵磷脂鞘磷脂(LB)比值检测</t>
  </si>
  <si>
    <t>检测羊水卵磷脂､鞘磷脂的比值,评价胎儿肺成熟度。</t>
  </si>
  <si>
    <t>FUK04701</t>
  </si>
  <si>
    <t>羊水泡沫震荡试验</t>
  </si>
  <si>
    <t>将取出的羊水,离心后取上清,分装四管,按不同比例加入生理冲洗液和酒精,静置后观察泡沫环情况,人工报告。</t>
  </si>
  <si>
    <t>FV-FX</t>
  </si>
  <si>
    <t>(十五)肌肉骨骼系统</t>
  </si>
  <si>
    <t>FWZ01501</t>
  </si>
  <si>
    <t>腕掌关节镜检查</t>
  </si>
  <si>
    <t>消毒铺巾,气囊止血带止血,切开皮肤,开通关节囊,放入关节镜,依次检视韧带､关节软骨､关节间隙,切取组织做病理学检查。不含病理学检查。</t>
  </si>
  <si>
    <t>FXD01501</t>
  </si>
  <si>
    <t>髋关节镜检查</t>
  </si>
  <si>
    <t>消毒铺巾,铺一次性防水无菌单,穿一次性防水手术衣,X线引导下定位髋关节外单侧入路,牵引下关节镜探查股骨头与髋臼软骨面､股骨头韧带､盂唇､周围滑膜,放松牵引,X线定位引导下髋关节下入路探查股骨头下,髋臼周围,髋关节前内､前外､后外滑膜。不含X线引导。</t>
  </si>
  <si>
    <t>FXJ01501</t>
  </si>
  <si>
    <t>膝关节镜检查</t>
  </si>
  <si>
    <t>消毒铺巾,铺防水材料,膝关节前方入路,关节镜探查含检查髌上囊､髌股关节､滑车软骨､内外侧隐窝､内外侧间室软骨探查,内外侧半月板探查,前后交叉韧带探查,全关节滑膜检查,缝合,加压包扎。不含活检。</t>
  </si>
  <si>
    <t>冲洗液</t>
  </si>
  <si>
    <t>FXJ01502</t>
  </si>
  <si>
    <t>膝关节镜下后侧关节囊检查</t>
  </si>
  <si>
    <t>消毒铺巾,铺防水材料,膝关节前方､后方入路含后内外侧间室的探查,股骨髁后方的软骨探查,内外侧半月板后角周围连接的探查,后交叉韧带探查,后纵隔的探查,缝合,加压包扎,不含活检。</t>
  </si>
  <si>
    <t>FY</t>
  </si>
  <si>
    <t>(十六)体被系统</t>
  </si>
  <si>
    <t>FYR02705</t>
  </si>
  <si>
    <t>最小红斑量测定(MED)</t>
  </si>
  <si>
    <t>指检测皮肤对光的敏感度及耐受性。使用特定紫外线照射设备及用特制遮盖物遮盖皮肤。用标准紫外线光源(固定距离和能量)照射不同时间,研判结果,出具报告。</t>
  </si>
  <si>
    <t>FA</t>
  </si>
  <si>
    <t>(十七)精神心理</t>
  </si>
  <si>
    <t>FAX04710</t>
  </si>
  <si>
    <t>精神病临床鉴定</t>
  </si>
  <si>
    <t>由不少于三名精神科医师,完成病史收集,对患者认知活动､情感活动和意志行为活动进行全面精神检查和评估,给出患者精神状态的症状学诊断或疾病分类学诊断。</t>
  </si>
  <si>
    <t>K</t>
  </si>
  <si>
    <t>六.临床非手术治疗</t>
  </si>
  <si>
    <t>本章说明:1.本章"临床非手术治疗"指以治疗为目的､无创的操作方式的医疗服务项目｡2.本章包括神经系统､内分泌系统､眼､耳､鼻咽喉､口腔､呼吸系统､循环系统､造血及淋巴系统､消化系统､泌尿系统､男性生殖系统､女性生殖系统､孕产､肌肉骨骼系统､体被系统､精神心理十七个部分,共计378项｡本章项目编码字首为K｡3.口腔修复项目均包含技工安装､调整和修理费用｡</t>
  </si>
  <si>
    <t>KB-KC</t>
  </si>
  <si>
    <t>KBA32701</t>
  </si>
  <si>
    <t>经颅重复磁刺激治疗</t>
  </si>
  <si>
    <t>用于特定疾病的中枢治疗。根据病情需要设置刺激的参数,含强度､频率､间隔时间和总时程,对病人进行治疗。治疗中,观察病人反应并随时调整。治疗后,记录治疗反应。</t>
  </si>
  <si>
    <t>KCH19901</t>
  </si>
  <si>
    <t>面神经功能训练</t>
  </si>
  <si>
    <t>面神经周围支支配区共十项面部表情运动功能的示教及训练,在医生指导下分别做抬眉､闭眼､鼓腮､示齿等系列表情动作并记录。</t>
  </si>
  <si>
    <t>KD</t>
  </si>
  <si>
    <t>KE</t>
  </si>
  <si>
    <t>KEH25701</t>
  </si>
  <si>
    <t>角膜接触镜配置</t>
  </si>
  <si>
    <t>向受检者说明佩戴角膜接触镜的注意事项。测算屈光度数､试戴角膜接镜,应用裂隙灯显微镜检查结膜､角膜及接触镜的拟合度状况,并记录结果。</t>
  </si>
  <si>
    <t>荧光素滴眼液,荧光素纸条</t>
  </si>
  <si>
    <t>角膜塑形镜，清洁润滑护理液</t>
  </si>
  <si>
    <t>KEZ24701</t>
  </si>
  <si>
    <t>镜片检测</t>
  </si>
  <si>
    <t>将镜片置于焦度计上,调整镜片位置,测量并记录结果。</t>
  </si>
  <si>
    <t>KF</t>
  </si>
  <si>
    <t>KFA19901</t>
  </si>
  <si>
    <t>平衡训练</t>
  </si>
  <si>
    <t>受试者立于平衡台上，不断的变换姿势以达到与投影设施上目标一致来锻炼自己的平衡能力，技术人员根据受试者当前平衡状态控制目标移动的方式、速度、大小等来控制平衡训练的难度，同时保护受试者安全。</t>
  </si>
  <si>
    <t>KG</t>
  </si>
  <si>
    <t>KH</t>
  </si>
  <si>
    <t>本节项目以"每疗程"为计价单位的项目,半途终止治疗时退还未服务部分复诊费。</t>
  </si>
  <si>
    <t>KHA</t>
  </si>
  <si>
    <t>1.面部</t>
  </si>
  <si>
    <t>KHE-KHG</t>
  </si>
  <si>
    <t>颌面骨</t>
  </si>
  <si>
    <t>KHE24401</t>
  </si>
  <si>
    <t>颌骨缺损自体骨组织移植手术导板制作</t>
  </si>
  <si>
    <t>导板设计､技工室制作。每个疗程分两次治疗,患者第一次就诊,进行数据采集,导板的设计和制作;第二次,患者进行手术,术中进行导板的试戴和个性化修整。不含制取印模､模型。</t>
  </si>
  <si>
    <t>每区段／每疗程</t>
  </si>
  <si>
    <t>KHJ</t>
  </si>
  <si>
    <t>颞下颌关节</t>
  </si>
  <si>
    <t>KHJ25401</t>
  </si>
  <si>
    <t>髁突骨折开口合板治疗</t>
  </si>
  <si>
    <t>用于外伤性颞下颌关节骨折､或疑似骨折与渗出的保守治疗,需2次治疗完成一个疗程。含制作全牙列自凝树脂材料合板､试戴､首次咬合衬垫与调磨。不含模型制备。</t>
  </si>
  <si>
    <t>合导板</t>
  </si>
  <si>
    <t>单颌</t>
  </si>
  <si>
    <t>KHJ48301</t>
  </si>
  <si>
    <t>颞下颌关节腔灌洗治疗</t>
  </si>
  <si>
    <t>采用注射器局部注射麻醉的方法进行关节腔冲洗或灌洗。</t>
  </si>
  <si>
    <t>KHL</t>
  </si>
  <si>
    <t>唾液腺</t>
  </si>
  <si>
    <t>KHM</t>
  </si>
  <si>
    <t>2.口腔</t>
  </si>
  <si>
    <t>KHM18701</t>
  </si>
  <si>
    <t>口腔黏膜病系统检查治疗设计</t>
  </si>
  <si>
    <t>对患者口腔黏膜进行系统临床检查后,结合患者全身情况和身心状态,对口腔黏膜病制定出诊断､治疗方案,并进行卫生健康宣教。</t>
  </si>
  <si>
    <t>KHM26701</t>
  </si>
  <si>
    <t>调磨合板</t>
  </si>
  <si>
    <t>复诊时以临床检测为基础对合板咬合面进行的调改,含咬合纸检查诊出的咬合印记分析。</t>
  </si>
  <si>
    <t>砂石,咬合纸</t>
  </si>
  <si>
    <t>KHM32401</t>
  </si>
  <si>
    <t>口腔黏膜物理治疗</t>
  </si>
  <si>
    <t>口腔黏膜病的物理治疗,用冷冻､红外线､微波､频谱､特殊波段光等物理方法局部治疗口腔黏膜病损,如糜烂､溃疡等取模､导板设计制作､牙龈翻瓣､牙槽骨切除及成形。</t>
  </si>
  <si>
    <t>KHM32701</t>
  </si>
  <si>
    <t>肌松弛治疗(Mymonitor)</t>
  </si>
  <si>
    <t>用酒精消毒双侧三叉神经主干区表面皮肤,贴专用电极薄片,以专用仪器给予特定电脉冲刺激,使咀嚼肌放松的治疗。</t>
  </si>
  <si>
    <t>KHN</t>
  </si>
  <si>
    <t>唇</t>
  </si>
  <si>
    <t>KHR</t>
  </si>
  <si>
    <t>腭</t>
  </si>
  <si>
    <t>KHR39601</t>
  </si>
  <si>
    <t>腭裂术后鼻咽纤维镜反馈治疗</t>
  </si>
  <si>
    <t>表面麻醉,润滑,插入鼻咽纤维镜,观察腭咽闭合,消泡。图文报告。</t>
  </si>
  <si>
    <t>液体石蜡</t>
  </si>
  <si>
    <t>KHR39901</t>
  </si>
  <si>
    <t>腭裂常规语音治疗</t>
  </si>
  <si>
    <t>指常规语音清晰度评价,语音矫正,按标准汉语拼音和字表让患者朗读并录音,语音清晰度评价分析,按评价结果分类个体化矫正。不含制作腭托。</t>
  </si>
  <si>
    <t>KHS-KHV</t>
  </si>
  <si>
    <t>牙</t>
  </si>
  <si>
    <t>KHS24702</t>
  </si>
  <si>
    <t>塑料可摘局部义齿连续增加修复缺牙</t>
  </si>
  <si>
    <t>指在同一区内有多个牙齿连续缺失需要用塑料可摘局部义齿修复时,缺牙总数减去1即为要连续增加修复的缺牙数。(全牙列分4区:1､2､3､4或A､B､C､D区,或左上､右上､左下､右下区。)</t>
  </si>
  <si>
    <t>成品牙,基托</t>
  </si>
  <si>
    <t>每牙／每疗程</t>
  </si>
  <si>
    <t>KHS24703</t>
  </si>
  <si>
    <t>铸造可摘局部义齿连续增加修复缺牙</t>
  </si>
  <si>
    <t>指在同一区内有多个牙齿连续缺失需要用铸造可摘义齿修复时,缺牙总数减去1即为要连续增加修复的缺牙数。(全牙列分4区:1､2､3､4或A､B､C､D区,或左上､右上､左下､右下区。)</t>
  </si>
  <si>
    <t>成品牙,基托,义齿支架</t>
  </si>
  <si>
    <t>KHS24705</t>
  </si>
  <si>
    <t>套筒冠设计安装</t>
  </si>
  <si>
    <t>套筒冠的临床针对性设计和技工室使用各种专业设备精密制作。需2次治疗完成一个疗程。不含各类义齿修复术。</t>
  </si>
  <si>
    <t>车针,模型蜡,砂石</t>
  </si>
  <si>
    <t>套筒冠,粘接剂</t>
  </si>
  <si>
    <t>个</t>
  </si>
  <si>
    <t>KHS24714</t>
  </si>
  <si>
    <t>铸钛加工工艺</t>
  </si>
  <si>
    <t>采用真空铸钛机对含纯钛及以钛为主要成分合金的修复体进行铸造加工。不含各类固定､可摘和全口义齿修复术。</t>
  </si>
  <si>
    <t>表面材料</t>
  </si>
  <si>
    <t>每牙（固定义齿），每件（支架、基板）。</t>
  </si>
  <si>
    <t>KHS71401</t>
  </si>
  <si>
    <t>牙本质钉固位术</t>
  </si>
  <si>
    <t>洞形设计,制备钉道,打桩(钉),直接就位或粘固就位。</t>
  </si>
  <si>
    <t>桩钉,粘接剂</t>
  </si>
  <si>
    <t>KHV71401</t>
  </si>
  <si>
    <t>根管内固定术</t>
  </si>
  <si>
    <t>根折后的根管内桩钉固定。钉道预备,粘结固定。</t>
  </si>
  <si>
    <t>车针,吸唾管,纸尖</t>
  </si>
  <si>
    <t>根管</t>
  </si>
  <si>
    <t>KHV71402</t>
  </si>
  <si>
    <t>根管钉固位术</t>
  </si>
  <si>
    <t>用P钻去除根管内充填物,麻花钻预备钉道,桩钉试合,就位,处理剂处理钉道和桩钉,粘固。</t>
  </si>
  <si>
    <t>钉道处理剂,桩钉处理剂,吸唾管</t>
  </si>
  <si>
    <t>KHW</t>
  </si>
  <si>
    <t>牙周</t>
  </si>
  <si>
    <t>KHZ</t>
  </si>
  <si>
    <t>3.其它</t>
  </si>
  <si>
    <t>KJ</t>
  </si>
  <si>
    <t>KJA21404</t>
  </si>
  <si>
    <t>常压高流量吸氧</t>
  </si>
  <si>
    <t>常压下使用肺式氧阀(非鼻导管或文式)高流量吸氧。</t>
  </si>
  <si>
    <t>吸氧管</t>
  </si>
  <si>
    <t>面罩</t>
  </si>
  <si>
    <t>KJA21905</t>
  </si>
  <si>
    <t>高浓度氧射流雾化治疗</t>
  </si>
  <si>
    <t>高压氧常规治疗中应用高浓度氧射流雾化装置进行雾化吸入治疗。</t>
  </si>
  <si>
    <t>KJA28701</t>
  </si>
  <si>
    <t>高压氧舱内监护</t>
  </si>
  <si>
    <t>指重症病人在舱内通过特殊连接的监测线路进行心电､血压､血氧监测。检测仪需放在氧舱外,导线穿过舱体,通过密封防爆处理,连接到病人体表进行监测。</t>
  </si>
  <si>
    <t>KJA30901</t>
  </si>
  <si>
    <t>高压氧舱内抢救</t>
  </si>
  <si>
    <t>危重病人在高压氧舱内进行抢救治疗。患者生命体征不稳定,舱内需采取多种抢救措施,有丰富高压氧舱抢救治疗经验的医护人员两人以上在舱内,舱外有医护技人员配合。</t>
  </si>
  <si>
    <t>KK-KL</t>
  </si>
  <si>
    <t>KLF19901</t>
  </si>
  <si>
    <t>颈动脉压迫训练</t>
  </si>
  <si>
    <t>指手法将颈动脉压闭(mata's),促进颅内侧枝循环建立的训练方法。</t>
  </si>
  <si>
    <t>KN</t>
  </si>
  <si>
    <t>KNC39201</t>
  </si>
  <si>
    <t>血浆分离单采治疗</t>
  </si>
  <si>
    <t>指用血细胞分离机进行血浆分离单采。审核患者信息及医嘱,患者准备,仰卧位,安装配套一次性管路,设置单采程序及输入相关数据,管路预冲,连接一次性穿刺针。皮肤消毒,双侧肘静脉(桡动脉)穿刺双通路,调整抗凝剂比例,启动体外循环血液采集,采集过程监控,随时调整血流速度及抗凝剂比例,静脉小壶钙剂补充,并发症处理,实施治疗给药,回输血液有效成份,冲洗管路,封口钳铝钉封闭管路,压迫止血,包扎,拆卸管路,设备复原。不含监护。</t>
  </si>
  <si>
    <t>穿刺针,输血器,注射器,分浆袋,封口铝钉</t>
  </si>
  <si>
    <t>分离管路</t>
  </si>
  <si>
    <t>以3000毫升循环量为基价,每增加1000毫升加收不超过25%</t>
  </si>
  <si>
    <t>KND48101</t>
  </si>
  <si>
    <t>细胞因子活化杀伤(CIK)细胞输注治疗</t>
  </si>
  <si>
    <t>采集并分选细胞，进行体外细胞培养，达到足够细胞数量再进行回输。(回输前进行无菌检测，安全和质量复合标准后进行回输)。</t>
  </si>
  <si>
    <t>动静脉穿刺针,分浆袋,培养基,血袋</t>
  </si>
  <si>
    <t>自然杀伤(NK)细胞输注治疗及间充质干细胞外泌体输注治疗按此收费</t>
  </si>
  <si>
    <t>KP-KQ</t>
  </si>
  <si>
    <t>KPD39701</t>
  </si>
  <si>
    <t>体表胃起搏治疗</t>
  </si>
  <si>
    <t>将体表胃起搏器电极贴敷于胃体及胃窦的体表投影处,输送电刺激信号。</t>
  </si>
  <si>
    <t>KQT39201</t>
  </si>
  <si>
    <t>分子吸附循环系统治疗(MARS)</t>
  </si>
  <si>
    <t>指人工肝系统。需连续性肾脏替代治疗(CRRT系统)及分子吸附循环系统治疗(MARS系统)整合完成治疗。用于治疗各种原因的肝功能衰竭,因主要采用血液净化的一些原理和设备(如透析､滤过､血浆分离､吸附等)。不含重症肝衰竭病人的心电监护。</t>
  </si>
  <si>
    <t>血浆分离器,分离管路,吸附器,血液灌流器</t>
  </si>
  <si>
    <t>无肝素连续性肾脏替代治疗及体外抗凝各加收不超过50%</t>
  </si>
  <si>
    <t>KR</t>
  </si>
  <si>
    <t>KS</t>
  </si>
  <si>
    <t>KSS16701</t>
  </si>
  <si>
    <t>精子库供精信息技术咨询</t>
  </si>
  <si>
    <t>从人类精子库购买精子标本,清点,记录,冷冻待用。严格筛查病人,建立档案,预约安排实施供精人工授精(AID),严格每份供精源最多使5位妇女受孕,严密保存供受双方档案70年。100%随访到婴儿至出生后1个月,并在结婚前做婚前排查。</t>
  </si>
  <si>
    <t>KT</t>
  </si>
  <si>
    <t>KU</t>
  </si>
  <si>
    <t>KUB16701</t>
  </si>
  <si>
    <t>卵子赠送技术咨询</t>
  </si>
  <si>
    <t>正在接受体外授精-胚胎移植技术的患者自愿赠卵,临床医生向赠受双方分别谈话,受者夫妇完善相关检查,在取卵当日受者方男方取精,IVF实验室工作人员随机分出所赠卵子,根据精液情况决定受精方式,实施受精和胚胎培养,100%随访到婴儿至出生后1个月,并在结婚前做婚前排查。</t>
  </si>
  <si>
    <t>血清移液管,培养皿,采集杯,精子计数板,矿物质油,培养液</t>
  </si>
  <si>
    <t>KUZ39101</t>
  </si>
  <si>
    <t>复发性流产主动免疫治疗</t>
  </si>
  <si>
    <t>空腹､抗凝采患者丈夫或健康男性静脉血,无菌生理冲洗液稀释,分别加入到4支加好淋巴细胞分离液离心管中离心。吸出中间的淋巴细胞层,用生理冲洗液洗涤后离心,吸净上清,此过程重复3次,再用0.8毫升生理冲洗液制成悬浊液。用白细胞计数板在显微镜下进行淋巴细胞计数,根据计数结果将悬液稀释成0.7×1012个/毫升,在患者前臂分4-6点皮内注射。怀孕前做4次,怀孕后再做2次。整个操作过程在百级超净工作台。</t>
  </si>
  <si>
    <t>无菌培养瓶,离心管,移液管,细胞计数板,分离液</t>
  </si>
  <si>
    <t>KW-KX</t>
  </si>
  <si>
    <t>KY</t>
  </si>
  <si>
    <t>KYA20701</t>
  </si>
  <si>
    <t>产后围产期乳房按摩</t>
  </si>
  <si>
    <t>用常规手法或仪器辅助疏通乳管或用吸乳器将积乳吸出。</t>
  </si>
  <si>
    <t>KYC48701</t>
  </si>
  <si>
    <t>全身熏蒸治疗</t>
  </si>
  <si>
    <t>洗浴清洁,使用熏蒸机熬制药物,形成蒸汽熏蒸。</t>
  </si>
  <si>
    <t>局部熏蒸治疗收取30元</t>
  </si>
  <si>
    <t>KYR32702</t>
  </si>
  <si>
    <t>烧伤远红外治疗</t>
  </si>
  <si>
    <t>适用于全身,将患者(肢)放置在正确体位,遮盖患者双眼,接通大型远红外烤灯电源,设置温度及治疗时间,观察治疗区皮肤有无红肿､水疱等不良反应,及时调节温度及烤灯与创面的距离,治疗完毕,关闭大型远红外烤灯并切断电源。</t>
  </si>
  <si>
    <t>KYR48101</t>
  </si>
  <si>
    <t>吸入过敏原注射免疫治疗</t>
  </si>
  <si>
    <t>吸入变应原免疫治疗分剂量递增和剂量维持两个阶段,递增阶段注射变应原剂量逐渐由低到高,维持阶段注射固定剂量的变应原注射液。具体方法:消毒皮肤,用1毫升一次性注射器抽取特定浓度(0.1至1毫升)的吸入变应原注射液,在接受治疗者上臂外侧皮肤进行皮下注射,缓慢推入注射液,为防止将变应原注射液直接推入血管,每推入0.2毫升时需回抽一次,观察有无回血。注射完成后接受治疗者需在治疗室观察至少30分钟,确定无不良反应以后方可离开。注射免疫治疗是高风险的治疗方法,整个治疗过程中需要不断依据病情和环境变化调整注射剂量和注射间隔,因此进行吸入变应原注射免疫治疗的医生和护士必须接受过变态反应专门培训,为防止严重过敏反应发生,注射地点必须有急救设备和肾上腺素等抢救药品,严禁在没有抢救设备和药品的环境进行该项治疗。</t>
  </si>
  <si>
    <t>KA</t>
  </si>
  <si>
    <t>KAZ19901</t>
  </si>
  <si>
    <t>听力统合训练</t>
  </si>
  <si>
    <t>在安静单独的房间由经过系统培训的治疗师运用专门的听力统合治疗仪､对患儿进行一对一听力统合训练,并进行全程看护。</t>
  </si>
  <si>
    <t>KAZ38907</t>
  </si>
  <si>
    <t>认知矫正治疗(CCRT)</t>
  </si>
  <si>
    <t>由经过训练的专业人员采用一系列能特异针对各种认知缺陷的计算机化的神经认知矫正任务(包括认知灵活性、工作记忆、计划训练、社会认知四个治疗模块)，治疗在治疗室进行，治疗过程中由经过训练的专业人员进行辅助和指导。用于精神障碍认知缺陷的非药物治疗。</t>
  </si>
  <si>
    <t>KAZ38908</t>
  </si>
  <si>
    <t>感觉统合治疗</t>
  </si>
  <si>
    <t>指专人制定训练计划。大肌肉及平衡感触觉防御及情绪本体感及身体协调学习能力发展等方面,制定相应训练计划。专人进行滑板系列､平衡系列､手眼协调系列､秋千系列､特训系列等全程专人看护,独立测查室及训练室。</t>
  </si>
  <si>
    <t>L</t>
  </si>
  <si>
    <t>七.临床物理治疗</t>
  </si>
  <si>
    <t>本章说明:1.本章"临床物理治疗"项目指采用各种物理方法治疗的医疗服务项目｡2.本章包括"放射治疗"､"放射性核素治疗"､"超声聚焦治疗"､"热疗"､"理疗"四个部分,共计233项｡本章项目编码字首为L｡3.肿瘤的非放射性物理治疗项目列入"临床物理治疗"的"热疗"类中｡</t>
  </si>
  <si>
    <t>LC</t>
  </si>
  <si>
    <t>(三)聚焦超声治疗</t>
  </si>
  <si>
    <t>LD</t>
  </si>
  <si>
    <t>(四)热疗</t>
  </si>
  <si>
    <t>LE</t>
  </si>
  <si>
    <t>(五)理疗</t>
  </si>
  <si>
    <t>LEAYR005</t>
  </si>
  <si>
    <t>新生儿蓝光治疗</t>
  </si>
  <si>
    <t>评估患儿日龄､病情､皮肤及黄疸情况,核对医嘱及患儿信息,检查蓝光灯箱､水槽中加入2/3的蒸馏水,预热蓝光箱,调节蓝光箱温,湿度,给患儿清洁皮肤､剪指甲､戴眼罩手套､穿袜子､遮盖会阴部,将患儿置于蓝光箱内,每小时记录箱温,观察并记录新生儿黄疸的程度变化及光疗副作用,勤喂水,治疗毕抱出患儿,观察并记录蓝光治疗的效果,清洁并检查皮肤情况,记录,处理用物,蓝光箱的消毒和保养并记录灯管使用时间,定期做细菌培养。</t>
  </si>
  <si>
    <t>眼罩</t>
  </si>
  <si>
    <t>LEBZX045</t>
  </si>
  <si>
    <t>空气负离子治疗</t>
  </si>
  <si>
    <t>仪器准备,核对医嘱,排除禁忌证,告知注意事项,使用空气负离子治疗仪､在单独治疗室中进行､调节仪器输出,计时。治疗中,巡视患者。治疗后,记录治疗单。</t>
  </si>
  <si>
    <t>LEJZX001</t>
  </si>
  <si>
    <t>悬吊治疗</t>
  </si>
  <si>
    <t>指使用滑道､悬吊配件､悬吊架、锁定装置,将病人的相应肢体或整个身体处于悬吊状态进行的治疗。将患者相应肢体或整个身体固定在悬吊带中,调整所需高度,可以进行肌肉放松训练､关节活动度训练､牵引､关节稳定性训练､感觉运动的协调训练､肌肉势能训练等。</t>
  </si>
  <si>
    <t>LEJZX002</t>
  </si>
  <si>
    <t>局部电动按摩</t>
  </si>
  <si>
    <t>指使用电动按摩仪对人体局部进行的治疗。仪器准备,核对医嘱,评估皮肤,告知注意事项,取舒适体位,计时,必要时用治疗巾遮盖,询问患者感觉。治疗后,查皮肤,记录治疗单。</t>
  </si>
  <si>
    <t>LEJZY001</t>
  </si>
  <si>
    <t>全身电动按摩</t>
  </si>
  <si>
    <t>指使用电动按摩床或按摩椅对人体全身进行治疗。仪器准备,核对医嘱,选定记录参数,评估皮肤,告知注意事项,取舒适体位,计时,观察,必要时用治疗巾遮盖,询问患者感觉。治疗后,查皮肤,记录治疗单。</t>
  </si>
  <si>
    <t>M</t>
  </si>
  <si>
    <t>八.康复医疗</t>
  </si>
  <si>
    <t>本章说明:1.本章"康复医疗"项目指对各种功能障碍进行康复评定､功能训练和恢复的医疗服务项目｡2.本章包括"康复评定"､"康复治疗"两个部分,共计150项｡本章项目编码字首为M｡</t>
  </si>
  <si>
    <t>MA</t>
  </si>
  <si>
    <t>(一)康复评定</t>
  </si>
  <si>
    <t>MAAX9001</t>
  </si>
  <si>
    <t>直流-感应电电诊断检查</t>
  </si>
  <si>
    <t>指使用断续直流电和感应电进行神经肌肉功能检查。仪器准备,核对医嘱,排除禁忌证,选定部位,告知相关事项,放置辅电极,先用感应电后用直流电,主电极在所测肌肉或神经干上确定运动点,降低电流并观察肌肉反应,测定阈电流并记录,直流电检查时先测阴极阈电流,再改为阳极刺激,比较肌肉收缩强度,记录,分析结果,写出报告,电极衬垫洗净,消毒,晾干备用。</t>
  </si>
  <si>
    <t>条</t>
  </si>
  <si>
    <t>MAAX9002</t>
  </si>
  <si>
    <t>低频电强度-时间曲线检查</t>
  </si>
  <si>
    <t>指使用不同波宽的方波低频电进行神经肌肉功能检查。仪器准备,核对医嘱,选定部位,排除禁忌证,摆体位,暴露检查部位,告知相关事项,低频电强度时间曲线诊断,放置辅电极,主电极放在所测肌肉运动点,依次用12种不同波宽方波刺激,分别记录引起肌肉收缩最小输出强度,各旋钮复位,描记强度-时间曲线,求得时值,分析结果,写出报告,电极衬垫洗净,消毒,晾干备用。</t>
  </si>
  <si>
    <t>MABW6002</t>
  </si>
  <si>
    <t>肢体残疾评定</t>
  </si>
  <si>
    <t>对脑瘫､偏瘫､脊髓疾病及损伤､小儿麻痹后遗症､截肢､严重骨(或关节､肌肉)疾病和损伤､周围神经疾病和损伤患者的肢体残缺､畸形､瘫痪所致人体运动功能障碍进行综合检查评定。人工报告。</t>
  </si>
  <si>
    <t>MABXA002</t>
  </si>
  <si>
    <t>步态分析检查</t>
  </si>
  <si>
    <t>采用步态分析系统进行检查操作,在躯干､骨盆､髋､膝､踝及第5趾骨等关节处贴标志点,采集步态视频,图像后处理,对步行速度､站立相与摆动相比例百分比,步长､步态对称性,步行周期中各环节特征识别,步宽､下肢诸关节运动曲线及数据进行处理分析。图文报告。</t>
  </si>
  <si>
    <t>MABX7001</t>
  </si>
  <si>
    <t>关节活动度检查</t>
  </si>
  <si>
    <t>利用徒手的方式,摆放不同体位,让患者被动或主动地进行关节活动,根据动作完成的状况与质量,利用量角器准确地摆放量角器的移动臂和固定臂,记录关节的活动度与患者的反应或状况。人工报告。</t>
  </si>
  <si>
    <t>每关节</t>
  </si>
  <si>
    <t>MABX8001</t>
  </si>
  <si>
    <t>肌张力评定</t>
  </si>
  <si>
    <t>采用徒手或肌张力测定仪对患者进行检查,标准测试体位,将压力传感器垂直置于被测肌腹上,依次在休息位和最大等长收缩状态下各进行5次重复测量。取同名肌双侧比较。人工报告。</t>
  </si>
  <si>
    <t>MABX8002</t>
  </si>
  <si>
    <t>等速肌力测定</t>
  </si>
  <si>
    <t>采用等速运动肌力测试系统。依次标定被试体重､被测肢体重量,然后在仪器预先选定的速度(慢速､中速和快速)下进行被测肢体的等速运动测试。人工报告。</t>
  </si>
  <si>
    <t>MABX8003</t>
  </si>
  <si>
    <t>等长肌力评价</t>
  </si>
  <si>
    <t>采用等长肌力测试仪器对患者进行不同关节角度下等长肌力的测试。人工报告。</t>
  </si>
  <si>
    <t>MABX8004</t>
  </si>
  <si>
    <t>肌肉疲劳度测定</t>
  </si>
  <si>
    <t>表面肌电图和等肌力测试系统相结合,对被测工作肌群进行测定,要求连续完成动作20-30次,取前5次平均数值和后5次平均数值进行比较,并进行频谱分析。根据所提供多项数据人工报告。</t>
  </si>
  <si>
    <t>MACZY002</t>
  </si>
  <si>
    <t>运动协调性检查</t>
  </si>
  <si>
    <t>采用计算机辅助的肢体三维运动检查设备,记录指鼻试验,指指试验,跟膝胫试验等的运动轨迹并进行定量分析。人工报告。</t>
  </si>
  <si>
    <t>MADJE001</t>
  </si>
  <si>
    <t>肺功能康复评定</t>
  </si>
  <si>
    <t>利用肺功能测定仪,监测生命体征,连接电极､面罩,留取静息心电图,患者在平板或踏车上按运动方案运动,根据心电图S-T段变化､心律失常以及耗氧量､分钟潮气量､呼吸商､代谢当量进行判断,评价运动肺功能,指导患者进行有氧运动训练,制定运动处方。</t>
  </si>
  <si>
    <t>MADJE002</t>
  </si>
  <si>
    <t>呼吸方式+呼吸肌功能的评定</t>
  </si>
  <si>
    <t>测试前说明目的和要求并取得患者配合,装置呼吸肌功能检测仪,患者按要求完成呼吸动作,分析患者呼吸形式､呼吸肌目前的状况和肺功能的客观检查。人工报告。</t>
  </si>
  <si>
    <t>MADKA001</t>
  </si>
  <si>
    <t>心功能康复评定</t>
  </si>
  <si>
    <t>利用仪器监测生命体征,连接电极､面罩,留取静息心电图,患者在平板或踏车上按运动方案运动,根据心电图S-T段变化､心律失常以及耗氧量､分钟潮气量､呼吸商､代谢当量进行判断,评价运动心功能,指导患者进行有氧运动训练,制定运动处方。</t>
  </si>
  <si>
    <t>MAEBZ001</t>
  </si>
  <si>
    <t>感觉障碍检查</t>
  </si>
  <si>
    <t>使用定量感觉障碍测定仪,将温度觉探头或振动觉探头置于被测部位,测量受检者的温度觉､振动觉和痛觉。人工报告。</t>
  </si>
  <si>
    <t>MAEYR001</t>
  </si>
  <si>
    <t>单丝皮肤感觉检查</t>
  </si>
  <si>
    <t>采用单丝触觉测量计,即通过采用20种不同直径､不同压力的单丝垂直作用于皮肤,定量测定受检者的触觉。根据感觉减退时所用单丝水平,确定损伤部位､损伤水平､损伤性质以及神经损伤恢复程度。人工报告。</t>
  </si>
  <si>
    <t>MAFAZ001</t>
  </si>
  <si>
    <t>反应时检查</t>
  </si>
  <si>
    <t>采用反应时检查仪测定患者对刺激信号作出反应的时间的长短或快慢,根据目标刺激不同,被试选择相应按键进行应答,对患者进行简单反应时和复杂反应时检查。人工报告。</t>
  </si>
  <si>
    <t>MAFAZ002</t>
  </si>
  <si>
    <t>失认症评定</t>
  </si>
  <si>
    <t>通过对患者进行物品辨认､面容辨认､图形辨认､颜色辨认等检查,判断患者是否存在物品失认,面容失认,同时失认以及颜色失认。人工报告。</t>
  </si>
  <si>
    <t>MAFAZ003</t>
  </si>
  <si>
    <t>失用症评定</t>
  </si>
  <si>
    <t>通过对患者进行空间构成能力､动作模仿､工具运用､系列动作等检查,诊断患者是否存在结构性失用､运动性失用､运动意念性失用､意念性失用等。人工报告。</t>
  </si>
  <si>
    <t>MAFAZ004</t>
  </si>
  <si>
    <t>失算症检查</t>
  </si>
  <si>
    <t>采用失算症评定系统对患者进行数字序列､点计数､数字符号转换､计算符号､比较大小､心算､估算､书写运算式､笔算､数学常识等项目的检查。人工报告。</t>
  </si>
  <si>
    <t>MAGAZ001</t>
  </si>
  <si>
    <t>言语能力筛查</t>
  </si>
  <si>
    <t>使用失语症筛查表､构音障碍筛查表､儿童言语障碍筛查表､言语失用检查表对患者进行言语测查,人工报告。</t>
  </si>
  <si>
    <t>MAGAZ002</t>
  </si>
  <si>
    <t>失语症筛查</t>
  </si>
  <si>
    <t>使用失语症筛查表对患者进行听理解､命名､复述､手语理解､手语表示等方面的测查,人工报告。</t>
  </si>
  <si>
    <t>MAGAZ003</t>
  </si>
  <si>
    <t>构音障碍筛查</t>
  </si>
  <si>
    <t>使用构音障碍筛查表对患者进行会话､单词检查､喉功能检查､构音器官等方面的测查,人工报告。</t>
  </si>
  <si>
    <t>MAGAZ004</t>
  </si>
  <si>
    <t>儿童言语障碍筛查表</t>
  </si>
  <si>
    <t>使用儿童言语障碍筛查表对患者进行名词､动词､词句等言语方面的测查。人工报告。</t>
  </si>
  <si>
    <t>MAGAZ005</t>
  </si>
  <si>
    <t>构音障碍检查</t>
  </si>
  <si>
    <t>使用构音器官检查表对患者的肺､喉､面部､口部肌肉､硬腭､腭咽机制､下颌等是否存在器官异常和运动障碍进行检查,使用构音检查表对患者的发音清晰度,以及各个言语水平及其异常的运动障碍进行系统评价,使用吹气法､鼻息镜检查法､呼吸流量计对患者的鼻漏气进行检查,评定。人工报告。</t>
  </si>
  <si>
    <t>MAGAZ006</t>
  </si>
  <si>
    <t>言语失用检查</t>
  </si>
  <si>
    <t>使用言语失用检查表对患者进行口失用和言语失用的测查。人工报告。</t>
  </si>
  <si>
    <t>MAGAZ007</t>
  </si>
  <si>
    <t>言语评估检查</t>
  </si>
  <si>
    <t>含主观评估及计算机评估,指对患者呼吸功能评估､发声功能评估､共鸣功能评估和构音功能评估及其参考标准,通过医师对患者构音评估方法就是让患者发音素､词及短句,最长声时是指深吸气后的最长发声能力。应用《汉语言构音能力测验》记录表对患者进行语言应用的评估。</t>
  </si>
  <si>
    <t>MAGAZ008</t>
  </si>
  <si>
    <t>失语症检查</t>
  </si>
  <si>
    <t>使用失语症检查表对患者的听理解､复述､命名､描述､朗读､阅读､抄写､描写､听写､计算各个方面在单词水平､短句水平､复杂句水平方面的残存能力进行检查,评分,分析。人工报告。</t>
  </si>
  <si>
    <t>MAGAZ009</t>
  </si>
  <si>
    <t>代币检查(TokenTest)</t>
  </si>
  <si>
    <t>使用代币检查表对患者的听理解在单词水平､短句水平､复杂句水平方面的残存能力进行检查,评分,分析。人工报告。</t>
  </si>
  <si>
    <t>MAGAZ010</t>
  </si>
  <si>
    <t>实用性语言交流能力检查(CADL)</t>
  </si>
  <si>
    <t>使用实用性语言交流能力检查表,根据交流的实用性对患者进行日常言语交流能力的分类､检查,判断患者言语交流障碍的程度并分析功能障碍的代偿方法,人工报告。</t>
  </si>
  <si>
    <t>MAGAZ011</t>
  </si>
  <si>
    <t>100单词听理解检查</t>
  </si>
  <si>
    <t>使用100单词检查表,对患者进行不同范畴词､同范畴词共200个词的听理解检查,分析听理解能力和水平,并以此作为制定今后训练的内容。人工报告。</t>
  </si>
  <si>
    <t>MAGAZ012</t>
  </si>
  <si>
    <t>100单词命名检查</t>
  </si>
  <si>
    <t>使用单词命名检查表,对患者进行100个词的命名能力的检查,分析命名能力,并以此作为今后训练的内容。人工报告。</t>
  </si>
  <si>
    <t>MAGAZ013</t>
  </si>
  <si>
    <t>口吃检查</t>
  </si>
  <si>
    <t>利用问诊､会话､命名､描述､单词和句子朗读､回答问题等方法对患者进行检查､分析。人工报告。</t>
  </si>
  <si>
    <t>MAGAZ015</t>
  </si>
  <si>
    <t>听力障碍儿童语言检查</t>
  </si>
  <si>
    <t>使用语言清晰度检查表､构音检查表､语言发育检查表对患儿的言语表达能力,口唇､舌等构音器官的形态是否异常,构音器官的运动是否有障碍,语言发育处于哪一个水平进行检查,评价人工报告。</t>
  </si>
  <si>
    <t>MAGAZ016</t>
  </si>
  <si>
    <t>发声障碍检查</t>
  </si>
  <si>
    <t>使用声质评价表(GRBAS)对患者的声音的特点进行检查,评价,使用鼻流量计检查患者的鼻漏气情况,使用主观检查法对患者进行音量和音调的匹配,音量变化,音调变化,最大发声时间进行检查,评价。人工报告。</t>
  </si>
  <si>
    <t>MAGAZ017</t>
  </si>
  <si>
    <t>儿童语言障碍检查</t>
  </si>
  <si>
    <t>使用语言发育迟缓检查表对患儿的交流态度､符号形式与指示内容关系､促进和学习有关的基础性过程三方面进行评定,并对其语言障碍进行诊断､评定､分类。使用孤独症筛查表对患儿是否有孤独症或孤独症倾向进行评定。人工报告。</t>
  </si>
  <si>
    <t>MAGGK001</t>
  </si>
  <si>
    <t>吞咽功能障碍检查</t>
  </si>
  <si>
    <t>使用口颜面功能检查表､吞咽功能检查表､吞咽失用检查表对患者的口唇､舌､颊､颌､软腭､喉的运动及功能进行检查,对患者的吞咽动作和饮水过程有无呛咳､所需时间､饮水状况进行分级。人工报告。</t>
  </si>
  <si>
    <t>MAGGM001</t>
  </si>
  <si>
    <t>喉发声检查</t>
  </si>
  <si>
    <t>使用喉发声检查仪,对患者发声的单位时间内的气流量､最长发声时间､声音的强度､声音的高度进行检测,人工报告。</t>
  </si>
  <si>
    <t>MAGZX001</t>
  </si>
  <si>
    <t>腭裂构音检查</t>
  </si>
  <si>
    <t>使用构音器官检查表对患者的肺､喉､面部､口部肌肉､硬腭､腭咽机制､下颌等是否存在器官异常和运动障碍进行检查,使用构音检查表对患者的发音正确率,以及各个言语水平及其异常的运动障碍进行系统评价。人工报告。</t>
  </si>
  <si>
    <t>MAHWR001</t>
  </si>
  <si>
    <t>手功能评定</t>
  </si>
  <si>
    <t>利用计算机上肢功能评价系统对患者进行手部功能的检查,其中有速度､协调性以及动作完成的准确性等量化指标,同时电脑记录相关数据。人工报告。</t>
  </si>
  <si>
    <t>MAHZZ001</t>
  </si>
  <si>
    <t>辅助器具使用评价</t>
  </si>
  <si>
    <t>根据患者需要使用的辅助器具类别评定所用辅助器具是否符合患者的功能需要,评价辅助器具的适合性并观察患者使用情况,为确定康复目标和康复治疗方案提供依据,给出具体建议并出具报告。</t>
  </si>
  <si>
    <t>MAHZZ002</t>
  </si>
  <si>
    <t>轮椅肢位摆放评定</t>
  </si>
  <si>
    <t>利用专业的轮椅系统矫正设备､数据收集设备､坐位和背部传感器､轮椅模拟器和组合式气垫以及电脑软件对轮椅基本功能进行规范的测评,含轮椅类型､尺寸的评定以及肢体摆位时的坐姿以及臀部和背部压力的测评。</t>
  </si>
  <si>
    <t>MAKZY001</t>
  </si>
  <si>
    <t>徒手职业能力评定</t>
  </si>
  <si>
    <t>对患者进行与职业功能状态相关的徒手技术操作能力评定,含日常生活中与职业相关的各种运动技能和操作技能的评定。人工报告。</t>
  </si>
  <si>
    <t>MAKZY002</t>
  </si>
  <si>
    <t>器械职业能力评定</t>
  </si>
  <si>
    <t>利用仪器或器械模拟进行与职业功能状态相关的技术能力评定,含对患者日常生活中与职业相关的各种运动技能和操作技能的评定。人工报告。</t>
  </si>
  <si>
    <t>MAZW6002</t>
  </si>
  <si>
    <t>截肢患者初期评价</t>
  </si>
  <si>
    <t>通过对下述内容:残端皮肤条件､有无皮肤破溃､有无红肿､有无窦道形成､残端肌肉固定情况､有无锥形残端､有无肌肉固定､有无肌肉成形;残端骨骼处理情况:有无骨刺形成､有无行骨融合术､残端有无压痛;残端皮肤感觉情况:有无感觉减弱或消失､局部有无神经瘤形成､有无残肢痛､有无幻肢痛､残肢相邻关节的活动度､有无功能障碍､残肢周围肌肉力量的大小的综合评价､确定残端的综合康复治疗。残端不良但不需要手术治疗:行残端的综合康复治疗。</t>
  </si>
  <si>
    <t>MAZW6003</t>
  </si>
  <si>
    <t>截肢患者中期评价</t>
  </si>
  <si>
    <t>通过对下述内容的综合评定,决定何时更换正式假肢:残端皮肤无破溃､无红肿､无窦道形成,残端肌肉固定好,无锥形残端,肌肉瓣条件好,残端骨骼无骨刺形成､骨融合固定好､残端无压痛,残端皮肤感觉无感觉减弱或消失､局部无神经瘤形成,无残肢痛､无幻肢痛,残肢相邻关节的活动度好,无功能障碍,残肢周围肌肉力量正常,穿戴临时假肢连续3周残端体积不变,穿戴临时假肢很适应,能满足日常生活需要。</t>
  </si>
  <si>
    <t>MAZW6004</t>
  </si>
  <si>
    <t>截肢患者末期评价</t>
  </si>
  <si>
    <t>下肢假肢的步态评定:坐位站起,转移,闭目站立,双脚并拢站立,单腿站立,双足一前一后站立等动作,负重平衡评定,负重量的评定,假肢质量的评定:假肢的悬吊情况,接受腔的情况,与残端的匹配情况。</t>
  </si>
  <si>
    <t>MAZW6005</t>
  </si>
  <si>
    <t>肢体形态学测量</t>
  </si>
  <si>
    <t>利用量尺对患者肢体的外观､长度､肌围度与肿胀的状况进行测量,并与对侧肢体进行比较､认真记录。人工报告。</t>
  </si>
  <si>
    <t>MAZXU001</t>
  </si>
  <si>
    <t>足底压力检查</t>
  </si>
  <si>
    <t>采用足底压力测试系统。患者静止站立在压力传感器平台上,观察足底压力分布状况,双侧比较。人工报告。</t>
  </si>
  <si>
    <t>电极片</t>
  </si>
  <si>
    <t>MAZZZ001</t>
  </si>
  <si>
    <t>假肢评定</t>
  </si>
  <si>
    <t>对假肢的接受腔的大小和深度,悬吊能力,对线,长度和患者穿戴假肢后各项功能活动能力进行综合评价。人工报告。</t>
  </si>
  <si>
    <t>MB</t>
  </si>
  <si>
    <t>(二)康复治疗</t>
  </si>
  <si>
    <t>MBAW6001</t>
  </si>
  <si>
    <t>水中肢体功能训练</t>
  </si>
  <si>
    <t>准备热水,开启消毒循环过滤加热系统,使用无障碍电动升降装置搬运患者,利用水中治疗椅､水中治疗台､水中肋木､水中双杠､救生圈､浮板等设施器具,指导患者进行水中关节活动训练､肌力增强训练､耐力训练､平衡协调性训练､步态训练。水疗后洗浴,进行水疗设备的清洁消毒处理。</t>
  </si>
  <si>
    <t>MBAZX001</t>
  </si>
  <si>
    <t>步行浴训练</t>
  </si>
  <si>
    <t>准备热水,调节水温,开启无障碍电动升降装置将患者运入水中,开启气泡浴､喷流浴､消毒循环过滤装置,并指导患者进行水中关节活动度训练及肌力增强训练､坐位及立位平衡训练､步态纠正训练､步行训练。结束水疗后,开启无障碍电动升降装置将患者运出水中,放水,洗浴,进行水疗设备的清洁消毒处理。</t>
  </si>
  <si>
    <t>MBAZX002</t>
  </si>
  <si>
    <t>电动浴缸训练</t>
  </si>
  <si>
    <t>准备热水,开启气泡浴及喷流浴发生装置､自动消毒循环过滤装置及水温控制系统,使用无障碍运送轮椅车装置,将患者运入电动浴缸中,并指导进行水中关节活动度训练､肌力增强训练､翻身坐起训练､呼吸训练等。水疗后,洗浴,进行水疗设备的清洁消毒处理。</t>
  </si>
  <si>
    <t>MBAZX003</t>
  </si>
  <si>
    <t>水中步行运动训练</t>
  </si>
  <si>
    <t>准备热水,开启无障碍出入装置､自动消毒循环过滤及温控装置､喷流装置,设定患者水中电动步行平板训练参数,透过地上水槽侧壁透明玻璃窗,指导进行定量化的水中步行能力训练,并记录水中步行的定量结果。水疗后,洗浴,进行水疗设备的清洁消毒处理。</t>
  </si>
  <si>
    <t>MBBHY001</t>
  </si>
  <si>
    <t>颈部综合运动训练</t>
  </si>
  <si>
    <t>利用徒手或各种颈部综合运动训练设备,为患者进行被动的､辅助主动的､抗阻的关节活动范围训练､肌力训练､局部缓解肌肉痉挛训练､功能活动能力训练､姿势矫正训练。</t>
  </si>
  <si>
    <t>MBBVF001</t>
  </si>
  <si>
    <t>脊柱关节松动训练</t>
  </si>
  <si>
    <t>利用不同手法力度,徒手对患者颈椎､胸椎､腰椎､骶尾各关节进行不同方向的被动手法操作训练,扩大关节活动范围训练,缓解疼痛训练。</t>
  </si>
  <si>
    <t>MBBVG001</t>
  </si>
  <si>
    <t>呼吸训练</t>
  </si>
  <si>
    <t>徒手为患者胸部及其周围部位的肌肉进行被动的､辅助主动的､主动的放松训练､腹式呼吸训练､呼吸肌训练､缩唇式呼吸训练､咳嗽训练,体位引流,特殊手法操作训练及器械训练。</t>
  </si>
  <si>
    <t>MBBVG002</t>
  </si>
  <si>
    <t>腰背肌器械训练</t>
  </si>
  <si>
    <t>采用腰背肌训练器进行腰背肌训练,训练时根据腰背肌力量选择负荷量。</t>
  </si>
  <si>
    <t>MBBWA001</t>
  </si>
  <si>
    <t>上肢综合运动训练</t>
  </si>
  <si>
    <t>徒手及利用各种上肢综合运动训练设备,为患者进行被动的､辅助主动的､主动的､抗阻的关节活动范围训练､肌力训练､局部缓解肌肉痉挛训练､局部肌肉牵拉训练､协调性训练､功能活动能力训练及器械训练。</t>
  </si>
  <si>
    <t>MBBWR001</t>
  </si>
  <si>
    <t>烧伤后手功能训练</t>
  </si>
  <si>
    <t>分为被动活动和主动活动两种训练方式。被动活动是通过按摩､推拿､牵拉的方法,使手部腕､掌指､指间关节增加活动度。主动活动是以拇指尖掌面与其余四指指尖掌面做对掌运动,利用健手帮助患手进行掌指关节及指间关节屈伸活动,站立位手掌放置桌面上靠重力下压使腕背屈,2-5指背放置在桌面上进行掌指关节屈曲运动。</t>
  </si>
  <si>
    <t>MBBW6001</t>
  </si>
  <si>
    <t>偏瘫肢体综合训练</t>
  </si>
  <si>
    <t>通过徒手的方式,对患者进行身体关节活动度训练,调整异常肌张力训练,诱发患者主动活动能力训练,协调性功能训练,平衡功能训练,日常生活动作能力综合训练。</t>
  </si>
  <si>
    <t>MBBW6002</t>
  </si>
  <si>
    <t>脑瘫肢体综合训练</t>
  </si>
  <si>
    <t>通过徒手的方式,对患者进行身体关节活动度训练,调整异常肌张力训练,诱发患者主动活动能力训练,协调性功能训练,平衡功能训练,日常生活动作能力综合训练及运动发育的诱发和感觉统合训练。</t>
  </si>
  <si>
    <t>MBBW6003</t>
  </si>
  <si>
    <t>截瘫肢体综合训练</t>
  </si>
  <si>
    <t>通过徒手的方式,对患者躯干及双侧下肢进行关节活动度训练,调整异常肌张力训练,提高患者残存肌力训练,转移动作训练,平衡功能训练,步行能力训练,日常生活动作能力综合训练。</t>
  </si>
  <si>
    <t>MBBW6004</t>
  </si>
  <si>
    <t>四肢瘫肢体综合训练</t>
  </si>
  <si>
    <t>通过徒手及辅助器具协助的方式,对患者四肢及躯干进行关节活动度训练,调整异常肌张力训练,提高患者残存肌力训练,呼吸训练,转移动作训练,平衡功能训练,日常生活动作能力综合训练。</t>
  </si>
  <si>
    <t>MBBW6005</t>
  </si>
  <si>
    <t>截肢肢体综合训练</t>
  </si>
  <si>
    <t>通过徒手的方式,对患者假肢安装前后进行身体关节活动度训练,肌力训练,协调功能训练,平衡功能训练,日常生活动作能力综合训练及假肢清理､穿脱动作的训练。不含假肢的制作。</t>
  </si>
  <si>
    <t>MBBXA001</t>
  </si>
  <si>
    <t>下肢综合运动训练</t>
  </si>
  <si>
    <t>利用各种下肢综合运动训练仪器或设备,徒手为患者进行被动的､辅助主动的､主动的､抗阻的关节活动范围训练､肌力训练､局部缓解肌肉痉挛训练､局部肌肉牵拉训练､协调性训练､平衡能力训练､步行能力训练,功能活动能力训练及器械训练。</t>
  </si>
  <si>
    <t>MBBXA002</t>
  </si>
  <si>
    <t>站立+步行能力综合训练</t>
  </si>
  <si>
    <t>利用各种站立与步行能力综合训练设备,为患者进行被动的､辅助主动的､主动的､抗阻的下肢负重训练､立位平衡训练､身体重心转移训练､步态矫正训练､步行的耐力训练,功能性步行训练及器械训练。</t>
  </si>
  <si>
    <t>MBBXA003</t>
  </si>
  <si>
    <t>平衡生物反馈训练</t>
  </si>
  <si>
    <t>采用视听觉生物反馈训练仪对双下肢对称负重､重心转移､单腿负重､重心主动控制转移､稳定极限等技能进行训练。</t>
  </si>
  <si>
    <t>MBBX7001</t>
  </si>
  <si>
    <t>烧伤后关节功能训练</t>
  </si>
  <si>
    <t>指除手部以外的肢体关节主被动活动。由医生通过按摩､推拿､牵拉的方法以及特殊仪器给予关节被动屈伸活动,以及在医生指导下患者采取主动屈伸活动。</t>
  </si>
  <si>
    <t>MBBX7002</t>
  </si>
  <si>
    <t>小关节松动训练</t>
  </si>
  <si>
    <t>利用不同手法力度,徒手对患者腕､掌指､指间､踝及足部的关节,进行不同方向的被动手法操作训练,扩大关节活动范围训练,缓解疼痛训练。</t>
  </si>
  <si>
    <t>MBBX7003</t>
  </si>
  <si>
    <t>大关节松动训练</t>
  </si>
  <si>
    <t>利用不同手法力度,徒手对患者肩､肘､髋及膝关节进行不同方向的被动手法操作训练,扩大关节活动范围训练,缓解疼痛训练。</t>
  </si>
  <si>
    <t>MBBZH001</t>
  </si>
  <si>
    <t>腰部综合运动训练</t>
  </si>
  <si>
    <t>利用各种腰部综合运动训练设备,为患者进行被动的､辅助主动的､主动的､抗阻的关节活动范围训练､肌力训练､局部缓解肌肉痉挛训练､功能活动能力训练､姿势矫正训练及器械训练。</t>
  </si>
  <si>
    <t>MBBZX001</t>
  </si>
  <si>
    <t>转移动作训练</t>
  </si>
  <si>
    <t>利用各种转移动作训练设备,为患者进行被动的､辅助主动的､主动的床上翻身､起坐､站立､床与轮椅(座椅)之间的转移动作的训练,功能性活动训练及器械训练。</t>
  </si>
  <si>
    <t>MBBZX002</t>
  </si>
  <si>
    <t>等速肌力训练</t>
  </si>
  <si>
    <t>采用等速肌力训练仪,选择不同训练肌群,选择不同的训练配件,将患者固定,选择训练速度,训练模式,设定训练量。</t>
  </si>
  <si>
    <t>MBBZX003</t>
  </si>
  <si>
    <t>持续性被动关节活动范围训练(CPM)</t>
  </si>
  <si>
    <t>利用持续性被动关节活动范围训练专用设备,对患者肩､肘､腕､髋､膝､踝关节,设定持续性被动关节活动范围训练的时间､阻力､速度和间歇时间等参数,在监测的状况下,进行被动关节活动范围的训练。</t>
  </si>
  <si>
    <t>MBBZX004</t>
  </si>
  <si>
    <t>床边徒手肢体运动训练</t>
  </si>
  <si>
    <t>利用徒手的方法,对患者进行早期或维持性的关节活动范围训练,提高肌力或肢体主动活动训练等。</t>
  </si>
  <si>
    <t>MBBZX005</t>
  </si>
  <si>
    <t>博巴斯训练(Bobath)</t>
  </si>
  <si>
    <t>把异常的身体部位被动地､辅助主动地､主动地摆放于良肢位,并对身体的关键点进行徒手的控制能力训练,异常肌张力的调整训练,利用反射模式进行功能活动训练,诱发患者主动参与功能性活动训练及器械训练。</t>
  </si>
  <si>
    <t>MBBZX006</t>
  </si>
  <si>
    <t>布伦斯特伦训练(Brunnstrom)</t>
  </si>
  <si>
    <t>把异常的身体部位被动地､辅助主动地､主动地摆放于功能位,并对异常的肌张力进行相应的手法训练,利用反射模式进行功能活动训练,诱发患者主动参与功能性活动训练及器械训练。</t>
  </si>
  <si>
    <t>MBBZX007</t>
  </si>
  <si>
    <t>本体感觉神经肌肉促进训练(PNF)</t>
  </si>
  <si>
    <t>徒手对患者单侧､双侧､对侧､对称与非对称肢体进行螺旋对交差运动模式的训练,并利用患者现存的运动能力进行被动的､辅助主动的､主动的､抗阻的关节活动范围训练,肌力训练,运动控制能力训练,功能性活动训练及器械训练。</t>
  </si>
  <si>
    <t>MBBZX008</t>
  </si>
  <si>
    <t>运动再学习训练(MRP)</t>
  </si>
  <si>
    <t>徒手对患者进行上肢功能训练,口面部功能活动训练,从仰卧到床边坐起训练,从侧卧到坐起训练,坐位平衡训练,站起坐下训练,站立平衡训练,步行训练及器械训练。</t>
  </si>
  <si>
    <t>MBBZX009</t>
  </si>
  <si>
    <t>减重支持系统训练</t>
  </si>
  <si>
    <t>利用减重支持仪,穿戴悬吊背心,根据其残存的运动功能状况调整气压,并固定气压阀,拉紧悬吊拉扣后,徒手对患者进行被动的､辅助主动的､主动的减重步行训练,平衡功能训练,下肢协调性训练。</t>
  </si>
  <si>
    <t>MBBZX010</t>
  </si>
  <si>
    <t>电动起立床训练</t>
  </si>
  <si>
    <t>利用电动起立床,根据病情在不同的角度下,对患者实施被动的站立训练。</t>
  </si>
  <si>
    <t>MBBZX011</t>
  </si>
  <si>
    <t>跑台康复训练</t>
  </si>
  <si>
    <t>根据患者具体情况,采用可调速度､可调坡度的康复训练跑台对患者进行康复训练。</t>
  </si>
  <si>
    <t>MBBZX012</t>
  </si>
  <si>
    <t>功率自行车康复训练</t>
  </si>
  <si>
    <t>根据患者具体情况,采用可调速度､可调功率的功率车对患者进行康复训练。训练中对心率进行监测。</t>
  </si>
  <si>
    <t>MBBZX013</t>
  </si>
  <si>
    <t>肢体平衡功能训练</t>
  </si>
  <si>
    <t>指平衡障碍的平衡训练。利用坐位､爬行位､单膝跪位､双膝跪位､单足立位､双足立位,对患者进行徒手的静态平衡训练,动态平衡训练,保护性姿势反应的动作训练,功能性平衡能力训练。</t>
  </si>
  <si>
    <t>MBBZX014</t>
  </si>
  <si>
    <t>运动协调性训练</t>
  </si>
  <si>
    <t>利用徒手的方式,进行手眼协调性训练,双侧上肢､双侧下肢､上肢与下肢､肢体与躯干间的运动协调性训练。</t>
  </si>
  <si>
    <t>MBBZX015</t>
  </si>
  <si>
    <t>引导式教育训练</t>
  </si>
  <si>
    <t>对智力和行为有障碍的患儿进行注意力､操作能力､模仿能力､依从行为､行为控制力､交往沟通能力康复训练。</t>
  </si>
  <si>
    <t>MBBZX017</t>
  </si>
  <si>
    <t>截肢术后康复训练</t>
  </si>
  <si>
    <t>协助指导四肢主要肌肉肌力训练､关节活动度的训练､站立平衡的训练､迈步的训练､假肢穿戴的训练､肌电手的开手和闭手训练､抛物训练､日常生活能力训练。</t>
  </si>
  <si>
    <t>MBBZX018</t>
  </si>
  <si>
    <t>假肢使用训练</t>
  </si>
  <si>
    <t>对患者假肢的应用进行控制训练及使用假肢模拟日常生活活动进行的训练。</t>
  </si>
  <si>
    <t>MBBZX019</t>
  </si>
  <si>
    <t>耐力训练</t>
  </si>
  <si>
    <t>徒手或利用康复训练设备与仪器,辅助或指导患者在结合心肺功能训练的前提下,进行全身性的肌肉耐久性训练。</t>
  </si>
  <si>
    <t>MBCWR001</t>
  </si>
  <si>
    <t>徒手手功能训练</t>
  </si>
  <si>
    <t>利用徒手的方法进行的各种手部功能训练或者进行手工艺制作和训练,必要时进行手法治疗或指导。</t>
  </si>
  <si>
    <t>MBCWR002</t>
  </si>
  <si>
    <t>器械手功能训练</t>
  </si>
  <si>
    <t>利用仪器设定特定的治疗程序或者器械进行手部功能训练,含使用电脑辅助游戏以及手工艺制作活动,必要时给予指导。</t>
  </si>
  <si>
    <t>MBCZX001</t>
  </si>
  <si>
    <t>身体功能障碍作业疗法训练</t>
  </si>
  <si>
    <t>徒手或利用各种运动训练设备,对身体功能障碍的患者进行主动､被动､辅助主动的关节活动度､肌力､缓解局部痉挛以及姿势矫正、运动控制、日常生活活动等功能及能力训练，使患者更好地主动参与家庭及社会生活。</t>
  </si>
  <si>
    <t>MBCZX003</t>
  </si>
  <si>
    <t>认知功能障碍作业疗法训练</t>
  </si>
  <si>
    <t>针对从各种感觉(刺激)输入到运动性的输出,含知觉与感觉､注意､记忆､计划或者策划能力以及执行能力等,作业疗法在整体过程中都会按一定的顺序,进行评价及制订治疗计划促进肢体机能的恢复与日常生活活动的提高,改善障碍者的自立程度。</t>
  </si>
  <si>
    <t>MBCZX004</t>
  </si>
  <si>
    <t>日常生活动作训练</t>
  </si>
  <si>
    <t>对独立生活而每天所必须反复进行的､最基本的一系列身体动作,即进行衣､食､住､行､个人卫生等日常生活的基本动作进行系统的评定,发现存在的问题并将制定相关的训练计划付诸实施的过程。</t>
  </si>
  <si>
    <t>MBCZX005</t>
  </si>
  <si>
    <t>辅助(器)具作业疗法训练</t>
  </si>
  <si>
    <t>通过各种辅助(器)具与日常生活活动相结合的训练使用,提高患者使用各种矫形器､轮椅､拐杖､洗澡椅､坐便椅等辅助器具的能力,提高患者的个人生活自理能力的训练。</t>
  </si>
  <si>
    <t>MBCZZ001</t>
  </si>
  <si>
    <t>自助具制作</t>
  </si>
  <si>
    <t>针对患者需要使用的辅助器具种类､所用辅助器具的功能需要以及正确使用辅助器具的方法进行评定和制作,使之适合并弥补患者的功能缺失水平,提高患者康复水平和康复治疗效果。</t>
  </si>
  <si>
    <t>此项为辅加操作项目；六岁及以下儿童加收不超过30%</t>
  </si>
  <si>
    <t>MBDZX001</t>
  </si>
  <si>
    <t>口吃训练</t>
  </si>
  <si>
    <t>利用直接训练方法和对家属的指导,帮助患者控制言语节律与速度､音量､语音､呼吸和呼吸气流的控制､韵律､说话态度等方面进行训练。</t>
  </si>
  <si>
    <t>MBDZX002</t>
  </si>
  <si>
    <t>失语症训练</t>
  </si>
  <si>
    <t>利用实物､图片或仪器,对患者在听理解､复述､命名､朗读､阅读理解､书写等语言模式及其在单词水平､句子水平､短文水平､文章水平等方面的训练。</t>
  </si>
  <si>
    <t>MBDZX003</t>
  </si>
  <si>
    <t>腭裂构音训练</t>
  </si>
  <si>
    <t>指导患者进行呼吸训练､发声训练､吞咽运动训练､构音训练,使患者逐步建立正常的语音体系。</t>
  </si>
  <si>
    <t>MBDZX004</t>
  </si>
  <si>
    <t>儿童语言障碍训练</t>
  </si>
  <si>
    <t>利用实物､玩具､图片､镶嵌板､交流图板治疗仪对患儿进行交流态度､事物基本概念的理解､事物符号(含手势语､幼儿语､成人语)的理解､语法规则的理解以及文字的认读､书写和言语表达方面训练。</t>
  </si>
  <si>
    <t>MBDZX005</t>
  </si>
  <si>
    <t>孤独症儿童语言障碍训练</t>
  </si>
  <si>
    <t>利用实物､玩具､图片､镶嵌板､交流图板治疗仪等用具对患儿语言交流方面进行综合训练。</t>
  </si>
  <si>
    <t>MBDZX006</t>
  </si>
  <si>
    <t>儿童听力障碍语言训练</t>
  </si>
  <si>
    <t>利用乐器､听觉训练仪､图片､实物等对患儿的听觉能力和言语表达能力进行训练。</t>
  </si>
  <si>
    <t>MBDZX007</t>
  </si>
  <si>
    <t>构音障碍训练</t>
  </si>
  <si>
    <t>指导患者进行呼吸训练､放松训练､构音改善训练､克服鼻音化训练､克服费力音训练､克服气息音训练､韵律训练､语音工作站､交流系统应用训练等对患者进行发声及矫正错误发音的训练。</t>
  </si>
  <si>
    <t>MBDZX008</t>
  </si>
  <si>
    <t>发声障碍训练</t>
  </si>
  <si>
    <t>通过体位与呼吸功能的改善训练､放松训练､持续发声训练,改善异常音调､音量､音质训练以及正确用声方法的指导和发声障碍后的治疗。</t>
  </si>
  <si>
    <t>MBDZX009</t>
  </si>
  <si>
    <t>无喉者发声障碍训练</t>
  </si>
  <si>
    <t>通过特殊培训对喉摘除患者利用食管打嗝的练习､空咽的练习､元音的加入､辅音的加入､加快速度､延长气流时间､词和句子的练习､音调和语气等方法进行特殊的发声训练。</t>
  </si>
  <si>
    <t>MBDZX010</t>
  </si>
  <si>
    <t>吞咽障碍电刺激训练</t>
  </si>
  <si>
    <t>利用电刺激治疗仪对患者的吞咽肌群进行低频电刺激,同时进行冰刺激､舌唇､下颌运动训练､进食训练。</t>
  </si>
  <si>
    <t>MBDZZ001</t>
  </si>
  <si>
    <t>言语矫正治疗</t>
  </si>
  <si>
    <t>言语治疗医师对患者呼吸功能评估､发声功能评估､共鸣功能评估和构音功能进行有针对性的训练和矫正,可通过计算机软件,患者应用耳机和麦克风,通过人机对话方式进行训练。</t>
  </si>
  <si>
    <t>MBEZX001</t>
  </si>
  <si>
    <t>知觉障碍康复训练</t>
  </si>
  <si>
    <t>对单侧忽略､躯体失认､手指失认､空间知觉障碍､物品失认､面容失认､结构性失用､意念运动性失用､意念性失用等进行一对一康复训练。记录训练成绩。</t>
  </si>
  <si>
    <t>MBFZX001</t>
  </si>
  <si>
    <t>儿童认知能力训练</t>
  </si>
  <si>
    <t>根据患儿的心理行为特点,利用实物､图片､玩具､教材对患儿注意力､基本概念､观察能力､分类､判断､解决问题､计算等方面的能力进行训练。</t>
  </si>
  <si>
    <t>MBFZX002</t>
  </si>
  <si>
    <t>儿童适应能力训练</t>
  </si>
  <si>
    <t>根据患儿的社会生活能力特点,利用实物､图片､玩具､游戏､生活情景训练患儿对外界刺激的反应､满足自己及他人的需求､自我管理､社会交往､社会常识､生活自理等能力。</t>
  </si>
  <si>
    <t>MBFZX003</t>
  </si>
  <si>
    <t>认知障碍康复训练</t>
  </si>
  <si>
    <t>对注意障碍､记忆障碍､失算症､分类障碍､推理障碍､序列思维障碍､执行功能障碍等进行一对一康复训练。训练成绩自动记录。</t>
  </si>
  <si>
    <t>MBGZX001</t>
  </si>
  <si>
    <t>认知行为塑造训练</t>
  </si>
  <si>
    <t>由精神科医生或心理治疗师对患者的情绪､注意力､操作能力､模仿能力､依从行为､行为控制力､交往沟通能力等进行矫正和塑造训练。</t>
  </si>
  <si>
    <t>MBHZX001</t>
  </si>
  <si>
    <t>轮椅技能训练</t>
  </si>
  <si>
    <t>指导患者乘坐轮椅正确的坐姿以及驱动轮椅的正确技术动作､转移动作,进行驱动轮椅快速起动､急停和转弯训练,绕障碍物行走､抬前轮､上下台阶及坡道练等训练。</t>
  </si>
  <si>
    <t>MBHZX002</t>
  </si>
  <si>
    <t>轮椅篮球训练</t>
  </si>
  <si>
    <t>指导患者驱动轮椅进行各方向跑动练习,各种姿势的传球和接球､原地投篮､跑动投篮以及从地面拾球练习,并分组进行练习比赛,将各种基本技术综合应用,进一步提高轮椅使用技术,改善残疾患者心理状态。</t>
  </si>
  <si>
    <t>MBHZX003</t>
  </si>
  <si>
    <t>轮椅跑台训练</t>
  </si>
  <si>
    <t>根据患者具体情况,设置电子轮椅跑台变速时间､距离､阻力等数据,通过患者在轮椅跑台上用力摇动轮椅来完成所预定的目标。</t>
  </si>
  <si>
    <t>MBHZX004</t>
  </si>
  <si>
    <t>轮椅体操训练</t>
  </si>
  <si>
    <t>根据患者具体情况,按照颈部､肩关节､肘关节､手腕､手指､躯干､髋关节､膝关节､踝关节进行体操练习,以保持肢体各关节正常的活动范围,提高身体的灵活性和柔韧性。</t>
  </si>
  <si>
    <t>MBKZX002</t>
  </si>
  <si>
    <t>职业功能训练</t>
  </si>
  <si>
    <t>使用仪器或器械模拟对患者进行与职业功能状态相关的训练,含日常生活中与职业相关的各种运动技能和操作技能的训练。</t>
  </si>
  <si>
    <t>MBKZX003</t>
  </si>
  <si>
    <t>工作模拟训练</t>
  </si>
  <si>
    <t>使用仪器或器械模拟对患者进行与职业功能状态或就业目标相关的训练,含单个工作任务的训练及提高患者的工作行为意识,重新找回工作者角色。</t>
  </si>
  <si>
    <t>MBKZX004</t>
  </si>
  <si>
    <t>工作强化训练</t>
  </si>
  <si>
    <t>在相关的工作环境下设计或使用真实或模拟的工作活动,一般配合身体重塑项目进行。</t>
  </si>
  <si>
    <t>MBKZX005</t>
  </si>
  <si>
    <t>工作行为教育与训练</t>
  </si>
  <si>
    <t>通过小组学习与治疗,协助患者认识自身的工作行为限制,提高患者的工作行为意识,重新找回工作者角色。</t>
  </si>
  <si>
    <t>MBKZX007</t>
  </si>
  <si>
    <t>压力衣制作</t>
  </si>
  <si>
    <t>根据患者的功能情况,为其制作压力衣裤等,以达控制瘢痕增生､消除肢体肿胀,促进残端塑形的作用。瘢痕评定､量身､计算､画图､剪纸样､画布样､剪布样､缝制､试穿､修改､详细向患者说明穿戴压力衣的作用,注意事项,清洗方法,最后交付患者使用,并定期进行复查及修改,保证压力的有效性。</t>
  </si>
  <si>
    <t>MBLZZ001</t>
  </si>
  <si>
    <t>上肢矫形器制作</t>
  </si>
  <si>
    <t>根据患者上肢功能障碍状况,通过评定､制样､取材､塑型､调试,进行上肢及手的矫形器的制作,达到改善或维持手及上肢功能,使患者最大程度地提高或代偿部分丧失的手及上肢功能。</t>
  </si>
  <si>
    <t>MBLZZ002</t>
  </si>
  <si>
    <t>下肢矫形器制作</t>
  </si>
  <si>
    <t>根据患者下肢功能障碍状况,通过评定､制样､取材､塑型､调试,进行下肢的矫形器的制作,达到改善或维持下肢功能,使患者最大程度地提高或代偿部分丧失的下肢功能。</t>
  </si>
  <si>
    <t>MBLZZ003</t>
  </si>
  <si>
    <t>即刻假肢安装</t>
  </si>
  <si>
    <t>手术结束后在手术间安装即刻假肢,由于接受腔的压迫,限制残端肿胀,加速残肢定型,减少幻肢痛,术后尽早离床,对患者心理起到鼓舞作用。</t>
  </si>
  <si>
    <t>假肢</t>
  </si>
  <si>
    <t>MBZCA001</t>
  </si>
  <si>
    <t>痉挛肢体外周神经切断治疗</t>
  </si>
  <si>
    <t>神经阻滞(Nerveblock)是指采用化学(含局麻药､神经破坏药)或物理(加热､加压､冷却)的方法作用于神经节､神经根､神经丛､神经干和神经末梢的周围,使神经传导功能被暂时或永久性阻断的一种技术。通过神经功能的阻断从而达到消除或缓解异常及过度的肌肉收缩,重建主动与拮抗肌之间的力量平衡,达到减轻症状､矫正姿势､提高和改善运动能力的目的。</t>
  </si>
  <si>
    <t>MBZRG001</t>
  </si>
  <si>
    <t>膀胱功能训练</t>
  </si>
  <si>
    <t>向患者介绍膀胱功能训练方法和目的等相关知识,取得患者配合,判断膀胱类型,选择适宜的膀胱训练方法,按既定程序讲解并示范操作动作,指导患者和家属学习训练方法,观察有无放射性排尿,有无植物神经反射亢进,有无血压升高,膀胱压力升高,记录训练效果,避免因训练方法不当而引起的尿液返流。不含导尿。</t>
  </si>
  <si>
    <t>MBZRJ001</t>
  </si>
  <si>
    <t>康复清洁导尿培训</t>
  </si>
  <si>
    <t>向患者(如高位脊髓损伤)或家属说明清洁导尿的方法､目的和步骤,要求取得配合,讲解尿道的生理解剖结构及泌尿系相关知识,介绍发生泌尿系感染时的症状,介绍清洁导尿的并发症,指导患者采取适当体位,示范操作清洁导尿的具体步骤及动作要点,操作训练过程中指导患者如何正确操作。</t>
  </si>
  <si>
    <t>导尿管,尿袋</t>
  </si>
  <si>
    <t>N</t>
  </si>
  <si>
    <t>九.辅助操作</t>
  </si>
  <si>
    <t xml:space="preserve">本章说明:本章说明：                                                                                                                                                                          1. 本章“辅助操作”项目指在主入路的操作项目中需要设备辅助操作协助完成的项目，如经腹全子宫切除术(主入路)+腹腔镜辅助操作(辅助操作)。
2.本章包括“设备辅助操作”和“微动力系统辅助操作”两个部分，共计15项。本章项目编码字首为N。
3.在治疗和手术过程中使用的辅助操作项目，按规定收取辅助操作费用及耗材费用。
4.同台使用多种刀只能计费一次。
5.本章均为辅助操作费用。 </t>
  </si>
  <si>
    <t>NA</t>
  </si>
  <si>
    <t>(一)设备辅助操作</t>
  </si>
  <si>
    <t>NAAA0000</t>
  </si>
  <si>
    <t>颅内镜辅助操作</t>
  </si>
  <si>
    <t>指开颅手术中需颅内镜辅助下完成的操作。消毒铺巾,颅骨钻孔后切开硬脑膜､将工作镜置入颅内进行手术。相关消耗:颅内镜主机､观察镜､工作镜､给水管一套､生理盐水。</t>
  </si>
  <si>
    <t>颅内镜头</t>
  </si>
  <si>
    <t>NAAB0000</t>
  </si>
  <si>
    <t>胸腔镜辅助操作</t>
  </si>
  <si>
    <t>指开胸手术中需胸腔镜辅助下完成的操作。消毒铺巾,经胸壁腋前､腋中线和腋后线各行约1-2厘米肋间横切口,建立人工气胸,分别置入胸腔镜穿刺套管,置入胸腔镜､操作器械,探查,镜下完成与开胸手术内涵相同的内容。逐层缝合切口,缝合皮肤或拉合皮肤。相关耗材:一次性内镜切割缝合器､一次性内镜钛夹､一次性内镜抓钳､内镜剪刀､胸腔镜穿刺套管､特殊手术缝线､特殊止血材料､生物胶､皮肤缝合器,胸腔镜用取物管袋。</t>
  </si>
  <si>
    <t>一次性内镜切割缝合器,一次性内镜钛夹,止血材料,切口保护器,生物胶,皮肤缝合器,特殊缝线,切割吻合器,血管闭合器,一次性内镜抓钳,胸腔镜穿刺套管,大血管闭合系统</t>
  </si>
  <si>
    <t>NAAC0000</t>
  </si>
  <si>
    <t>腹腔镜辅助操作</t>
  </si>
  <si>
    <t>指开腹手术中需腹腔镜辅助下完成的操作。体位摆放,消毒铺巾,穿刺器置入,建立气腹,腹腔镜探查,腹腔镜下手术操作。相关消耗:一次性吻合器､切割缝合器､钉仓､血管夹､皮肤钉合器､特殊缝线､止血材料､防粘连材料､活检针､打孔器(tro-car)､腹腔镜手助套装､内镜用取物管袋､血管闭合器､钛夹､塑料夹(Hem-o-lok)。</t>
  </si>
  <si>
    <r>
      <rPr>
        <sz val="12"/>
        <rFont val="宋体"/>
        <charset val="134"/>
      </rPr>
      <t>一次性吻合器,切割缝合器,钉仓,血管夹,皮肤钉合器,特殊缝线,止血材料,防粘连材料,打孔器(tro</t>
    </r>
    <r>
      <rPr>
        <sz val="12"/>
        <rFont val="Times New Roman"/>
        <charset val="134"/>
      </rPr>
      <t>⁃</t>
    </r>
    <r>
      <rPr>
        <sz val="12"/>
        <rFont val="宋体"/>
        <charset val="134"/>
      </rPr>
      <t>car),切口保护器,血管闭合器,钛夹,活检针,塑料夹(Hem-o-lok),腹腔镜手助套装,大血管闭合系统，内镜用取物管袋</t>
    </r>
  </si>
  <si>
    <t>NAAD0000</t>
  </si>
  <si>
    <t>宫腔镜辅助操作</t>
  </si>
  <si>
    <t>指开腹手术中需宫腔镜辅助下完成的操作。体位摆放,消毒铺巾,穿刺器置入,建立气腹,宫腔镜探查,宫腔镜下手术操作。相关消耗:膨宫泵用具,普通进水导管(双头),医用手术胶。</t>
  </si>
  <si>
    <t>膨宫管,电切环,滚球,膨宫介质</t>
  </si>
  <si>
    <t>NB</t>
  </si>
  <si>
    <t>(二)微动力系统辅助操作</t>
  </si>
  <si>
    <t>H</t>
  </si>
  <si>
    <t>十.临床手术治疗</t>
  </si>
  <si>
    <t>本章说明:
1.本章"临床手术治疗"指以治疗为目的､各种有创的临床医疗服务项目｡除手术治疗外还包括穿刺引流､注药等有创操作和激光､微波等各种毁损性治疗及内镜治疗｡
2.本章包括麻醉､神经系统､内分泌系统､眼､耳､鼻咽喉､口腔､呼吸系统､循环系统､造血及淋巴系统､消化系统､泌尿系统､男性生殖系统､女性生殖系统､孕产､肌肉骨骼系统､体被系统项目十七个部分,共计5442项｡本章项目编码字首为H｡
3.中医传统手术项目如肛肠､中医骨伤,需在中医相应的诊疗项目中查找,不在此重复列项｡
4.所有麻醉项目均包含血压､脉搏､心率､呼吸基本体征的监测,不得单独收费｡麻醉中使用的一次性各种麻醉包均不得单独收费｡
5.在手术治疗项目中同时发生的综合项目中的“一般治疗操作”项目不得另外收费｡
6.本章医疗服务操作项目价格中各项设备引导､各种制备及辅助操作项目均单独立项计费｡
7.本章项目六岁及以下的儿童加收不超过30%；八十岁及以上老人四级手术加收不超过30%。
8.凡是手术项目中涉及到的独立的服务项目,可以独立收费｡如在该项目中已经涵盖的内容不得单独收费｡
9.同台手术加收规定：1).在一次手术中，经同一切口（入路）进行的同一疾病的手术，其中另一手术按副手术费60%收取；经同一切口（入路）进行的不同疾病的手术，其中另一手术按副手术费80%收取。2).同一切口（入路）双侧器官同时实行的手术，另一侧按副手术费60%收取；不同切口（入路）双侧器官同时实行的手术分别计价（包括以“次”为计价单位的项目）。3).经不同切口（入路）实行的不同手术项目名称的手术，按手术标准分别计价（不包括腔镜手术下同一疾病的多个入路）。示例如：主手术为经电子内镜结肠息肉吸引圈套切除术，副手术为经电子内镜结肠息肉高频电凝切除术和经电子内镜结肠息肉氩离子凝固术，主手术费收全额，副手术费各按60%收取；若副手术有计价说明则按下列方法计算：主手术全价+（副手术全价+计价说明加收）*60%+（另一副手术全价+计价说明加收）*60%。以上三种情况在项目价格内涵或说明中已明确规定计费办法的，按具体价格项目执行。4).本章介入类手术，有计价说明按计价说明执行，无计价说明按章节说明执行。
10.手术中所需的常规器械和低值医用消耗品（如一次性无菌巾、一次性注射器、消毒药品、冲洗盐水、一般缝线、敷料等）均不得另行收费。手术中所需的特殊医用耗材，未列入本项目除外内容的，如圈套器、切割吻合器、一次性腔内切割吻合器及钉仓、大血管切割闭合系统、取石网篮、脉冲冲洗器、多功能手术冲洗导管、负压引流管路、颌面骨折内固定板、颅颌骨内固定夹板、颅颌骨内固定螺钉、一次性活检针（钳）、一次性活检枪、双极电凝止血镊、胸肋骨接骨内固定材料、特殊缝线可单独计费。
11.手术中使用的各种刀类(如高频电刀､氩气刀､吸刮刀､Leep刀､电动取皮刀等)均不得另行收费｡
12.有特殊感染的手术(在指定范围内的,如艾滋病､梅毒､乙肝､丙肝､气性坏疽､破伤风､白喉病人)可加收特殊处理费200元｡</t>
  </si>
  <si>
    <t>HAC62101</t>
  </si>
  <si>
    <t>椎管内置管术</t>
  </si>
  <si>
    <t>在局部麻醉下,以针穿刺进入蛛网膜下腔或硬膜外腔,置入和留置导管。不含麻醉监测。</t>
  </si>
  <si>
    <t>注射器,面罩,穿刺针</t>
  </si>
  <si>
    <t>HAD-HAL</t>
  </si>
  <si>
    <t>神经阻滞麻醉</t>
  </si>
  <si>
    <t>本节项目所需的特殊医用耗材，未列入本节项目除外内容的，如：外周神经丛刺激针可单独收费。</t>
  </si>
  <si>
    <t>HAL48101</t>
  </si>
  <si>
    <t>内脏神经丛单次阻滞镇痛术</t>
  </si>
  <si>
    <t>用于镇痛治疗,通过注射阻滞神经。消毒铺巾,穿刺注药进行单侧神经阻滞。连接麻醉机监测仪持续监测心电图(ECG),脉搏氧饱和度(SpO2)和无创动脉血压监测。不含特殊神经定位方法。</t>
  </si>
  <si>
    <t>穿刺针,面罩</t>
  </si>
  <si>
    <t>镇痛泵</t>
  </si>
  <si>
    <t>HAL48102</t>
  </si>
  <si>
    <t>内脏神经丛连续阻滞镇痛术</t>
  </si>
  <si>
    <t>用于镇痛治疗,通过置入导管持续阻滞神经。消毒铺巾,穿刺注药进行单侧神经阻滞。连接麻醉机监测仪持续监测心电图(ECG),脉搏氧饱和度(SpO2)和无创动脉血压监测。不含特殊神经定位方法。</t>
  </si>
  <si>
    <t>HAM</t>
  </si>
  <si>
    <t>3.气道管理</t>
  </si>
  <si>
    <t>HAM62402</t>
  </si>
  <si>
    <t>支气管内插管术</t>
  </si>
  <si>
    <t>指在手术室外急诊抢救所进行的普通经口支气管插管。咽喉､气管､支气管表面麻醉,用石蜡油润滑双腔管,给药,置入喉镜,暴露声门下插入双腔管或支气管导管,听诊和用纤维支气管镜调节双腔管或支气管导管深度准确定位固定。连接呼吸回路､麻醉机或呼吸机行机械通气。不含纤维支气管镜检查定位。</t>
  </si>
  <si>
    <t>吸痰管,支气管导管</t>
  </si>
  <si>
    <t>双腔气管导管,支气管堵塞器</t>
  </si>
  <si>
    <t>HAM62601</t>
  </si>
  <si>
    <t>可视喉镜辅助下气管插管术</t>
  </si>
  <si>
    <t>在可视喉镜引导下行气管插管术。静脉给药,清理口腔分泌物,咽喉表面麻醉,经口置入喉镜,暴露声门后插管,听诊判断气管导管位置,固定气管导管,连接呼吸回路,麻醉机或呼吸机行机械通气。</t>
  </si>
  <si>
    <t>吸痰管,气管导管</t>
  </si>
  <si>
    <t>异型气管导管</t>
  </si>
  <si>
    <t>HAN-HAP</t>
  </si>
  <si>
    <t>4.功能监测</t>
  </si>
  <si>
    <t>HAN</t>
  </si>
  <si>
    <t>生命体征监测</t>
  </si>
  <si>
    <t>HAN05703</t>
  </si>
  <si>
    <t>脑氧饱和度监测</t>
  </si>
  <si>
    <t>通过放置于颅骨上的发光电极,感应脑氧饱合度的变化,监测仪自动记录分析数据变化。</t>
  </si>
  <si>
    <t>２小时</t>
  </si>
  <si>
    <t>2小时后每增加1小时加收不超过50%</t>
  </si>
  <si>
    <t>HAN05903</t>
  </si>
  <si>
    <t>特殊呼吸功能监测</t>
  </si>
  <si>
    <t>通过人工气道,连接呼吸功能监测仪,监测肺顺应性､呼吸容量环等。</t>
  </si>
  <si>
    <t>HAP</t>
  </si>
  <si>
    <t>其它生理功能监测</t>
  </si>
  <si>
    <t>HAP05903</t>
  </si>
  <si>
    <t>凝血功能和血小板功能动态监测</t>
  </si>
  <si>
    <t>消毒,采血,放置到特殊血样管中,使用专用凝血功能监测仪,根据图形和数值分析凝血功能的变化和血小板功能的变化。</t>
  </si>
  <si>
    <t>HAP05904</t>
  </si>
  <si>
    <t>术中脊髓监测</t>
  </si>
  <si>
    <t>指手术中应用脊髓监护仪监测脊髓功能。置放电极,连接脊髓监护仪,连续监测。</t>
  </si>
  <si>
    <t>针电极</t>
  </si>
  <si>
    <t>HAQ</t>
  </si>
  <si>
    <t>5.麻醉并发症处理</t>
  </si>
  <si>
    <t>HAQ32702</t>
  </si>
  <si>
    <t>体表加温治疗</t>
  </si>
  <si>
    <t>使用体表加温装置维持手术患者体温正常。</t>
  </si>
  <si>
    <t>HAQ99901</t>
  </si>
  <si>
    <t>控制性降压</t>
  </si>
  <si>
    <t>监测动静脉压，使用药物，调节控制血压，维护重要器官功能。</t>
  </si>
  <si>
    <t>2小时</t>
  </si>
  <si>
    <t>HAR</t>
  </si>
  <si>
    <t>6.复苏</t>
  </si>
  <si>
    <t>HAZ</t>
  </si>
  <si>
    <t>HAZ62301</t>
  </si>
  <si>
    <t>镇痛泵体内置入术</t>
  </si>
  <si>
    <t>消毒铺巾,局麻,皮下切开,将治疗泵置入体内(皮下､脑室､椎管内),缝合伤口,固定。</t>
  </si>
  <si>
    <t>HAZ64301</t>
  </si>
  <si>
    <t>镇痛泵体内取出术</t>
  </si>
  <si>
    <t>消毒铺巾,局麻,皮下切开,将以前置入(皮下､脑室､椎管内)的治疗泵取出,缝合伤口。</t>
  </si>
  <si>
    <t>HB-HC</t>
  </si>
  <si>
    <t>(二)神经系统</t>
  </si>
  <si>
    <t>HBA</t>
  </si>
  <si>
    <t>1.中枢神经系统</t>
  </si>
  <si>
    <t>HBA45302</t>
  </si>
  <si>
    <t>经乳突脑脓肿切开引流术</t>
  </si>
  <si>
    <t>麻醉,消毒铺巾。耳后切开,乳突根治,根据术前定位,自乳突壁向大脑或小脑或乙状窦用粗针头穿刺,吸尽脓液,双氧水､抗菌素冲洗浸泡,放置引流条,包扎。</t>
  </si>
  <si>
    <t>穿刺针</t>
  </si>
  <si>
    <t>HBB-HBM</t>
  </si>
  <si>
    <t>2.颅脑</t>
  </si>
  <si>
    <t>HBB</t>
  </si>
  <si>
    <t>脑被膜</t>
  </si>
  <si>
    <t>HBC</t>
  </si>
  <si>
    <t>端脑</t>
  </si>
  <si>
    <t>HBD</t>
  </si>
  <si>
    <t>间脑</t>
  </si>
  <si>
    <t>HBE</t>
  </si>
  <si>
    <t>小脑</t>
  </si>
  <si>
    <t>HBF</t>
  </si>
  <si>
    <t>脑干</t>
  </si>
  <si>
    <t>HBG</t>
  </si>
  <si>
    <t>脑室</t>
  </si>
  <si>
    <t>HBG86301</t>
  </si>
  <si>
    <t>侧脑室-心房分流术</t>
  </si>
  <si>
    <t>消毒铺巾,切皮,双极止血,气钻或电钻颅骨钻孔,切开硬脑膜,置入分流管脑室端,打通皮下隧道,置入分流管心房端,缝合,包扎。</t>
  </si>
  <si>
    <t>骨蜡</t>
  </si>
  <si>
    <t>分流管,特殊缝线,止血材料,双极电凝镊</t>
  </si>
  <si>
    <t>HBG86302</t>
  </si>
  <si>
    <t>侧脑室-膀胱分流术</t>
  </si>
  <si>
    <t>消毒铺巾,切皮,双极止血,气钻或电钻颅骨钻孔､切开硬脑膜､置入分流管脑室端､打通皮下隧道､置入分流管膀胱端,缝合,包扎。</t>
  </si>
  <si>
    <t>HBH</t>
  </si>
  <si>
    <t>3.脑血管</t>
  </si>
  <si>
    <t>HBJ</t>
  </si>
  <si>
    <t>脑动脉</t>
  </si>
  <si>
    <t>HBM</t>
  </si>
  <si>
    <t>脑静脉</t>
  </si>
  <si>
    <t>HBN</t>
  </si>
  <si>
    <t>4.颅底</t>
  </si>
  <si>
    <t>HBQ-HBT</t>
  </si>
  <si>
    <t>5.椎管及脊髓</t>
  </si>
  <si>
    <t>HBQ</t>
  </si>
  <si>
    <t>椎管</t>
  </si>
  <si>
    <t>HBQ62101</t>
  </si>
  <si>
    <t>椎管内镇痛装置置入术</t>
  </si>
  <si>
    <t>用于癌性疼痛及其它痛性疾病的治疗。消毒铺巾,穿刺入硬膜外腔或蛛网膜下腔后,经穿刺针向腔内置管并留置,经皮下隧道引出导管,在患者方便的地方埋藏药物持续输注装置,切口处固定敷料,术毕。密切观察生命体征变化。不含监测。</t>
  </si>
  <si>
    <t>HBQ64101</t>
  </si>
  <si>
    <t>椎管内镇痛装置取出术</t>
  </si>
  <si>
    <t>用于药物泵的取出。消毒,原切口入路,拆除固定装置,取出药物泵及导管。不含监测。</t>
  </si>
  <si>
    <t>HBR</t>
  </si>
  <si>
    <t>脊髓被膜</t>
  </si>
  <si>
    <t>HBR48101</t>
  </si>
  <si>
    <t>颈部硬膜外单次阻滞镇痛术</t>
  </si>
  <si>
    <t>用于镇痛治疗,通过单次注射阻滞神经。消毒铺巾,经穿刺在硬膜外腔置入导管,经导管间断或持续注射局麻药､阿片类镇痛药等。不含特殊神经定位方法､麻醉监护下镇静。</t>
  </si>
  <si>
    <t>HBR48102</t>
  </si>
  <si>
    <t>颈部硬膜外连续阻滞镇痛术</t>
  </si>
  <si>
    <t>用于镇痛治疗,通过置入导管持续阻滞神经。消毒铺巾,经穿刺在硬膜外腔置入导管,经导管间断或持续注射局麻药､阿片类镇痛药等。不含特殊神经定位方法､麻醉监护下镇静。</t>
  </si>
  <si>
    <t>HBR48103</t>
  </si>
  <si>
    <t>胸部硬膜外单次阻滞镇痛术</t>
  </si>
  <si>
    <t>用于胸部镇痛治疗,通过注射阻滞神经。消毒铺巾,穿刺注药进行单侧神经阻滞。不含特殊神经定位方法､麻醉监护下镇静。</t>
  </si>
  <si>
    <t>HBR48104</t>
  </si>
  <si>
    <t>胸部硬膜外连续阻滞镇痛术</t>
  </si>
  <si>
    <t>用于胸部镇痛治疗,通过置入导管持续阻滞神经。消毒铺巾,穿刺注药进行单侧神经阻滞。不含特殊神经定位方法､麻醉监护下镇静。</t>
  </si>
  <si>
    <t>HBR48105</t>
  </si>
  <si>
    <t>腰部硬膜外单次阻滞镇痛术</t>
  </si>
  <si>
    <t>用于腰背腹下肢及会阴部镇痛治疗,通过注射阻滞神经。消毒铺巾,穿刺注药进行单侧神经阻滞。不含特殊神经定位方法､麻醉监护下镇静。</t>
  </si>
  <si>
    <t>HBR48106</t>
  </si>
  <si>
    <t>腰部硬膜外连续神经阻滞镇痛术</t>
  </si>
  <si>
    <t>用于腰背腹下肢及会阴部镇痛治疗,通过置入导管持续阻滞神经。消毒铺巾,穿刺注药进行单侧神经阻滞。不含特殊神经定位方法､麻醉监护下镇静。</t>
  </si>
  <si>
    <t>HBR48107</t>
  </si>
  <si>
    <t>蛛网膜下腔神经阻滞镇痛术</t>
  </si>
  <si>
    <t>用于脊神经相关顽固性疼痛治疗,含颈胸腰段。消毒铺巾,经皮穿刺在蛛网膜腔或置入导管,经穿刺针和导管间断和持续注入药物等。不含影像学引导。</t>
  </si>
  <si>
    <t>HBR48108</t>
  </si>
  <si>
    <t>蛛网膜下腔注药</t>
  </si>
  <si>
    <t>病人侧卧位,屈膝含胸。定位后局部皮肤消毒铺巾,局麻,然后以腰穿针皮下刺入逐渐深入至有突破感后拔出针芯,有脑脊液流出后测压,然后将所需药品按要求缓慢注入蛛网膜下腔,再测压,最后将针芯放置针内后拔除穿刺针,局部消毒包扎。瞩病人去枕平卧4-6小时。</t>
  </si>
  <si>
    <t>HBS</t>
  </si>
  <si>
    <t>脊髓</t>
  </si>
  <si>
    <t>HBT</t>
  </si>
  <si>
    <t>脊髓血管</t>
  </si>
  <si>
    <t>HCA</t>
  </si>
  <si>
    <t>6.周围神经系统</t>
  </si>
  <si>
    <t>HCA73301</t>
  </si>
  <si>
    <t>周围神经瘤切除术</t>
  </si>
  <si>
    <t>消毒铺巾,气囊止血带止血,切开皮肤,显露并切除神经瘤,将断端留置于肌肉或移位于骨髓腔内。不含术中显微镜下操作。</t>
  </si>
  <si>
    <t>HCA73302</t>
  </si>
  <si>
    <t>周围神经肿瘤切除术</t>
  </si>
  <si>
    <t>消毒铺巾,气囊止血带止血,切开皮肤,显露并切除神经内或外膜肿瘤,必要时行神经缝合。不含术中显微镜下操作。</t>
  </si>
  <si>
    <t>HCC-HCM</t>
  </si>
  <si>
    <t>7.脑神经</t>
  </si>
  <si>
    <t>HCC</t>
  </si>
  <si>
    <t>视神经</t>
  </si>
  <si>
    <t>HCF</t>
  </si>
  <si>
    <t>三叉神经</t>
  </si>
  <si>
    <t>HCF58301</t>
  </si>
  <si>
    <t>三叉神经感觉根部分切断术</t>
  </si>
  <si>
    <t>用于三叉神经痛的治疗。监测生命体征下,消毒,乙状窦后入路,骨窗开颅,显微镜下暴露三叉神经根,切断三叉神经感觉根的背外侧。不含听觉诱发电位监测､脑干诱发电位监测､影像学引导､术中监护。</t>
  </si>
  <si>
    <t>HCH</t>
  </si>
  <si>
    <t>面神经</t>
  </si>
  <si>
    <t>HCJ</t>
  </si>
  <si>
    <t>听神经</t>
  </si>
  <si>
    <t>HCK</t>
  </si>
  <si>
    <t>舌咽神经</t>
  </si>
  <si>
    <t>HCL</t>
  </si>
  <si>
    <t>迷走神经</t>
  </si>
  <si>
    <t>HCM</t>
  </si>
  <si>
    <t>副神经</t>
  </si>
  <si>
    <t>HCP</t>
  </si>
  <si>
    <t>8.脊神经</t>
  </si>
  <si>
    <t>HCQ</t>
  </si>
  <si>
    <t>脊神经根</t>
  </si>
  <si>
    <t>HCQ72102</t>
  </si>
  <si>
    <t>经皮穿刺经颈椎间孔颈脊神经根射频术</t>
  </si>
  <si>
    <t>用于臂丛神经病理痛､癌性臂丛神经损伤性疼痛等的治疗。消毒铺巾,选择需治疗的神经根,影像学引导下穿刺,影像及神经诱发确认无误,实施射频热凝或脉冲射频调节治疗。不含监测､影像学引导。</t>
  </si>
  <si>
    <t>射频穿刺针</t>
  </si>
  <si>
    <t>以1个靶点为基价,每增加1个加收不超过50%</t>
  </si>
  <si>
    <t>HCQ72103</t>
  </si>
  <si>
    <t>颈脊神经后支射频术</t>
  </si>
  <si>
    <t>用于颈脊神经后支卡压所致疼痛､颈源性头痛等的治疗,含颈后支阻滞。患者坐位或俯卧位,消毒铺巾,按规范穿刺,影像监测,到位后行诱发电位监测确认无误,实施射频治疗。射频结束后注射治疗药物。术中监测基本生命体征。术后留观。不含监测､影像学引导､术中监护。</t>
  </si>
  <si>
    <t>HCQ72104</t>
  </si>
  <si>
    <t>经皮穿刺经胸椎间孔胸脊神经根射频术</t>
  </si>
  <si>
    <t>用于胸背腹部带状疱疹后神经痛､癌性神经疼痛､脊柱源性腹痛等的治疗。监测生命体征,消毒铺巾,选择需治疗的神经根,影像学引导下穿刺,影像及神经诱发确认无误,实施射频热凝或脉冲射频调节治疗。不含监测､影像学引导。</t>
  </si>
  <si>
    <t>HCQ72105</t>
  </si>
  <si>
    <t>经皮穿刺经腰椎间孔腰脊神经根射频术</t>
  </si>
  <si>
    <t>用于腰背腿部带状疱疹后神经痛､癌性痛等的治疗。消毒铺巾,选择需治疗的神经根,影像学引导下穿刺,影像及神经诱发确认无误,实施射频热凝或脉冲射频调节治疗。不含监测､影像学引导。</t>
  </si>
  <si>
    <t>HCQ72106</t>
  </si>
  <si>
    <t>经皮穿刺选择性腰脊神经后根射频术</t>
  </si>
  <si>
    <t>用于脑瘫､腰腿癌性痛等的治疗。影像学引导确定穿刺点,消毒铺巾。影像学引导下穿刺,经影像及神经诱发确认无误。实施射频热凝治疗。不含监测､影像学引导。</t>
  </si>
  <si>
    <t>HCQ72107</t>
  </si>
  <si>
    <t>腰脊神经后支射频术</t>
  </si>
  <si>
    <t>用于脊神经后支卡压所致腰臀疼痛的治疗,含腰后支阻滞。患者俯卧位,消毒铺巾,按规范穿刺,影像监测,到位后行诱发电位监测确认无误,实施射频治疗。射频结束后注射治疗药物。术中监测基本生命体征。术后留观。不含监测､影像学引导。</t>
  </si>
  <si>
    <t>HCQ72108</t>
  </si>
  <si>
    <t>经皮穿刺腰椎背根神经节射频术</t>
  </si>
  <si>
    <t>用于腰椎间盘突出症､腰椎管狭窄症､带状疱疹后神经痛､癌性痛等的治疗。监测生命体征,影像学引导确定穿刺点,消毒铺巾,影像学引导下穿刺,经影像及神经诱发确认无误。实施射频热凝或脉冲射频调节治疗。不含影像学引导。</t>
  </si>
  <si>
    <t>以1节神经节为基价,每增加1节加收不超过50%</t>
  </si>
  <si>
    <t>HCR</t>
  </si>
  <si>
    <t>颈丛神经</t>
  </si>
  <si>
    <t>HCR72101</t>
  </si>
  <si>
    <t>经皮穿刺耳大神经射频术</t>
  </si>
  <si>
    <t>用于耳大神经痛的治疗。消毒铺巾,穿刺,经神经诱发确认无误,实施射频热凝或脉冲射频调节治疗。不含监测､影像学引导､术中监护。</t>
  </si>
  <si>
    <t>HCR72102</t>
  </si>
  <si>
    <t>经皮穿刺枕神经射频术</t>
  </si>
  <si>
    <t>用于枕大小神经痛的治疗。确定穿刺点,穿刺处消毒铺巾,穿刺到位后,实施射频热凝或脉冲射频调节治疗。不含影像学引导。</t>
  </si>
  <si>
    <t>HCR72103</t>
  </si>
  <si>
    <t>经皮穿刺膈神经射频术</t>
  </si>
  <si>
    <t>用于顽固性膈神经痉挛､呃逆的治疗。消毒铺巾,影像学引导下穿刺,经影像及神经诱发确认无误,实施脉冲射频调节治疗。</t>
  </si>
  <si>
    <t>HCS</t>
  </si>
  <si>
    <t>臂丛神经</t>
  </si>
  <si>
    <t>HCS72101</t>
  </si>
  <si>
    <t>经皮穿刺选择性臂丛神经射频术</t>
  </si>
  <si>
    <t>用于臂丛神经病理痛､癌性臂丛神经损伤性疼痛等治疗。监测生命体征,消毒铺巾,影像学引导下穿刺,经影像及神经诱发确认无误,实施射频热凝或脉冲射频调节治疗。不含监测､影像学引导､术中监护。</t>
  </si>
  <si>
    <t>HCS72102</t>
  </si>
  <si>
    <t>上肢周围神经干射频术</t>
  </si>
  <si>
    <t>用于原发性或继发性神经支配区疼痛性疾病的治疗。消毒铺巾,按规范穿刺,到位后行诱发电位监测确认无误,实施射频治疗,射频结束后注射治疗药物,术中监测基本生命体征。术后留观。不含监测､影像学引导､术中监护､臭氧治疗。</t>
  </si>
  <si>
    <t>HCS72103</t>
  </si>
  <si>
    <t>经皮穿刺指/趾端神经瘤射频术</t>
  </si>
  <si>
    <t>用于末稍神经瘤的治疗。监测生命体征,确定穿刺点,穿刺处消毒铺巾,穿刺到位后,行神经诱发定位,进行射频热凝。不含监测､影像学引导､术中监护。</t>
  </si>
  <si>
    <t>HCT</t>
  </si>
  <si>
    <t>胸神经</t>
  </si>
  <si>
    <t>HCT72102</t>
  </si>
  <si>
    <t>经皮穿刺肋间神经射频治疗</t>
  </si>
  <si>
    <t>用于肋间神经痛､带状疱疹后神经痛､胸椎转移性癌痛等治疗。监测生命体征,确定穿刺点,穿刺处消毒铺巾,行神经诱发定位,进行射频热凝。不含影像学引导。</t>
  </si>
  <si>
    <t>HCT72103</t>
  </si>
  <si>
    <t>胸神经后支射频术</t>
  </si>
  <si>
    <t>用于胸脊神经后支卡压所致胸背疼痛治疗,含胸后支阻滞。患者俯卧位,消毒铺巾,按规范穿刺,影像监测,到位后行诱发电位监测确认无误,实施射频治疗。射频结束后注射治疗药物。术中监测基本生命体征。术后留观。不含监测､影像学引导。</t>
  </si>
  <si>
    <t>HCU</t>
  </si>
  <si>
    <t>腰丛神经</t>
  </si>
  <si>
    <t>HCU72101</t>
  </si>
  <si>
    <t>经皮穿刺闭孔神经射频术</t>
  </si>
  <si>
    <t>用于闭孔神经痛､癌性痛治疗。监测生命体征,影像学引导确定穿刺点,消毒铺巾。影像学引导下穿刺,经影像及神经诱发确认无误。实施射频热凝或脉冲射频调节治疗。不含影像学引导､术中监护､监测。</t>
  </si>
  <si>
    <t>HCU72103</t>
  </si>
  <si>
    <t>经皮穿刺股神经射频术</t>
  </si>
  <si>
    <t>用于癌性痛等治疗。监测生命体征,确定穿刺点,消毒铺巾。体表定位穿刺,经神经诱发确认无误。实施射频热凝治疗。不含影像学引导､术中监护､监测。</t>
  </si>
  <si>
    <t>HCV</t>
  </si>
  <si>
    <t>骶丛神经</t>
  </si>
  <si>
    <t>HCV72101</t>
  </si>
  <si>
    <t>下肢周围神经干射频术</t>
  </si>
  <si>
    <t>用于原发性或继发性神经支配区疼痛性疾病治疗。消毒铺巾,按规范穿刺,到位后行诱发电位监测确认无误,实施射频治疗。射频结束后,注射治疗药物。术中监测基本生命体征。术后留观。不含监测､臭氧治疗。</t>
  </si>
  <si>
    <t>HCV72102</t>
  </si>
  <si>
    <t>经皮穿刺足底内侧神经射频术</t>
  </si>
  <si>
    <t>用于足底内侧神经痛､跖筋膜炎等治疗。监测生命体征,确定穿刺点,穿刺处消毒铺巾,体表定位下穿刺､穿刺到位后,经神经诱发确认无误。实施射频热凝或脉冲射频调节治疗。不含影像学引导。</t>
  </si>
  <si>
    <t>HCW</t>
  </si>
  <si>
    <t>9.内脏神经</t>
  </si>
  <si>
    <t>HCW72101</t>
  </si>
  <si>
    <t>经皮穿刺奇神经节射频术</t>
  </si>
  <si>
    <t>用于尾骨痛､直肠癌后肛周痛或会阴痛等的治疗。监测生命体征,骶后入路,影像学引导确定骶2/3关节正中处穿刺点,消毒铺巾,影像介导穿刺,到位后,经影像及神经诱发定位无误,实施射频热凝或脉冲射频调节治疗。不含影像学引导。</t>
  </si>
  <si>
    <t>HCZ</t>
  </si>
  <si>
    <t>HCZ43701</t>
  </si>
  <si>
    <t>神经刺激器引导下神经定位</t>
  </si>
  <si>
    <t>使用神经刺激器对各种神经阻滞进行准确定位。</t>
  </si>
  <si>
    <t>HD</t>
  </si>
  <si>
    <t>(三)内分泌系统</t>
  </si>
  <si>
    <t>HDB</t>
  </si>
  <si>
    <t>1.垂体</t>
  </si>
  <si>
    <t>HDB75601</t>
  </si>
  <si>
    <t>经鼻内镜蝶窦径路垂体瘤切除术</t>
  </si>
  <si>
    <t>消毒铺巾,鼻内镜下,经鼻腔相对宽敞一侧暴露蝶窦,也可切除上鼻甲､中鼻甲后1/4,以便更充分暴露术腔,开放蝶窦口,尽可能扩大开放,暴露垂体窝,切开蝶窦后壁黏膜,去除骨质,防止视神经及动脉损伤,暴露垂体肿瘤,切除,术腔应用脂肪､肌肉颗粒筋膜填塞,碘仿纱条填压。</t>
  </si>
  <si>
    <t>扩张管</t>
  </si>
  <si>
    <t>HDC</t>
  </si>
  <si>
    <t>HDC23701</t>
  </si>
  <si>
    <t>甲状腺移植细胞培养</t>
  </si>
  <si>
    <t>含甲状腺细胞培养制备(甲状腺组织消化､分离､提纯､二氧化碳细胞培养箱内孵育､细胞活性检测)。</t>
  </si>
  <si>
    <t>小牛血清,细胞培养液,胶原酶,浓度梯度离心液,培养皿,移液管</t>
  </si>
  <si>
    <t>HDC45101</t>
  </si>
  <si>
    <t>甲状腺囊肿穿刺引流术</t>
  </si>
  <si>
    <t>用灰阶超声仪对甲状腺肿块进行术前观察,消毒铺巾,局麻,在B超监视下将穿刺针或穿刺枪经皮刺入甲状腺肿块内,抽吸活检､置管引流或注药。不含超声引导､病理学检查。</t>
  </si>
  <si>
    <t>穿刺针,引流装置</t>
  </si>
  <si>
    <t>HDD</t>
  </si>
  <si>
    <t>HDD23701</t>
  </si>
  <si>
    <t>甲状旁腺移植细胞培养制备</t>
  </si>
  <si>
    <t>含甲状腺细胞培养制备(甲状旁腺组织消化､分离､提纯､二氧化碳细胞培养箱内孵育､细胞活性检测)。</t>
  </si>
  <si>
    <t>HDE</t>
  </si>
  <si>
    <t>HDE48101</t>
  </si>
  <si>
    <t>胰岛素皮下注射</t>
  </si>
  <si>
    <t>核对医嘱及患者信息,检查注射器及药物,用无菌注射器配制药物,取适当体位,选择并确定注射部位,皮肤消毒(直径大于5厘米),再次核对患者信息,将药物注入皮下组织并核对患者信息,协助患者采取舒适体位,处理用物,用药后观察用药反应,做好健康教育及心理护理,必要时记录。</t>
  </si>
  <si>
    <t>药管·取药接口，胰岛素注射针头,胰岛素专用注射器</t>
  </si>
  <si>
    <t>HDF</t>
  </si>
  <si>
    <t>HE</t>
  </si>
  <si>
    <t>(四)眼部</t>
  </si>
  <si>
    <t>HEA</t>
  </si>
  <si>
    <t>1.眼</t>
  </si>
  <si>
    <t>HEB-HEC</t>
  </si>
  <si>
    <t>2.眼眶及内容物</t>
  </si>
  <si>
    <t>HEB</t>
  </si>
  <si>
    <t>眼眶</t>
  </si>
  <si>
    <t>HEC</t>
  </si>
  <si>
    <t>眶内容物</t>
  </si>
  <si>
    <t>HED</t>
  </si>
  <si>
    <t>3.眼睑</t>
  </si>
  <si>
    <t>HEE</t>
  </si>
  <si>
    <t>4.泪器</t>
  </si>
  <si>
    <t>HEF-HEU</t>
  </si>
  <si>
    <t>5.眼球</t>
  </si>
  <si>
    <t>HEG</t>
  </si>
  <si>
    <t>结膜</t>
  </si>
  <si>
    <t>HEH</t>
  </si>
  <si>
    <t>角膜</t>
  </si>
  <si>
    <t>HEH24301</t>
  </si>
  <si>
    <t>角膜植片制备</t>
  </si>
  <si>
    <t>将角膜植片取出,平衡盐溶液浸洗,手术显微镜下修剪､环切或激光切削成需要的大小及形状备用。</t>
  </si>
  <si>
    <t>HEH83301</t>
  </si>
  <si>
    <t>传导性角膜成形术(CK)</t>
  </si>
  <si>
    <t>消毒铺巾,开睑,在手术显微镜下标记角膜,插入探针释放射频能,角膜曲率计测量或电脑验光,消毒纱布遮盖。</t>
  </si>
  <si>
    <t>HEJ-HEK</t>
  </si>
  <si>
    <t>前房</t>
  </si>
  <si>
    <t>HEJ48103</t>
  </si>
  <si>
    <t>前房注气术</t>
  </si>
  <si>
    <t>眼球表面麻醉,冲洗结膜囊,消毒眼睑,在裂隙灯或手术显微镜下前房穿刺刀穿刺前房,注入气体。结膜囊内涂抗菌药物眼膏､消毒纱布盖眼。</t>
  </si>
  <si>
    <t>膨胀气体,穿刺刀</t>
  </si>
  <si>
    <t>HEL</t>
  </si>
  <si>
    <t>虹膜</t>
  </si>
  <si>
    <t>HEM</t>
  </si>
  <si>
    <t>睫状体</t>
  </si>
  <si>
    <t>HEN</t>
  </si>
  <si>
    <t>巩膜</t>
  </si>
  <si>
    <t>HEP</t>
  </si>
  <si>
    <t>晶状体</t>
  </si>
  <si>
    <t>HEQ</t>
  </si>
  <si>
    <t>玻璃体</t>
  </si>
  <si>
    <t>HET</t>
  </si>
  <si>
    <t>视网膜</t>
  </si>
  <si>
    <t>HEU</t>
  </si>
  <si>
    <t>眼内容物</t>
  </si>
  <si>
    <t>HEV</t>
  </si>
  <si>
    <t>6.眼外肌</t>
  </si>
  <si>
    <t>HEZ</t>
  </si>
  <si>
    <t>HEZ23301</t>
  </si>
  <si>
    <t>眼移植用组织保存</t>
  </si>
  <si>
    <t>含眼部移植用组织角膜､结膜､巩膜取材､裂隙灯显微镜检查､超净台内清洁消毒､眼库用内皮镜细胞活性检测､致病微生物检测､置于保存液､专用冰箱保存(眼库保存)。</t>
  </si>
  <si>
    <t>HF</t>
  </si>
  <si>
    <t>(五)耳部</t>
  </si>
  <si>
    <t>HFA</t>
  </si>
  <si>
    <t>1.耳</t>
  </si>
  <si>
    <t>HFB-HFC</t>
  </si>
  <si>
    <t>2.外耳</t>
  </si>
  <si>
    <t>HFB73301</t>
  </si>
  <si>
    <t>耳廓软骨膜清创术</t>
  </si>
  <si>
    <t>指炎性清创术(Ⅰ期)。麻醉消毒铺巾,耳廓周围及局部消毒麻醉,切开,排脓,做脓培养。搔刮,生理冲洗液及抗菌素冲洗,放置引流。不含脓培养及药敏。</t>
  </si>
  <si>
    <t>HFB73302</t>
  </si>
  <si>
    <t>耳廓软骨膜清创缝合术</t>
  </si>
  <si>
    <t>指炎性清创缝合术(Ⅱ期)。耳廓周围及局部消毒麻醉,切开,排脓,做脓培养。搔刮,用三种以上不同抗菌素冲洗。重新铺无菌单,更换无菌器械,缝合切口。加压包扎。不含脓培养及药敏。</t>
  </si>
  <si>
    <t>HFB73303</t>
  </si>
  <si>
    <t>耳廓离断清创术</t>
  </si>
  <si>
    <t>消毒铺巾,局部麻醉,清创,缝合,包扎固定。不含游离皮肤移植。</t>
  </si>
  <si>
    <t>耳模型,特殊缝线</t>
  </si>
  <si>
    <t>HFE-HFJ</t>
  </si>
  <si>
    <t>3.中耳</t>
  </si>
  <si>
    <t>HFE</t>
  </si>
  <si>
    <t>鼓室</t>
  </si>
  <si>
    <t>HFF</t>
  </si>
  <si>
    <t>鼓膜</t>
  </si>
  <si>
    <t>HFG</t>
  </si>
  <si>
    <t>听小骨</t>
  </si>
  <si>
    <t>HFH</t>
  </si>
  <si>
    <t>咽鼓管</t>
  </si>
  <si>
    <t>HFJ</t>
  </si>
  <si>
    <t>乳突</t>
  </si>
  <si>
    <t>HFK-HFS</t>
  </si>
  <si>
    <t>4.内耳</t>
  </si>
  <si>
    <t>HFP</t>
  </si>
  <si>
    <t>耳蜗</t>
  </si>
  <si>
    <t>HFS</t>
  </si>
  <si>
    <t>内耳淋巴囊</t>
  </si>
  <si>
    <t>HFT</t>
  </si>
  <si>
    <t>5.耳部血管和神经</t>
  </si>
  <si>
    <t>HG</t>
  </si>
  <si>
    <t>(六)鼻咽喉</t>
  </si>
  <si>
    <t>HGA-</t>
  </si>
  <si>
    <t>1.鼻</t>
  </si>
  <si>
    <t>HGA</t>
  </si>
  <si>
    <t>鼻</t>
  </si>
  <si>
    <t>HGB</t>
  </si>
  <si>
    <t>外鼻</t>
  </si>
  <si>
    <t>HGC-HGE</t>
  </si>
  <si>
    <t>鼻腔</t>
  </si>
  <si>
    <t>HGC86601</t>
  </si>
  <si>
    <t>鼻内镜鼻腔泪囊吻合术</t>
  </si>
  <si>
    <t>麻醉消毒铺巾,收缩鼻腔后,经内镜探查鼻腔,在勾突前部泪囊相对应的解剖区做一弧形瓣,应用骨钻磨除上颌骨鼻突,暴露鼻泪管,应用泪道探针,由眼部导入,鼻内镜下切开鼻泪管地黏膜,缝合或压迫等,也可放置扩张管,并固定,鼻腔填塞。</t>
  </si>
  <si>
    <t>扩张管,特殊缝线</t>
  </si>
  <si>
    <t>HGF</t>
  </si>
  <si>
    <t>鼻旁窦</t>
  </si>
  <si>
    <t>HGG</t>
  </si>
  <si>
    <t>2.咽喉</t>
  </si>
  <si>
    <t>HGH-HGK</t>
  </si>
  <si>
    <t>3.咽部</t>
  </si>
  <si>
    <t>HGM-HGR</t>
  </si>
  <si>
    <t>4.喉部</t>
  </si>
  <si>
    <t>HGS-HGT</t>
  </si>
  <si>
    <t>5.扁桃体和腺样体</t>
  </si>
  <si>
    <t>HGS</t>
  </si>
  <si>
    <t>扁桃体</t>
  </si>
  <si>
    <t>HGT</t>
  </si>
  <si>
    <t>腺样体</t>
  </si>
  <si>
    <t>HH</t>
  </si>
  <si>
    <t>(七)口腔颌面</t>
  </si>
  <si>
    <t>HHA-HHL</t>
  </si>
  <si>
    <t>HHA</t>
  </si>
  <si>
    <t>面部</t>
  </si>
  <si>
    <t>HHA48101</t>
  </si>
  <si>
    <t>经皮颌面痛点封闭术</t>
  </si>
  <si>
    <t>含颞下颌关节､翼外肌等咀嚼肌以及颈部肌肉痛点的局部注射麻醉治疗。</t>
  </si>
  <si>
    <t>HHA48301</t>
  </si>
  <si>
    <t>颌面部血管畸形腔内注射术</t>
  </si>
  <si>
    <t>含硬化剂注射,治疗药物配制。不含巨型血管畸形造影指导下硬化栓塞。</t>
  </si>
  <si>
    <t>HHA65301</t>
  </si>
  <si>
    <t>面颈部浅表异物探查取出术</t>
  </si>
  <si>
    <t>位于皮下或浅筋膜为浅。含面部表浅部位异物(金属､非金属异物)的探查取出。</t>
  </si>
  <si>
    <t>HHA72301</t>
  </si>
  <si>
    <t>口腔颌面部良性病变冷冻治疗</t>
  </si>
  <si>
    <t>指对口腔及颌面部各类小肿物,使用液氮对血管瘤､淋巴管瘤及良性病变冻融治疗。</t>
  </si>
  <si>
    <t>HHA72302</t>
  </si>
  <si>
    <t>口腔颌面部恶性肿瘤冷冻治疗</t>
  </si>
  <si>
    <t>指对口腔及颌面部恶性肿瘤,使用液氮冻融治疗。</t>
  </si>
  <si>
    <t>HHA83307</t>
  </si>
  <si>
    <t>颌下脂肪袋整形术</t>
  </si>
  <si>
    <t>消毒铺巾,设计,局麻,注射肿胀液,在下颌角外下方或颏部进针,在颈阔肌浅层行扇形抽吸,保留3-5毫米皮下脂肪层,加压包扎。</t>
  </si>
  <si>
    <t>止血材料,特殊缝线</t>
  </si>
  <si>
    <t>HHB</t>
  </si>
  <si>
    <t>面部软组织</t>
  </si>
  <si>
    <t>HHC-HHG</t>
  </si>
  <si>
    <t>HHF81301</t>
  </si>
  <si>
    <t>上颌骨额突截骨整形术</t>
  </si>
  <si>
    <t>术区消毒,局部麻醉,设计口内黏膜切口,梨状孔入路,上颌骨额突截骨,重新排列,缝合切口。</t>
  </si>
  <si>
    <t>引流装置,外固定材料</t>
  </si>
  <si>
    <t>特殊缝线,内固定材料,止血材料</t>
  </si>
  <si>
    <t>HHH</t>
  </si>
  <si>
    <t>颞部</t>
  </si>
  <si>
    <t>HHH45301</t>
  </si>
  <si>
    <t>经迷路岩尖引流术</t>
  </si>
  <si>
    <t>全麻,消毒铺巾,耳后切开,乳突骨骼化,迷路径路暴露岩尖,探查脓肿,并冲洗引流。缝合切口,包扎。</t>
  </si>
  <si>
    <t>HHH64301</t>
  </si>
  <si>
    <t>颞部假体取出术</t>
  </si>
  <si>
    <t>局部麻醉,切开颞部至硅橡胶充填层次,游离､取出假体,彻底清洗,放置引流片,缝合,加压包扎。</t>
  </si>
  <si>
    <t>HHH64302</t>
  </si>
  <si>
    <t>颞部注射性填充物取出术</t>
  </si>
  <si>
    <t>局部麻醉,切开颞部至充填层次,反复清洗后刮勺刮除,彻底清洗,放置引流管,缝合,加压包扎。</t>
  </si>
  <si>
    <t>HHH73302</t>
  </si>
  <si>
    <t>颈部入路茎突过长切除术</t>
  </si>
  <si>
    <t>指麻醉下切开,翻瓣,过长的茎突探查,切除,伤口关闭。</t>
  </si>
  <si>
    <t>双侧加收不超过60%</t>
  </si>
  <si>
    <t>HHJ</t>
  </si>
  <si>
    <t>HHK</t>
  </si>
  <si>
    <t>颏部</t>
  </si>
  <si>
    <t>HHL</t>
  </si>
  <si>
    <t>HHL45101</t>
  </si>
  <si>
    <t>涎腺肿块穿刺引流术</t>
  </si>
  <si>
    <t>用灰阶超声仪对涎腺肿块进行术前观察,消毒铺巾,局麻,在B超监视下将穿刺针或穿刺枪经皮刺入涎腺肿块内,抽吸活检,置管引流或注药。图文报告。不含超声引导。</t>
  </si>
  <si>
    <t>穿刺针,引流装置,注射器</t>
  </si>
  <si>
    <t>HHM-HHW</t>
  </si>
  <si>
    <t>HHM</t>
  </si>
  <si>
    <t>口腔</t>
  </si>
  <si>
    <t>HHM60301</t>
  </si>
  <si>
    <t>口腔黏膜切取术</t>
  </si>
  <si>
    <t>常规消毒面部,铺无菌巾,设计口腔内切口,注射局麻药,切开黏膜,黏膜下,切取黏膜。止血,缝合口内创缘。修剪口腔黏膜。</t>
  </si>
  <si>
    <t>HHM89301</t>
  </si>
  <si>
    <t>腭黏膜游离移植术</t>
  </si>
  <si>
    <t>局部浸润或阻滞麻醉,从口内硬腭切取全层或黏膜下结缔组织,游离移植于牙槽突种植区,或需要行组织修复的牙槽突或牙根表面。</t>
  </si>
  <si>
    <t>HHM99401</t>
  </si>
  <si>
    <t>干槽症创面处理</t>
  </si>
  <si>
    <t>局部阻滞麻醉后清理拔牙创面,药物冲洗,常规骨创填塞。</t>
  </si>
  <si>
    <t>充填材料,特殊缝线,止血材料</t>
  </si>
  <si>
    <t>HHN</t>
  </si>
  <si>
    <t>HHP</t>
  </si>
  <si>
    <t>颊</t>
  </si>
  <si>
    <t>HHQ</t>
  </si>
  <si>
    <t>舌</t>
  </si>
  <si>
    <t>HHR</t>
  </si>
  <si>
    <t>HHS-HHV</t>
  </si>
  <si>
    <t>HHS73302</t>
  </si>
  <si>
    <t>劈裂牙治疗</t>
  </si>
  <si>
    <t>设计,麻醉下去除残片,结扎固定。</t>
  </si>
  <si>
    <t>注射器,结扎丝</t>
  </si>
  <si>
    <t>HHS73303</t>
  </si>
  <si>
    <t>半牙切除术</t>
  </si>
  <si>
    <t>消毒,麻醉,设计切口,切开牙龈,翻起龈瓣,暴露根分叉,分离病变侧牙冠及牙根､去骨､拔除牙齿的病变部分并保留相对健康的部分冠根,修整外形,设计缝合方式､缝合。</t>
  </si>
  <si>
    <t>牙周塞治剂,特殊缝线</t>
  </si>
  <si>
    <t>HHT82301</t>
  </si>
  <si>
    <t>牙冠延长术</t>
  </si>
  <si>
    <t>设计导板,取膜。根据导板行牙龈翻瓣,牙槽骨切除及成形,牙龈成形,缝合伤口。</t>
  </si>
  <si>
    <t>注射器,车针,吸唾管,石膏材料</t>
  </si>
  <si>
    <t>印模材料,牙周塞治剂,特殊缝线</t>
  </si>
  <si>
    <t>HHV83303</t>
  </si>
  <si>
    <t>分根术</t>
  </si>
  <si>
    <t>消毒､麻醉,设计切口､切开牙龈,翻起龈瓣,暴露根分叉,截开牙冠､牙外形及断面修整成形,设计缝合方式､缝合。不含牙周塞治､翻瓣术､骨成形术。</t>
  </si>
  <si>
    <t>注射器,车针,吸唾管</t>
  </si>
  <si>
    <t>HHW</t>
  </si>
  <si>
    <t>HHW61301</t>
  </si>
  <si>
    <t>牙周植骨术</t>
  </si>
  <si>
    <t>在牙周翻瓣术的基础上,植入各种成骨材料,设计缝合方式,缝合,上牙周塞治剂。不含取自体骨。</t>
  </si>
  <si>
    <t>牙周塞治剂,人工骨,特殊缝线</t>
  </si>
  <si>
    <t>HHX-HHZ</t>
  </si>
  <si>
    <t>HHX</t>
  </si>
  <si>
    <t>种植体</t>
  </si>
  <si>
    <t>HHX24702</t>
  </si>
  <si>
    <t>种植外科导板制备</t>
  </si>
  <si>
    <t>在研究模型上排牙,根据设计方案用压模或热凝的方法制备种植体植入导板。</t>
  </si>
  <si>
    <t>压膜,成品牙</t>
  </si>
  <si>
    <t>HHY</t>
  </si>
  <si>
    <t>颈部</t>
  </si>
  <si>
    <t>HHZ</t>
  </si>
  <si>
    <t>其它</t>
  </si>
  <si>
    <t>HJ</t>
  </si>
  <si>
    <t>(八)呼吸系统</t>
  </si>
  <si>
    <t>HJA</t>
  </si>
  <si>
    <t>1.呼吸系统</t>
  </si>
  <si>
    <t>HJB-HJD</t>
  </si>
  <si>
    <t>2.气道</t>
  </si>
  <si>
    <t>HJC</t>
  </si>
  <si>
    <t>气管</t>
  </si>
  <si>
    <t>HJD</t>
  </si>
  <si>
    <t>支气管</t>
  </si>
  <si>
    <t>HJE-JG</t>
  </si>
  <si>
    <t>3.肺</t>
  </si>
  <si>
    <t>HJE48101</t>
  </si>
  <si>
    <t>肺脏外周型肿块穿刺术</t>
  </si>
  <si>
    <t>用灰阶超声仪对肺脏外周型肿块进行术前观察,消毒铺巾,局麻,在B超监视下将穿刺针或穿刺枪经皮刺入肿块,取活检或注药。图文报告。不含超声引导､病理学检查。</t>
  </si>
  <si>
    <t>穿刺针,注射器</t>
  </si>
  <si>
    <t>HJF</t>
  </si>
  <si>
    <t>肺叶</t>
  </si>
  <si>
    <t>HJG</t>
  </si>
  <si>
    <t>肺段</t>
  </si>
  <si>
    <t>HJH-HJL</t>
  </si>
  <si>
    <t>4.胸壁</t>
  </si>
  <si>
    <t>HJH45101</t>
  </si>
  <si>
    <t>胸壁肿块穿刺引流术</t>
  </si>
  <si>
    <t>用灰阶超声仪对胸壁肿块进行术前观察,消毒铺巾,局麻,在B超监视下将穿刺针或穿刺枪经皮刺入胸壁肿块内,抽吸活检,置管引流或注药。图文报告。不含超声引导。</t>
  </si>
  <si>
    <t>HJH64301</t>
  </si>
  <si>
    <t>胸壁矫形内固定物取出术</t>
  </si>
  <si>
    <t>取固定器侧原口,逐层切开,去除钢板周围缝线,拆除钢丝,取出固定器。术中折弯器掰直钢板一端。再取对侧原切口,同法,掰直钢板另一端,从一侧伤口取出钢板,缝合伤口。</t>
  </si>
  <si>
    <t>HJH73301</t>
  </si>
  <si>
    <t>胸壁创口扩清术</t>
  </si>
  <si>
    <t>消毒铺巾,贴膜,逐层切开胸壁,胸壁异物及坏死物质清除､胸壁穿透伤创口扩大清创,电刀止血､引流。逐层缝合切口。不含胸部或肋骨骨折固定。</t>
  </si>
  <si>
    <t>HJJ70301</t>
  </si>
  <si>
    <t>胸骨肋骨骨折牵引术</t>
  </si>
  <si>
    <t>消毒铺巾,确定骨折部位后,用器械牵引,达到复位和固定目的。</t>
  </si>
  <si>
    <t>HJK59301</t>
  </si>
  <si>
    <t>延迟胸骨闭合术</t>
  </si>
  <si>
    <t>全麻后,消毒铺巾,准备吸引器､电刀,沿原切口进胸,或清除心包内血凝块和积液,温冲洗液冲洗心包腔,置心包和/或纵隔引流管,胸骨后止血,4-5根钢丝关闭胸骨,缝合皮下组织及皮肤。不含体外循环。</t>
  </si>
  <si>
    <t>带针胸骨钢丝,心包引流管,心房测压管,起搏导线,血液回收装置,特殊缝线</t>
  </si>
  <si>
    <t>HJK71301</t>
  </si>
  <si>
    <t>胸骨骨折内固定术</t>
  </si>
  <si>
    <t>消毒铺巾,贴膜,逐层切开胸壁,胸骨骨折复位内固定。缝合切口。</t>
  </si>
  <si>
    <t>内固定材料,钢丝,特殊缝线</t>
  </si>
  <si>
    <t>HJL56301</t>
  </si>
  <si>
    <t>臂丛神经松解肋骨切除术</t>
  </si>
  <si>
    <t>消毒铺巾,气囊止血带止血,颈部切口,显露臂丛神经,切断软组织索条及前斜角肌,切除颈肋或第一肋骨。不含术中显微镜下操作。</t>
  </si>
  <si>
    <t>HJL73301</t>
  </si>
  <si>
    <t>肋骨切除术</t>
  </si>
  <si>
    <t>指切除肋骨小于等于3根的局部胸廓成形术。消毒铺巾,贴膜,切除肋骨(小于等于3根),肌肉瓣充填,局部引流,加压包扎。不含病理学检查。</t>
  </si>
  <si>
    <t>HJM</t>
  </si>
  <si>
    <t>5.胸膜</t>
  </si>
  <si>
    <t>HJM45303</t>
  </si>
  <si>
    <t>经肋间胸腔开放引流术</t>
  </si>
  <si>
    <t>肋间切口,局麻,切开肋间肌肉及壁层胸膜,经肋间置入引流管,开放引流。</t>
  </si>
  <si>
    <t>HJM45304</t>
  </si>
  <si>
    <t>经肋床胸腔开放引流术</t>
  </si>
  <si>
    <t>局麻或全麻,消毒铺巾,游离并切除部分肋骨,打开壁层胸膜,经肋床置入引流管,开放引流。</t>
  </si>
  <si>
    <t>HJM83501</t>
  </si>
  <si>
    <t>经单孔胸腔镜气胸修补术</t>
  </si>
  <si>
    <t>局麻,切口皮肤,逐层剥离至壁层胸膜,置入胸腔穿刺套管,置入电子胸腔镜,观察胸腔内变化,找到脏层胸膜破口,给予药物或医用材料封闭破口。含胸腔镜检查术。不含监护。</t>
  </si>
  <si>
    <t>HJN</t>
  </si>
  <si>
    <t>6.纵隔</t>
  </si>
  <si>
    <t>HJP</t>
  </si>
  <si>
    <t>7.横膈</t>
  </si>
  <si>
    <t>HJT</t>
  </si>
  <si>
    <t>8.其它</t>
  </si>
  <si>
    <t>HJT72301</t>
  </si>
  <si>
    <t>开胸冷冻治疗</t>
  </si>
  <si>
    <t>消毒铺巾,贴膜,电刀开胸探查,于病变部位取活检组织,采用冷冻治疗,胸腔闭式引流。关胸。不含病理学检查。</t>
  </si>
  <si>
    <t>内固定材料,特殊缝线</t>
  </si>
  <si>
    <t>HJT72302</t>
  </si>
  <si>
    <t>开胸肿瘤激光切除术</t>
  </si>
  <si>
    <t>消毒铺巾,贴膜,电刀开胸探查,于病变部位取活检组织,采用激光治疗,胸腔闭式引流。关胸。不含病理学检查。</t>
  </si>
  <si>
    <t>内固定材料,止血材料,特殊缝线</t>
  </si>
  <si>
    <t>HJT72303</t>
  </si>
  <si>
    <t>开胸肿瘤微波切除术</t>
  </si>
  <si>
    <t>消毒铺巾,贴膜,电刀开胸探查,于病变部位取活检组织,采用微波治疗,胸腔闭式引流。关胸。不含病理学检查。</t>
  </si>
  <si>
    <t>HK-HM</t>
  </si>
  <si>
    <t>(九)循环系统</t>
  </si>
  <si>
    <t>HKA</t>
  </si>
  <si>
    <t>1.心</t>
  </si>
  <si>
    <t>HKA61301</t>
  </si>
  <si>
    <t>全人工心脏植入术</t>
  </si>
  <si>
    <t>消毒,全麻,体外循环,窦管交界处横断主动脉､肺动脉,房室沟心室面切除两心室,全人工心脏依次吻合于心房与主动脉､肺动脉,启动人工心脏,撤离体外循环,止血,留置引流,关胸。</t>
  </si>
  <si>
    <t>静脉引流管,动脉灌注管,引流装置</t>
  </si>
  <si>
    <t>钢丝,人工心脏,特殊缝线</t>
  </si>
  <si>
    <t>HKA65201</t>
  </si>
  <si>
    <t>经皮穿刺心腔异物取出术</t>
  </si>
  <si>
    <t>消毒麻醉,股静脉穿刺,引入长鞘或导引导管至心腔内异物部位,使用抓捕器或网篮等抓住并回收异物,摄片,压迫止血,冲洗胶片。人工报告。不含监护。</t>
  </si>
  <si>
    <t>导管,导丝,血管鞘组,网篮</t>
  </si>
  <si>
    <t>HKA83301</t>
  </si>
  <si>
    <t>骨骼肌心脏包裹成形术</t>
  </si>
  <si>
    <t>消毒,全麻(备体外循环),开胸,游离背阔肌肌瓣,安装肌肉刺激器,包裹心脏,连接并固定导线,骨骼肌训练,留置引流,关胸。</t>
  </si>
  <si>
    <t>钢丝,特殊缝线</t>
  </si>
  <si>
    <t>HKB-HKM</t>
  </si>
  <si>
    <t>2.心脏及心包</t>
  </si>
  <si>
    <t>HKB</t>
  </si>
  <si>
    <t>心包</t>
  </si>
  <si>
    <t>HKE-HKM</t>
  </si>
  <si>
    <t>心腔</t>
  </si>
  <si>
    <t>HKH05901</t>
  </si>
  <si>
    <t>双心室辅助循环监测</t>
  </si>
  <si>
    <t>含左心室､右心室､双心室。监测生命体征,呼吸循环及重要脏器功能,测ACT､游离血红蛋白浓度,抗凝治疗,血泵工作及管道情况等。不含实验室检查､纤维蛋白原浓度监测。</t>
  </si>
  <si>
    <t>HKJ89301</t>
  </si>
  <si>
    <t>左心室双出口矫治术</t>
  </si>
  <si>
    <t>正中开胸,建立体外循环,切开右心房,探查心内畸形,如无其它畸形,探查是否伴有其它畸形,修补室间隔缺损将主动脉隔至左室,关闭切口,逐渐撤离体外循环,留置引流管,止血,钢丝固定胸骨,关胸。不含体外循环。</t>
  </si>
  <si>
    <t>补片,带针胸骨钢丝,心包引流管,心房测压管,起搏导线,血液回收装置,特殊缝线,止血材料</t>
  </si>
  <si>
    <t>HKP-HKS</t>
  </si>
  <si>
    <t>心脏瓣膜</t>
  </si>
  <si>
    <t>HKT</t>
  </si>
  <si>
    <t>心传导系</t>
  </si>
  <si>
    <t>HKU-HKV</t>
  </si>
  <si>
    <t>3.心的血管</t>
  </si>
  <si>
    <t>HKU</t>
  </si>
  <si>
    <t>冠状动脉</t>
  </si>
  <si>
    <t>HKU62201</t>
  </si>
  <si>
    <t>冠脉内局部放射治疗</t>
  </si>
  <si>
    <t>在备有除颤仪及除颤电极的条件下,消毒铺巾,局部麻醉,穿刺动脉,放置鞘管,冠状动脉造影后经鞘管在监护仪监护及血管造影机X线引导下,沿引导钢丝将指引导管送至冠状动脉开口,根据冠状动脉造影结果决定需要治疗的病变,将指引钢丝通过病变送至病变血管远端,沿指引钢丝送入球囊对病变进行预扩张,通过导管输送系统将放射源送至治疗部位,按照预先设定的治疗方案完成后,撤出输送导管和放射源。治疗后必要时再对病变进行经皮冠状动脉球囊扩张术或支架置入。不含监护､DSA引导。</t>
  </si>
  <si>
    <t>环柄注射器,穿刺针,电极,压力泵,测压管</t>
  </si>
  <si>
    <t>导引导管,导引导丝,血管鞘组,球囊扩张导管,冠状动脉支架</t>
  </si>
  <si>
    <t>以1支血管为基价,每增加1支加收不超过5%;每增加1个支架加收不超过10%</t>
  </si>
  <si>
    <t>HKV</t>
  </si>
  <si>
    <t>冠状静脉</t>
  </si>
  <si>
    <t>HKY</t>
  </si>
  <si>
    <t>4.畸形心脏和大血管</t>
  </si>
  <si>
    <t>HKY66302</t>
  </si>
  <si>
    <t>自体肺动脉瓣替换主动脉瓣术</t>
  </si>
  <si>
    <t>正中开胸,建立体外循环,切开右心房,探查心内畸形,如无其它畸形,切断主肺动脉,游离肺动脉瓣及瓣环,切除主动脉瓣及瓣环,将肺动脉瓣及瓣环缝至主动脉瓣位置,带瓣外管道重建肺动脉瓣,关闭切口,逐渐撤离体外循环,留置引流管,止血,钢丝固定胸骨,关胸。不含体外循环。</t>
  </si>
  <si>
    <t>带瓣管道,带针胸骨钢丝,心包引流管,心房测压管,起搏导线,血液回收装置,特殊缝线,止血材料</t>
  </si>
  <si>
    <t>HKY89308</t>
  </si>
  <si>
    <t>房坦手术(心房-心室连接)</t>
  </si>
  <si>
    <t>正中开胸,建立体外循环,切开右心房,探查心内畸形,如无其它畸形,带瓣血管分别吻合心房和心室,关闭切口,逐渐撤离体外循环,留置引流管,止血,钢丝固定胸骨,关胸。不含体外循环。</t>
  </si>
  <si>
    <t>补片,带瓣管道,带针胸骨钢丝,心包引流管,心房测压管,起搏导线,血液回收装置,特殊缝线,止血材料</t>
  </si>
  <si>
    <t>HLA</t>
  </si>
  <si>
    <t>5.肺动脉</t>
  </si>
  <si>
    <t>HLB-HL1</t>
  </si>
  <si>
    <t>6.体循环动脉</t>
  </si>
  <si>
    <t>HLB</t>
  </si>
  <si>
    <t>主动脉</t>
  </si>
  <si>
    <t>HLC</t>
  </si>
  <si>
    <t>升主动脉</t>
  </si>
  <si>
    <t>HLC83302</t>
  </si>
  <si>
    <t>主动脉根部人工血管包裹塑形术</t>
  </si>
  <si>
    <t>开胸,经股动脉､腋动脉､升主动脉或其它部位动脉插管建立体外循环,以人工材料包裹塑形主动脉根部,关胸。不含体外循环。</t>
  </si>
  <si>
    <t>人工血管,修补材料,钢丝,血液回收装置,特殊缝线,止血材料</t>
  </si>
  <si>
    <t>HLC86301</t>
  </si>
  <si>
    <t>主动脉根部包裹右心房分流术</t>
  </si>
  <si>
    <t>多用于主动脉根部其它术式术中出血。以自身组织或人工材料包裹主动脉根部,直接或通过人工血管与右心房分流,关胸。</t>
  </si>
  <si>
    <t>HLD</t>
  </si>
  <si>
    <t>主动脉弓</t>
  </si>
  <si>
    <t>HLE</t>
  </si>
  <si>
    <t>无名动脉</t>
  </si>
  <si>
    <t>HLF</t>
  </si>
  <si>
    <t>颈动脉颅外段</t>
  </si>
  <si>
    <t>HLG</t>
  </si>
  <si>
    <t>锁骨下动脉</t>
  </si>
  <si>
    <t>HLH</t>
  </si>
  <si>
    <t>椎动脉颅外段</t>
  </si>
  <si>
    <t>HLJ</t>
  </si>
  <si>
    <t>胸主动脉</t>
  </si>
  <si>
    <t>HLJ66301</t>
  </si>
  <si>
    <t>部分胸主动脉替换术</t>
  </si>
  <si>
    <t>开胸,建立体外循环,以人工血管替换部分胸主动脉根据需要重建部分肋间动脉血运,关胸。不含体外循环。</t>
  </si>
  <si>
    <t>人工血管,钢丝,特殊缝线</t>
  </si>
  <si>
    <t>HLJ66302</t>
  </si>
  <si>
    <t>全胸主动脉替换术</t>
  </si>
  <si>
    <t>开胸,建立体外循环,以人工血管替换全部胸主动脉根据需要重建部分肋间动脉血运,关胸。不含体外循环。</t>
  </si>
  <si>
    <t>HLJ66304</t>
  </si>
  <si>
    <t>近端胸主动脉替换术加远端主动脉腔内覆膜支架置入术</t>
  </si>
  <si>
    <t>开胸,建立体外循环,以人工血管替换部分胸降主动脉根据需要重建部分肋间动脉血运,向降主动脉腔内置入支架血管,关胸。不含体外循环。</t>
  </si>
  <si>
    <t>支架,人工血管,钢丝,血液回收装置,补片,特殊缝线,止血材料</t>
  </si>
  <si>
    <t>肋间动脉重建加收不超过90%</t>
  </si>
  <si>
    <t>HLK</t>
  </si>
  <si>
    <t>腹主动脉</t>
  </si>
  <si>
    <t>HLL</t>
  </si>
  <si>
    <t>腹腔干动脉</t>
  </si>
  <si>
    <t>HLM</t>
  </si>
  <si>
    <t>胃左动脉</t>
  </si>
  <si>
    <t>HLP</t>
  </si>
  <si>
    <t>肝总动脉</t>
  </si>
  <si>
    <t>HLQ</t>
  </si>
  <si>
    <t>肝固有动脉</t>
  </si>
  <si>
    <t>HLQ74303</t>
  </si>
  <si>
    <t>肝固有动脉瘤切除+肝固有动脉自体大隐静脉间置重建术</t>
  </si>
  <si>
    <t>全麻,腹正中切口开腹,切开后腹膜。显露控制肝固有动脉和动脉瘤,全身肝素化,阻断肝固有动脉,切除动脉瘤,取大隐静脉与肝固有动脉端-端吻合(2次),关腹。不含自体静脉取材术､DSA引导。</t>
  </si>
  <si>
    <t>特殊缝线,止血材料,吻合器</t>
  </si>
  <si>
    <t>HLR</t>
  </si>
  <si>
    <t>胃十二指肠动脉</t>
  </si>
  <si>
    <t>HLS</t>
  </si>
  <si>
    <t>脾动脉</t>
  </si>
  <si>
    <t>HLT</t>
  </si>
  <si>
    <t>肠系膜上动脉</t>
  </si>
  <si>
    <t>HLU</t>
  </si>
  <si>
    <t>肠系膜下动脉</t>
  </si>
  <si>
    <t>HLV</t>
  </si>
  <si>
    <t>肾上腺动脉</t>
  </si>
  <si>
    <t>HLW</t>
  </si>
  <si>
    <t>肾动脉</t>
  </si>
  <si>
    <t>HLX</t>
  </si>
  <si>
    <t>生殖动脉</t>
  </si>
  <si>
    <t>HL0-HL1</t>
  </si>
  <si>
    <t>髂动脉</t>
  </si>
  <si>
    <t>HL189201</t>
  </si>
  <si>
    <t>髂内动脉重建术</t>
  </si>
  <si>
    <t>连续硬膜外麻醉或全身麻醉,腹正中绕脐切口或患侧腹膜外切口,全身肝素化,控制并阻断髂总髂内髂外动脉,行病变处内膜剥脱､原位移植､自体血管或人工血管移植术,关闭切口。</t>
  </si>
  <si>
    <t>测压管,引流装置</t>
  </si>
  <si>
    <t>人工血管,特殊缝线,止血材料</t>
  </si>
  <si>
    <t>HL3-HL8</t>
  </si>
  <si>
    <t>7.外周动脉</t>
  </si>
  <si>
    <t>HL3</t>
  </si>
  <si>
    <t>上肢动脉</t>
  </si>
  <si>
    <t>HL5</t>
  </si>
  <si>
    <t>下肢动脉</t>
  </si>
  <si>
    <t>HL6</t>
  </si>
  <si>
    <t>股动脉</t>
  </si>
  <si>
    <t>HL7</t>
  </si>
  <si>
    <t>腘动脉</t>
  </si>
  <si>
    <t>HL8</t>
  </si>
  <si>
    <t>足动脉</t>
  </si>
  <si>
    <t>HL9</t>
  </si>
  <si>
    <t>8.其它动脉</t>
  </si>
  <si>
    <t>HL959201</t>
  </si>
  <si>
    <t>经皮动脉穿刺口闭合术</t>
  </si>
  <si>
    <t>拔除动脉鞘管,按照所用器材要求操作,缝合或封堵动脉穿刺口,确保无出渗血后包扎伤口。</t>
  </si>
  <si>
    <t>HL959203</t>
  </si>
  <si>
    <t>体肺侧支血管封堵术</t>
  </si>
  <si>
    <t>指OcclusionMAPCA。建立动静脉通路,造影查找侧支位置,封堵器封堵体肺侧支。</t>
  </si>
  <si>
    <t>带针胸骨钢丝,封堵器,心包引流管</t>
  </si>
  <si>
    <t>HL959301</t>
  </si>
  <si>
    <t>体肺分流血管结扎术</t>
  </si>
  <si>
    <t>全麻后,消毒铺巾,准备吸引器､电刀和体外循环管道,胸骨正中切开皮肤及皮下组织,游离胸骨上窝及剑突,电锯劈开胸骨,骨蜡涂抹胸骨腔止血,电凝止血,逐层游离胸骨后粘连组织,至完好暴露分流血管,结扎分流血管或拆除分流血管,止血,置心包和/或纵隔引流管,胸骨后止血,4-5根钢丝关闭胸骨,缝合皮下组织及皮肤。不含体外循环。</t>
  </si>
  <si>
    <t>带针胸骨钢丝,心包引流管,心房测压管,起搏导线,血液回收装置,特殊缝线,止血材料</t>
  </si>
  <si>
    <t>HL962201</t>
  </si>
  <si>
    <t>动脉化疗泵置入术</t>
  </si>
  <si>
    <t>消毒铺巾,麻醉,皮肤切开,扩张皮下,穿刺置管,造影摄片,留管接泵,肝素冲洗液封管,皮肤缝合。人工报告。不含监护。</t>
  </si>
  <si>
    <t>导管,导丝,血管鞘组,化疗泵,特殊缝线</t>
  </si>
  <si>
    <t>HL962301</t>
  </si>
  <si>
    <t>动脉切开置管术</t>
  </si>
  <si>
    <t>消毒铺巾,切开局部皮肤及皮下,游离出拟切开的动脉,两端绕阻断带,阻断并斜行切开动脉部分管壁,置入导管,与动脉一起结扎固定,近心侧动脉结扎,关闭切口。限于严重创伤､休克抢救及某些手术辅助措施。</t>
  </si>
  <si>
    <t>导管</t>
  </si>
  <si>
    <t>HL986301</t>
  </si>
  <si>
    <t>小动脉吻合术</t>
  </si>
  <si>
    <t>含指､趾动脉吻合。消毒铺巾,局部切口,游离出小动脉,静脉肝素抗凝,阻断并切开待吻合小动脉,行端端或端侧吻合,彻底止血冲洗后放置引流,关闭切口。</t>
  </si>
  <si>
    <t>吻合口</t>
  </si>
  <si>
    <t>HL989301</t>
  </si>
  <si>
    <t>小动脉血管移植术</t>
  </si>
  <si>
    <t>消毒铺巾,局部切口,游离出病变动脉,切除,取自体血管进行吻合,彻底止血冲洗后放置引流,关闭切口。不含自体血管取材术。</t>
  </si>
  <si>
    <t>HMA</t>
  </si>
  <si>
    <t>9.肺静脉</t>
  </si>
  <si>
    <t>HMB-HMK</t>
  </si>
  <si>
    <t>10.上腔静脉系</t>
  </si>
  <si>
    <t>HMB</t>
  </si>
  <si>
    <t>上腔静脉</t>
  </si>
  <si>
    <t>HMC</t>
  </si>
  <si>
    <t>无名静脉</t>
  </si>
  <si>
    <t>HMD</t>
  </si>
  <si>
    <t>颈静脉颅外段</t>
  </si>
  <si>
    <t>HMD62202</t>
  </si>
  <si>
    <t>经皮穿刺颈静脉透析管置入术</t>
  </si>
  <si>
    <t>患者仰卧于手术台或病床,局麻下穿刺颈内静脉,置入导丝,沿导丝置入血管扩张器,退出扩张器沿导丝置入长期透析管,退出导丝,回抽血液证实在静脉内,肝素冲洗液封管,缝合固定,透明贴外敷,照x线平片,明确导管管头位置。</t>
  </si>
  <si>
    <t>长期透析管,注射器,导丝,血管扩张器</t>
  </si>
  <si>
    <t>HME</t>
  </si>
  <si>
    <t>锁骨下静脉</t>
  </si>
  <si>
    <t>HMF-HMH</t>
  </si>
  <si>
    <t>上肢静脉</t>
  </si>
  <si>
    <t>HMK</t>
  </si>
  <si>
    <t>胸部静脉</t>
  </si>
  <si>
    <t>HML-HM6</t>
  </si>
  <si>
    <t>11.下腔静脉系</t>
  </si>
  <si>
    <t>HML</t>
  </si>
  <si>
    <t>下腔静脉</t>
  </si>
  <si>
    <t>HMM</t>
  </si>
  <si>
    <t>肝静脉</t>
  </si>
  <si>
    <t>HMN-HMT</t>
  </si>
  <si>
    <t>门静脉系</t>
  </si>
  <si>
    <t>HMN62301</t>
  </si>
  <si>
    <t>肝动脉结扎门静脉化疗泵置入术</t>
  </si>
  <si>
    <t>逐层进腹,探查,游离肝门,肝动脉分支结扎,门静脉插管结扎固定,经腹壁另戳孔引出,皮下包埋化疗泵,止血,清点器具､纱布无误,冲洗腹腔,逐层关腹。</t>
  </si>
  <si>
    <t>化疗泵,血管夹,特殊缝线,止血材料</t>
  </si>
  <si>
    <t>HMT59302</t>
  </si>
  <si>
    <t>胃壁血管阻断术</t>
  </si>
  <si>
    <t>逐层进腹,探查,经网膜门静脉测压,切开胃底,以闭合器钉合胃壁,阻断胃壁血流,创面止血,留置腹腔闭式引流管另戳孔引出固定,清点器具､纱布无误,冲洗腹腔,逐层关腹。不含贲门周围血管离断术､脾脏切除术､肝活检术。</t>
  </si>
  <si>
    <t>测压管,引流装置,冲洗液</t>
  </si>
  <si>
    <t>血管夹,特殊缝线</t>
  </si>
  <si>
    <t>HMT59303</t>
  </si>
  <si>
    <t>胃冠状静脉结扎术</t>
  </si>
  <si>
    <t>逐层进腹,探查,经网膜门静脉测压,切断胃结肠韧带,解剖显露并结扎胃冠状静脉,创面止血,经腹壁另戳孔置管引出固定,清点器具､纱布无误,冲洗腹腔,逐层关腹。不含幽门成形术。</t>
  </si>
  <si>
    <t>HMT59501</t>
  </si>
  <si>
    <t>经腹腔镜胃壁血管阻断术</t>
  </si>
  <si>
    <t>腹壁多处戳孔,造气腹,插入观察镜,插入操作内镜,插入辅助器械,探查,经网膜门静脉测压,切开胃底,以闭合器钉合胃壁,阻断胃壁血流,创面止血,置管引出固定,缝合切口。</t>
  </si>
  <si>
    <t>HMT59502</t>
  </si>
  <si>
    <t>经腹腔镜胃冠状静脉结扎术</t>
  </si>
  <si>
    <t>腹壁多处戳孔,造气腹,插入观察镜,插入操作内镜,插入辅助器械,探查,经网膜门静脉测压,切断胃结肠韧带,解剖显露并结扎胃冠状静脉,创面止血,置管引出固定,缝合切口。</t>
  </si>
  <si>
    <t>HMU</t>
  </si>
  <si>
    <t>肾静脉</t>
  </si>
  <si>
    <t>HMV</t>
  </si>
  <si>
    <t>肾上腺静脉</t>
  </si>
  <si>
    <t>HMW</t>
  </si>
  <si>
    <t>生殖静脉</t>
  </si>
  <si>
    <t>HMX-HM0</t>
  </si>
  <si>
    <t>髂静脉</t>
  </si>
  <si>
    <t>HM1</t>
  </si>
  <si>
    <t>下肢静脉</t>
  </si>
  <si>
    <t>HM2</t>
  </si>
  <si>
    <t>股静脉</t>
  </si>
  <si>
    <t>HM262202</t>
  </si>
  <si>
    <t>经皮穿刺股静脉长期透析管置入术</t>
  </si>
  <si>
    <t>患者仰卧于手术台(或病床),局麻下穿刺股静脉,置入导丝,沿导丝置入血管扩张器,退出扩张器沿导丝置入长期透析管,退出导丝,回抽血液证实在静脉内,肝素冲洗液封管,缝合固定,透明贴外敷。</t>
  </si>
  <si>
    <t>长期透析管,注射器</t>
  </si>
  <si>
    <t>特殊缝线,扩张器</t>
  </si>
  <si>
    <t>HM3</t>
  </si>
  <si>
    <t>腘静脉</t>
  </si>
  <si>
    <t>HM357301</t>
  </si>
  <si>
    <t>腘窝陷迫综合征腘静脉松解术</t>
  </si>
  <si>
    <t>全麻,俯卧或侧卧,后侧入路,游离腘静脉,切除压迫的异位肌肉或束带,关闭切口。</t>
  </si>
  <si>
    <t>HM4-HM6</t>
  </si>
  <si>
    <t>下肢浅静脉</t>
  </si>
  <si>
    <t>HM8</t>
  </si>
  <si>
    <t>12.其它静脉</t>
  </si>
  <si>
    <t>HM859301</t>
  </si>
  <si>
    <t>静脉动脉化二期结扎术</t>
  </si>
  <si>
    <t>麻醉成功后,沿原切口切开,分离显露动静脉吻合处,在静脉近心端套绕丝线,双重结扎并予以切断。逐层关闭切口。</t>
  </si>
  <si>
    <t>HM862201</t>
  </si>
  <si>
    <t>经烧伤创面静脉切开置
管术</t>
  </si>
  <si>
    <t>术区皮肤消毒，切开痂皮，暴露静脉，止血，切开静脉放置并固定留置管，抗感染敷料包扎。</t>
  </si>
  <si>
    <t>导管，导丝</t>
  </si>
  <si>
    <t>拔管术按50元收取，
不含超声引导费用</t>
  </si>
  <si>
    <t>HM889301</t>
  </si>
  <si>
    <t>体静脉异位连接矫治术</t>
  </si>
  <si>
    <t>正中开胸,建立体外循环,切开右心房,探查心内畸形,如无其它畸形,探查是否伴有其它畸形,将异位连接的体静脉近端切断缝合,远端与右心房吻合。关闭切口,逐渐撤离体外循环,留置引流管,止血,钢丝固定胸骨,关胸。不含体外循环。</t>
  </si>
  <si>
    <t>HM889302</t>
  </si>
  <si>
    <t>体静脉狭窄矫治术</t>
  </si>
  <si>
    <t>正中开胸,建立体外循环,切开右心房,探查心内畸形,如无其它畸形,探查是否伴有其它畸形,切开体静脉狭窄断,补片扩大体静脉,关闭切口,逐渐撤离体外循环,留置引流管,止血,钢丝固定胸骨,关胸。不含体外循环。</t>
  </si>
  <si>
    <t>HM889303</t>
  </si>
  <si>
    <t>体静脉异位连接心房板障矫治术</t>
  </si>
  <si>
    <t>非Mustard术,非Senning术。正中开胸,建立体外循环,切开右心房,探查心内畸形,如无其它畸形,探查是否伴有其它畸形,补片修补将体静脉隔入右心房,关闭切口,逐渐撤离体外循环,留置引流管,止血,钢丝固定胸骨,关胸。不含体外循环。</t>
  </si>
  <si>
    <t>HM9</t>
  </si>
  <si>
    <t>HM948201</t>
  </si>
  <si>
    <t>血管瘤硬化剂注射治疗</t>
  </si>
  <si>
    <t>消毒,用注射器抽取硬化剂,刺入相应血管瘤或淋巴管瘤中,使药物均匀分布于血管瘤组织,随访观察疗效,必要时重复治疗。</t>
  </si>
  <si>
    <t>HN</t>
  </si>
  <si>
    <t>(十)造血及淋巴系统</t>
  </si>
  <si>
    <t>HNA</t>
  </si>
  <si>
    <t>1.骨髓</t>
  </si>
  <si>
    <t>HNA48101</t>
  </si>
  <si>
    <t>白血病化疗药物鞘内注射</t>
  </si>
  <si>
    <t>腰椎穿刺术成功后进行脑脊液压力测定,留取标本,化疗药物缓慢注射,局部包扎。不含脑脊液化验。</t>
  </si>
  <si>
    <t>HNB</t>
  </si>
  <si>
    <t>2.脾</t>
  </si>
  <si>
    <t>HNE</t>
  </si>
  <si>
    <t>3.胸腺</t>
  </si>
  <si>
    <t>HNF-HNR</t>
  </si>
  <si>
    <t>4.淋巴</t>
  </si>
  <si>
    <t>HNF73301</t>
  </si>
  <si>
    <t>舌骨上淋巴清扫术</t>
  </si>
  <si>
    <t>颌下弧形或T形切口,切开皮肤､皮下和颈阔肌,翻瓣暴露手术区,见到肩胛舌骨肌中央腱后,从此平面向上清扫Ⅰ､Ⅱ､Ⅲ区蜂窝组织,含颌下腺切除,止血。必要时探查舌神经､舌下神经,伤口处理及关闭。</t>
  </si>
  <si>
    <t>HNF73302</t>
  </si>
  <si>
    <t>肩胛舌骨上淋巴清扫术</t>
  </si>
  <si>
    <t>颌下弧形或T形切口,切开皮肤､皮下和颈阔肌,翻瓣暴露手术区,见到肩胛舌骨肌中央腱后,从此平面向上清扫I､Ⅱ､Ⅲ区蜂窝组织,含颌下腺切除,止血。必要时探查舌神经､舌下神经,伤口处理及关闭。</t>
  </si>
  <si>
    <t>HNG73301</t>
  </si>
  <si>
    <t>颈淋巴结清扫术</t>
  </si>
  <si>
    <t>颈部双叉切口,于颈阔肌浅面游离皮瓣,结扎切断颈外静脉,切断胸骨舌骨肌､胸骨甲状肌､胸锁乳突肌和颈内静脉,切开颈动脉鞘,由下向上清除淋巴结和脂肪组织,切断甲状腺中(上)静脉､面总静脉,保护喉上､喉返神经､舌下神经､膈神经,再由下颌舌骨肌浅面自上而下清除颏下区淋巴结和脂肪,最后清扫颌下区的淋巴结,保护面动脉､面神经､舌下神经,止血,置管引出固定,缝合切口。</t>
  </si>
  <si>
    <t>血管夹,特殊缝线,止血材料</t>
  </si>
  <si>
    <t>其他未列部位淋巴结清扫术同此收费</t>
  </si>
  <si>
    <t>HNJ73302</t>
  </si>
  <si>
    <t>经腹腹主动脉旁淋巴结切除术</t>
  </si>
  <si>
    <t>消毒铺巾,开腹,腹腔探查,剪开后腹膜,暴露腹主动脉及下腔静脉,腹主动脉及下腔静脉周围淋巴结切除。含淋巴结活检术。</t>
  </si>
  <si>
    <t>HNJ73307</t>
  </si>
  <si>
    <t>经腹骶前淋巴结切除术</t>
  </si>
  <si>
    <t>消毒铺巾,开腹,腹腔探查,剪开后腹膜,暴露骶前解剖,骶前淋巴结切除或活检术。</t>
  </si>
  <si>
    <t>HNJ73501</t>
  </si>
  <si>
    <t>经腹腔镜骶前淋巴结切除术</t>
  </si>
  <si>
    <t>消毒铺巾,切开脐部小切口1厘米以长针穿入腹壁,证实进入腹腔后,充气,建立气腹,放入腹腔镜,分别于双侧髂棘内侧5厘米处切开0.5厘米小切口,分别放入直径0.5厘米小套管,必要时可于脐耻间行第四直径0.5厘米小切口,放置套管,腹腔探查,剪开后腹膜,暴露骶前解剖,骶前淋巴结切除或活检术。</t>
  </si>
  <si>
    <t>HNJ73503</t>
  </si>
  <si>
    <t>经腹腔镜腹主动脉旁淋巴结切除术</t>
  </si>
  <si>
    <t>消毒铺巾,切开脐部小切口1厘米以长针穿入腹壁,证实进入腹腔后,充气,建立气腹,放入腹腔镜,分别于双侧髂棘内侧5厘米处切开0.5厘米小切口,分别放入直径0.5厘米小套管,必要时可于脐耻间行第四直径0.5厘米小切口,放置套管,腹腔探查,剪开后腹膜,暴露腹主动脉及下腔静脉,腹主动脉及下腔静脉周围淋巴结切除。含淋巴结活检术。</t>
  </si>
  <si>
    <t>HNJ86302</t>
  </si>
  <si>
    <t>显微镜下腹腔淋巴管自体静脉移植桥接静脉吻合术</t>
  </si>
  <si>
    <t>在开腹探查手术中,手术显微镜下以显微器械游离腹腔器官含乳糜淋巴管,游离口径匹配临近小血管,结扎淋巴管近心端及小血管远心端,肝素冲洗液冲洗静脉近心端管腔,如发现明显血液返流,则取一段带瓣膜大隐静脉以显微缝合线行架桥,再以其与淋巴管近心端行端端吻合。不含自体静脉取材。</t>
  </si>
  <si>
    <t>HNJ86304</t>
  </si>
  <si>
    <t>显微镜下腹膜后淋巴管自体移植静脉静脉吻合术</t>
  </si>
  <si>
    <t>在开腹探查手术中,打开后腹膜,手术显微镜下以显微器械游离腹膜后含乳糜淋巴管,游离口径匹配临近小血管,结扎淋巴管近心端及小血管远心端,肝素冲洗液冲洗静脉近心端管腔,如发现明显血液返流,则取一段带瓣膜大隐静脉以显微缝合线行架桥,再以其与淋巴管近心端行端端吻合。不含自体静脉取材。</t>
  </si>
  <si>
    <t>HNK73301</t>
  </si>
  <si>
    <t>腹股沟淋巴结切除术</t>
  </si>
  <si>
    <t>膀胱截石位,消毒外阴,铺单,切开皮肤及皮下组织,清扫皮下组织及淋巴结,切开阔筋膜,分离结扎大隐静脉,缝扎阴部外动脉,清扫股三角淋巴结,清扫腹股沟淋巴结,缝合皮下脂肪。</t>
  </si>
  <si>
    <t>HNR57301</t>
  </si>
  <si>
    <t>显微镜下胸导管压迫束带松解术</t>
  </si>
  <si>
    <t>平卧位,全麻后消毒铺巾,左颈部切口,切开皮肤､颈阔肌､皮下脂肪､切断胸锁乳突肌,显微镜下剪开颈动脉鞘,游离颈内静脉并牵开,于颈血管后方游离胸导管,剪开胸导管末段包绕的血管鞘(颈静脉角)解除压迫,完全显露胸导管末段及其出口周围结构,确认乳糜入血顺畅。显微镜下止血,结扎小淋巴漏口,确认无出血及淋巴漏,逐层缝合,皮肤皮内缝合,无菌敷料覆盖切口。</t>
  </si>
  <si>
    <t>HNR59301</t>
  </si>
  <si>
    <t>乳糜胸外科治疗</t>
  </si>
  <si>
    <t>胸后外侧或前外侧切口,消毒铺巾,贴膜,电刀开胸,探查胸腔,脓性纤维膜剥脱,冲洗,游离胸导管并结扎,或大块组织缝扎,止血并放置胸腔闭式引流管,关胸。</t>
  </si>
  <si>
    <t>HNR65301</t>
  </si>
  <si>
    <t>显微镜下颈段胸导管狭窄段外膜剥除术</t>
  </si>
  <si>
    <t>平卧位,全麻后消毒铺巾,左颈部切口,切开皮肤､颈阔肌､皮下脂肪､切断胸锁乳突肌,显微镜下剪开颈动脉鞘,游离颈内静脉并牵开,于颈血管后方游离､探查胸导管,将狭窄段胸导管外膜剥除,确认狭窄解除,乳糜入血顺畅,显微镜下止血,结扎小淋巴漏口,确认无出血及淋巴漏,逐层缝合,皮肤皮内缝合,无菌敷料覆盖切口。</t>
  </si>
  <si>
    <t>HNR83301</t>
  </si>
  <si>
    <t>显微镜下胸导管狭窄成形术</t>
  </si>
  <si>
    <t>平卧位,全麻后消毒铺巾,左颈部切口,切开皮肤､颈阔肌､皮下脂肪､切断胸锁乳突肌,显微镜下剪开颈动脉鞘,游离颈内静脉并牵开,于颈血管后方游离､探查胸导管,无创阻断胸导管,将狭窄段纵行剪开,横向缝合,确认狭窄解除,乳糜入血顺畅,显微镜下止血,结扎小淋巴漏口,确认无出血及淋巴漏,逐层缝合,皮肤皮内缝合,无菌敷料覆盖切口。</t>
  </si>
  <si>
    <t>HNR86302</t>
  </si>
  <si>
    <t>胸导管-颈内静脉吻合术</t>
  </si>
  <si>
    <t>定位,消毒铺巾,局麻,左锁骨上切口显露游离胸导管和颈内静脉,胸导管测压,分别切断结扎,行远端胸导管-近端颈内静脉端端吻合,创面止血,缝合切口。</t>
  </si>
  <si>
    <t>测压管,引流装置,注射器</t>
  </si>
  <si>
    <t>HNZ</t>
  </si>
  <si>
    <t>5.其它</t>
  </si>
  <si>
    <t>HNZ73301</t>
  </si>
  <si>
    <t>体表淋巴结摘除术</t>
  </si>
  <si>
    <t>定位,消毒铺巾,切开皮肤,保护血管,切取淋巴结,送检,缝合皮肤。</t>
  </si>
  <si>
    <t>HP-HQ</t>
  </si>
  <si>
    <t>(十一)消化系统</t>
  </si>
  <si>
    <t>HPA-HPB</t>
  </si>
  <si>
    <t>1.消化道</t>
  </si>
  <si>
    <t>HPA46601</t>
  </si>
  <si>
    <t>内镜下止血处置术</t>
  </si>
  <si>
    <t>指内镜检查或治疗中止血时的处置。在内镜检查中,于出血部位,选择器械及药物止血。图文报告。不含监护。</t>
  </si>
  <si>
    <t>血管夹</t>
  </si>
  <si>
    <t>HPC</t>
  </si>
  <si>
    <t>HPD-HPG</t>
  </si>
  <si>
    <t>HPH</t>
  </si>
  <si>
    <t>4.肠道</t>
  </si>
  <si>
    <t>HPJ-HPM</t>
  </si>
  <si>
    <t>5.小肠</t>
  </si>
  <si>
    <t>HPK</t>
  </si>
  <si>
    <t>十二指肠</t>
  </si>
  <si>
    <t>HPL-HPM</t>
  </si>
  <si>
    <t>空肠､回肠</t>
  </si>
  <si>
    <t>HPP-HPV</t>
  </si>
  <si>
    <t>6.大肠</t>
  </si>
  <si>
    <t>HPP</t>
  </si>
  <si>
    <t>回盲部</t>
  </si>
  <si>
    <t>HPR</t>
  </si>
  <si>
    <t>阑尾</t>
  </si>
  <si>
    <t>HPS-HPT</t>
  </si>
  <si>
    <t>结肠</t>
  </si>
  <si>
    <t>HPU</t>
  </si>
  <si>
    <t>直肠</t>
  </si>
  <si>
    <t>HPV</t>
  </si>
  <si>
    <t>肛门</t>
  </si>
  <si>
    <t>HPV89301</t>
  </si>
  <si>
    <t>肛管皮肤移植术</t>
  </si>
  <si>
    <t>肛门镜检查,含肛管,将肛周转移皮瓣至肛管缺损处。</t>
  </si>
  <si>
    <t>肛门镜</t>
  </si>
  <si>
    <t>补片,支架,止血材料</t>
  </si>
  <si>
    <t>HPW</t>
  </si>
  <si>
    <t>7.肛周</t>
  </si>
  <si>
    <t>HPW73301</t>
  </si>
  <si>
    <t>肛周表浅肿物切除术</t>
  </si>
  <si>
    <t>指肛周皮脂腺囊肿､汗腺炎､疣､肛乳头肥大､痣､脂肪瘤､纤维瘤等位于括约肌浅面的良性新生物,常规肛门检查,局麻,完整切除肿物,缝合。</t>
  </si>
  <si>
    <t>HPW73302</t>
  </si>
  <si>
    <t>肛周表浅肿物激光切除术</t>
  </si>
  <si>
    <t>指肛周皮脂腺囊肿､汗腺炎､疣､肛乳头肥大､痣､脂肪瘤､纤维瘤等位于括约肌浅面的良性新生物。常规肛门检查,局麻,用激光完整切除肿物,缝合。</t>
  </si>
  <si>
    <t>HPW73303</t>
  </si>
  <si>
    <t>肛周表浅肿物电凝切除术</t>
  </si>
  <si>
    <t>指肛周皮脂腺囊肿､汗腺炎､疣､肛乳头肥大､痣､脂肪瘤､纤维瘤等位于括约肌浅面的良性新生物。常规肛门检查,局麻,用电凝完整切除肿物,缝合。</t>
  </si>
  <si>
    <t>HPW73304</t>
  </si>
  <si>
    <t>肛周表浅肿物套扎切除术</t>
  </si>
  <si>
    <t>指肛周皮脂腺囊肿､汗腺炎､疣､肛乳头肥大､痣､脂肪瘤､纤维瘤等位于括约肌浅面的良性新生物。常规肛门检查,局麻,用套扎器完整套扎去除肿物,缝合。</t>
  </si>
  <si>
    <t>注射器,套扎器</t>
  </si>
  <si>
    <t>HPW73306</t>
  </si>
  <si>
    <t>肛周尖锐湿疣切除术</t>
  </si>
  <si>
    <t>肛周消毒铺巾,肛周局部麻醉,肛门镜检查肛管､直肠,手术刀(或电刀)切除肛周及肛管内湿疣疣体,电刀止血,检查无渗出血后,外敷纱布,胶布固定。</t>
  </si>
  <si>
    <t>引流装置,肛门镜,注射器</t>
  </si>
  <si>
    <t>HPW89301</t>
  </si>
  <si>
    <t>肛周尖锐湿疣切除皮瓣转移术</t>
  </si>
  <si>
    <t>肛周消毒铺巾,肛周局部麻醉,肛门镜检查肛管､直肠。手术刀或电刀切除肛周及肛管内湿疣疣体,电刀止血,游离周围真皮组织并保留血管,使之成为可转移的皮瓣,将此皮瓣覆盖于创面表面,并加固缝合,检查无渗出血后,外敷纱布,胶布固定。</t>
  </si>
  <si>
    <t>HPZ</t>
  </si>
  <si>
    <t>8.消化管腔其它</t>
  </si>
  <si>
    <t>HQA-HQD</t>
  </si>
  <si>
    <t>9.肝</t>
  </si>
  <si>
    <t>HQA41302</t>
  </si>
  <si>
    <t>尸体供肝劈离式修整术</t>
  </si>
  <si>
    <t>需要对下腔静脉(膈静脉,肾上腺静脉及肝短静脉分支,背驮式肝移植需要供肝肝下下腔静脉缝合)的血管进行分离,切断,修补成形,对血管移植物修整。门静脉修整,肝动脉修整,胆管修整,肝周围韧带及结缔组织的修整,下腔静脉修整并成形(缝扎膈静脉､肾上腺静脉及肝短静脉分支,如果行背驮式肝移植需要供肝肝下下腔静脉缝合),对供肝进行台下劈离,肝断面管道逐一结扎,同时对门静脉､肝动脉及腔静脉进行成形。</t>
  </si>
  <si>
    <t>保存液</t>
  </si>
  <si>
    <t>HQA41303</t>
  </si>
  <si>
    <t>尸体供肝减体积式修整术</t>
  </si>
  <si>
    <t>需要对下腔静脉(膈静脉,肾上腺静脉及肝短静脉分支,背驮式肝移植需要供肝肝下下腔静脉缝合)的血管进行分离,切断,修补成形,对血管移植物修整。门静脉修整,肝动脉修整,胆管修整,肝周围韧带及结缔组织的修整,下腔静脉修整并成形(缝扎膈静脉､肾上腺静脉及肝短静脉分支,如果行背驮式肝移植需要供肝肝下下腔静脉缝合),对供肝进行台下减体积,肝断面管道逐一结扎,同时对门静脉､肝动脉及腔静脉进行成形。</t>
  </si>
  <si>
    <t>HQA46101</t>
  </si>
  <si>
    <t>经皮肝脏创伤止血治疗</t>
  </si>
  <si>
    <t>术前准备,超声造影引导下,确定肝创伤灶及活动性出血部位,局部皮肤消毒铺巾,麻醉,PTC穿刺针(20G×200毫米),进行穿刺,创伤灶注射止血剂,活动性出血部位注射医用粘合胶。图文报告。不含超声引导､实验室检查。</t>
  </si>
  <si>
    <t>以1处病灶为基价,每增加1处加收不超过30%</t>
  </si>
  <si>
    <t>HQA90304</t>
  </si>
  <si>
    <t>原位辅助肝移植术</t>
  </si>
  <si>
    <t>逐层进腹,探查,左半肝(或右半肝)部分切除术(游离第三肝门,逐一处理肝短血管),受体肝动脉修整,供肝植入,受体腔静脉修整成形,供肝肝静脉成形,依次吻合肝静脉､门静脉､肝动脉,胆总管探查,胆管吻合,留置T管引流,肝活检,止血,经腹壁另戳孔置管引出固定,清点器具､纱布无误,冲洗腹腔,逐层关腹。</t>
  </si>
  <si>
    <t>引流装置,T形管,冲洗液</t>
  </si>
  <si>
    <t>血管夹,特殊缝线,止血材料，器官保存液</t>
  </si>
  <si>
    <t>HQE-HQM</t>
  </si>
  <si>
    <t>10.胆道</t>
  </si>
  <si>
    <t>HQN-HQP</t>
  </si>
  <si>
    <t>11.胰</t>
  </si>
  <si>
    <t>HQQ-HQZ</t>
  </si>
  <si>
    <t>12.其它</t>
  </si>
  <si>
    <t>HQQ59302</t>
  </si>
  <si>
    <t>脐茸结扎术</t>
  </si>
  <si>
    <t>适用于脐带残余黏膜大于3毫米且基底细者,局部消毒,丝线结扎,切断,止血,敷料覆盖。</t>
  </si>
  <si>
    <t>HQQ72301</t>
  </si>
  <si>
    <t>脐茸烧灼术</t>
  </si>
  <si>
    <t>适用于脐带残余黏膜大于3毫米或基底粗､不能结扎者。麻醉下,消毒,电刀(或手术刀)切除脐茸,电凝止血,敷料覆盖。</t>
  </si>
  <si>
    <t>HQQ73301</t>
  </si>
  <si>
    <t>脐茸手术切除</t>
  </si>
  <si>
    <t>HQR45101</t>
  </si>
  <si>
    <t>经皮腹壁肿块穿刺引流术</t>
  </si>
  <si>
    <t>用灰阶超声仪对腹壁肿块进行术前观察,消毒,铺巾,局麻,在B超监视下将穿刺针或穿刺枪经皮刺入腹壁肿块内,抽吸活检,置管引流(或注药)。图文报告。不含超声引导。</t>
  </si>
  <si>
    <t>HQR71301</t>
  </si>
  <si>
    <t>腹壁缺损外露肠管处置术</t>
  </si>
  <si>
    <t>消毒,无菌纱布包扎,悬吊固定膨出组织防止扭转,定时药物湿敷防止感染,干燥。</t>
  </si>
  <si>
    <t>HQT45101</t>
  </si>
  <si>
    <t>经皮腹腔包块穿刺引流术</t>
  </si>
  <si>
    <t>用灰阶超声仪对腹腔包块进行术前观察,消毒铺巾,局麻,在B超监视下将穿刺针经皮刺入胸腔,抽吸活检,置管引流或注药。图文报告。不含超声引导。</t>
  </si>
  <si>
    <t>HQT45104</t>
  </si>
  <si>
    <t>经皮腹膜后肿物穿刺引流术</t>
  </si>
  <si>
    <t>用灰阶超声仪对腹腔积液进行术前观察,消毒,铺巾,局麻,在B超监视下将穿刺针经皮刺入腹腔包块,抽吸活检,置管引流或注药。图文报告。不含超声引导。</t>
  </si>
  <si>
    <t>HQT45301</t>
  </si>
  <si>
    <t>开腹腹腔脓肿置管引流术</t>
  </si>
  <si>
    <t>逐层进腹,脓肿穿刺切开,经腹壁另戳孔置管引出固定,清点器具､纱布无误,冲洗腹腔,逐层关腹。</t>
  </si>
  <si>
    <t>穿刺针,引流装置,冲洗液,导尿管</t>
  </si>
  <si>
    <t>HQT50301</t>
  </si>
  <si>
    <t>造瘘闭袢切开术</t>
  </si>
  <si>
    <t>用电刀将外露造瘘闭袢前壁纵行切开,安放粪便引流袋。</t>
  </si>
  <si>
    <t>HQT57501</t>
  </si>
  <si>
    <t>经腹腔镜盆腹腔粘连松解术</t>
  </si>
  <si>
    <t>消毒铺巾,建立气腹,穿刺,将妇科器官从与其粘连组织(如肠管,膀胱,输尿管等)中精细分离出来,显微缝合剥离创面防止粘连发生。不含盆腔器官切除术､毗邻器官切除术。</t>
  </si>
  <si>
    <t>HQT63301</t>
  </si>
  <si>
    <t>转流管探查取拴疏通术</t>
  </si>
  <si>
    <t>平卧位,消毒铺巾,腹部原切口,切除手术瘢痕､切开皮肤､皮下脂肪､腹外斜肌腱膜,分开腹壁肌肉,荷包缝合转流管腹膜入口处腹膜,阻断转流管,拔出腹段转流管,暂时收紧荷包缝合。经腹段转流管入口,将活检钳送入转流管泵室,分多次取出异物,重新将转流管腹段置入腹腔,注射器排空转流管内空气,开放转流管,确认转流通畅,结扎荷包缝合,缝合腹膜､腹外斜肌腱膜､皮下脂肪､皮肤,切口无菌敷料覆盖。不含术中经转流管造影。</t>
  </si>
  <si>
    <t>特殊缝线,止血材料,转流管</t>
  </si>
  <si>
    <t>HQT77301</t>
  </si>
  <si>
    <t>腹膜后肿物扩大切除术</t>
  </si>
  <si>
    <t>逐层进腹,腹腔内探查,确定肿瘤部位,切开后腹膜,将肿物切除连同受累的器官,组织完整切除,关闭后腹膜。止血,清点器具､纱布无误,逐层关腹。</t>
  </si>
  <si>
    <t>吻合器,血管夹,特殊缝线,止血材料</t>
  </si>
  <si>
    <t>HQT86301</t>
  </si>
  <si>
    <t>胸水腹腔转流术</t>
  </si>
  <si>
    <t>平卧位,消毒铺巾,季肋区纵切口,切开皮肤､皮下脂肪,经肋间胸腔穿刺,放入导丝,扩开穿刺通道,荷包缝合,置入并固定胸腔段转流管。腹部切口,切开皮肤､皮下脂肪､腹外斜肌腱膜,分开腹壁肌肉,两切口之间打通皮下隧道,将腹段转流管引致腹壁切口,切开腹膜,放入腹段转流管,按压转流管泵室确认转流通畅,缝合腹膜､腹外斜肌腱膜､皮下脂肪､皮肤。季肋部切开缝合皮下脂肪､皮肤。切口无菌敷料覆盖。</t>
  </si>
  <si>
    <t>转流管,特殊缝线,止血材料</t>
  </si>
  <si>
    <t>HQT86302</t>
  </si>
  <si>
    <t>腹腔-颈内静脉转流术</t>
  </si>
  <si>
    <t>定位,消毒,铺巾,经腹壁插入多孔硅胶管并固定,转流泵置入腹壁,引流管经皮下隧道向上至颈内静脉并插入其内,连通固定,创面止血,缝合伤口。</t>
  </si>
  <si>
    <t>测压管,引流装置,穿刺针</t>
  </si>
  <si>
    <t>导丝,导管,血管夹,特殊缝线,止血材料</t>
  </si>
  <si>
    <t>HQT86303</t>
  </si>
  <si>
    <t>腹腔-股静脉转流术</t>
  </si>
  <si>
    <t>定位,消毒,铺巾,经腹壁插入多孔硅胶管并固定,转流泵置入腹壁,引流管经皮下隧道向下至股静脉并插入其内,连通固定,创面止血,缝合伤口。</t>
  </si>
  <si>
    <t>HQU45102</t>
  </si>
  <si>
    <t>经腹盆腹腔液性包块穿刺引流术</t>
  </si>
  <si>
    <t>患者排空膀胱､肠道,消毒穿刺区腹壁,铺无菌巾,腹腔穿刺术,盆腔液性包块穿刺､引流,留置引流管或必要时肿物腔内注射药物。</t>
  </si>
  <si>
    <t>HQU45104</t>
  </si>
  <si>
    <t>经阴道盆腔脓肿穿刺引流术</t>
  </si>
  <si>
    <t>患者排空膀胱､肠道,取膀胱截石位,消毒外阴､阴道､宫颈,铺无菌巾,阴道穹隆穿刺术,囊肿穿刺,吸出囊内液体,引流,再次消毒阴道。</t>
  </si>
  <si>
    <t>穿刺针,引流装置,阴道窥器</t>
  </si>
  <si>
    <t>HQZ45101</t>
  </si>
  <si>
    <t>经皮膈下脓肿穿刺引流术</t>
  </si>
  <si>
    <t>定位,消毒铺巾,局麻,穿刺,吸脓,置管,引流。不含影像学引导。</t>
  </si>
  <si>
    <t>穿刺针,引流装置，注射器</t>
  </si>
  <si>
    <t>HQZ45301</t>
  </si>
  <si>
    <t>开腹膈下脓肿置管引流术</t>
  </si>
  <si>
    <t>逐层进腹,脓肿穿刺定位,切开,经腹壁另戳孔置管引出固定,清点器具､纱布无误,冲洗腹腔,逐层关腹。不含影像学引导。</t>
  </si>
  <si>
    <t>穿刺针,引流装置,冲洗液</t>
  </si>
  <si>
    <t>HQZ45501</t>
  </si>
  <si>
    <t>经腹腔镜膈下脓肿置管引流术</t>
  </si>
  <si>
    <t>腹壁多处戳孔,造气腹,插入观察镜,插入操作内镜,插入辅助器械,探查,定位,穿刺,置管引出固定,缝合伤口。</t>
  </si>
  <si>
    <t>HR</t>
  </si>
  <si>
    <t>(十二)泌尿系统</t>
  </si>
  <si>
    <t>HRB-HRE</t>
  </si>
  <si>
    <t>1.肾</t>
  </si>
  <si>
    <t>HRB-HRC</t>
  </si>
  <si>
    <t>肾</t>
  </si>
  <si>
    <t>HRB48101</t>
  </si>
  <si>
    <t>囊肿穿刺硬化剂治疗</t>
  </si>
  <si>
    <t>消毒,穿刺点定位,局麻,一次性穿刺针穿刺囊腔,抽吸囊液,化验,注入硬化剂。不含病理学检查､超声监测､X线检查。</t>
  </si>
  <si>
    <t>每增加1个囊肿加收不超过50%</t>
  </si>
  <si>
    <t>HRB48102</t>
  </si>
  <si>
    <t>经皮肾脏创伤出血注射治疗</t>
  </si>
  <si>
    <t>术前准备,超声造影引导下,确定肾脏创伤灶及活动性出血部位,局部皮肤消毒､铺巾､麻醉,PTC穿刺针(20G×200mm),进行穿刺,创伤灶及活动性出血处注射止血剂。图文报告。不含超声引导。</t>
  </si>
  <si>
    <t>HRB90301</t>
  </si>
  <si>
    <t>自体肾移植术</t>
  </si>
  <si>
    <t>消毒,电刀逐层切开,显露肾脏,分离游离肾动静脉血管,摘取肾脏,灌洗,修整肾脏,重新消毒,下腺部切口,显露髂血管,将肾脏置入髂窝,供肾静脉与髂静脉吻合,血管缝合线吻合供肾动脉与髂动脉,输尿管膀胱吻合,输尿管留置输尿管支架管,留置引流,关闭切口。</t>
  </si>
  <si>
    <t>输尿管支架管,血管夹,人工血管,特殊缝线,止血材料</t>
  </si>
  <si>
    <t>HRE</t>
  </si>
  <si>
    <t>肾周</t>
  </si>
  <si>
    <t>HRF</t>
  </si>
  <si>
    <t>2.输尿管</t>
  </si>
  <si>
    <t>HRG-HRH</t>
  </si>
  <si>
    <t>3.膀胱</t>
  </si>
  <si>
    <t>HRG83304</t>
  </si>
  <si>
    <t>带蒂皮瓣转移膀胱外翻修复术</t>
  </si>
  <si>
    <t>常规消毒,铺无菌巾,手术设计,将外翻的膀胱黏膜瓣翻转缝合,做骨盆截骨,游离两侧膀胱壁,膀胱肌层缝合,将形成的带蒂皮瓣转移至腹部创面上,留置导尿管､引流,电凝止血。不含导尿术､带蒂皮瓣形成术。</t>
  </si>
  <si>
    <t>引流装置,导尿管</t>
  </si>
  <si>
    <t>HRG83305</t>
  </si>
  <si>
    <t>腹部筋膜鞘转移膀胱外翻修复术</t>
  </si>
  <si>
    <t>常规消毒,铺无菌巾,手术设计,将外翻的膀胱黏膜瓣翻转缝合,做骨盆截骨,游离两侧膀胱壁,膀胱肌层缝合,将形成的腹直肌前鞘-腹外斜肌筋膜瓣转移至腹壁缺损处,将两侧腹壁组织瓣相对交叉缝合关闭创口,电凝止血,留置导尿管､引流。</t>
  </si>
  <si>
    <t>HRG83306</t>
  </si>
  <si>
    <t>阔筋膜张肌肌皮瓣转移膀胱外翻修复术</t>
  </si>
  <si>
    <t>常规消毒,铺无菌巾,将外翻的膀胱黏膜瓣翻转缝合,做骨盆截骨,游离两侧膀胱壁,膀胱肌层缝合,将形成的同侧肌蒂阔筋膜张肌肌皮瓣通过皮下隧道转移至腹部创面上,留置导尿管,电凝止血。不含导尿术。</t>
  </si>
  <si>
    <t>HRJ</t>
  </si>
  <si>
    <t>4.尿道</t>
  </si>
  <si>
    <t>HRP</t>
  </si>
  <si>
    <t>5.腹膜</t>
  </si>
  <si>
    <t>HRZ</t>
  </si>
  <si>
    <t>HRZ64302</t>
  </si>
  <si>
    <t>血液净化用中心静脉长期管拔除术</t>
  </si>
  <si>
    <t>在严格消毒后,局麻并切开涤纶套上方的皮肤,游离涤纶套后,拆掉固定导管的缝线,拔除长期管,分别压迫导管的皮肤出口和中心静脉入口,观察无出血后包扎伤口。</t>
  </si>
  <si>
    <t>HS</t>
  </si>
  <si>
    <t>(十三)男性生殖系统</t>
  </si>
  <si>
    <t>HSB</t>
  </si>
  <si>
    <t>1.睾丸</t>
  </si>
  <si>
    <t>HSD-HSH</t>
  </si>
  <si>
    <t>2.输精管道</t>
  </si>
  <si>
    <t>HSD</t>
  </si>
  <si>
    <t>附睾</t>
  </si>
  <si>
    <t>HSE</t>
  </si>
  <si>
    <t>输精管</t>
  </si>
  <si>
    <t>HSF</t>
  </si>
  <si>
    <t>射精管</t>
  </si>
  <si>
    <t>HSH</t>
  </si>
  <si>
    <t>精索</t>
  </si>
  <si>
    <t>HSJ-HSK</t>
  </si>
  <si>
    <t>3.附属腺体</t>
  </si>
  <si>
    <t>HSJ</t>
  </si>
  <si>
    <t>精囊</t>
  </si>
  <si>
    <t>HSK</t>
  </si>
  <si>
    <t>前列腺</t>
  </si>
  <si>
    <t>HSK45101</t>
  </si>
  <si>
    <t>前列腺脓肿抽液治疗</t>
  </si>
  <si>
    <t>术前准备,彩色多普勒超声确认囊肿的位置及大小,选择囊肿穿刺点及深度,在超声引导下将穿刺针刺入囊肿内,抽出脓液,注入抗生素进行治疗。图文报告。不含经直肠超声引导､病理学检查。</t>
  </si>
  <si>
    <t>HSK60401</t>
  </si>
  <si>
    <t>经直肠电刺激取精</t>
  </si>
  <si>
    <t>会阴及肛周消毒,电刺激探头置入直肠内,电刺激促射精获取精液,监测刺激强度。不含精子优选处理､精液分析､精子培养､精子冷冻。</t>
  </si>
  <si>
    <t>避孕套,留精杯</t>
  </si>
  <si>
    <t>HSK72301</t>
  </si>
  <si>
    <t>体外高频前列腺治疗</t>
  </si>
  <si>
    <t>局部清洁,使用高频治疗机,体外照射前列腺部位。</t>
  </si>
  <si>
    <t>HSK72402</t>
  </si>
  <si>
    <t>经尿道前列腺微波治疗</t>
  </si>
  <si>
    <t>外生殖器及周围消毒,平卧位,表面麻醉,使用前列腺微波治疗仪,微波辐射管经尿道置入至膀胱,充盈气囊固定,微波治疗,监测温度。</t>
  </si>
  <si>
    <t>HSK72403</t>
  </si>
  <si>
    <t>经尿道前列腺射频治疗</t>
  </si>
  <si>
    <t>外生殖器及周围消毒,平卧位,尿道局部麻醉,使用前列腺射频治疗仪,射频治疗导管经尿道置入至膀胱,充盈气囊固定,射频治疗,监测温度。</t>
  </si>
  <si>
    <t>气囊尿管</t>
  </si>
  <si>
    <t>HSK73101</t>
  </si>
  <si>
    <t>前列腺囊肿抽液治疗</t>
  </si>
  <si>
    <t>术前准备,彩色多普勒超声确认囊肿的位置及大小,选择囊肿穿刺点及深度,在超声引导下将穿刺针刺入囊肿内,抽出囊液。图文报告。不含经直肠超声引导､病理学检查。</t>
  </si>
  <si>
    <t>HSM</t>
  </si>
  <si>
    <t>4.阴囊</t>
  </si>
  <si>
    <t>HSM73303</t>
  </si>
  <si>
    <t>阴囊橡皮肿病变组织切除阴囊整形术(小)</t>
  </si>
  <si>
    <t>阴囊最大周径小于25厘米。膀胱截石位,消毒铺巾,插导尿管,备电刀､吸引器,切口起自阴茎根部腹侧延向双皮下环,继续向下在阴囊阴股沟处留下皮瓣(阴囊成形用),逐渐延向中线,与对侧切口连接,从皮下环处逐渐深入游离,仔细游离出睾丸及精索,睾丸多伴有鞘膜积液及增生肥厚,将其切除并翻转缝合,将睾丸､精索保护于切口上方,自阴茎根部切口沿阴茎白膜和尿道海绵体外深入游离至会阴表面,将阴囊皮肤､皮下纤维结缔组织切除,将皮缘皮下组织切除,彻底止血,把阴囊､精索还原,置引流管,将阴囊皮肤整形缝合。不含植皮。</t>
  </si>
  <si>
    <t>HSM73304</t>
  </si>
  <si>
    <t>阴囊橡皮肿病变组织切除阴囊整形术(中)</t>
  </si>
  <si>
    <t>阴囊最大周径25-35厘米。膀胱截石位,消毒､铺巾,插导尿管,备电刀､吸引器,切口起自阴茎根部腹侧延向双皮下环,继续向下在阴囊阴股沟处留下皮瓣(阴囊成型用),逐渐延向中线,与对侧切口连接,从皮下环处逐渐深入游离,仔细游离出睾丸及精索,睾丸多伴有鞘膜积液及增生肥厚,将其切除并翻转缝合,将睾丸､精索保护于切口上方,自阴茎根部切口沿阴茎白膜和尿道海绵体外深入游离至会阴表面,将阴囊皮肤､皮下纤维结缔组织切除,将皮缘皮下组织切除,彻底止血,把阴囊､精索还原,置引流管,将阴囊皮肤整形缝合。不含植皮。</t>
  </si>
  <si>
    <t>HSM73305</t>
  </si>
  <si>
    <t>阴囊橡皮肿病变组织切除阴囊整形术(大)</t>
  </si>
  <si>
    <t>指阴囊最大周径大于35厘米。膀胱截石位,消毒､铺巾,插导尿管,备电刀､吸引器,切口起自阴茎根部腹侧延向双皮下环,继续向下在阴囊阴股沟处留下皮瓣(阴囊成形用),逐渐延向中线,与对侧切口连接,从皮下环处逐渐深入游离,仔细游离出睾丸及精索,睾丸多伴有鞘膜积液及增生肥厚,将其切除并翻转缝合,将睾丸､精索保护于切口上方,自阴茎根部切口沿阴茎白膜和尿道海绵体外深入游离至会阴表面,将阴囊皮肤､皮下纤维结缔组织切除,将皮缘皮下组织切除,彻底止血,把阴囊､精索还原,置引流管,将阴囊皮肤整形缝合。不含植皮。</t>
  </si>
  <si>
    <t>HSM89302</t>
  </si>
  <si>
    <t>皮瓣转移阴囊成形术</t>
  </si>
  <si>
    <t>常规消毒,铺无菌巾,设计,会阴部切口,应用局部皮瓣转移至会阴,形成囊袋状,电凝止血,留置尿管,引流。不含导尿术､睾丸假体置入术､游离植皮术。</t>
  </si>
  <si>
    <t>HSN-HSQ</t>
  </si>
  <si>
    <t>5.阴茎</t>
  </si>
  <si>
    <t>HSN75302</t>
  </si>
  <si>
    <t>阴茎阴囊全切除术</t>
  </si>
  <si>
    <t>消毒,游离阴茎,阻断血管,分离背动静脉,切断尿道,切断阴茎海绵体,阴囊切除,阴囊部植皮,尿道会阴部造口,缝合切口。不含尿流改道。</t>
  </si>
  <si>
    <t>HSN77301</t>
  </si>
  <si>
    <t>阴茎癌根治性手术</t>
  </si>
  <si>
    <t>消毒,包裹肿瘤,游离阴茎,阻断血管,分离背动静脉,清除阴茎根部周围脂肪淋巴组织,清除腹股沟淋巴结,清除髂淋巴结,切断尿道,切断阴茎海绵体,尿道会阴移植,缝合切口。不含盆腔淋巴结清扫。</t>
  </si>
  <si>
    <t>HSN89302</t>
  </si>
  <si>
    <t>阴茎再造术</t>
  </si>
  <si>
    <t>常规消毒,铺无菌巾,以小阴唇瓣行尿道延长,尿道口上移,应用前臂游离皮瓣､阴股沟皮瓣､腹股沟皮瓣或下腹部皮瓣等,再造阴茎体,阴茎支撑组织置入,尿道成形,留置尿管。不含皮瓣形成术､支撑体置入。</t>
  </si>
  <si>
    <t>阴茎假体,特殊缝线</t>
  </si>
  <si>
    <t>HSP73303</t>
  </si>
  <si>
    <t>包皮橡皮肿病变组织切除包皮整形术</t>
  </si>
  <si>
    <t>消毒,铺巾,沿包皮外口背侧切开,至包皮内板距冠状沟1厘米,再消毒,插导尿管,游离内板至冠状沟的粘连,环形切除包皮内外板,再将内外板皮下结缔组织切除,同时将皮瓣削薄,仔细止血,缝合切口,适当加压包扎。不含植皮。</t>
  </si>
  <si>
    <t>HSZ</t>
  </si>
  <si>
    <t>HSZ73301</t>
  </si>
  <si>
    <t>会阴淋巴管瘤切除术</t>
  </si>
  <si>
    <t>常规消毒,铺无菌巾,设计,切除会阴,阴囊部肿块,创面周围设计形成皮瓣,转移覆盖创面,放置引流管,留置导尿管,电凝止血。不含导尿术､游离植皮术､局部皮瓣形成术。</t>
  </si>
  <si>
    <t>HT</t>
  </si>
  <si>
    <t>(十四)女性生殖系统</t>
  </si>
  <si>
    <t>HTA</t>
  </si>
  <si>
    <t>1.女性生殖器官</t>
  </si>
  <si>
    <t>HTA77301</t>
  </si>
  <si>
    <t>经腹女性生殖系统肿瘤细胞减灭术</t>
  </si>
  <si>
    <t>指女性生殖系统恶性肿瘤,手术范围包括全子宫+双附件切除术､盆腔及腹主动脉旁淋巴结切除术､大网膜切除术､阑尾切除术､盆腹腔内肿瘤组织切除。消毒铺巾,开腹,留取腹水或腹腔冲洗液,全面探查盆腹腔各脏器及盆腹腔腹膜。必要时取活检。使残留灶小于2厘米,氩气刀电凝术,放置引流管,常规关腹。</t>
  </si>
  <si>
    <t>HTA77501</t>
  </si>
  <si>
    <t>经腹腔镜女性生殖系统肿瘤细胞减灭术</t>
  </si>
  <si>
    <t>消毒铺巾,切开脐部小切口1厘米以长针穿入腹壁,证实进入腹腔后,充气,建立气腹,放入腹腔镜,分别于双侧髂棘内侧5厘米处切开0.5厘米小切口,分别放入直径0.5厘米小套管,必要时可于脐耻间行第四直径0.5厘米小切口,放置套管,腹腔镜下探查,留取腹腔冲洗液,全面探查盆腹腔各脏器及盆腹腔腹膜,盆腹腔内肿瘤组织切除,残留灶小于2厘米,放置引流管,常规关腹。必要时取活检。含全子宫+双附件切除术､盆腔及腹主动脉旁淋巴结切除术､大网膜切除术､阑尾切除术。</t>
  </si>
  <si>
    <t>HTB</t>
  </si>
  <si>
    <t>2.卵巢</t>
  </si>
  <si>
    <t>HTC-HTM</t>
  </si>
  <si>
    <t>3.输送管道</t>
  </si>
  <si>
    <t>HTC</t>
  </si>
  <si>
    <t>输卵管</t>
  </si>
  <si>
    <t>HTC89401</t>
  </si>
  <si>
    <t>经阴道配子移植术</t>
  </si>
  <si>
    <t>手术操作在万级层流手术间进行,精液处理在万级层流的培养室､百级层流超净工作台内完成。超声引导下采卵,实验室镜下找卵,采集精液并标准化精液分析。取卵后将分离出的精子加入卵培养液中,培养3-4个小时后将精子及卵吸入移植管。经阴道将特殊移植管通过套管进入通畅的输卵管中,推入配子混悬液。</t>
  </si>
  <si>
    <t>胚胎移植管,采卵针,培养皿,血清移液管,受精液,培养液</t>
  </si>
  <si>
    <t>HTC89501</t>
  </si>
  <si>
    <t>经腹腔镜输卵管内配子移植术</t>
  </si>
  <si>
    <t>手术操作在万级层流手术间进行,精液处理在万级层流的培养室､百级层流超净工作台内完成,需使用装有恒温热台的实体显微镜､倒置显微镜。超声引导下采卵,实验室镜下找卵,采集精液并标准化精液分析。取卵后将分离出的精子加入卵培养液中,培养3-4个小时后将精子及卵吸入移植管,按正规腹腔镜操作,建立气腹,2-3个穿刺口,将特殊移植管通过套管进入通畅的输卵管中,推入配子混悬液,需专门人员准备相应设备保存､运送配子。</t>
  </si>
  <si>
    <t>培养皿,血清移液管,受精液,培养液</t>
  </si>
  <si>
    <t>HTC99601</t>
  </si>
  <si>
    <t>经宫腔镜输卵管镜治疗</t>
  </si>
  <si>
    <t>取出术前放置的宫颈扩张棒,消毒铺巾,留置导尿,器械准备,拿取灭菌好的输卵管镜､宫腔镜部件,连接部件并与气腹机膨宫､光源､主机､电凝装置连接,放置窥器暴露宫颈,再次消毒阴道､宫颈,适当扩张宫颈放置带操作孔道的宫腔镜,常规探查宫腔情况,确定双侧输卵管开口,经宫腔镜操作孔道放置输卵管镜,并在宫腔镜直视下送入输卵管开口内,探查输卵管腔内情况,明确输卵管病变原因,进行相应的治疗,如粘连分离､息肉摘除等,术毕再次消毒宫颈､阴道。</t>
  </si>
  <si>
    <t>扩宫材料,阴道窥器</t>
  </si>
  <si>
    <t>宫腔镜材料</t>
  </si>
  <si>
    <t>HTD-HTK</t>
  </si>
  <si>
    <t>子宫</t>
  </si>
  <si>
    <t>HTL-HTM</t>
  </si>
  <si>
    <t>阴道</t>
  </si>
  <si>
    <t>HTP-HTQ</t>
  </si>
  <si>
    <t>4.固定与周围结构</t>
  </si>
  <si>
    <t>HTR-HTV</t>
  </si>
  <si>
    <t>5.外阴</t>
  </si>
  <si>
    <t>HTS89701</t>
  </si>
  <si>
    <t>阴蒂再造术</t>
  </si>
  <si>
    <t>常规消毒,铺无菌巾,手术设计,在阴茎背侧设计皮肤呈"工"字形切口,注射1:20万肾上腺素冲洗液后,游离阴茎背侧神经血管束,形成带蒂阴蒂头,切除阴茎干,缩小阴蒂头,电凝止血,将带蒂阴茎头缝合固定于阴蒂脚处。不含阴茎切除。</t>
  </si>
  <si>
    <t>HTW</t>
  </si>
  <si>
    <t>6.会阴</t>
  </si>
  <si>
    <t>HTX</t>
  </si>
  <si>
    <t>7.女性生殖细胞</t>
  </si>
  <si>
    <t>HTZ</t>
  </si>
  <si>
    <t>HTZ62901</t>
  </si>
  <si>
    <t>脉冲泵置入术</t>
  </si>
  <si>
    <t>经静脉或皮下安装一次性脉冲泵,确定安装脉冲泵时间,确定和调整用药剂量,观察效果。</t>
  </si>
  <si>
    <t>脉冲泵,连接管</t>
  </si>
  <si>
    <t>HU</t>
  </si>
  <si>
    <t>(十五)孕产</t>
  </si>
  <si>
    <t>HUA</t>
  </si>
  <si>
    <t>1.孕产系统</t>
  </si>
  <si>
    <t>HUE-HUH</t>
  </si>
  <si>
    <t>2.胚胎及胚胎产物</t>
  </si>
  <si>
    <t>HUE</t>
  </si>
  <si>
    <t>胎儿</t>
  </si>
  <si>
    <t>HUE52403-1</t>
  </si>
  <si>
    <t>水中分娩</t>
  </si>
  <si>
    <t>医生评估孕妇整体情况(胎心､胎位､宫缩､宫口､骨盆及全身状况)。助产士打开空调(保证室温26-28℃)及水疗池电源进行房间与水疗缸的预热､消毒､冲洗水疗池后放水(38℃)备用。给孕妇行胎心监护20分钟,开塞露10-20ml纳肛排净大便协助孕妇入池,给予一次性浴巾及消毒后浴巾保暖。宫缩时用压力喷头向孕妇下腹部,耻骨联合处喷射热水,以减轻宫缩痛,助产士一对一导乐陪产,密切观察产程,每5-10分钟测胎心一次,每一小时胎心监护一次,每1小时测血压一次。协助孕妇进食､进水,指导拉美兹呼吸镇痛法。家属全程陪伴直至分娩。严密观察胎心､宫缩､宫口､生命体征等情况。备好所有应急物品及药品。宫口开全指导孕妇屏气用力,胎头拨露后协助产妇出分娩池至产床,待产分娩。含接生费。</t>
  </si>
  <si>
    <t>防滑垫､防滑拖鞋､一次性浴巾</t>
  </si>
  <si>
    <t>双胎(含双胎)以上加收150元</t>
  </si>
  <si>
    <t>HUF-HUH</t>
  </si>
  <si>
    <t>胎儿附属物</t>
  </si>
  <si>
    <t>HUL-HUM</t>
  </si>
  <si>
    <t>3.孕产期子宫</t>
  </si>
  <si>
    <t>HUM83401</t>
  </si>
  <si>
    <t>轻度子宫颈裂伤修补术</t>
  </si>
  <si>
    <t>指产时宫颈裂伤深度小于1.5厘米。清理阴道内积血,按上下叶检查裂伤部位,缝合。</t>
  </si>
  <si>
    <t>HV-HX</t>
  </si>
  <si>
    <t>(十六)肌肉骨骼系统</t>
  </si>
  <si>
    <t>本节项目对于开放骨折的处理未单列项目,遇开放骨折加收清创手术费。</t>
  </si>
  <si>
    <t>HVA-HVD</t>
  </si>
  <si>
    <t>1.头部肌肉骨骼</t>
  </si>
  <si>
    <t>HVB</t>
  </si>
  <si>
    <t>颅骨</t>
  </si>
  <si>
    <t>HVD</t>
  </si>
  <si>
    <t>头颈部肌肉软组织</t>
  </si>
  <si>
    <t>HVE-</t>
  </si>
  <si>
    <t>2.脊柱</t>
  </si>
  <si>
    <t>HVE</t>
  </si>
  <si>
    <t>脊柱</t>
  </si>
  <si>
    <t>HVF</t>
  </si>
  <si>
    <t>脊柱连结</t>
  </si>
  <si>
    <t>HVF48101</t>
  </si>
  <si>
    <t>椎间小关节封闭阻滞</t>
  </si>
  <si>
    <t>消毒铺巾,穿刺注药进行单侧或双侧阻滞。不含监测项目､特殊检查､麻醉监护下镇静。</t>
  </si>
  <si>
    <t>面罩,穿刺针,注射器</t>
  </si>
  <si>
    <t>HVG</t>
  </si>
  <si>
    <t>躯干部肌肉软组织</t>
  </si>
  <si>
    <t>HVH</t>
  </si>
  <si>
    <t>颈椎</t>
  </si>
  <si>
    <t>HVH48101</t>
  </si>
  <si>
    <t>颈椎2-5横突局部封闭术</t>
  </si>
  <si>
    <t>用于颈椎病､神经根炎､眩晕及相关痛性疾病的治疗。操作在具备无菌､抢救设备的治疗室进行,监测基本生命体征,确定穿刺点,穿刺处消毒铺巾,穿刺到位后,注射治疗药物,穿刺点外贴敷料,术毕留观。不含监测､影像学引导､术中监护。</t>
  </si>
  <si>
    <t>每增加1个部位加收不超过50%</t>
  </si>
  <si>
    <t>HVH48102</t>
  </si>
  <si>
    <t>颈椎第6横突局部封闭术</t>
  </si>
  <si>
    <t>用于颈椎病､神经根炎及相关痛性疾病的治疗。操作在具备无菌､抢救设备的治疗室进行,监测基本生命体征,确定穿刺点,穿刺处消毒铺巾,穿刺到位后,注射治疗药物,穿刺点外贴敷料,术毕留观。不含监测､影像学引导､术中监护。</t>
  </si>
  <si>
    <t>HVH48103</t>
  </si>
  <si>
    <t>椎体前外侧钩椎关节局部封闭术</t>
  </si>
  <si>
    <t>用于颈椎病､颈间盘突出及相关痛性疾病的治疗。操作在具备无菌､抢救设备的治疗室进行,监测基本生命体征,影像定位确定穿刺点,穿刺处消毒铺巾,影像学引导､造影监测穿刺到位后,注射治疗药物,穿刺点外贴敷料,术毕留观。不含监测､术中监护､影像学引导。</t>
  </si>
  <si>
    <t>HVH72101</t>
  </si>
  <si>
    <t>经皮穿刺颈2-3横突射频治疗</t>
  </si>
  <si>
    <t>用于颈源性头痛､颈型颈椎病的治疗。监测生命体征,消毒铺巾,影像定位下穿刺,经影像及神经诱发确认无误,实施射频热凝或脉冲射频调节治疗。不含监测､影像学引导､术中监护。</t>
  </si>
  <si>
    <t>HVJ-HVK</t>
  </si>
  <si>
    <t>颈椎连结</t>
  </si>
  <si>
    <t>HVJ72301</t>
  </si>
  <si>
    <t>颈椎间盘射频消融术</t>
  </si>
  <si>
    <t>局麻,仰卧位,C型臂引导下颈前路经皮穿刺髓核消融。</t>
  </si>
  <si>
    <t>人工骨,异种骨,射频穿刺针</t>
  </si>
  <si>
    <t>每椎间盘</t>
  </si>
  <si>
    <t>每增加1节椎间盘加收不超过80%</t>
  </si>
  <si>
    <t>HVK48101</t>
  </si>
  <si>
    <t>项韧带局部封闭术</t>
  </si>
  <si>
    <t>用于项韧带钙化､损伤､颈椎病及相关痛性疾病的治疗。操作在具备无菌､抢救设备的治疗室进行,监测基本生命体征,确定穿刺点,穿刺处消毒铺巾,穿刺到位后,注射治疗药物,穿刺点外贴敷料,术毕留观。不含监测､影像学引导､术中监护。</t>
  </si>
  <si>
    <t>HVK72101</t>
  </si>
  <si>
    <t>经皮穿刺颈椎小关节射频治疗</t>
  </si>
  <si>
    <t>用于药物治疗等保守治疗无效的颈椎小关节综合征､反复发作的颈型颈椎病的治疗。监测生命体征,消毒铺巾,影像定位下穿刺,经影像及神经诱发确认无误,实施射频热凝或脉冲射频调节治疗。不含影像学引导。</t>
  </si>
  <si>
    <t>以1个穿刺点为基价,每增加1点加收不超过50%</t>
  </si>
  <si>
    <t>HVL</t>
  </si>
  <si>
    <t>颈胸段椎骨与连结</t>
  </si>
  <si>
    <t>HVN</t>
  </si>
  <si>
    <t>胸椎</t>
  </si>
  <si>
    <t>HVN48101</t>
  </si>
  <si>
    <t>胸椎硬膜外封闭术</t>
  </si>
  <si>
    <t>常规消毒,局麻,穿刺。</t>
  </si>
  <si>
    <t>HVP-HVQ</t>
  </si>
  <si>
    <t>胸椎连结</t>
  </si>
  <si>
    <t>HVQ72101</t>
  </si>
  <si>
    <t>经皮穿刺胸椎小关节射频治疗</t>
  </si>
  <si>
    <t>用于胸椎小关节综合征､胸脊神经后支卡压征､胸背部带状疱疹后神经痛的治疗。监测生命体征,消毒铺巾,影像定位下穿刺,经影像及神经诱发确认无误,实施射频热凝或脉冲射频调节治疗。不含监测､影像学引导､术中监护。</t>
  </si>
  <si>
    <t>HVR</t>
  </si>
  <si>
    <t>胸腰段椎骨与连结</t>
  </si>
  <si>
    <t>HVT</t>
  </si>
  <si>
    <t>腰椎</t>
  </si>
  <si>
    <t>HVT48101</t>
  </si>
  <si>
    <t>腰椎硬膜外封闭术</t>
  </si>
  <si>
    <t>常规消毒,局麻,定位,穿刺,测压,硬膜外腔内注药,测麻醉平面。</t>
  </si>
  <si>
    <t>HVU-HVV</t>
  </si>
  <si>
    <t>腰椎连结</t>
  </si>
  <si>
    <t>HVU72301</t>
  </si>
  <si>
    <t>腰椎间盘射频消融术</t>
  </si>
  <si>
    <t>局麻,俯卧位,C型臂引导下后路椎旁入路经皮穿刺髓核消融。</t>
  </si>
  <si>
    <t>HVV72101</t>
  </si>
  <si>
    <t>经皮穿刺腰椎小关节射频术</t>
  </si>
  <si>
    <t>用于腰椎小关节综合征､腰脊神经后支卡压征､腰臀部带状疱疹后神经痛的治疗。监测生命体征,消毒铺巾,影像定位下穿刺,经影像及神经诱发确认无误,实施射频热凝或脉冲射频调节治疗。不含监测､术中监护､影像学引导。</t>
  </si>
  <si>
    <t>HVW</t>
  </si>
  <si>
    <t>腰骶段椎骨与连结</t>
  </si>
  <si>
    <t>HVY</t>
  </si>
  <si>
    <t>骶椎</t>
  </si>
  <si>
    <t>HVY48101</t>
  </si>
  <si>
    <t>骶管滴注</t>
  </si>
  <si>
    <t>常规消毒,局麻,穿刺,将穿刺针置入骶管,滴注药物。</t>
  </si>
  <si>
    <t>HVY48102</t>
  </si>
  <si>
    <t>骶椎硬膜外封闭术</t>
  </si>
  <si>
    <t>常规消毒,局麻,穿刺,注射药物。</t>
  </si>
  <si>
    <t>HWA</t>
  </si>
  <si>
    <t>3.上肢</t>
  </si>
  <si>
    <t>HWB-HWE</t>
  </si>
  <si>
    <t>4.肩部</t>
  </si>
  <si>
    <t>HWB</t>
  </si>
  <si>
    <t>锁骨</t>
  </si>
  <si>
    <t>HWC</t>
  </si>
  <si>
    <t>肩胛骨</t>
  </si>
  <si>
    <t>HWD</t>
  </si>
  <si>
    <t>上肢带连结</t>
  </si>
  <si>
    <t>HWE</t>
  </si>
  <si>
    <t>上肢带肌及软组织</t>
  </si>
  <si>
    <t>HWG-HWK</t>
  </si>
  <si>
    <t>5.上臂</t>
  </si>
  <si>
    <t>HWG</t>
  </si>
  <si>
    <t>肩关节</t>
  </si>
  <si>
    <t>HWH</t>
  </si>
  <si>
    <t>肱骨</t>
  </si>
  <si>
    <t>HWJ</t>
  </si>
  <si>
    <t>肘关节</t>
  </si>
  <si>
    <t>HWK</t>
  </si>
  <si>
    <t>上臂肌肉软组织</t>
  </si>
  <si>
    <t>HWL-HWQ</t>
  </si>
  <si>
    <t>6.前臂</t>
  </si>
  <si>
    <t>HWM</t>
  </si>
  <si>
    <t>尺骨</t>
  </si>
  <si>
    <t>HWN</t>
  </si>
  <si>
    <t>桡骨</t>
  </si>
  <si>
    <t>HWP</t>
  </si>
  <si>
    <t>桡尺连结</t>
  </si>
  <si>
    <t>HWQ</t>
  </si>
  <si>
    <t>前臂肌肉软组织</t>
  </si>
  <si>
    <t>HWR</t>
  </si>
  <si>
    <t>7.手部</t>
  </si>
  <si>
    <t>HWS</t>
  </si>
  <si>
    <t>手骨</t>
  </si>
  <si>
    <t>HWT</t>
  </si>
  <si>
    <t>手关节</t>
  </si>
  <si>
    <t>HWU</t>
  </si>
  <si>
    <t>手和腕部肌肉软组织</t>
  </si>
  <si>
    <t>HWU45301</t>
  </si>
  <si>
    <t>手部切开引流术</t>
  </si>
  <si>
    <t>刷洗,消毒铺巾,气囊止血带止血,切开皮肤,开通病灶,清洗创面,放置引流物。</t>
  </si>
  <si>
    <t>HWU45302</t>
  </si>
  <si>
    <t>手部切开引流灌洗管留置术</t>
  </si>
  <si>
    <t>刷洗,消毒铺巾,气囊止血带止血,切开皮肤,开通病灶,清洗创面,放置灌洗管和引流管。</t>
  </si>
  <si>
    <t>HWU45303</t>
  </si>
  <si>
    <t>手部扩创引流术</t>
  </si>
  <si>
    <t>刷洗,消毒铺巾,气囊止血带止血,清除病变组织,清洗创面,放置引流物。</t>
  </si>
  <si>
    <t>负压护创材料,特殊缝线</t>
  </si>
  <si>
    <t>HWU73301</t>
  </si>
  <si>
    <t>手部创面切除术</t>
  </si>
  <si>
    <t>刷洗,消毒铺巾,气囊止血带止血,切除创面,清洗。</t>
  </si>
  <si>
    <t>HWU73302</t>
  </si>
  <si>
    <t>手部窦道切除术</t>
  </si>
  <si>
    <t>刷洗,消毒铺巾,气囊止血带止血,切除窦道,清洗创面,放置引流物。</t>
  </si>
  <si>
    <t>HWV</t>
  </si>
  <si>
    <t>腕骨</t>
  </si>
  <si>
    <t>HWW</t>
  </si>
  <si>
    <t>腕部连结</t>
  </si>
  <si>
    <t>HWW48101</t>
  </si>
  <si>
    <t>腕关节灌洗术</t>
  </si>
  <si>
    <t>消毒铺巾,气囊止血带止血,穿入针头,抽取关节液,灌洗关节,注入药物,拔除针头,或留置引流管,包扎,2000毫升生理冲洗液冲洗关节腔。</t>
  </si>
  <si>
    <t>引流装置,冲洗液,注射器</t>
  </si>
  <si>
    <t>HWW48501</t>
  </si>
  <si>
    <t>关节镜下腕关节灌洗术</t>
  </si>
  <si>
    <t>消毒铺巾,气囊止血带止血,切开皮肤,开通关节囊,放入关节镜,依次检视韧带､关节软骨､关节间隙和三角纤维软骨复合体,切取组织做病理学检查,灌洗关节,拔出针头,或留置引流管,包扎,2000毫升生理冲洗液冲洗关节腔。</t>
  </si>
  <si>
    <t>HWY</t>
  </si>
  <si>
    <t>掌骨</t>
  </si>
  <si>
    <t>HWZ</t>
  </si>
  <si>
    <t>掌部连结</t>
  </si>
  <si>
    <t>HW1</t>
  </si>
  <si>
    <t>掌部肌肉软组织</t>
  </si>
  <si>
    <t>HW2</t>
  </si>
  <si>
    <t>指</t>
  </si>
  <si>
    <t>HW289306</t>
  </si>
  <si>
    <t>显微镜下趾甲皮瓣移植手指再造术</t>
  </si>
  <si>
    <t>消毒铺巾,气囊止血带止血,切开皮肤,切取趾甲瓣,移植于手指断端,固定骨与关节,缝合肌腱､神经,吻合血管,或骨(或皮肤)移植。不含皮肤､神经､肌腱､骨骼移植术。</t>
  </si>
  <si>
    <t>外固定材料</t>
  </si>
  <si>
    <t>内固定材料,钢丝,特殊缝线,止血材料</t>
  </si>
  <si>
    <t>每指</t>
  </si>
  <si>
    <t>HW3</t>
  </si>
  <si>
    <t>拇指</t>
  </si>
  <si>
    <t>HW4</t>
  </si>
  <si>
    <t>指连结</t>
  </si>
  <si>
    <t>HW5</t>
  </si>
  <si>
    <t>指肌肉软组织</t>
  </si>
  <si>
    <t>HW6</t>
  </si>
  <si>
    <t>8.肢体</t>
  </si>
  <si>
    <t>HXA</t>
  </si>
  <si>
    <t>9.下肢</t>
  </si>
  <si>
    <t>HXB-HXE</t>
  </si>
  <si>
    <t>10.髋部</t>
  </si>
  <si>
    <t>HXB</t>
  </si>
  <si>
    <t>骨盆</t>
  </si>
  <si>
    <t>HXC</t>
  </si>
  <si>
    <t>下肢带连结</t>
  </si>
  <si>
    <t>HXC72101</t>
  </si>
  <si>
    <t>经皮穿刺骶髂关节射频术</t>
  </si>
  <si>
    <t>用于强直性脊柱炎､骶髂关节炎等的治疗。监测生命体征,影像定位确定穿刺点,消毒铺巾。影像定位下穿刺,经影像确认,神经诱发无运动及感觉改变,实施射频热凝治疗。不含影像学引导､术中监护。</t>
  </si>
  <si>
    <t>HXD</t>
  </si>
  <si>
    <t>髋关节</t>
  </si>
  <si>
    <t>HXE</t>
  </si>
  <si>
    <t>髋肌及软组织</t>
  </si>
  <si>
    <t>HXF-HXM</t>
  </si>
  <si>
    <t>11.大腿</t>
  </si>
  <si>
    <t>HXG</t>
  </si>
  <si>
    <t>股骨</t>
  </si>
  <si>
    <t>HXH</t>
  </si>
  <si>
    <t>髌骨</t>
  </si>
  <si>
    <t>HXJ</t>
  </si>
  <si>
    <t>膝关节</t>
  </si>
  <si>
    <t>HXJ45301</t>
  </si>
  <si>
    <t>关节引流术</t>
  </si>
  <si>
    <t>局部消毒菌巾,穿刺关节,放置引流管,缝合固定引流管,加压包扎。</t>
  </si>
  <si>
    <t>HXJ48101</t>
  </si>
  <si>
    <t>膝关节注射治疗</t>
  </si>
  <si>
    <t>消毒菌巾,局部麻醉,穿刺关节,抽取关节液,关节内注射,加压包扎。</t>
  </si>
  <si>
    <t>防粘连材料</t>
  </si>
  <si>
    <t>HXK</t>
  </si>
  <si>
    <t>膝部韧带</t>
  </si>
  <si>
    <t>HXL</t>
  </si>
  <si>
    <t>半月板</t>
  </si>
  <si>
    <t>HXM</t>
  </si>
  <si>
    <t>大腿和膝部肌肉软组织</t>
  </si>
  <si>
    <t>HXN-HXT</t>
  </si>
  <si>
    <t>12.小腿</t>
  </si>
  <si>
    <t>HXP</t>
  </si>
  <si>
    <t>胫骨</t>
  </si>
  <si>
    <t>HXQ</t>
  </si>
  <si>
    <t>腓骨</t>
  </si>
  <si>
    <t>HXR</t>
  </si>
  <si>
    <t>胫腓连结</t>
  </si>
  <si>
    <t>HXS-HXT</t>
  </si>
  <si>
    <t>小腿和踝部肌肉软组织</t>
  </si>
  <si>
    <t>HXT89301</t>
  </si>
  <si>
    <t>跟腱止点重建术</t>
  </si>
  <si>
    <t>消毒铺巾,小腿后内纵向切开皮肤､皮下组织､深筋膜､腱围,清理跟腱断端及跟骨结节,创面新鲜化,跟骨结节上用斯氏针钻孔,用专用骨科缝线将跟腱缝合在跟骨结节上,冲洗伤口,缝合伤口。不含术后石膏固定､跖肌腱探查术。</t>
  </si>
  <si>
    <t>HXU-HX4</t>
  </si>
  <si>
    <t>13.足部</t>
  </si>
  <si>
    <t>HXV</t>
  </si>
  <si>
    <t>足骨</t>
  </si>
  <si>
    <t>HXW</t>
  </si>
  <si>
    <t>足连结</t>
  </si>
  <si>
    <t>HXX</t>
  </si>
  <si>
    <t>足部肌软组织</t>
  </si>
  <si>
    <t>HXY</t>
  </si>
  <si>
    <t>跗骨</t>
  </si>
  <si>
    <t>HXZ</t>
  </si>
  <si>
    <t>踝关节</t>
  </si>
  <si>
    <t>HX1</t>
  </si>
  <si>
    <t>跖骨</t>
  </si>
  <si>
    <t>HX2</t>
  </si>
  <si>
    <t>跖趾连结</t>
  </si>
  <si>
    <t>HX3-HX4</t>
  </si>
  <si>
    <t>趾</t>
  </si>
  <si>
    <t>HX6-HX9</t>
  </si>
  <si>
    <t>14.肌肉骨骼其它</t>
  </si>
  <si>
    <t>HX648101</t>
  </si>
  <si>
    <t>骨囊肿注药+骨髓术</t>
  </si>
  <si>
    <t>麻醉后患肢消毒,C臂下先定位,置针后再定位,抽取腔内物,注药。另行骨髓穿刺术取骨髓,再注入囊腔,取针,包扎伤口,术毕。不含C型臂引导。</t>
  </si>
  <si>
    <t>骨髓穿刺针,注射器</t>
  </si>
  <si>
    <t>HX648301</t>
  </si>
  <si>
    <t>骨膜封闭术</t>
  </si>
  <si>
    <t>常规消毒,局麻,在不同部位采用不同穿刺针穿刺。必要时,在X线引导或CT引导下进行。不含X线引导､CT引导。</t>
  </si>
  <si>
    <t>HX673305</t>
  </si>
  <si>
    <t>开放骨折清创术</t>
  </si>
  <si>
    <t>无菌肥皂水刷洗创面,清除创面内污物,切除创面内坏死组织,清理骨折片及骨折端,冲洗消毒,保护骨折周血管神经,再进行骨折固定及创面覆盖手术。不含骨折固定､创面覆盖手术。</t>
  </si>
  <si>
    <t>HX709301</t>
  </si>
  <si>
    <t>麻醉下活动关节检查术</t>
  </si>
  <si>
    <t>麻醉,检查,保护下小心活动关节。</t>
  </si>
  <si>
    <t>HX748102</t>
  </si>
  <si>
    <t>持续关节腔冲洗</t>
  </si>
  <si>
    <t>局部消毒菌巾,穿刺关节,抽取关节液,3000毫升生理冲洗液冲洗关节,放置冲洗管,缝合,固定冲洗管,加压包扎。</t>
  </si>
  <si>
    <t>冲洗管,冲洗液</t>
  </si>
  <si>
    <t>HX845101</t>
  </si>
  <si>
    <t>软组织穿刺抽吸术</t>
  </si>
  <si>
    <t>术前彩色多普勒超声检查,确定进针点､进针方向及深度,局部皮肤消毒,麻醉,穿刺引导套组,在超声实时引导下将穿刺针刺入积液或积血内,拔出针芯,接延长管和注射器,抽吸积液或积血,将穿刺针拔出,局部压迫止血5分钟,彩色多普勒超声再次观察药物分布情况。图像存储及图文报告。不含超声引导。</t>
  </si>
  <si>
    <t>HX848101</t>
  </si>
  <si>
    <t>肌腱组织内封闭术</t>
  </si>
  <si>
    <t>消毒,局麻,在不同部位采用不同穿刺针穿刺到相应的肌腱组织层,注射药物。必要时B超引导。不含超声引导。</t>
  </si>
  <si>
    <t>HX848102</t>
  </si>
  <si>
    <t>肌肉组织内封闭术</t>
  </si>
  <si>
    <t>常规消毒,局麻,在肌肉组织内不同部位采用不同穿刺针穿刺,必要时B超引导。不含超声引导。</t>
  </si>
  <si>
    <t>HX848103</t>
  </si>
  <si>
    <t>腱鞘内抽液/注药治疗</t>
  </si>
  <si>
    <t>术前彩色多普勒超声检查,确定进针点､进针方向及深度,局部皮肤消毒､麻醉,在超声实时引导下将穿刺针刺入腱鞘内,拔出针芯,接注射器,进行积液抽吸和或注入治疗药物,将穿刺针拔出,局部压迫止血5分钟,彩色多普勒超声再次观察腱鞘内积液残留情况或确认药物是否位于腱鞘内。图文报告。不含超声引导､病理学检查､实验室检查。</t>
  </si>
  <si>
    <t>HX848104</t>
  </si>
  <si>
    <t>肌腱/韧带/周围神经旁注药治疗</t>
  </si>
  <si>
    <t>术前彩色多普勒超声检查,确定进针点､进针方向及深度,局部皮肤消毒､麻醉,在超声实时引导下将穿刺针刺入肌腱､韧带或周围神经旁,拔出针芯,接注射器,注入治疗药物,将穿刺针拔出,局部压迫止血5分钟,彩色多普勒超声再次观察药物分布情况。图文报告。不含超声引导､病理学检查。</t>
  </si>
  <si>
    <t>HX848301</t>
  </si>
  <si>
    <t>筋膜组织内封闭术</t>
  </si>
  <si>
    <t>常规消毒,局麻,在不同部位采用不同穿刺针穿刺至筋膜组织层,注射药物。必要时B超引导。不含超声引导。</t>
  </si>
  <si>
    <t>HX983301</t>
  </si>
  <si>
    <t>异体移植物修整术</t>
  </si>
  <si>
    <t>在无菌条件下,将异体移植物修整成需要的尺寸并缝编。</t>
  </si>
  <si>
    <t>HY</t>
  </si>
  <si>
    <t>(十七)体被系统</t>
  </si>
  <si>
    <t>HYA-HYB</t>
  </si>
  <si>
    <t>1.乳腺</t>
  </si>
  <si>
    <t>HYA43301</t>
  </si>
  <si>
    <t>经皮乳腺病灶导丝定位</t>
  </si>
  <si>
    <t>术前准备,彩色多普勒超声,选择穿刺点及深度,局部皮肤消毒､麻醉,穿刺引导套组,在超声引导下将穿刺针刺入目标内。图文报告。不含超声引导。</t>
  </si>
  <si>
    <t>HYA43302</t>
  </si>
  <si>
    <t>乳腺术前定位术</t>
  </si>
  <si>
    <t>操作人员核对登记患者信息,褪去患者上衣以便检查摆位,反复摆位,完成患侧乳腺轴位定位像,患侧乳腺斜位定位像,曝光,一次或一次以上使用乳腺定位针,消毒并局部麻醉下根据需要完成乳腺轴位上进针,乳腺侧位侧进针,乳腺反轴位下进针等穿刺定位,冲洗照片(或胶片),医生完成诊断报告。不含X线引导､穿刺活检。</t>
  </si>
  <si>
    <t>乳腺穿刺定位针</t>
  </si>
  <si>
    <t>HYA45101</t>
  </si>
  <si>
    <t>经皮穿刺乳房脓肿引流术</t>
  </si>
  <si>
    <t>定位,消毒铺巾,局麻,脓肿穿刺,抽出脓液。必要时冲洗,注药或置管引流。</t>
  </si>
  <si>
    <t>HYA45102</t>
  </si>
  <si>
    <t>乳腺肿块穿刺引流术</t>
  </si>
  <si>
    <t>用灰阶超声仪对乳腺肿块进行术前观察,消毒铺巾,局麻,在B超监视下将穿刺针或穿刺枪经皮刺入乳腺肿块内,抽吸活检,置管引流或注药。图文报告。不含超声引导。</t>
  </si>
  <si>
    <t>HYA45301</t>
  </si>
  <si>
    <t>乳房浅表脓肿切开引流术</t>
  </si>
  <si>
    <t>指在门诊,消毒铺巾,局麻,定位,脓肿切开,置引流物,包扎伤口。</t>
  </si>
  <si>
    <t>HYA45302</t>
  </si>
  <si>
    <t>乳房深部脓肿切开引流术</t>
  </si>
  <si>
    <t>指需在手术室,麻醉医生操作的麻醉下行使手术。消毒铺巾,脓肿切开,打开深部脓腔,充分引流,置引流管引出,固定,包扎伤口。</t>
  </si>
  <si>
    <t>HYA73302</t>
  </si>
  <si>
    <t>乳房肥大抽吸术</t>
  </si>
  <si>
    <t>局麻设计抽吸范围,注射肿胀液(大约1000-3000毫升),皮肤切口,吸脂针经皮肤切口于皮下及腺体中反复抽吸,待肥大的乳腺消除､胸部平整､两侧对称,排挤积液,放置引流,加压包扎。</t>
  </si>
  <si>
    <t>HYA81301</t>
  </si>
  <si>
    <t>乳房缩小整形术</t>
  </si>
  <si>
    <t>可采用环乳晕切口､倒T形切口､垂直切口,保留乳晕的同时,切除部分乳腺脂肪组织及多余皮肤,将乳房重新塑形。不含单纯乳房上提固定术､吸脂乳房缩小术。</t>
  </si>
  <si>
    <t>皮肤扩张器,特殊缝线,止血材料</t>
  </si>
  <si>
    <t>HYD-HYR</t>
  </si>
  <si>
    <t>2.皮肤</t>
  </si>
  <si>
    <t>HYE45301</t>
  </si>
  <si>
    <t>帽状腱膜下血肿切开引流术</t>
  </si>
  <si>
    <t>消毒铺巾,切皮,双极止血,清除血肿,放置引流,缝合,加压包扎。</t>
  </si>
  <si>
    <t>HYE45302</t>
  </si>
  <si>
    <t>帽状腱膜下脓肿切开引流术</t>
  </si>
  <si>
    <t>消毒铺巾,切皮,双极止血,局部感染处理,放置引流,缝合,加压包扎。</t>
  </si>
  <si>
    <t>HYE73301</t>
  </si>
  <si>
    <t>头皮外伤清创缝合术(小)</t>
  </si>
  <si>
    <t>伤口清洁处理,局部麻醉,消毒铺巾,双极电刀止血,探查伤口,清创缝合1-3针,包扎。</t>
  </si>
  <si>
    <t>HYE73302</t>
  </si>
  <si>
    <t>头皮外伤清创缝合术(中)</t>
  </si>
  <si>
    <t>伤口清洁处理,局部麻醉,消毒铺巾,双极电刀止血,探查伤口,清创缝合4-10针,包扎。</t>
  </si>
  <si>
    <t>HYE73303</t>
  </si>
  <si>
    <t>头皮外伤清创缝合术(大)</t>
  </si>
  <si>
    <t>伤口清洁处理,局部麻醉,消毒铺巾,双极电刀止血,探查伤口,清创缝合10针以上,包扎。</t>
  </si>
  <si>
    <t>HYE73304</t>
  </si>
  <si>
    <t>头皮干性坏死清创术</t>
  </si>
  <si>
    <t>消毒铺巾,清创,完整切除坏死头皮组织,双极电凝止血。不含创面覆盖手术。</t>
  </si>
  <si>
    <t>HYE73309</t>
  </si>
  <si>
    <t>面部清创直接缝合术</t>
  </si>
  <si>
    <t>麻醉,设计,对面部外伤创面进行彻底清创,利用伤口两侧的组织移动性对伤口进行直接拉拢缝合,加压包扎。</t>
  </si>
  <si>
    <t>以2厘米为基价,每增加1厘米加收不超过20%</t>
  </si>
  <si>
    <t>HYE83303</t>
  </si>
  <si>
    <t>局部皮肤整形面瘫畸形矫正术</t>
  </si>
  <si>
    <t>消毒铺巾,对于长期面瘫的患者,可通过下眼睑皮肤整复,提紧眼轮匝肌,眉毛上提,或睑缘粘连等手术,矫正面瘫畸形,术中电凝止血,术后引流。</t>
  </si>
  <si>
    <t>HYG73301</t>
  </si>
  <si>
    <t>躯干四肢切痂术</t>
  </si>
  <si>
    <t>术区皮肤消毒,切除创面痂皮及皮下脂肪达深筋膜表面,Ⅳ度烧伤彻底切除坏死肌肉和筋膜,止血,敷料或其它组织覆盖创面。</t>
  </si>
  <si>
    <t>１％体表面积</t>
  </si>
  <si>
    <t>HYG73302</t>
  </si>
  <si>
    <t>躯干四肢削痂术</t>
  </si>
  <si>
    <t>术区皮肤消毒,根据焦痂厚度调节滚轴取皮刀或电动取皮刀至合适刻度,消除创面痂皮及坏死脂肪,留下正常脂肪,止血,清洗,敷料或其它组织覆盖创面。</t>
  </si>
  <si>
    <t>HYJ45301</t>
  </si>
  <si>
    <t>心脏术后感染伤口清创引流术</t>
  </si>
  <si>
    <t>原切口,清创,止血,钢丝固定胸骨,留置引流管,关胸。</t>
  </si>
  <si>
    <t>补片,钢丝,特殊缝线,止血材料</t>
  </si>
  <si>
    <t>HYL73302</t>
  </si>
  <si>
    <t>手足切痂术</t>
  </si>
  <si>
    <t>指手和指､足和趾的切痂。术区皮肤消毒,切除创面痂皮及皮下脂肪达深筋膜表面,Ⅳ度烧伤彻底切除坏死肌肉和筋膜,止血,敷料或其它组织覆盖创面。</t>
  </si>
  <si>
    <t>HYL73303</t>
  </si>
  <si>
    <t>手足削痂术</t>
  </si>
  <si>
    <t>指手和指､足和趾的削痂。术区皮肤消毒,根据焦痂厚度调节滚轴取皮刀或电动取皮刀至合适刻度,消除创面痂皮及坏死脂肪,留下正常脂肪,止血,清洗,敷料或其它组织覆盖创面。</t>
  </si>
  <si>
    <t>HYL73304</t>
  </si>
  <si>
    <t>指/趾切痂术</t>
  </si>
  <si>
    <t>指手指或脚趾切痂术。术区皮肤消毒,切除创面痂皮及皮下脂肪达深筋膜表面,止血,敷料或其它组织覆盖创面。</t>
  </si>
  <si>
    <t>HYL73305</t>
  </si>
  <si>
    <t>指趾削痂术</t>
  </si>
  <si>
    <t>术区皮肤消毒,根据焦痂厚度调节滚轴取皮刀至合适刻度,消除创面痂皮及坏死脂肪,留下正常脂肪,止血,清洗,敷料或其它组织覆盖创面。</t>
  </si>
  <si>
    <t>HYN70301</t>
  </si>
  <si>
    <t>拇内收畸形缩窄牵引术</t>
  </si>
  <si>
    <t>切口,分离骨膜,安插克氏针,在第1､2掌骨间隙安放外置式骨牵开器。</t>
  </si>
  <si>
    <t>引流装置,克氏针</t>
  </si>
  <si>
    <t>内固定材料</t>
  </si>
  <si>
    <t>HYN73305</t>
  </si>
  <si>
    <t>手部清创术</t>
  </si>
  <si>
    <t>洗刷范围只限于伤肢的正常皮肤,包括伤口边缘的皮肤。从伤口周围开始,直洗刷到肘关节以上,清创去除创口内的异物,切除受污染的失活组织,冲洗器械清创后,先用生理氯化钠溶液冲洗创面,再用1‰的苯扎溴铵(新洁尔灭)溶液(或用氯己定､度米芬等溶液)浸泡创面3分钟,最后再用生理氯化钠溶液冲洗一次。</t>
  </si>
  <si>
    <t>引流装置,消毒液,冲洗液</t>
  </si>
  <si>
    <t>HYR41701</t>
  </si>
  <si>
    <t>烧伤特殊备皮</t>
  </si>
  <si>
    <t>剃除埋置扩张器的头皮上的或全身各部位瘢痕组织上及其手术区域周围的毛发。</t>
  </si>
  <si>
    <t>备皮盒</t>
  </si>
  <si>
    <t>HYR45101</t>
  </si>
  <si>
    <t>体表皮下组织穿刺引流术</t>
  </si>
  <si>
    <t>体表及皮下组织包括体表瘘口､淋巴管瘤､淋巴囊肿､乳糜囊肿等穿刺引流术,穿刺后注射对比剂､瘘口置管注射对比剂。不含造影。</t>
  </si>
  <si>
    <t>HYR45302</t>
  </si>
  <si>
    <t>体表脓肿切开引流术</t>
  </si>
  <si>
    <t>指四肢躯干部位的脓肿引流。定位,消毒铺巾,局麻,脓肿切开引流,置入引流物,包扎伤口。不含乳腺的软组织感染脓肿形成。</t>
  </si>
  <si>
    <t>HYR45303</t>
  </si>
  <si>
    <t>痈清创引流术</t>
  </si>
  <si>
    <t>定位,消毒铺巾,局麻,痈表面皮肤"十"字切开,清除坏死组织,置引流物,包扎伤口。</t>
  </si>
  <si>
    <t>HYR56301</t>
  </si>
  <si>
    <t>皮下气肿切开减压术</t>
  </si>
  <si>
    <t>消毒铺巾,贴膜,局麻,颈部及躯干上部,切开皮肤､皮下,使皮下气体从软组织间隙逸出。</t>
  </si>
  <si>
    <t>HYR65303</t>
  </si>
  <si>
    <t>体被血肿清除术</t>
  </si>
  <si>
    <t>消毒铺巾,局部麻醉,经原手术切口进入,清理血肿,探查术区及皮瓣,双极电凝仔细止血或结扎血管断端,术区置引流,缝合切口,包扎。</t>
  </si>
  <si>
    <t>HYS-HYU</t>
  </si>
  <si>
    <t>3.附属器</t>
  </si>
  <si>
    <t>HYV-HYX</t>
  </si>
  <si>
    <t>P</t>
  </si>
  <si>
    <t>十一.中医医疗服务</t>
  </si>
  <si>
    <t>本章说明:1.本章"中医医疗服务"项目指应用中医药理论和技术完成诊断治疗的医疗服务项目｡2.本章包括"中医诊断"､"中医治疗"､"中医综合"三个部分,共计241项,其中"中医治疗"分为"中医外治"､"中医骨伤治疗"､"针刺与灸法"､"中医推拿治疗"､"中医肛肠治疗"､"中医特殊治疗"六个部分;"中医综合"分为"中药特殊调配加工"､"辨证施膳"两个部分｡本章项目编码字首为P｡3.与西医相同的诊疗项目,需在相应的西医系统诊疗项目中的医疗服务价格项目查找,不在此重复列项｡</t>
  </si>
  <si>
    <t>PB</t>
  </si>
  <si>
    <t>(二)中医治疗</t>
  </si>
  <si>
    <t>PBA</t>
  </si>
  <si>
    <t>1.中医外治</t>
  </si>
  <si>
    <t>PBB</t>
  </si>
  <si>
    <t>2.中医骨伤治疗</t>
  </si>
  <si>
    <t>PBBA0801</t>
  </si>
  <si>
    <t>外固定架使用</t>
  </si>
  <si>
    <t>骨折后采用外固定架固定,术后须根据患者的骨折情况,制定相应的治疗方案。</t>
  </si>
  <si>
    <t>PBBA1001</t>
  </si>
  <si>
    <t>外固定架调整术</t>
  </si>
  <si>
    <t>骨折后采用外固定架固定,术后根据患者骨折复查X线的情况,如外固定架的锁针器松动,出现骨折对位不理想,则需对外固定架进行相应的调整。不含X线引导。</t>
  </si>
  <si>
    <t>PBBA1101</t>
  </si>
  <si>
    <t>中医定向透药治疗</t>
  </si>
  <si>
    <t>在定向药透仪的导引下,将治病或镇痛的药物直接从皮肤定向地送到组织伤害的病灶部位。</t>
  </si>
  <si>
    <t>PBBA1201</t>
  </si>
  <si>
    <t>外固定架拆除术</t>
  </si>
  <si>
    <t>患者应用外固定架固定骨折,根据骨折愈合情况,可在无菌室内用相应器械行外固定架拆除。</t>
  </si>
  <si>
    <t>PBC</t>
  </si>
  <si>
    <t>3.针刺与灸法</t>
  </si>
  <si>
    <t>本节项目计价单位中的"部位"指每个穴位或每个反应点。</t>
  </si>
  <si>
    <t>PBCA</t>
  </si>
  <si>
    <t>针刺法</t>
  </si>
  <si>
    <t>PBCD</t>
  </si>
  <si>
    <t>其它针灸治疗</t>
  </si>
  <si>
    <t>PBCD1201</t>
  </si>
  <si>
    <t>经络穴位测评治疗</t>
  </si>
  <si>
    <t>利用经络测评仪和经络导平仪,通过对人体经络､特定腧穴的测试,测出受阻经络,判断经络､穴位失衡状态,并对其进行定向导通达到治疗目的。</t>
  </si>
  <si>
    <t>PBE</t>
  </si>
  <si>
    <t>4.中医肛肠治疗</t>
  </si>
  <si>
    <t>PBEA0501</t>
  </si>
  <si>
    <t>混合痔铜离子电化学治疗</t>
  </si>
  <si>
    <t>指各期内痔及混合痔内痔部分铜离子电化学治疗术。肛周消毒铺巾,肛周局部麻醉后,用喇叭形肛门镜经肛门找到痔,碘伏消毒痔核,铜离子针刺入痔中央的黏膜下,待铜离子电化学治疗仪通电操作完成后,肛管内放置痔消炎栓及油纱条,外敷塔纱,胶布固定。</t>
  </si>
  <si>
    <t>注射器,肛门镜</t>
  </si>
  <si>
    <t>铜离子针,止血材料</t>
  </si>
  <si>
    <t>同一部位两种以上疾病同时存在同时实施治疗,计费以第一种病全价,其它合并病按80%计价</t>
  </si>
  <si>
    <t>PBEA2401</t>
  </si>
  <si>
    <t>腰俞穴麻醉</t>
  </si>
  <si>
    <t>患者取侧屈曲卧位,按取穴方法确定腰俞穴后,常规消毒局部皮肤,右手持吸入药液的20毫升注射器,套上6-7号针头,于穿刺点直刺进针,经皮肤､皮下组织､骶尾韧带而刺入骶管,有一落空感,进针终止,穿刺成功后,固定好针头,回抽无血液､无脑脊液方可缓慢注药,先注入3-5毫升药液,观察5分钟,无眩晕､头痛和蛛网膜下腔阻滞现象,可缓慢将药注完,如进针困难,可在穴位处上下､左右寻找裂隙或适当调整角度,注药时随时针刺骶尾肛周皮肤,以该区痛觉消失变化作为麻醉成功的指导,注完药物后退针,拔出针头,局部用棉球压迫､胶布固定。</t>
  </si>
  <si>
    <t>PBF</t>
  </si>
  <si>
    <t>5.中医特殊治疗</t>
  </si>
  <si>
    <t>PBFA0301</t>
  </si>
  <si>
    <t>鼻腔割治</t>
  </si>
  <si>
    <t>鼻腔麻醉,使用喷雾器每侧鼻腔喷入1%的卡因麻黄素3喷,3分钟后双侧鼻腔分别填入1%的卡因麻黄素纱条各一根,3分钟后取出,再行填塞一次,然后在鼻内窥镜及监视系统下,对鼻腔黏膜进行割治,每个部位进行井字切割,割治后每侧鼻腔填塞止血纱条,24小时后取出。</t>
  </si>
  <si>
    <t>PBFA0601</t>
  </si>
  <si>
    <t>鼻息肉注射治疗</t>
  </si>
  <si>
    <t>在鼻内窥镜下行鼻腔表面麻醉,使用喷雾器每侧鼻腔喷入1%的卡因麻黄素3喷,3分钟后双侧鼻腔分别填入1%的卡因麻黄素纱条各一根,3分钟后取出纱条,根据鼻息肉部位,单发息肉可将药液注射到鼻息肉根部,多发息肉可进行多点注射。</t>
  </si>
  <si>
    <t>PBFA1101</t>
  </si>
  <si>
    <t>外气功治疗</t>
  </si>
  <si>
    <t>对患者按中医气功学进行敏感性测试,医师进入气功治疗状态,以"发功"或点穴等方法对患者进行外气治疗。</t>
  </si>
  <si>
    <t>PBFA1102</t>
  </si>
  <si>
    <t>内养功治疗</t>
  </si>
  <si>
    <t>根据不同的疾病类型和不同证候进行辨证施功,运用呼吸诱导训练程序与规范的语言､动作进行行为诱导或教授,使患者进入身､息､心三者协调的状态治疗疾病。</t>
  </si>
  <si>
    <t>PBFA1103</t>
  </si>
  <si>
    <t>放松功治疗</t>
  </si>
  <si>
    <t>应用中医气功学语言与行为对患者进行身心放松的诱导,使患者个体或群体进入状态,并通过心理诱导治疗疾病。</t>
  </si>
  <si>
    <t>PBFA1104</t>
  </si>
  <si>
    <t>气功音乐治疗</t>
  </si>
  <si>
    <t>针对不同疾病进行中医气功与音乐结合的诱导治疗,使患者进入入静状态,并在入静状态中通过心理诱导和暗示进行各种感知觉控制,治疗疾病。</t>
  </si>
  <si>
    <t>PC</t>
  </si>
  <si>
    <t>(三)中医综合</t>
  </si>
  <si>
    <t>PCA</t>
  </si>
  <si>
    <t>1.中药特殊调配加工</t>
  </si>
  <si>
    <t>PCAA0101</t>
  </si>
  <si>
    <t>中药普通饮片调配</t>
  </si>
  <si>
    <t>审核处方,逐味调配(如有先煎､后下､包煎､另煎､冲服､烊化､捣碎等药味,按调剂规程及医生处方要求处理,另包),调配后复核,逐剂包装,在包装袋上标注煎药说明(内含先煎药､后下药､包煎药､另煎药､冲服药､烊化药)､标注内服或外用､用法用量,发放药品并同时进行用药､煎药交待。</t>
  </si>
  <si>
    <t>中药袋,纱布袋</t>
  </si>
  <si>
    <t>剂</t>
  </si>
  <si>
    <t>每张处方药味大于15味者,每增加5味药加收不超过20%</t>
  </si>
  <si>
    <t>PCAA0102</t>
  </si>
  <si>
    <t>中药小包装饮片调配</t>
  </si>
  <si>
    <t>审核处方,选择固定规格的小包装饮片,逐味调配(如有先煎､后下､包煎､另煎､冲服､烊化等药味,按调剂规程及医生处方要求处理,另包),调配后复核,逐剂包装,在包装袋上标注煎药说明(内含先煎药､后下药､包煎药､另煎药､冲服药､烊化药)､标注内服或外用､用法用量,发放药品并同时进行用药､煎药交待。</t>
  </si>
  <si>
    <t>PCAA0201</t>
  </si>
  <si>
    <t>中药饮片调配临方炮制炒法</t>
  </si>
  <si>
    <t>按医生处方特殊要求,采用清炒法进行炒黄､炒焦､炒炭的单味饮片的炮制加工,加敷料炒法用麦麸､伏龙肝与单味饮片进行拌炒,掌握火候,按炮制规范进行单味药炮制加工。</t>
  </si>
  <si>
    <t>炮制辅料,中药袋</t>
  </si>
  <si>
    <t>每剂每味</t>
  </si>
  <si>
    <t>PCAA0202</t>
  </si>
  <si>
    <t>中药饮片调配临方炮制炙法</t>
  </si>
  <si>
    <t>按医生处方特殊要求,采用酒炙､醋炙､盐炙､姜炙､蜜炙､油炙方法,根据不同敷料的配制方法,按炮制规范进行单味药炮制加工。</t>
  </si>
  <si>
    <t>PCAA0203</t>
  </si>
  <si>
    <t>中药饮片调配临方复杂炮制</t>
  </si>
  <si>
    <t>按医生处方特殊要求,采用蒸法､煮法､燀法､煨法､烘焙法等方法,按炮制规范进行单味药炮制加工。</t>
  </si>
  <si>
    <t>PCB</t>
  </si>
  <si>
    <t>2.辨证施膳</t>
  </si>
  <si>
    <t>Q</t>
  </si>
  <si>
    <t>十二.民族医医疗服务</t>
  </si>
  <si>
    <t>本章说明:1.本章包括藏(蒙)医诊断､藏(蒙)医火灸､藏(蒙)医外治､藏(蒙)医外伤四个部分,共计345项｡本章项目编码字首为"Q"｡2.与西医､中医相同的诊疗项目,需在相应的西医､中医系统诊疗项目中的医疗服务价格项目查找,不在此重复列项｡</t>
  </si>
  <si>
    <t>QA</t>
  </si>
  <si>
    <t>一藏医</t>
  </si>
  <si>
    <t>QAA</t>
  </si>
  <si>
    <t>(一)藏医诊断</t>
  </si>
  <si>
    <t>QAAA0001</t>
  </si>
  <si>
    <t>普通门诊辨证论治
(དྲི་བ།)</t>
  </si>
  <si>
    <t>根据藏医理论,对病因､症状､体征等进行详细的询问,通过观察患者机体的形态动静､面目表现､肤色､语言气息及观察患者巩膜､眼睑内壁､瞳孔､眼睑浮肿程度､同时观察患者耳朵的轮廓､颜色､耳脉､舌形､舌苔､舌色及味觉等诊断疾病的方法。</t>
  </si>
  <si>
    <t>乙类定额支付</t>
  </si>
  <si>
    <t>QAAA0002</t>
  </si>
  <si>
    <t>副主任医师门诊辨证论治(འབུམ་རམས་གཞོན་པའི་བརྟག་ཚུལ།)</t>
  </si>
  <si>
    <t>根据民族医理论,对病因､症状､体征等进行详细的询问,通过观察患者机体的形态动静､面目表现､肤色､语言气息及观察患者巩膜､眼睑内壁､瞳孔､眼睑浮肿程度､同时观察患者耳朵的轮廓､颜色､耳脉､舌形､舌苔､舌色及味觉等诊断疾病的方法。</t>
  </si>
  <si>
    <t>QAAA0003</t>
  </si>
  <si>
    <t>主任医师门诊辨证论治(འབུམ་རམས་པའི་བརྟག་ཚུལ།)</t>
  </si>
  <si>
    <t>QAAA0004</t>
  </si>
  <si>
    <t>住院藏医辨证论治
(ཞག་སྡོད་སྨན་པའི་བརྟག་ཚུལ།)</t>
  </si>
  <si>
    <t>QAAA0005</t>
  </si>
  <si>
    <t>母乳诊断
(ནུ་ཞོར་བརྟག་ཐབས།)</t>
  </si>
  <si>
    <t>观察母亲的乳汁变化情况是诊断小儿疾病的一种方法。将乳汁滴入盛满清水的铜盆中,察看乳汁的颜色､泡沫及溶化､沉淀等变化诊断小儿各类疾病。</t>
  </si>
  <si>
    <t>QAAA0006</t>
  </si>
  <si>
    <t>痰诊
(ལུད་པ་བརྟག་ཐབས།)</t>
  </si>
  <si>
    <t>根据对患者痰液的颜色､浑浊度､泡沫､粘稠度等观察进行诊断的方法。</t>
  </si>
  <si>
    <t>传染病患者加收2元</t>
  </si>
  <si>
    <t>QAAA0007</t>
  </si>
  <si>
    <t>便诊
(བཤང་བར་བརྟག་ཐབས།)</t>
  </si>
  <si>
    <t>对患者大便的颜色､粘稠度等诊断疾病的方法。</t>
  </si>
  <si>
    <t>QAAA0008</t>
  </si>
  <si>
    <t>呕吐物诊察
(སྐྱུགས་པར་བརྟག་ཐབས།)</t>
  </si>
  <si>
    <t>根据对患者呕吐物的颜色､呕吐物的性质等观察进行诊断的方法。</t>
  </si>
  <si>
    <t>QAAA0009</t>
  </si>
  <si>
    <t>血诊
(ཁྲག་པྲ།)</t>
  </si>
  <si>
    <t>对放血疗法放出的病血的颜色､气味､浓稀及血中的杂物等,诊断疾病的方法。</t>
  </si>
  <si>
    <t>QAAA0010</t>
  </si>
  <si>
    <t>脓液诊断
(རྣག་པྲ།)</t>
  </si>
  <si>
    <t>根据藏医理论,主要对伤口或囊肿包块中放出脓的颜色､气味､浓稀及脓中的杂物等,诊断疾病的方法。</t>
  </si>
  <si>
    <t>QAAA0011</t>
  </si>
  <si>
    <t>尿诊
(དྲི་ཆུར་བརྟགས་ཐབས།)</t>
  </si>
  <si>
    <t>根据藏医理论,观察患者尿液温度较高时的颜色､尿蒸汽的大小､连续性,尿液的气味､泡沫大小､尿中漂浮物､沉渣物､浮皮进行辩诊的方法。</t>
  </si>
  <si>
    <t>QAAA0014</t>
  </si>
  <si>
    <t>普通藏医体质辨识
(རང་བཞིན་བརྟག་པ།)</t>
  </si>
  <si>
    <t>运用藏医理论,以人的体质为认知对象,从不同体质分类的特性,把握其健康与疾病的整体要素与个体差异的方法。</t>
  </si>
  <si>
    <t>QAAA0015</t>
  </si>
  <si>
    <t>专家藏医体质辨识(ཆེད་མཁས་ཀྱིས་རང་བཞིན་དབྱེ་བ།)</t>
  </si>
  <si>
    <t>QAAA0016</t>
  </si>
  <si>
    <t>膳食指导
(ཟས་སྐོམ་མཛུབ་སྟོན།)</t>
  </si>
  <si>
    <t>根据患者的各种特征并结合患者的自体症状指导合理膳食以达到减轻症状或加速治愈的方法。</t>
  </si>
  <si>
    <t>曼茄疗法加收50%</t>
  </si>
  <si>
    <t>QAAA0017</t>
  </si>
  <si>
    <t>辨证起居指导
(སྤྱོད་ལམ་མཛུབ་སྟོན།)</t>
  </si>
  <si>
    <t>根据患者的各种特征并结合患者的自体症状指导合理的日常起居以达到减轻症状或加速治愈的方法。</t>
  </si>
  <si>
    <t>QAAA0018</t>
  </si>
  <si>
    <t>藏医心理咨询
(སེམས་གསོ།)</t>
  </si>
  <si>
    <t>对不同体质的患者,按照藏医理论对心理适应方面出现问题并企求解决问题的求询者提供心理援助的过程。</t>
  </si>
  <si>
    <t>QAAA0019</t>
  </si>
  <si>
    <t>藏医心理指导
(སེམས་ཁམས་མཛུབ་སྟོན།)</t>
  </si>
  <si>
    <t>针对不同体质患者的心理特性,应用藏医学理论对人的气质属性进行对症的心理指导。</t>
  </si>
  <si>
    <t>QAAA0020</t>
  </si>
  <si>
    <t>临终关怀
(འཆི་ལྟས་སྟ་གོན།)</t>
  </si>
  <si>
    <t>对晚期或重症患者,引用古藏医理论,缓解病人的恐惧､提高晚期生活质量。</t>
  </si>
  <si>
    <t>QAAA0021</t>
  </si>
  <si>
    <t>药浴一级护理
(སྨན་ལུམས་ནད་སྐྱོང་རིམ་པ་དང་པོ།)</t>
  </si>
  <si>
    <t>护士协助患者进行药浴前准备工作,领取药(蒸)浴药包,并向患者详细介绍药(蒸)浴的目的及注意事项,协助患者洗澡。治疗时测好药液温度,协助患者入､出浴及发汗等药浴全过程,治疗结束后每30分钟巡视病房一次,并对患者进行必要的藏医护理如:药物涂擦等,严密观察病情变化及治疗､用药后反应及时测量生命体征,进行护理评估及基础护理､做好卫生宣教､健康教育。</t>
  </si>
  <si>
    <t>QAAA0022</t>
  </si>
  <si>
    <t>药浴二级护理
(སྨན་ལུམས་ནད་སྐྱོང་རིམ་པ་གཉིས་པ།)</t>
  </si>
  <si>
    <t>护士协助患者进行药浴前准备工作,领取药(蒸)浴药包,并向患者详细介绍药(蒸)浴的目的及注意事项,治疗时测好药液温度,患者入､出浴及发汗等药浴全过程,治疗结束后每日巡视病房3-4次,必要时协助并对患者进行藏医护理如:药物涂擦等,观察病情变化及治疗､用药后反应及时测量生命体征,进行护理评估及基础护理､做好卫生宣教､健康教育。</t>
  </si>
  <si>
    <t>QAAA0023</t>
  </si>
  <si>
    <t>药浴三级护理 
(སྨན་ལུམས་ནད་སྐྱོང་རིམ་པ་གསུམ་པ།)</t>
  </si>
  <si>
    <t>护士协助患者进行药浴前准备工作,领取药(蒸)浴药包,并向患者详细介绍药(蒸)浴的目的及注意事项,治疗时测好药液温度,治疗结束后每日巡视病房2-3次,必要时协助并对患者进行藏医护理如:药物涂擦等,观察治疗､用药后反应及时测量生命征。进行护理评估及基础护理､做好卫生宣教､健康教育。</t>
  </si>
  <si>
    <t>QBA</t>
  </si>
  <si>
    <t>(二)藏医灸类</t>
  </si>
  <si>
    <t>药物</t>
  </si>
  <si>
    <t>QBAA0001</t>
  </si>
  <si>
    <t>天竺灸
(རྒྱ་གར་མེ་བཙའ།)</t>
  </si>
  <si>
    <t>药物涂于穴位,放置红布再放些粗盐,再叠放炮制过的刺柏进行灸疗。</t>
  </si>
  <si>
    <t>辅料</t>
  </si>
  <si>
    <t>柱</t>
  </si>
  <si>
    <t>QBAA0002</t>
  </si>
  <si>
    <t>物理灸
(རྒྱ་ནག་མེ་བཙའ།)</t>
  </si>
  <si>
    <t>相应穴处放些置热性相应药物,再滴矿泉水起到物理热效应的治疗方法。</t>
  </si>
  <si>
    <t>QBAA0003</t>
  </si>
  <si>
    <t>惮宙灸
(རྟེན་འབྲེལ་མེ་བཙའ།)</t>
  </si>
  <si>
    <t>穴处放几柱艾,不接触火力而用气功来治疗的方法。</t>
  </si>
  <si>
    <t>QBAA0004</t>
  </si>
  <si>
    <t>酥油灸
(མར་མེ།)</t>
  </si>
  <si>
    <t>对于隆性体质者,着重依照藏医三因的特效穴位,艾与酥油的混合剂,啄灸于其穴,达到治疗的目的。</t>
  </si>
  <si>
    <t>QBAA0005</t>
  </si>
  <si>
    <t>奇灸
(ངོ་མཚར་མེ་བཙའ།)</t>
  </si>
  <si>
    <t>穴处放药物,其上放檀香板进行火疗。</t>
  </si>
  <si>
    <t>QBAA0006</t>
  </si>
  <si>
    <t>竹灸
(སྨྱུག་ཚུགས།)</t>
  </si>
  <si>
    <t>竹子摩擦生热后点于相应穴处进行治疗的方法。</t>
  </si>
  <si>
    <t>QBAA0007</t>
  </si>
  <si>
    <t>藏医艾灸
（སྤྤ་མེ།）</t>
  </si>
  <si>
    <t>将艾叶进行特殊加工后,根据患者的体质及病症做成不同大小状,在相应的部位施灸的疗法。</t>
  </si>
  <si>
    <t>艾叶</t>
  </si>
  <si>
    <t>一次治疗最多不超过9柱，超过9柱按9柱收费。</t>
  </si>
  <si>
    <t>QBAA0008</t>
  </si>
  <si>
    <t>药饼灸
(སྨན་གདན་མེ་བཙའ།)</t>
  </si>
  <si>
    <t>按照病症选择相应的藏药贴在辨证选穴处,以进行藏医艾灸。</t>
  </si>
  <si>
    <t>QBAA0009</t>
  </si>
  <si>
    <t>木灸 
(ཤིང་ཚུགས།)</t>
  </si>
  <si>
    <t>藏医按照不同病种､个体差异､疾病性质和病程长短等诸多具体指标,选择檀香木对特效脉位给予治疗的方法。</t>
  </si>
  <si>
    <t>檀香木</t>
  </si>
  <si>
    <t>QBAA0010</t>
  </si>
  <si>
    <t>美杂
(མེ་བཙའ་ཆེན་མོ།)</t>
  </si>
  <si>
    <t>把九十多片姜片贴于隆穴到下行隆穴及两侧穴区,诃子般的艾放在上面,而后点着自然熄至,连续三､五､七次而达到治疗的目的。</t>
  </si>
  <si>
    <t>QBAA0011</t>
  </si>
  <si>
    <t>美杂啄法
(བསྡིག་ཐབས།)</t>
  </si>
  <si>
    <t>藏医按照不同病种､疾病性质和病程长短等诸多具体指标,而选择相应药物灸料,对每个特效脉位给予火疗的非瘢痕治疗方法。特别是对于小儿积食等首选疗法。</t>
  </si>
  <si>
    <t>QCA</t>
  </si>
  <si>
    <t>(三)藏医外治</t>
  </si>
  <si>
    <t>QCAA0001</t>
  </si>
  <si>
    <t>毛代疗
(སྤུ་དེབ།)</t>
  </si>
  <si>
    <t>稠稀均匀的药物涂于伤口,用动物皮等辅料包裹,再用固定板定性的疗法。</t>
  </si>
  <si>
    <t>动物皮,辅料</t>
  </si>
  <si>
    <t>QCAA0002</t>
  </si>
  <si>
    <t>布代疗
(རས་དེབ།)</t>
  </si>
  <si>
    <t>稠稀均匀的药物涂于伤口,用特殊布料等辅料包裹,再用固定板定性的疗法。</t>
  </si>
  <si>
    <t>藏布,辅料</t>
  </si>
  <si>
    <t xml:space="preserve"> 乙类</t>
  </si>
  <si>
    <t>QCAA0003</t>
  </si>
  <si>
    <t>糌粑苏醒法
(རྩམ་བདུགའམ་རྩམ་བྱུགས།)</t>
  </si>
  <si>
    <t>体质虚弱者或有头晕､恶心､呕吐等一切不良反应时,将糌粑点燃熏鼻和涂擦于躯干与背部腧穴,而达到防风治风的目的。</t>
  </si>
  <si>
    <t>糌粑</t>
  </si>
  <si>
    <t>QCAA0004</t>
  </si>
  <si>
    <t>烫熨治疗
(དྲོད་དུགས།)</t>
  </si>
  <si>
    <t>借助加热一些植物原药材或器具,对背穴与四肢十二大关节进行诊治的方法。</t>
  </si>
  <si>
    <t>QCAA0005</t>
  </si>
  <si>
    <t>特制藏药蒸汽浴
(རླངས་ལུམས།)</t>
  </si>
  <si>
    <t>对于一些伴有重度炎症的病症,在原有组方的基础上,按照病情进行特殊配制一些贵细药材的加减法来排毒的疗法。</t>
  </si>
  <si>
    <t>QCAA0006</t>
  </si>
  <si>
    <t>手浴 
(ལག་ལུམས།)</t>
  </si>
  <si>
    <t>将双手泡于煎好的舒适的药水中,达到诊治的目的。</t>
  </si>
  <si>
    <t>QCAA0007</t>
  </si>
  <si>
    <t>日光浴
(ཉི་ལུམས།)</t>
  </si>
  <si>
    <t>结合藏医传统理论配制适合患者个体情况的药剂,涂抹至全身或局部,按照一定的方法使日光照射在人体上,引起一系列的生理､生化反应从而达到治疗疾病的目的。</t>
  </si>
  <si>
    <t>QCAA0008</t>
  </si>
  <si>
    <t>甘露全身浴
(བདུད་རྩི་ལྔ་ལུམས།)</t>
  </si>
  <si>
    <t>将全身浸泡于药液中洗浴,通过热与药的双重作用,开启毛孔､疏气通络､活血化瘀､祛风除湿,达到治疗目的的一种治疗方法。</t>
  </si>
  <si>
    <t>花卉浴疗法（མེ་སྣའི་ཆུ་ལུམས།）和骨浴疗法（རུས་སྣའི་ལུམས།）按此项目的70%收取</t>
  </si>
  <si>
    <t>QCAA0009</t>
  </si>
  <si>
    <t>天然全身浴
(རང་བྱུང་ཆུ་ཚན།)</t>
  </si>
  <si>
    <t>将全身浸泡于天然温泉中洗浴,通过热与自然矿物的双重作用,开启毛孔､疏气通络､活血化瘀､祛风除湿,达到治疗目的的一种治疗方法。</t>
  </si>
  <si>
    <t>QCAA0010</t>
  </si>
  <si>
    <t>永尕格宁法
(ཡུངས་དཀར་ཀྱི་བསྐུ་མཉེ།)</t>
  </si>
  <si>
    <t>医者全神贯注守神,利用永尕对特定部位､特效穴位施术点道的疗法。</t>
  </si>
  <si>
    <t>药油</t>
  </si>
  <si>
    <t>QCAA0011</t>
  </si>
  <si>
    <t>全身格宁疗
(ལུས་ཡོངས་ཀྱི་བསྐུ་མཉེ།)</t>
  </si>
  <si>
    <t>对赤巴或培根性､隆性､神经性疾病的患者,实施不同的手法､方案来诊治的方法。</t>
  </si>
  <si>
    <t>QCAA0012</t>
  </si>
  <si>
    <t>局部格宁疗
(ཆ་ཤས་བསྐུ་མཉེ།)</t>
  </si>
  <si>
    <t>对赤巴或培根性的关节病变,施术不同的手法､方案来诊治的方法。</t>
  </si>
  <si>
    <t>QCAA0013</t>
  </si>
  <si>
    <t>优杰疗法 
(དབྱུུག་བཅོས།)</t>
  </si>
  <si>
    <t>以药棒对靶点施术滚､敲､点､打､拍､按､压等复式手法,进行诊治的方法。</t>
  </si>
  <si>
    <t>QCAA0014</t>
  </si>
  <si>
    <t>藏药药膏贴敷疗
(འབྱར་བཅོས།)</t>
  </si>
  <si>
    <t>按照特殊热性组方炮制成膏剂,贴于相应特效穴与经验穴进行诊治的方法。</t>
  </si>
  <si>
    <t>QCAA0015</t>
  </si>
  <si>
    <t>兴疗
(ཞུན།)</t>
  </si>
  <si>
    <t>提取研制贵重药物精华均匀的药物涂于伤口,再用绷带等辅料包裹。</t>
  </si>
  <si>
    <t>QCAA0016</t>
  </si>
  <si>
    <t>腩疗
(ནན།)</t>
  </si>
  <si>
    <t>稠稀均匀的药物涂于伤口,用绷带等辅料包裹,再用固定板定性的疗法。</t>
  </si>
  <si>
    <t>QCAA0017</t>
  </si>
  <si>
    <t>琼疗
(ཆིངས།)</t>
  </si>
  <si>
    <t>对骨折病人,所采用的定量､定性的具体技术操作:消毒后涂药､再绑扎,最后,用固定板加强定性的复位疗法。</t>
  </si>
  <si>
    <t>QCAA0018</t>
  </si>
  <si>
    <t>挢疗
(སྒྱོགས།)</t>
  </si>
  <si>
    <t>按照病种和所伤的具体部位不同,而选用的技术操作和手法及檀香木为原料的复位固定器械,定量､定性､复位的具体技术操作。</t>
  </si>
  <si>
    <t>QCAA0019</t>
  </si>
  <si>
    <t>脉泻疗
(རྩ་སྦྱོང།)</t>
  </si>
  <si>
    <t>口服药物与起居运动疗法联用,排出坏血与病灶的疗法。</t>
  </si>
  <si>
    <t>QCAA0020</t>
  </si>
  <si>
    <t>沙疗
(བྱེ་ལུམས།)</t>
  </si>
  <si>
    <t>以沙子或盐或玉为主料、配制相应药物进行添加青稞酒炒热，敷于全身或局部的方法。</t>
  </si>
  <si>
    <t>盐疗加收50%，玉疗加收60%</t>
  </si>
  <si>
    <t>QCAA0021</t>
  </si>
  <si>
    <t>混土敷疗
(ས་དུགས།)</t>
  </si>
  <si>
    <t>将把春季的特定时辰里所采集的自然润土,经过精细加工后,与其它药物配制而炒热,敷于患处。</t>
  </si>
  <si>
    <t>QCAA0022</t>
  </si>
  <si>
    <t>道斗疗
(རྡོ་དུགས།)</t>
  </si>
  <si>
    <t>针对隆､赤巴､培根不同体质,选用自然矿石,通过药水煮､药油煮､烘烤等不同的方法加热,敷于患处,进行加热的治疗方法。</t>
  </si>
  <si>
    <t>QCAA0023</t>
  </si>
  <si>
    <t>巴斗疗
(འབའ་དུགས།)</t>
  </si>
  <si>
    <t>巴恰与病种相应药物混合物,弄成粉剂炒热敷于患处,温度与体温相吻和。</t>
  </si>
  <si>
    <t>QCAA0024</t>
  </si>
  <si>
    <t>盐敷疗
(ཚྭ་དུགས།)</t>
  </si>
  <si>
    <t>把天然粗盐炒热后,装于布袋中敷于患处。温度与体温相吻和。</t>
  </si>
  <si>
    <t>QCAA0025</t>
  </si>
  <si>
    <t>坛轮疗
(རྫ་འཁོར།)</t>
  </si>
  <si>
    <t>由相关药物涂搽于缸内壁后,套在培隆性头晕者头部的特殊治疗方法。</t>
  </si>
  <si>
    <t>QCAA0026</t>
  </si>
  <si>
    <t>角疗
(རྭ་འཇིབ།)</t>
  </si>
  <si>
    <t>借助牛角､紫檀香､星石等,对涂有动物油的相应穴位,施术拍､推､按､压､刮来完成表皮放血排毒的方法。</t>
  </si>
  <si>
    <t>QCAA0027</t>
  </si>
  <si>
    <t>藏医坐浴疗
(ཙོག་ལུམས།)</t>
  </si>
  <si>
    <t>用足部药浴､格宁等方法,调节全身三因平衡的方法。</t>
  </si>
  <si>
    <t>QCAA0028</t>
  </si>
  <si>
    <t>铜罐治疗
(ཟངས་བུམ།)</t>
  </si>
  <si>
    <t>由铜质器材特制的火罐,对寒性病症施术拔罐;对热性病症施术放血的方法。</t>
  </si>
  <si>
    <t>罐</t>
  </si>
  <si>
    <t>走罐加收50%</t>
  </si>
  <si>
    <t>QCAA0029</t>
  </si>
  <si>
    <t>竹罐治疗
(སྨྱུག་བུམ།)</t>
  </si>
  <si>
    <t>由竹子为器材特制的火罐,根据病症在不同的藏药里煮罐后施术拔罐的方法。</t>
  </si>
  <si>
    <t>QCAA0030</t>
  </si>
  <si>
    <t>木罐治疗
(ཤིང་བུམ།)</t>
  </si>
  <si>
    <t>以木质器材的火罐,放入相应药水中煮､煎后,采用罐内抽空法来达到诊治的目的。</t>
  </si>
  <si>
    <t>QCAA0031</t>
  </si>
  <si>
    <t>头部肽尔玛术
(མགོ་རྨའི་ཐུར་མ།)</t>
  </si>
  <si>
    <t>按照辨证法选择脏俯相应穴,施肽尔玛将积液､黄水､脓包､坏血抽出或放出的外治法之一。</t>
  </si>
  <si>
    <t>QCAA0032</t>
  </si>
  <si>
    <t>躯干肽尔玛术
(བྱང་ཁོག་ཐུར་མ།)</t>
  </si>
  <si>
    <t>按照辨证法选择躯干相应穴,施肽尔玛将积液､黄水､脓包､坏血抽出或放出的外治法之一。</t>
  </si>
  <si>
    <t>QCAA0033</t>
  </si>
  <si>
    <t>四肢肽尔玛术
(ཡན་ལག་ཐུར་མ།)</t>
  </si>
  <si>
    <t>按照辨证法选择四肢相应穴,施肽尔玛将积液､黄水､脓包､坏血抽出或放出的外治法之一。</t>
  </si>
  <si>
    <t>QCAA0034</t>
  </si>
  <si>
    <t>擦太疗
(ཚ་ཐུར།)</t>
  </si>
  <si>
    <t>在酒精灯上,把针烧成银白色后立刻刺入相应穴位,并火罐治疗。</t>
  </si>
  <si>
    <t>每穴</t>
  </si>
  <si>
    <t>QCAA0035</t>
  </si>
  <si>
    <t>温通
(འཇམ་བཅོས།)</t>
  </si>
  <si>
    <t>多种外治法联用,利用罐疗､药物､手法对症寒性病症短时间内达到平衡的疗法。</t>
  </si>
  <si>
    <t>QCAA0036</t>
  </si>
  <si>
    <t>热至冷针
(ཚ་ཐུར་གྱི་གྲང་ཐུར།)</t>
  </si>
  <si>
    <t>先火灸或火针,后针刺等综合疗法。</t>
  </si>
  <si>
    <t>QCAA0037</t>
  </si>
  <si>
    <t>冷至热针
(གྲང་ཐུར་གྱི་ཚ་ཐུར།)</t>
  </si>
  <si>
    <t>先针刺,后火灸或火针等综合疗法。</t>
  </si>
  <si>
    <t>QCAA0038</t>
  </si>
  <si>
    <t>强泻治疗
(དྲག་བཤལ།)</t>
  </si>
  <si>
    <t>重度病种用强性药物治疗的方法。</t>
  </si>
  <si>
    <t>疗程</t>
  </si>
  <si>
    <t>QCAA0039</t>
  </si>
  <si>
    <t>温泻治疗
(འཇམ་བཤལ།)</t>
  </si>
  <si>
    <t>中度病种用温性药物治疗的方法。</t>
  </si>
  <si>
    <t>QCAA0040</t>
  </si>
  <si>
    <t>智久治疗
(དྲག་སྒྱུགས།)</t>
  </si>
  <si>
    <t>重度病种用强性风火性药物治疗的方法。配制风火性的药物治疗中焦疾患。</t>
  </si>
  <si>
    <t>QCAA0041</t>
  </si>
  <si>
    <t>将久治疗
(འཇམ་སྐྱུགས།)</t>
  </si>
  <si>
    <t>中度病种用温性药物治疗的方法。配制风火性的药物治疗中焦疾患。</t>
  </si>
  <si>
    <t>QCAA0042</t>
  </si>
  <si>
    <t>发汗疗
(རྔུལ་དབྱུང།)</t>
  </si>
  <si>
    <t>药物疗法结合适度运动来发汗或以蒸浴而适度发汗的方法。</t>
  </si>
  <si>
    <t>QCAA0043</t>
  </si>
  <si>
    <t>鼻泻
(སྣ་སྤྱོང།)</t>
  </si>
  <si>
    <t>药物灌于鼻腔,治疗鼻病及头部疾病的疗法。</t>
  </si>
  <si>
    <t>QCAA0044</t>
  </si>
  <si>
    <t>建么滋
(འཇམ་རྩི།)</t>
  </si>
  <si>
    <t>油性饮食与药物灌肠的下泻疗法的联用。</t>
  </si>
  <si>
    <t>QCAA0045</t>
  </si>
  <si>
    <t>隔脂术
(བསྙལ་བཅོས།)</t>
  </si>
  <si>
    <t>在常规消毒下,对靶点施术割开皮下脂肪层或埋入可吸收药物而割开各脂肪层,从而达到诊治的目的。</t>
  </si>
  <si>
    <t>QCAA0046</t>
  </si>
  <si>
    <t>养隆
(རླུང་སྐྱོན་བསལ་ཐབས།)</t>
  </si>
  <si>
    <t>起居与药物的联用:常住在宁静而温馨环境中,听些音乐,同时,前胸与后背涂搽药物来治疗的方法。</t>
  </si>
  <si>
    <t>QCAA0047</t>
  </si>
  <si>
    <t>隆型灌肠
(སླེ་འཇམ།)</t>
  </si>
  <si>
    <t>油性饮食与药物灌肠的下泻疗法的联用,治疗隆性病种。</t>
  </si>
  <si>
    <t>QCAA0048</t>
  </si>
  <si>
    <t>赤巴型灌肠
(བཀྲུ་འཇམ།)</t>
  </si>
  <si>
    <t>凉性饮食与药物灌肠的下泻疗法的联用,治疗赤巴性病种。</t>
  </si>
  <si>
    <t>QCAA0049</t>
  </si>
  <si>
    <t>培根型灌肠
(བཀྲུམ་མསླེན།)</t>
  </si>
  <si>
    <t>热性饮食与药物灌肠的下泻疗法的联用,治疗培根性病种。</t>
  </si>
  <si>
    <t>QCAA0051</t>
  </si>
  <si>
    <t>达日尕治疗
(གཏར་ག)</t>
  </si>
  <si>
    <t>按照天文历算选择时间､方位,以病症选择主次穴配穴,主要以动､静脉为靶点,以此选择相应具体手法进行放血。</t>
  </si>
  <si>
    <t>QCAA0052</t>
  </si>
  <si>
    <t>煳儿美
(ཧོར་མེ།)</t>
  </si>
  <si>
    <t>根据藏医诊断及患者病性､病情､患病体质等用藏医特殊工艺临时调配藏药,用毡布或纱布扎成适宜的小包,并用陈旧动植物油脂浸泡加热,选取安置体位,熨敷治疗患病部位或相应的治疗穴位并施以相应手法,观察患者反应和病情变化,防止烫伤。禁用于皮肤破溃处。</t>
  </si>
  <si>
    <t>QCAA0053</t>
  </si>
  <si>
    <t>熏洗治疗
(ལུམས་ཁྲུས།)</t>
  </si>
  <si>
    <t>熏洗疗法,是利用药物煎汤,乘热在皮肤或患处进行熏蒸､淋洗的治疗方法。它是借助药力和热力,通过皮肤､粘膜作用于肌体,促使腠理疏通､脉络调和,气血流畅,从而达到预防和治疗疾病的目的。</t>
  </si>
  <si>
    <t>QCAA0054</t>
  </si>
  <si>
    <t>熏蒸治疗
(རླངས་ལུམས།)</t>
  </si>
  <si>
    <t>根据病性､病情､患病体质等选用藏药局部熏蒸疗法,配制相应熏蒸药物,设定熏蒸治疗机温度､时间,调整局部熏蒸治疗位置,治疗过程嘱患者及时安置体位,密切巡视观察患者反应和病情变化,随时询问患者熏蒸温度是否适宜,根据患者反应随时调整汽疗温度,防止烫伤。</t>
  </si>
  <si>
    <t>QCAA0055</t>
  </si>
  <si>
    <t>敷疗
（བཅིངས་ལུམས།）</t>
  </si>
  <si>
    <r>
      <rPr>
        <sz val="12"/>
        <rFont val="楷体"/>
        <charset val="134"/>
      </rPr>
      <t>根据病情选定治疗部位,根据病性</t>
    </r>
    <r>
      <rPr>
        <sz val="12"/>
        <rFont val="宋体"/>
        <charset val="134"/>
      </rPr>
      <t>､</t>
    </r>
    <r>
      <rPr>
        <sz val="12"/>
        <rFont val="楷体"/>
        <charset val="134"/>
      </rPr>
      <t>病情</t>
    </r>
    <r>
      <rPr>
        <sz val="12"/>
        <rFont val="宋体"/>
        <charset val="134"/>
      </rPr>
      <t>､</t>
    </r>
    <r>
      <rPr>
        <sz val="12"/>
        <rFont val="楷体"/>
        <charset val="134"/>
      </rPr>
      <t>患病体质等确定临时调配藏药,将临方配制及临时调配藏药混匀与青稞酒拌炒,待药温达45度左右,装入大小适宜的布袋内,扎紧袋口,趁热将药袋敷于治疗部位,观察患者神情反应和病情变化,了解施治部位感觉,严格掌握敷浴温度及时间,防止烫伤。</t>
    </r>
  </si>
  <si>
    <t>超过2个部位按2个部位收费。</t>
  </si>
  <si>
    <t>QCAA0056</t>
  </si>
  <si>
    <t>能秀疗法
(སྣུམ་བྱུགས།)</t>
  </si>
  <si>
    <t>根据藏医诊断及患者病性､病情､患病体质等选配藏药及不同的基质调匀,涂于腰部及疼痛部位并进行磁疗。观察患者病情变化,了解施治部位感觉,防止烫伤。</t>
  </si>
  <si>
    <t>QCAA0057</t>
  </si>
  <si>
    <t>宁隆涂擦疗法
(སྙིང་རླུང་བྱུགས་བཅོས།)</t>
  </si>
  <si>
    <t>根据藏医诊断及患者病性､病情､患病体质等选配涂擦药物､选取安置体位,将配制药物均匀涂于患病部位或相应的治疗穴位并施以相应手法,观察患者反应和病情变化。</t>
  </si>
  <si>
    <t>QCAA0058</t>
  </si>
  <si>
    <t>曼强疗法
(སྨན་ཆང།)</t>
  </si>
  <si>
    <t>根据藏医诊断及患者病性､病情､患病体质等选用相应藏药(浸泡于青稞洒,陈年较佳),药酒略加热,涂擦患者腰背部及四肢部位,观察患者病情变化。禁用于皮肤破溃处。</t>
  </si>
  <si>
    <t>QCAA0059</t>
  </si>
  <si>
    <t>能且疗法
(སྣུམ་འཆོས།)</t>
  </si>
  <si>
    <t>根据藏医诊断及患者病性､病情､患病体质等选用相应藏药(浸泡于动物或植物油中,陈年较佳),药油加热,涂擦患者腰背部及手足心,观察患者病情变化,防止烫伤。禁用于皮肤破溃处。</t>
  </si>
  <si>
    <t>QCAA0060</t>
  </si>
  <si>
    <t>金烙疗法
(གསེར་ཏེལ།)</t>
  </si>
  <si>
    <t>手持灼热精制的金烙器具对治疗穴位或病灶灼疗。根据病性､病情､患病体质和穴位等选取安置体位､审定穴位所在､确定主穴与配穴,密切观察施术处肤色变化和患者神情反应,注意灼疗处感觉和病情变化,严格控制施术次数及速度,防止烫伤。</t>
  </si>
  <si>
    <t>QCAA0061</t>
  </si>
  <si>
    <t>银烙疗法
(དངུལ་ཏེལ།)</t>
  </si>
  <si>
    <t>手持灼热精制的银烙器具对治疗穴位或病灶灼疗。根据病性､病情､患病部位和穴位等选定安置体位､审定穴位所在､确定主穴与配穴,密切观察施治处肤色变化和患者神情变化,注意灼烤处感觉和病情变化,掌握施术次数及速度,防止烫伤。</t>
  </si>
  <si>
    <t>QCAA0062</t>
  </si>
  <si>
    <t>铜烙疗法
(ཟངས་ཏེལ།)</t>
  </si>
  <si>
    <t>将专制的红布平铺或适宜捆绑于治疗部位或相应穴位处。依次手持灼热特制的小､中､大铜烙器具对治疗穴位或病灶部位灼烤。根据病性､病情､患病部位和穴位等选取安置体位､审定穴位所在,密切观察施治处肤色变化和患者神情变化,注意灼烤处感觉和病情变化,掌握灼烤温度及时间,及时调整铜烙器具与灼烤部位皮肤距离,防止烫伤。</t>
  </si>
  <si>
    <t>QCAA0063</t>
  </si>
  <si>
    <t>铁烙疗法
(ལྕགས་ཏེལ།)</t>
  </si>
  <si>
    <t>将特制的红布平铺或适宜捆绑于治疗部位或相应穴位处。依次手持灼热特制的小､中､大铁烙器具对治疗穴位或病灶部位灼烤。根据病性､病情､患病部位和穴位等选取安置体位､审定穴位所在,密切观察施治处肤色变化和患者神情变化,注意灼烤处感觉和病情变化,掌握灼烤温度及时间,及时调整铜烙器具与灼烤部位皮肤距离,防止烫伤。</t>
  </si>
  <si>
    <t>QCAA0064</t>
  </si>
  <si>
    <t>鼻熏疗法
(སྣ་བདུག།)</t>
  </si>
  <si>
    <t>将熏鼻方(鼻烟方)直接吸入鼻腔或将方剂制成香柱(熏鼻方)引燃后装入熏鼻器中烟熏鼻腔,使其渗入耳､目､头脑等部位达到醒脑开窍和治疗疾病的目的的一种治疗方法。</t>
  </si>
  <si>
    <t>QCAA0065</t>
  </si>
  <si>
    <t>角罐疗法
(རྭ་འཇིབས།)</t>
  </si>
  <si>
    <t>用牛角支撑的角灌,根据适应症在病痛关节处,消炎后,贴置在关节处,用针管抽出空气,使其淤血后针刺,再用角罐将其淤血吸出,消毒包扎。</t>
  </si>
  <si>
    <t>QCAA0066</t>
  </si>
  <si>
    <t>水轮疗法
(ཆུའི་འཕྲུལ་འཁོར།)</t>
  </si>
  <si>
    <t>在治疗热症时,药用冰片主药方､外治对小尖脉放血､食用凉性饮食､在凉爽的地方进行护理的热症治疗方法。</t>
  </si>
  <si>
    <t>QCAA0067</t>
  </si>
  <si>
    <t>火轮疗法
(མེའི་འཕྲུལ་འཁོར།)</t>
  </si>
  <si>
    <t>在治疗寒症时,药用石榴主药方､外治用火灸灸穴､食用热性饮食､在温暖的地方进行护理的寒症治疗方法</t>
  </si>
  <si>
    <t>QCAA0068</t>
  </si>
  <si>
    <t>囟会穴达日卡
(མཚོགས་གསང།)</t>
  </si>
  <si>
    <t>此脉位于前额发际正中向上量4横指处。先剃净前卤处头发,将细绳经两眉､两耳尖于后卤处扎结,用木棍撬紧,则鼓起此脉。然后用凹背刀将本脉向上略划破即可。划破时手术刀不能用力直划,此脉位于皮下组织,与其他脉有广泛吻合,加之皮肤血管丰富,放血后必须加压止血。对卤门沉重,眼脸刺痛,时疫头昏,培根与赤巴症引起的前额刺痛,饮酒和烤火日晒引起的头痛等有一定的疗效。</t>
  </si>
  <si>
    <t>QCAA0069</t>
  </si>
  <si>
    <t>金枪脉达日卡
(གསེར་མདུང།)</t>
  </si>
  <si>
    <t>此脉位于两眉头连线的中点向右1寸,再直向发际方向4横指处。将绳经两眉向后卤缠绕扎紧,用手揉搓前额,前额右侧暴突的血管即为本脉。将斧刃刀放在血管上用指弹击刀背放血。不能用力割刺,勿伤及与其毗邻的动脉和神经。对沙眼､眼睛红肿发炎､妇科病引起的眉毛脱落､眼脸沉重､无力等方面有一定的疗效。</t>
  </si>
  <si>
    <t>QCAA0070</t>
  </si>
  <si>
    <t>银枪脉达日卡
(དངུལ་མདུང།)</t>
  </si>
  <si>
    <t>此脉位于两眉头连线的中点向左1寸,再直向发际方向4横指处。将绳经两眉向后卤缠绕扎紧,揉搓前额,前额左侧暴突的血管即为本脉。将斧刃刀放在血管上,用指弹击刀背放血。</t>
  </si>
  <si>
    <t>QCAA0071</t>
  </si>
  <si>
    <t>鼻尖脉达日卡
(སྣ་རྩེ།)</t>
  </si>
  <si>
    <t>此脉位于鼻尖正中略下,用拇指和食指紧掐鼻尖,或用两木棍紧夹鼻尖。用突刃刀略压割刺。严禁刀口过大和放血过多。对鼻塞不通,眼睛干涩有很大疗效。</t>
  </si>
  <si>
    <t>QCAA0072</t>
  </si>
  <si>
    <t>耳脉达日卡
(ལྦ་རྩ།)</t>
  </si>
  <si>
    <t>此脉左右共4口,位于耳孔正前方1寸左右处静脉为内树脉,耳孔平对的耳廓背面1寸左右处静脉为外树脉。用力按压颈部小尖脉即可行术。内树脉与动脉并列分布,因而要用复切法放血。操作要谨慎,不要误伤内树脉邻近的动脉和外树脉毗邻的水脉。对于耳流脓血,偏头痛,前额或头后部疼痛有很大疗效。</t>
  </si>
  <si>
    <t>QCAA0073</t>
  </si>
  <si>
    <t>舌脉达日卡
(ལྕེ་རྩ།)</t>
  </si>
  <si>
    <t>舌头上卷,中缝(舌系带)两侧静脉上,左为山羊脉,右为绵羊脉两脉。令患者用温水洗漱口腔,舌头上卷,用两根木棍不松不紧地夹住舌体,用月牙刀尖从两脉较粗部位的脉侧穿透即可。防止刀口感染,或将骨片烧热外熨刀口。刀口不宜过大,禁忌用直划法､横断法和斜割法。对口齿结巴,言语艰难,口渴,舌裂,舌体后缩,舌肿,剧烈呕吐,心肌炎等疾病有很大作用。</t>
  </si>
  <si>
    <t>QCAA0074</t>
  </si>
  <si>
    <t>鬓部动脉达日卡
(མུར་གོང་འཕར་རྩ།)</t>
  </si>
  <si>
    <t>太阳穴处靠耳侧肌肉凸突后侧,与耳尖平行的鬓发中的静脉。将斧刃刀放在血管上用指弹击刀背放血。不能用力割刺,勿伤及与其毗邻的动脉和神经。对沙眼､眼睛红肿发炎､妇科病引起的眉毛脱落､眼脸沉重､无力等方面有一定的疗效。</t>
  </si>
  <si>
    <t>QCAA0075</t>
  </si>
  <si>
    <t>齿动脉达日卡
(སོ་རྩ།)</t>
  </si>
  <si>
    <t>颏唇沟的中央凹陷向两侧各量1寸处,寻找动脉放血。用细绳缠绕颈项,向侧面紧拉,绳子紧拉后用月牙刀尖从脉侧马上穿透,时间不宜过长会引起昏迷。禁用直刺和横断法。对血病所致的牙病,虫牙,牙龈充血等有很大的疗效。</t>
  </si>
  <si>
    <t>QCAA0076</t>
  </si>
  <si>
    <t>露顶穴达日卡
(སྤྱི་གཙུག།)</t>
  </si>
  <si>
    <t>从印堂过头顶到后颈窝的连线与两耳尖过头顶线交点处。此穴因是肌肉､骨､脑三者之脉络所在处主治隆引起的头晕,昏迷倒仆,神志不清,健忘,眼翳症,鼻血不止等有效。</t>
  </si>
  <si>
    <t>QCAA0077</t>
  </si>
  <si>
    <t>臂脉达日卡
(དཔུང་རྩ།)</t>
  </si>
  <si>
    <t>上臂羊尾肌尖端内侧向下量3横指。羊尾肌尖部用绳绑紧。用小羽状刀尖将血管从侧面切开。此处有羊尾肌,比较凶险,禁止使用横断法,避免进刀时用力过猛。此脉放血对上体疼痛,头部疾病,呼吸喘急,肺充血发炎,两胁肋刺痛,头颅外伤骨折及后卤疼痛等有很大的疗效。</t>
  </si>
  <si>
    <t>QCAA0078</t>
  </si>
  <si>
    <t>泽群脉达日卡
(རྩེ་ཆུང།)</t>
  </si>
  <si>
    <t>从锁骨正中向颈部方向量4横指处,或上提耳朵随即有一动脉显露,次动脉的外侧半横指处即为本脉。左泽群脉放血,则将细绳经左侧颈部和右侧腋窝缠绕一圈打结,用木棒撬紧;有泽群脉放血,则经右侧颈部和左侧腋窝缠绕打结撬紧。后用月牙刀尖复切,刀口要小。此处动脉和静脉分布特别密集,故须谨慎,禁止用脉顶横割法和横断法。本脉是头和脏腑脉管枢纽之所在,先辈医者喻为上体放血治疗之二户。主治脑虫,胸腔内出血浸及脏器,热症,肺波动热,肺扩散伤热,肺和心包､肝脏等充血和血病所致的疼痛,血液循环系统病变所致的全身颤栗,高烧,牙龈炎肿,外伤引起的颅骨骨折,脉管损伤等上体疾病,疽痈肿胀,胸腔创伤积血,脏腑和感觉器官失去知觉等。</t>
  </si>
  <si>
    <t>QCAA0079</t>
  </si>
  <si>
    <t>通脉达日卡
(ཐོང་རྩ།)</t>
  </si>
  <si>
    <t>胸骨上窝正中上1寸,将细绳在胸骨上窝处缠绕,在项部扎结,并用木棍撬紧。先划破皮肤,然后用弯头针勾住静脉血管缓缓上提,再用月牙刀顺脉直划。主治心热引起的癫狂症,肺炎,咳嗽,哮喘,喑哑,血紊乱上雍,高血压等。</t>
  </si>
  <si>
    <t>QCAA0080</t>
  </si>
  <si>
    <t>诺尕脉达日卡
(སྣོད་ཀ)</t>
  </si>
  <si>
    <t>肘窝正中向下1寸左右两条脉的交叉点即为本穴。手握石子,从肘窝向上臂方向3横指处,用绳子扎紧后用小羽状刀尖复切。本脉下面有动脉阿索利嘎,因此要特别谨慎,用复切法放血,禁用直划法和横断法等。</t>
  </si>
  <si>
    <t>QCAA0081</t>
  </si>
  <si>
    <t>赤巴脉达日卡
(མཁྲིས་པ་གཤའ་རེངས།)</t>
  </si>
  <si>
    <t>位于肝如通脉内侧,即小臂内侧靠下缘走向脉管的第一分支。手握石子,本脉上方3横指处绑扎。用小羽状刀尖直划。切勿伤及本脉下面的肉座(肌腹)。主治:眼目黄染,全身沉重,不思饮食,胆瘟所致的头痛,胆汁溢于胃,陈旧性胆病,口苦,眼中翳障新生等。</t>
  </si>
  <si>
    <t>QCAA0082</t>
  </si>
  <si>
    <t>培根脉达日卡
(བད་ཀན་གཤའ་རེངས།)</t>
  </si>
  <si>
    <t>肘窝与腕横纹之间有三条夏让脉,前臂内侧中间,即从尺骨侧数起的第三条脉为本脉。手握石子,于本脉放血点向上3横指处绑扎。用小羽状刀尖直划,进刀切勿用力过猛。主治口中无味,舍湿润,全身沉重,不思饮食,水色黄,脐左右和胃区刺痛,手麻木等。</t>
  </si>
  <si>
    <t>QCAA0083</t>
  </si>
  <si>
    <t>曲塞脉达日卡
(ཆུ་སེར་གཤའ་རེངས།)</t>
  </si>
  <si>
    <t>赤巴夏让与培根夏让两脉之中间一脉即为本脉。手握石子,于本脉向上3横指处绑扎。用小羽状刀尖直划。谨慎本脉下面的筋腱。主治全身沉重,嗜睡,培根胆汁溢于胃,黄水病引起的皮肤发痒,肿胀及嘴唇发肿。</t>
  </si>
  <si>
    <t>QCAA0084</t>
  </si>
  <si>
    <t>如通脉达日卡
(རུ་ཐུང།)</t>
  </si>
  <si>
    <t>从肘肌突向前臂背侧方向量4横指处,手握石子,在肘窝向小臂量1横指处绑紧。用小羽状刀尖顺着血管直划。</t>
  </si>
  <si>
    <t>QCAA0085</t>
  </si>
  <si>
    <t>心肺合脉达日卡
(གློ་སྙིང་འདོམས་རྩ།)</t>
  </si>
  <si>
    <t>从虎口向上量一札(拇指食指张开之距离),即诺嘎脉和岗脉两支脉相交点向下1分处。手握石子,于放血脉处向上量3横指处绑扎。用小羽状刀尖直划。切勿伤及本脉下面的肌腱。对心肌炎,肺炎,前胸和后背刺痛,血增盛,咯痰不出,痰液稠浓等方面有很大疗效。</t>
  </si>
  <si>
    <t>QCAA0086</t>
  </si>
  <si>
    <t>肝肺合脉达日卡
(གློ་མཆིན་འདོམས་རྩ།)</t>
  </si>
  <si>
    <t>肺岗脉和肝如通脉两脉相交处稍下,一般在手腕背面稍向上即为本脉。手握石子,在本脉向上3横指处绑扎。仔细诊察此处无凶险点后,用羽状刀尖直划。对有些此两脉不相交者,切勿放血。主治肺､肝脏充血引起上体和胃､肝区及横膈膜疼痛,咳嗽,白睛红黄等症。</t>
  </si>
  <si>
    <t>QCAA0087</t>
  </si>
  <si>
    <t>肝胆合脉达日卡
(མཆིན་མཁྲིས་འདོམས་རྩ།)</t>
  </si>
  <si>
    <t>周果脉的分支如通脉和赤巴夏让脉相交之处。手握石子,于本脉向上3横指处绑扎。用羽状刀尖直划。切勿伤及本脉下面的腹肌。主治肝热引起的肝胆疾病,肝功能衰退,肝病引起的食欲不振,胆结石等。</t>
  </si>
  <si>
    <t>QCAA0088</t>
  </si>
  <si>
    <t>六会背脉达日卡
(རྒྱབ་རྩ་དྲུག་འདུས།)</t>
  </si>
  <si>
    <t>为脏腑之总脉,手腕背面三支小血管汇合之处,即患者两虎口交叉,食指所按及之桡骨茎突与尺骨茎突的正中。手握石子,从本脉放血点向上量3横指处绑扎。用小羽状刀尖直划。勿伤及本脉下的筋腱。主治上体胀满,胸肺和后背刺痛,胃､大肠､肝脏充血,经血过多等。</t>
  </si>
  <si>
    <t>QCAA0089</t>
  </si>
  <si>
    <t>腘脉达日卡
(སྒབ་རྩ།)</t>
  </si>
  <si>
    <t>腘窝正中直下4横指处。在腘窝处紧紧绑扎后用羽状刀复切。此处本脉和水脉(神经)及动脉三脉并行,放血时勿误他脉,下面又有腓肠肌肉座较凶险,特须谨慎。主治肝血逆流于胃,脊椎强直,角弓反张,腰髂刺痛,肾性水肿,子宫出血不止等。</t>
  </si>
  <si>
    <t>QCAA0090</t>
  </si>
  <si>
    <t>笼头脉达日卡
(རྟ་མཐུར།)</t>
  </si>
  <si>
    <t>小腿内侧胫骨面处,及膝关节下约4横指处有横卧状如笼头的脉管。于本脉放血点上3横指处绑紧后用小羽状刀复切。</t>
  </si>
  <si>
    <t>QCAA0091</t>
  </si>
  <si>
    <t>形秀脉达日卡
(བྱིན་གཞུག།)</t>
  </si>
  <si>
    <t>足跟赤白肉际处向上5横指即胫骨后肌于踝之上面静脉。于踝关节上部绑扎后用羽状刀复切。此脉与动脉并行,务必谨慎。</t>
  </si>
  <si>
    <t>QCAA0092</t>
  </si>
  <si>
    <t>隆脉达日卡
(ལོང་རྩ།)</t>
  </si>
  <si>
    <t>内踝正中向上1寸处。于本脉放血点向上3横指处绑扎后用羽状刀顺脉直划。放血点不能超过内踝1寸。主治下体创伤血瘀,各种中毒症,胃和大肠积血,大肠､小肠疾病,便血,大便闭结,子宫痞瘤,经闭或经血不止,下腹､肛门肿胀疼痛,胃肠热胀,各关节酸痛或肿胀等。</t>
  </si>
  <si>
    <t>QCAA0093</t>
  </si>
  <si>
    <t>小肠脉达日卡
(རྒྱུ་རྩ།)</t>
  </si>
  <si>
    <t>足第二趾尖至跟骨后缘连线的中点内侧横纹正中,此处有五条脉,其中中间一脉即为本脉,若此处有三条脉,中间的一条便是本脉。两踝上面用绳绑扎后用月牙刀尖顺脉直划。主治小肠充血,头颅外伤引起的心绞痛等。</t>
  </si>
  <si>
    <t>QCAA0094</t>
  </si>
  <si>
    <t>马鐙脉达日卡
(ཡོབ་གོང།)</t>
  </si>
  <si>
    <t>足距骨正中向上1寸处。在腓肠肌下端绑扎后用小羽状刀复切。</t>
  </si>
  <si>
    <t>QCAA0095</t>
  </si>
  <si>
    <t>峡脉达日卡
(བྱིན་ཀྱོག།)</t>
  </si>
  <si>
    <t>外踝正中向上1寸处。于本脉放血点向上3横指处绑扎后用小羽状刀顺脉直划。</t>
  </si>
  <si>
    <t>QCAA0096</t>
  </si>
  <si>
    <t>额脉达日卡
(དཔྲག་རྩལ།)</t>
  </si>
  <si>
    <t>从额头正中的发际下1寸处(又名金枪胆脉)用细绳从眉上绕枕骨一周绑扎,并以小木棍于颈后绞紧后将斧刃刀对准脉管,手指弹击刀背切割。禁止用月牙刀割切和用横断法放血。主治赤巴引起的头痛即火烤日晒头痛,卤门部位沉重,特别于春秋时节和酒后头痛,抬不起眼皮,感冒迁延不愈,鼻腔疾病等。</t>
  </si>
  <si>
    <t>QCAA0097</t>
  </si>
  <si>
    <t>胃角脉达日卡
(ཕོ་བའི་རྭ་རྩ།)</t>
  </si>
  <si>
    <t>剑突尖下3寸,又向左右各2寸处。用细绳于上腰部紧紧绑扎后用斜背刀尖复切或从侧面穿透。进刀时禁止用力过大或用断切法。主治胃部伏热和波动热,陈旧胃热,胃虫病,大肠虫病,陈旧血症,黄水病等。</t>
  </si>
  <si>
    <t>QCAA0098</t>
  </si>
  <si>
    <t>其它达日卡
(གཏར་དཔྱད།)</t>
  </si>
  <si>
    <t>除以上例举以外的其它脉的达日卡治疗。</t>
  </si>
  <si>
    <t>QCAA0099</t>
  </si>
  <si>
    <t>藏医清创敷药
(རྨ་བཅོས།)</t>
  </si>
  <si>
    <t>利用藏医外治理论,针对患者创面进行系统清洁,敷附藏药材,促进创面愈合。</t>
  </si>
  <si>
    <t>QCAA0100</t>
  </si>
  <si>
    <t>全身涂擦法
(བྱུག་པ།)</t>
  </si>
  <si>
    <t>是用药油及软膏涂擦､按摩全身,使腠理开启､气血流通,疏经通络,达到内病外治的一种方法。藏医经典《四部医典》专章论述擦涂法。</t>
  </si>
  <si>
    <t>QCAA0101</t>
  </si>
  <si>
    <t>金针疗法
(གསེར་ཁབ།)</t>
  </si>
  <si>
    <t>是用金制成的针､刀等锐利器械,刺入人体的一定穴位和部位,排除体内积液､脓血､痞块､异物及病邪的一种治疗方法。</t>
  </si>
  <si>
    <t>QCAA0102</t>
  </si>
  <si>
    <t>银针疗法
(དངུལ་ཁབ།)</t>
  </si>
  <si>
    <t>是用金属银制成的针､刀等锐利器械,刺入人体的一定穴位和部位,排除体内积液､脓血､痞块､异物及病邪的一种治疗方法。</t>
  </si>
  <si>
    <t>QCAA0103</t>
  </si>
  <si>
    <t>水疗
(ཆུ་བཅོས།)</t>
  </si>
  <si>
    <t>水疗是一种辅助性的治疗方法,同时也被视为日常调节平衡的良法。水疗对关节炎及痛症､胃病及多种妇女病症都有奇佳的治疗效果。</t>
  </si>
  <si>
    <t>QCAA0104</t>
  </si>
  <si>
    <t>脸面外治
(བྱད་བཅོས།)</t>
  </si>
  <si>
    <t>根据面部颜色局部辨证,分为寒､热性选择不同的贴敷剂。局部常规消毒,将选好的药物选配不同基质调和制备,敷于面部。</t>
  </si>
  <si>
    <t>QCAA0105</t>
  </si>
  <si>
    <t>吉责
(ཇུ་ཙེས།)</t>
  </si>
  <si>
    <t>常规消毒,根据病情皮下放血后再拔罐治疗。</t>
  </si>
  <si>
    <t>QCAA0106</t>
  </si>
  <si>
    <t>藏医除疣治疗
(མཛེར་བཅོས།)</t>
  </si>
  <si>
    <t>常规消毒,贴敷剂贴敷于每个疣体采用胶布箍围贴敷。</t>
  </si>
  <si>
    <t>QCAA0107</t>
  </si>
  <si>
    <t>藏医斑丘疹祛除治疗
(པགས་དཔྱད།)</t>
  </si>
  <si>
    <t>常规消毒,通过丘疹挤粟器械挤粟治疗。</t>
  </si>
  <si>
    <t>QCAA0108</t>
  </si>
  <si>
    <t>煮法
(བཙོ།)</t>
  </si>
  <si>
    <t>藏医按照不同病种和疾病性质等诸多具体指标,而选择相应药物灸料,对每个特效脉位给予15至20次火疗的治疗方法。</t>
  </si>
  <si>
    <t>QCAA0109</t>
  </si>
  <si>
    <t>烧法
(བསྲེག།)</t>
  </si>
  <si>
    <t>藏医按照不同病种和疾病性质等诸多具体指标,而选择相应药物灸料,对每个特效脉位给予7至15次火疗的治疗方法。</t>
  </si>
  <si>
    <t>QCAA0110</t>
  </si>
  <si>
    <t>藏医正骨治疗
(ཆག་སྦྱོར་ལུགས་ཚུད།)</t>
  </si>
  <si>
    <t>骨折后,对闭合性骨折用手按住碰药酒,使相应手法错位复原,与未受伤一侧相互比较,以防长短不一和畸形,后夹板固定,包扎。开放性骨折用药物清洗伤口,用力拉入纳位,留伤口后夹板固定,定期滴入药汁清洗伤口。</t>
  </si>
  <si>
    <t>夹板,绷带</t>
  </si>
  <si>
    <t>QCAA0111</t>
  </si>
  <si>
    <t>藏医痔疮切除术
(གཞང་འབྲུམ་དྲག་དཔྱད།)</t>
  </si>
  <si>
    <t>用特定的藏医器械将内痔､混合痔切除的治疗方法。</t>
  </si>
  <si>
    <t>QCAA0112</t>
  </si>
  <si>
    <t>藏医直肠脱出复位治疗 
(རྒྱུ་རླིགས་ལུགས་ཚུད།)</t>
  </si>
  <si>
    <t>用热牛奶､酥油等介质将脱出的直肠洗净后采用特殊手法,结合藏药进行复位的治疗方法。</t>
  </si>
  <si>
    <t>QCAA0113</t>
  </si>
  <si>
    <t>藏医疝气治疗
(རྒྱུ་རླིགས་ལུགས་ཚུད།)</t>
  </si>
  <si>
    <t>用藏医传统外治方法对疝气进行治疗。</t>
  </si>
  <si>
    <t>QCAA0114</t>
  </si>
  <si>
    <t>宫泻疗法
(མངལ་སྦྱོང།)</t>
  </si>
  <si>
    <t>应用各种动物肉和藏药混合后煎至常温后缓慢注入子宫,已达到治疗目的。</t>
  </si>
  <si>
    <t>QCAA0115</t>
  </si>
  <si>
    <t>磁峨法
(ཚུགས།)</t>
  </si>
  <si>
    <t>刺柏与阳石磨擦生热后点穴数次。</t>
  </si>
  <si>
    <t>QCAA0116</t>
  </si>
  <si>
    <t>净浴疗法
(ཁྲུས་གསོལ།)</t>
  </si>
  <si>
    <t>按藏医理论和施治要求,根据患者病因､体征配制相应的药液洗浴,达到治疗目的。</t>
  </si>
  <si>
    <t>QCAA0117</t>
  </si>
  <si>
    <t>熏香疗法
(སྤོས་གདུག།)</t>
  </si>
  <si>
    <t>按照古藏医理论方剂针对各种隆病尤其是索隆病患者,用各种药物配制特殊香料进行熏香治疗。</t>
  </si>
  <si>
    <t>QCAA0118</t>
  </si>
  <si>
    <t>珙疗法
(སྒོམ།)</t>
  </si>
  <si>
    <t>应用古藏医传统疗法中的珙疗法指导患者通过冥想､静坐等方法,感知体内三因的运行脉络,以达到治病强身､宁神､静心的目的。</t>
  </si>
  <si>
    <t>QCAA0119</t>
  </si>
  <si>
    <t>若扎疗法
(རོ་ཙ།)</t>
  </si>
  <si>
    <t>针对肾气不足､肾火衰败而引起各种病症的患者,制定相应的治疗方案､配制特殊的药物进行治疗。</t>
  </si>
  <si>
    <t>QCAA0120</t>
  </si>
  <si>
    <t>三因平衡法
(འདུ་བ་སྙོམས་པ།)</t>
  </si>
  <si>
    <t>所有疾病都是因为三因失衡即偏盛､偏衰､紊乱而引起,应用四大疗法使三因回归平衡,以达到治疗目的。</t>
  </si>
  <si>
    <t>QCAA0121</t>
  </si>
  <si>
    <t>力珺疗法
(ལུས་སྤྱོང།)</t>
  </si>
  <si>
    <t>对各种原因的引起的神经损伤､尤其是肢体功能障碍的患者制定相应的康复训练方案,应用运动疗法,对饮食进行营养评价指导,以达到治疗目的。</t>
  </si>
  <si>
    <t>QCAA0122</t>
  </si>
  <si>
    <t>藏医清瘟疗法
(རིམས་སེལ།)</t>
  </si>
  <si>
    <t>应用藏医传统理论和方法根据患者的体质､症状辨证施治,清除体内温热。</t>
  </si>
  <si>
    <t>QCAA0123</t>
  </si>
  <si>
    <t>五官清明疗法
(དབང་བོ་གསལ་ཐབས།)</t>
  </si>
  <si>
    <t>针对各种原因引起的五官功能减退,应用藏医学经典理论中的相关方法使视觉､听觉､嗅觉､触觉､味觉的功能得到适当强化的方法。</t>
  </si>
  <si>
    <t>QCAA0124</t>
  </si>
  <si>
    <t>脉通
(རྩ་གཤེར།)</t>
  </si>
  <si>
    <t>口服药物与起居运动疗法联用,强行排出坏血与病灶的疗法。7天为一个疗程。</t>
  </si>
  <si>
    <t>QCAA0125</t>
  </si>
  <si>
    <t>章斗
(གྲང་དུགས།)</t>
  </si>
  <si>
    <t>寒石或星水敷于相应穴区或阿是区。</t>
  </si>
  <si>
    <t>QCAA0126</t>
  </si>
  <si>
    <t>热通疗法
(དྲོད་བཅོས།)</t>
  </si>
  <si>
    <t>多种外治法联用,利用强大的热性刺激量,将寒性病症的寒热性质短时间内,恢复平衡的疗法。</t>
  </si>
  <si>
    <t>QCAA0127</t>
  </si>
  <si>
    <t>向天太儿玛
(ཐོད་བསྐོར།)</t>
  </si>
  <si>
    <t>由于病种性质不同,调节针尖方位与深浅､角度的补泻手法。</t>
  </si>
  <si>
    <t>器具</t>
  </si>
  <si>
    <t>QCAA0128</t>
  </si>
  <si>
    <t>穴位母子给补法
(མ་བསྐོར་བུ་ལ་མིམགནོད།)</t>
  </si>
  <si>
    <t>根据穴位间母子关系,母穴与子穴互补的补泻手法。</t>
  </si>
  <si>
    <t>QCAA0129</t>
  </si>
  <si>
    <t>健脉法
(རྩི་སྲུང།)</t>
  </si>
  <si>
    <t>脉管炎等病症,通过内服与外治联用,是清理管壁而达到润肠目的的治疗方法。</t>
  </si>
  <si>
    <t>QCAA0130</t>
  </si>
  <si>
    <t>赤泻
(མཁྲིས་བཤལ།)</t>
  </si>
  <si>
    <t>赤巴偏盛性病种,由口服下泻药物结合温治疗法的诊疗方法。</t>
  </si>
  <si>
    <t>QCAA0131</t>
  </si>
  <si>
    <t>藏医穿刺术
(སྦུབས་ཐུར་སྨྱུང་ཐབས།)</t>
  </si>
  <si>
    <t>按照藏医穿刺术理论,脏俯有相应刺穴和病种的相应辨证刺穴,治疗三邪病的方法。</t>
  </si>
  <si>
    <t>QCAA0132</t>
  </si>
  <si>
    <t>符针疗法
(མཁའ་ཐུར།)</t>
  </si>
  <si>
    <t>按照医者辨证分析､触摸患者肌筋膜为主的诊断为依据､适当使用外治器具对患肌高应点､激痛点周围特穴进行符针配合再灌注活动软组织松弛术而能够起到及时效应的特色外治疗法。</t>
  </si>
  <si>
    <t>QCAA0133</t>
  </si>
  <si>
    <t>泻脂疗法
(ཚིལ་སྦྱོང།)</t>
  </si>
  <si>
    <t>预备七到十天的基础性治疗,而后进行内服药物结合全身运动,将体内病邪排出体外的疗法。</t>
  </si>
  <si>
    <t>QCAA0134</t>
  </si>
  <si>
    <t>藏医挑脂术
(ཚིག་འབྲད།)</t>
  </si>
  <si>
    <t>在常规消毒下,对靶点施术挑开毛细血管或挑开皮下脂肪层而达到诊治的目的。</t>
  </si>
  <si>
    <t>QCAA0135</t>
  </si>
  <si>
    <t>立新七针疗法
(གསེར་ཐུར་སྤུན་མང།)</t>
  </si>
  <si>
    <t>根据疾病入邪部位的异同给予适当干预,特别对于高应点､阳性反应物以及疑难杂症的首选外治法之一。首先辨证分型选择相应特效部位､重点部位施术七针乃至十针特制金､银鍉针､鑱针等首选针具进行刺､剥､离､割､导等特殊手法而达到治疗疾病的猛治疗法。</t>
  </si>
  <si>
    <t>QCAA0136</t>
  </si>
  <si>
    <t>四大火疗
(མེ།)</t>
  </si>
  <si>
    <t>在治疗寒症时,藏药用石榴主药方､外治用火灸灸穴､食用热性饮食､在温暖的地方进行治疗的方法。</t>
  </si>
  <si>
    <t>QCAA0137</t>
  </si>
  <si>
    <t>四大水疗
(ཆུ།)</t>
  </si>
  <si>
    <t>在治疗热症时,藏药用冰片主药方､外治用达日卡､食用凉性饮食､在阴凉的地方进行治疗的方法。</t>
  </si>
  <si>
    <t>QCAA0138</t>
  </si>
  <si>
    <t>藏医催眠疗法
(གཉི།)</t>
  </si>
  <si>
    <t>对隆性等三因导致的失眠患者,应用特定穴位的药物涂擦,结合口服药物､心理疗法再结合藏医气功等进行催眠的治疗方法。</t>
  </si>
  <si>
    <t>QCAA0139</t>
  </si>
  <si>
    <t>藏医哲西疗法
(དྲིལ་ཕྱིས།)</t>
  </si>
  <si>
    <t>对三因失衡尤其是培根偏盛的患者应用相应的方剂通过药粉体表擦拭､排汗､缚浴驱寒以达到治疗目的。</t>
  </si>
  <si>
    <t>QCAA0140</t>
  </si>
  <si>
    <t>藏医情志疗法
(གདོན་བཅོས།)</t>
  </si>
  <si>
    <t>按照藏医理论对情志失常的患者通过医务人员的语言､行为诱导改善患者的神情失常以达到减轻症状或加速治愈的方法。</t>
  </si>
  <si>
    <t>QCAA0141</t>
  </si>
  <si>
    <t>脉藏法
(སྦུབས་ཐུར་བརྟག་ཐབས།)</t>
  </si>
  <si>
    <t>藏医按照不同病种､个体差异､疾病性质和病程长短等诸多具体指标,而选择相应主穴与配穴优化组合,对施术脉位给予药物的治疗方法。</t>
  </si>
  <si>
    <t>QCAA0142</t>
  </si>
  <si>
    <t>藏药特殊调配
(སྨན་གྱི་ཁ་ཚར་གཏོང་ཐབས།)</t>
  </si>
  <si>
    <t>对症的相应口服或外用药物,进行加减调配的方法。</t>
  </si>
  <si>
    <t>QCAA0143</t>
  </si>
  <si>
    <r>
      <rPr>
        <sz val="12"/>
        <rFont val="宋体"/>
        <charset val="134"/>
      </rPr>
      <t>煎药
(</t>
    </r>
    <r>
      <rPr>
        <sz val="12"/>
        <rFont val="方正仿宋_GB2312"/>
        <charset val="134"/>
      </rPr>
      <t>སྨན་བསྐོལ།</t>
    </r>
    <r>
      <rPr>
        <sz val="12"/>
        <rFont val="宋体"/>
        <charset val="134"/>
      </rPr>
      <t>)</t>
    </r>
  </si>
  <si>
    <t>将铁､钢､陶瓷等物质制做的容器里适量倒入牛奶､肉汤､红糖水等作为药引,进行药物煎煮。</t>
  </si>
  <si>
    <t>水煎按6元收取</t>
  </si>
  <si>
    <t>QDA</t>
  </si>
  <si>
    <t>(四)藏医外伤疗法</t>
  </si>
  <si>
    <t>QDAA0001</t>
  </si>
  <si>
    <t>头部创伤药物疗法
(མགོ་རྨ་སྨན་གྱི་བཅོས་ཐབས།)</t>
  </si>
  <si>
    <t>将伤口和肿胀处的头发剃去,有伤口处用药物调成糊状黏贴包扎,无伤口颅骨开裂者包扎封闭后,调配服用接骨和消肿的制剂使其愈合的治疗方法。</t>
  </si>
  <si>
    <t>换药包</t>
  </si>
  <si>
    <t>QDAA0002</t>
  </si>
  <si>
    <t>头部创伤火灸疗法
(མགོ་རྨ་མེ་བཙའི་བཅོས་ཐབས།)</t>
  </si>
  <si>
    <t>在受伤后,黄水还未集聚时,立即对接骨折,实施火灸,缝合后用药物奄敷,实施包扎。</t>
  </si>
  <si>
    <t>换药包,艾绒,药线</t>
  </si>
  <si>
    <t>QDAA0003</t>
  </si>
  <si>
    <t>头部创伤切割引流医治法(དྲ་ཡི་བཅོས་ཐབས།)</t>
  </si>
  <si>
    <t>头部严重受伤时,通过手术将坏死部分､碎骨和异物清除的手术治疗方法。</t>
  </si>
  <si>
    <t>换药包,药线</t>
  </si>
  <si>
    <t>QDAA0004</t>
  </si>
  <si>
    <t>头部肌肉创伤医治法
(ཤ་རྨའི་བཅོས་ཐབས།)</t>
  </si>
  <si>
    <t>通过消肿､缝合､药物奄敷､伤口清洗等方法医治头部肌肉创伤的治疗方法。</t>
  </si>
  <si>
    <t>药线,换药包</t>
  </si>
  <si>
    <t>QDAA0005</t>
  </si>
  <si>
    <t>擦伤医治法
(བཤུས་པ་བཅོས་ཐབས།)</t>
  </si>
  <si>
    <t>头部肌肉擦伤时,用硼砂､熊胆调和外敷伤口,用毡毛片包扎。</t>
  </si>
  <si>
    <t>毡毛片,换药包</t>
  </si>
  <si>
    <t>QDAA0006</t>
  </si>
  <si>
    <t>撕伤医治法
(གཤགས་པ་བཅོས་ཐབས།)</t>
  </si>
  <si>
    <t>用药线缝合,乳酪和酒糟调和糊伤口,毡片奄敷包扎。</t>
  </si>
  <si>
    <t>QDAA0007</t>
  </si>
  <si>
    <t>砍伤医治法
(བཅད་པ་བཅོས་ཐབས།)</t>
  </si>
  <si>
    <t>用药线缝合,用胆汁和牛乳调和外敷,毡片奄敷包扎。</t>
  </si>
  <si>
    <t>QDAA0008</t>
  </si>
  <si>
    <t>钝器打伤医治法
(བརྡུངས་པ་བཅོས་ཐབས།)</t>
  </si>
  <si>
    <t>用药物热敷患处,严重者挑刺穿漏后再热敷。</t>
  </si>
  <si>
    <t>QDAA0009</t>
  </si>
  <si>
    <t>戳伤医治法
(རྫོགས་པ་བཅོས་ཐབས།)</t>
  </si>
  <si>
    <t>外敷酒糟,涂止腐药物,吸黄水,用火灸封闭后,再外敷愈肌药物施治。</t>
  </si>
  <si>
    <t>艾绒,刺针</t>
  </si>
  <si>
    <t>QDAA0010</t>
  </si>
  <si>
    <t>头部骨骼闭合型创伤治疗法(རྨ་མེད་བཅོས་ཐབས།)</t>
  </si>
  <si>
    <t>剃光头发涂抹酥油､脂肪制剂熏熨,包扎伤处,外用箍环固定,移位时切肌正骨,火灸头骨缝隙医治。</t>
  </si>
  <si>
    <t>酥油,箍环,艾绒</t>
  </si>
  <si>
    <t>QDAA0011</t>
  </si>
  <si>
    <t>头部骨骼开放型创伤治疗法(རྨ་ཅན་བཅོས་ཐབས།)</t>
  </si>
  <si>
    <t>对头部骨折部分实施刮骨,药物使骨渣自出､骨穿孔､育新骨等治疗方法进行施治的方法。</t>
  </si>
  <si>
    <t>换药包,刀片</t>
  </si>
  <si>
    <t>QDAA0012</t>
  </si>
  <si>
    <t>脑震荡治疗法
(འཚོ་འཁྱོམས།)</t>
  </si>
  <si>
    <t>外用箍环,内服药物,头部穴位火灸的治疗方法。</t>
  </si>
  <si>
    <t>艾绒,箍环</t>
  </si>
  <si>
    <t>QDAA0013</t>
  </si>
  <si>
    <t>创伤性脑潜伏治疗法
(ཀླད་གཞའ་བརྟག་ཐབས།)</t>
  </si>
  <si>
    <t>按藏医理论,服三味阿魏散､用糌粑热敷,预防并发症。</t>
  </si>
  <si>
    <t>QDAA0014</t>
  </si>
  <si>
    <t>创伤性脑水肿治疗法
(སྦོས་སྐྱོན་བརྟག་བཅོས།)</t>
  </si>
  <si>
    <t>用药物奄敷伤口,压薄铅皮,小尖脉放血,用铜管引流黄水和脓液等方法施治。</t>
  </si>
  <si>
    <t>放血刺针,铅皮</t>
  </si>
  <si>
    <t>QDAA0015</t>
  </si>
  <si>
    <t>脑源性癫狂治疗法
(ཀླད་སྨྱོས་བཅོས་ཐབས།)</t>
  </si>
  <si>
    <t>灸百会､四掌心､第六､七椎等穴位,口服七味广酸枣等施治。</t>
  </si>
  <si>
    <t>艾绒</t>
  </si>
  <si>
    <t>QDAA0016</t>
  </si>
  <si>
    <t>创伤后脑源性哑结治疗法(ལྐུགས་པ་བཅོས་ཐབས།)</t>
  </si>
  <si>
    <t>放血后灸伤口,用泻鼻法和泻脉法施治。</t>
  </si>
  <si>
    <t>换药包,艾条</t>
  </si>
  <si>
    <t>QDAA0017</t>
  </si>
  <si>
    <t>颈骨创伤治疗法
(སྐེ་ཡི་རུས་གནད་བཅོས་ཐབས།)</t>
  </si>
  <si>
    <t>将药锭纳入伤口,化脓时刮骨,药物清洗伤口,接骨通血后,用毡片包扎,时常用药物奄敷治疗。</t>
  </si>
  <si>
    <t>换药包,毡片</t>
  </si>
  <si>
    <t>QDAA0018</t>
  </si>
  <si>
    <t>颈脉创伤治疗法
(སྐེའི་རྩ་གནད་བཅོས་ཐབས།)</t>
  </si>
  <si>
    <t>颈骨创伤黑尖脉未断或出血时,立即实施火灸止血,不能止血者用药物添堵伤口或石子按压后包扎止血。</t>
  </si>
  <si>
    <t>艾条,换药包</t>
  </si>
  <si>
    <t>QDAA0019</t>
  </si>
  <si>
    <t>颈部肌肉创伤治疗法
(ཤ་གནད་བཅོས་ཐབས།)</t>
  </si>
  <si>
    <t>颈骨创伤肌肉断伤时,用药物奄敷伤口,用线缝合肌肉和皮肤,绷带包扎。</t>
  </si>
  <si>
    <t>QDAA0020</t>
  </si>
  <si>
    <t>颈部筋腱创伤疗法
(སྐེའི་ཆུ་རྒྱུས་བཆོས་ཐབས།)</t>
  </si>
  <si>
    <t>在断伤筋腱上下艾灸,缝合,用药物热敷伤口,后期用药浴和缓泻疗法施治。</t>
  </si>
  <si>
    <t>QDAA0021</t>
  </si>
  <si>
    <t>体腔闭合型创伤治疗(བྱང་ཁོག་རྨ་མེད་འགྲམས་པའི་བཅོས་ཐབས།)</t>
  </si>
  <si>
    <t>外伤造成体腔没有明显伤口､暗伤较多,症状出现体腔青紫､疼痛剧烈､伸曲困难等创伤,通过手术､药物､奄敷等手段进行治疗的方法。</t>
  </si>
  <si>
    <t>QDAA0022</t>
  </si>
  <si>
    <t>体腔开放性创伤治疗(བྱང་ཁོག་རྨ་ཅན་སྤྱིའི་བཅོས་ཐབས།)</t>
  </si>
  <si>
    <t>对创伤引起的伤口及出血大,辨证后立即止血,对肌肉和组织清洗后进行包扎和药物治疗,伤后合拢初期用药物奄敷等手段进行治疗的方法。</t>
  </si>
  <si>
    <t>QDAA0023</t>
  </si>
  <si>
    <t>体腔肌肉损伤治疗法(བྱང་ཁོག་ཤ་གནད་བཅོས་ཐབས།)</t>
  </si>
  <si>
    <t>根据肌肉创伤的程度,辨证后采用吮吸､奄敷､药浴､涂贴､包扎等手段的治疗方法。</t>
  </si>
  <si>
    <t>换药包,药线,艾条,绷带</t>
  </si>
  <si>
    <t>QDAA0024</t>
  </si>
  <si>
    <t>体腔骨骼创伤(骨折)治疗(རུས་གནད་བཅོས་ཐབས།)</t>
  </si>
  <si>
    <t>根据骨骼创伤和骨折的部位及程度,辨证后采用复位､包扎､药浴､艾灸､奄敷､涂贴等外治手段的治疗方法。</t>
  </si>
  <si>
    <t>QDAA0025</t>
  </si>
  <si>
    <t>体腔经脉断裂治疗法
(རྩ་གནད་བཅོས་ཐབས།)</t>
  </si>
  <si>
    <t>根据经脉断裂的部位和伤口大小,辨证后在脉道上下一寸用金烙､铁烙､火灸等方法灸之,并在侧脉反复放血后包扎,恢复期用药浴､奄敷外治方法断除后遗症的治疗方法。</t>
  </si>
  <si>
    <t>换药包,药线,绷带</t>
  </si>
  <si>
    <t>QDAA0026</t>
  </si>
  <si>
    <t>上体腔内穿治疗
(ནང་དུ་རྡོལ་བ་བཅོས་ཐབས།)</t>
  </si>
  <si>
    <t>物体穿透体腔,辨证后口服红花､紫草茸､各种胆浸泡口服,手术止血､后期药浴等外治方法施治。</t>
  </si>
  <si>
    <t>QDAA0027</t>
  </si>
  <si>
    <t>上体腔创伤出血治疗
(ཁྲག་བབས་བཅོས་ཐབས།)</t>
  </si>
  <si>
    <t>当伤及脉道出现出血时,采用火灸､熨敷等方法引血镇痛,若出现淤血不能排除,采用伤口朝下,扩大伤口,让患者闭气从胸腔挤出淤血,实施包扎,用四味藏木香汤镇痛的治疗方法。</t>
  </si>
  <si>
    <t>QDAA0028</t>
  </si>
  <si>
    <t>上体腔创伤血期治疗(ཁྲག་གི་དུས་ཀྱི་བཅོས་ཐབས།)</t>
  </si>
  <si>
    <t>上体腔(胸腔)创伤后7日为血期,辨证后用火速疗法封闭脉口止血,连续用药水清洗伤口和火速疗法交替14天,防治发生再出血和伤口感染的治疗方法。</t>
  </si>
  <si>
    <t>换药包,药线,艾绒</t>
  </si>
  <si>
    <t>QDAA0029</t>
  </si>
  <si>
    <t>上体腔创伤黄水期治疗法(ཆུ་སེར་གི་དུས་ཀྱི་བཅོས་ཐབས།)</t>
  </si>
  <si>
    <t>上体腔(胸腔)创伤后7日后为黄水期,辨证后起居方面避免剧烈活动使脉口崩裂,口服干黄水的药物使黄水干涸,促使伤口恢复的治疗方法。</t>
  </si>
  <si>
    <t>QDAA0030</t>
  </si>
  <si>
    <t>上体腔创伤脓期治疗法(རྣག་གི་དུས་ཀྱི་བཅས་ཐབས།)</t>
  </si>
  <si>
    <t>上体腔(胸腔)创伤后14日后为脓期,辨证后,用药物将聚于痰的脓缓引吐出,放血､养肺､滋补等方法排除胸腔脓液的治疗方法。</t>
  </si>
  <si>
    <t>QDAA0031</t>
  </si>
  <si>
    <t>排除脓血法
(རྣག་ཁྲག་གསང་དུ་འདོན་པ།)</t>
  </si>
  <si>
    <t>腹腔创伤后,腹腔积脓血引起消化不良､头痛､腹胀等症状后,用药物上引催吐或催泻,起到消化和排除脓血的治疗方法</t>
  </si>
  <si>
    <t>QDAA0032</t>
  </si>
  <si>
    <t>白膈膜受伤治疗法 (མཆིན་དྲི་དཀར་པོ་བཅོས་ཐབས།)</t>
  </si>
  <si>
    <t>脏腑创伤后,白膈膜被器械致伤时,用山羊奶加熊胆调服,禁放血､灸穴､用八味花椒糊奄敷,干燥血水的治疗方法。</t>
  </si>
  <si>
    <t>QDAA0033</t>
  </si>
  <si>
    <t>黑膈膜受伤治疗法
(མཆིན་དྲི་ནག་པོ་བཅས་ཐབས།)</t>
  </si>
  <si>
    <t>脏腑创伤后,黑膈膜受伤时,选用各种胆内服,辨证后选脉放血,进食米粥､选穴凃搽的治疗方法。</t>
  </si>
  <si>
    <t>QDAA0034</t>
  </si>
  <si>
    <t>肝脏受伤治疗法
(མཆིན་རྨའི་བཅོས་ཐབས།)</t>
  </si>
  <si>
    <t>脏腑创伤后,肝脏受伤时辨证后选脉放血,禁食油腻实物,火灸其穴,口服八味红花散等药物的治疗方法。</t>
  </si>
  <si>
    <t>QDAA0035</t>
  </si>
  <si>
    <t>脾脏受伤治疗法
(མཚེར་མའི་བཅོས་ཐབས།)</t>
  </si>
  <si>
    <t>脏腑创伤后,脾脏受伤时辨证后选脉放血,内服汤剂､选穴凃搽､三味大黄散清泻等方法治疗。</t>
  </si>
  <si>
    <t>QDAA0036</t>
  </si>
  <si>
    <t>肾脏受伤治疗法
(མཁལ་རྨའི་བཅོས་ཐབས།)</t>
  </si>
  <si>
    <t>脏腑创伤后,肾脏受伤时辨证后选穴火灸,进行放血,食温性食物,内服凉性药物的治疗方法。</t>
  </si>
  <si>
    <t>QDAA0037</t>
  </si>
  <si>
    <t>胃腑受伤治疗法
(ཕོ་རྨའི་བཅོས་ཐབས།)</t>
  </si>
  <si>
    <t>脏腑创伤后,胃腑受伤时辨证后选穴火灸,呕吐时煎汤服用,穿孔者实施手术包扎､疼痛者缓泻,发烧时清热等方法施治的治疗方法。</t>
  </si>
  <si>
    <t>QDAA0038</t>
  </si>
  <si>
    <t>肺脏受伤治疗法
(གློ་རྨ་གསོ་བ།)</t>
  </si>
  <si>
    <t>肺脏受伤时辨证后选穴放血,穿孔者实施手术包扎､食温性食物,内服凉性药物的治疗方法。疼痛者火灸,发烧时煎汤服用,使清热等方法施治的治疗方法。</t>
  </si>
  <si>
    <t>QDAA0039</t>
  </si>
  <si>
    <t>胆囊受伤治疗法
(སྣོད་མཁྲིས་དྲག་དཔྱད།)</t>
  </si>
  <si>
    <t>胆囊受伤时辨证后选穴放血,呕吐时煎汤服用,穿孔者实施手术包扎､疼痛者峻泻,发烧时清热等方法施治的治疗方法。</t>
  </si>
  <si>
    <t>QDAA0040</t>
  </si>
  <si>
    <t>卵巢受伤治疗法
(བསམ་སེའུ་དྲག་དཔྱད།)</t>
  </si>
  <si>
    <t>卵巢受伤时辨证后选穴火灸,食温性食物,内服热性药物的治疗方法。穿孔者实施手术包扎､疼痛者金针,发烧时清热等方法施治的治疗方法。</t>
  </si>
  <si>
    <t>QDAA0041</t>
  </si>
  <si>
    <t>心脏受伤治疗法
(སྙིང་རྨ་དྲག་དཔྱད།)</t>
  </si>
  <si>
    <t>心脏受伤时辨证后选穴放血,食温性食物,内服热性药物的治疗方法。穿孔者实施手术包扎､疼痛者金针,发烧时清热等方法施治的治疗方法。</t>
  </si>
  <si>
    <t>QDAA0042</t>
  </si>
  <si>
    <t>大肠创伤治疗法
(ལོང་རྨའི་བཅོས་ཐབས།)</t>
  </si>
  <si>
    <t>脏腑创伤后,大肠受伤时,火灸第十六椎穴进行施治。</t>
  </si>
  <si>
    <t>艾条</t>
  </si>
  <si>
    <t>QDAA0043</t>
  </si>
  <si>
    <t>小肠创伤治疗法
(རྒྱུ་མའི་བཅོས་ཐབས།)</t>
  </si>
  <si>
    <t>脏腑创伤后,小肠受伤时,用牛奶和温水将粘着的灰尘和血污洗净,在用酒清洗,涂抹酥油后慢慢放入腹内缝合,涂上药粉包扎进行施治的治疗方法。</t>
  </si>
  <si>
    <t>换药包,药线,辅料</t>
  </si>
  <si>
    <t>QDAA0044</t>
  </si>
  <si>
    <t>膀胱创伤治疗法
(ལྒང་རྨའི་བཅུས་ཐབས།)</t>
  </si>
  <si>
    <t>脏腑创伤后,膀胱受伤时,火灸第十八椎穴,服用通闭利尿方,发烧时选脉放血的治疗方法。</t>
  </si>
  <si>
    <t>QDAA0045</t>
  </si>
  <si>
    <t>肩胛骨骨折包扎法
(སོག་པའི་སྡོམ་ཆིངས།)</t>
  </si>
  <si>
    <t>辨证后,用轮子展翅缚复位后实施包扎。</t>
  </si>
  <si>
    <t>夹板,辅料</t>
  </si>
  <si>
    <t>QDAA0046</t>
  </si>
  <si>
    <t>肱骨骨折虎纹包扎法
(དཔུང་པའི་སྡོམ་ཆིངས།)</t>
  </si>
  <si>
    <t>辨证后,用三枷虎纹缚复位后实施包扎。</t>
  </si>
  <si>
    <t>QDAA0047</t>
  </si>
  <si>
    <t>肘关节骨折交叉包扎法(གྲུ་མོའིམབསྣོལ་ཆིངས།)</t>
  </si>
  <si>
    <t>辨证后,用交叉缚复位后实施包扎。</t>
  </si>
  <si>
    <t>QDAA0048</t>
  </si>
  <si>
    <t>尺桡骨骨折紧密包扎法(མཁྲིག་མའི་སྡོམ་ཆིངས།)</t>
  </si>
  <si>
    <t>辨证后,用帐篷缚复位后实施包扎。</t>
  </si>
  <si>
    <t>QDAA0049</t>
  </si>
  <si>
    <t>髋骨骨折网状包扎法
(དཔྱིའི་སྡོམ་ཆིངས།)</t>
  </si>
  <si>
    <t>辨证后,用角架网状缚复位后实施包扎。</t>
  </si>
  <si>
    <t>QDAA0050</t>
  </si>
  <si>
    <t>膝部骨折六敷包扎法
(པུས་མོའི་དྲུག་ཆིངས།)</t>
  </si>
  <si>
    <t>辨证后,用六缚复位后实施包扎。</t>
  </si>
  <si>
    <t>QDAA0051</t>
  </si>
  <si>
    <t>踝关节全敷包扎法
(ལོང་ཚིགས་སྡོམ་ཆིངས།)</t>
  </si>
  <si>
    <t>辨证后,用圈缚复位后实施包扎。</t>
  </si>
  <si>
    <t>QDAA0052</t>
  </si>
  <si>
    <t>四肢骨折勒束法
(ཡན་ལག་གི་སྒྱོགས།)</t>
  </si>
  <si>
    <t>通过对勒束的部位､方法､时间､松紧度､材料的选择,对关节脱位､骨折､肌肉撕伤等创伤实施勒束包扎的治疗方法。</t>
  </si>
  <si>
    <t>QDAA0053</t>
  </si>
  <si>
    <t>清除异物止痛法
(ཟུག་རྔུ་དབྱུང་ཐབས།)</t>
  </si>
  <si>
    <t>四肢创伤时,对异物残留在深处的致死发炎疼痛的,用药物､手术的方法清除异物,使伤口愈合止痛的治疗方法。</t>
  </si>
  <si>
    <t>QDAA0054</t>
  </si>
  <si>
    <t>异物寻觅法
(ཟུག་རྔུ་བཙལ་ཐབས།)</t>
  </si>
  <si>
    <t>四肢创伤时,用适合伤口的器械寻觅探查,结合寻觅的手感和发出的声音,排查异物位置和性质并进行治疗。</t>
  </si>
  <si>
    <t>QDAA0055</t>
  </si>
  <si>
    <t>四肢创伤止血法
(ཁྲག་ཤོར་གཅོད་ཐབས།)</t>
  </si>
  <si>
    <t>创伤引起断裂失血时,将药物调成糊状,敷于伤口,在伤口上下包扎后在患处上下施灸,并在本脉上下放血,起到伤口止血的治疗方法。</t>
  </si>
  <si>
    <t>QDAA0056</t>
  </si>
  <si>
    <t>四肢创伤清热法
(ཚད་པ་གསོད་ཐབས།)</t>
  </si>
  <si>
    <t>创伤引起发热时,根据症状辨证后,用口服解热的药物清热,后用放血疗法施治的方法。</t>
  </si>
  <si>
    <t>QDAA0057</t>
  </si>
  <si>
    <t>四肢创伤消肿法
(སྐྲངས་པ་གཞོམ་ཐབས།)</t>
  </si>
  <si>
    <t>创伤引起肿胀的症状和部位,通过热敷､冷敷､药浴等外治方法促使消肿和脓病化脓的治疗方法。</t>
  </si>
  <si>
    <t>QDAA0058</t>
  </si>
  <si>
    <t>四肢创伤化脓腐蚀骨骼治疗法
(ཟུག་པ་དབྱུང་ཐངས།)</t>
  </si>
  <si>
    <t>创伤后,产生的脓液腐蚀四肢骨骼时,穿刺引流和吮吸脓液,对腐蚀较深的刮骨和药物清洗后填充药物､奄敷后实施包扎。</t>
  </si>
  <si>
    <t>换药包,引流管</t>
  </si>
  <si>
    <t>QDAA0059</t>
  </si>
  <si>
    <t>四肢脱臼复位法
(བྱུང་ཤོར་གཞུག་ཐབས།)</t>
  </si>
  <si>
    <t>关节脱臼后,采用牵引复位的方式,对新伤的及时复位,对肿胀的实施消肿后进行复位,对习惯性的复位后实施火灸的治疗方法。</t>
  </si>
  <si>
    <t>QDAA0060</t>
  </si>
  <si>
    <t>肩关节脱臼复位法
(དཔུང་ཚིགས་གྱི་གཞུག་ཐབས།)</t>
  </si>
  <si>
    <t>脱臼时,用绳子将手腕绑住,医生在患者腋窝放置一线团,往上提,另一个人用手从绳子一头向下直拉,用棍子击打绳子,使其纳入原位的治疗方法。</t>
  </si>
  <si>
    <t>QDAA0061</t>
  </si>
  <si>
    <t>肘关节脱臼复位法
(གྲུ་མོའི་གཞུག་ཐབས།)</t>
  </si>
  <si>
    <t>脱臼时,从肩膀向上提,另一个人抓住手腕向下拉,医生用手掌慢慢送入,复位后固定包扎。</t>
  </si>
  <si>
    <t>QDAA0062</t>
  </si>
  <si>
    <t>腕关节脱臼复位法
(མཁྲིག་མའི་གཞུག་ཐབས།)</t>
  </si>
  <si>
    <t>脱臼时,将毡片平整放好,手心向上,用脚踩住前臂,抓住手指前拉让其复位,固定包扎,恢复期火灸。</t>
  </si>
  <si>
    <t>QDAA0063</t>
  </si>
  <si>
    <t>髋关节脱臼复位法
(དཔྱི་ཚིགས་གཞུག་ཐབས།)</t>
  </si>
  <si>
    <t>脱臼时,新伤未肿之前立即纳入复位,陈旧之后,用药浴施治,调理肌肉和韧带再实施复位的治疗方法。</t>
  </si>
  <si>
    <t>QDAA0064</t>
  </si>
  <si>
    <t>膝关节脱臼复位法
(པུས་མོའི་གཞུག་ཐབས།)</t>
  </si>
  <si>
    <t>脱臼时,膝盖骨上下移动,抓住小腿向下拉,同时从大腿向上提,用手将膝盖骨纳入其位。</t>
  </si>
  <si>
    <t>QDAA0065</t>
  </si>
  <si>
    <t>踝关节脱臼复位法
(ལོང་ཚིགས་གཞུག་ཐབས།)</t>
  </si>
  <si>
    <t>QDAA0066</t>
  </si>
  <si>
    <t>足趾关节脱臼复位法
(རྒྱ་ཚིགས་གཞུག་ཐབས།)</t>
  </si>
  <si>
    <t>脱臼时,将毡片平整放好,脚心向上,固定大腿,抓住脚指前拉让其复位,固定包扎,恢复期火灸。</t>
  </si>
  <si>
    <t>QDAA0067</t>
  </si>
  <si>
    <t>下颌骨脱臼复位法
(མ་ནེ་བུད་པའི་གཞུག་ཐབས།)</t>
  </si>
  <si>
    <t>脱臼时,用手抓住下颌上下晃动,即可复位,两面脱臼时,医生两拇指伸入患者口内,其余四指托住下颌两面,微微下拉,又猛烈向上抵,便可复位,后用火灸施治。</t>
  </si>
  <si>
    <t>QDAA0068</t>
  </si>
  <si>
    <t>藏医烧伤疗法
(མེས་ཚིགས་རྨ་བཅོས་ཐབས།)</t>
  </si>
  <si>
    <t>烧伤后,通过藏医理论,采用外涂药脂､药物清洗伤口,外敷等方法进行施治。</t>
  </si>
  <si>
    <r>
      <rPr>
        <sz val="12"/>
        <rFont val="宋体"/>
        <charset val="134"/>
      </rPr>
      <t>烧伤面积大于50cm</t>
    </r>
    <r>
      <rPr>
        <vertAlign val="superscript"/>
        <sz val="12"/>
        <rFont val="宋体"/>
        <charset val="134"/>
      </rPr>
      <t>2</t>
    </r>
    <r>
      <rPr>
        <sz val="12"/>
        <rFont val="宋体"/>
        <charset val="134"/>
      </rPr>
      <t>加收30元</t>
    </r>
  </si>
  <si>
    <t>QDAA0069</t>
  </si>
  <si>
    <t>藏医烫伤疗法
(ཆུས་ཚིག་རྨ་བཅོས་ཐབས།)</t>
  </si>
  <si>
    <t>烫伤后,通过藏医理论,采用外涂药脂､药物清洗伤口,外敷等方法进行施治。</t>
  </si>
  <si>
    <t>QDAA0070</t>
  </si>
  <si>
    <t>上下肢推拿疗法
(ཡན་ལག་འཕུར་མཉེ།)</t>
  </si>
  <si>
    <t>按照藏医对人的气质属性分类为科学依据,进行对症治疗。对上下肢麻木或无法正常伸展的患者进行藏医学推拿手法治疗的方法。</t>
  </si>
  <si>
    <t>QDAA0071</t>
  </si>
  <si>
    <t>急性腰扭伤推拿疗法(མཁྲིས་གྱུར་མཁལ་འགྲམས་འཕུར་མཉེ།)</t>
  </si>
  <si>
    <t>对急性腰扭伤患者进行配制藏医外伤药与藏医推拿手法相结合扭伤处按照藏医科学依据,进行对症治疗。</t>
  </si>
  <si>
    <t>QDAA0072</t>
  </si>
  <si>
    <t>腰椎间盘突出推拿疗法
(ད་རྒན་འཕུར་མཉེ།)</t>
  </si>
  <si>
    <t>对急性腰椎间盘突出患者进行配制藏医外治药与藏医推拿手法相结合对腰椎突出处进行藏医对症治疗。</t>
  </si>
  <si>
    <t>QDAA0073</t>
  </si>
  <si>
    <t>头部推拿疗法
(མགོའི་འཕུར་མཉེ།)</t>
  </si>
  <si>
    <t>按照患者头部受伤或偏头疼等常见疾病进行藏医学头部推拿治疗法。</t>
  </si>
  <si>
    <t>RA</t>
  </si>
  <si>
    <t>二蒙医</t>
  </si>
  <si>
    <t>RAA</t>
  </si>
  <si>
    <t>(一)蒙医诊断</t>
  </si>
  <si>
    <t>RAAA0001</t>
  </si>
  <si>
    <t>普通门诊蒙医辨证论治</t>
  </si>
  <si>
    <t>根据蒙医学理论,对病因､症状､体征等进行详细的询问,并触摸躯干穴位､皮肤弹性､腹部软度及叩听内脏回声,而且通过观察患者机体的形态动静､面目表现､肤色､语言气息及观察患者巩膜､眼睑内壁､瞳孔､眼睑浮肿程度､同时观察患者耳朵的轮廓､颜色､耳脉､舌形､舌苔､舌色及味觉尿诊等诊断疾病的方法。</t>
  </si>
  <si>
    <t>RAAA0002</t>
  </si>
  <si>
    <t>副主任医师门诊蒙医辨证论治</t>
  </si>
  <si>
    <t>RAAA0003</t>
  </si>
  <si>
    <t>主任医师门诊蒙医辨证论治</t>
  </si>
  <si>
    <t>RAAA0004</t>
  </si>
  <si>
    <t>住院蒙医辨证论治</t>
  </si>
  <si>
    <t>RBA</t>
  </si>
  <si>
    <t>(二)蒙医灸类</t>
  </si>
  <si>
    <t>RBAA0001</t>
  </si>
  <si>
    <t>蒙医艾灸</t>
  </si>
  <si>
    <t>RBAA0002</t>
  </si>
  <si>
    <t>柏木灸</t>
  </si>
  <si>
    <t>将特制柏木棒磨擦加热后特定穴位按压进行施灸的疗法</t>
  </si>
  <si>
    <t>RBAA0003</t>
  </si>
  <si>
    <t>蒙医毡灸</t>
  </si>
  <si>
    <t>将特制旧毡烤热后特定穴位按压进行施灸的疗法</t>
  </si>
  <si>
    <t>RBAA0004</t>
  </si>
  <si>
    <t>红柳木灸</t>
  </si>
  <si>
    <t>对于赫依偏盛体质者,用特制红柳木与煮酥油的混合剂,啄灸于其穴,达到治疗的目的。</t>
  </si>
  <si>
    <t>酥油</t>
  </si>
  <si>
    <t>RCA</t>
  </si>
  <si>
    <t>(三)蒙医骨伤疗法</t>
  </si>
  <si>
    <t>RCAA0001</t>
  </si>
  <si>
    <t>颈项部扭伤</t>
  </si>
  <si>
    <t>令患者端坐位,颈部喷药酒舒筋解痉,术者用掌根部从颈项至第3､4脊椎关节轻轻推摩数次,再把拇指与食､中指相对,捏拿揉摩颈项部两侧同时使颈左右摇转晃动。再从下各上至颈窝进行推摩并将椎棘突依次按压揉摩。</t>
  </si>
  <si>
    <t>陈旧性加收20元</t>
  </si>
  <si>
    <t>RCAA0002</t>
  </si>
  <si>
    <t>颈椎关节脱位</t>
  </si>
  <si>
    <t>患者取俯卧位颈部喷药酒舒筋解痉,一助手用一手抓住伤员枕部,另一手兜住下颌部向上提拉。另一助手握住伤员肩部徐徐向下牵引到一定程度2-3分钟后,术者站在一侧,用两手拇指向下按推受伤颈椎之下一关节的后突,使之复位。</t>
  </si>
  <si>
    <t>陈旧性加收120元</t>
  </si>
  <si>
    <t>RCAA0003</t>
  </si>
  <si>
    <t>肩锁关节脱位手法复位外固定术</t>
  </si>
  <si>
    <t>患者取坐位,肩部喷药酒舒筋解痉,助手用双手抱伤肢肘部屈肘向上提托,术者用拇指和食指将患者锁骨外侧端向下按,使之复位;或者术者用一手将伤肢肘部向上提托,另一手将患者锁骨外侧端向下按压使之复位。然后,在肩锁关节上放压垫､硬纸板,屈肘90度,用6-8条绷带拧成绳由肩部经肘部以"O"字形环绕数遭固定。</t>
  </si>
  <si>
    <t>RCAA0004</t>
  </si>
  <si>
    <t>肩关节脱位手法复位术</t>
  </si>
  <si>
    <t>患者取坐位,肩部喷药酒舒筋解痉,术者用一手握住伤肢肘部,屈肘并向前方提,另一手掌在患者肱骨头上震拍一下,即可复位。或者患者取仰卧位,可用牵拉足蹬法复位,即术者坐在上側的床边,一足踏地,另一足的足跟直接顶住伤肩的腋窝,同时用两手握住伤肢的手腕部,逐渐沿伤肢纵轴拔伸牵引,顺势逐渐略外展､外旋,并徐徐拔伸内收,手掌略向上时即可复位。</t>
  </si>
  <si>
    <t>复杂性加收100元</t>
  </si>
  <si>
    <t>RCAA0005</t>
  </si>
  <si>
    <t>胫腓骨双骨折手法复位外固定术</t>
  </si>
  <si>
    <t>患者取仰卧位胫腓骨的患肢部喷药酒舒筋解痉,屈膝151度-160度,一助手站在伤肢外侧,将一手前臂套入伤肢膝后,另一助手握住伤员足踝部,两助手进行对抗性拔伸牵引,以矫正成角,台为重叠和外旋畸形,术者使用､提升､捏挤､摇动等方法,使之复位。(胫骨髁间骨折､胫骨内髁骨折､胫骨外髁骨折､胫骨平台骨折)相应的方向及角度牵拉复位固定。</t>
  </si>
  <si>
    <t>粉碎性､陈旧性､旋转性加收300元</t>
  </si>
  <si>
    <t>RCAA0006</t>
  </si>
  <si>
    <t>肱骨干骨折手法复位外固定术</t>
  </si>
  <si>
    <t>患者取坐位,肱骨的患肢部喷药酒舒筋解痉,屈肘90度,前臂置于胸前,一助手以宽布带穿过伤側腋下,将肩部向上提拉,另一助手握住骨折远端向下拔伸牵引,将重叠的骨折端逐渐拉开,术者用双手抱住骨折部顺势进行复位。</t>
  </si>
  <si>
    <t>粉碎性､陈旧性､旋转性加收100元</t>
  </si>
  <si>
    <t>RCAA0007</t>
  </si>
  <si>
    <t>肱骨髁上骨折术</t>
  </si>
  <si>
    <t>患者取坐位,患肢骨折处喷药酒舒筋解痉,一助手握住上臂向近端拔伸,另一助手握住前臂并顺势做拔伸牵引,用内外挤推的方法,矫正侧移位的畸形,然后用双手拇指按位肘后方的远折端向前推顶,余指环抱肘前方的近折端向后拉压,此时握前臂的助手在保持牵引状态下,使患者徐徐屈肘,即可逐渐复位。对患者可用护肘板或鞣革做超关节固定。或在肘后鹰嘴上放一梯形压垫,骨折近端前方放一平垫,再用四块夹板从四面超关节加以固定2-3周。</t>
  </si>
  <si>
    <t>夹板,压垫,绷带</t>
  </si>
  <si>
    <t>RCAA0008</t>
  </si>
  <si>
    <t>肘关节脱位手法复位术</t>
  </si>
  <si>
    <t>患者取坐位,肘关节处喷药酒舒筋解痉,一助手用两手握住伤肢上臂,另一助手握住伤肢手腕,两人作对抗拔伸牵引。术者立于患者前面,用两手拇指将上臂下端向后按推,余指将尺骨鹰嘴扣住向前下方牵拉,这时,远段的助手徐徐屈肘时听到"咯吱"滑向音,提示已复位。</t>
  </si>
  <si>
    <t>RCAA0009</t>
  </si>
  <si>
    <t>前臂双骨折复位术</t>
  </si>
  <si>
    <t>患者取坐位,患肢骨折处喷药酒舒筋解痉,伤肢外展,屈肘,一助手用两手握住患者肘部向上拔伸,另一助手握伤员手腕部向远端逐渐牵引。如果是前臂的中段或下段骨折,则将前臂置于施后位,对交叉错位的骨折,则两助手进行对抗拔伸,使之分开;对上段的骨折,须先整复尺骨,对下段的骨折,须先整复桡骨,对中段的骨折,两助手在患者桡尺骨四个骨折端之间,以用力捏挤的手法,分开两骨的骨折线在同一水平面呈横断重叠时,则用成角折顶的手法整复,对粉碎性骨折,用搓捏挤压法复位,夹板加以固定。</t>
  </si>
  <si>
    <t>粉碎性､陈旧性､旋转性加收200元</t>
  </si>
  <si>
    <t>RCAA0010</t>
  </si>
  <si>
    <t>尺骨干骨折手法复位外固定术</t>
  </si>
  <si>
    <t>患者取坐位,患肢骨折处喷药酒舒筋解痉,伤肢前臂置中立位,助手一手握住伤肢拇指,另一手握住伤肢中指､无名指､小指向远端拔伸牵引,同时术者捏住患者前臂骨中间,将骨折端向尺掌侧推迫复位。然后,在移位的反侧端放一平垫,在放四块小夹板,用绷带作三道缚扎固定。</t>
  </si>
  <si>
    <t>粉碎性､陈旧性､旋转形､尺骨骨折合并桡骨小头脱位内收型加收100元</t>
  </si>
  <si>
    <t>RCAA0011</t>
  </si>
  <si>
    <t>尺骨鹰嘴骨折固定术</t>
  </si>
  <si>
    <t>患者取坐位,患肢骨折处喷药酒舒筋解痉,让住手擒拿患者上臂,置伤肢肘关节半伸职位,术者一手固定患者前臂,另一手拇指和食指捏住鹰嘴骨内外侧,向远侧牵拉摇晃的方法使之复位。然后在骨折近端上方置放一个马蹄形垫,用胶布固定,再在上肢后方置放一个长夹板,在掌侧和内､外侧置放硬纸板或鞣革,置肘关节以略屈位加以固定。</t>
  </si>
  <si>
    <t>夹板､绷带</t>
  </si>
  <si>
    <t>陈旧性骨折加收100元</t>
  </si>
  <si>
    <t>RCAA0012</t>
  </si>
  <si>
    <t>桡骨干骨折手法复位外固定术</t>
  </si>
  <si>
    <t>患者取坐位,患肢骨折处喷药酒舒筋解痉,助手一手握住伤肢拇指,另一手握住伤肢食指,中指和无名指向远端拔伸牵引,术者捏住前臂两骨间隙,将骨折端向桡侧推拉摇动复位。然后,在骨折处背侧.掌侧放一桡尺分骨垫,在放四块小夹板,用绷带三道缚扎固定,将伤肢前臂悬吊于胸前。治疗恢复期间,禁止前臂作旋转活动,可作其他功能锻炼。</t>
  </si>
  <si>
    <t>RCAA0013</t>
  </si>
  <si>
    <t>桡骨远端屈曲型骨折手法复位外固定术</t>
  </si>
  <si>
    <t>患者取坐位,患肢骨折处喷药酒舒筋解痉,一助手用双手捏住伤肢前臂的上端,另一助手握稳伤员拇指和手掌,两者作对抗性拔伸,于此同时,术者用两手拇指把骨折远端推向背侧,余指把骨折近端向掌侧牵拉。此时,远端的助手前臂后旋,腕关节向背伸直侧即可复位。然后,在伤肢骨折远端掌侧放一平垫,置四块小夹板,用三道扎带固定后悬吊胸前。在初期2周内,禁止腕关节作前屈和桡侧屈曲活动,可作其他活动。</t>
  </si>
  <si>
    <t>RCAA0014</t>
  </si>
  <si>
    <t>腕关节脱位手法复位术</t>
  </si>
  <si>
    <t>腕关节处喷药酒舒筋解痉,助手握住伤肢肘部,手者使伤肢(前脱位手掌向下,后脱位手掌向下)握住远端牵拉到一定时,用两手拇指按压桡骨下端,于指将腕骨端提升即可使之复位。然后,将患者每个手指牵拉活动一次,悬吊前臂于胸前。术后患者可进行伸屈指及握拳活动。</t>
  </si>
  <si>
    <t>RCAA0015</t>
  </si>
  <si>
    <t>腕掌关节脱位手法复位外固定术</t>
  </si>
  <si>
    <t>患者取坐位,腕掌关节处喷药酒舒筋解痉,手掌向下,术者一手握住伤肢拇指拔伸牵引,使第一掌骨外展,同时用另一手的拇指将第一掌骨的突起部向内按压使之复位。然后,在腕关节及第一掌骨桡侧放一拇指大的弓形类板固定。在关节背侧放压垫,将拇指及腕部用绷带包扎固定。</t>
  </si>
  <si>
    <t>RCAA0016</t>
  </si>
  <si>
    <t>掌骨骨折手法复位外固定术</t>
  </si>
  <si>
    <t>患者取坐位,掌骨骨折处喷药酒舒筋解痉,一助手握住伤肢腕部向近端拔伸,如为第一掌骨骨折,术者一手握住伤肢拇指部牵拉,另一手拇指将隆突畸形处按压复位,如其他任何一个掌骨骨折,亦可用此法复位后,在两掌骨间夹挤分骨,以矫正正侧向移位。掌骨颈骨折时,两助手一手拔伸伤肢手指,另一手拇指和食指推顶伤员背侧之隆起部,提升前侧之塌陷部,使之复位。掌骨干骨折,助手与术者按上述手法进行对抗拔伸下,用另一只手拇指抵住伤员掌背,余指顶住内侧,根据骨折的移位方向用按推､摇动钩提､搓捏挤压等手法使之复位。固定:第一掌骨骨折,在腕关节和第一掌骨的桡侧放置一个拇指大的弓形夹板加以固定,对其他掌骨侧在两个掌骨间放一分骨垫,在掌骨和手背两侧各放硬纸或木板加以固定。</t>
  </si>
  <si>
    <t>粉碎性､陈旧性､合并关节脱位加收100元</t>
  </si>
  <si>
    <t>RCAA0017</t>
  </si>
  <si>
    <t>指骨骨折手法复位外固定术</t>
  </si>
  <si>
    <t>患者取坐位,指骨骨折处喷药酒舒筋解痉,令助手握住伤肢的腕部向近端拔伸,术者和助手进行对抗拔伸,同时以捏捋法使之复位。如果是向掌侧移位的骨折,术者和助手进行对抗拔伸,同时术者用一手拇指和食指挤压骨折远端,提抻伤肢内侧的隆起成角处略作屈曲使之复位。然后,用长短宽窄度与指相等的薄夹板进行固定。对成角畸形的骨折侧在伤指内侧放置羊或山羊的踝骨之类的东西,作屈曲位固定。</t>
  </si>
  <si>
    <t>RCAA0018</t>
  </si>
  <si>
    <t>锁骨骨折手法复位外固定术</t>
  </si>
  <si>
    <t>患者取坐位,锁骨骨折处喷药酒舒筋解痉,助手立于患者背后,一脚踏于凳缘,以膝顶住伤员双肩正中,双手分别把住患者两肩外侧,用力向后,向外上方提拉,以矫正重迭移位。术者对患者用双手分别摸清骨折两端,以提按法矫正前后移位,或者扣稳跷起的近端向下按压,使折端对位。之后用油鞣革或胶布固定于骨伤处皮肤上,然后将伤侧前臂弯曲用绷带作"8"字形缚扎固定。</t>
  </si>
  <si>
    <t>绷带</t>
  </si>
  <si>
    <t>粉碎性､陈旧性位加收400元</t>
  </si>
  <si>
    <t>RCAA0019</t>
  </si>
  <si>
    <t>跟骨骨折手法复位外固定术</t>
  </si>
  <si>
    <t>患者取伤肢在上侧卧位,骨折处喷药酒舒筋解痉,一助手固定伤肢小腿的上段,术者用抱迫靠拢的手法,矫正内外侧的移位,再牵拉摇动,使向上移位的骨片复位,并使跟骨恢复原有的宽度及高度,然后,在足底放压垫,再放夹板,用绷带缚扎固定。</t>
  </si>
  <si>
    <t>RCAA0020</t>
  </si>
  <si>
    <t>股骨干骨折手法复位外固定术</t>
  </si>
  <si>
    <t>患者取仰卧位,伤肢骨折处喷药酒舒筋解痉,保持下肢伸直外展,髋关节略屈位,近端助手用宽绷带抱绕伤侧腹股沟,向上牵引,远端助手从伤员踝部向下拔伸伤肢,以矫正骨折两端的交错和缩短畸形,然后术者用两手拇指按压骨折近端,余指提升按压骨折远端的手法矫正向前､外方成角畸形,使之复位。整复之后,在骨折部的前侧和外侧各放一压垫,如移位严重,则在移位处的对侧放一压垫,再在四侧各放一个夹板,用绷带缚扎固定。再将下肢外展10度,内外两侧各放沙袋挤压伤肢,以保持稳定。</t>
  </si>
  <si>
    <t>RCAA0021</t>
  </si>
  <si>
    <t>股骨颈骨折手法复位外固定术</t>
  </si>
  <si>
    <t>令患者仰卧位,股骨颈部喷药酒舒筋解痉,全身放松,一助手从患者双腋窝向上牵引,另一助手握住患者足踝部向下牵引的同时术者根据移位情况,用推挤摇提手法使之复位;或者一助手从患者腋窝向上牵引,另一助手按压患者双侧髂前上棘,固定骨盆,第三个助手握住健侧腿固定,术者握住伤肢足踝部向下牵引,等双下肢的长度相等时,徐徐外展30度,同时向下旋推20度使之复位。然后,沿股骨颈纵轴在大粗隆部豆击数次,使骨折断端合拢,则有利愈合。术者可用适合于髋关节外形的特制夹板固定。或者用沙袋挤压固定。</t>
  </si>
  <si>
    <t>RCAA0022</t>
  </si>
  <si>
    <t>胸骨骨折手法复位外固定术</t>
  </si>
  <si>
    <t>患者取仰卧位,背部垫软枕等使挺胸过伸位,两伤肢上举抱头,术者用手掌置于向前移位的骨折端,用力下压即可使之复位。此时,令患者深呼吸后憋气,即可利用其吸气挺胸的瞬间,将胸骨塌陷处的下方向下按压,塌陷处的上方向上抻拉,使凹陷处复位。然后,粘贴鞣革或胶布,用绷带缚扎固定。或者在骨折处放压垫,用绷带缚扎固定。</t>
  </si>
  <si>
    <t>压垫,绷带</t>
  </si>
  <si>
    <t>RCAA0023</t>
  </si>
  <si>
    <t>趾骨骨折手法复位外固定术</t>
  </si>
  <si>
    <t>骨折处喷药酒舒筋解痉,令助手固定伤肢足部,术者一手捏住伤趾末端略作牵引,另一手伸直伤趾用捋摩､提按和捏挤等手法使之复位。如第2-5趾近端关节骨折成角时,术者一手捏伤趾末端作牵引,另一手拇指按压成角处,余指屈趾复位,然后,在易于移位处放压垫,用薄夹板固定。</t>
  </si>
  <si>
    <t>RCAA0024</t>
  </si>
  <si>
    <t>踝骨扭伤合并脱位手法复位术</t>
  </si>
  <si>
    <t>患者取坐位,患肢处喷药酒舒筋解痉,术者用一手拇指在受伤处以挤推捋摩法进行按摩,再用一手掌固定托住踝部伤处,另一手抓住足背部拔伸,同时捋踝关节左右摇晃,突然向受伤的相反方向(如内侧韧带损伤则内旋,外侧韧带损伤外旋)旋转,同时用固定伤处的手掌向内用力按扭迫使撕裂的韧带复原和复位。保持两手的把握位置下将踝关节伸屈数次,以改善气血运行。然后,放纱布压垫,将踝关节置向受伤的相反方向略翻位,用绷带作"8"字形缚扎固定。</t>
  </si>
  <si>
    <t>RCAA0025</t>
  </si>
  <si>
    <t>指关节脱位手法复位术</t>
  </si>
  <si>
    <t>术者用一手握住脱位关节下部手指向远端拔伸牵引,同时用另一手拇指及使之作按压､提端使之复位。然后,用两横指宽的绷带包绕数层或用胶布固定。</t>
  </si>
  <si>
    <t>RCAA0026</t>
  </si>
  <si>
    <t>踝外展型骨折手法复位外固定术</t>
  </si>
  <si>
    <t>令患者取肢在下侧卧位另一助手握住伤员小腿上段,术者立于伤肢远端,握住患者足踝部向远端拔伸牵引,将踝部内收使之复位。如外踝向外移住,术者用两手掌将两踝骨向内推挤,使之靠拢复位,之后将踝关节伸屈数次,以稳定复位。然后在内外上下方各放一块压垫,再用五块夹板加以固定。固定时,将外展型骨折置于轻度内收位。术后伤员严重踝关节的扭旋活动。</t>
  </si>
  <si>
    <t>压垫,夹板,绷带</t>
  </si>
  <si>
    <t>RDA</t>
  </si>
  <si>
    <t>(四)蒙医针灸疗法</t>
  </si>
  <si>
    <t>RDAA0001</t>
  </si>
  <si>
    <t>金针刺灸</t>
  </si>
  <si>
    <t>将特制金针刺入特定穴位后在针柄处插入艾柱点燃传导加热施针灸的疗法。</t>
  </si>
  <si>
    <t>RDAA0002</t>
  </si>
  <si>
    <t>银针刺灸</t>
  </si>
  <si>
    <t>将特制银针刺入特定穴位后在针柄处插入艾柱点燃传导加热施针灸的疗法。</t>
  </si>
  <si>
    <t>RDAA0003</t>
  </si>
  <si>
    <t>普通针刺灸</t>
  </si>
  <si>
    <t>将特制钢针刺入特定穴位后在针柄处插入艾柱点燃传导加热施针灸的疗法。</t>
  </si>
  <si>
    <t>REA</t>
  </si>
  <si>
    <t>(五)蒙医放血疗法</t>
  </si>
  <si>
    <t>REAA0001</t>
  </si>
  <si>
    <t>动脉放血</t>
  </si>
  <si>
    <t>根据病情口服蒙药3-7天,病血分解做好术前准备后选定放血部位固定动脉穴,做好常规消毒,采取相应的措施使动脉充血鼓胀,持特制放血器具快速刺入,快速出针,放出病血(放血量根据血液颜色､粘稠而定)后压迫止血。</t>
  </si>
  <si>
    <t>穴位</t>
  </si>
  <si>
    <t>REAA0002</t>
  </si>
  <si>
    <t>静脉放血</t>
  </si>
  <si>
    <t>根据病情口服蒙药3-7天,病血分解术前准备后选定放血部位固定静脉穴,做好常规消毒,采取相应的措施使静脉充血鼓胀,持特制放血器具快速刺入,快速出针,放出病血(放血量根据血液颜色､粘稠而定)后压迫止血。</t>
  </si>
  <si>
    <t>REAA0003</t>
  </si>
  <si>
    <t>皮下放血</t>
  </si>
  <si>
    <t>根据病情选定放血穴位,采取常规消毒,持特制放血器具快速刺针,放血得气后压迫止血。</t>
  </si>
  <si>
    <t>RFA</t>
  </si>
  <si>
    <t>(六)蒙医罨敷疗法</t>
  </si>
  <si>
    <t>RFAA0001</t>
  </si>
  <si>
    <t>石块罨敷疗法</t>
  </si>
  <si>
    <t>将石头烤热或加冷后,敷于人体表面的相应部位,通过给以热或冷刺激,达到治病的疗法。</t>
  </si>
  <si>
    <t>RFAA0002</t>
  </si>
  <si>
    <t>冰块罨敷疗法</t>
  </si>
  <si>
    <t>将冰块装入塑料袋,敷于人体表面的相应部位,通过给以冷刺激,达到治病的疗法。</t>
  </si>
  <si>
    <t>RFAA0003</t>
  </si>
  <si>
    <t>青盐罨敷疗法</t>
  </si>
  <si>
    <t>将青盐块加热后装入布袋,敷于人体表面的相应部位,通过给以热刺激,达到治病的疗法。</t>
  </si>
  <si>
    <t>RFAA0004</t>
  </si>
  <si>
    <t>油类罨敷疗法</t>
  </si>
  <si>
    <t>将酥油､芝麻油､菜籽油等加热后溶入棉布,敷于人体表面的相应部位,通过给以热刺激,达到治病的疗法。</t>
  </si>
  <si>
    <t>酥油,芝麻油,菜籽油</t>
  </si>
  <si>
    <t>RFAA0005</t>
  </si>
  <si>
    <t>菜籽渣罨敷疗法</t>
  </si>
  <si>
    <t>将菜籽油渣加热后装入棉布袋,敷于人体表面的相应部位,通过给以热刺激,达到治病的疗法。</t>
  </si>
  <si>
    <t>菜籽油渣</t>
  </si>
  <si>
    <t>RFAA0006</t>
  </si>
  <si>
    <t>砖瓦罨敷疗法</t>
  </si>
  <si>
    <t>将陈旧瓦片或红砖加热后敷于人体表面的相应部位,通过给以热刺激,达到治病的疗法。</t>
  </si>
  <si>
    <t>RFAA0007</t>
  </si>
  <si>
    <t>坐疗</t>
  </si>
  <si>
    <t>将所用之药物及物品加热后,令患者坐于其上,以达到治疗的疗法。</t>
  </si>
  <si>
    <t>RFAA0008</t>
  </si>
  <si>
    <t>酒类罨敷疗法</t>
  </si>
  <si>
    <t>将青稞酒､小麦酒等加热后溶入棉布,敷于人体表面的相应部位,通过给以热刺激,达到治病的疗法。</t>
  </si>
  <si>
    <t>酒</t>
  </si>
  <si>
    <t>RFAA0009</t>
  </si>
  <si>
    <t>沙子罨敷疗法</t>
  </si>
  <si>
    <t>将沙子加热后装入布袋,敷于人体表面的相应部位,通过给以热刺激,达到治病的疗法。</t>
  </si>
  <si>
    <t>RGA</t>
  </si>
  <si>
    <t>(七)蒙医浴疗</t>
  </si>
  <si>
    <t>RGAA0001</t>
  </si>
  <si>
    <t>特制蒙药蒸气浴</t>
  </si>
  <si>
    <t>将专用制剂水煎煮后倒入容器,把病患部位或其他特定部位对准容器口,使药汁蒸汽上蒸而治疗疾病的疗法。</t>
  </si>
  <si>
    <t>RHA</t>
  </si>
  <si>
    <t>(八)特殊疗法</t>
  </si>
  <si>
    <t>RHAA0001</t>
  </si>
  <si>
    <t>傲日亚乎疗法</t>
  </si>
  <si>
    <t>将所需专用制剂和棉布条放入清水中煎煮后包缠病患部位或其他特定部位施疗的一种疗法。</t>
  </si>
  <si>
    <t>RHAA0002</t>
  </si>
  <si>
    <t>巴日亚疗法</t>
  </si>
  <si>
    <t>将利用专用制剂药物,对人体体表之特定穴位通过具有温性刺激作用之吮吸法来治病的一种疗法。</t>
  </si>
  <si>
    <t>RHAA0003</t>
  </si>
  <si>
    <t>熏疗</t>
  </si>
  <si>
    <t>将燃烧专用制剂药物,利用烟的气味和热气,治疗疾病的疗法。</t>
  </si>
  <si>
    <t>RHAA0004</t>
  </si>
  <si>
    <t>药棒穴位按摩治疗</t>
  </si>
  <si>
    <t>将含专用蒙药制剂药物的特制医用棉花棒棒,按压于固定穴位或部位,并用胶布及绷带粘贴固定而进行穴位按压按摩治疗疾病的一种疗法。</t>
  </si>
  <si>
    <t>棉花棒,绷带</t>
  </si>
  <si>
    <t>RHAA0005</t>
  </si>
  <si>
    <t>蒙医泻脉疗法</t>
  </si>
  <si>
    <t>根据病情口服泻脉药物后适当联合起居运动,于利用药物的排泻功能而排出病血与邪热症的疗法。</t>
  </si>
  <si>
    <t>RHAA0006</t>
  </si>
  <si>
    <t>蒙医缓泻腹疗法</t>
  </si>
  <si>
    <t>根据病情口服缓腹泻药物后适当联合起居运动,于利用药物的排泻功能而缓刺激肠蠕动引起排出不消化物与热证的疗法。</t>
  </si>
  <si>
    <t>RHAA0007</t>
  </si>
  <si>
    <t>蒙医峻腹泻疗法</t>
  </si>
  <si>
    <t>根据病情口服峻腹泻药物后适当联合起居运动,于利用药物的排泻功能而峻刺激肠蠕动引起排出不消化物与邪热证的疗法。</t>
  </si>
  <si>
    <t>RHAA0008</t>
  </si>
  <si>
    <t>峻泻尿疗法</t>
  </si>
  <si>
    <t>根据病情口服峻泻尿药物后适当联合起居运动,于利用药物刺激尿液的代谢功能经尿液排出体内邪热证的疗法。</t>
  </si>
  <si>
    <t>RHAA0009</t>
  </si>
  <si>
    <t>缓泻尿疗法</t>
  </si>
  <si>
    <t>根据病情口服缓泻尿药物后适当联合起居运动,于利用药物刺激尿液的代谢功能经尿液排出体内邪热证的疗法。</t>
  </si>
  <si>
    <t>RHAA0010</t>
  </si>
  <si>
    <t>蒙医药物涂擦疗法</t>
  </si>
  <si>
    <t>涂擦疗法是在人体表面涂擦专用药物或油类､酒､脂肪､奶类等相关物质,以达到治病目的的一种外治法。施行涂擦疗法时,应根据具体病情,调制各种软膏或可选用配制。</t>
  </si>
  <si>
    <t>油类,酒类,奶类</t>
  </si>
  <si>
    <t>全身加收30元</t>
  </si>
  <si>
    <t>RHAA0011</t>
  </si>
  <si>
    <t>蒙医喷酒按摩疗法</t>
  </si>
  <si>
    <t>喷酒按摩疗法是在患者体表喷酒,用手掌进行按摩,以治病和预防疾病的一种外治法。</t>
  </si>
  <si>
    <t>RHAA0012</t>
  </si>
  <si>
    <t>茶酒疗法</t>
  </si>
  <si>
    <t>充分捣碎的砖茶,用水润湿放在质优较厚的纸张上,然后选定部位并将干净湿毛巾铺在该部位上,再把放在厚纸上的茶叶连纸放在毛巾上,随而在茶叶上喷洒一两白酒(或酒精)点燃,用火棍拨弄茶叶使其厚薄均匀,酒烧完熄灭时再喷酒点燃而施疗的祛病的一种疗法。</t>
  </si>
  <si>
    <t>砖茶,酒</t>
  </si>
  <si>
    <t>RHAA0013</t>
  </si>
  <si>
    <t>掐捏疗法</t>
  </si>
  <si>
    <t>令患者按舒适的体位取坐位或卧位,将特定部位的皮肤掐捏至充分发紫而施术治疗。</t>
  </si>
  <si>
    <t>RHAA0014</t>
  </si>
  <si>
    <t>佩带碗疗</t>
  </si>
  <si>
    <t>碗里涂抹少许黄油,放进砖茶粉2g､捣碎的葱0.5g混合搅拌,喷洒白酒点燃,再把患者腹部用酒进行按摩,将碗里火熄灭的同时扣于肚脐上,用宽绷带包扎固定而施治疾病。</t>
  </si>
  <si>
    <t>黄油,砖茶,酒,绷带</t>
  </si>
  <si>
    <t>RHAA0015</t>
  </si>
  <si>
    <t>阿日斯披疗</t>
  </si>
  <si>
    <t>把无病的羊宰杀剥皮后,在皮的里面涂黄油或专用蒙药制剂混合搅拌的热刍沫,披在患者身上,将两前腿皮从患者双肩上向前拉紧系结于胸前,两后腿皮包绕患者臂部系结于膀胱前,同时把羊的小肠原封不动的取出后套在患者头上,将肾脏当中切成两片在两耳上各贴一片包扎,然后令患者靠而坐,头上喷洒白酒施治疾病。</t>
  </si>
  <si>
    <t>黄油,酒</t>
  </si>
  <si>
    <t>羊</t>
  </si>
  <si>
    <t>RHAA0016</t>
  </si>
  <si>
    <t>阿日斯包绕疗</t>
  </si>
  <si>
    <t>把无病的蓄宰杀剥皮后根据所需皮割取一块,在有盐的浓茶里浸泡三天,取出后拧干,涂专用蒙药制剂后牛粪文火上烘烤加热至25-30℃,包绕患者的病痛部位,再用薄被抱住施治疾病。</t>
  </si>
  <si>
    <t>青盐,茶,绷带</t>
  </si>
  <si>
    <t>RHAA0017</t>
  </si>
  <si>
    <t>沙卧疗</t>
  </si>
  <si>
    <t>将细沙用筛子清除杂质,放进锅里加热后取出均匀的洒在布片上,再把患者仰卧于其上紧紧抱住,并盖上被子施治疾病。</t>
  </si>
  <si>
    <t>RHAA0018</t>
  </si>
  <si>
    <t>沙埋疗</t>
  </si>
  <si>
    <t>将取日光照射的细沙埋没病患部位,或病患部位喷洒进行按摩后施行治疗。</t>
  </si>
  <si>
    <t>RHAA0019</t>
  </si>
  <si>
    <t>羊粪疗</t>
  </si>
  <si>
    <t>将羊粪去除杂质,充分捣碎,再加上无盐茶叶渣､葱花､黄油､白酒,充分混合搅拌后放进锅里炒热到50-60℃左右时装入干净布袋里捆住口子,再把羊粪袋子放置于选定部位上,用宽绷带包扎固定施治疾病。</t>
  </si>
  <si>
    <t>辅料,绷带</t>
  </si>
  <si>
    <t>RHAA0020</t>
  </si>
  <si>
    <t>巴日乎疗法</t>
  </si>
  <si>
    <t>轻柔按摩小儿面颊,同时将其脸朝下抱怀里进行相反体侧手腿牵拉的同时用手掌作揉摩,接着按摩头部与两腿,顺手向相反方向牵拉,再对脊椎关节逐一进行掐摩三次,其次在两腿后跟放一干净布片,用牙均衡的咬。最后在前额正中､两手肘窝､两手掌等部位进行揉摩,并在前额正中用拇指甲用力掐入直至麻木。充分揉摩后,用粗银针在小儿的前额脉､两眼间､鼻上､手脚指趾关节及尖部､胸椎关节､颈椎关节､胸骨两孔等处进行针刺并熏蒸施治疾病。</t>
  </si>
  <si>
    <t>RHAA0021</t>
  </si>
  <si>
    <t>朝热拉乎疗法</t>
  </si>
  <si>
    <t>宰杀无病的绵羊,取出整块肠网膜,将专用蒙药制剂用白酒搅拌均匀地涂在其上,把患者衣物脱光,用肠网膜抱住(露面部),再把羊脾放在患者外阴部,把羊左肾当中切成两片分别贴在两耳上。再从羊的肝､肺､心､小肠､大肠上切取小块分别放于患者肝､肺､心､小肠､大肠对准部位。将羊的心尖让患者吮吸,把结肠放在头顶上。当把这些脏器放置的时候要乘热塞进肠网膜下放置,然后用干净布､中单､塑料等物料抱住后再用棉被子再次包绕在上面,保持其温度而施疗。</t>
  </si>
  <si>
    <t>酒,辅料</t>
  </si>
  <si>
    <t>羊的脏腑</t>
  </si>
  <si>
    <t>RHAA0022</t>
  </si>
  <si>
    <t>酸马奶疗法</t>
  </si>
  <si>
    <t>将马奶经过发酵制成的酸马奶根据患者病情及体质适量口服而进行治疗疾病的方法。</t>
  </si>
  <si>
    <t>酸马奶</t>
  </si>
  <si>
    <t>RHAA0023</t>
  </si>
  <si>
    <t>骆驼奶疗法</t>
  </si>
  <si>
    <t>将新鲜骆驼奶或经过发酵制成的酸驼奶根据患者病情及体质适量口服而进行治疗疾病的方法。</t>
  </si>
  <si>
    <t>骆驼奶</t>
  </si>
  <si>
    <t>RHAA0024</t>
  </si>
  <si>
    <t>缓催吐法</t>
  </si>
  <si>
    <t>将利用引缓催作用的蒙药制剂来刺激消化道,通过呕吐祛除毒物的一种疗法。</t>
  </si>
  <si>
    <t>RHAA0025</t>
  </si>
  <si>
    <t>峻催吐法</t>
  </si>
  <si>
    <t>将利用引急催作用的蒙药制剂来刺激消化道,通过呕吐祛除毒物的一种疗法。</t>
  </si>
  <si>
    <t>RHAA0026</t>
  </si>
  <si>
    <t>蒙药灌肠疗法</t>
  </si>
  <si>
    <t>将药末加入油脂或肉汤制成药液,注入肛门灌肠后用手揉搓腹部或提起患者双足,摇动身体,拍击足心等晃动方法来冲洗结肠后排泄使病邪随大便排出,治疗疾病的一种方法。</t>
  </si>
  <si>
    <t>RHAA0027</t>
  </si>
  <si>
    <t>蒙医排毒疗法</t>
  </si>
  <si>
    <t>将蒙医学排毒法与现代医学细胞液体学理论有机结合,以蒙药浴浸泡汗腺排毒,点穴按摩疏通全身气血,内服靶向排毒剂吸附体内沉积毒素,口服排毒冲洗剂冲洗全身毒素,通过肠道将体内毒素快速排出体外的传统疗法。</t>
  </si>
  <si>
    <t>RHAA0028</t>
  </si>
  <si>
    <t>盐沙疗</t>
  </si>
  <si>
    <t>做好施疗前准备后,患者头上放置装畜肚的水或烟熏黑的毛毡子用盐水浸泡湿后放置在患者头顶上,将患者用盐溪里坐浴,头部露外,一般50-60分钟后患者颈项以下的身躯,用晒热的沙子埋住发汗施疗。</t>
  </si>
  <si>
    <t>RIA</t>
  </si>
  <si>
    <t>(九)色布苏疗法</t>
  </si>
  <si>
    <t>RIAA0001</t>
  </si>
  <si>
    <t>色布苏骑疗</t>
  </si>
  <si>
    <t>把无病的牲畜宰杀以后,先不剥皮,将畜肚取出放气用小木棍穿棱,细绳困住肚口,肚皱襞向上,肚口向下弄成鞍形,令患者骑上,再把小肠原封不动地取出套在患者头上,将肾当中切开在耳上各贴一片包扎施治疾病。</t>
  </si>
  <si>
    <t>RIAA0002</t>
  </si>
  <si>
    <t>色布苏坐疗</t>
  </si>
  <si>
    <t>把无病的牲畜宰杀以后,先不剥皮,取出畜肚加入专用蒙药,肚口向上,罩以干净的布,令患者阴部对准肚口坐下施治疾病。</t>
  </si>
  <si>
    <t>RIAA0003</t>
  </si>
  <si>
    <t>塞入肚疗</t>
  </si>
  <si>
    <t>把无病的牲畜宰杀,取畜肚后将患者病患部位直接塞入畜肚里,或在畜肚内加入专用蒙药,再塞入病患部位,封闭肚口,用皮包扎施治疾病。</t>
  </si>
  <si>
    <t>RJA</t>
  </si>
  <si>
    <t>(十)蒙医震动复位疗法</t>
  </si>
  <si>
    <t>RJAA0001</t>
  </si>
  <si>
    <t>震脑术</t>
  </si>
  <si>
    <t>用蒙医测定脑遭震移位的方向和程度后,令患者端坐于椅上,术者根据震动移位情况用软布带包绕其头上,将布带两头连接拧紧,并一手用力拉紧布带后离头四指处用木棒击打布带,以震动头脑为震治。</t>
  </si>
  <si>
    <t>RJAA0002</t>
  </si>
  <si>
    <t>震心术</t>
  </si>
  <si>
    <t>令患者盘腿坐位,用布带从腋下包绕,并布带两头连接拧紧后,根据心脏震动移位情况,术者进行一手拉紧布带,一手用木棒击打布带而震动施疗。</t>
  </si>
  <si>
    <t>RJAA0003</t>
  </si>
  <si>
    <t>震肺术</t>
  </si>
  <si>
    <t>RJAA0004</t>
  </si>
  <si>
    <t>震肝术</t>
  </si>
  <si>
    <t>RJAA0005</t>
  </si>
  <si>
    <t>震脾术</t>
  </si>
  <si>
    <t>令患者仰卧,两腿伸直,贴脚底放置一块木板后在木板上用斧头击打两腿脚底,以震动脾脏而震动复位移位脾脏后进行脐部用布包绕固定的施疗。</t>
  </si>
  <si>
    <t>RJAA0006</t>
  </si>
  <si>
    <t>震肾术</t>
  </si>
  <si>
    <t>令患者仰卧,两腿伸直,贴脚底放置一块木板后在木板上用斧头击打两腿脚底,以震动肾脏而震动复位移位肾脏后进行脐部用布包绕固定的施疗。</t>
  </si>
  <si>
    <t>RJAA0007</t>
  </si>
  <si>
    <t>震胃术</t>
  </si>
  <si>
    <t>令患者靠墙倒立,由两助手扶着患者后,术者在患者贴脚底放置一块木板,并木板上用斧头击打脚底,以震动胃而震动复位移位胃后进行用布包绕固定的施疗。</t>
  </si>
  <si>
    <t>RJAA0008</t>
  </si>
  <si>
    <t>震肠术</t>
  </si>
  <si>
    <t>令患者仰卧,两腿伸直,贴脚底放置一块木板后在木板上用斧头击打脚底,以震动肠道而震动复位移位肠道后进行用布包绕固定的施疗。</t>
  </si>
  <si>
    <t>RJAA0009</t>
  </si>
  <si>
    <t>震宫术</t>
  </si>
  <si>
    <t>令患者仰卧,腹部喷酒,充分进行按摩,再用细布在肚脐上部包绕,贴患者脚底放置一块木板后,木板上用斧头击打脚底,然后使之屈膝,抓住其足踝部提起甩动三次,再让其用肘膝部撑住趴在床上,在尾骨部放折叠毛巾用力拳击三次以震动,从尾骨直上5寸处,再向上5寸,腰椎部､左右髋窝部等位置,依次拳击三次,再抓住足踝部甩动三次后用布带包扎施疗。</t>
  </si>
  <si>
    <t>RJAA0010</t>
  </si>
  <si>
    <t>震胎术</t>
  </si>
  <si>
    <t>令患者仰卧,术者在其腹部喷酒按摩,然后让患者用肘膝撑住趴下在床上,在尾骨直上5寸处,再向上5寸,腰部､左右髋窝部等位置,依次放折叠的毛巾,用拳轻打三次后,使之屈膝,术者抓住其足踝部提起,轻轻甩动三次,再令患者其仰卧,将马尾细绳系九结后绳子一头从腰部下面穿过后牵拉,每牵拉一次解开一结,解开的同时用细柳敲打一次绳子,依次方法反复三次后包绕固定的施疗。</t>
  </si>
  <si>
    <t>RKA</t>
  </si>
  <si>
    <t>(十一)蒙医综合</t>
  </si>
  <si>
    <t>RKAA0001</t>
  </si>
  <si>
    <t>蒙医饮食治疗</t>
  </si>
  <si>
    <t>RKAA0002</t>
  </si>
  <si>
    <t>蒙医辨证起居指导</t>
  </si>
  <si>
    <t>根据赫依型患者的各种特征并结合患者的自体症状指导合理的日常起居以达到减轻症状或加速治愈的方法。</t>
  </si>
  <si>
    <t>RKAA0003</t>
  </si>
  <si>
    <t>蒙医心身疗法</t>
  </si>
  <si>
    <t>蒙医心身医学整体健康互动疗法,是将健康教育与心理治疗合二为一,把现代心理治疗与传统养生技术有机结合形成整合型心身治疗技术的一种全新模式的心身治疗方法。</t>
  </si>
  <si>
    <t>RKAA0004</t>
  </si>
  <si>
    <t>蒙药熬煎</t>
  </si>
  <si>
    <t>将铁､钢､陶瓷等物质制做的容器里适量倒入牛奶､肉汤､红糖水等后,再放入相应蒙药粉剂进行把药物煎煮。</t>
  </si>
  <si>
    <t>QHXZ0005</t>
  </si>
  <si>
    <t>国家级名医门诊藏医辨证论治</t>
  </si>
  <si>
    <t>指由国家授予“国医大师”、“全国名中医”称号或享受国务院特殊津贴的专家在藏医专家门诊提供的诊疗服务。通过望闻问切收集藏医四诊信息，依据藏医理论进行辨证，分析病因、病位、病性及病机转化，作出证候诊断，提出治疗方案。</t>
  </si>
  <si>
    <t>QHXZ0006</t>
  </si>
  <si>
    <t>省级名医门诊藏医辨证论治</t>
  </si>
  <si>
    <t>指由省上授予“全省名中（藏、蒙）医”称号或享受省政府特殊津贴的专家在藏医专家门诊提供的诊疗服务。通过望闻问切收集藏医四诊信息，依据藏医理论进行辨证，分析病因、病位、病性及病机转化，作出证候诊断，提出治疗方案。</t>
  </si>
  <si>
    <t>QHXZ0007</t>
  </si>
  <si>
    <t>国家级名医门诊蒙医辨证论治</t>
  </si>
  <si>
    <t>指由国家授予“国医大师”、“全国名中医”称号或享受国务院特殊津贴的专家在蒙医专家门诊提供的诊疗服务。通过望闻问切收集蒙医四诊信息，依据蒙医理论进行辨证，分析病因、病位、病性及病机转化，作出证候诊断，提出治疗方案。</t>
  </si>
  <si>
    <t>QHXZ0008</t>
  </si>
  <si>
    <t>省级名医门诊蒙医辨证论治</t>
  </si>
  <si>
    <t>指由省上授予“全省名中（藏、蒙）医”称号或享受省政府特殊津贴的专家在蒙医专家门诊提供的诊疗服务。通过望闻问切收集蒙医四诊信息，依据蒙医理论进行辨证，分析病因、病位、病性及病机转化，作出证候诊断，提出治疗方案。</t>
  </si>
  <si>
    <t>QHXZ0010</t>
  </si>
  <si>
    <t>包虫抗体测定</t>
  </si>
  <si>
    <t>试剂，
质控品</t>
  </si>
  <si>
    <t>QHXZ0011</t>
  </si>
  <si>
    <t>结核分枝杆菌相关γ-干扰素体外释放试验</t>
  </si>
  <si>
    <t>QHXZ0012</t>
  </si>
  <si>
    <t>尿11-脱氢血栓烷B2（11dhTxB2）检测</t>
  </si>
  <si>
    <t>样本类型：尿液。样本采集、签收、处理，加免疫试剂，温育，检测，质控，审核结果，录入实验室信息系统或人工登记，发送报告；按规定处理废弃物；接受临床相关咨询。含尿液肌酐检测。</t>
  </si>
  <si>
    <t>试剂，质控品，校准品</t>
  </si>
  <si>
    <t>QHXZ0013</t>
  </si>
  <si>
    <t>异常凝血酶原（ PIVKA- II）测定</t>
  </si>
  <si>
    <t>样本类型：血液。样本采集、签收、处理，定标和质控，检测样本，审核结果，录入实验室信息系统或人工登记，发送报告；按规定处理废弃物接受临床相关咨询。</t>
  </si>
  <si>
    <t>试剂，定标液，质控液</t>
  </si>
  <si>
    <t>QHXZ0014</t>
  </si>
  <si>
    <t>血清胃蛋白酶原I（ PG-I）</t>
  </si>
  <si>
    <t>QHXZ0015</t>
  </si>
  <si>
    <t>血清胃蛋白酶原- II（ PG - II）</t>
  </si>
  <si>
    <t>QHXZ0018</t>
  </si>
  <si>
    <t>徒手淋巴消肿治疗</t>
  </si>
  <si>
    <t>经周测量淋巴水肿肢体后，按国际淋巴学会分度标准分级，再行上或下肢各部位徒手淋巴引流MLD技术进行，手法淋巴引流基本技术为固定打圈、泵送技术、铲送技术、旋转技术，完整综合消肿治疗CDT，操作不少于1小时。</t>
  </si>
  <si>
    <t>弹力绷带</t>
  </si>
  <si>
    <t>QHXZ0026</t>
  </si>
  <si>
    <t>气道腔内支架置入术</t>
  </si>
  <si>
    <t>雾化呼吸道局部麻醉，经口插入导引导丝至气管，送入造影导管，DSA造影证实后，沿导丝引导置入支架，在DSA引导下放置支架。不含监护。</t>
  </si>
  <si>
    <t>导丝，导管，球囊，球囊扩张导管，支架</t>
  </si>
  <si>
    <t>QHXZ0032</t>
  </si>
  <si>
    <t xml:space="preserve">血管内皮功能测定
</t>
  </si>
  <si>
    <t>通过彩色多普勒测定肱动脉血管在缺血及充血后管径的变化，其变化水平可反映血管舒张功能。据此作出诊断及图文报告。</t>
  </si>
  <si>
    <t>QHXZ0039</t>
  </si>
  <si>
    <t>血脂净化技术</t>
  </si>
  <si>
    <t>使用血液透析机和相应管路，将病人血液引出体外并利用血脂分离器进行血脂分离治疗，达到降低血脂的目的。</t>
  </si>
  <si>
    <t>透析器，血液透析管路</t>
  </si>
  <si>
    <t>QHXZ0043</t>
  </si>
  <si>
    <t>浅表脓肿穿刺置管引流术</t>
  </si>
  <si>
    <t>消毒铺巾，局麻，超声引导下经皮穿刺，经导丝置管引流或置管引流。不含超声引导。</t>
  </si>
  <si>
    <t>注射器，穿刺针</t>
  </si>
  <si>
    <t>导丝，猪尾导管</t>
  </si>
  <si>
    <t>每增加一个脓肿按30%收取</t>
  </si>
  <si>
    <t>QHXZ0044</t>
  </si>
  <si>
    <t>浅表脓肿穿刺术</t>
  </si>
  <si>
    <t>消毒铺巾，局麻，超声引导下经皮穿刺抽吸脓液，反复冲洗或注药。不含超声引导。</t>
  </si>
  <si>
    <t>QHXZ0049</t>
  </si>
  <si>
    <t>经皮穿刺插管静(动)脉取栓术</t>
  </si>
  <si>
    <t>消毒铺巾，麻醉下，穿刺置管，造影摄片，取栓，造影复查，穿刺点压迫包扎。人工报告。不含监护。</t>
  </si>
  <si>
    <t>导管，导丝，血管鞘组，导引导管，溶栓导管，血流重建装置</t>
  </si>
  <si>
    <t>行经皮穿刺插管动脉取栓术在该价格基础上加收20%</t>
  </si>
  <si>
    <t>QHXZ0052</t>
  </si>
  <si>
    <t>经皮穿刺插管选择性静（动）脉栓塞术</t>
  </si>
  <si>
    <t>消毒铺巾,局部麻醉,经股动脉穿刺,置血管鞘,导管插入供血动脉,经导管注入对比剂。微导管到位，使用栓塞材料栓塞。</t>
  </si>
  <si>
    <t>导管，导丝，血管鞘组，导引导管，栓塞材料</t>
  </si>
  <si>
    <t>行经皮穿刺插管选择性动脉栓塞术在该价格基础上加收20%</t>
  </si>
  <si>
    <t>QHXZ0066</t>
  </si>
  <si>
    <t>急性缺血性脑卒中静脉溶栓全过程治疗</t>
  </si>
  <si>
    <t>按照《中国急性缺血性脑卒中诊治指南》相关规范完成溶栓全过程。包括静脉溶栓的评估（包括一般体格检查和神经系统检查，必要的影像学检查和血化验检查，溶栓适应症和禁忌症的评估及与病患家属的知情同意宣教），静脉溶栓的实施（包括溶栓前和溶栓后24小时的监护和处理）。急性缺血性卒中静脉溶栓的起止点：溶栓前评估到溶栓后24小时的全程管理。含医护人员诊察、护理和监护费用，不含检查、检验、仪器监护等费用。</t>
  </si>
  <si>
    <t>QHXZ0067</t>
  </si>
  <si>
    <t>腹腔压力测定</t>
  </si>
  <si>
    <t>评估患者病情、意识状态及全身管路情况，核对患者信息，做好解释工作并取得配合，排空膀胱，在尿管上连接测压系统，正确固定压力传感器，尿管中注射25-50ML生理盐水，调零，测压并记录，做好健康教育和心理护理，或按无菌要求在导尿管末端连接三通，一端与30ml空针连接，一端与血压计连接，关闭血压计连接端并向尿管内注入30ml生理盐水，关闭尿管及空针端，打开血压计连接管，观察血压计水银上升的刻度并记录，完成健康教育及心理护理。</t>
  </si>
  <si>
    <t>压力传感器</t>
  </si>
  <si>
    <t>QHXZ0068</t>
  </si>
  <si>
    <t>腹腔镜腹壁子宫悬吊术</t>
  </si>
  <si>
    <t>穿刺腹腔镜鞘卡，造气腹，并置入腹腔镜，电凝子宫前壁3cm*3cm大小，用不可吸收线缝合子宫圆韧带下方左右侧肌壁，并将缝合线引出腹壁前鞘前方，使子宫悬吊与腹壁上。</t>
  </si>
  <si>
    <t>QHXZ0070</t>
  </si>
  <si>
    <t xml:space="preserve">妇科疾病射频治疗 </t>
  </si>
  <si>
    <t>排空膀胱取截石位，消毒外阴、阴道、宫颈及穹窿，铺无菌巾，将电极片置于患者的腰骶部，功率设置为20W，将射频刀头轻贴于治疗面（宫颈、阴道、外阴），按下手柄开关，移动治疗，达到治疗效果。</t>
  </si>
  <si>
    <t xml:space="preserve"> 射频刀，电极片</t>
  </si>
  <si>
    <t>每增加一个部位按30%收取</t>
  </si>
  <si>
    <t>QHXZ0071</t>
  </si>
  <si>
    <t>循经推按</t>
  </si>
  <si>
    <t>患者坐在治疗床上，取足三里穴，将一个电极板用绑带固定于足三里穴，患者取俯卧位，打开电源，电源强度以患者耐受为度。将探头沿后背足太阳膀胱经起大杼至膀胱俞，双侧各推2次；再沿软坚穴至京门穴，双侧各推2次；沿腋中线上端至章门穴，双侧各推2次。患者取仰卧位，取章门穴沿肋缘按中脘穴向下止于关元穴；沿章门穴至腹股沟各推2次。患者取侧卧位按肝腧穴，另一电极板按日月穴，开高频加大输出量。治疗时长40分钟。</t>
  </si>
  <si>
    <t>QHXZ0072</t>
  </si>
  <si>
    <t>亚低温治疗</t>
  </si>
  <si>
    <t>评估患者病情等，核对患者信息，解释其目的取得配合，准备冰毯机，取适当体位，将冰毯置于患者合适部位，将温度传感器置于肛管内约5cm处，打开冰毯机，设置温度及循环流量，调节降温范围，监测降温效果及皮肤情况，观察患者反应及生命体征变化，处理用物，记录。含肛温监测。</t>
  </si>
  <si>
    <t>小
时</t>
  </si>
  <si>
    <t>QHXZ0077</t>
  </si>
  <si>
    <t>结肠透析</t>
  </si>
  <si>
    <t>通过结肠途径，利用温度、流量等物理因素配合药物对内毒素血症、黄疸、肠梗阻等疾病起辅助治疗作用。热水器上水、结肠透析导管插入结肠部位，通过电脑控制间歇注入透析液，最后注入药物。</t>
  </si>
  <si>
    <t>结肠透析导管，透析液</t>
  </si>
  <si>
    <t>QHXZ0079</t>
  </si>
  <si>
    <t>藏医妇科夏扎疗法                           （མོ་ནད་མཚན་མའི་ནད་གསོ་ཐབས།）</t>
  </si>
  <si>
    <t>藏医妇科夏扎疗法为藏医的一种综合外治疗法。治疗各种妇科常见外生殖器疾病（外阴白斑、外阴溃疡、前庭大腺囊肿等）进行特殊治疗的一种方法。</t>
  </si>
  <si>
    <t>QHXZ0080</t>
  </si>
  <si>
    <t>藏医泻肝疗法                                 (མཆིན་པའི་རྒྱ་བཤལ།)</t>
  </si>
  <si>
    <t>藏医泻肝疗法为藏医泻下疗法与泻脉的综合，治疗各种慢性肝炎的清毒、清热疗法。操作包括泻前诊察、泻前准备、施行泻下、善后调理。</t>
  </si>
  <si>
    <t>QHXZ0081</t>
  </si>
  <si>
    <t>白食疗法                                          (དཀར་འདོན།)</t>
  </si>
  <si>
    <t>藏医饮食疗法之白食针对于隆和赤巴偏盛性疾病，以牦牛酥油、牦牛奶、生姜、光明盐为材料，调理营养不良，治疗隆和赤巴引起的失眠、乏力、耳鸣、头晕、头疼等病症。</t>
  </si>
  <si>
    <t>QHXZ0082</t>
  </si>
  <si>
    <t>红食疗法                               (དམར་འདོན།)</t>
  </si>
  <si>
    <t>藏医饮食疗法之红食针对于隆和培根偏盛性疾病,以牦牛酥油、牦牛肉、生姜、光明盐为材料，降隆和培根，改善消化吸收，调理营养不良，治疗隆和培根引起的腹胀、食欲减退、乏力、头晕等病症。</t>
  </si>
  <si>
    <t>QHXZ0083</t>
  </si>
  <si>
    <t>抑制素A</t>
  </si>
  <si>
    <t>样本类型：血液。样本采集、签收、处理，定标和质控，检测样本，审核结果，录入实验室信息系统或人工登记，发送报告；按规定处理废弃物；接受临床相关咨询。</t>
  </si>
  <si>
    <t>QHXZ0084</t>
  </si>
  <si>
    <t>高敏乙型肝炎病毒脱氧核糖核酸定量检测</t>
  </si>
  <si>
    <t>样本类型：各种标本。样本采集，签收，处理(据标本类型不同进行相应的前处理)，提取模板DNA/RNA,与标准品、阴阳性对照及质控品同时进行实时荧光扩增，进行定量分析，判断并审核结果，录入实验室信息系统或人工登记，发送报告；按规定处理废弃物；接受临床相关咨询。</t>
  </si>
  <si>
    <t>试剂，质控品，标准品</t>
  </si>
  <si>
    <t>高敏乙型肝炎病毒核糖核酸定量检测按此收费</t>
  </si>
  <si>
    <t>QHXZ0085</t>
  </si>
  <si>
    <t xml:space="preserve">可溶性fms样酪氨酸激酶-1（sFLT-1） </t>
  </si>
  <si>
    <t>样本类型：血液。样本采集，分离血清，加入试剂，测定，审核结果，录入实验室信息系统或人工登记，发送报告；按规定处理废弃物；接受临床相关咨询。</t>
  </si>
  <si>
    <t>QHXZ0086</t>
  </si>
  <si>
    <t>缺血修饰白蛋白(IMA)</t>
  </si>
  <si>
    <t>QHXZ0087</t>
  </si>
  <si>
    <t>人胎盘生长因子（PIGF）</t>
  </si>
  <si>
    <t>QHXZ0088</t>
  </si>
  <si>
    <t>心型脂肪酸结合蛋白(H-FABP)</t>
  </si>
  <si>
    <t>QHXZ0089</t>
  </si>
  <si>
    <t>胰岛素样生长因子-1（IGF-1）</t>
  </si>
  <si>
    <t>QHXZ0090</t>
  </si>
  <si>
    <t>胰岛素样生长因子结合蛋白-3（IGFBP-3）</t>
  </si>
  <si>
    <t>QHXZ0091</t>
  </si>
  <si>
    <t>中性粒细胞明胶酶相关脂质运载蛋白（NGAL）</t>
  </si>
  <si>
    <t>QHXZ0092</t>
  </si>
  <si>
    <t>胎儿染色体非整倍体无创基因检测</t>
  </si>
  <si>
    <t>指高通量基因测序评估21-三体、18-三体、13-三体胎儿。样本类型：外周血血浆，样本采集，签收处理，提取血浆游离DNA进行检测，按规定保存样本，处理废弃物，接受临床相关咨询。</t>
  </si>
  <si>
    <t>QHXZ0093</t>
  </si>
  <si>
    <t>精子DNA碎片检测</t>
  </si>
  <si>
    <t>标本类型：精液。标本采集，精液标本混匀于凝胶，蛋白经染色可扩散形成特征性的光晕。根据显微镜观察光晕的有无和大小，判断精子的DNA完整程度。录入实验室信息系统或人工登记，发送报告；按规定处理废弃物；接受临床相关咨询。</t>
  </si>
  <si>
    <t>QHXZ0094</t>
  </si>
  <si>
    <t>高敏丙型肝炎病毒核糖核酸定量检测</t>
  </si>
  <si>
    <t>样本类型：各种标本。样本采集，签收，处理（根据标本类型不同进行相应的前处理），提取模板RNA，与标准品、阴阳性对照及质控品同时进行实时荧光扩增，进行定量分析，判断并审核结果，录入实验室信息系统或人工登记，发送报告；按规定处理废弃物；接受临床相关咨询。</t>
  </si>
  <si>
    <t>QHXZ0095</t>
  </si>
  <si>
    <t>抗磷脂酶A2受体抗体测定</t>
  </si>
  <si>
    <t>样本类型：血液。样本采集、签收、处理，加免疫试剂，温育，检测，质控，审核结果，录入信息系统或人工登记，发送报告。按规定处理废弃物，接受临床相关咨询。</t>
  </si>
  <si>
    <t>QHXZ0096</t>
  </si>
  <si>
    <t>脂蛋白相关磷脂酶A2测定</t>
  </si>
  <si>
    <t>样本类型：血液。样本采集、签收、处理、定标和质控，检测样本，审核结果，录入信息系统或人工登记，发送报告。按规定处理废弃物，接受临床相关咨询。</t>
  </si>
  <si>
    <t>QHXZ0098</t>
  </si>
  <si>
    <t>超声引导下复杂内瘘穿刺术</t>
  </si>
  <si>
    <t>对临床已成熟但穿刺部位深、走向触摸不清楚且周围有动脉伴行等复杂情况时，需在超声引导下对穿刺部位进行穿刺前的评估，确定穿刺点及血管走形，并进行定位、引导及穿刺监测，保证复杂、疑难内瘘的穿刺成功率，减少反复穿刺对血管的损伤。含超声引导。</t>
  </si>
  <si>
    <t xml:space="preserve">穿刺针
</t>
  </si>
  <si>
    <t>QHXZ0111</t>
  </si>
  <si>
    <t xml:space="preserve">睡眠生物反馈治疗
</t>
  </si>
  <si>
    <t>采用脑波发带作为反馈的疏导功能，通过动态实时采集人体大脑的脑电波数据(包括Theta波，Alpha波，Beta波，Delta波和Gamma波等共8个频段参数），记录脑电波的振幅和频率，以动态曲线及柱状尺的方式实时显示专注度参数和放松度参数值，监控并评估个体的心理状况，给出一个或多个反馈信号，通过搭载的生物反馈音乐放松椅，对个体进行专注训练，放松训练，治疗失眠、疼痛、儿童注意力障碍、焦虑抑郁、高血压、冠心病等。</t>
  </si>
  <si>
    <t>QHXZ0115</t>
  </si>
  <si>
    <t>医用臭氧注射治疗</t>
  </si>
  <si>
    <t xml:space="preserve">体表穿刺点碘伏消毒，局麻，通过穿刺针到达治疗部位，回抽，无异常，注入臭氧，敷贴覆盖伤口。  </t>
  </si>
  <si>
    <t>专用高密度空气过滤器</t>
  </si>
  <si>
    <t>QHXZ0116</t>
  </si>
  <si>
    <t>人体器官功能扫描系统（DDFAO鹰演）</t>
  </si>
  <si>
    <t>鹰演EIS系统通过在额头、手、脚对称放置的6个电极，在人体22个体区持续发送自适应、自动调节的低电压直流电信号，该信号在人体组织内转化离子流，依据离子流在阴阳两极的极化运动，获得穿过组织的电阻、电传导性、PH值、及所穿过细胞膜的动作电位，激活人体各脏器的间质细胞的电生理活动，获得电流数据，通过数字模型对数据进行3D重建，9大系统风险评估（呼吸、消化、免疫、变性疾病、泌尿生殖、骨骼、心血管、内分泌、植物神经），对整个机体的各组织器官进行全面的功能评估。</t>
  </si>
  <si>
    <t>QHXZ0118</t>
  </si>
  <si>
    <t>经胸腔镜胸壁畸形矫正术</t>
  </si>
  <si>
    <t>全麻下，备皮铺巾，取患处所在胸骨及双侧肋间切口，置入胸腔镜，直视下传入引导器，引入弧形金属支架，放置矫形固定器，妥善固定，完成矫形。</t>
  </si>
  <si>
    <t>腔镜材料，负压引流管路，特殊缝线，漏斗胸矫形器</t>
  </si>
  <si>
    <t>QHXZ0121</t>
  </si>
  <si>
    <t>四肢动脉血栓清除术</t>
  </si>
  <si>
    <t>局麻下，于肱动脉病变处切开，血栓切除，并以取栓导管向病变近远心端取栓，或经血管穿刺植入溶栓导管动脉内溶栓，关闭切口。</t>
  </si>
  <si>
    <t>补片，导丝，导管，取栓导管，溶栓导管，特殊缝线，止血材料</t>
  </si>
  <si>
    <t>QHXZ0129</t>
  </si>
  <si>
    <t>营养干预体重管理</t>
  </si>
  <si>
    <t>由临床营养医师、营养师对门诊和住院患者根据营养状况评估结果通过营养的五阶梯治疗原则制定个体化营养治疗方案制定个体化营养治疗方案，用营养手段对患者进行追踪指导、健康宣教、体重管理、营养指标及血糖管理、纠正代谢紊乱、改善营养状况，达到促进患者快速康复、改善指标、维持健康体重的目的。</t>
  </si>
  <si>
    <t>QHXZ0130</t>
  </si>
  <si>
    <t>肿瘤疾病易感基因检测</t>
  </si>
  <si>
    <t>可检测XRCC1基因、HIBCH基因、HULC基因等。样本类型：血液样本。样本采集、签收、处理（据标本类型不同进行相应的前处理），提取基因组DNA，分析扩增产物或杂交或生物芯片测序等，进行基因分析，判断并审核结果，录入实验室信息系统或人工登记，并发送报告，按规定处理废弃物，接受临床相关咨询。</t>
  </si>
  <si>
    <t>试剂，质控品，生物芯片</t>
  </si>
  <si>
    <t>以七个位点为基价，每增加一个位点按20%收取</t>
  </si>
  <si>
    <t>QHXZ0131</t>
  </si>
  <si>
    <t>心脑血管疾病易感基因检测</t>
  </si>
  <si>
    <t>可检测PON1基因、GCKR基因、CYP11B2基因等。样本类型：血液样本。样本采集、签收、处理（据标本类型不同进行相应的前处理），提取基因组DNA，分析扩增产物或杂交或生物芯片测序等，进行基因分析，判断并审核结果，录入实验室信息系统或人工登记，并发送报告，按规定处理废弃物，接受临床相关咨询。</t>
  </si>
  <si>
    <t>QHXZ0132</t>
  </si>
  <si>
    <t xml:space="preserve">内分泌与代谢类疾病易感基因检测
</t>
  </si>
  <si>
    <t xml:space="preserve">可检测ST6GAL1基因、CDKN2B-AS1基因、ARMS2基因等。样本类型：血液样本。样本采集、签收、处理（据标本类型不同进行相应的前处理），提取基因组DNA，分析扩增产物或杂交或生物芯片测序等，进行基因分析，判断并审核结果，录入实验室信息系统或人工登记，并发送报告，按规定处理废弃物，接受临床相关咨询。
</t>
  </si>
  <si>
    <t>QHXZ0134</t>
  </si>
  <si>
    <t>七种肺癌自身抗体分子检测</t>
  </si>
  <si>
    <t>样本类型：血液。样本采集、签收、处理，加免疫试剂，温育，检测，质控，审核结果，录入实验室信息系统或人工登记，发送报告；按规定处理废弃物，接受临床相关咨询。</t>
  </si>
  <si>
    <t>试剂，
质控品，
校准品</t>
  </si>
  <si>
    <t>QHXZ0135</t>
  </si>
  <si>
    <t>乳腺癌21基因表达检测</t>
  </si>
  <si>
    <t>样本类型：甲醛固定石蜡包埋组织、新鲜或冷冻组织。离心收集细胞，组织粉萃机匀浆化，组织裂解，经反复离心及相应化学试剂去除蛋白，回收DNA，于荧光PCR仪进行处理，分析结果，诊断。含上述技术过程中所产生的废液、废物的处理，接受临床相关咨询。</t>
  </si>
  <si>
    <t>QHXZ0139</t>
  </si>
  <si>
    <t>经皮腘窝囊肿穿刺置管引流术</t>
  </si>
  <si>
    <t>定位，消毒铺巾，局麻，穿刺，囊液置管引流。不含影像学引导。</t>
  </si>
  <si>
    <t>注射器，引流装置</t>
  </si>
  <si>
    <t>穿刺针，导丝，导管</t>
  </si>
  <si>
    <t>QHXZ0141</t>
  </si>
  <si>
    <t>下肢模拟步行辅助训练</t>
  </si>
  <si>
    <t>由治疗师先根据患者股骨长度、小腿长度及躯干维度选择合适的器材佩戴在患者相应部位，通过模拟人行走步态的自动化的康复治疗设备将有步行障碍的患者进行被动的、辅助主动地步态恢复训练。</t>
  </si>
  <si>
    <t>QHXZ0143</t>
  </si>
  <si>
    <t>抗蛋白酶3抗体测定(PR3)</t>
  </si>
  <si>
    <t>QHXZ0146</t>
  </si>
  <si>
    <t>乃戈儿曼秀（མངལ་སྐེར་སྨན་བྱུགས）</t>
  </si>
  <si>
    <t>膀胱截石位，臀部铺消毒巾，外阴消毒铺巾，双合诊或三合诊盆腔检查，放入窥器、暴露宫颈阴道，干棉球擦净宫颈粘液，消毒宫颈阴道，钳夹牵引宫颈，将药物注入宫颈管内或涂抹宫颈管口。</t>
  </si>
  <si>
    <t>注射器，扩阴器</t>
  </si>
  <si>
    <t>QHXZ0147</t>
  </si>
  <si>
    <t>藏医砖敷疗法（སོ་ཕག་གི་དུགས）</t>
  </si>
  <si>
    <t>对隆、培根引起的寒性疾病，如腰椎间盘突出症，痔疮、寒性下泻、宫寒、痛经等。采用青泥烧制而成的青砖加热患处外敷。通过热传导把热力源源不断地输入体内，再经由反射穴点的传导，对肌肉组织及关节具有激发调节功效。</t>
  </si>
  <si>
    <t>QHXZ0151</t>
  </si>
  <si>
    <t>医学营养治疗</t>
  </si>
  <si>
    <t>指具有专业资质的营养医师根据患者营养风险筛查和营养评定结果对有营养风险或营养不良的患者制订经静脉途径供给病人所需要的热量、维生素、电解质、微量元素及谷氨酰胺的全合一营养制剂的处方。给符合肠外营养适应症的患者个体化静脉营养治疗，定期查看患者的各项营养指标，及时评价监测治疗效果。</t>
  </si>
  <si>
    <t>QHXZ0154</t>
  </si>
  <si>
    <t>胎儿胸（腹）腔积液穿刺引流术</t>
  </si>
  <si>
    <t>在影像学引导下对胎儿胸腔-羊膜腔放置引流管或穿刺进行引流，缓解胸（腹）腔积液对胎儿胸（腹）腔脏器的压迫。不含影像学引导。</t>
  </si>
  <si>
    <t>每胎</t>
  </si>
  <si>
    <t>以1个胎儿为基价，每增加1胎加收50%</t>
  </si>
  <si>
    <t>QHXZ0156</t>
  </si>
  <si>
    <t>人类表皮生长因子受体-2（HER-2/neu）测定</t>
  </si>
  <si>
    <t>样本类型：血液。样本采集、签收、处理、检测、质控，审核结果，录入信息系统或手工登记，发送报告。按规定处理废弃物，接受临床相关咨询。</t>
  </si>
  <si>
    <t>试剂，校准品，质控品</t>
  </si>
  <si>
    <t>QHXZ0157</t>
  </si>
  <si>
    <t>幽门螺旋杆菌抗体分型检测</t>
  </si>
  <si>
    <t>对抗幽门螺杆菌特异抗原(CagA、VacA、Ure)的IgG抗体的检测。样本类型：血液。样本采集、签收、处理、检测、质控，审核结果，录入信息系统或手工登记，发送报告。按规定处理废弃物，接受临床相关咨询。</t>
  </si>
  <si>
    <t>QHXZ0159</t>
  </si>
  <si>
    <t>无导线起搏系统植入术</t>
  </si>
  <si>
    <t>局麻下穿刺静脉，经DSA引导，沿导丝送入传送鞘管至右心房中部。经传送鞘管放置无导线起搏器递送系统，跨过三尖瓣；造影确认位置后释放无导线起搏器，牵拉试验确认勾齿固定良好，电学测试良好后剪断栓绳，撤出传送鞘管及递送系统。不含监护、造影、DSA引导。</t>
  </si>
  <si>
    <t>注射器，肝素帽，电极片，右心导管， 扩张鞘</t>
  </si>
  <si>
    <t>无导线起搏系统，血管鞘组，导丝</t>
  </si>
  <si>
    <t>QHXZ0160</t>
  </si>
  <si>
    <t>外周血造血干细胞采集术</t>
  </si>
  <si>
    <t>根据需要设定参数，与供者建立静脉双通道，通过血细胞分离机将治疗所需的干细胞进行分离采集；采集过程中全程监测供者生命体征，处理各种并发症。不含监护。</t>
  </si>
  <si>
    <t>针头，保存液</t>
  </si>
  <si>
    <t>血细胞分离吸附置换治疗套件</t>
  </si>
  <si>
    <t>QHXZ0161</t>
  </si>
  <si>
    <t>新型冠状病毒抗原检测</t>
  </si>
  <si>
    <t>指采集样本开展新型冠状病毒抗原检测。含样本的采集、处理、标记、回收、出具判断及审核结果。</t>
  </si>
  <si>
    <t>抗原检测试剂(含采样器具)</t>
  </si>
  <si>
    <t>单人单次抗原检测按照“检测项目+检测试剂”收费</t>
  </si>
  <si>
    <t>QHXZ</t>
  </si>
  <si>
    <t>说明:
1.口腔种植类项目所指植入体为种植体、基台等植入牙床、包裹在牙龈内的医用耗材，置入体是指种植牙冠、义齿等安置在口腔内、暴露在牙龈之外，不与人体组织直接结合的医用耗材。2.口腔种植类项目所称“项目内涵”，指制定项目价格应涵盖的各类资源消耗，用于确定计价单元的边界，不应作为临床技术标准理解，不是医疗服务实际操作方式、路径、步骤、程序的强制性要求。医疗机构提供服务时，内涵中个别要素因患者个体差异可以不发生的，允许医疗机构收费适用相应的项目和价格政策，另有政策规定的除外。3.口腔种植类项目所称“基本物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耗成本计入项目价格，不另行收费。除基本物耗以外的其他耗材，按照实际采购价格零差率销售。6.口腔种植类项目所列的口腔医学3D项目，是指为口腔种植手术方案设计、导航定位等提供辅助的服务。医疗机构自行制作牙冠所进行的3D扫描设计、打印切削，以及翻模精修、烧结上釉、上色调改等具体操作，作为成本要素计入种植牙牙冠价格，不再将上述牙冠加工制作的具体操作步骤作为医疗服务价格项目向患者收费。</t>
  </si>
  <si>
    <t>QHXZ0184</t>
  </si>
  <si>
    <t>骨质疏松治疗</t>
  </si>
  <si>
    <t>采用磁场的磁-电效应原理，阻止骨量丢失、提高骨密度，止痛、消肿消炎，治疗骨质疏松引起的临床症状、骨质疏松性骨折、股骨头缺血性坏死、骨性关节炎、骨折及延迟愈合、骨不连等。</t>
  </si>
  <si>
    <t>每日不超过2次</t>
  </si>
  <si>
    <t>QHXZ0189</t>
  </si>
  <si>
    <t>肠内营养液配制</t>
  </si>
  <si>
    <t>指有资质的营养（医）师，在肠内营养配置室或治疗饮食操作间遵个体化医嘱将各类天然食材（粮食、蛋类、肉类、蔬菜、油脂类等原料）和特殊医学用途配方食品，按照无菌技术规范准备、称重、研磨、灌装、制熟、消毒、核对等进行配置，不含食品。</t>
  </si>
  <si>
    <t>一次性灌装袋，营养标签，称重纸，乳胶手套，一次性透明自封袋</t>
  </si>
  <si>
    <t>QHXZ0190</t>
  </si>
  <si>
    <t>前列腺小体外泄蛋白检测</t>
  </si>
  <si>
    <t>免疫法检测前列腺小体外泄蛋白含量。样本类型：尿液。样本采集、签收、处理，加免疫试剂，温育，仪器定量测定，审核结果，录入实验室信息系统或人工登记，发送报告；按规定处理废弃物；接受临床相关咨询。</t>
  </si>
  <si>
    <t>QHXZ0191</t>
  </si>
  <si>
    <t>抗EB病毒衣壳抗原IgG抗体亲合力(高亲/低亲)检测</t>
  </si>
  <si>
    <t>指对抗EB病毒衣壳抗原IgG抗体进行筛查。样本类型：血液。样本采集、签收、处理，加免疫试剂，检测样本、质控、审核结果，录入实验室信息系统或人工登记，发送定量结果报告;按规定处理废弃物;接受临床相关咨询。</t>
  </si>
  <si>
    <t>QHXZ0192</t>
  </si>
  <si>
    <t>肺炎支原体抗原定性检测</t>
  </si>
  <si>
    <t>样本类型：咽拭子。样本采集、签收，加抽提液，检测样本，审核结果，录入实验室信息系统或人工登记，发送报告。按规定处理废弃物，接受临床相关咨询。</t>
  </si>
  <si>
    <t>试剂，质控液</t>
  </si>
  <si>
    <t>QHXZ0193</t>
  </si>
  <si>
    <t>诺如病毒定性检测</t>
  </si>
  <si>
    <t>胶体金法，样本类型：粪便。包括诺如病毒抗原GI型、GII型。样本采集、签收、处理，检测样本，审核结果，录入实验室信息系统或人工登记，发送报告；按规定处理废弃物；接受临床相关咨询。</t>
  </si>
  <si>
    <t>QHXZ0195</t>
  </si>
  <si>
    <t>动脉导管未闭胸主动脉腔内覆膜支架隔绝术</t>
  </si>
  <si>
    <t>消毒铺巾，穿刺右侧股动脉，自股动脉置股动脉鞘管，送入导管至降主动脉，注入造影剂，进行数字减影，观察降主动脉直径、PDA直径、及左锁骨下动脉的关系，经右股动脉送入覆膜支架输送鞘及组件，送至主动脉弓降部（左锁骨下动脉开口处），从近心段逐步释放覆膜支架使人造血管完全覆盖弓降部主动脉动脉及巨大型PDA开口，再次行降主动脉造影，证实弓降部主动脉动脉覆膜支架覆盖完全，支架支撑良好，PDA完全隔绝，无明显内漏，撤除输送导管及组件，缝合器缝合股动脉切口。不含监护、DSA引导。</t>
  </si>
  <si>
    <t>支架，血管鞘组，导丝，导管， 血管缝合器，压迫止血器</t>
  </si>
  <si>
    <t>QHXZ0196</t>
  </si>
  <si>
    <t>维生素测定</t>
  </si>
  <si>
    <t>每种维生素</t>
  </si>
  <si>
    <t>QHXZ0197</t>
  </si>
  <si>
    <t>棍针拨筋疗法</t>
  </si>
  <si>
    <t>由医务人员将棍针作用于治疗部位所涉及的肌肉及肌腱，实施拨筋、推拿、刮痧和艾灸的方法以调节肌肉及肌腱松紧，达到温经通络、理筋整复、化瘀止痛的作用。</t>
  </si>
  <si>
    <t>棍针拨筋套装</t>
  </si>
  <si>
    <t>QHXZ0198</t>
  </si>
  <si>
    <t>火龙罐疗法</t>
  </si>
  <si>
    <t>由医务人员以火龙罐为工具，持罐进行推拿、刮痧、温和灸、走罐等手法，达到通经活络、温中散寒、调气活血的作用。</t>
  </si>
  <si>
    <t>艾柱</t>
  </si>
  <si>
    <t>QHXZ0218</t>
  </si>
  <si>
    <r>
      <rPr>
        <sz val="12"/>
        <rFont val="宋体"/>
        <charset val="134"/>
      </rPr>
      <t>乳敷疗法
（</t>
    </r>
    <r>
      <rPr>
        <sz val="12"/>
        <rFont val="方正公文仿宋"/>
        <charset val="134"/>
      </rPr>
      <t>ནུ་མའི་འབྱར་དཔྱད།</t>
    </r>
    <r>
      <rPr>
        <sz val="12"/>
        <rFont val="宋体"/>
        <charset val="134"/>
      </rPr>
      <t>）</t>
    </r>
  </si>
  <si>
    <t>将辨证调配的饮片或药材粉碎后与青稞酒（酒精过敏者可选用凡士林或纯净水）搅拌均匀成糊状，敷于患处加热15-20分钟，达到疏经通络，散瘀消肿，去除病邪等功效。</t>
  </si>
  <si>
    <t>QHXZ0219</t>
  </si>
  <si>
    <r>
      <rPr>
        <sz val="12"/>
        <rFont val="宋体"/>
        <charset val="134"/>
      </rPr>
      <t>阿仲泷介疗法 
（</t>
    </r>
    <r>
      <rPr>
        <sz val="12"/>
        <rFont val="方正公文仿宋"/>
        <charset val="134"/>
      </rPr>
      <t>ཨ་ཀྲོང་བཅིང་ལུམས།</t>
    </r>
    <r>
      <rPr>
        <sz val="12"/>
        <rFont val="宋体"/>
        <charset val="134"/>
      </rPr>
      <t>）</t>
    </r>
  </si>
  <si>
    <t>将辨证调配的饮片或药材粉碎后，发酵5天，患者使用前按病情二次调配加热后隔物对患处进行外敷，时间为10-15分钟。此项目含炮制调配。</t>
  </si>
  <si>
    <r>
      <rPr>
        <sz val="12"/>
        <rFont val="宋体"/>
        <charset val="134"/>
      </rPr>
      <t>凯章绛楞（</t>
    </r>
    <r>
      <rPr>
        <sz val="12"/>
        <rFont val="方正公文仿宋"/>
        <charset val="134"/>
      </rPr>
      <t>མཁལ་གྲང་བཅིངས་ལུམས།</t>
    </r>
    <r>
      <rPr>
        <sz val="12"/>
        <rFont val="宋体"/>
        <charset val="134"/>
      </rPr>
      <t>）按此项目收费</t>
    </r>
  </si>
  <si>
    <t>QHXZ0220</t>
  </si>
  <si>
    <r>
      <rPr>
        <sz val="12"/>
        <rFont val="宋体"/>
        <charset val="134"/>
      </rPr>
      <t>傲布果泷疗法 
（</t>
    </r>
    <r>
      <rPr>
        <sz val="12"/>
        <rFont val="方正公文仿宋"/>
        <charset val="134"/>
      </rPr>
      <t>འོམ་བུའི་མགོ་ལུམས།</t>
    </r>
    <r>
      <rPr>
        <sz val="12"/>
        <rFont val="宋体"/>
        <charset val="134"/>
      </rPr>
      <t>）</t>
    </r>
  </si>
  <si>
    <t>将辨证调配的饮片或药材粉碎后兑水加热至38℃左右制备药液，取适量药液冲淋或浸泡头部，达到治疗目的，本疗法适用于治疗皮肤病。此项目含炮制调配。</t>
  </si>
  <si>
    <t>QHXZ0221</t>
  </si>
  <si>
    <r>
      <rPr>
        <sz val="12"/>
        <rFont val="宋体"/>
        <charset val="134"/>
      </rPr>
      <t>帝玛煳美疗法
（</t>
    </r>
    <r>
      <rPr>
        <sz val="12"/>
        <rFont val="方正公文仿宋"/>
        <charset val="134"/>
      </rPr>
      <t>དེའུ་དམར་ཧོར་མེ།</t>
    </r>
    <r>
      <rPr>
        <sz val="12"/>
        <rFont val="宋体"/>
        <charset val="134"/>
      </rPr>
      <t>）</t>
    </r>
  </si>
  <si>
    <t>将辨证调配的饮片或药材粉碎后涂于患处，外敷盐水浸湿的棉麻布并用95%酒精均匀喷洒，反复点燃加热9次后，覆盖封包30分钟。此项目含炮制调配。</t>
  </si>
  <si>
    <t>QHXZ0222</t>
  </si>
  <si>
    <r>
      <rPr>
        <sz val="12"/>
        <rFont val="宋体"/>
        <charset val="134"/>
      </rPr>
      <t>帝尔羌粘疗法
（</t>
    </r>
    <r>
      <rPr>
        <sz val="12"/>
        <rFont val="方正公文仿宋"/>
        <charset val="134"/>
      </rPr>
      <t>རྡེའུ་ཆང་བྲན།</t>
    </r>
    <r>
      <rPr>
        <sz val="12"/>
        <rFont val="宋体"/>
        <charset val="134"/>
      </rPr>
      <t>）</t>
    </r>
  </si>
  <si>
    <t>将特殊加工的鹅卵石，浸泡于辨证调配的饮片或药材的制备药液中，加热或制冷，对人体体表穴位/痛点反复按压15-30分钟，期间根据疼痛情况，反复施治，直到疼痛减轻、消失。此项目含炮制调配。</t>
  </si>
  <si>
    <t>QHXZ0223</t>
  </si>
  <si>
    <r>
      <rPr>
        <sz val="12"/>
        <rFont val="宋体"/>
        <charset val="134"/>
      </rPr>
      <t>蛙头针放血疗法
（</t>
    </r>
    <r>
      <rPr>
        <sz val="12"/>
        <rFont val="方正公文仿宋"/>
        <charset val="134"/>
      </rPr>
      <t>སྦལ་མགོའི་ཐུར་དཔྱད།</t>
    </r>
    <r>
      <rPr>
        <sz val="12"/>
        <rFont val="宋体"/>
        <charset val="134"/>
      </rPr>
      <t>）</t>
    </r>
  </si>
  <si>
    <t>按照寒热疾病分型、皮肉筋骨脉分层、定具体病灶部位、定性。利用藏医蛙头针刺破表皮缓缓到达病灶点疏松结蹄组织、皮肉筋骨脉相应层次适度放出炎症病灶邪气、排除脓肿、放出黄水、适度放出坏血从而达到治疗效果。</t>
  </si>
  <si>
    <r>
      <rPr>
        <sz val="12"/>
        <rFont val="宋体"/>
        <charset val="134"/>
      </rPr>
      <t>藏医笔尖针疗法(</t>
    </r>
    <r>
      <rPr>
        <sz val="12"/>
        <rFont val="方正公文仿宋"/>
        <charset val="134"/>
      </rPr>
      <t>སྨྱུག་ཐུར།</t>
    </r>
    <r>
      <rPr>
        <sz val="12"/>
        <rFont val="宋体"/>
        <charset val="134"/>
      </rPr>
      <t>)按60%收费</t>
    </r>
  </si>
  <si>
    <t>QHXZ0224</t>
  </si>
  <si>
    <r>
      <rPr>
        <sz val="12"/>
        <rFont val="宋体"/>
        <charset val="134"/>
      </rPr>
      <t>泷沐疗法
（</t>
    </r>
    <r>
      <rPr>
        <sz val="12"/>
        <rFont val="方正公文仿宋"/>
        <charset val="134"/>
      </rPr>
      <t>ལུམས་བཅོས།</t>
    </r>
    <r>
      <rPr>
        <sz val="12"/>
        <rFont val="宋体"/>
        <charset val="134"/>
      </rPr>
      <t>）</t>
    </r>
  </si>
  <si>
    <t>将辨证调配的饮片或药材粉碎后发酵5天，制备药液，加热至38-45℃，对患处进行浸泡治疗35分钟左右。此项目含炮制调配。</t>
  </si>
  <si>
    <t>限门诊患者使用</t>
  </si>
  <si>
    <t>QHXZ0225</t>
  </si>
  <si>
    <r>
      <rPr>
        <sz val="12"/>
        <rFont val="宋体"/>
        <charset val="134"/>
      </rPr>
      <t>仁青奏泻疗法
（</t>
    </r>
    <r>
      <rPr>
        <sz val="12"/>
        <rFont val="方正公文仿宋"/>
        <charset val="134"/>
      </rPr>
      <t>རིན་ཆེན་གཙུག་བཤལ།</t>
    </r>
    <r>
      <rPr>
        <sz val="12"/>
        <rFont val="宋体"/>
        <charset val="134"/>
      </rPr>
      <t>）</t>
    </r>
  </si>
  <si>
    <t>将辨证调配的饮片或药材粉碎后，用青稞酒搅拌发酵48小时，治疗前加适量基质均匀涂抹至头部，恒温加热45分钟，后包裹治疗8-12小时泄黄水，期间随时观察患者生命体征，治疗完成后清理药渣和治疗区域，用消毒针头刺破水泡并涂擦清热消炎类藏药防止感染。此项目含炮制调配。</t>
  </si>
  <si>
    <t>5天一个疗程，一个疗程内仅收费1次</t>
  </si>
  <si>
    <t>QHXZ0226</t>
  </si>
  <si>
    <r>
      <rPr>
        <sz val="12"/>
        <rFont val="宋体"/>
        <charset val="134"/>
      </rPr>
      <t>靶斗疗法
（</t>
    </r>
    <r>
      <rPr>
        <sz val="12"/>
        <rFont val="方正公文仿宋"/>
        <charset val="134"/>
      </rPr>
      <t>ལྦ་དུགས</t>
    </r>
    <r>
      <rPr>
        <sz val="12"/>
        <rFont val="宋体"/>
        <charset val="134"/>
      </rPr>
      <t>）</t>
    </r>
  </si>
  <si>
    <t>将辨证调配的饮片或药材包裹于纱布中蒸煮15-25分钟，温度适宜时轻敷于甲状腺患处。含炮制调配。</t>
  </si>
  <si>
    <t>QHXZ0227</t>
  </si>
  <si>
    <r>
      <rPr>
        <sz val="12"/>
        <rFont val="宋体"/>
        <charset val="134"/>
      </rPr>
      <t>五谷敷疗法
（</t>
    </r>
    <r>
      <rPr>
        <sz val="12"/>
        <rFont val="方正公文仿宋"/>
        <charset val="134"/>
      </rPr>
      <t>འབྲུ་སྣའི་ལུམས།</t>
    </r>
    <r>
      <rPr>
        <sz val="12"/>
        <rFont val="宋体"/>
        <charset val="134"/>
      </rPr>
      <t>）</t>
    </r>
  </si>
  <si>
    <t>依据藏医传统理论，将临床辨证后调配的饮片与各类谷物粉碎搅拌后制成饼状敷于患处，恒温加热40分钟，通过热敷打开毛孔，达到疏气通络、活血化瘀、祛风除湿、干黄水的治疗目的。</t>
  </si>
  <si>
    <t>QHXZ0228</t>
  </si>
  <si>
    <r>
      <rPr>
        <sz val="12"/>
        <rFont val="宋体"/>
        <charset val="134"/>
      </rPr>
      <t>森吾班玛
（</t>
    </r>
    <r>
      <rPr>
        <sz val="12"/>
        <rFont val="方正公文仿宋"/>
        <charset val="134"/>
      </rPr>
      <t>སྲིན་བུ་པདྨ།</t>
    </r>
    <r>
      <rPr>
        <sz val="12"/>
        <rFont val="宋体"/>
        <charset val="134"/>
      </rPr>
      <t>）</t>
    </r>
  </si>
  <si>
    <t>依据临床辨证，利用水蛭吸血的特性，对人体体表的（穴位/痛点）瘀滞病血进行吸治，利用水蛭分泌出的天然水蛭素、纤溶酶、透明质酸酶等一系列生物活性物质，达到抗凝溶栓、改善血液循环、清血热、促进新陈代谢和疏通经络等功效。</t>
  </si>
  <si>
    <t>活体水蛭</t>
  </si>
  <si>
    <t>QHXZ0229</t>
  </si>
  <si>
    <r>
      <rPr>
        <sz val="12"/>
        <rFont val="宋体"/>
        <charset val="134"/>
      </rPr>
      <t>木烙疗法
（</t>
    </r>
    <r>
      <rPr>
        <sz val="12"/>
        <rFont val="方正公文仿宋"/>
        <charset val="134"/>
      </rPr>
      <t>ཤིང་དུགས།</t>
    </r>
    <r>
      <rPr>
        <sz val="12"/>
        <rFont val="宋体"/>
        <charset val="134"/>
      </rPr>
      <t>）</t>
    </r>
  </si>
  <si>
    <t>将辨证调配的饮片或药材粉碎加适量基质混匀后敷于特制檀香及沉香木烙上加热，对辨证选定的穴位或脉络走行进行施治。期间观察施治处肤色及患者生命体征，并根据治疗区域的热敏感觉，掌握施术次数及速度，防止烫伤。</t>
  </si>
  <si>
    <t>QHXZ0230</t>
  </si>
  <si>
    <r>
      <rPr>
        <sz val="12"/>
        <rFont val="宋体"/>
        <charset val="134"/>
      </rPr>
      <t>梅朵蔷泽疗法
（</t>
    </r>
    <r>
      <rPr>
        <sz val="12"/>
        <rFont val="方正公文仿宋"/>
        <charset val="134"/>
      </rPr>
      <t>མེ་ཏོག་ཆང་བཙོས།</t>
    </r>
    <r>
      <rPr>
        <sz val="12"/>
        <rFont val="宋体"/>
        <charset val="134"/>
      </rPr>
      <t>）</t>
    </r>
  </si>
  <si>
    <t>将辨证调配的饮片或药材粉碎后发酵5天，并根据病情和病患体质进行二次调配，加适量基质与各种花类药物与青稞酒混匀，蒸热至45度左右，将药袋敷于患处治疗45分钟，防止烫伤。</t>
  </si>
  <si>
    <t>各种花类，布袋，青稞酒</t>
  </si>
  <si>
    <t>QHXZ0231</t>
  </si>
  <si>
    <r>
      <rPr>
        <sz val="12"/>
        <rFont val="宋体"/>
        <charset val="134"/>
      </rPr>
      <t>小儿肝下垂复位疗法 
（</t>
    </r>
    <r>
      <rPr>
        <sz val="12"/>
        <rFont val="方正公文仿宋"/>
        <charset val="134"/>
      </rPr>
      <t>བྱིས་པའི་བབས་བཅོས།</t>
    </r>
    <r>
      <rPr>
        <sz val="12"/>
        <rFont val="宋体"/>
        <charset val="134"/>
      </rPr>
      <t>）</t>
    </r>
  </si>
  <si>
    <t>取仰卧位，在肝区或上腹部泼洒少许冷水，促使小儿惊惶、腹部收缩，立即用响铜镜从肝下叶及脐周围往右上方慢慢推行，当响铜镜明显粘于皮肤表面,阻碍感较强时，反复操作若干次，直至阻碍感消失，在肝下叶处用绷带缠绕固定。</t>
  </si>
  <si>
    <t>QHXZ0232</t>
  </si>
  <si>
    <r>
      <rPr>
        <sz val="12"/>
        <rFont val="宋体"/>
        <charset val="134"/>
      </rPr>
      <t>角灸疗法
（</t>
    </r>
    <r>
      <rPr>
        <sz val="12"/>
        <rFont val="方正公文仿宋"/>
        <charset val="134"/>
      </rPr>
      <t>རྭ་ཚུགས།</t>
    </r>
    <r>
      <rPr>
        <sz val="12"/>
        <rFont val="宋体"/>
        <charset val="134"/>
      </rPr>
      <t>）</t>
    </r>
  </si>
  <si>
    <t>按照藏医理论，针对不同病种、个体差异、疾病性质和病程长短，对人体体表的穴位/痛点，选择羊角、牛角等介质摩擦加热后进行施治。</t>
  </si>
  <si>
    <t>牛角，羊角</t>
  </si>
  <si>
    <t>QHXZ0247</t>
  </si>
  <si>
    <t>安宁疗护</t>
  </si>
  <si>
    <t>安宁疗护又称“舒缓护理”、“临终关怀”，是以终末期患者和家属为中心，在分级护理基础上对终末期患者进行安宁疗护专业评估，为患者提供症状护理、舒适照护、心理、精神及社会支持，并为患者家属提供缓解性及支持性的照顾。</t>
  </si>
  <si>
    <t>不得与分级护理同时收取</t>
  </si>
  <si>
    <t>QHXZ0250</t>
  </si>
  <si>
    <t>特需门诊服务费</t>
  </si>
  <si>
    <t>采取线上或线下预约挂号等形式与患者约定特需门诊就诊服务时间，由副高以上职称的医师开展特需门诊服务。</t>
  </si>
  <si>
    <t>QHXZ0305</t>
  </si>
  <si>
    <r>
      <rPr>
        <sz val="10"/>
        <rFont val="宋体"/>
        <charset val="134"/>
      </rPr>
      <t>曲萨顿杂
（</t>
    </r>
    <r>
      <rPr>
        <sz val="10"/>
        <rFont val="Microsoft Himalaya"/>
        <charset val="0"/>
      </rPr>
      <t>ཆུ་སེར་གདོང་རྩ།</t>
    </r>
    <r>
      <rPr>
        <sz val="10"/>
        <rFont val="宋体"/>
        <charset val="134"/>
      </rPr>
      <t>）</t>
    </r>
  </si>
  <si>
    <t>由医务人员结合藏医传统理论选择特定穴位实施放血，通过放血的作用，活血化淤，疏气通络，达到止痒、排毒、祛除病根的一种治疗方法。让患者服用3-5天三果汤散，实施放血前10到15分钟让患者适当活动至全身微微热，按照天文历算选择时间、方位，患者坐位于特制放血椅，根据病症选择右腿或左腿用藏医特制止血带绑于髌骨下缘下三寸处，对内外踝中间向上胫骨面四寸穴位（曲萨顿杂）处消毒后用羽状放血刀具直刺实施放血，放血量根据病症、病史、体质进行综合判定，放血结束后松开止血带，清洁消毒施术处后用一次性绷带包扎即可，嘱咐患者近几天严禁辛辣刺激食物。</t>
  </si>
  <si>
    <t>刀片、绷带</t>
  </si>
  <si>
    <t>超过两个穴位按两个穴位计费</t>
  </si>
  <si>
    <t>QHXZ00306</t>
  </si>
  <si>
    <r>
      <rPr>
        <sz val="10"/>
        <rFont val="宋体"/>
        <charset val="134"/>
      </rPr>
      <t>凯泄疗法（</t>
    </r>
    <r>
      <rPr>
        <sz val="10"/>
        <rFont val="方正仿宋_GB2312"/>
        <charset val="134"/>
      </rPr>
      <t>མཁལ་བཤལ།</t>
    </r>
    <r>
      <rPr>
        <sz val="10"/>
        <rFont val="宋体"/>
        <charset val="134"/>
      </rPr>
      <t>）</t>
    </r>
  </si>
  <si>
    <t xml:space="preserve"> 凯泄疗法为藏医下泄疗法中的一种，即主要在药物作用下将泌尿系病邪通过尿液排出体外的一种疗法。在治疗过程中,医务人员首先需用新鲜酥油涂擦和按摩患者全身以祛隆；其次,将辩证调配的具有收敛、扩张血管及利尿功效的凯泄方令患者于黎明时分空腹服用3克；然后，对小腹和腰背部进行盐敷，最终，将泌尿系泌尿系热邪和结石等通过尿液排出体外，以达到治疗的目的。含炮制调配,不含盐敷。</t>
  </si>
  <si>
    <t>QHXZ0307</t>
  </si>
  <si>
    <r>
      <rPr>
        <sz val="10"/>
        <rFont val="宋体"/>
        <charset val="134"/>
      </rPr>
      <t>藏医长特尔疗法
  (</t>
    </r>
    <r>
      <rPr>
        <sz val="10"/>
        <rFont val="方正仿宋_GB2312"/>
        <charset val="134"/>
      </rPr>
      <t>ཐུར་རིང་།</t>
    </r>
    <r>
      <rPr>
        <sz val="10"/>
        <rFont val="宋体"/>
        <charset val="134"/>
      </rPr>
      <t>)</t>
    </r>
  </si>
  <si>
    <t>首先，根据病情进行疾病分型和病程，确定隆血运行路径和主病灶部位，在头部、躯干、四肢要害部位选取主穴和配穴3-5个穴位。其次，对其穴位或施术部位进行消毒后，手持长特尔针柄，快速刺破表皮并在皮肤与肌肉间、或骨连接处缓缓左右推进之至所需长度或透刺，通过舒松皮肉间组织和打散体内瘀结、筋结、坏血、隆团，让隆血正常通行而达到加强免疫功能和身体恢复，且有效改善患者疼痛和康复，以及预后的藏医外治疗法之一。</t>
  </si>
  <si>
    <t>长细形特尔玛</t>
  </si>
  <si>
    <t>HHZ24710</t>
  </si>
  <si>
    <t>颌骨缺损咬合导板制作</t>
  </si>
  <si>
    <t>指下颌骨肿瘤切除术后为防止咬合偏斜或治疗制作的咬合导板.经过牙齿预备,取模,模型在研究模型上设计,制作及修整､试戴.</t>
  </si>
  <si>
    <t>石膏模型材料,卡环</t>
  </si>
  <si>
    <t>HHF83309</t>
  </si>
  <si>
    <t>上颌前部根尖下截骨前移术</t>
  </si>
  <si>
    <t>消毒铺巾,设计口内第一双尖牙之间黏膜切口,应用动力系统做两侧垂直和腭部水平骨切开,游离上颌前部牙骨质段,保护粘骨膜,按设计向前移动上颌前部骨块,骨缺损间隙应用自体骨移植.应用小钛板进行坚固内固定.相邻牙齿进行钢丝固定,彻底止血,冲洗,缝合,包扎.不含自体骨移植.</t>
  </si>
  <si>
    <t>内固定材料,特殊缝线,止血材料</t>
  </si>
  <si>
    <t>分段截骨加收不超过50%</t>
  </si>
  <si>
    <t>HHF83306</t>
  </si>
  <si>
    <t>口内外联合入路额眶上颌雷弗特Ⅱ型截骨术</t>
  </si>
  <si>
    <t>分别经上颌前庭沟黏膜和鼻根部皮肤入路,切开粘骨膜并于骨膜下翻瓣显露上颌骨前部区域､颧牙槽嵴,向后潜行分离直至翼上颌联结,向上分离达眶下缘,保护眶下神经,切开鼻根部皮肤及皮下达骨面,向外侧剥离经眶内侧壁､泪囊窝后方剥离达眶底并向前达眶缘,在鼻额缝下方作水平截骨,骨切开线向外侧经泪囊窝后方眶内侧的筛骨向下达眶底,转向前达眶下缘.然后在口内将骨切开线从眶下缘向下后延伸,依次切开上颌窦前壁､后外侧壁直达翼上颌联结,并保护颌内动脉.离断翼上颌联结和鼻额联结,用专用上颌骨复位钳将上颌骨折下并松解,修整骨断面,骨段移动至预定位置后作坚强内固定.根据需要在骨缺损区植骨.处理术区,缝合伤口.手术需使用微动力系统,术中需行颌间结扎维持咬合关系.不含取骨术.</t>
  </si>
  <si>
    <t>止血材料,内固定材料,特殊缝线</t>
  </si>
  <si>
    <t>HHF83307</t>
  </si>
  <si>
    <t>口内外联合入路额眶颧上颌雷弗特Ⅲ型截骨术</t>
  </si>
  <si>
    <t>分别经上颌前庭沟黏膜和头皮冠状切口入路,上颌前庭沟黏膜切口切开粘骨膜并于骨膜下翻瓣显露上颌骨前部区域､颧牙槽嵴,向后潜行分离直至翼上颌联结,向上分离达眶下缘,保护眶下神经,冠状切口切开头皮于骨膜上翻瓣至眶上缘上约1厘米处切开骨膜继续翻瓣,显露鼻根､眶周及颧骨颧弓区骨质,注意保护眶上神经和面神经,在鼻额缝下方作水平截骨,骨切开线向外侧经泪囊窝后方眶内侧的筛骨向下达眶底,转向外达眶外侧缘,离断颧额联结.截骨过程中注意保护眼球及眶下神经血管束.截骨线转向后下经上颌窦后外侧壁达翼上颌联结.保护颌内动脉,离断翼上颌联结和颧颞联结,离断鼻额联结是注意防止脑损伤.用专用上颌骨复位钳将颧上颌骨折下并松解,修整骨断面,骨段移动至预定位置后作坚强内固定.根据需要在骨缺损区植骨.处理术区,缝合伤口.手术需使用微动力系统,术中需行颌间结扎维持咬合关系.不含取骨术.</t>
  </si>
  <si>
    <t>HHF83308</t>
  </si>
  <si>
    <t>上颌前牙骨段截骨后退术</t>
  </si>
  <si>
    <t>经上颌前庭沟入路(也可经唇腭侧联合入路),切开粘骨膜向上翻起黏骨膜瓣,显露上颌窦前壁､前鼻棘､梨状孔边缘及鼻底,注意保持鼻底粘骨膜的完整性,避免撕裂后骨切开区与鼻腔相通.拔除双侧上颌第一前磨牙(也可在术前正畸过程中先拔除第一前磨牙),在上颌根尖上方5毫米处作第一前磨牙间的水平向骨切开线,该水平骨切开线经两侧相应之梨状孔边缘横贯骨性鼻底.继而剥离第一前磨牙相应区的颊侧粘骨膜,在第一前磨牙的近中和远中缘分别作垂直骨切开,并与水平骨切开线相连,注意勿伤及粘骨膜.去除两条垂直骨切开线之间的骨质,用鼻中隔骨凿自鼻底部将鼻中隔与上颌前份分离直至超过水平切骨线之后方,用骨钻与骨凿配合,切除二骨切开线之间的硬腭部的计划去骨区.在骨切开过程中应防止损伤腭侧粘骨膜.用上颌钳断离前颌骨块,用骨钻修平或补充切骨并修整骨断面,使骨块能顺利移动至计划位置,然后用钛板作内固定.如需将骨段向上复位,则应在鼻中隔相应部按所需程度磨成沟状或切除相应的鼻中隔下份,以避免骨段复位后造成鼻中隔偏曲或复位不全及术后骨段移位.处理术区,缝合伤口.手术需使用微动力系统,术中需行颌间结扎维持咬合关系.不含牙拔除术､取骨术.</t>
  </si>
  <si>
    <t>HHC83302</t>
  </si>
  <si>
    <t>联合入路额眶颧上颌截骨矫正术</t>
  </si>
  <si>
    <t>消毒铺巾,切口设计(含冠状切口､下睑缘切口､上颌前庭沟切口),切开,骨膜下剥离显露额骨､鼻根､眶缘眶壁､颧骨颧弓和/或上颌骨,应用动力系统,钻或锯开颅取下额骨瓣,硬脑膜外剥离显露眶顶颅内侧,截开眶上壁,截开额鼻缝､眶内壁､眶外壁和眶下壁,凿开筛骨垂直板和梨骨,截断颧弓,于上方切口或口内凿开翼上颌连接,或同时做上颌LeFortI型截骨,作为一体向前牵拉推移额､眶､鼻､颧及上颌骨,额骨瓣回植,额､鼻根､眶壁､颧弓及翼上颌连接处形成的缺损植骨修复,钛钉钛板或钛网或钢丝固定,止血,冲洗,分层缝合切口.留置引流.加压包扎.不含自体骨采取术.</t>
  </si>
  <si>
    <t>内固定材料,人工骨,特殊缝线,止血材料</t>
  </si>
  <si>
    <t>HHF83311</t>
  </si>
  <si>
    <t>上颌骨骨皮质截骨扩弓术</t>
  </si>
  <si>
    <t>经上颌前庭沟入路,切开并于骨膜下翻瓣显露上颌骨前部梨状孔､颧牙槽嵴区域,潜行分离直至翼上颌联结,剥离并保护鼻腔黏膜,保护眶下神经,依次切开上颌窦前壁､内侧壁､后外侧壁,保护颌内动脉,必要时作上颌中线切开和翼上颌联结离断.安装扩弓器,处理术区,缝合伤口.手术需使用微动力系统,术中需行颌间结扎维持咬合关系.</t>
  </si>
  <si>
    <t>止血材料,内固定材料,扩弓器,特殊缝线</t>
  </si>
  <si>
    <t>HHF83310</t>
  </si>
  <si>
    <t>上颌后部牙骨段截骨术</t>
  </si>
  <si>
    <t>经上颌颊侧前庭沟入路(也可经颊腭侧联合入路),切开粘骨膜向上翻起黏骨膜瓣,显露接骨所需的上颌窦前壁､外侧壁和后壁部分以及翼上颌联结.用锯和钻在牙根尖上约5毫米处作水平骨切开线,然后在拟移动骨段的前后端分别作垂直骨切开线,然后用专用薄骨刀或摆动据经颊侧骨切开线或经腭侧切口切断腭侧水平板.在骨切开过程中应防止损伤腭侧粘骨膜.用器械离断牙骨块,用骨钻修平或补充切骨并修整骨断面,使骨块能顺利移动至计划位置,然后用钛板作坚强内固定.如需将骨段上抬,则应在第一条水平骨切开线上方再作第二条水平骨切开线,两线之间的距离就是需要上抬的距离.处理术区,缝合伤口.手术需使用微动力系统,术中需行颌间结扎维持咬合关系.</t>
  </si>
  <si>
    <t>HHF83312</t>
  </si>
  <si>
    <t>上颌梨状孔周围截骨术</t>
  </si>
  <si>
    <t>消毒铺巾,切口设计,切开,骨膜下剥离显露上颌骨､梨状孔､眶下神经､在梨状孔周围设计截骨线,应用动力系统钻或锯截开骨质,松动前移截骨段,钛钉钛板内固定,骨间隙植骨,止血,冲洗,引流,缝合切口.不含取骨术.</t>
  </si>
  <si>
    <t>HHG83314</t>
  </si>
  <si>
    <t>下颌骨体部阶梯状截骨术</t>
  </si>
  <si>
    <t>消毒铺巾,设计口内黏膜切口,切开､剥离和显露截骨部位至下颌骨下缘,做阶梯状截骨,截骨至颏孔上方约2毫米时,停止垂直截骨,转向前方做根尖下水平,至颏孔前3毫米,做垂直截骨至下颌骨下缘,就位植骨,固定,和缝合.</t>
  </si>
  <si>
    <t>HHG83313</t>
  </si>
  <si>
    <t>下颌骨体后部截骨术</t>
  </si>
  <si>
    <t>消毒铺巾,设计口内黏膜切口切开､剥离和显露截骨部位至下颌骨下缘,截骨上至齿槽嵴下至下颌骨下缘.去除多余骨块,就位植骨,固定,和缝合.</t>
  </si>
  <si>
    <t>HHG83310</t>
  </si>
  <si>
    <t>下颌骨外板劈开植骨增宽术</t>
  </si>
  <si>
    <t>消毒铺巾,设计口内黏膜切口,切开,骨膜下剥离显露下颌骨颊侧骨质,后至升支后缘,上至咬合平面,下至下颌骨下缘,前至颏孔区.应用牙科钻､裂钻和锯做下颌骨体颊侧骨质区做水平､矢状和垂直截骨线,用骨凿劈开,保护下牙槽神经,劈开间隙应用人工骨或自体骨充填.应用小钛板进行坚固内固定术,彻底止血.冲洗缝合,放置引流,包扎.不含自体骨质的取出.</t>
  </si>
  <si>
    <t>HHG83315</t>
  </si>
  <si>
    <t>下颌全牙列根尖下截骨术</t>
  </si>
  <si>
    <t>经下颌切开黏膜､肌层至骨面,用骨膜剥离器分离至下颌下缘之上,显露出自颏孔的颏神经束,妥为保护.微型骨锯或骨钻作骨切开线直达相应骨板.完成前后部水平骨切开,截骨完成后修整骨断面,维持咬合关系,行坚强内固定.处理创面缝合伤口.</t>
  </si>
  <si>
    <t>HHG83311</t>
  </si>
  <si>
    <t>下颌骨体前部垂直截骨颌骨畸形矫正术</t>
  </si>
  <si>
    <t>消毒铺巾,设计口内黏膜切口切开､剥离和显露截骨部位至下颌骨下缘,截骨上至齿槽嵴下至下颌骨下缘.去除多余骨块,就位植骨,固定和缝合.</t>
  </si>
  <si>
    <t>HHG83304</t>
  </si>
  <si>
    <t>下颌骨陈旧性骨折截骨植骨整复术</t>
  </si>
  <si>
    <t>经口内或口外入路分层切开显露骨折错位愈合部位,用微型骨锯将其截开,修整截骨断面,行颌间固定恢复咬合关系后,将截骨区域重新坚强固定.手术需使用微动力系统.不含计算机辅助设计､颌骨模型制备､口外重建板预成型.</t>
  </si>
  <si>
    <t>牙弓夹板,引流装置</t>
  </si>
  <si>
    <t>内固定材料,功能丝,止血材料,特殊缝线</t>
  </si>
  <si>
    <t>每增加1个部位加收不超过60%</t>
  </si>
  <si>
    <t>HHG83309</t>
  </si>
  <si>
    <t>下颌体部截骨术</t>
  </si>
  <si>
    <t>可选用口内或口外手术进路.口外经颌下切口,分层切开,显露下颌骨体,口内经路沿下颌前庭沟切开黏膜达骨面,骨膜下分离并显露下颌骨.按照设计用微型骨锯在下颌骨体作截骨,全层切开下颌体部骨质,修整骨断面,将骨段移动至预定位置,行坚强内固定.如需要植骨同期植骨并固定.术中注意保护并妥善处理下牙槽神经血管束､面神经､面动静脉.处理术区,缝合伤口.手术需使用微动力系统,术中需行颌间结扎维持咬合关系.不含取骨术.</t>
  </si>
  <si>
    <t>HHG83316</t>
  </si>
  <si>
    <t>下颌后部根尖下截骨术</t>
  </si>
  <si>
    <t>经下颌前庭沟处入路,切开黏膜､肌层至骨面,用骨膜剥离器分离至下颌下缘之上,小心分离并显露出自颏孔的颏神经束,妥为保护.按设计线于下颌牙根尖下约5毫米平面,用微型骨锯或骨钻作水平向骨切开线切开颊侧皮质骨,颊侧骨板开窗探查下牙槽神经血管束位置,仔细分离并保护好下牙槽神经血管束后,将水平骨切开线穿透舌侧相应骨板,完成水平骨切开.然后在设计骨段的近远中进行垂直骨切开.术中特别注意保护好舌侧粘骨膜.截骨完成后修整骨断面,将骨块移动至预定位置,行坚强内固定.处理术区缝合伤口.术中需行颌间结扎维持咬合关系.不含取骨术､拔牙术.</t>
  </si>
  <si>
    <t>HHG83312</t>
  </si>
  <si>
    <t>下颌前部根尖下截骨术</t>
  </si>
  <si>
    <t>经下颌双侧第二前磨牙间前庭沟处入路,切开黏膜､肌层至骨面,用骨膜剥离器分离至下颌下缘之上,小心分离并显露出自颏孔的颏神经束,妥为保护.按设计线于下颌牙根尖下约5毫米平面,用微型骨锯或骨钻作第一前磨牙间的水平向骨切开线直达舌侧相应骨板.在完成水平骨切开后,仔细由骨面剥离第一前磨牙区粘骨膜.如需后退前颌骨块,则在拔除第一前磨牙后,分别在第一前磨牙近中和远中作两条垂直骨切开线,两条垂直骨切开线之间的距离就是前颌骨块需要后退的距离,如果不需后退前颌骨块,则用微型骨锯或骨钻分别由已拔除的第一前磨牙区牙槽嵴顶部,向下垂直切开牙槽骨,垂直骨切开线与水平骨切开线相交.慎勿伤及尖牙､第二前磨牙的牙周膜及舌侧粘骨膜,在未拔除第一前磨牙的病例更应特别注意.如需下降前颌牙骨段,则在第一条水平截骨线下方再作第二条水平截骨线,两条水平骨切开线之间的距离就是前颌骨块需要下降的高度.修整骨断面,将前颌骨块移动至预定位置,行坚强内固定.处理术区缝合伤口.术中需行颌间结扎维持咬合关系.不含取骨术､拔牙术.</t>
  </si>
  <si>
    <t>HHG83320</t>
  </si>
  <si>
    <t>口内入路下颌升支垂直截骨术</t>
  </si>
  <si>
    <t>沿下颌升支前缘及外斜线切开黏膜达骨面,骨膜下分离并显露下颌支前缘､外侧面､乙状切迹､喙突及髁突颈下部.下颌支内侧的软组织不作剥离.用微型摆动骨锯经下颌支外侧骨面,上起乙状切迹､下达下颌角前切迹全层切开下颌支骨质.用骨膜分离器将续连髁突的近心骨段撬引向外侧,使之重叠贴附于续连牙列的远心骨段下颌支部的颊侧骨面.修整骨断面,远心骨段移动至预定位置后将近心骨段悬吊固定.术中注意保护下牙槽神经血管束､面神经､面动静脉.处理术区,缝合伤口.手术需使用微动力系统,术中需行颌间结扎维持咬合关系.</t>
  </si>
  <si>
    <t>HHG83319</t>
  </si>
  <si>
    <t>口内入路下颌升支矢状劈开颌骨畸形矫正术</t>
  </si>
  <si>
    <t>经口内下颌升支前缘及外斜线区黏膜切口骨膜下翻瓣,显露下颌支前缘､内外侧面部分､下颌骨体颊侧.在下颌小舌之上方水平用骨锯或钻作水平骨切开线,切开升支内侧皮质骨,切开线后界止于下颌神经沟前端经升支前缘向下延伸,沿外斜线至下颌第二磨牙相应颊侧骨外板,再转向下形成垂直骨切开线直达下颌下缘偏内侧.全线切开单层皮质骨,用专用骨刀及劈开器将近远心骨段完全分开.术中要保护下牙槽神经血管束､面神经和面动静脉.修整骨断面,去除阻挡骨段移位就位的骨质,骨段进行坚强内固定.处理术区,缝合伤口.手术需使用微动力系统,术中需行颌间结扎维持咬合关系.</t>
  </si>
  <si>
    <t>HHG83308</t>
  </si>
  <si>
    <t>口外入路下颌升支垂直截骨术</t>
  </si>
  <si>
    <t>控制性降压麻醉,切口,骨膜下剥离和暴露喙突根部,升支外侧面,截骨上至乙状切迹,下至角前切迹,后退远心骨段,固定,冲洗缝合伤口.</t>
  </si>
  <si>
    <t>HHZ41701</t>
  </si>
  <si>
    <t>正颌外科手术设计</t>
  </si>
  <si>
    <t>指人工对X线头影测量,定点连线,数据分析,剪纸外科分析,作出诊断,模拟手术与方案设计.</t>
  </si>
  <si>
    <t>HHZ41702</t>
  </si>
  <si>
    <t>正颌外科手术数字化设计与预测</t>
  </si>
  <si>
    <t>指X线影像输入,定点测量,软件数据分析,作出诊断,数据输出,模拟手术效果,提供方案设计.图文报告.</t>
  </si>
  <si>
    <t>HHZ41704</t>
  </si>
  <si>
    <t>模型外科设计</t>
  </si>
  <si>
    <t>指为正颌手术需要的模型外科设计.含面弓转移､模型上合架､模型画线､测量､切割､模拟手术拼对等操作.不含印模与石膏模型制备.</t>
  </si>
  <si>
    <t>颌架,模型蜡</t>
  </si>
  <si>
    <t>HHZ60701</t>
  </si>
  <si>
    <t>钛重建板弯制复制口内咬合关系</t>
  </si>
  <si>
    <t>指下颌骨手术截骨前,人工弯制钛重建板,使它和下颌骨表面紧密贴附,维持口内咬合关系,以便骨修复时利用重建板恢复咬合关系.</t>
  </si>
  <si>
    <t>牙弓夹板</t>
  </si>
  <si>
    <t>HHZ41703</t>
  </si>
  <si>
    <t>颌面缺损重建手术设计</t>
  </si>
  <si>
    <t>指数字化影像数据输入软件,计算机图像重建缺损与畸形,提供模拟手术,数据分析,提供手术方案.图文报告.</t>
  </si>
  <si>
    <t>HHZ24708</t>
  </si>
  <si>
    <t>颌面头骨模型制作</t>
  </si>
  <si>
    <t>指数字化影像数据输入软件,计算机图像重建,数据输出,快速成型机加工制作头骨模型.图文报告.</t>
  </si>
  <si>
    <t>HHZ24709</t>
  </si>
  <si>
    <t>牙槽突模型测绘</t>
  </si>
  <si>
    <t>局部浸润或区域阻滞麻醉,用测量针沿纵轴测量缺牙区牙槽突唇(颊)侧和舌(腭)侧黏膜的厚度,制备相应缺牙区牙槽突可卸代型,在可卸代型截面根据黏膜厚度描绘牙槽突形态,用电磨头按照黏膜厚度,将石膏模型对应点的石膏磨除,并连线,制备成牙槽突石膏模型.</t>
  </si>
  <si>
    <t>石膏</t>
  </si>
  <si>
    <t>压膜,导板</t>
  </si>
  <si>
    <t>HHG83307</t>
  </si>
  <si>
    <t>下颌升支矢状劈开截骨术</t>
  </si>
  <si>
    <t>消毒铺巾,设计切口,骨膜下剥离和暴露升支内侧面准备做升支内侧水平骨切口的部位,剥离升支前缘的骨面,和第一､二磨牙颊侧面至下颌体部下缘,做水平,矢状和垂直骨切开,劈开近远心骨段,佩戴咬合导板,近远心骨段的骨间固定,冲洗缝合伤口.</t>
  </si>
  <si>
    <t>HHG58301</t>
  </si>
  <si>
    <t>下颌升支异型截骨术</t>
  </si>
  <si>
    <t>可选用口内或口外手术进路.口外经颌下切口,分层切开,显露下颌升支外侧面,口内经路沿下颌升支前缘及外斜线切开黏膜达骨面,骨膜下分离并显露下颌支前缘､外侧面､乙状切迹､喙突及髁突颈下部.下颌支内侧的软组织可不作剥离.按照设计用微型骨锯在下颌支外侧骨面作L或C形截骨,全层切开下颌支骨质.近远心骨段完全分离后修整骨断面,将远心骨段移动至预定位置,行坚强内固定.如需要植骨同期植骨固定.术中注意保护并妥善处理下牙槽神经血管束､面神经､面动静脉.处理术区,缝合伤口.手术需使用微动力系统,术中需行颌间结扎维持咬合关系.不含取骨术.</t>
  </si>
  <si>
    <t>HHK83306</t>
  </si>
  <si>
    <t>颏部截骨前徙舌骨悬吊术</t>
  </si>
  <si>
    <t>经下颌前庭沟切口入路,骨膜下翻瓣分离显露颏部骨质,注意保护颏神经血管束,可适当分离二腹肌的颏附着.按设计的水平截骨线用微型骨锯或骨钻由唇侧骨板至舌侧骨板全层切开下颌骨颏部,然后用骨凿分离､松动颏部骨段,牵引移动颏部骨段至设计位置.然后将移动后的骨块用钛板固定.特别注意防止颏部及口底软组织损伤,以免口底过度肿胀引起上呼吸道梗阻,同时注意勿使附着于颏部的肌肉和骨膜牵拉骨段回位.然后分离显露舌骨,切断部分舌骨下肌群,以阔筋膜或金属结扎丝将舌骨悬吊至颏部并固定.修整外形,处理术区,缝合伤口.手术需使用微动力系统.不含阔筋膜切取术.</t>
  </si>
  <si>
    <t>结扎丝,引流装置</t>
  </si>
  <si>
    <t>HHK83305</t>
  </si>
  <si>
    <t>阶梯式颏成形术</t>
  </si>
  <si>
    <t>消毒铺巾,局部麻醉,在双侧下颌第一双尖牙口腔前庭黏膜切开,骨膜下剥离,暴露设计截骨部位.标记截骨线:双侧颏孔下方5毫米,下颌下缘上约10-15毫米,用裂钻或矢状锯､来复锯或摆动据完成阶梯式及其它截骨,移动颏部骨断至适当位置,应用坚固内固定术进行固定,缝合,加压包扎.</t>
  </si>
  <si>
    <t>HHK58301</t>
  </si>
  <si>
    <t>颏部截骨前徙舌骨下肌群切断术</t>
  </si>
  <si>
    <t>经下颌前庭沟切口入路,骨膜下翻瓣分离显露颏部骨质,注意保护颏神经血管束,可适当分离二腹肌的颏附着.按设计的水平截骨线用微型骨锯或骨钻由唇侧骨板至舌侧骨板全层切开下颌骨颏部,然后用骨凿分离､松动颏部骨段,牵引移动颏部骨段至设计位置.然后将移动后的骨块用钛板固定.同时做舌骨下肌群切断术.</t>
  </si>
  <si>
    <t>HHK83303</t>
  </si>
  <si>
    <t>颏水平截骨植骨成形术</t>
  </si>
  <si>
    <t>经下颌前庭沟切口入路,骨膜下翻瓣分离显露颏部骨质,注意保护颏神经血管束,可适当分离二腹肌的颏附着.按设计的水平截骨线用微型骨锯或骨钻由唇侧骨板至舌侧骨板全层切开下颌骨颏部,然后用骨凿分离､松动颏部骨段,牵引移动颏部骨段至设计位置,移植骨置于骨间隙内,然后将移动后的骨块及移植骨用钛板固定.特别注意防止颏部及口底软组织损伤,以免口底过度肿胀引起上呼吸道梗阻,同时注意勿使附着于颏部的肌肉和骨膜牵拉骨段回位.进一步修整外形,处理术区,缝合伤口.手术需使用微动力系统.不含取骨术.</t>
  </si>
  <si>
    <t>HHK83302</t>
  </si>
  <si>
    <t>水平截骨自体(人工)骨移植颏成形术</t>
  </si>
  <si>
    <t>消毒铺巾,局部麻醉,在双侧下颌第一双尖牙口腔前庭黏膜切开,骨膜下剥离,暴露设计截骨部位.标记截骨线:双侧颏孔下方5毫米,下颌下缘上约10-15毫米,用裂钻或矢状锯､来复锯或摆动据完成截骨,移动颏部骨断至适当位置,应用自体骨或人工骨移植充填骨间隙,应用坚固内固定术进行固定,缝合,加压包扎.</t>
  </si>
  <si>
    <t>HHE62303</t>
  </si>
  <si>
    <t>颌骨增高术</t>
  </si>
  <si>
    <t>应用自体或生物材料进行牙槽骨或颌骨增高.</t>
  </si>
  <si>
    <t>止血材料，充填材料，特殊缝线</t>
  </si>
  <si>
    <t>HHG89302</t>
  </si>
  <si>
    <t>下颌骨缺损网托加松质骨移植术</t>
  </si>
  <si>
    <t>指下颌骨缺损以钛网加松质骨修复其连续性,含颌间固定,植骨床制备和固定.手术需使用微动力系统.不含供骨区手术､计算机辅助设计､颌骨模型制备､口外重建板预成型.</t>
  </si>
  <si>
    <t>骨缺损大于3厘米,每增加1厘米加收不超过20%</t>
  </si>
  <si>
    <t>HHK60301</t>
  </si>
  <si>
    <t>颏部及下颌外斜嵴取骨术</t>
  </si>
  <si>
    <t>局部麻醉,切开黏膜,显露取骨区,使用外科专用骨锯或骨钻,避开周围牙根以及下牙槽神经,切取下颌骨外侧骨板,明胶海绵骨床止血,缝合伤口.</t>
  </si>
  <si>
    <t>充填材料,特殊缝线</t>
  </si>
  <si>
    <t>HHG60301</t>
  </si>
  <si>
    <t>下颌骨外板切取术</t>
  </si>
  <si>
    <t>消毒铺巾,局部麻醉,切开口内黏膜,骨膜下剥离显露下颌骨颊侧骨质,后至升支后缘,上至咬合平面,下至下颌骨下缘,前至颏孔区.在颊侧骨质区做水平,矢状和垂直截骨线,用骨凿劈开,取下下颌骨外板,保护下牙槽神经.彻底止血.冲洗缝合.</t>
  </si>
  <si>
    <t>HHS89303</t>
  </si>
  <si>
    <t>缺牙区游离骨移植术</t>
  </si>
  <si>
    <t>局部麻醉,切开黏膜､翻瓣,显露牙槽突,以微动力系统平整植骨床,去除纤维组织,将取自体骨块用长螺钉固定于缺牙区牙槽突,用外置法或"三明治"夹层法,骨块周围充填颗粒状植骨材料(自体骨和/或骨代用品),表面可覆盖生物屏障膜,松解软组织瓣,严密无张力缝合关闭伤口.不含取骨术.</t>
  </si>
  <si>
    <t>人工骨,屏障膜,内固定材料,特殊缝线</t>
  </si>
  <si>
    <t>HHC73401</t>
  </si>
  <si>
    <t>颌面骨骨纤维异常增殖症病变铲除术</t>
  </si>
  <si>
    <t>在上颌骨颧骨一般从口内前庭沟切开,从骨膜下分离至病变区,拉钩牵开暴露手术区,骨刀､电磨头去除病变骨质,下颌骨根据不同情况可以从口内前庭沟或颌下逐层进入,暴露手术区,去除病变骨质.伤口处理.手术需使用微型骨钻､骨锯去除增生骨质.如果进入上颌窦手术不含上颌窦根治术.</t>
  </si>
  <si>
    <t>HHG83318</t>
  </si>
  <si>
    <t>口内入路下颌骨不对称畸形材料衬垫矫正术</t>
  </si>
  <si>
    <t>指在麻醉下设计,切开翻瓣,显露下颌骨颊侧,材料塑形,衬垫植入并固定.需使用微动力系统.</t>
  </si>
  <si>
    <t>HHK83304</t>
  </si>
  <si>
    <t>颏部衬垫术</t>
  </si>
  <si>
    <t>经下颌前庭沟切口入路,骨膜下翻瓣分离显露颏部骨质,注意保护颏神经血管束.按术前设计将植入材料塑形､固定.进一步修整外形,处理术区,缝合伤口.手术需使用微动力系统.</t>
  </si>
  <si>
    <t>内固定材料,充填材料,特殊缝线,止血材料</t>
  </si>
  <si>
    <t>HHF83302</t>
  </si>
  <si>
    <t>上颌结节成形术</t>
  </si>
  <si>
    <t>麻醉,切开黏骨膜,翻瓣,骨凿去骨,修整骨形态.不含取皮术.</t>
  </si>
  <si>
    <t>HHE71305</t>
  </si>
  <si>
    <t>颌骨骨折外固定术</t>
  </si>
  <si>
    <t>指颌骨骨折临时采用颌骨悬吊或支架固定的方法.</t>
  </si>
  <si>
    <t>结扎丝,外固定材料</t>
  </si>
  <si>
    <t>HHG71301</t>
  </si>
  <si>
    <t>口外入路下颌骨骨折内固定术</t>
  </si>
  <si>
    <t>经口外入路分层切开显露骨折区域,清除骨痂,将骨折复位并行颌间牵引固定保持咬合关系,骨折行坚强内固定.手术需使用微动力系统.</t>
  </si>
  <si>
    <t>HHF70302</t>
  </si>
  <si>
    <t>上颌骨雷弗特Ⅰ型骨折切开复位内固定术</t>
  </si>
  <si>
    <t>经口内前庭沟入路,切开显露上颌骨前壁､颧牙槽嵴区域,行颌间结扎维持咬合关系,骨折复位作坚强内固定.需使用微动力系统.</t>
  </si>
  <si>
    <t>牙弓夹板,结扎丝,引流装置</t>
  </si>
  <si>
    <t>上颌矢状骨折固定加收不超过20%</t>
  </si>
  <si>
    <t>HHG70302</t>
  </si>
  <si>
    <t>口内入路下颌骨骨折切开复位内固定术</t>
  </si>
  <si>
    <t>经口内前庭沟入路切开局部软组织,显露骨折,清除骨痂,将骨折复位并行颌间牵引固定保持咬合关系,骨折行坚强内固定.手术需使用微动力系统.</t>
  </si>
  <si>
    <t>HHF83313</t>
  </si>
  <si>
    <t>上颌骨陈旧性骨折截骨整复术</t>
  </si>
  <si>
    <t>分别经冠状切口､鼻根皮肤切口､下睑缘切口及口内入路显露骨折,专用器械再复位,或用锯､钻作雷弗特(LeFort)截骨加分块截骨,修整骨块,待其复位后行颌间结扎恢复咬合关系,骨折复位后作坚强内固定.需使用微动力系统.</t>
  </si>
  <si>
    <t>HHG70301</t>
  </si>
  <si>
    <t>下颌骨陈旧性骨折截骨再复位固定术</t>
  </si>
  <si>
    <t>经口内或口外入路分层切开显露骨折错位愈合部位,用微型骨锯将其截开,修整截骨断面,行颌间固定恢复咬合关系后,将截骨区域重新坚强固定.手术需使用微动力系统.</t>
  </si>
  <si>
    <t>HHF70301</t>
  </si>
  <si>
    <t>上颌骨骨折截骨复位内固定术</t>
  </si>
  <si>
    <t>消毒铺巾,设计口内黏膜切口,显露上颌骨各个壁和上颌突等,将骨折部位暴露清楚,应用牙钻和锯将骨质截断,复位,应用小钛板进行坚固内固定.彻底止血,冲洗,缝合,包扎.</t>
  </si>
  <si>
    <t>引流装置,冲洗</t>
  </si>
  <si>
    <t>HHF70303</t>
  </si>
  <si>
    <t>上颌骨雷弗特Ⅱ型/Ⅲ型骨折切开复位内固定术</t>
  </si>
  <si>
    <t>分别经冠状切口､鼻根皮肤切口､下睑缘切口及口内入路显露骨折,行颌间结扎维持咬合关系,骨折复位作坚强内固定.需使用微动力系统.</t>
  </si>
  <si>
    <t>HHA70301</t>
  </si>
  <si>
    <t>全面部骨折手术复位内固定术</t>
  </si>
  <si>
    <t>指涉及鼻眶､颧眶､颧骨颧弓､上下颌骨等全面部新鲜(非陈旧性)骨折的整复.经冠状切口､鼻根部､口内､颌下､睑缘多部位联合切口分别切开翻瓣,显露骨折区域,并保护面部血管神经,颌间结扎保持咬合关系,按先后顺序依次作复位､内固定,颅骨眶底缺损者还需同期修复,重建面部轮廓和咬合关系,处理术区,缝合伤口.需使用微动力系统.不含取骨植骨术､计算机辅助重建设计､头模制备､模型外科､眼耳鼻整复(容)术.</t>
  </si>
  <si>
    <t>HHA83306</t>
  </si>
  <si>
    <t>全面部陈旧性复杂骨折畸形整复术</t>
  </si>
  <si>
    <t>指涉及鼻､眶､颧骨､上下颌骨等全面部陈旧骨折的整复.经冠状切口､口内､颌下､睑缘多部位联合切口分别切开翻瓣,显露骨折区域,保护面部血管神经,截开畸形愈合的骨折区,处理骨断面,颌间结扎保持咬合关系,按先后顺序作复位､内固定,重建面部轮廓和咬合关系,处理术区,缝合伤口.需使用微动力系统.不含取骨植骨术､计算机辅助重建设计､头模制备､模型外科､眼耳鼻整复(容)术.</t>
  </si>
  <si>
    <t>HHF83304</t>
  </si>
  <si>
    <t>上颌雷弗特Ⅰ型截骨术</t>
  </si>
  <si>
    <t>经上颌前庭沟入路,切开并于骨膜下翻瓣显露上颌骨前部区域､颧牙槽嵴,潜行分离直至翼上颌联结,剥离鼻底黏膜,保护眶下神经,依次切开上颌窦前壁､内侧壁､后外侧壁,保护颌内动脉,离断翼上颌联结和鼻中隔,用专用上颌骨复位钳将上颌骨折下并松解,修整骨断面.骨段移动至预定位置后,分别在双侧梨状孔外侧和颧牙槽嵴部作坚强内固定.处理术区,缝合伤口.手术需使用微动力系统,术中需行颌间结扎维持咬合关系.</t>
  </si>
  <si>
    <t>HHF83305</t>
  </si>
  <si>
    <t>上颌雷弗特Ⅰ型加分块截骨术</t>
  </si>
  <si>
    <t>经上颌前庭沟入路,切开并于骨膜下翻瓣显露上颌骨前部区域､颧牙槽嵴,潜行分离直至翼上颌联结,剥离鼻底黏膜,保护眶下神经,依次切开上颌窦前壁､内侧壁､后外侧壁,保护颌内动脉,用专用上颌骨复位钳将上颌骨折下并松解,按照手术设计将上颌骨切割分块,修整骨断面.骨段移动至预定位置后,分别在双侧梨状孔外侧､颧牙槽嵴部必要时在分块区作坚强内固定.根据需要在骨缺损去植骨.处理术区,缝合伤口.手术需使用微动力系统,术中需行颌间结扎维持咬合关系.不含取骨术.</t>
  </si>
  <si>
    <t>止血材料,内固定材料,牵张器,特殊缝线</t>
  </si>
  <si>
    <t>HHJ70302</t>
  </si>
  <si>
    <t>髁突骨折切开复位内固定术</t>
  </si>
  <si>
    <t>经耳屏前入路分层切开显露髁突骨折区域,注意保护面神经.行颌间固定恢复咬合关系后将骨折复位,作钛板钉坚强内固定.需使用微动力系统.不含内镜辅助口内入路内固定.</t>
  </si>
  <si>
    <t>HHJ70301</t>
  </si>
  <si>
    <t>髁突陈旧性骨折复位内固定术</t>
  </si>
  <si>
    <t>经耳屏前或颌下入路分层切开显露髁突骨折区域,注意保护面神经.行颌间牵引维持咬合关系,在错位愈合部位截开髁状突或作升支垂直截骨,修整骨断面,将髁状突位置调整后再行坚强内固定.处理术区,缝合伤口.</t>
  </si>
  <si>
    <t>内固定材料,功能丝,特殊缝线,止血材料</t>
  </si>
  <si>
    <t>HHJ73303</t>
  </si>
  <si>
    <t>髁突陈旧性骨折髁状突摘除术</t>
  </si>
  <si>
    <t>经耳屏前入路分层切开显露髁突骨折区域,注意保护面神经.行颌间牵引维持咬合关系,将异常的髁状突摘除,修整髁突头,处理术区,缝合伤口.需使用微动力系统.</t>
  </si>
  <si>
    <t>HHJ73304</t>
  </si>
  <si>
    <t>髁突粉碎性骨折骨折片摘除术</t>
  </si>
  <si>
    <t>经耳屏前入路分层切开显露髁突骨折区域,注意保护面神经.行颌间牵引维持咬合关系,将无法固定的髁状突碎骨片摘除,修整髁突头,处理术区,缝合伤口.</t>
  </si>
  <si>
    <t>HHD70304</t>
  </si>
  <si>
    <t>颞部入路颧弓骨折复位术</t>
  </si>
  <si>
    <t>局麻下经颞部切口切开头皮翻瓣,在正确的层次将颧弓复位专用器械伸入达颧弓骨折区域深面,保护好面神经,按照复位方向用恰当的力量抬起塌陷颧弓,使骨折复位,恢复颧弓高度,检查颧弓高度恢复后缝合伤口.</t>
  </si>
  <si>
    <t>结扎丝,引流装置,注射器</t>
  </si>
  <si>
    <t>HHD70309</t>
  </si>
  <si>
    <t>颞部入路颧弓骨折复位内固定术</t>
  </si>
  <si>
    <t>辅助局部浸润麻醉后,经颞部切口切开翻瓣,妥善处理颞部血管,保护好面神经,显露颧骨颧弓骨折区域,依次作骨折复位､内固定,软组织悬吊缝合,重建面部轮廓,处理术区,放置引流,缝合伤口.内固定需使用微动力系统.</t>
  </si>
  <si>
    <t>HHD70310</t>
  </si>
  <si>
    <t>口内入路颧弓骨折复位术</t>
  </si>
  <si>
    <t>局麻下经口内上颌前庭沟切口切开粘骨膜,在骨膜下翻瓣剥离经颧牙槽嵴颧骨体达颧弓区域,循骨膜下间隙将颧弓复位专用器械伸入达颧弓骨折区域深面,按照复位方向用恰当的力量抬起塌陷颧弓,使骨折复位,恢复颧弓高度,检查颧弓高度恢复后缝合伤口.</t>
  </si>
  <si>
    <t>HHD70305</t>
  </si>
  <si>
    <t>齿钩牵拉颧弓骨折复位术-口外法</t>
  </si>
  <si>
    <t>局麻下避开面神经走行区域在颧弓骨折区域将颧弓复位专用齿钩刺入达颧弓深面,按照复位方向用恰当的力量拉起塌陷颧弓,使骨折准确复位,恢复颧弓高度,必要时缝合皮肤伤口.</t>
  </si>
  <si>
    <t>HHD70308</t>
  </si>
  <si>
    <t>颧骨颧弓骨折复位内固定术</t>
  </si>
  <si>
    <t>经冠状切口､睑缘多部位联合切口分别切开翻瓣,显露骨折区域,并保护面部血管神经,松解骨折块并作复位,分别固定颧额缝､颧上颌缝､眶下､颧弓,行眶底探查并作必要的修复.处理术区,缝合伤口.内固定需使用微动力系统.不含取骨术.</t>
  </si>
  <si>
    <t>HHD71301</t>
  </si>
  <si>
    <t>颧骨颧弓截骨坚固内固定术</t>
  </si>
  <si>
    <t>根据具体条件进行骨内固定,含钢丝结扎或小型或微型钛板坚固内固定.</t>
  </si>
  <si>
    <t>HHD61304</t>
  </si>
  <si>
    <t>口内入路人工材料植入颧骨充填术</t>
  </si>
  <si>
    <t>消毒铺巾,设计口内切口,局部麻醉后,切开,骨膜下剥离显露颧骨,复位嵌入的软组织,人工骨修复塌陷处,钛钉钛板或钢丝内固定,缝合切口,留置引流.</t>
  </si>
  <si>
    <t>HHD70307</t>
  </si>
  <si>
    <t>颧骨陈旧性骨折截骨复位固定术</t>
  </si>
  <si>
    <t>辅助局部浸润麻醉后,经颞部切口联合口内切口入路,切开翻瓣,妥善处理颞部血管,保护好面神经､眶下神经,显露颧骨骨折区域,应用微动力系统将已畸形愈合的骨块切割､松解,使其能移位､拼对､连接并作塑形､修整,用钛板钛钉将骨块复位固定,修整骨块使其无锐的边缘,将软组织复位检查面部双侧对称性.处理术区,完善止血,放置引流,缝合伤口.手术需使用微动力系统.含眶底探查.不含眶底重建､计算机辅助设计､颌骨模型制备､口外重建板预成型.</t>
  </si>
  <si>
    <t>HHD83302</t>
  </si>
  <si>
    <t>颧骨陈旧性骨折植骨矫治术</t>
  </si>
  <si>
    <t>用微动力系统将畸形的颧骨磨改修整,用植骨材料或生物材料矫正畸形.含自体植骨､固定.不含取骨术.</t>
  </si>
  <si>
    <t>HHD70306</t>
  </si>
  <si>
    <t>颧骨骨折复位内固定术</t>
  </si>
  <si>
    <t>消毒铺巾,设计口内黏膜切口,局部麻醉后,切开,自骨膜下剥离显露颧骨颧弓,复位嵌入的软组织,将骨折复位,钛钉钛板内固定,缝合骨膜及切口,留置引流.</t>
  </si>
  <si>
    <t>HHD61303</t>
  </si>
  <si>
    <t>颧骨过低衬垫成形术</t>
  </si>
  <si>
    <t>经上颌前庭沟入路,切开并于骨膜下翻瓣显露上颌窦前壁､颧牙槽嵴,并向上分离显露颧骨体及颧弓前份.置入专用拉钩保护软组织､暴露手术区,将拟植入的材料塑形并反复调整形态与位置,最后植入并固定,处理术区,伤口关闭.手术需使用微动力系统.不含取骨术.</t>
  </si>
  <si>
    <t>HHD82301</t>
  </si>
  <si>
    <t>颧骨截骨自体骨移植增宽术</t>
  </si>
  <si>
    <t>消毒铺巾,口内上颌黏膜设计切口,骨膜下剥离显露上颌骨前壁,颧骨和部分颧弓,保护眶下神经.用裂钻或来复锯将颧骨于上颌骨和额部连接截断,将颧骨和颧弓向前和外侧抬起,骨间隙应用自体骨质充填,小钛板进行坚固内固定.彻底止血,观察左右是否对称,冲洗,放置引流,缝合,包扎.</t>
  </si>
  <si>
    <t>HHC70301</t>
  </si>
  <si>
    <t>颧骨上颌骨骨折切开复位内固定术</t>
  </si>
  <si>
    <t>经冠状､睑缘及口内切口入路,分别切开翻瓣,显露骨折区域,并保护面部血管神经,松解骨折块并作复位,用牙弓夹板或颌间牵引钉作颌间结扎保持咬合关系,复位骨块并作内固定.行眶底探查并作必要的修复.处理术区,缝合伤口.内固定需使用微动力系统.不含取骨术､计算机辅助设计､颌骨模型制备､口外重建板预成型.</t>
  </si>
  <si>
    <t>HHD81303</t>
  </si>
  <si>
    <t>颧骨凿低术</t>
  </si>
  <si>
    <t>口内上颌黏膜设计切口,骨膜下剥离显露上颌骨前壁,颧骨和部分颧弓,保护眶下神经.用骨凿将颧骨结节等高处凿除,彻底止血,观察左右是否对称,冲洗,放置引流,缝合,包扎.</t>
  </si>
  <si>
    <t>HHD61302</t>
  </si>
  <si>
    <t>下睑入路人工材料植入颧骨充填术</t>
  </si>
  <si>
    <t>消毒铺巾,额颞部和下眼睑设计切口或可附加口内切口,骨膜下剥离显露上颌骨前壁,颧骨和部分颧弓,保护眶下神经.采取羟基磷灰石等人工骨质帖附或嵌入植入颧骨表面,增高颧骨颧弓等处,用钛板,钛钉或可吸收材料进行固定,彻底止血,观察左右是否对称,冲洗,放置引流,缝合,包扎.不含自体骨质的采取.</t>
  </si>
  <si>
    <t>HHD70301</t>
  </si>
  <si>
    <t>MarkowitzⅠ类鼻眶筛骨折复位内固定术</t>
  </si>
  <si>
    <t>指鼻眶筛区线性骨折的治疗.辅助局部浸润麻醉后,经鼻根部切口入路,切开翻瓣,显露探查鼻眶筛区骨折区域､内眦韧带附丽､眶内侧壁,保护泪囊和鼻泪管系统,先将中央骨段复位内固定,再根据情况作内眦韧带的再附丽.处理术区,完善止血,放置引流,缝合伤口.手术需使用微动力系统.不含鼻泪管系统修复重建､计算机辅助设计､颌骨模型制备､口外重建板预成型.</t>
  </si>
  <si>
    <t>HHD70302</t>
  </si>
  <si>
    <t>MarkowitzⅡ类鼻眶筛骨折复位内固定术</t>
  </si>
  <si>
    <t>指鼻眶筛区粉碎性骨折不伴骨缺损的治疗.辅助局部浸润麻醉后,经鼻根部切口入路,切开翻瓣,显露探查鼻眶筛区骨折区域､内眦韧带附丽,眶内侧壁,保护泪囊和鼻泪管系统,先将中央骨段复位内固定,再作内眦韧带的再附丽(用丝线或医用金属结扎丝缝扎内眦韧带断端,将线(丝)另一端固定于重建后的眶内侧中央骨段上,调整线(丝)的松紧度以复位移位的内眦韧带).必要时探查眶内侧壁.处理术区,完善止血,放置引流,缝合伤口.手术需使用微动力系统.不含鼻泪管系统修复重建､计算机辅助设计､颌骨模型制备､口外重建板预成型.</t>
  </si>
  <si>
    <t>HHD70303</t>
  </si>
  <si>
    <t>MarkowitzⅢ类鼻眶筛骨折复位内固定术</t>
  </si>
  <si>
    <t>指鼻眶筛区粉碎性骨折伴骨缺损､内眦韧带移位的治疗.辅助局部浸润麻醉后,经鼻根部切口入路,切开翻瓣,显露鼻眶筛区骨折区域,保护泪囊和鼻泪管系统,解剖分离出内眦韧带断端,探查眶内侧壁,先行眶内侧壁及中央骨段植骨重建,修整固定植骨块,再用丝线或医用金属结扎丝缝扎内眦韧带断端,将线(丝)另一端固定于重建后的眶内侧中央骨段上,调整线(丝)的松紧度以复位移位的内眦韧带.处理术区,完善止血,放置引流,缝合伤口.手术需使用微动力系统.不含取骨术､鼻泪管系统修复重建､计算机辅助设计､颌骨模型制备､口外重建板预成型.</t>
  </si>
  <si>
    <t>HHB73301</t>
  </si>
  <si>
    <t>口腔颌面软组织浅表创伤清创术</t>
  </si>
  <si>
    <t>指涉及一个解剖区域的浅表软组织损伤,无骨折,神经及导管损伤.辅助局部麻醉下用过氧化氢液及生理冲洗液(必要时还需加用合适药物)反复冲洗伤口,清除异物,完善止血,缝合伤口.</t>
  </si>
  <si>
    <t>HHB73302</t>
  </si>
  <si>
    <t>颌面部软组织挫裂伤清创缝合术</t>
  </si>
  <si>
    <t>指涉及两个解剖部位的软组织不规则伤.未通口内和窦腔.辅助局部麻醉下用过氧化氢液及生理冲洗液(必要时还需加用合适药物)反复冲洗伤口,清除异物,完善止血,缝合伤口.不含面神经损伤修复､腮腺导管损伤修复､颌骨骨折处理.</t>
  </si>
  <si>
    <t>HHB73303</t>
  </si>
  <si>
    <t>颌面部严重软组织挫裂伤清创缝合术</t>
  </si>
  <si>
    <t>指涉及三个解剖区的软组织挫裂伤,与口内相通,未涉及眼､鼻,无组织缺损,可伴有骨折,导管断裂,面神经分支损伤.行软组织的清创缝合术.不含面神经损伤修复､腮腺导管修复､颌骨骨折处理.</t>
  </si>
  <si>
    <t>HHB89301</t>
  </si>
  <si>
    <t>颌面创伤性软组织缺损局部组织瓣修复术</t>
  </si>
  <si>
    <t>软组织清创后,面部组织缺损用局部组织瓣转移､滑行､易位修复.不含面神经损伤修复､腮腺导管修复､颌骨骨折处理.</t>
  </si>
  <si>
    <t>HHB89302</t>
  </si>
  <si>
    <t>口腔颌面部软组织缺损带蒂皮瓣修复术</t>
  </si>
  <si>
    <t>含皮瓣转移､就位与修整,缺损区修复与成形.不含远位肌皮瓣修复术.</t>
  </si>
  <si>
    <t>HHP83301</t>
  </si>
  <si>
    <t>颊部洞穿性损伤修复术</t>
  </si>
  <si>
    <t>消毒铺巾,处理缺损,形成创面,设计皮瓣,按设计切取皮瓣,游离转移至面部,必要时显微镜下吻合血管,分别缝合皮肤面和黏膜面缝合皮瓣,供区直接缝合.留置引流.不含自体皮片移植.</t>
  </si>
  <si>
    <t>HHB89304</t>
  </si>
  <si>
    <t>口腔颌面部软组织缺损游离皮瓣移植修复术</t>
  </si>
  <si>
    <t>指舌､颊､腭､口底软组织缺损的修复.含受床准备,血管准备,血管化皮瓣的转移就位,皮瓣血管准备,吻合血管,缺损修复成形,洞穿缺损植皮.不含带血管游离皮瓣切取.</t>
  </si>
  <si>
    <t>HHA73304</t>
  </si>
  <si>
    <t>颌面小肿物切除整形术</t>
  </si>
  <si>
    <t>小是指10-20毫米范围的肿瘤､肿物等,需要做整形缝合,肿物位于皮下或皮肤内.设计切口,切除肿物后拉拢缝合伤口,颌面部痣､疣､癍､皮脂腺囊肿､血管瘤､脂肪瘤､纤维瘤等切除.不含解剖面神经.</t>
  </si>
  <si>
    <t>HHN73303</t>
  </si>
  <si>
    <t>唇部肿物局部切除术</t>
  </si>
  <si>
    <t>局麻,局部肿物切除,缝合伤口.不含淋巴结清扫､局部修复.</t>
  </si>
  <si>
    <t>HHP73303</t>
  </si>
  <si>
    <t>口外入路颊部肿物切除术</t>
  </si>
  <si>
    <t>设计颊部切口,在颊部恶性肿物外扩大切除,拉拢缝合和邻位皮瓣的转移修复.不含远位瓣切取､面神经探查术､淋巴清扫术.</t>
  </si>
  <si>
    <t>HHQ73401</t>
  </si>
  <si>
    <t>舌肿物切除术</t>
  </si>
  <si>
    <t>指舌尖､舌体､舌根的良性肿瘤,完整切除,创面拉拢缝合.</t>
  </si>
  <si>
    <t>HHM73303</t>
  </si>
  <si>
    <t>口底粘液囊肿摘除术</t>
  </si>
  <si>
    <t>麻醉下口底囊肿周围切开,剥离囊肿,完整摘除囊肿后缝合伤口.不含舌下腺摘除术.</t>
  </si>
  <si>
    <t>HHM73401</t>
  </si>
  <si>
    <t>口内入路口底皮样囊肿摘除术</t>
  </si>
  <si>
    <t>口内从舌颌沟弧形切口或者舌腹正中纵形切口,入路切开口底黏膜,剥离口底及部分舌肌,暴露囊肿并且摘除,止血,处理创面,放入引流条,缝合伤口.</t>
  </si>
  <si>
    <t>HHM73304</t>
  </si>
  <si>
    <t>口外入路口底皮样囊肿摘除术</t>
  </si>
  <si>
    <t>经颏下或颌下切口,切开皮肤､皮下､口底肌肉,结扎相关血管,暴露囊肿并摘除.</t>
  </si>
  <si>
    <t>HHH73301</t>
  </si>
  <si>
    <t>颞部肿物切除术</t>
  </si>
  <si>
    <t>消毒铺巾,设计切口,含肿物切除及邻位瓣转移修复,植皮修复.止血,冲洗,缝合,包扎.不含远位瓣切取､取皮术.</t>
  </si>
  <si>
    <t>HHR73301</t>
  </si>
  <si>
    <t>腭部良性肿物切除术</t>
  </si>
  <si>
    <t>指良性肿物局部切除,无洞穿缺损,缺损打包或植皮修复.不含取皮术､淋巴结清扫.</t>
  </si>
  <si>
    <t>人工皮,补片,止血材料,特殊缝线</t>
  </si>
  <si>
    <t>HHM73305</t>
  </si>
  <si>
    <t>口内外联合入路口底皮样囊肿摘除术</t>
  </si>
  <si>
    <t>指口底巨大囊肿.口内切口和颏下､颌下切口联合暴露囊肿并摘除.</t>
  </si>
  <si>
    <t>HHQ73302</t>
  </si>
  <si>
    <t>正中进路舌根肿瘤切除术</t>
  </si>
  <si>
    <t>剖开下唇正中,截开下颌骨颏部中线,牵开下颌骨颏部断端向两侧,剖开口底和舌正中,直接进入舌根部肿瘤,扩大切除肿瘤,止血,处理创面,间断缝合伤口.不含下颌骨骨截开处的骨断端内固定､舌修复术､淋巴结清扫.</t>
  </si>
  <si>
    <t>HHQ73301</t>
  </si>
  <si>
    <t>舌骨上进路舌根部肿瘤切除术</t>
  </si>
  <si>
    <t>指口外舌骨上入路,逐层切开,剪断结扎舌骨上肌群,保护舌下神经,保护或结扎切断一侧舌动脉,切开会厌与舌根间的咽部黏膜进入舌根部,切除肿瘤后分别关闭舌部伤口与会厌部黏膜伤口,重建舌骨上肌群和舌骨的附丽关系.</t>
  </si>
  <si>
    <t>HHB89303</t>
  </si>
  <si>
    <t>颌面部软组织缺损远位肌皮瓣修复术</t>
  </si>
  <si>
    <t>口内或内外入路.含非手术区远位肌皮瓣制备及转移,应用颈阔肌皮瓣,胸大肌皮瓣,胸锁乳突肌皮瓣等等带蒂皮瓣或肌皮瓣等.</t>
  </si>
  <si>
    <t>HHN73304</t>
  </si>
  <si>
    <t>唇部恶性肿物切除术</t>
  </si>
  <si>
    <t>唇恶性肿物切除,淋巴清扫,拉拢缝合或局部皮瓣修复.不含远位瓣切取､缺损修复.</t>
  </si>
  <si>
    <t>HHN77301</t>
  </si>
  <si>
    <t>唇部恶性肿物扩大切除术</t>
  </si>
  <si>
    <t>唇恶性肿物扩大切除,淋巴清扫术,拉拢缝合或局部皮瓣修复.不含远位瓣切取､缺损修复.</t>
  </si>
  <si>
    <t>HHP77401</t>
  </si>
  <si>
    <t>口内入路颊部恶性肿物扩大切除术</t>
  </si>
  <si>
    <t>指小于2厘米颊部恶性肿物经口内扩大切除,淋巴结清扫,拉拢缝合和邻位皮瓣的转移修复,植皮修复.不含远位瓣切取､取皮术､面神经探查术.</t>
  </si>
  <si>
    <t>补片,止血材料,特殊缝线</t>
  </si>
  <si>
    <t>HHA73301</t>
  </si>
  <si>
    <t>口腔颌面部巨大静脉畸形切除术</t>
  </si>
  <si>
    <t>指面颈部海绵状血管瘤大部切除面神经解剖,血管探查结扎及组织成形.不含微波热凝､射频止血.</t>
  </si>
  <si>
    <t>HHA73302</t>
  </si>
  <si>
    <t>口腔颌面部巨大动静脉畸形切除术</t>
  </si>
  <si>
    <t>含畸形病灶的显露,神经探查解剖.不含组织缺损修复大部切除及组织成形､微波热凝､射频止血.</t>
  </si>
  <si>
    <t>HHQ73402</t>
  </si>
  <si>
    <t>半舌切除术</t>
  </si>
  <si>
    <t>舌背､舌缘肿物外正常组织范围内切开,恶性肿物一般在肿物外1.5厘米左右切开,扩大切除,完整切除,止血,术中结扎舌动脉,然后将残留的舌体组织拉拢缝合,将舌背黏膜与舌腹黏膜对位间断缝合.不含舌缺损再造术.</t>
  </si>
  <si>
    <t>HHQ75401</t>
  </si>
  <si>
    <t>全舌切除术</t>
  </si>
  <si>
    <t>含切开,止血,结扎舌动静脉,恶性肿物全舌及周围组织的扩大切除.不含颈淋巴清扫术､舌缺损再造术.</t>
  </si>
  <si>
    <t>HHQ77401</t>
  </si>
  <si>
    <t>舌恶性肿物扩大切除术</t>
  </si>
  <si>
    <t>切开,止血,结扎舌动静脉,将舌部恶性肿物,包括周围组织扩大切除,缺损拉拢缝合.不含颈淋巴清扫术､舌缺损再造术.</t>
  </si>
  <si>
    <t>HHQ89401</t>
  </si>
  <si>
    <t>带蒂复合组织瓣舌再造术</t>
  </si>
  <si>
    <t>指舌恶性肿瘤切除后舌体部分缺损,接受远处自体游离瓣来修复重建舌体.含受床制备,带蒂皮瓣或带蒂肌皮瓣就位缝合,舌外形修整.不含肌皮瓣切取.</t>
  </si>
  <si>
    <t>HHQ89402</t>
  </si>
  <si>
    <t>血管化组织瓣舌再造术</t>
  </si>
  <si>
    <t>舌部缺损区的受区及血管准备,血管化组织瓣就位,血管准备,纤维外科技术和显微外科器械吻合血管,舌成形,伤口处理.不含带血管蒂组织瓣切取.</t>
  </si>
  <si>
    <t>HHR77301</t>
  </si>
  <si>
    <t>腭部恶性肿瘤扩大切除术</t>
  </si>
  <si>
    <t>指腭部恶性肿物表面或周围设计切口,扩大切除邻近软组织(含淋巴结),部分硬腭的切除,处理创面.不含洞穿缺损邻近组织瓣的转移修复､远位瓣的切取.</t>
  </si>
  <si>
    <t>HHB83301</t>
  </si>
  <si>
    <t>面部软组织不对称畸形局部组织瓣矫正术</t>
  </si>
  <si>
    <t>指在麻醉下设计,局部组织瓣切取,换位,旋转,滑行,缝合矫正畸形.</t>
  </si>
  <si>
    <t>HHB83302</t>
  </si>
  <si>
    <t>面部软组织不对称畸形游离组织矫正术</t>
  </si>
  <si>
    <t>指在麻醉下设计,皮下分离,畸形区受床准备,游离脂肪或真皮充填,缝合,组织对称性成形.不含游离脂肪切取､游离真皮切取.</t>
  </si>
  <si>
    <t>HHZ73301</t>
  </si>
  <si>
    <t>鳃裂瘘管切除术</t>
  </si>
  <si>
    <t>局部消毒麻醉,沿瘘管外口注入美蓝示踪.瘘管切除,(仔细辨认可能与之伴行或其周围之面神经主干或分支,必要时做面神经监测)缝合,包扎.不含面神经监测.</t>
  </si>
  <si>
    <t>HHZ73303</t>
  </si>
  <si>
    <t>鳃裂囊肿瘘切除术</t>
  </si>
  <si>
    <t>含翻瓣,追踪囊肿蒂部所在,解除粘连,囊肿及鳃裂瘘切除.颈动脉探查保护,解剖保护面神经.</t>
  </si>
  <si>
    <t>HHY73301</t>
  </si>
  <si>
    <t>颈部囊状水瘤切除术</t>
  </si>
  <si>
    <t>消毒铺巾,沿颈侧皮纹切开,分离掀起皮瓣,暴露肿物区,沿包膜暴露分离肿瘤,保护好周围结构,完整切除逐层缝合,放置引流,加压包扎,根据病情可气管切开.不含气管切开､病理学检查.</t>
  </si>
  <si>
    <t>气管切开套管,特殊缝线,止血材料</t>
  </si>
  <si>
    <t>HHZ73304</t>
  </si>
  <si>
    <t>第一鳃裂囊肿摘除术</t>
  </si>
  <si>
    <t>耳后或者颌后切口,逐层进入,探查鳃裂囊肿的位置,解剖面神经总干或者各个分支,保护好面神经后,探查鳃裂囊肿和外耳道及面神经总干的关系,然后完整摘除囊肿,处理创面,缝合伤口.</t>
  </si>
  <si>
    <t>HHZ73305</t>
  </si>
  <si>
    <t>第二鳃裂囊肿摘除术</t>
  </si>
  <si>
    <t>颌下区或者颈侧区囊肿表面弧形切口,切开皮肤､皮下和颈阔肌,翻瓣暴露囊肿位置和范围,探查囊中和颈部血管鞘的关系,沿着囊肿周围剥离,探查囊肿蒂部的走形,完整切除囊肿和其蒂部,如果和咽部相通,要缝合咽部伤口,处理创面,止血,缝合伤口.</t>
  </si>
  <si>
    <t>HHZ73307</t>
  </si>
  <si>
    <t>鳃裂囊肿切除术</t>
  </si>
  <si>
    <t>消毒铺巾,经颈侧切开,逐层切开,应用电烧止血.分离暴露鳃裂囊肿,注意保护血管和相关的神经.切除囊肿,止血缝合,放置引流,切口加压包扎.肿物送病理.不含病理学检查.</t>
  </si>
  <si>
    <t>HHZ73306</t>
  </si>
  <si>
    <t>第三､四鳃裂囊肿摘除术</t>
  </si>
  <si>
    <t>颈根部囊肿表面水平切口,从颈阔肌下翻瓣,翻瓣暴露囊肿位置和范围,探查囊中和颈部血管鞘的关系,沿着囊肿周围剥离,探查囊肿蒂部的走形,完整切除囊肿和其蒂部,如果和相通,要缝合食道开口端的伤口,处理创面,止血,缝合伤口.</t>
  </si>
  <si>
    <t>HHZ73302</t>
  </si>
  <si>
    <t>复发性鳃裂瘘管切除术</t>
  </si>
  <si>
    <t>局部消毒麻醉,沿瘘管外口注入美蓝示踪.瘘管(连同与其粘连之表皮瘢痕)切除,(仔细辨认可能与之伴行或其周围之面神经主干或分支,必要时做面神经监测)缝合,包扎.不含面神经监测.</t>
  </si>
  <si>
    <t>HHL73303</t>
  </si>
  <si>
    <t>腮腺部分切除术</t>
  </si>
  <si>
    <t>含翻瓣,解剖面神经,腮腺浅叶切除,不含淋巴结清扫.</t>
  </si>
  <si>
    <t>HHL73302</t>
  </si>
  <si>
    <t>腮腺浅叶肿物切除术</t>
  </si>
  <si>
    <t>耳屏前绕耳垂至颌下S形切口,从腮腺咬肌筋膜表面翻瓣,暴露肿物,含腮腺浅叶肿物切除,腮腺浅叶切除､面神经解剖导管处理,缝合伤口,加压包扎.不含淋巴清扫术.</t>
  </si>
  <si>
    <t>HHL77301</t>
  </si>
  <si>
    <t>腮腺恶性肿瘤扩大切除术</t>
  </si>
  <si>
    <t>耳屏前绕耳垂至颌下S形切口,从腮腺咬肌筋膜表面翻瓣,暴露肿物,解剖面神经,腮腺恶性肿瘤,全腮腺组织切除,肿瘤邻近组织切除,导管处理及伤口处理.含颈淋巴清扫术.</t>
  </si>
  <si>
    <t>HHL73305</t>
  </si>
  <si>
    <t>颌下腺摘除术</t>
  </si>
  <si>
    <t>含切开翻瓣,颌外动､静脉结扎､舌神经处理颌下腺摘除,导管结扎及神经处理.</t>
  </si>
  <si>
    <t>HHL73307</t>
  </si>
  <si>
    <t>舌下腺摘除术</t>
  </si>
  <si>
    <t>指口内舌颌沟切口,切开黏膜和黏膜下层,显露舌下腺,探查舌神经和颌下腺导管走行,并摘除舌下腺,处理创面,缝合伤口.</t>
  </si>
  <si>
    <t>HHL73308</t>
  </si>
  <si>
    <t>腮腺全切除术</t>
  </si>
  <si>
    <t>含翻瓣,解剖面神经,腮腺深叶肿物切除,腮腺全切除,导管处理.不含淋巴结清扫.</t>
  </si>
  <si>
    <t>HHL73304</t>
  </si>
  <si>
    <t>腮腺咬肌区静脉畸形切除术</t>
  </si>
  <si>
    <t>指切开皮肤,翻瓣,肿瘤显露,腮腺导管,面神经解剖,切除肿瘤.不含微波热凝､射频止血.</t>
  </si>
  <si>
    <t>HHL73306</t>
  </si>
  <si>
    <t>舌下腺囊肿袋形术</t>
  </si>
  <si>
    <t>在舌下腺囊中表面,切除圆形或卵圆形黏膜和囊壁,然后囊肿壁和口底黏膜拉拢缝合.</t>
  </si>
  <si>
    <t>HHJ77301</t>
  </si>
  <si>
    <t>髁状突恶性肿物扩大切除术</t>
  </si>
  <si>
    <t>含髁突恶性肿物切除,部分升支切除,肿物周围组织(含淋巴结)扩大切除.手术需使用微动力系统.不含骨缺损修复术､淋巴清扫术.</t>
  </si>
  <si>
    <t>HHF73301</t>
  </si>
  <si>
    <t>上颌骨部分切除术</t>
  </si>
  <si>
    <t>口内前庭沟切口加上腭部切口,也可以辅助面部韦伯切口,切开暴露牙槽突根尖上截骨范围,用电锯或骨刀截开,撬动骨块,摘除病变骨,止血后打包关闭伤口.手术需使用微动力系统.不含取皮术､植皮术､腭护板制作､缺损修复.</t>
  </si>
  <si>
    <t>HHF89304</t>
  </si>
  <si>
    <t>上颌骨缺损网托加松质骨移植术</t>
  </si>
  <si>
    <t>指部分上颌骨缺损的修复.含受床､钛网及松质骨植入,颌间固定.手术需使用微动力系统.不含取骨术､取皮术､计算机辅助设计､颌骨模型制备､口外重建板预成型.</t>
  </si>
  <si>
    <t>HHE73301</t>
  </si>
  <si>
    <t>颌骨中心性血管畸形切除术</t>
  </si>
  <si>
    <t>含病变的显露,然后截除病变骨,止血植皮,创面严密止血.不含骨缺损修复术､血管介入栓塞术.</t>
  </si>
  <si>
    <t>HHF73401</t>
  </si>
  <si>
    <t>上颌骨囊肿摘除术</t>
  </si>
  <si>
    <t>口内牙龈切开,或前庭沟切开,骨膜下翻瓣,咬骨钳或电钻磨头开窗,刮治囊腔,病源牙根尖截除,摘除囊肿,骨腔处理,缝合伤口.加压包扎.不含囊肿侵犯上颌窦而所做的上颌窦根治术､拔牙术.</t>
  </si>
  <si>
    <t>HHF73302</t>
  </si>
  <si>
    <t>上颌骨次全切除术</t>
  </si>
  <si>
    <t>口内前庭沟和上腭部切口,加上面部韦伯切口,切开暴露上颌骨前壁,剥离鼻腔鼻底黏膜,用电锯或骨刀截开腭中缝､上颌骨鼻突和翼上颌连接,保留眶底,撬动骨块,摘除病变骨,止血后打包关闭伤口.手术需使用微动力系统.不含邻近瓣转移修复､取皮术和植皮､腭护板制作､缺损修复､淋巴结清扫.</t>
  </si>
  <si>
    <t>HHF75301</t>
  </si>
  <si>
    <t>上颌骨全切术</t>
  </si>
  <si>
    <t>指保留眶底的一侧上颌骨肿瘤及邻近受侵犯软组织切除,植皮覆盖创面.口内前庭沟和上腭部切口,加上面部韦伯切口,切开暴露上颌骨前壁,剥离鼻腔鼻底黏膜和眶底骨膜,用电锯或骨刀截开腭中缝､上颌骨鼻突､翼上颌连接和上颌骨颧突,保留眶底,撬动骨块,摘除病变骨,止血后打包关闭伤口.手术需使用微动力系统.不含缺损修复术､取皮术､腭护板制作､缺损修复､淋巴结清扫.</t>
  </si>
  <si>
    <t>HHF77301</t>
  </si>
  <si>
    <t>上颌骨扩大切除术</t>
  </si>
  <si>
    <t>指扩大至颧骨､眶及对侧上颌骨肿瘤及周围受侵犯的软组织和骨组织切除.切口和翻瓣暴露手术区和全上颌骨切除类似,但是切除范围超过一侧上颌骨,手术需使用微动力系统､眶底缺损修复术和上颌骨缺损修复和腭护板制作､淋巴结清扫.不含眶内容物切除､植皮覆盖､取皮术.</t>
  </si>
  <si>
    <t>HHG73402</t>
  </si>
  <si>
    <t>口内入路下颌骨部分切除术</t>
  </si>
  <si>
    <t>根据要切除的下颌骨范围,切开下颌牙龈缘,骨膜下翻瓣,暴露手术区骨质,电锯截除下颌骨骨块,磨头修整骨创面,保持下颌骨下缘的连续性,关闭伤口.不含拔除相关牙齿､病理性骨折内固定术.</t>
  </si>
  <si>
    <t>HHG73303</t>
  </si>
  <si>
    <t>口外入路下颌骨部分切除术</t>
  </si>
  <si>
    <t>下颌下切口,切开皮肤,皮下颈阔肌,结扎颌外动脉及面前静脉,保护面神经下颌缘支,切开下颌骨下缘骨膜,翻瓣暴露截骨区,电锯截除下颌骨骨块,磨头修整骨创面,探查颏神经或下齿槽神经血管束,保持下颌骨连续性,关闭伤口.不含拔除相关牙齿､病理性骨折内固定术.</t>
  </si>
  <si>
    <t>HHG81301</t>
  </si>
  <si>
    <t>下颌骨骨质打磨术</t>
  </si>
  <si>
    <t>使用口腔微动力系统对下颌骨骨质打磨.</t>
  </si>
  <si>
    <t>HHG73306</t>
  </si>
  <si>
    <t>下颌骨去皮质术解剖下牙槽神经血管束</t>
  </si>
  <si>
    <t>消毒铺巾,设计切口,显露下颌骨颊侧面和颏孔,判断下颌管的走行方向和位置,用小圆钻在颊侧骨皮质标记下颌管位置,将下颌管表面的颊侧骨板纵向分成数块,用骨凿将其劈下,显露骨松质,使下齿槽神经血管束游离.</t>
  </si>
  <si>
    <t>HHC73301</t>
  </si>
  <si>
    <t>颌骨骨纤维异常增殖症切除成形术</t>
  </si>
  <si>
    <t>指颌面部异常增殖骨样组织切除手术,含异常骨组织部分或全部切除及骨及邻近软组织成形术.消毒铺巾,设计切口,切开显露骨肿瘤部位,应用动力系统,牙科钻,摆动锯,来复锯或骨凿将肿瘤部分或全部去除.彻底止血,冲洗,缝合,关闭创口,放置引流,包扎.</t>
  </si>
  <si>
    <t>HHG73308</t>
  </si>
  <si>
    <t>下颌下缘去骨成形术</t>
  </si>
  <si>
    <t>可选用口内或口外手术进路.口外经颌下切口,分层切开,显露下颌骨体,口内经路沿下颌前庭沟切开黏膜达骨面,骨膜下分离并显露下颌骨.按照设计用微型骨锯在下颌骨体作截骨至下颌骨达到设计形态,进一步修整骨断面及外形.术中注意保护并妥善处理下牙槽神经血管束､面神经､面动静脉.处理术区,缝合伤口.手术需使用微动力系统.</t>
  </si>
  <si>
    <t>HHG73304</t>
  </si>
  <si>
    <t>半侧下颌骨切除术</t>
  </si>
  <si>
    <t>指经口内外联合切口的下颌骨及肿瘤切除.颌下切口,切开皮肤､皮下颈阔肌,结扎颌外动脉及面前静脉,保护面神经下颌缘支,切开下颌骨下缘骨膜,翻瓣暴露截骨区,电锯截截开下颌骨,口内切开相应手术区的牙龈缘,分离下颌骨颊舌侧的骨膜,摘除半侧下颌骨.止血,绑牙弓夹板并行颌间结扎,维持余留牙咬合关系,植入重建钛板以保证余留下颌位置和运动形态.处理术区,缝合伤口.手术需使用微动力系统.不含术前预绑的牙弓夹板､术前计算机辅助设计预成型钛重建板､钛重建板的植入重建咬合关系､植入骨瓣的切取.</t>
  </si>
  <si>
    <t>HHG73305</t>
  </si>
  <si>
    <t>下颌骨大部切除术</t>
  </si>
  <si>
    <t>指经口内外联合切口的下颌骨及肿瘤切除.颌下切口,切开皮肤､皮下颈阔肌,结扎颌外动脉及面前静脉,保护面神经下颌缘支,切开下颌骨下缘骨膜,翻瓣暴露截骨区,电锯截开下颌骨,口内切开相应手术区的牙龈缘,分离下颌骨颊舌侧的骨膜,摘除半侧下颌骨.止血,绑牙弓夹板并行颌间结扎,维持余留牙咬合关系,植入重建钛板以保证余留下颌位置和运动形态.处理术区,缝合伤口.手术需使用微动力系统.不含术前预绑的牙弓夹板､术前计算机辅助设计预成型钛重建板､钛重建板的植入重建咬合关系､植入骨瓣的切取､重建下颌骨､计算机辅助设计､淋巴结清扫.</t>
  </si>
  <si>
    <t>HHG75301</t>
  </si>
  <si>
    <t>全下颌骨切除术</t>
  </si>
  <si>
    <t>指经口内外联合切口的下颌骨及肿瘤切除.双侧颌下颏下切口,切开皮肤､皮下颈阔肌,结扎颌外动脉及面前静脉,保护面神经下颌缘支,切开下颌骨下缘骨膜,切断下颌骨周围肌肉附丽,翻瓣暴露截骨区,切除范围含双侧颏状突或保留部分升支和髁状突,电锯截开下颌骨,口内切开相应手术区的牙龈缘,分离下颌骨颊舌侧的骨膜,摘除全下颌骨.止血,植入重建钛板以及人工下颌骨,以保证余留下颌位置和运动形态.处理术区,缝合伤口.手术需使用微动力系统.不含术前计算机辅助设计预成型钛重建板以及钛重建板的植入重建咬合关系､术前预制人工下颌骨和模型制作､植入骨瓣的切取､切除后的下颌骨重建和气管切开术､淋巴结清扫.</t>
  </si>
  <si>
    <t>HHG83301</t>
  </si>
  <si>
    <t>下颌骨缺损游离植骨修复术</t>
  </si>
  <si>
    <t>经口内或口外切口.指下颌骨缺损以游离植骨的形式修复其连续性,含颌间固定,植骨床制备和植骨小于或等于3厘米.手术需使用微动力系统.不含计算机辅助设计､颌骨模型制备､口外重建板预成型.</t>
  </si>
  <si>
    <t>HHA83304</t>
  </si>
  <si>
    <t>口腔颌面部复合组织缺损游离骨肌皮瓣移植修复术</t>
  </si>
  <si>
    <t>指颌面部软组织､骨组织复合缺损的修复.含受床准备,血管准备､血管吻合,肌皮骨瓣就位塑形与移植固定,颌间固定.手术需使用微动力系统.不含带血管游离肌皮骨瓣切取.</t>
  </si>
  <si>
    <t>内固定材料,止血材料</t>
  </si>
  <si>
    <t>HHD81302</t>
  </si>
  <si>
    <t>颧骨磨削术</t>
  </si>
  <si>
    <t>消毒铺巾,口内上颌黏膜设计切口,骨膜下剥离显露上颌骨前壁,颧骨和部分颧弓,保护眶下神经.用磨球将颧骨颧结节等高处磨除,彻底止血,观察左右是否对称,冲洗,放置引流,缝合,包扎.</t>
  </si>
  <si>
    <t>HHB73304</t>
  </si>
  <si>
    <t>颌面皮肤瘘管病灶切除术</t>
  </si>
  <si>
    <t>麻醉,切开探查病灶,切除病灶及瘘管.</t>
  </si>
  <si>
    <t>HHL89302</t>
  </si>
  <si>
    <t>颌下腺移植术</t>
  </si>
  <si>
    <t>受区颞部切开皮肤和皮下,颞浅动静脉解剖,制备接受颌下腺体的受床,供体颌下腺切取移植及动静脉吻合血管吻合术及导管吻合术,导管口易位.</t>
  </si>
  <si>
    <t>KHJ70701</t>
  </si>
  <si>
    <t>颞下颌脱位关节复位术</t>
  </si>
  <si>
    <t>指颞下颌关节脱位的常规手法复位及限制张口的固定措施.</t>
  </si>
  <si>
    <t>HHJ73301</t>
  </si>
  <si>
    <t>髁状突良性肿物切除术</t>
  </si>
  <si>
    <t>指耳屏前和发际内切口,显露髁突肿物并切除,髁突及关节修整.不含各种材料的关节重建术,淋巴结清扫.</t>
  </si>
  <si>
    <t>止血材料，特殊缝线</t>
  </si>
  <si>
    <t>HHJ73302</t>
  </si>
  <si>
    <t>髁状突高位切除术</t>
  </si>
  <si>
    <t>含显露,髁状突高位切除,髁状突关节面磨改.手术需使用微动力系统.</t>
  </si>
  <si>
    <t>HHJ73305</t>
  </si>
  <si>
    <t>颞下颌关节盘摘除术</t>
  </si>
  <si>
    <t>经颞部耳屏前切口入路,分层切开翻瓣,注意保护面神经和腮腺.到达关节区后打开关节囊,显露病变关节盘并摘除.处理术区,缝合伤口.</t>
  </si>
  <si>
    <t>补片，止血材料，特殊缝线</t>
  </si>
  <si>
    <t>HHJ71601</t>
  </si>
  <si>
    <t>关节镜下颞下颌关节盘复位固定术</t>
  </si>
  <si>
    <t>在麻醉下,关节镜置入探查关节盘位置,复位关节盘并固定.</t>
  </si>
  <si>
    <t>HHJ71301</t>
  </si>
  <si>
    <t>颞下颌关节盘复位固定术</t>
  </si>
  <si>
    <t>经颞部耳屏前切口入路,分层切开翻瓣,注意保护面神经和腮腺.到达关节区后打开关节囊,显露移位的关节盘,将其松解复位并缝合固定于周围组织.处理术区,缝合伤口.</t>
  </si>
  <si>
    <t>HHJ99501</t>
  </si>
  <si>
    <t>颞下颌关节镜手术治疗</t>
  </si>
  <si>
    <t>局部麻醉,耳前切口,关节镜进入关节腔(上腔或下腔),根据术前检查和制订的手术方案以及镜下显示的关节腔内病变,进行颞下颌关节盘复位术､修补术､粘连剥离术､微小滑膜软骨瘤清除术､关节面骨关节病刨削术､活检术等.</t>
  </si>
  <si>
    <t>HHJ89301</t>
  </si>
  <si>
    <t>颞下颌关节成形加游离植骨重建术</t>
  </si>
  <si>
    <t>经颞部耳屏前切口入路,分层切开翻瓣,注意保护面神经和腮腺.到达关节区后打开关节囊,显露关节区及融合骨球,截除骨球,修整骨断面,制造人工间隙,截除或不截除喙突,将游离骨块塑形后移植并固定于关节区形成关节头,处理术区,缝合伤口.手术需使用微动力系统.不含取骨术.</t>
  </si>
  <si>
    <t>HHJ83303</t>
  </si>
  <si>
    <t>颞下颌关节成形术</t>
  </si>
  <si>
    <t>经颞部耳屏前切口入路,分层切开翻瓣,注意保护面神经和腮腺.到达关节区后打开关节囊,显露关节区及融合骨球,截开骨球,修整骨断面,制造人工间隙,间隙内植入或不植入间置物(钛网､硅胶､高分子材料或邻近组织瓣等).截除或不截除喙突,处理术区,缝合伤口.手术需使用微动力系统.</t>
  </si>
  <si>
    <t>内固定材料,衬垫材料,止血材料,特殊缝线</t>
  </si>
  <si>
    <t>HHJ66301</t>
  </si>
  <si>
    <t>颞下颌关节置换术</t>
  </si>
  <si>
    <t>经颞部耳屏前切口入路,分层切开翻瓣,注意保护面神经和腮腺.到达关节区后打开关节囊,显露关节区及融合骨球,截除骨球,修整骨断面做关节窝成形,然后将关节代用品植入,关节窝部分固定于颧弓根部,髁状突部分固定于升支区域,分别作坚强固定.处理术区,缝合伤口.手术需使用微动力系统.</t>
  </si>
  <si>
    <t>人工关节,内固定材料,止血材料,特殊缝线</t>
  </si>
  <si>
    <t>HHJ83302</t>
  </si>
  <si>
    <t>髁突陈旧骨折错位升支截骨矫正术</t>
  </si>
  <si>
    <t>经口内下颌升支前缘和前庭沟入路作下颌升支矢状劈开,颌间固定恢复咬合关系后将截骨部位作坚强内固定.手术需使用微动力系统.</t>
  </si>
  <si>
    <t>HHJ83301</t>
  </si>
  <si>
    <t>髁突骨球截除血管化骨移植重建术</t>
  </si>
  <si>
    <t>经颞部耳屏前切口入路,分层切开翻瓣,注意保护面神经和腮腺.到达关节区后打开关节囊,显露关节区及融合骨球,截除骨球,修整骨断面.解剖受区血管为血管吻合做准备.将带血管蒂的移植骨转移至受区后先吻合血管,再将骨块修整外形､成形､固定,重建关节.处理术区,缝合伤口.手术需使用微动力系统.不含取骨术.</t>
  </si>
  <si>
    <t>HHN83320</t>
  </si>
  <si>
    <t>单侧Ⅰ度唇裂修复术</t>
  </si>
  <si>
    <t>消毒铺巾,设计切口,将白唇的皮下裂和红唇的裂缘用曲线切除,然后将红唇做Z形缝合.</t>
  </si>
  <si>
    <t>HHN83322</t>
  </si>
  <si>
    <t>单侧Ⅱ度唇裂修复+鼻畸形修复术</t>
  </si>
  <si>
    <t>消毒铺巾,设计切口,切开,充分下降患侧唇峰,剪断口轮匝肌异位止点,重建口轮匝肌环.分层缝合.调整红唇形态,分层缝合.切开患侧鼻翼缘,游离鼻翼软骨,调整至适当位置,缝合.鼻翼缘切口,设计鼻翼软骨黏膜瓣,调整鼻部形态,缝合.</t>
  </si>
  <si>
    <t>HHN83321</t>
  </si>
  <si>
    <t>单侧Ⅱ度唇裂修复术</t>
  </si>
  <si>
    <t>消毒铺巾,设计切口,切开,充分下降患侧唇峰,剪断口轮匝肌异位止点,重建口轮匝肌环.分层缝合.调整红唇形态,分层缝合.</t>
  </si>
  <si>
    <t>HHN83326</t>
  </si>
  <si>
    <t>单侧Ⅲ度唇裂修复+鼻畸形修复术</t>
  </si>
  <si>
    <t>消毒铺巾,设计切口,切开,充分下降患侧唇峰,剪断口轮匝肌异位止点,重建口轮匝肌环.分层缝合.调整红唇形态,分层缝合.切开患侧鼻翼缘,游离鼻翼软骨,调整至适当位置,缝合.</t>
  </si>
  <si>
    <t>HHN83323</t>
  </si>
  <si>
    <t>双侧Ⅰ度唇裂修复术</t>
  </si>
  <si>
    <t>消毒铺巾,设计切口,切开,将两侧皮下裂和红唇缘用曲线切除,分层缝合.</t>
  </si>
  <si>
    <t>HHN83324</t>
  </si>
  <si>
    <t>双侧Ⅱ度唇裂修复+鼻畸形修复术</t>
  </si>
  <si>
    <t>消毒铺巾,设计切口,切开,调整白唇瓣和红唇黏膜瓣的位置,调整口轮匝肌至正常解剖位置,分层缝合白唇,口轮匝肌和红唇黏膜.鼻翼缘切口,设计鼻翼软骨黏膜瓣,调整鼻部形态,缝合.</t>
  </si>
  <si>
    <t>HHN83325</t>
  </si>
  <si>
    <t>双侧Ⅲ度唇裂修复+鼻畸形修复术</t>
  </si>
  <si>
    <t>HHF89305</t>
  </si>
  <si>
    <t>梨状孔周围植骨术</t>
  </si>
  <si>
    <t>消毒铺巾,口内黏膜切口设计,切开,骨膜下剥离显露上颌骨､梨状孔､眶下神经,植入自体骨或人工骨矫正凹陷,观察两侧对称后,钛钉钛板内固定,缝合切口.不含自体骨切取.</t>
  </si>
  <si>
    <t>HHN83319</t>
  </si>
  <si>
    <t>单侧唇皮下裂修复术</t>
  </si>
  <si>
    <t>消毒铺巾,红白唇交界处切口,重组口轮匝肌,缝合.</t>
  </si>
  <si>
    <t>HHN73301</t>
  </si>
  <si>
    <t>唇瘘切除术</t>
  </si>
  <si>
    <t>消毒铺巾,切开,切除唇部瘘管,止血,缝合.</t>
  </si>
  <si>
    <t>HHA83302</t>
  </si>
  <si>
    <t>面斜裂修复术</t>
  </si>
  <si>
    <t>指麻醉下测量,定点,设计,阻滞麻醉,分层切开,分离口轮匝肌,肌功能修整,按照设计作组织瓣的旋转移位,伤口减张分层缝合.</t>
  </si>
  <si>
    <t>HHA83301</t>
  </si>
  <si>
    <t>面横裂修复术</t>
  </si>
  <si>
    <t>指麻醉下测量､定点､设计,阻滞麻醉､分层切开,分离口轮匝肌,肌功能修整,按照设计作组织瓣的旋转移位,伤口减张分层缝合.</t>
  </si>
  <si>
    <t>HHN83305</t>
  </si>
  <si>
    <t>大口畸形矫正术</t>
  </si>
  <si>
    <t>消毒铺巾,确定新口角位置,设计红唇黏膜瓣,向内翻转做口内黏膜,缝合口轮匝肌,对偶缝合口角皮肤.</t>
  </si>
  <si>
    <t>HHA83303</t>
  </si>
  <si>
    <t>复杂面裂修复术</t>
  </si>
  <si>
    <t>指麻醉下测量,定点,设计,阻滞麻醉,分层切开,分离表情肌,肌功能修整,按照设计作组织瓣的旋转移位,伤口减张分层缝合,常需多个局部皮瓣转移修复.</t>
  </si>
  <si>
    <t>HHN83314</t>
  </si>
  <si>
    <t>上唇缺损鼻唇沟瓣修复术</t>
  </si>
  <si>
    <t>含两侧皮瓣的设计,切取,隧道的制备,转移修复.不含带蒂皮瓣Ⅱ期断蒂术.</t>
  </si>
  <si>
    <t>HHN83315</t>
  </si>
  <si>
    <t>唇缺损皮管修复术</t>
  </si>
  <si>
    <t>消毒,设计切口,切开,切取下唇瓣,含皮管展开,唇缺损修复与成形.</t>
  </si>
  <si>
    <t>HHN89301</t>
  </si>
  <si>
    <t>交叉唇瓣(Abbes′瓣)断蒂术</t>
  </si>
  <si>
    <t>消毒铺巾,切断唇瓣(Abbes′瓣)蒂部,修整红唇黏膜,缝合.</t>
  </si>
  <si>
    <t>HHN83317</t>
  </si>
  <si>
    <t>唇缺损交叉唇瓣修复术</t>
  </si>
  <si>
    <t>含唇瓣(Abbes′瓣)的制备,转移,受区准备,唇外形成形消毒,设计切口,切开,切取下唇瓣,保护蒂部的唇动脉,转移唇瓣至上唇,修复缺损.</t>
  </si>
  <si>
    <t>HHN83316</t>
  </si>
  <si>
    <t>全唇缺损局部组织瓣修复术</t>
  </si>
  <si>
    <t>含易位､滑行､旋转组织瓣设计,唇缺损的关闭与修整,组织瓣转移后成形.</t>
  </si>
  <si>
    <t>HHN83303</t>
  </si>
  <si>
    <t>人中沟成形术</t>
  </si>
  <si>
    <t>消毒铺巾,设计切口,局部麻醉,局部改形､皮瓣转移以形成人中沟,双极电凝止血,缝合切口.</t>
  </si>
  <si>
    <t>HHN83311</t>
  </si>
  <si>
    <t>单侧唇裂术后继发唇畸形矫正术</t>
  </si>
  <si>
    <t>消毒铺巾,设计切口,切除瘢痕,切断口轮匝肌异位止点,使其解剖复位,调整白唇皮瓣､红唇黏膜瓣,止血,缝合.</t>
  </si>
  <si>
    <t>HHC83301</t>
  </si>
  <si>
    <t>犁骨瓣修复术</t>
  </si>
  <si>
    <t>指在浸润麻醉下,切开犁骨黏膜,犁骨瓣成形,缝合于鼻侧黏膜,关闭硬腭前部裂隙.</t>
  </si>
  <si>
    <t>HHR83314</t>
  </si>
  <si>
    <t>单瓣后退腭裂修复术</t>
  </si>
  <si>
    <t>消毒铺巾,设计切口,将舌形粘骨膜瓣由前向后剥离,剪断腭腱膜及鼻侧黏膜,缝合鼻侧黏膜,肌层和口腔侧黏膜.</t>
  </si>
  <si>
    <t>HHR83315</t>
  </si>
  <si>
    <t>颊肌黏膜瓣转移腭裂修复术</t>
  </si>
  <si>
    <t>消毒铺巾,设计切口,切开,按两瓣后推术形成腭部两大黏膜瓣,将颊肌黏膜瓣缝合于遗留创面.</t>
  </si>
  <si>
    <t>HHR83316</t>
  </si>
  <si>
    <t>萨氏微创腭裂修复术</t>
  </si>
  <si>
    <t>消毒铺巾,设计切口,自裂隙缘切口,切开解剖腭帆提肌,腭帆提肌吊带,缝合.</t>
  </si>
  <si>
    <t>HHR83313</t>
  </si>
  <si>
    <t>反向双"Z"腭裂修复术</t>
  </si>
  <si>
    <t>麻醉下先行黏膜下浸润麻醉,裂隙缘切开,腭侧龈缘内侧做松弛切口,粘骨膜下分离,切断腭腱膜,松解腭大神经血管束,凿断翼钩,游离腭帆提肌,重建腭帆吊带,鼻腔黏膜反向"Z"字成形术,缝合鼻腔黏膜､肌肉及口腔黏膜,悬雍垂成形.</t>
  </si>
  <si>
    <t>HHR83317</t>
  </si>
  <si>
    <t>腭瘘修复术</t>
  </si>
  <si>
    <t>指应用兰氏法､舌瓣和局部粘骨膜瓣等修复腭瘘.消毒铺巾,于腭瘘边缘分别剥离,剥离两侧松弛切口,止血,分别缝合鼻腔侧黏膜和口腔侧黏膜.</t>
  </si>
  <si>
    <t>HHR83318</t>
  </si>
  <si>
    <t>颊肌黏膜瓣转移腭瘘修复术</t>
  </si>
  <si>
    <t>全麻,消毒,于口腔内切取颊肌黏膜瓣,转移至腭瘘处修补.</t>
  </si>
  <si>
    <t>HHE83303</t>
  </si>
  <si>
    <t>牙槽突裂植骨成形术</t>
  </si>
  <si>
    <t>指麻醉下牙槽突裂隙切开,翻瓣,缝合鼻腔侧黏膜,植骨床准备,髂部小切口切开至骨面,取骨器取松质骨,骨移植､裂隙关闭.</t>
  </si>
  <si>
    <t>HHG83303</t>
  </si>
  <si>
    <t>带血管游离骨复合组织瓣移植下颌骨缺损修复术</t>
  </si>
  <si>
    <t>应用游离髂骨,肩胛骨,腓骨等行带血管骨复合组织瓣游离移植重建下颌骨.以腓骨为例,经口内或口外切口,消毒铺巾,小腿腓侧设计游离骨肌皮瓣,切开皮肤,制取骨肌皮瓣.解剖面部受区血管,显露下颌骨缺损区.吻合受区血管和腓骨瓣血管,骨断段应用坚固内固定术固定.彻底止血,冲洗,缝合,放置引流,包扎.</t>
  </si>
  <si>
    <t>HHE83305</t>
  </si>
  <si>
    <t>单侧齿槽嵴裂修复术</t>
  </si>
  <si>
    <t>消毒铺巾,唇侧裂隙两侧切口,掀起黏膜瓣,形成封闭的植骨袋,取髂骨前上缘处的骨松质,植入植骨袋,将瘘孔周围黏膜翻转做为衬里,用邻近的黏膜瓣转移修复创面,转移白唇皮瓣､红唇黏膜瓣,调整上唇形态,重组口轮匝肌,鼻翼缘切口,设计鼻翼软骨黏膜瓣,调整鼻部形态,缝合.不含自体骨取骨术.</t>
  </si>
  <si>
    <t>HHE62304</t>
  </si>
  <si>
    <t>牙槽嵴植骨增高术</t>
  </si>
  <si>
    <t>麻醉,切开黏膜,翻瓣,使用微动力系统牙槽嵴修整,植骨,修正形态,植骨固定,伤口缝合.不含取骨术.</t>
  </si>
  <si>
    <t>口外切口加收不超过50%</t>
  </si>
  <si>
    <t>HHE83302</t>
  </si>
  <si>
    <t>颌骨缺损修复术</t>
  </si>
  <si>
    <t>经口内或口外入路.上､下颌骨因为肿瘤切除后缺损,术前计算机辅助设计成型修复重建钛网,将钛网植入缺损区固定,将松质骨充填入太网内,修复骨性上颌骨.不含松质骨取骨术､软组织重建､钛网制作.</t>
  </si>
  <si>
    <t>止血材料,内固定材料</t>
  </si>
  <si>
    <t>HHC83303</t>
  </si>
  <si>
    <t>面颌骨缺损移植术</t>
  </si>
  <si>
    <t>局部麻醉,准备植骨床,局部取自体骨,将植骨材料(自体骨和/或骨代用品)植于缺损区,表面覆盖生物隔膜,必要时用膜固定钉加以固定,软组织瓣减张处理,伤口严密缝合.</t>
  </si>
  <si>
    <t>屏障膜,内固定材料,特殊缝线,止血材料</t>
  </si>
  <si>
    <t>HHF89301</t>
  </si>
  <si>
    <t>上颌骨缺损带蒂骨移植术</t>
  </si>
  <si>
    <t>含受床准备,带蒂骨瓣转移植入固定,颌间固定和邻位皮瓣修复缺损.手术需使用微动力系统.不含取瓣术､计算机辅助设计､颌骨模型制备､口外重建板预成型.</t>
  </si>
  <si>
    <t>HHF89303</t>
  </si>
  <si>
    <t>上颌骨缺损吻合血管复合瓣移植修复术</t>
  </si>
  <si>
    <t>采用韦伯切口,含受床及血管准备,解剖出颞浅动静脉或者颌外动静脉为供区营养血管,供骨成形,骨瓣连接固定,皮瓣缺损修复,显微镜下微血管吻合,受区伤口处理.手术需使用微动力系统､复合组织瓣切取.</t>
  </si>
  <si>
    <t>HHF89302</t>
  </si>
  <si>
    <t>上颌骨缺损吻合血管骨移植修复术</t>
  </si>
  <si>
    <t>采用韦伯切口,含受床及血管准备,解剖出颞浅动静脉或者颌外动静脉为供区营养血管,供骨成形,骨瓣连接固定,显微镜下微血管吻合,受区伤口处理.手术需使用微动力系统.</t>
  </si>
  <si>
    <t>HHF83303</t>
  </si>
  <si>
    <t>上颌骨缺损游离植骨修复术</t>
  </si>
  <si>
    <t>经口内或口外入路分层切开显露骨折错位愈合部位,用微型骨锯将其截开,修整截骨断面,行颌间固定恢复咬合关系后,骨缺损区植骨,重新坚强内固定.手术需使用微动力系统.不含取骨术､计算机辅助设计､颌骨模型制备､口外重建板预成型.</t>
  </si>
  <si>
    <t>HHG89303</t>
  </si>
  <si>
    <t>下颌骨缺损带蒂骨移植术</t>
  </si>
  <si>
    <t>含颌间固定,邻近带蒂骨瓣修复.手术需使用微动力系统.不含计算机辅助设计､颌骨模型制备､口外重建板预成型.</t>
  </si>
  <si>
    <t>HHG89304</t>
  </si>
  <si>
    <t>下颌骨缺损带血管蒂游离骨瓣移植术</t>
  </si>
  <si>
    <t>指下颌骨缺损用带血管骨瓣移植修复缺损.含颌间固定,受床制备,骨床准备,血管准备及植骨固定,手术需使用微动力系统､计算机辅助设计､颌骨模型制备､口外重建板预成型.不含复合骨瓣切取.</t>
  </si>
  <si>
    <t>HHG83305</t>
  </si>
  <si>
    <t>下颌骨缺损牵张成骨修复术</t>
  </si>
  <si>
    <t>经口外切口进路,分层切开,显露下颌骨缺损区,颌间结扎固定维持缺损区域大小,必要时钛板固定.用微型锯或钻制备转移盘,牵张器塑形后安装并固定.术中需保护面神经.需使用微动力系统.</t>
  </si>
  <si>
    <t>牵张器,内固定材料,止血材料,特殊缝线</t>
  </si>
  <si>
    <t>HHG89301</t>
  </si>
  <si>
    <t>下颌骨缺损钛板重建术</t>
  </si>
  <si>
    <t>指下颌骨缺损以重建钛板恢复其连续性.含颌间固定手术需使用微动力系统.</t>
  </si>
  <si>
    <t>HHG83302</t>
  </si>
  <si>
    <t>下颌骨缺损修复体植入修复术</t>
  </si>
  <si>
    <t>经口内或口外切口.指用快速成型技术制作的个体化支架,重建骨连续性,含颌间固定,受床准备及支架固定.手术需使用微动力系统.不含计算机辅助设计､颌骨模型制备､口外重建板预成型.</t>
  </si>
  <si>
    <t>HHQ83403</t>
  </si>
  <si>
    <t>局部皮瓣舌整形术</t>
  </si>
  <si>
    <t>指因为外伤和肿瘤切除后造成舌体缺损,采用舌自身组织局部瓣修复整形舌形态.</t>
  </si>
  <si>
    <t>HHQ83402</t>
  </si>
  <si>
    <t>巨舌畸形矫正术</t>
  </si>
  <si>
    <t>对淋巴管瘤､血管畸形及先天性巨舌畸形进行治疗.设计切除肥大舌体,止血,缝合.</t>
  </si>
  <si>
    <t>HHN83313</t>
  </si>
  <si>
    <t>部分唇缺损局部组织瓣修复术</t>
  </si>
  <si>
    <t>含易位､滑行､旋转组织瓣设计,唇缺损的关闭与修整,组织瓣转移后的成形.</t>
  </si>
  <si>
    <t>HHN83318</t>
  </si>
  <si>
    <t>唇正中裂修复术</t>
  </si>
  <si>
    <t>指麻醉下测量,定点,设计,阻滞麻醉,手术切开,组织瓣转移,修复裂隙,唇红修整,伤口减张.</t>
  </si>
  <si>
    <t>唇弓,特殊缝线,止血材料</t>
  </si>
  <si>
    <t>HHN59301</t>
  </si>
  <si>
    <t>唇粘连术</t>
  </si>
  <si>
    <t>指新生儿唇裂的裂隙关闭.含裂隙缘切开皮肤红唇交界区,成创面,缝合减张,需使用手术放大镜.</t>
  </si>
  <si>
    <t>HHR83310</t>
  </si>
  <si>
    <t>Ⅰ度腭裂修复术</t>
  </si>
  <si>
    <t>Ⅰ度腭裂指仅软腭裂开.麻醉下先行黏膜下浸润麻醉,裂隙缘切开,游离腭帆提肌,重建腭帆吊带,缝合鼻腔黏膜及口腔黏膜,悬雍垂成形.含悬雍垂裂､软腭裂､隐裂修复.</t>
  </si>
  <si>
    <t>HHR83311</t>
  </si>
  <si>
    <t>Ⅱ度腭裂修复术</t>
  </si>
  <si>
    <t>Ⅱ度腭裂指硬腭的不完全裂开.麻醉下先行黏膜下浸润麻醉,裂隙缘切开,腭侧龈缘内侧做松弛切口,粘骨膜下分离,切断腭腱膜,松解腭大神经血管束,凿断翼钩,游离腭帆提肌,重建腭帆吊带,缝合鼻腔黏膜､肌肉及口腔黏膜,悬雍垂成形.</t>
  </si>
  <si>
    <t>腭护板,特殊缝线,止血材料</t>
  </si>
  <si>
    <t>HHR81301</t>
  </si>
  <si>
    <t>腭咽环扎腭裂修复术</t>
  </si>
  <si>
    <t>指麻醉下先行黏膜下浸润麻醉,切开,腭咽腔环形缩窄,缝合.不含硬､软腭裂修复､硬腭前部牙槽裂关闭.</t>
  </si>
  <si>
    <t>HHR83301</t>
  </si>
  <si>
    <t>咽腭弓成形术</t>
  </si>
  <si>
    <t>消毒铺巾,开口器暴露咽腔,可用头灯或配光源的专用开口器直视口咽腔,沿悬雍垂两侧,切除部分软腭,缝合切口.</t>
  </si>
  <si>
    <t>HHR88401</t>
  </si>
  <si>
    <t>软腭前移术</t>
  </si>
  <si>
    <t>消毒铺巾,开口器暴露口腔,可用头灯或配光源的专用开口器直视口咽腔,硬腭部位弧形切开,分离,暴露硬腭,切开鼻底黏膜,咬骨钳咬除大约1厘米骨质,电钻打孔,缝合线固定软腭,缝合切口止血,局部可应用碘坊纱布压迫或戴腭托保护.不含腭托的制作.</t>
  </si>
  <si>
    <t>HHR83309</t>
  </si>
  <si>
    <t>腭咽过度闭合矫正术</t>
  </si>
  <si>
    <t>消毒,切除过长的软腭后缘,肥大的悬雍垂和松弛的咽侧壁黏膜,必要时切除肥大的扁桃体,将咽侧壁黏膜向前绷紧缝合.不含扁桃体切除术.</t>
  </si>
  <si>
    <t>KHF24401</t>
  </si>
  <si>
    <t>上颌骨缺损阻塞器修复</t>
  </si>
  <si>
    <t>上颌阻塞器部件的设计､技工室制作.需4次治疗完成一个疗程.含单颌前牙区､左侧后牙区､右侧后牙区区段.不含制取印模､模型､各类可摘局部义齿､修复术.</t>
  </si>
  <si>
    <t>HHR83306</t>
  </si>
  <si>
    <t>腭咽肌瓣成形术</t>
  </si>
  <si>
    <t>于两侧腭咽弓各形成腭咽肌瓣,于咽后壁掀起一短黏膜瓣,将腭咽肌瓣转移至咽喉壁缺损处.不含腭部裂隙关闭.</t>
  </si>
  <si>
    <t>HHR83312</t>
  </si>
  <si>
    <t>Ⅲ度腭裂修复术</t>
  </si>
  <si>
    <t>Ⅲ度腭裂指硬腭的全层裂开.麻醉下先行黏膜下浸润麻醉,裂隙缘切开,腭侧龈缘内侧做松弛切口,粘骨膜下分离,切断腭腱膜,松解腭大神经血管束,凿断翼钩,游离腭帆提肌,重建腭帆吊带,缝合鼻腔黏膜､肌肉及口腔黏膜,悬雍垂成形.</t>
  </si>
  <si>
    <t>HHL74301</t>
  </si>
  <si>
    <t>涎腺瘘切除导管重建术</t>
  </si>
  <si>
    <t>含皮肤切开,解剖面神经,切除涎瘘,导管断端确认,导管改道或导管缺损静脉血管移植吻合再造,关闭伤口.不含静脉血管切取术.</t>
  </si>
  <si>
    <t>HHA45302</t>
  </si>
  <si>
    <t>颌面部多间隙脓肿切开引流术</t>
  </si>
  <si>
    <t>两个间隙以上脓肿的切开引流,按照脓肿部位不同采用不同的入路.局麻下可经颞部､颌下或口内切口,分层切开局部组织,止血钳在尽可能低位钝性进入脓腔,扩大引流通道,冲洗脓腔,放置引流条.术中要防止损伤颌面颈部重要血管､神经如颈动静脉系统､面神经,将所有脓腔扩通,必要时神经阻滞麻醉.</t>
  </si>
  <si>
    <t>引流装置,注射器,冲洗液</t>
  </si>
  <si>
    <t>HHM45302</t>
  </si>
  <si>
    <t>口底颌下脓肿切开引流术</t>
  </si>
  <si>
    <t>局麻下作自一侧下颌角下经颏下至对侧下颌角下的皮肤切口,分层切开,钝性广泛彻底分离口底各层组织,使感染各间隙彼此相通,探查脓腔,大量生理冲洗液､过氧化氢液冲洗､引流.必要时神经阻滞麻醉.</t>
  </si>
  <si>
    <t>HHA65302</t>
  </si>
  <si>
    <t>面颈深部异物探查取出术</t>
  </si>
  <si>
    <t>位于颈深筋膜深面或特殊结构如骨内､骨间隙､咽旁､颈鞘等深在位置.含面部深在异物如(翼腭窝､颞下及翼颌区)的探查,根据具体情况设计口内或者口外颌下切口,逐层进入,异物取出.不含截骨术､再固定术.</t>
  </si>
  <si>
    <t>HHL65302</t>
  </si>
  <si>
    <t>颌下腺导管探查取石术</t>
  </si>
  <si>
    <t>指腮腺､颌下腺出现相应的导管功能障碍,探查其病因.切开､寻找探查导管,摘除结石,缝合导管,关闭伤口.</t>
  </si>
  <si>
    <t>HHF65301</t>
  </si>
  <si>
    <t>上颌窦开窗异物取出术</t>
  </si>
  <si>
    <t>局麻下切开黏骨膜,翻瓣,上颌窦开窗,探查,异物(拔牙断根)取出,缝合伤口.不含口腔内窥镜使用.</t>
  </si>
  <si>
    <t>HHE57302</t>
  </si>
  <si>
    <t>口内入路颌间挛缩瘢痕切除松解术</t>
  </si>
  <si>
    <t>指麻醉下颊部瘢痕切除,下颌升支内外侧瘢痕松解,颌间支撑,咀嚼肌松解,植皮.不含取皮术.</t>
  </si>
  <si>
    <t>HHE57301</t>
  </si>
  <si>
    <t>口内外联合入路颌间挛缩松解术</t>
  </si>
  <si>
    <t>指麻醉下颊部瘢痕切除,升支内外侧粘连松解,喙突截除,咀嚼肌松解,颌间支撑,创面植皮.不含取皮术.</t>
  </si>
  <si>
    <t>HHF62302</t>
  </si>
  <si>
    <t>上颌骨截骨外置式牵张器置入牵张成骨术</t>
  </si>
  <si>
    <t>上颌骨截骨完成后将外牵张支架置入固定.处理术区,缝合伤口.需使用微动力系统.不含上颌骨截骨术.</t>
  </si>
  <si>
    <t>引流装置,骨蜡</t>
  </si>
  <si>
    <t>内固定材料,牵张器,止血材料,特殊缝线</t>
  </si>
  <si>
    <t>HHE62301</t>
  </si>
  <si>
    <t>牙槽嵴低平牵张成骨增高术</t>
  </si>
  <si>
    <t>经口内或口外入路切开软组织显露牙槽嵴,水平截开拟牵张区域的骨质并作必要的修整,先进行牵张器塑形,然后安置并固定,处理术区缝合伤口.手术需使用微动力系统.</t>
  </si>
  <si>
    <t>牵张器,内固定材料,特殊缝线,止血材料</t>
  </si>
  <si>
    <t>HHE62302</t>
  </si>
  <si>
    <t>牙槽嵴低平种植型牵张器增高术</t>
  </si>
  <si>
    <t>经口内入路切开牙龈显露牙槽嵴,水平截开拟牵张区域的骨质并作必要的修整,安置种植牵张器,处理术区缝合伤口.</t>
  </si>
  <si>
    <t>HHF62301</t>
  </si>
  <si>
    <t>上颌骨内置式牵引器置入牵张成骨术</t>
  </si>
  <si>
    <t>上颌骨截骨完成后,将内置牵张器塑形,植入,固定于上颌骨上.处理术区,缝合伤口.需使用微动力系统.不含上颌骨截骨术.</t>
  </si>
  <si>
    <t>HHG83306</t>
  </si>
  <si>
    <t>下颌骨畸形截骨外牵张器牵张成骨术</t>
  </si>
  <si>
    <t>下颌骨截骨完成后将外牵张支架置入固定.处理术区,缝合伤口.需使用微动力系统.不含下颌骨截骨术.</t>
  </si>
  <si>
    <t>HHC64301</t>
  </si>
  <si>
    <t>外置式牵张器支架拆除术</t>
  </si>
  <si>
    <t>剪断牵引丝,旋出固定螺钉,拆除支架.</t>
  </si>
  <si>
    <t>HHC64302</t>
  </si>
  <si>
    <t>内置式骨牵张器拆除术</t>
  </si>
  <si>
    <t>切开局部软组织,显露牵张器,旋出固定螺钉,取出牵张器.处理术区缝合伤口.</t>
  </si>
  <si>
    <t>HHP73301</t>
  </si>
  <si>
    <t>嚼肌部分切除术</t>
  </si>
  <si>
    <t>消毒铺巾,麻醉,口内切开显露嚼肌,在嚼肌内侧面用组织剪或电刀将嚼肌深层均匀分离,根据术前设计去除部分嚼肌.不含下颌角的三角形去骨.</t>
  </si>
  <si>
    <t>HYE83305</t>
  </si>
  <si>
    <t>神经移植面瘫矫正术</t>
  </si>
  <si>
    <t>消毒铺巾,切开皮肤,解剖两侧面神经,根据需要切取一定长度的腓肠神经,将移植的神经分别与近侧端和远位端侧的面神经进行吻合,矫正面瘫畸形,电凝止血,留置引流.不含神经切取.</t>
  </si>
  <si>
    <t>HYE83306</t>
  </si>
  <si>
    <t>吻合血管神经肌瓣移植面瘫矫正术</t>
  </si>
  <si>
    <t>消毒铺巾,切取带血管神经的肌瓣,实施吻合血管神经的肌瓣游离移植,矫正面瘫畸形,术中电凝止血,术后引流.</t>
  </si>
  <si>
    <t>HHA83305</t>
  </si>
  <si>
    <t>陈旧性面瘫血管化游离肌瓣矫正术</t>
  </si>
  <si>
    <t>指在麻醉下设计,双侧翻瓣,解剖面神经,受区血管准备,肌瓣就位固定,显微镜吻合血管神经,面部成形.不含神经血管蒂游离肌瓣切取术.</t>
  </si>
  <si>
    <t>HYE83304</t>
  </si>
  <si>
    <t>静态悬吊面瘫畸形矫正术</t>
  </si>
  <si>
    <t>消毒铺巾,分别在颞部､患侧鼻唇沟､健侧上下唇和健侧眉头下缘做切口,剥离,形成皮下隧道,应用自体阔筋膜或人工合成材料等,对移位的上下唇､口角､鼻唇沟､下睑等进行悬吊,矫正面瘫畸形,术中电凝止血,术后引流.不含阔筋膜切取.</t>
  </si>
  <si>
    <t>修补材料,特殊缝线</t>
  </si>
  <si>
    <t>KHS27401</t>
  </si>
  <si>
    <t>咬合创伤的正畸治疗</t>
  </si>
  <si>
    <t>指由错合引起的咬合创伤,拔牙或非拔牙矫治,使用固定矫治器治疗.含错合畸形诊断分析､矫治方案设计､矫治器安装,以及治疗期间每次复诊检查､矫治器调整､加力等处置.(约25-30次复诊需要治疗24个月左右)</t>
  </si>
  <si>
    <t>印模材料,矫治器</t>
  </si>
  <si>
    <t>每疗程</t>
  </si>
  <si>
    <t>KHS27402</t>
  </si>
  <si>
    <t>复杂咬合创伤的正畸治疗</t>
  </si>
  <si>
    <t>指由错合引起的咬合创伤,伴有开合､偏合､锁合､埋藏牙导萌等矫治,使用固定矫治器治疗.含错合畸形诊断分析､矫治方案设计､矫治器安装,以及治疗期间每次复诊检查､矫治器调整､加力等处置.(约35-40次复诊需要治疗36个月左右)</t>
  </si>
  <si>
    <t>KHS27409</t>
  </si>
  <si>
    <t>乳牙期安氏Ⅰ类错合正畸治疗</t>
  </si>
  <si>
    <t>指乳牙期Ⅰ类错合矫治.使用缺隙保持器､活动矫治器矫治.含错合畸形诊断分析､矫治方案设计､矫治器安装,以及治疗期间每次复诊检查､矫治器调整､加力等处置.(约20-25次复诊需要治疗12个月左右)</t>
  </si>
  <si>
    <t>印模材料,矫治器,粘接剂</t>
  </si>
  <si>
    <t>KHS27418</t>
  </si>
  <si>
    <t>乳牙期安氏Ⅱ类错合正畸治疗</t>
  </si>
  <si>
    <t>指乳牙期上颌前突的矫治.使用活动矫治器､功能矫治器治疗.含错合畸形诊断分析､矫治方案设计､矫治器安装,以及治疗期间每次复诊检查､矫治器调整､加力等处置.(约20-25次复诊需要治疗12个月左右)</t>
  </si>
  <si>
    <t>基底材料</t>
  </si>
  <si>
    <t>印模材料,矫治器,下颌前移器</t>
  </si>
  <si>
    <t>KHS27434</t>
  </si>
  <si>
    <t>乳牙期安氏Ⅲ类错合正畸治疗</t>
  </si>
  <si>
    <t>指乳牙期前牙反合及不良习惯的改正,使用活动矫治器矫治.含错合畸形诊断分析､矫治方案设计､矫治器安装,以及治疗期间每次复诊检查､矫治器调整､加力等处置.(约20-25次复诊需要治疗12个月左右)</t>
  </si>
  <si>
    <t>印模材料,矫治器,下颌前移器,粘接剂</t>
  </si>
  <si>
    <t>KHS26407</t>
  </si>
  <si>
    <t>无托槽隐形矫治器复诊处置</t>
  </si>
  <si>
    <t>指无托槽隐形矫治器的复诊检查与处理.含常规检查及矫治器调整,更换､增加矫治器各种附件.</t>
  </si>
  <si>
    <t>KHS26405</t>
  </si>
  <si>
    <t>功能矫治器复诊处置</t>
  </si>
  <si>
    <t>指功能矫治器的复诊检查与处理.含常规检查及矫治器调整(卡环､弹簧加力)与更换､增加矫治器附件等操作.不含矫治器修理.</t>
  </si>
  <si>
    <t>KHS26404</t>
  </si>
  <si>
    <t>活动矫治器复诊处置</t>
  </si>
  <si>
    <t>指活动矫治器的复诊检查与处理.含常规检查及矫治器调整(卡环､弹簧加力)与更换､增加矫治器附件.不含矫治器修理.</t>
  </si>
  <si>
    <t>KHS26403</t>
  </si>
  <si>
    <t>固定矫治器复诊处置</t>
  </si>
  <si>
    <t>指固定矫治器的复诊检查与处理.含常规检查及矫治器调整､加力,更换弓丝与矫治器附件操作.</t>
  </si>
  <si>
    <t>KHS26406</t>
  </si>
  <si>
    <t>舌侧固定矫治器复诊处置</t>
  </si>
  <si>
    <t>指舌侧固定矫治器的复诊检查与处理.含常规检查及矫治器调整,增加､更换弓丝与矫治器附件.</t>
  </si>
  <si>
    <t>KHZ26701</t>
  </si>
  <si>
    <t>牵张器加力调整</t>
  </si>
  <si>
    <t>专用器械对牵张器加力与力量方向调整.</t>
  </si>
  <si>
    <t>KHM64402</t>
  </si>
  <si>
    <t>拆除口内牙齿固定装置</t>
  </si>
  <si>
    <t>拆除各种正畸托槽､舌侧钮､颊面管等特殊矫治器与成品附件﹙腭杠､舌弓､扩弓器､口外弓､头帽､颈带､颏兜､前牵器等﹚及牙周固定夹板.含矫治器拆除､牙面清洁､普通抛光等.</t>
  </si>
  <si>
    <t>砂片,抛光膏</t>
  </si>
  <si>
    <t>KHT31404</t>
  </si>
  <si>
    <t>邻面去釉</t>
  </si>
  <si>
    <t>指牙齿邻面去釉(片切).含牙齿邻面片切､牙面形态修整､磨光､抛光.</t>
  </si>
  <si>
    <t>HHZ24705</t>
  </si>
  <si>
    <t>复杂唇弓器制备</t>
  </si>
  <si>
    <t>指多曲唇弓､四圈式扩弓器的弯制､焊接及口内安装.</t>
  </si>
  <si>
    <t>带环</t>
  </si>
  <si>
    <t>唇弓,功能丝,扩弓器</t>
  </si>
  <si>
    <t>HHZ24703</t>
  </si>
  <si>
    <t>带环制备</t>
  </si>
  <si>
    <t>指形态异常牙齿带环制作.含带环制作,托槽､颊面管､舌侧鞘等附件的焊接等操作.不含带环粘接.</t>
  </si>
  <si>
    <t>颊面管,舌侧鞘</t>
  </si>
  <si>
    <t>托槽</t>
  </si>
  <si>
    <t>KHS27403</t>
  </si>
  <si>
    <t>正颌外科手术前后的正畸治疗</t>
  </si>
  <si>
    <t>指严重骨性Ⅱ类/Ⅲ类错合､骨性开合､深覆合､面部偏斜等畸形的正颌外科术前与术后正畸治疗,使用固定矫治器矫治.含错合畸形诊断分析､矫治方案设计､矫治器安装､治疗期间每次复诊检查､矫治器调整､加力等处置.(约25-30次复诊需要治疗24个月左右)</t>
  </si>
  <si>
    <t>KHN27402</t>
  </si>
  <si>
    <t>复杂唇腭裂序列正畸治疗</t>
  </si>
  <si>
    <t>指有牙槽突裂与腭裂,前后牙反合､伴严重颌骨与面部畸形的矫治,含替牙期或恒牙早期正畸治疗､使用固定矫治器､上颌扩弓､前方牵引､配合上颌骨牵张或正颌手术矫治.含错合畸形诊断分析､矫治方案设计､矫治器安装,以及治疗期间每次复诊检查､矫治器调整､加力等处置.(约35-40次复诊需要治疗36个月左右)</t>
  </si>
  <si>
    <t>KHS27410</t>
  </si>
  <si>
    <t>乳牙期复杂安氏Ⅰ类错合正畸治疗</t>
  </si>
  <si>
    <t>指乳牙期前牙或后牙开合､深覆合､偏颌矫治,使用活动矫治器､功能矫治器或颌骨矫形治疗.含错合畸形诊断分析､矫治方案设计､矫治器安装,以及治疗期间每次复诊检查､矫治器调整､加力等处置.(约30-35次复诊需要治疗18个月左右)</t>
  </si>
  <si>
    <t>KHS27419</t>
  </si>
  <si>
    <t>乳牙期复杂安氏Ⅱ类错合正畸治疗</t>
  </si>
  <si>
    <t>指乳牙期伴有上颌前突或下颌后缩､深覆合､深覆盖畸形矫治.使用活动矫治器或活动功能矫治器矫治.含错合畸形诊断分析､矫治方案设计､矫治器安装,以及治疗期间每次复诊检查､矫治器调整､加力等处置.(约30-35次复诊需要治疗18个月左右)</t>
  </si>
  <si>
    <t>KHS27435</t>
  </si>
  <si>
    <t>乳牙期复杂安氏Ⅲ类错合正畸治疗</t>
  </si>
  <si>
    <t>指乳乳牙期前牙反合或牙全牙列反合,使用活动或半固定矫治器､上颌前方牵引､颏兜等矫治.含错合畸形诊断分析､矫治方案设计､矫治器安装,以及治疗期间每次复诊检查､矫治器调整､加力等处置.(约30-35次复诊需要治疗18个月左右)</t>
  </si>
  <si>
    <t>KHA27402</t>
  </si>
  <si>
    <t>乳牙期颜面不对称畸形正畸治疗</t>
  </si>
  <si>
    <t>指乳牙期颜面不对称伴偏合､反合畸形,使用活动矫治器矫治,含错合畸形诊断分析､矫治方案设计､矫治器安装,以及治疗期间每次复诊检查､矫治器调整､加力等处置.(约30-35次复诊需要治疗18个月左右)</t>
  </si>
  <si>
    <t>KHS27448</t>
  </si>
  <si>
    <t>牙周病伴错合畸形活动矫治器正畸治疗</t>
  </si>
  <si>
    <t>指轻中度牙周病伴前牙轻度唇倾､关闭小间隙､个别牙错位的简单正畸治疗,使用活动矫治器矫治.含错合畸形诊断分析､矫治方案设计､矫治器安装,以及治疗期间每次复诊检查､矫治器调整､加力等处置.(约30-35次复诊需要治疗18个月左右)</t>
  </si>
  <si>
    <t>KHW27401</t>
  </si>
  <si>
    <t>牙周病伴错合畸形正畸治疗</t>
  </si>
  <si>
    <t>指轻中度牙周病伴拥挤､深覆合､深覆盖､反合矫治,使用固定矫治器矫治.含错合畸形诊断分析､矫治方案设计､矫治器安装,以及治疗期间每次复诊检查､矫治器调整､加力等处置.(约25-30次复诊需要治疗24个月左右)</t>
  </si>
  <si>
    <t>KHS27412</t>
  </si>
  <si>
    <t>替牙期安氏Ⅰ类错合固定矫治器正畸治疗</t>
  </si>
  <si>
    <t>指替牙期轻度牙列拥挤､个别牙反合､间隙等矫治.使用固定矫治器矫治.含错合畸形诊断分析､矫治方案设计､矫治器安装,以及治疗期间每次复诊检查､矫治器调整､加力等处置.(约20-25次复诊需要治疗18个月左右)</t>
  </si>
  <si>
    <t>KHJ27402</t>
  </si>
  <si>
    <t>复杂颞下颌关节病的正畸辅助治疗</t>
  </si>
  <si>
    <t>指伴有颞下颌关节弹响､疼痛､关节盘移位等表现,伴复杂牙列拥挤､深覆合､反合､偏合､锁合等畸形的正畸治疗,使用固定矫治器矫治,含错合畸形诊断分析､矫治方案设计､矫治器安装,以及治疗期间每次复诊检查､矫治器调整､加力等处置.(约35-40次复诊需要治疗36个月左右)</t>
  </si>
  <si>
    <t>KHS27413</t>
  </si>
  <si>
    <t>替牙期复杂安氏Ⅰ类错合固定矫治器正畸治疗</t>
  </si>
  <si>
    <t>指替牙期前牙或后牙开合､深覆合的矫治.使用固定矫治器治疗.含错合畸形诊断分析､矫治方案设计､矫治器安装,以及治疗期间每次复诊检查､矫治器调整､加力等处置.(约25-30次复诊需要治疗24个月左右)</t>
  </si>
  <si>
    <t>KHS27411</t>
  </si>
  <si>
    <t>替牙期安氏Ⅰ类错合活动矫治器正畸治疗</t>
  </si>
  <si>
    <t>指替牙期轻度牙列拥挤､个别牙反合､间隙等矫治.含替牙障碍､不良习惯的矫治,使用活动矫治器矫治.含错合畸形诊断分析､矫治方案设计､矫治器安装,以及治疗期间每次复诊检查､矫治器调整､加力等处置.(约30-35次复诊需要治疗18个月左右)</t>
  </si>
  <si>
    <t>KHS27420</t>
  </si>
  <si>
    <t>替牙期安氏Ⅱ类错合活动矫治器正畸治疗</t>
  </si>
  <si>
    <t>指替牙期轻度上颌前突､深覆合､深覆盖,及口腔不良习惯矫治.使用活动矫治器或活动功能矫治器矫治.含错合畸形诊断分析､矫治方案设计､矫治器安装,以及治疗期间每次复诊检查､矫治器调整､加力等处置.(约30-35次复诊需要治疗18个月左右)</t>
  </si>
  <si>
    <t>KHS27422</t>
  </si>
  <si>
    <t>替牙期安氏Ⅱ类错合固定矫治器正畸治疗</t>
  </si>
  <si>
    <t>指替牙期轻度上颌前突､深覆合､深覆盖,及口腔不良习惯矫治.使用固定矫治器或固定功能矫治器矫治.含错合畸形诊断分析､矫治方案设计､矫治器安装,以及治疗期间每次复诊检查､矫治器调整､加力等处置.(约20-25次复诊需要治疗18个月左右)</t>
  </si>
  <si>
    <t>KHS27424</t>
  </si>
  <si>
    <t>替牙期骨性Ⅱ类错合正畸治疗</t>
  </si>
  <si>
    <t>指替牙期轻度骨性上颌前突､深覆合､深覆盖矫治.使用固定矫治器或固定功能矫治器矫治.含错合畸形诊断分析､矫治方案设计､矫治器安装,以及治疗期间每次复诊检查､矫治器调整､加力等处置.(约25-30次复诊需要治疗24个月左右)</t>
  </si>
  <si>
    <t>KHS27421</t>
  </si>
  <si>
    <t>替牙期复杂安氏Ⅱ类错合活动矫治器正畸治疗</t>
  </si>
  <si>
    <t>指替牙期中重度上颌前突､深覆合､深覆盖,伴有开合､偏合等畸形,使用活动矫治器或活动功能矫治器矫治,含错合畸形诊断分析､矫治方案设计､矫治器安装,以及治疗期间每次复诊检查､矫治器调整､加力等处置.(约35-40次复诊需要治疗24个月左右)</t>
  </si>
  <si>
    <t>KHS27423</t>
  </si>
  <si>
    <t>替牙期复杂安氏Ⅱ类错合固定矫治器正畸治疗</t>
  </si>
  <si>
    <t>指替牙期中重度上颌前突､深覆合､深覆盖,伴有开合､偏合等畸形,使用固定矫治器或固定功能矫治器矫治,含错合畸形诊断分析､矫治方案设计､矫治器安装,以及治疗期间每次复诊检查､矫治器调整､加力等处置.(约25-30次复诊需要治疗24个月左右)</t>
  </si>
  <si>
    <t>KHS27425</t>
  </si>
  <si>
    <t>替牙期复杂骨性Ⅱ类错合正畸治疗</t>
  </si>
  <si>
    <t>指替牙期中重度骨性上颌前突､深覆合､深覆盖或伴有开合､偏合､牙齿埋藏导萌等复杂病例矫治,使用固定矫治器或固定功能矫治器矫治,含错合畸形诊断分析､矫治方案设计､矫治器安装,以及治疗期间每次复诊检查､矫治器调整､加力等处置.(约35-40次复诊需要治疗36个月左右)</t>
  </si>
  <si>
    <t>KHS27436</t>
  </si>
  <si>
    <t>替牙期安氏Ⅲ类错合活动矫治器正畸治疗</t>
  </si>
  <si>
    <t>指替牙期前牙反合,使用活动矫治器矫治.含错合畸形诊断分析､矫治方案设计､矫治器安装,以及治疗期间每次复诊检查､矫治器调整､加力等处置.(约30-35次复诊需要治疗18个月左右)</t>
  </si>
  <si>
    <t>KHS27438</t>
  </si>
  <si>
    <t>替牙期安氏Ⅲ类错合固定矫治器正畸治疗</t>
  </si>
  <si>
    <t>指替牙期前牙反合,使用固定矫治器矫治.含错合畸形诊断分析､矫治方案设计､矫治器安装,以及治疗期间每次复诊检查､矫治器调整､加力等处置.(约20-25次复诊需要治疗18个月左右)</t>
  </si>
  <si>
    <t>KHS27440</t>
  </si>
  <si>
    <t>替牙期安氏Ⅲ类错合功能矫治器正畸治疗</t>
  </si>
  <si>
    <t>指替牙期安氏Ⅲ类错合,轻度下颌前突,使用功能矫治器矫治.含错合畸形诊断分析､矫治方案设计､矫治器安装,以及治疗期间每次复诊检查､矫治器调整､加力等处置.(约20-25次复诊需要治疗18个月左右)</t>
  </si>
  <si>
    <t>印模材料</t>
  </si>
  <si>
    <t>KHA27403</t>
  </si>
  <si>
    <t>替牙期颜面不对称畸形的正畸治疗</t>
  </si>
  <si>
    <t>指替牙期颜面不对称伴偏合､反合畸形,使用活动与固定矫治器矫治,含错合畸形诊断分析､矫治方案设计､矫治器安装,以及治疗期间每次复诊检查､矫治器调整､加力等处置.(约25-30次复诊需要治疗24个月左右)</t>
  </si>
  <si>
    <t>KHS27437</t>
  </si>
  <si>
    <t>替牙期复杂安氏Ⅲ类错合活动矫治器正畸治疗</t>
  </si>
  <si>
    <t>指替牙期前牙反合或全牙列反合,使用活动矫治器矫治,上颌扩弓､前方牵引或颏兜牵引矫治.含错合畸形诊断分析､矫治方案设计､矫治器安装,以及治疗期间每次复诊检查､矫治器调整､加力等处置.(约35-40次复诊需要治疗24个月左右)</t>
  </si>
  <si>
    <t>KHS27439</t>
  </si>
  <si>
    <t>替牙期复杂安氏Ⅲ类错合固定矫治器正畸治疗</t>
  </si>
  <si>
    <t>指替牙期前牙反合或全牙列反合,使用固定矫治器矫治,上颌扩弓､前方牵引或颏兜牵引矫治,含错合畸形诊断分析､矫治方案设计､矫治器安装,以及治疗期间每次复诊检查､矫治器调整､加力等处置.(约25-30次复诊需要治疗24个月左右)</t>
  </si>
  <si>
    <t>KHS27441</t>
  </si>
  <si>
    <t>替牙期复杂安氏Ⅲ类错合功能矫治器正畸治疗</t>
  </si>
  <si>
    <t>指替牙期安氏Ⅲ类错合,下颌前突,反合､伴开合､偏合等疑难病例,使用功能矫治器矫治.含错合畸形诊断分析､矫治方案设计､矫治器安装,以及治疗期间每次复诊检查､矫治器调整､加力等处置.(约25-30次复诊需要治疗24个月左右)</t>
  </si>
  <si>
    <t>KHS27414</t>
  </si>
  <si>
    <t>恒牙期安氏Ⅰ类错合固定矫治器正畸治疗</t>
  </si>
  <si>
    <t>指恒牙期牙列拥挤病例,使用拔牙或扩弓､推磨牙远移矫治.使用固定矫治器矫治.含错合畸形诊断分析､矫治方案设计､矫治器安装,以及治疗期间每次复诊检查､矫治器调整､加力等处置.(约25-30次复诊需要治疗24个月左右)</t>
  </si>
  <si>
    <t>KHS27416</t>
  </si>
  <si>
    <t>成人安氏Ⅰ类错合固定矫治器正畸治疗</t>
  </si>
  <si>
    <t>指成人拥挤拔牙病例､或扩弓､推磨牙远移病例,使用固定矫治器矫治,含错合畸形诊断分析､矫治方案设计､矫治器安装,以及治疗期间每次复诊检查､矫治器调整､加力等处置.(约25-30次复诊需要治疗24个月左右)</t>
  </si>
  <si>
    <t>KHS27426</t>
  </si>
  <si>
    <t>恒牙期安氏Ⅱ类错合功能矫治器正畸治疗</t>
  </si>
  <si>
    <t>指恒牙期轻中度安氏Ⅱ类错合,深覆合与深覆盖矫治.使用肌激动器､肌功能调节器､双阻板功能矫治器,固定功能矫治器等矫治.含错合畸形诊断分析､矫治方案设计､矫治器安装,以及治疗期间每次复诊检查､矫治器调整､加力等处置.(约20-25次复诊需要治疗18个月左右)</t>
  </si>
  <si>
    <t>KHS27428</t>
  </si>
  <si>
    <t>恒牙期安氏Ⅱ类错合固定矫治器正畸治疗</t>
  </si>
  <si>
    <t>指恒牙期轻中度安氏Ⅱ类错合､深覆合与深覆盖矫治,非拔牙或简单拔牙矫治,使用固定矫治器矫治.含错合畸形诊断分析､矫治方案设计､矫治器安装,以及治疗期间每次复诊检查､矫治器调整､加力等处置.(约25-30次复诊需要治疗24个月左右)</t>
  </si>
  <si>
    <t>KHS27430</t>
  </si>
  <si>
    <t>成人安氏Ⅱ类错合固定矫治器正畸治疗</t>
  </si>
  <si>
    <t>指成人轻中度安氏Ⅱ类错合､深覆合与深覆盖,非拔牙或简单拔牙矫治,使用固定矫治器矫治.含错合畸形诊断分析､矫治方案设计､矫治器安装,以及治疗期间每次复诊检查､矫治器调整､加力等处置.(约25-30次复诊需要治疗24个月左右)</t>
  </si>
  <si>
    <t>KHS27432</t>
  </si>
  <si>
    <t>恒牙期骨性Ⅱ类错合固定矫治器正畸治疗</t>
  </si>
  <si>
    <t>指恒牙期轻度骨性Ⅱ类错合､深覆合与深覆盖矫治,非拔牙或简单拔牙矫治,使用固定矫治器矫治.含错合畸形诊断分析､矫治方案设计､矫治器安装,以及治疗期间每次复诊检查､矫治器调整､加力等处置.(约25-30次复诊需要治疗24个月左右)</t>
  </si>
  <si>
    <t>KHS27429</t>
  </si>
  <si>
    <t>恒牙期复杂安氏Ⅱ类错合固定矫治器正畸治疗</t>
  </si>
  <si>
    <t>指恒牙期中重度安氏Ⅱ类错合,深覆合､深覆盖,伴前牙开合､偏合､埋藏牙导萌矫治､磨牙拔除病例等,使用固定矫治器矫治,含错合畸形诊断分析､矫治方案设计､矫治器安装,以及治疗期间每次复诊检查､矫治器调整､加力等处置.(约35-40次复诊需要治疗36个月左右)</t>
  </si>
  <si>
    <t>KHS27431</t>
  </si>
  <si>
    <t>成人复杂安氏Ⅱ类错合固定矫治器正畸治疗</t>
  </si>
  <si>
    <t>指成人中重度安氏Ⅱ类错合,深覆合､深覆盖,伴前牙开合､偏合､埋藏牙导萌矫治､磨牙拔除病例等,使用固定矫治器矫治,含错合畸形诊断分析､矫治方案设计､矫治器安装,以及治疗期间每次复诊检查､矫治器调整､加力等处置.(约35-40次复诊需要治疗36个月左右)</t>
  </si>
  <si>
    <t>KHS27433</t>
  </si>
  <si>
    <t>恒牙期复杂骨性Ⅱ类错合固定矫治器正畸治疗</t>
  </si>
  <si>
    <t>指恒牙期中重度骨性Ⅱ类错合､深覆合､深覆盖,伴前牙开合､偏合､埋藏牙导萌矫治､磨牙拔除病例等,使用固定矫治器矫治.含错合畸形诊断分析､矫治方案设计,以及治疗期间每次复诊检查､矫治器调整､加力等处置.(约35-40次复诊需要治疗36个月左右)</t>
  </si>
  <si>
    <t>KHN27401</t>
  </si>
  <si>
    <t>唇腭裂序列正畸治疗</t>
  </si>
  <si>
    <t>指有牙槽突裂与腭裂,前牙或前后牙反合､伴轻度颌骨畸形和面部畸形的正畸治疗.含替牙期或恒牙早期正畸治疗,使用固定矫治器､上颌扩弓､前方牵引矫治.含错合畸形诊断分析､矫治方案设计､矫治器安装,以及治疗期间每次复诊检查､矫治器调整､加力等处置.(约25-30次复诊需要治疗24个月左右)</t>
  </si>
  <si>
    <t>KHJ27401</t>
  </si>
  <si>
    <t>颞下颌关节病的正畸辅助治疗</t>
  </si>
  <si>
    <t>指伴有颞下颌关节弹响､疼痛､关节盘移位等表现,伴牙列拥挤､深覆合､反合､锁合畸形的正畸辅助治疗,使用固定矫治器矫治.含错合畸形诊断分析､矫治方案设计､矫治器安装,以及治疗期间每次复诊检查､矫治器调整､加力等处置.(约25-30次复诊需要治疗24个月左右)</t>
  </si>
  <si>
    <t>KHS27442</t>
  </si>
  <si>
    <t>恒牙期安氏Ⅲ类错合固定矫治器正畸治疗</t>
  </si>
  <si>
    <t>指前牙反合,伴拥挤不拔牙病例和简单拔牙病例,使用固定矫治器矫治.含错合畸形诊断分析､矫治方案设计､矫治器安装,以及治疗期间每次复诊检查､矫治器调整､加力等处置.(约25-30次复诊需要治疗24个月左右)</t>
  </si>
  <si>
    <t>KHS27444</t>
  </si>
  <si>
    <t>成人安氏Ⅲ类错合固定矫治器正畸治疗</t>
  </si>
  <si>
    <t>包指成人前牙反合,伴拥挤不拔牙病例和简单拔牙病例,使用固定矫治器矫治.含错合畸形诊断分析､矫治方案设计､矫治器安装,以及治疗期间每次复诊检查､矫治器调整､加力等处置.(约25-30次复诊需要治疗24个月左右)</t>
  </si>
  <si>
    <t>KHS27446</t>
  </si>
  <si>
    <t>恒牙期骨性Ⅲ类错合固定矫治器正畸治疗</t>
  </si>
  <si>
    <t>指恒牙期轻度骨性下颌前突､上颌后缩､前牙反合,拔牙或非拔牙､上颌扩弓､前方牵引､固定矫治器矫治.含错合畸形诊断分析､矫治方案设计､矫治器安装,以及治疗期间每次复诊检查､矫治器调整､加力等处置.(约25-30次复诊需要治疗24个月左右)</t>
  </si>
  <si>
    <t>KHS27443</t>
  </si>
  <si>
    <t>恒牙期复杂安氏Ⅲ类错合固定矫治器正畸治疗</t>
  </si>
  <si>
    <t>指前牙或前后牙反合､下颌前突,伴开合､偏合､磨牙拔除矫治､埋藏牙导萌等,使用固定矫治器矫治.含错合畸形诊断分析､矫治方案设计､矫治器安装,以及治疗期间每次复诊检查､矫治器调整､加力等处置.(约35-40次复诊需要治疗36个月左右)</t>
  </si>
  <si>
    <t>KHS27445</t>
  </si>
  <si>
    <t>成人复杂安氏Ⅲ类错合固定矫治器正畸治疗</t>
  </si>
  <si>
    <t>指成人前牙或前后牙反合､下颌前突,伴开合､偏合､磨牙拔除矫治､埋藏牙导萌等,使用固定矫治器矫治.含错合畸形诊断分析､矫治方案设计､矫治器安装,以及治疗期间每次复诊检查､矫治器调整､加力等处置.(约35-40次复诊需要治疗36个月左右)</t>
  </si>
  <si>
    <t>KHS27447</t>
  </si>
  <si>
    <t>恒牙期复杂骨性Ⅲ类错合固定矫治器正畸治疗</t>
  </si>
  <si>
    <t>指恒牙期中度骨性上颌后缩､下颌前突,伴前牙或前后牙反合､开合､偏合､埋藏牙导萌及磨牙拔除矫治等,使用固定矫治器､上颌扩弓､前方牵引､骨牵张矫治,含错合畸形诊断分析､矫治方案设计､矫治器安装,以及治疗期间每次复诊检查､矫治器调整､加力等处置.(约35-40次复诊需要治疗36个月左右)</t>
  </si>
  <si>
    <t>KHS27415</t>
  </si>
  <si>
    <t>恒牙期复杂安氏Ⅰ类错合固定矫治器正畸治疗</t>
  </si>
  <si>
    <t>指恒牙期牙列拥挤拔牙间隙调整病例､颌骨前突或伴有开合､深覆合､偏颌等疑难病例､阻生齿开窗导萌等矫治.使用固定矫治器矫治.含错合畸形诊断分析､矫治方案设计､矫治器安装,以及治疗期间每次复诊检查､矫治器调整､加力等处置.(约35-40次复诊需要治疗36个月左右)</t>
  </si>
  <si>
    <t>KHS27417</t>
  </si>
  <si>
    <t>成人复杂安氏Ⅰ类错合固定矫治器正畸治疗</t>
  </si>
  <si>
    <t>指成人拥挤拔牙间隙调整病例､伴有颌骨前突､开合､深覆合､偏合等疑难病例､阻生齿开窗导萌等矫治.使用固定矫治器矫治.含错合畸形诊断分析､矫治方案设计､矫治器安装,以及治疗期间每次复诊检查､矫治器调整､加力等处置.(约35-40次复诊需要治疗36个月左右)</t>
  </si>
  <si>
    <t>KHA27404</t>
  </si>
  <si>
    <t>恒牙期颜面不对称畸形的正畸治疗</t>
  </si>
  <si>
    <t>指恒牙期颜面不对称伴反合､偏合畸形的正畸治疗,使用固定矫治器矫治.含错合畸形诊断分析､矫治方案设计､矫治器安装,以及治疗期间每次复诊检查､矫治器调整､加力等处置.(约35-40次复诊需要治疗36个月左右)</t>
  </si>
  <si>
    <t>KHS27427</t>
  </si>
  <si>
    <t>恒牙期复杂安氏Ⅱ类错合功能矫治器正畸治疗</t>
  </si>
  <si>
    <t>指恒牙期中重度安氏Ⅱ类错合,深覆合与深覆盖､伴有开合､偏合的矫治.使用肌激动器､肌功能调节器､双阻板功能矫治器､固定功能矫治器等矫治,含错合畸形诊断分析､矫治方案设计､矫治器安装,以及治疗期间每次复诊检查､矫治器调整､加力等处置.(约25-30次复诊需要治疗24个月左右)</t>
  </si>
  <si>
    <t>KHA27401</t>
  </si>
  <si>
    <t>复杂颅颌面畸形的辅助正畸治疗</t>
  </si>
  <si>
    <t>指各种复杂颅颌面发育综合征伴牙弓狭窄､深覆合､深覆盖､反合､开合､偏合畸形的正畸治疗,使用固定矫治器､扩弓､上颌前牵､配合颌骨牵张或正颌手术矫治.含错合畸形诊断分析､矫治方案设计､矫治器安装,以及治疗期间每次复诊检查､矫治器调整､加力等处置.(约35-40次复诊需要治疗36个月左右)</t>
  </si>
  <si>
    <t>KHW27402</t>
  </si>
  <si>
    <t>重度牙周病伴错合畸形正畸治疗</t>
  </si>
  <si>
    <t>指中重度牙周病,或牙周病伴开合､严重深覆合､反合､锁合､偏合等,使用固定矫治器矫治.含错合畸形诊断分析､矫治方案设计､矫治器安装,以及治疗期间每次复诊检查､矫治器调整､加力等处置.(约35-40次复诊需要治疗36个月左右)</t>
  </si>
  <si>
    <t>HHN24701</t>
  </si>
  <si>
    <t>新生儿唇腭裂术前修复矫治器制备</t>
  </si>
  <si>
    <t>单侧指单侧唇或腭裂.新生儿唇腭裂修复矫治器设计､技工室制作､试戴､复诊､添加鼻撑.需5次治疗完成一个疗程.不含制取印模､模型､各类可摘局部义齿.</t>
  </si>
  <si>
    <t>HHZ24702</t>
  </si>
  <si>
    <t>口腔功能模型制备</t>
  </si>
  <si>
    <t>选取成品一次性塑料托盘或可消毒不锈钢托盘,调整患者体位,调拌机或手工调拌普通印模料,制取口腔内初印模,肌功能修整,口内取出印模,印模范围,清晰度及印模-托盘结合情况检查,必要时重新制取印模,调拌模型石膏,震荡灌模机灌制口腔石膏模型,模型修整机修整模型.去除初模型缺牙区石膏,利用义齿铸造支架制作局部个别托盘,用普通印模料制取口颌主动功能运动下的功能性印模,口内取出印模,印模范围,清晰度及印模-托盘结合情况检查,必要时重新制取印模,调拌模型石膏,震荡灌模机初模型上灌制缺牙区功能性石膏模型,模型修整机修整模型.</t>
  </si>
  <si>
    <t>石膏,人造石,托盘</t>
  </si>
  <si>
    <t>KHR24401</t>
  </si>
  <si>
    <t>腭裂腭护板制作</t>
  </si>
  <si>
    <t>在研究模型上设计,制作护板并试戴､修整.</t>
  </si>
  <si>
    <t>腭护板</t>
  </si>
  <si>
    <t>HHZ24711</t>
  </si>
  <si>
    <t>面部模型制备</t>
  </si>
  <si>
    <t>调整患者体位,面部保护处理,真空调拌机或手工调拌普通印模料,放置加强材料,制取面部印模,取下印模,印模范围､清晰度及印模-托盘结合情况检查,必要时重新制取印模,调拌模型石膏,震荡灌模机灌制面部石膏模型,模型修整.</t>
  </si>
  <si>
    <t>石膏,人造石</t>
  </si>
  <si>
    <t>KHS27404</t>
  </si>
  <si>
    <t>睡眠呼吸暂停综合征的正畸辅助治疗</t>
  </si>
  <si>
    <t>指阻塞性睡眠呼吸暂停综合征(OSAS)的正畸治疗,使用活动或固定矫治器矫治,含错合畸形诊断分析､矫治方案设计､矫治器安装,以及治疗期间每次复诊检查､矫治器调整､加力等处置.(约25-30次复诊需要治疗24个月左右)</t>
  </si>
  <si>
    <t>KHS27408</t>
  </si>
  <si>
    <t>局部矫治器正畸治疗</t>
  </si>
  <si>
    <t>指个别牙伸长､倾斜､局部小间隙关闭､局部间隙开辟､微小牙齿移动等矫治.使用局部矫治器矫治(矫治器局限于3-4个牙单位以内).含错合畸形诊断分析､矫治方案设计､矫治器安装,以及治疗期间每次复诊检查､矫治器调整､加力､矫治器损坏的修理等处置.(约15-20次复诊需要治疗12个月左右)</t>
  </si>
  <si>
    <t>KHS27405</t>
  </si>
  <si>
    <t>活动正畸保持器治疗(制戴活动矫正器)</t>
  </si>
  <si>
    <t>指戴用常规和改良Hawley式保持器保持,含保持期间每次复诊检查､保持器调整.不含保持器损坏的修理､印模､模型制备.(需要复诊6-8次)</t>
  </si>
  <si>
    <t>基托材料,推簧,拉簧,印膜材料</t>
  </si>
  <si>
    <t>保持器,功能丝,</t>
  </si>
  <si>
    <t>KHS25404</t>
  </si>
  <si>
    <t>制戴固定式缺隙保持器</t>
  </si>
  <si>
    <t>指用于乳牙早失,使继承恒牙正常萌出替换使用的固定式缺隙保持器.含试冠或带环､缺隙保持器制作､焊接､磷酸锌水门汀粘固等操作.不含印模､模型制备.</t>
  </si>
  <si>
    <t>印模材料,附着体,粘接剂</t>
  </si>
  <si>
    <t>件</t>
  </si>
  <si>
    <t>KHS25405</t>
  </si>
  <si>
    <t>制戴活动式缺隙保持器</t>
  </si>
  <si>
    <t>指乳牙早失后牙列间隙的维持.含预备基牙,选择义齿,保持器设计,制作,试戴,调合.不含印模､模型制备.</t>
  </si>
  <si>
    <t>基托材料,石膏模型材料,托盘</t>
  </si>
  <si>
    <t>副</t>
  </si>
  <si>
    <t>以1个牙位为基价,每增加1个加收不超过20%</t>
  </si>
  <si>
    <t>KHS27406</t>
  </si>
  <si>
    <t>压膜式正畸保持器治疗</t>
  </si>
  <si>
    <t>指戴用常规压膜式正畸保持器保持,含保持期间每次复诊检查､保持器调整.不含保持器损坏的修理､印模､模型制备.(平均需要复诊6-8次)</t>
  </si>
  <si>
    <t>石膏模型材料</t>
  </si>
  <si>
    <t>印模材料,保持器,膜片</t>
  </si>
  <si>
    <t>KHS27407</t>
  </si>
  <si>
    <t>固定式正畸保持器治疗</t>
  </si>
  <si>
    <t>指戴用固定式正畸保持器保持,含保持期间每次复诊检查､保持器调整.不含保持器损坏的修理､印模､模型制备.(平均需要复诊6-8次)</t>
  </si>
  <si>
    <t>功能丝,粘接剂</t>
  </si>
  <si>
    <t>FHS04301</t>
  </si>
  <si>
    <t>诊断性排牙试验</t>
  </si>
  <si>
    <t>指用于进行矫治方案设计需要的模型排牙试验.含面弓转移､上合架､石膏模型牙齿切割､排牙等操作.不含印模与石膏模型制备.</t>
  </si>
  <si>
    <t>KHS18704</t>
  </si>
  <si>
    <t>错合畸形诊断设计</t>
  </si>
  <si>
    <t>指错合畸形的诊断与矫治方案设计.含手工牙模型测量与二维X线头影测量描图､定点､测量与分析､错合畸形诊断与矫治方案设计.不含模型制备､排牙试验､X线摄影.</t>
  </si>
  <si>
    <t>KHS18705</t>
  </si>
  <si>
    <t>错合畸形二维诊断设计</t>
  </si>
  <si>
    <t>指错合畸形的计算机诊断与矫治方案设计.含牙模型测量与计算机二维X线头影测量描图､定点､测量与分析､错合畸形计算机二维诊断与矫治方案设计.不含模型制备､X线摄影.</t>
  </si>
  <si>
    <t>KHS18706</t>
  </si>
  <si>
    <t>错合畸形三维诊断设计</t>
  </si>
  <si>
    <t>指错合畸形的三维诊断与矫治方案设计.含模型三维扫描与测量､颅颌面外形与结构的三维形态扫描､测量与分析､进行错合畸形的三维诊断与矫治设计.不含模型制备､X线摄影.</t>
  </si>
  <si>
    <t>FHA02701</t>
  </si>
  <si>
    <t>常规面部与口内照相</t>
  </si>
  <si>
    <t>指面部与口内数码照相.进行面部定位,使用口内专业相机拍摄.含面部正位､侧位､45°斜侧位､顶颏位､颏顶位､口内正位､左右侧位､上下咬合面相.</t>
  </si>
  <si>
    <t>HHZ24701</t>
  </si>
  <si>
    <t>口腔常规模型制备</t>
  </si>
  <si>
    <t>选取成品一次性塑料托盘或可消毒不锈钢托盘,调整患者体位,调拌机或手工调拌普通印模料,制取口腔内印模,肌功能修整,口内取出印模,印模范围､清晰度及印模-托盘结合情况检查,必要时重新制取印模,调拌模型石膏,震荡灌模机灌制口腔石膏模型,模型修整机修整模型.</t>
  </si>
  <si>
    <t>HHZ24712</t>
  </si>
  <si>
    <t>正畸记存模型制备</t>
  </si>
  <si>
    <t>指用于观察记录牙齿与咬合关系的口腔牙合模型制备.含印模制取､石膏模型灌制与模型修整､使用普通藻酸盐印模材､普通超硬石膏灌制模型.</t>
  </si>
  <si>
    <t>KHV70401</t>
  </si>
  <si>
    <t>前牙根折根牵引术</t>
  </si>
  <si>
    <t>指对冠根折或根折的外伤牙齿,采用正畸牵引的方法将断面牵引至龈上的治疗.局麻下切除覆盖牙龈,设计,制作粘接或制戴牵引装置,牵引,加力,定期复诊.不含根管治疗､牙冠修复.</t>
  </si>
  <si>
    <t>皮圈,注射器</t>
  </si>
  <si>
    <t>托槽,粘接剂</t>
  </si>
  <si>
    <t>FHU01401</t>
  </si>
  <si>
    <t>牙髓电活力检查</t>
  </si>
  <si>
    <t>使用牙髓电活力测试仪数字式检查牙髓活力指数.</t>
  </si>
  <si>
    <t>KHS39401</t>
  </si>
  <si>
    <t>橡皮障隔湿治疗</t>
  </si>
  <si>
    <t>用专用的橡皮障套装,打孔,橡皮障夹,就位,面弓固定,楔线辅助固定.利用橡皮布的弹性,打孔后套在牙颈部作为屏障,使接受治疗的牙冠与口腔隔开的一种隔湿方法.</t>
  </si>
  <si>
    <t>橡皮障布,楔线</t>
  </si>
  <si>
    <t>KHU45401</t>
  </si>
  <si>
    <t>开髓引流术</t>
  </si>
  <si>
    <t>局麻,开髓,药物安抚,引流.</t>
  </si>
  <si>
    <t>注射器,车针,引流装置,吸唾管</t>
  </si>
  <si>
    <t>KHU65401</t>
  </si>
  <si>
    <t>牙髓摘除术</t>
  </si>
  <si>
    <t>局麻下去龋,备洞,开髓,揭髓顶,拔髓,荡洗根管.</t>
  </si>
  <si>
    <t>注射器,车针,根管润滑剂,吸唾管</t>
  </si>
  <si>
    <t>拔髓针</t>
  </si>
  <si>
    <t>KHU72401</t>
  </si>
  <si>
    <t>牙髓失活术</t>
  </si>
  <si>
    <t>局麻,开髓,放置失活剂,氧化锌丁香油水门汀封药.</t>
  </si>
  <si>
    <t>注射器,车针,暂补材料,失活剂,吸唾管</t>
  </si>
  <si>
    <t>KHU72402</t>
  </si>
  <si>
    <t>干髓术</t>
  </si>
  <si>
    <t>去封药,揭髓顶,切冠髓,放置干髓剂,垫基底,银汞充填等.</t>
  </si>
  <si>
    <t>车针,基底材料,干髓剂,吸唾管,砂石</t>
  </si>
  <si>
    <t>粘接剂</t>
  </si>
  <si>
    <t>KHV18401</t>
  </si>
  <si>
    <t>简单根管预备</t>
  </si>
  <si>
    <t>指直或轻度弯曲的粗大根管.局麻下开髓,髓腔预备,髓腔修整,暴露根管口､不锈钢K锉以逐步后退法预备根管至根尖孔､双氧水生理冲洗液交替冲洗,无菌纸尖吸干,氢氧化钙等药物或采用微波､激光进行根管内持续消毒,氧化锌丁香油水门汀暂封,7天为一疗程.不含根管长度测定､X线检查.</t>
  </si>
  <si>
    <t>注射器,暂补材料,润滑剂,纸尖,</t>
  </si>
  <si>
    <t>超过一疗程的,每增加一疗程加收不超过20%</t>
  </si>
  <si>
    <t>KHV02401</t>
  </si>
  <si>
    <t>根管长度测量</t>
  </si>
  <si>
    <t>使用根管长度测量仪,将与之相连的诊断丝插入根管,数字式确定工作长度,电子､人工检查.</t>
  </si>
  <si>
    <t>诊断丝</t>
  </si>
  <si>
    <t>KHV18402</t>
  </si>
  <si>
    <t>复杂根管预备</t>
  </si>
  <si>
    <t>指术前检查和X线判断有额外根管,根管狭窄,中重度弯曲,根管阻塞,钙化以及有侧枝根管,副根管,C形根管及根管间交通枝,或者感染严重,经久不愈的根管.局麻下开髓,髓腔修整,暴露根管口,#15初尖锉探查根管,测定根管工作长度,在根管润滑剂下用不锈钢K锉,H锉,C锉,G钻,P钻,各种旋转镍钛器械,髓针等二十余种器械辅以微型马达等机用根管设备采用逐步深入法清理预备根管系统,15%-17%乙二胺四乙酸,0.5%-5.25%次氯酸钠等冲洗液与生理冲洗液交替冲洗根管,无菌纸尖吸干,氢氧化钙等药物或采用微波,激光进行根管内</t>
  </si>
  <si>
    <t>注射器,暂补材料,润滑剂,纸尖</t>
  </si>
  <si>
    <t>KHV18404</t>
  </si>
  <si>
    <t>激光根管预备</t>
  </si>
  <si>
    <t>采用激光治疗仪辅助进行复杂根管预备,消毒根管.</t>
  </si>
  <si>
    <t>KHV65401</t>
  </si>
  <si>
    <t>钙化桥打通术</t>
  </si>
  <si>
    <t>局麻下去除充填料,髓腔预备,髓腔修整,暴露根管口,用G钻或长柄球钻去除牙本质桥,修整根管壁,双氧水生理冲洗液交替冲洗,无菌纸尖吸干,氢氧化钙等药物根管内持续消毒,氧化锌丁香油水门汀暂封.</t>
  </si>
  <si>
    <t>注射器,车针,暂补材料,纸尖,吸唾管</t>
  </si>
  <si>
    <t>KHV18403</t>
  </si>
  <si>
    <t>超声根管预备</t>
  </si>
  <si>
    <t>采用超声根管治疗仪辅助进行复杂根管预备,含根管荡洗,根管清理成形.</t>
  </si>
  <si>
    <t>KHV62401</t>
  </si>
  <si>
    <t>根管冷牙胶侧压充填术</t>
  </si>
  <si>
    <t>去除暂封料,清理髓腔和根管,无菌纸尖吸干,试尖,常规根管糊剂导入,主尖就位,冷牙胶侧方加压充填.</t>
  </si>
  <si>
    <t>车针,牙胶尖,润滑剂,封闭剂,糊剂,纸尖,吸唾管</t>
  </si>
  <si>
    <t>中重度弯曲根管､C型根管､根管间交通枝等特殊根管加收不超过20%</t>
  </si>
  <si>
    <t>KHV62402</t>
  </si>
  <si>
    <t>根管热塑牙胶垂直加压充填术</t>
  </si>
  <si>
    <t>去除暂封料,清理髓腔和根管,无菌纸尖吸干,试尖,常规根管糊剂导入,放置主牙胶尖,采用专用的热塑牙胶充填仪垂直加压充填.</t>
  </si>
  <si>
    <t>牙胶,车针,纸尖,封闭剂,润滑剂,糊剂,吸唾管,牙胶尖</t>
  </si>
  <si>
    <t>KHV62403</t>
  </si>
  <si>
    <t>根管常温牙胶注射式加压充填术</t>
  </si>
  <si>
    <t>去除暂封料,清理髓腔和根管,无菌纸尖吸干,试尖,放置主牙胶尖,采用专用的常温牙胶注射仪垂直加压充填,主尖就位.</t>
  </si>
  <si>
    <t>牙胶,车针,纸尖,润滑剂,封闭剂,糊剂,吸唾管,牙胶尖</t>
  </si>
  <si>
    <t>KHV39401</t>
  </si>
  <si>
    <t>根管再治疗</t>
  </si>
  <si>
    <t>针对根管治疗后疾病进行的治疗.用药物､器械以及专用的超声治疗仪取根管内充物(干髓剂､充填材料､牙胶､糊剂等).</t>
  </si>
  <si>
    <t>注射器,氯仿,润滑剂</t>
  </si>
  <si>
    <t>KHV39402</t>
  </si>
  <si>
    <t>显微根管治疗</t>
  </si>
  <si>
    <t>在根管显微镜下寻找根管口,复杂根管的辅助治疗,根尖屏障制备,钙化根管的输通,根管内分离器械的取出等.</t>
  </si>
  <si>
    <t>车针</t>
  </si>
  <si>
    <t>KHV64401</t>
  </si>
  <si>
    <t>根管内分离器械取出术</t>
  </si>
  <si>
    <t>根管内分离器械的定位,建立旁路,超声振荡取出分离器械.</t>
  </si>
  <si>
    <t>车针,润滑剂</t>
  </si>
  <si>
    <t>HHV83304</t>
  </si>
  <si>
    <t>根尖诱导成形术</t>
  </si>
  <si>
    <t>指年轻恒牙牙髓坏死需利用药物诱导根尖继续发育的治疗.开髓,髓腔预备,髓腔修整,暴露根管口,使用拔髓针和不锈钢扩大针去除坏死牙髓,预备根管,双氧水生理冲洗液冲洗,无菌纸尖吸干,抗生素药物等药物行根管内持续消毒,氢氧化钙药物持续诱导,氧化锌丁香油水门汀暂封,每1周､1月､3月､6月复诊.</t>
  </si>
  <si>
    <t>注射器,车针,纸尖,吸唾管</t>
  </si>
  <si>
    <t>KHU83401</t>
  </si>
  <si>
    <t>髓腔穿孔充填修补术</t>
  </si>
  <si>
    <t>龋损,牙内吸收以及根管治疗中的一些操作可能引起髓腔和根管各部位的穿孔.暴露穿孔部位,去除病变组织,并将修补材料放入穿孔处,充填,磨光.</t>
  </si>
  <si>
    <t>车针,吸唾管</t>
  </si>
  <si>
    <t>修复材料</t>
  </si>
  <si>
    <t>HHV83302</t>
  </si>
  <si>
    <t>显微镜下根管外科手术</t>
  </si>
  <si>
    <t>显微镜下,采用专用的显微根管外科器械进行根管外修复及根尖手术.</t>
  </si>
  <si>
    <t>KHV83401</t>
  </si>
  <si>
    <t>根管壁穿孔修补术</t>
  </si>
  <si>
    <t>病变组织较深,无法直接修补,采用外科手术方法暴露穿孔部位进行修复.消毒､麻醉,切开牙龈,翻起龈瓣,暴露穿孔部位,去除病变组织,并将修补材料放入穿孔处,充填､磨光,缝合.</t>
  </si>
  <si>
    <t>HHV62302</t>
  </si>
  <si>
    <t>超声根尖倒充填术</t>
  </si>
  <si>
    <t>用专用的超声仪器和工作尖进行根尖倒预备,充填,刻形,磨光.</t>
  </si>
  <si>
    <t>注射器,车针,染色剂,吸唾管</t>
  </si>
  <si>
    <t>充填材料,牙周塞治剂,特殊缝线</t>
  </si>
  <si>
    <t>HHV62301</t>
  </si>
  <si>
    <t>根尖倒充填术</t>
  </si>
  <si>
    <t>以微动力系统行根尖倒预备,充填,刻形,磨光.</t>
  </si>
  <si>
    <t>HHV73304</t>
  </si>
  <si>
    <t>根尖搔刮术</t>
  </si>
  <si>
    <t>消毒,麻醉,根据牙位局部情况,设计切口,翻瓣,暴露根尖区病变,根尖区搔刮,冲洗,缝合.</t>
  </si>
  <si>
    <t>HHV73303</t>
  </si>
  <si>
    <t>根尖切除术</t>
  </si>
  <si>
    <t>消毒,麻醉,根据牙位局部情况,设计切口,翻瓣,暴露根尖区病变,根尖区搔刮,以微动力系统行根尖切除,根管倒充填,冲洗,缝合.</t>
  </si>
  <si>
    <t>KHU62401</t>
  </si>
  <si>
    <t>直接盖髓术</t>
  </si>
  <si>
    <t>适用于意外穿髓､穿髓孔直径不超过0.5毫米者,年轻恒牙的急性牙髓炎,或无明显自发痛的患牙,在除腐质穿髓时,其穿髓孔小,牙髓组织鲜红而敏感者.局麻下除去腐质,冲洗窝洞,隔湿,在近髓处或已暴露的牙髓创面上敷盖髓剂,垫基底,银汞充填,刻形,磨光.</t>
  </si>
  <si>
    <t>注射器,车针,基底材料,盖髓材料,吸唾管</t>
  </si>
  <si>
    <t>KHU58401</t>
  </si>
  <si>
    <t>活髓切断术</t>
  </si>
  <si>
    <t>判断牙髓状况,局麻,去龋,开髓备洞,洞型设计,高速球型钻磨除冠髓,生理冲洗液反复冲洗,止血,置盖髓剂,氧化锌丁香油水门汀暂封.</t>
  </si>
  <si>
    <t>注射器,车针,基底材料,盖髓材料,纸尖,吸唾管</t>
  </si>
  <si>
    <t>充填材料</t>
  </si>
  <si>
    <t>KHU62402</t>
  </si>
  <si>
    <t>间接盖髓术</t>
  </si>
  <si>
    <t>深龋近髓.去净龋坏组织,预备窝洞,清洁窝洞.隔湿并干燥窝洞,调制盖髓剂,涂敷盖髓剂于近髓区,垫基底,银汞充填,刻形,磨光.</t>
  </si>
  <si>
    <t>注射器,车针,基底材料,盖髓材料,成型材料,吸唾管</t>
  </si>
  <si>
    <t>KHS62402</t>
  </si>
  <si>
    <t>牙体缺损直接粘接修复术</t>
  </si>
  <si>
    <t>局麻,洞型设计,牙体预备,牙髓保护,垫基底,比色,酸蚀,粘接,分层分色充填,调合,磨光.</t>
  </si>
  <si>
    <t>车针,磨光条,基底材料,成型材料,酸蚀剂,打磨膏,牙髓保护材料,吸唾管,咬合纸</t>
  </si>
  <si>
    <t>粘接剂,充填材料</t>
  </si>
  <si>
    <t>洞</t>
  </si>
  <si>
    <t>双面洞加收不超过50%;三面洞加收不超100%</t>
  </si>
  <si>
    <t>KHS62401</t>
  </si>
  <si>
    <t>牙体缺损充填术</t>
  </si>
  <si>
    <t>牙龋缺损情况只涉及一个牙面,局麻,去龋,备洞,垫底,洞型设计,银汞充填､刻形､磨光.</t>
  </si>
  <si>
    <t>注射器,车针,基底材料,成型材料,窝洞处理剂,吸唾管,咬合纸</t>
  </si>
  <si>
    <t>KHU24702</t>
  </si>
  <si>
    <t>非金属类充填体抛光术</t>
  </si>
  <si>
    <t>各种非金属类充填体的修整,抛光.</t>
  </si>
  <si>
    <t>车针,磨光条,抛光膏,砂石</t>
  </si>
  <si>
    <t>FHS01402</t>
  </si>
  <si>
    <t>纸蜡咬合图像分析检查</t>
  </si>
  <si>
    <t>将专用纸蜡膜片置于上下牙列咬合面之间,嘱正中紧咬或前伸或侧方咬合,通过纸蜡咬合图像分析仪来测定全牙列咬合接触点分布.</t>
  </si>
  <si>
    <t>纸蜡</t>
  </si>
  <si>
    <t>KHU24701</t>
  </si>
  <si>
    <t>金属类充填体抛光术</t>
  </si>
  <si>
    <t>各种金属类充填体的修整,抛光.</t>
  </si>
  <si>
    <t>车针,抛光膏,砂石</t>
  </si>
  <si>
    <t>KHM39401</t>
  </si>
  <si>
    <t>辅助性调合治疗</t>
  </si>
  <si>
    <t>在修复､正畸､充填等治疗后,用咬合纸在口内进行咬合检查,发现咬合高点以及不均匀接触处,用车针､砂石等进行咬合形态调整.</t>
  </si>
  <si>
    <t>车针,砂石,咬合纸</t>
  </si>
  <si>
    <t>KHS62403</t>
  </si>
  <si>
    <t>微创修复术</t>
  </si>
  <si>
    <t>指MI技术.检查患牙龋坏情况,使用微创器械去龋,充填.</t>
  </si>
  <si>
    <t>KHS26706</t>
  </si>
  <si>
    <t>光固化树脂贴面修复术</t>
  </si>
  <si>
    <t>指普通光固化树脂口内贴面直接修复.牙体预备,排龈,选色,采用光固化设备,酸蚀,清洁,粘接面处理,普通光固化树脂牙齿表面分层固化,修形,抛光完成.</t>
  </si>
  <si>
    <t>车针,砂石,抛光带,橡皮轮,布轮</t>
  </si>
  <si>
    <t>KHS59401</t>
  </si>
  <si>
    <t>窝沟封闭术</t>
  </si>
  <si>
    <t>封闭窝沟,预防牙齿龋坏的治疗.用慢机毛刷蘸取清洁膏清洁牙面及窝沟,清洁剂和冲洗机交替冲洗,吹干,酸蚀,冲洗,干燥隔湿,窝沟内注入封闭剂,光固化,调合,抛光.</t>
  </si>
  <si>
    <t>车针,酸蚀剂,基底材料,封闭剂,咬合纸,吸唾管</t>
  </si>
  <si>
    <t>KHT48401</t>
  </si>
  <si>
    <t>氟防龋治疗</t>
  </si>
  <si>
    <t>用慢机毛刷蘸取清洁膏清洁牙面及窝沟､吹干隔湿､棉棒蘸取氟制剂反复涂牙齿各面.</t>
  </si>
  <si>
    <t>KHU48401</t>
  </si>
  <si>
    <t>药物脱敏治疗</t>
  </si>
  <si>
    <t>确定患牙过敏区域,用氟化物､银锶制剂､酚制剂等药物多次涂抹,进行脱敏治疗.</t>
  </si>
  <si>
    <t>脱敏剂</t>
  </si>
  <si>
    <t>KHU48402</t>
  </si>
  <si>
    <t>牙列套脱敏治疗</t>
  </si>
  <si>
    <t>多部位多牙位过敏的检查､标记､设计,取模,灌注石膏模型,用成型机在石膏模型上制作常规塑料膜套,临床调整,一个疗程的脱敏药物.不含临床取模和石膏模型制备.</t>
  </si>
  <si>
    <t>膜片</t>
  </si>
  <si>
    <t>单颌／每疗程</t>
  </si>
  <si>
    <t>KHU39401</t>
  </si>
  <si>
    <t>激光脱敏治疗</t>
  </si>
  <si>
    <t>确定患牙过敏区域,采用专用的激光脱敏治疗设备,用激光光纤头辅以专用材料地毯式脉冲式数字式照射,进行脱敏治疗.</t>
  </si>
  <si>
    <t>KHT48402</t>
  </si>
  <si>
    <t>牙齿内漂白术</t>
  </si>
  <si>
    <t>牙齿髓腔清理,髓室内放置双氧水漂白药物,氧化锌丁香油水门汀暂时封闭,复诊,反复上述操作,完成一个疗程.</t>
  </si>
  <si>
    <t>吸唾管</t>
  </si>
  <si>
    <t>充填材料,漂白剂</t>
  </si>
  <si>
    <t>FHS01701</t>
  </si>
  <si>
    <t>测色仪测色</t>
  </si>
  <si>
    <t>指用测色仪测定牙齿不同部位的颜色.</t>
  </si>
  <si>
    <t>KHT31402</t>
  </si>
  <si>
    <t>牙齿脱色术</t>
  </si>
  <si>
    <t>牙齿浅表色斑的磨除,抛光.</t>
  </si>
  <si>
    <t>车针,砂石</t>
  </si>
  <si>
    <t>KHT31403</t>
  </si>
  <si>
    <t>牙齿冷光漂白术</t>
  </si>
  <si>
    <t>指用冷光漂白设备及漂白药物对氟斑牙､四环素牙､变色牙等进行一个疗程冷光漂白.含牙龈保护､药物涂布､分次分区光照､氧化剂光泽处理.</t>
  </si>
  <si>
    <t>牙龈保护剂,氧化剂</t>
  </si>
  <si>
    <t>漂白剂</t>
  </si>
  <si>
    <t>一次为全口治疗</t>
  </si>
  <si>
    <t>KHT48403</t>
  </si>
  <si>
    <t>牙列套漂白术</t>
  </si>
  <si>
    <t>氟斑牙､四环素牙､变色牙等牙色检查､调磨,模型设计,用成型机在石膏模型上制作常规塑料膜套,临床调整.不含临床取模.</t>
  </si>
  <si>
    <t>膜片,漂白剂</t>
  </si>
  <si>
    <t>KHS26401</t>
  </si>
  <si>
    <t>乳磨牙金属预成冠修复</t>
  </si>
  <si>
    <t>用于乳磨牙大面积缺损的修复.牙体预备,选择,修整,试戴预成冠,粘固,调合.</t>
  </si>
  <si>
    <t>车针,砂石,橡皮轮,咬合纸,排龈膏,排龈带,排龈线</t>
  </si>
  <si>
    <t>预成冠</t>
  </si>
  <si>
    <t>HHS65301</t>
  </si>
  <si>
    <t>乳牙拔除术</t>
  </si>
  <si>
    <t>局麻下对乳牙前后牙残冠､残根､不松动乳牙的拔除,伤口处理.</t>
  </si>
  <si>
    <t>注射器,一次性口腔治疗盘</t>
  </si>
  <si>
    <t>HHS65302</t>
  </si>
  <si>
    <t>恒前牙拔除术</t>
  </si>
  <si>
    <t>麻醉下对该区段已萌出的牙及多生牙拔除,伤口处理.</t>
  </si>
  <si>
    <t>HHS65303</t>
  </si>
  <si>
    <t>恒前磨牙拔除术</t>
  </si>
  <si>
    <t>HHS65304</t>
  </si>
  <si>
    <t>恒磨牙拔除术</t>
  </si>
  <si>
    <t>HHS65307</t>
  </si>
  <si>
    <t>微创复杂牙拔除术</t>
  </si>
  <si>
    <t>指用微创器械和技术拔除各种复杂牙.麻醉,使用外科专用切割钻切割､拔除,止血,伤口处理.</t>
  </si>
  <si>
    <t>注射器,车针,一次性口腔治疗盘</t>
  </si>
  <si>
    <t>HHS65306</t>
  </si>
  <si>
    <t>骨融合牙拔除术</t>
  </si>
  <si>
    <t>指因解剖变异､死髓牙牙槽骨致密性改变导致牙骨融合､与上颌窦关系密切､增龄性变化所致的复杂牙拔除.麻醉下,使用外科专用切割钻去骨,分根,拔除,止血.</t>
  </si>
  <si>
    <t>HHS65305</t>
  </si>
  <si>
    <t>半牙拔除术</t>
  </si>
  <si>
    <t>指因修复需要而拔除一个牙根的牙齿.麻醉,使用外科专用切割钻切割牙齿,分根,拔除牙根,止血,伤口处理.</t>
  </si>
  <si>
    <t>HHS65308</t>
  </si>
  <si>
    <t>弓外牙拔除术</t>
  </si>
  <si>
    <t>指位于正常牙弓之外､低位､倾斜､扭转的恒牙的拔除.核对牙位,麻醉,使用外科专用切割钻切割､拔除,止血,伤口处理.</t>
  </si>
  <si>
    <t>HHS65309</t>
  </si>
  <si>
    <t>萌出阻生牙拔除术</t>
  </si>
  <si>
    <t>指已萌出黏膜的近中､远中､颊舌向阻生牙.麻醉,解除阻力,分根,拔除,止血及伤口处理.</t>
  </si>
  <si>
    <t>HHS65310</t>
  </si>
  <si>
    <t>未完全萌出阻生牙拔除术</t>
  </si>
  <si>
    <t>指被牙龈覆盖的各类垂直阻生牙齿的拔除.麻醉,使用外科专用切割钻切开黏骨膜,翻瓣,去骨解除阻力,牙齿拔除,止血,伤口处理及缝合.</t>
  </si>
  <si>
    <t>HHS65311</t>
  </si>
  <si>
    <t>骨性埋藏阻生牙拔除术</t>
  </si>
  <si>
    <t>指完全埋藏颌骨内的各类阻生牙及多生牙的拔除.麻醉下切开牙龈,翻开黏骨膜瓣,使用专用切割钻去除埋藏牙表面的骨质,解除阻力,去冠分根,拔除阻生牙,清理牙槽窝,止血,伤口缝合.不含拔牙窝内植骨术.</t>
  </si>
  <si>
    <t>注射器,车针</t>
  </si>
  <si>
    <t>HHS50301</t>
  </si>
  <si>
    <t>软组织内阻生恒牙开窗助萌术</t>
  </si>
  <si>
    <t>麻醉下,切开牙龈,止血,显露牙冠,安放托槽及橡皮牵引圈,缝合伤口.</t>
  </si>
  <si>
    <t>橡皮圈,注射器</t>
  </si>
  <si>
    <t>托槽,特殊缝线</t>
  </si>
  <si>
    <t>HHS73301</t>
  </si>
  <si>
    <t>骨阻生恒牙开窗助萌术</t>
  </si>
  <si>
    <t>麻醉下切开分离,翻瓣,去骨,暴露埋藏于颌骨内牙齿,安装托槽及橡皮牵引圈牵引,缝合伤口.</t>
  </si>
  <si>
    <t>HHW73301</t>
  </si>
  <si>
    <t>拔牙创面搔刮术</t>
  </si>
  <si>
    <t>局麻下对拔牙创面愈合不良的创面,重新搔刮处理及缝合.</t>
  </si>
  <si>
    <t>HHE73303</t>
  </si>
  <si>
    <t>牙槽骨烧伤清创术</t>
  </si>
  <si>
    <t>牙髓治疗药物所致烧伤的处理,含去除坏死组织和死骨､上药.</t>
  </si>
  <si>
    <t>HHW83301</t>
  </si>
  <si>
    <t>阻生智齿龈瓣修整术</t>
  </si>
  <si>
    <t>局麻下切除阻生牙周围龈瓣及龈袋,牙龈修整,缝合伤口.</t>
  </si>
  <si>
    <t>HHS89302</t>
  </si>
  <si>
    <t>牙移植术</t>
  </si>
  <si>
    <t>指自体牙移植和异体牙移植,麻醉,准备受植区牙槽窝,植入供体牙,牙塑形及消毒,植入牙的牙弓夹板固定,调合防止合创伤,伤口处理.不含异位牙拔除.</t>
  </si>
  <si>
    <t>注射器,牙弓夹板</t>
  </si>
  <si>
    <t>HHS89301</t>
  </si>
  <si>
    <t>牙再植术</t>
  </si>
  <si>
    <t>指脱落于体外一定时间的牙齿重新植入与固定.麻醉,牙槽嵴复位及牙槽窝处理,牙齿无菌处理,植入,牙弓夹板结扎固定或树脂粘接固定,调合防止咬合创伤,伤口处理及缝合.</t>
  </si>
  <si>
    <t>HHM73301</t>
  </si>
  <si>
    <t>口腔黏膜小肿物切除术</t>
  </si>
  <si>
    <t>指5-10毫米范围的黏膜病变.切开肿物表面黏膜或切除肿物表面黏膜,完整摘除肿物后,间断缝合创面伤口.</t>
  </si>
  <si>
    <t>HHW73304</t>
  </si>
  <si>
    <t>龈瘤切除术</t>
  </si>
  <si>
    <t>牙龈局部增生性肿物切除､必要时给予牙周塞治.不含牙龈翻瓣术､骨修整.</t>
  </si>
  <si>
    <t>牙周塞治剂</t>
  </si>
  <si>
    <t>HHM73302</t>
  </si>
  <si>
    <t>口内黏膜下粘液囊肿切除术</t>
  </si>
  <si>
    <t>颊部､舌腹､唇部粘液囊肿局部切除,缝合伤口.</t>
  </si>
  <si>
    <t>HHN83302</t>
  </si>
  <si>
    <t>唇颊沟加深术</t>
  </si>
  <si>
    <t>消毒､麻醉,拟整形区局部黏膜半层切开､向前庭沟底推移､固定.取皮(黏膜),植皮(黏膜)､皮(黏膜)片加压固定,供皮(黏膜)区创面处理.</t>
  </si>
  <si>
    <t>补片,特殊缝线,止血材料</t>
  </si>
  <si>
    <t>HHN83301</t>
  </si>
  <si>
    <t>唇系带成形术</t>
  </si>
  <si>
    <t>牵开唇,在唇系带最薄弱处切开,应用Z成形术或V-Y成形术进行矫正,延长唇系带.修整缝合.</t>
  </si>
  <si>
    <t>HHP83302</t>
  </si>
  <si>
    <t>颊系带成形术</t>
  </si>
  <si>
    <t>牵开颊部组织,在颊系带最薄弱处横行切开,纵行缝合,延长颊系带.修整缝合.</t>
  </si>
  <si>
    <t>HHQ83401</t>
  </si>
  <si>
    <t>舌系带成形术</t>
  </si>
  <si>
    <t>舌腹舌系带最薄弱处切开,纵行缝合,或应用Z成形术或V-Y成形术进行矫正,延长舌系带.</t>
  </si>
  <si>
    <t>HHG73401</t>
  </si>
  <si>
    <t>口内入路下颌骨囊肿摘除术</t>
  </si>
  <si>
    <t>口内牙龈切开,或前庭沟切开,骨膜下翻瓣,咬骨钳或电钻磨头开窗,刮治囊腔,病源牙根尖截除,下牙槽神经血管束探查,摘除囊肿,骨腔处理,缝合伤口.加压包扎.不含拔牙术.</t>
  </si>
  <si>
    <t>HHV73302</t>
  </si>
  <si>
    <t>根尖囊肿摘除术</t>
  </si>
  <si>
    <t>局麻下切开黏骨膜,翻瓣,显露囊肿并摘除,病灶刮治,必要时化学药品烧灼囊腔壁,冲洗,止血,缝合.局部加压包扎.不含根管治疗及植骨.</t>
  </si>
  <si>
    <t>屏障膜,特殊缝线</t>
  </si>
  <si>
    <t>HHE65301</t>
  </si>
  <si>
    <t>颌骨牙源性病灶刮治术</t>
  </si>
  <si>
    <t>麻醉,口外或口内切开显露,病灶探查,刮治,化学品烧灼,创面处理及缝合伤口.不含液氮冷冻治疗.</t>
  </si>
  <si>
    <t>注射器,结扎丝,引流装置</t>
  </si>
  <si>
    <t>HHE65302</t>
  </si>
  <si>
    <t>颌骨骨髓炎病灶刮治术</t>
  </si>
  <si>
    <t>麻醉,瘘道肉芽组织彻底刮治及坏死骨质清除,创面抗生素冲洗,伤口关闭.不含截骨术.</t>
  </si>
  <si>
    <t>HHG73301</t>
  </si>
  <si>
    <t>口外入路下颌骨囊肿摘除术</t>
  </si>
  <si>
    <t>下颌下切口,切开皮肤､皮下组织和颈阔肌,结扎切断颌外动脉及面前静脉,保护面神经下颌缘支,切开下颌骨下缘骨膜,骨膜下翻瓣,咬骨钳或电钻磨头开窗,刮治囊腔,病源牙根尖截除,下牙槽神经或颏神经血管束探查,摘除囊肿,骨腔处理,缝合伤口.加压包扎.不含病理性骨折的骨折内固定术､颌间固定术､拔牙术.</t>
  </si>
  <si>
    <t>HHG73302</t>
  </si>
  <si>
    <t>下颌骨边缘性骨髓炎刮治术</t>
  </si>
  <si>
    <t>麻醉,切开黏骨膜,显露病变区,刮除病变组织,创面处理及缝合.不含液氮冷冻治疗.</t>
  </si>
  <si>
    <t>HHV73301</t>
  </si>
  <si>
    <t>截根术</t>
  </si>
  <si>
    <t>消毒,麻醉,根据患牙局部情况,设计切口(沟内切口,内斜切口或垂直切口等),切开牙龈,翻起龈瓣,暴露牙周病变,软组织清创,硬组织清创(根面,骨面及根分叉区刮治),截断病根,拔除断根,牙根及牙冠外形和断面修整,备洞,倒充填,设计缝合方式,缝合.不含牙周塞治､牙龈翻瓣术､骨成形术.</t>
  </si>
  <si>
    <t>屏障膜,牙周塞治剂,特殊缝线</t>
  </si>
  <si>
    <t>HHE71304</t>
  </si>
  <si>
    <t>颌骨骨折颌间牵引钉颌间固定术</t>
  </si>
  <si>
    <t>骨折手法复位,微型骨钻打孔,拧入颌间牵引钉,弹性或钢丝颌间固定.需使用微动力系统.</t>
  </si>
  <si>
    <t>结扎丝</t>
  </si>
  <si>
    <t>HHE64302</t>
  </si>
  <si>
    <t>颌间牵引钉拆除术</t>
  </si>
  <si>
    <t>用专用工具旋出上､下颌牵引钉,拆除颌间固定.</t>
  </si>
  <si>
    <t>HHE73302</t>
  </si>
  <si>
    <t>颌骨隆突切除术</t>
  </si>
  <si>
    <t>消毒铺巾,设计口内黏膜切口,剥离显露,用凿子和磨球等将颌骨隆突等增生骨质去除成型.</t>
  </si>
  <si>
    <t>HHE83306</t>
  </si>
  <si>
    <t>牙周骨成形术</t>
  </si>
  <si>
    <t>根据需要对由于牙周炎导致的牙槽骨外形异常进行修整.在牙周翻瓣的基础上,以骨凿,牙钻,骨锉等工具进行牙槽骨修整,成形,使其恢复正常生理外形,以利于牙周组织再生修复.此手术非独立手术常为翻瓣术､牙周植骨术等的一部分.</t>
  </si>
  <si>
    <t>车针,引流装置</t>
  </si>
  <si>
    <t>HHE83304</t>
  </si>
  <si>
    <t>牙槽骨修整术</t>
  </si>
  <si>
    <t>麻醉,切开牙龈,翻瓣,显露去骨区,修整修平,伤口处理.</t>
  </si>
  <si>
    <t>HHS71302</t>
  </si>
  <si>
    <t>后牙纵折固定术</t>
  </si>
  <si>
    <t>设计,局麻下复位,牙体预备,结扎外固定,调合.</t>
  </si>
  <si>
    <t>注射器,车针,结扎丝,砂石,吸唾管</t>
  </si>
  <si>
    <t>HHS71301</t>
  </si>
  <si>
    <t>牙外伤结扎固定术</t>
  </si>
  <si>
    <t>麻醉下牙槽骨及牙齿复位､常规牙弓夹板结扎固定及调合,伤口处理及缝合.含牙根折､挫伤､松动及嵌入牙的复位固定,常规固定2-4周.</t>
  </si>
  <si>
    <t>结扎丝,牙弓夹板,酸蚀剂,注射器</t>
  </si>
  <si>
    <t>托槽,粘接剂,特殊缝线</t>
  </si>
  <si>
    <t>HHE71303</t>
  </si>
  <si>
    <t>颌骨骨折牙间钢丝结扎固定术</t>
  </si>
  <si>
    <t>骨折手法复位,牙间钢丝栓结,颌间固定.</t>
  </si>
  <si>
    <t>HHE71302</t>
  </si>
  <si>
    <t>颌骨骨折颌间结扎固定术</t>
  </si>
  <si>
    <t>骨折手法复位,上､下颌牙列安置并结扎牙弓夹板,橡皮圈颌间牵引固定,恢复咬合关系.</t>
  </si>
  <si>
    <t>牙弓夹板,结扎丝</t>
  </si>
  <si>
    <t>HHE71301</t>
  </si>
  <si>
    <t>颌骨骨折单颌牙弓夹板结扎固定术</t>
  </si>
  <si>
    <t>骨折手法复位,安置结扎牙弓夹板.</t>
  </si>
  <si>
    <t>HHE64301</t>
  </si>
  <si>
    <t>颌间固定物拆除术</t>
  </si>
  <si>
    <t>拆除上､下颌牙弓夹板橡皮圈及结扎钢丝,取下牙弓夹板,清洗牙列.</t>
  </si>
  <si>
    <t>HHE71306</t>
  </si>
  <si>
    <t>牙槽突骨折结扎固定术</t>
  </si>
  <si>
    <t>局麻下牙槽突复位､固定､调合,钢丝结扎固定或牙弓夹板牵引复位固定.</t>
  </si>
  <si>
    <t>注射器,牙弓夹板,结扎丝,引流装置</t>
  </si>
  <si>
    <t>HHE83301</t>
  </si>
  <si>
    <t>引导骨再生术</t>
  </si>
  <si>
    <t>局部麻醉,彻底清除种植体周围骨缺损区或牙槽突骨缺损区表面的软组织,准备植骨床,局部取自体骨,将植骨材料(自体骨和/或骨代用品)植于缺损区,表面覆盖生物隔膜,必要时用膜固定钉加以固定,软组织瓣减张处理,伤口严密缝合.</t>
  </si>
  <si>
    <t>屏障膜，人工骨，内固定材料，特殊缝线，止血材料</t>
  </si>
  <si>
    <t>HHM45301</t>
  </si>
  <si>
    <t>口内脓肿切开引流术</t>
  </si>
  <si>
    <t>口内入路,局麻下行切开脓肿,引流脓腔,冲洗,放置引流条.必要时神经阻滞麻醉.</t>
  </si>
  <si>
    <t>引流装置,吸唾管,注射器,冲洗液</t>
  </si>
  <si>
    <t>HHA45301</t>
  </si>
  <si>
    <t>颌面部脓肿切开引流术</t>
  </si>
  <si>
    <t>局麻下行颌面部单间隙脓肿切开,探查脓腔,引流脓液,冲洗,放置引流条.必要时神经阻滞麻醉.</t>
  </si>
  <si>
    <t>HHS88301</t>
  </si>
  <si>
    <t>下牙槽神经解剖移位术</t>
  </si>
  <si>
    <t>局部浸润或阻滞麻醉,切开黏膜,翻瓣显露下颌管颊侧骨壁,使用专用切割钻及配套系列工作头,下颌管颊侧骨壁开窗,显露下牙槽神经,利用特殊剥离器将神经牵向颊侧.</t>
  </si>
  <si>
    <t>人工骨,屏障膜,特殊缝线</t>
  </si>
  <si>
    <t>HHF83301</t>
  </si>
  <si>
    <t>口腔上颌窦瘘黏骨膜瓣转移修补术</t>
  </si>
  <si>
    <t>指用黏骨膜瓣转移修复瘘口.局麻下创口创面的准备,黏骨膜瓣制备,转移至瘘口创面及缝合.不含口腔模型制备.</t>
  </si>
  <si>
    <t>KHS26702</t>
  </si>
  <si>
    <t>暂时塑料冠桥修复术</t>
  </si>
  <si>
    <t>普通自凝塑料口内直接制作暂时冠､桥.不含修复体粘固.</t>
  </si>
  <si>
    <t>成品牙,修复材料</t>
  </si>
  <si>
    <t>KHS24701</t>
  </si>
  <si>
    <t>粘结术</t>
  </si>
  <si>
    <t>指嵌体､冠､桥､桩核等修复体用普通粘接剂粘结(消毒､隔湿､干燥､粘固､清理).</t>
  </si>
  <si>
    <t>KHS24717</t>
  </si>
  <si>
    <t>贵金属铸造加工工艺</t>
  </si>
  <si>
    <t>指各种贵金属修复体的铸造加工.不含各类固定､可摘和全口义齿修复术.</t>
  </si>
  <si>
    <t>KHS26703</t>
  </si>
  <si>
    <t>烤瓷冠桥嵌体修复术</t>
  </si>
  <si>
    <t>指普通镍铬合金烤瓷冠､桥､嵌体修复.牙体预备(调整椅位和体位､选择合适手机头和车针､预备引导沟､切端和合面开辟间隙､邻面片切分离､颊舌邻面消除倒凹及预留空间､颈部肩台制备､轴面角修整､精修抛光)､蜡咬合记录､比色板目测选色,技工室制作可卸代型,涂布间隙涂料,制作基底支架蜡型,蜡型内包埋､外包埋,用烤炉烤圈,高频铸造机精密铸造,铸件切割,喷砂机清理,打磨机粗磨､细磨,模型上基底支架试合,调整修形,临床金属基底试戴,技工室基底支架清理,预氧化,遮色,分层堆瓷,高温烤瓷炉多次烧结,修形,上合架调合,上釉,临床口内戴牙,调整咬合,抛光完成.需2次治疗完成一个疗程.不含制取印模和模型､修复体个性调色､修复体粘固及特殊加工工艺.</t>
  </si>
  <si>
    <t>车针,瓷粉,间隙涂料,包埋材料,砂石,模型蜡,排龈带,排龈线,片切砂片,橡皮轮,布轮,咬合纸</t>
  </si>
  <si>
    <t>KHS26701</t>
  </si>
  <si>
    <t>金属冠桥嵌体修复术</t>
  </si>
  <si>
    <t>指普通铸造镍铬合金冠､桥､嵌体修复.牙体预备(调整椅位和体位､选择合适手机头和车针､预备引导沟､切端和合面开辟间隙､邻面片切分离､颊舌邻面消除倒凹及预留空间､颈部肩台制备､轴面角修整､精修抛光),蜡咬合记录,技工室制作可卸代型,涂布间隙涂料,制作蜡型,蜡型内包埋､外包埋,用烤炉烤圈,高频铸造机精密铸造,铸件切割,喷砂机清理,打磨机粗磨､细磨,模型上试戴,调整修形,上合架调合抛光,临床口内戴牙,调整咬合,抛光完成.需2次治疗完成一个疗程.不含制取印模､模型､修复体粘固及特殊加工工艺.</t>
  </si>
  <si>
    <t>车针,砂石,间隙涂料,包埋材料,模型蜡,片切砂片,橡皮轮,布轮,咬合纸,排龈膏,排龈带,排龈线</t>
  </si>
  <si>
    <t>KHS26707</t>
  </si>
  <si>
    <t>瓷贴面修复术</t>
  </si>
  <si>
    <t>牙体预备､排龈､选色,技工室加工制作瓷贴面,含铸瓷/烤瓷设备的使用,临床口内戴牙,调整咬合,试色,专用粘固剂粘固,抛光完成.需2次治疗完成一个疗程.不含制取印模､模型.</t>
  </si>
  <si>
    <t>车针,包埋材料,砂石,抛光带,排龈带,排龈线,排龈膏</t>
  </si>
  <si>
    <t>贴面材料</t>
  </si>
  <si>
    <t>KHS26402</t>
  </si>
  <si>
    <t>树脂冠桥嵌体贴面间接制作修复术</t>
  </si>
  <si>
    <t>指冠､桥､嵌体､贴面的树脂间接制作,用光､热固化设备完成.含临床牙体预备(调整椅位和体位､选择合适手机头和车针､预备引导沟､切端和合面开辟间隙､邻面片切分离､颊舌邻面消除倒凹及预留空间､颈部肩台制备､轴面角修整､精修抛光)､排龈､蜡咬合记录,选色,技工室制作可卸代型､间接法制作树脂修复体,临床口内戴牙､调整咬合､抛光完成.需2次治疗完成一个疗程.不含制取印模､模型.</t>
  </si>
  <si>
    <t>车针,砂石,咬合记录蜡,排龈带,排龈线</t>
  </si>
  <si>
    <t>KHS24713</t>
  </si>
  <si>
    <t>镀金加工工艺</t>
  </si>
  <si>
    <t>采用镀金仪对修复体表面进行镀金加工.不含各类固定､可摘和全口义齿修复术.</t>
  </si>
  <si>
    <t>托盘</t>
  </si>
  <si>
    <t>平方厘米</t>
  </si>
  <si>
    <t>KHS24718</t>
  </si>
  <si>
    <t>金沉积加工工艺</t>
  </si>
  <si>
    <t>指各种修复体的金沉积加工制作.不含各类义齿修复术.</t>
  </si>
  <si>
    <t>KHS24708</t>
  </si>
  <si>
    <t>调改义齿</t>
  </si>
  <si>
    <t>检查,调改义齿外形和咬合,缓冲基托,调整卡环,抛光.不含义齿制作.</t>
  </si>
  <si>
    <t>车针,砂石,压痛指示剂,咬合纸</t>
  </si>
  <si>
    <t>KHS24706</t>
  </si>
  <si>
    <t>激光焊接</t>
  </si>
  <si>
    <t>采用激光焊接机将义齿金属部件焊接.</t>
  </si>
  <si>
    <t>每焊缝</t>
  </si>
  <si>
    <t>KHS24715</t>
  </si>
  <si>
    <t>铸瓷加工工艺</t>
  </si>
  <si>
    <t>采用铸瓷机对铸瓷修复体进行铸造加工.不含各类固定义齿修复术.</t>
  </si>
  <si>
    <t>KHS18701</t>
  </si>
  <si>
    <t>计算机辅助固定修复体设计</t>
  </si>
  <si>
    <t>指全冠,固定桥,嵌体,贴面,桩核的计算机辅助设计.不含各类固定义齿修复术及特殊加工工艺.</t>
  </si>
  <si>
    <t>KHS24716</t>
  </si>
  <si>
    <t>高强度复合陶瓷加工工艺</t>
  </si>
  <si>
    <t>各类修复体的高强度氧化铝､氧化锆基底支架的加工制作.不含各类固定义齿修复术.</t>
  </si>
  <si>
    <t>饰瓷材料</t>
  </si>
  <si>
    <t>义齿支架</t>
  </si>
  <si>
    <t>KHS26704</t>
  </si>
  <si>
    <t>金属桩核修复术</t>
  </si>
  <si>
    <t>指普通铸造镍铬合金桩核修复.牙体预备(调整椅位和体位､选择合适手机头和车针､残冠修整､专用车针根管分级预备､根管口颈袖制备),蜡咬合记录技工室制作可卸代型,制作蜡型,蜡型内包埋､外包埋,用烤炉烤圈,高频铸造机精密铸造,铸件切割,喷砂机清理,打磨机粗磨､细磨,模型上试戴,调整修形,抛光,临床口内戴牙,调磨修整,抛光完成.需2次治疗完成一个疗程.不含制取印模､模型､修复体粘固及特殊加工工艺.</t>
  </si>
  <si>
    <t>车针,间隙涂料,包埋材料,砂石,模型蜡,排龈带,排龈线,片切砂片,橡皮轮,布轮,咬合纸</t>
  </si>
  <si>
    <t>KHS26705</t>
  </si>
  <si>
    <t>纤维桩核修复术</t>
  </si>
  <si>
    <t>残根残冠基牙预备和清理,使用专用套装根管预备钻进行牙齿根管逐级预备,消毒,隔湿,纤维桩粘固,普通树脂核材料塑核,桩核外形打磨修整.</t>
  </si>
  <si>
    <t>车针,纤维桩(桩钉)</t>
  </si>
  <si>
    <t>KHS24704</t>
  </si>
  <si>
    <t>附着体设计与安装</t>
  </si>
  <si>
    <t>附着体及其附属结构的临床针对性设计和技工室使用各种专业设备精密制作.需2次治疗完成一个疗程.不含固定､可摘､全口､种植等各类义齿修复术.</t>
  </si>
  <si>
    <t>附着体,粘接剂</t>
  </si>
  <si>
    <t>KHS24710</t>
  </si>
  <si>
    <t>义齿增加铸造部件</t>
  </si>
  <si>
    <t>指铸造法制作卡环､支托､加强网､合面等,用普通热凝塑料修理.需2次治疗完成一个疗程.不含口腔模型制备.</t>
  </si>
  <si>
    <t>车针,卡环,支托,加强网.模型蜡,石膏,压痛指示剂,咬合纸</t>
  </si>
  <si>
    <t>KHS25403</t>
  </si>
  <si>
    <t>义齿组织面重衬</t>
  </si>
  <si>
    <t>指口内直接法普通自凝塑料硬衬.含义齿组织面处理,自凝塑料调制和口内重衬,调磨修形,抛光.不含口腔模型制备､热凝塑料重衬.</t>
  </si>
  <si>
    <t>车针,砂石,咬合纸,压痛指示剂</t>
  </si>
  <si>
    <t>衬垫材料</t>
  </si>
  <si>
    <t>每义齿</t>
  </si>
  <si>
    <t>KHS25702</t>
  </si>
  <si>
    <t>塑料基托全口义齿</t>
  </si>
  <si>
    <t>无牙颌颌位关系､牙槽嵴和黏膜等口腔状况检查,普通塑料全口义齿设计,测量垂直距离,口内确定正中合关系,精确记录和转移正中合关系至口外合架上,试排前牙,技工室模型排牙,在合架上调合,蜡型制作,临床试戴,装盒包埋,高温去蜡,热凝塑料调配及充填,温控热处理义齿加工,出盒,分级打磨和抛光,临床戴牙,调整就位,修改基托,调合,抛光,复诊调整,完成治疗.需6次治疗完成一个疗程.不含临床制取印模､模型.</t>
  </si>
  <si>
    <t>车针,模型蜡,石膏,砂石,压痛指示剂,咬合纸</t>
  </si>
  <si>
    <t>KHS25703</t>
  </si>
  <si>
    <t>铸造基托全口义齿</t>
  </si>
  <si>
    <t>无牙颌颌位关系､牙槽嵴和黏膜等口腔状况检查,普通铸造全口义齿设计,技工室在两次法制取的石膏模型基础上用硅橡胶翻制阴模,耐火模型材料灌制阳模,制作金属基托蜡型,蜡型内､外包埋,用烤炉烤圈,高频铸造机精密铸造,铸件切割,喷砂机清理,打磨机粗磨､细磨､抛光,临床口内试戴基托,测量垂直距离,口内确定正中合关系,精确记录和转移正中合关系至口外合架上,试排前牙,技工室模型排牙,在合架上调合,蜡型制作,临床试戴,装盒包埋,高温去蜡,热凝塑料调配及充填,温控热处理义齿加工,出盒,分级打磨和抛光,临床戴牙,调整就位,修改基托,调合,抛光,复诊调整,完成治疗.需6次治疗完成一个疗程.不含临床制取印模､模型.</t>
  </si>
  <si>
    <t>KHS18703</t>
  </si>
  <si>
    <t>咬合重建设计</t>
  </si>
  <si>
    <t>咬合重建义齿设计,暂基托和蜡合堤制作,垂直距离测量,合位关系的口内确定,合位关系由口内精确转移至口外合架上.</t>
  </si>
  <si>
    <t>合堤蜡,石膏模型材料</t>
  </si>
  <si>
    <t>基托</t>
  </si>
  <si>
    <t>KHS24711</t>
  </si>
  <si>
    <t>塑料加高咬合面</t>
  </si>
  <si>
    <t>指口内普通自凝塑料加高咬合面.含义齿咬合面处理,自凝塑料调制和口内加高咬合,调合,修形,抛光.不含口腔模型制备､热凝塑料加高.</t>
  </si>
  <si>
    <t>KHS25701</t>
  </si>
  <si>
    <t>弹性假牙龈安装</t>
  </si>
  <si>
    <t>指普通弹性假牙龈的临床设计､技工室制作及口内戴牙.需2次治疗完成一个疗程.</t>
  </si>
  <si>
    <t>车针,弹性假牙龈材料,砂石,咬合纸,压痛指示剂,模型蜡,石膏</t>
  </si>
  <si>
    <t>KHS26708</t>
  </si>
  <si>
    <t>塑料可摘局部义齿修复术</t>
  </si>
  <si>
    <t>普通塑料可摘局部义齿的设计,临床基牙预备,相关牙齿的咬合调整,上下牙列咬合关系的蜡记录及转移至口外(牙合)架上,口内试排前牙,技工室模型修整和模型设计,采用精密铸造工艺制作支托､卡环,模型排牙,蜡型制作,装盒包埋,高温去蜡,热凝塑料调配及充填,温控热处理,出盒,分级打磨和抛光,临床戴牙,调整就位,修改基托,调合,抛光,试戴,复诊调整,完成治疗.需4次治疗完成一个疗程.含预成即可义齿.不含制取印模､模型.</t>
  </si>
  <si>
    <t>KHS24709</t>
  </si>
  <si>
    <t>义齿增加弯制部件</t>
  </si>
  <si>
    <t>指弯制卡环､支托､加强丝等,用普通自凝塑料口内直接修理.不含口腔模型制备､热凝塑料修理.</t>
  </si>
  <si>
    <t>卡环,支托,加强丝</t>
  </si>
  <si>
    <t>KHS18702</t>
  </si>
  <si>
    <t>计算机辅助可摘义齿设计</t>
  </si>
  <si>
    <t>指可摘和全口义齿计算机辅助设计.不含各类可摘义齿和全口义齿修复术及特殊加工工艺.</t>
  </si>
  <si>
    <t>KHS26709</t>
  </si>
  <si>
    <t>铸造可摘局部义齿修复术</t>
  </si>
  <si>
    <t>普通铸造钴铬合金支架可摘局部义齿的设计,临床基牙预备,相关牙齿的咬合调整,上下牙列咬合关系的蜡记录及转移至口外合架上,技工室模型修整,用模型观测仪进行模型设计,硅橡胶翻制阴模,耐火模型材料灌制阳模,制作金属支架蜡型,蜡型内包埋､外包埋,用烤炉烤圈,高频铸造机精密铸造,铸件切割,喷砂机清理,打磨机粗磨､细磨,模型上试戴,调整修形,调合抛光,临床口内试戴支架,调整咬合,检查合位关系,必要时重新口内记录和转移合位关系,口内试排前牙,技工室模型排牙,蜡型制作,装盒包埋,高温去蜡,热凝塑料调配及充填,温控热处理,出盒,分级打磨和抛光,临床戴牙,调整就位,修改基托,调合,抛光,试戴,复诊调整,完成治疗.需5次治疗完成一个疗程.不含制取印模､模型.</t>
  </si>
  <si>
    <t>KHG24401</t>
  </si>
  <si>
    <t>下颌骨带翼导板修复</t>
  </si>
  <si>
    <t>常规带翼导板设计､制作.需2次治疗完成一个疗程.含单颌前牙区､左侧后牙区､右侧后牙区的区段.不含制取印模､模型､各类可摘局部义齿､修复术.</t>
  </si>
  <si>
    <t>KHR24402</t>
  </si>
  <si>
    <t>软腭缺损阻塞器修复</t>
  </si>
  <si>
    <t>指单侧软腭､不超出中线.常规软腭阻塞器部件的设计,技工室制作.需2次治疗完成一个疗程.不含制取印模､模型､各类可摘局部义齿､修复术.</t>
  </si>
  <si>
    <t>KHR25401</t>
  </si>
  <si>
    <t>软腭抬高器治疗</t>
  </si>
  <si>
    <t>常规软腭抬高器设计､技工室制作､戴牙､复诊.需2次治疗完成一个疗程.不含制取印模､模型､各类可摘局部义齿､修复术.</t>
  </si>
  <si>
    <t>个／疗程</t>
  </si>
  <si>
    <t>KHR39401</t>
  </si>
  <si>
    <t>腭裂术后鼻音计反馈治疗</t>
  </si>
  <si>
    <t>使用鼻音计进行鼻音检查,分析及报告,治疗.图文报告.</t>
  </si>
  <si>
    <t>KHS61701</t>
  </si>
  <si>
    <t>颅颌面赝复种植固位</t>
  </si>
  <si>
    <t>种植固位方式的设计､种植取模､固位体的制备､基台与固位体的临床转移和安装等.</t>
  </si>
  <si>
    <t>车针,超硬石膏,吸唾管</t>
  </si>
  <si>
    <t>印模材料,印模帽,替代体,种植基台,附着体,固位体,赝复体,粘接剂</t>
  </si>
  <si>
    <t>HHZ24707</t>
  </si>
  <si>
    <t>正颌外科咬合导板制备</t>
  </si>
  <si>
    <t>指正颌外科手术后维持咬合关系的定位与固定合板制作.含面弓转移合关系,模型上合架,咬合板设计,制作,试戴及修整.不含印模与石膏模型制备､计算机辅助制作.</t>
  </si>
  <si>
    <t>附着体</t>
  </si>
  <si>
    <t>FHS02701</t>
  </si>
  <si>
    <t>咬合记录</t>
  </si>
  <si>
    <t>普通蜡记录口内现有的咬合关系.</t>
  </si>
  <si>
    <t>蜡,咬合纸</t>
  </si>
  <si>
    <t>KHJ32901</t>
  </si>
  <si>
    <t>合板治疗</t>
  </si>
  <si>
    <t>针对颞下颌关节紊乱病,磨牙症,重度磨耗等而进行的以自凝树脂为材料的下颌合板治疗,首次戴用酌情进行咬合衬垫与调磨.不含模型制备.</t>
  </si>
  <si>
    <t>HHZ24706</t>
  </si>
  <si>
    <t>合导板制备</t>
  </si>
  <si>
    <t>指平导板､斜导板､咬合垫的制备.含面弓转移合关系,模型上合架,普通塑料平导板,斜导板,咬合垫的设计,制作,打磨,抛光及口内试戴与修整.不含印模与石膏模型制备.</t>
  </si>
  <si>
    <t>合导板,附着体</t>
  </si>
  <si>
    <t>KHZ64701</t>
  </si>
  <si>
    <t>拆桩</t>
  </si>
  <si>
    <t>指各种材料的桩核临床拆除.</t>
  </si>
  <si>
    <t>KHM64401</t>
  </si>
  <si>
    <t>非铸造修复体拆除术</t>
  </si>
  <si>
    <t>指拆除各类非铸造的不良修复体.</t>
  </si>
  <si>
    <t>KHS64701</t>
  </si>
  <si>
    <t>拆冠桥</t>
  </si>
  <si>
    <t>指锤造和铸造冠､桥及其它金属固定修复体.</t>
  </si>
  <si>
    <t>KHS25401</t>
  </si>
  <si>
    <t>加人造牙</t>
  </si>
  <si>
    <t>普通自凝塑料和普通硬质树脂牙口内加人造牙,调合,修形,抛光.不含口腔模型制备､热凝塑料修理.</t>
  </si>
  <si>
    <t>KHS25402</t>
  </si>
  <si>
    <t>义齿基托修理</t>
  </si>
  <si>
    <t>指基托折裂､缺损的口内普通自凝塑料修理.含口内复位,断面处理,自凝塑料调制和口内修复,调合,修形,抛光.不含口腔模型制备､热凝塑料修理.</t>
  </si>
  <si>
    <t>KHS24707</t>
  </si>
  <si>
    <t>烤瓷冠桥崩瓷修理</t>
  </si>
  <si>
    <t>烤瓷修复体崩瓷面的打磨,清理,酸蚀,耦联,粘接处理,树脂修理,调合,抛光.</t>
  </si>
  <si>
    <t>酸蚀剂</t>
  </si>
  <si>
    <t>KHS24712</t>
  </si>
  <si>
    <t>修复体个性调色</t>
  </si>
  <si>
    <t>指修复体的个性化染色､修饰,使用高温烤瓷炉,分层塑形､逐级染色､多次烧结.</t>
  </si>
  <si>
    <t>釉瓷颜料,瓷粉</t>
  </si>
  <si>
    <t>FHM07402</t>
  </si>
  <si>
    <t>全口牙病系统检查与治疗设计</t>
  </si>
  <si>
    <t>口腔内科､外科疾病的初步检查,并给予初步诊断和进一步检查建议.不含牙周探诊及指数等专业检查.</t>
  </si>
  <si>
    <t>FHW01404</t>
  </si>
  <si>
    <t>菌斑微生物检测</t>
  </si>
  <si>
    <t>以牙菌斑显示剂处理全口牙面,按时间节点含漱清洗,进行菌斑指数判定.以位点为单位进行菌斑采集,涂片,染色,微生物检测,含刚果红负染法､暗视野显微镜法.</t>
  </si>
  <si>
    <t>FHW01401</t>
  </si>
  <si>
    <t>牙周探诊</t>
  </si>
  <si>
    <t>用牙周专用刻度探针进行牙周袋､附着水平测量和判定:每牙检测6个位点,取平均值;全口所有检测牙同法测定,计算全口平均值;并记录于专用记录表内.</t>
  </si>
  <si>
    <t>FHW01403</t>
  </si>
  <si>
    <t>牙周电子探针检查</t>
  </si>
  <si>
    <t>用牙周电子探针以恒定力量检查并记录全口每个牙齿(6个位点)的牙周袋､附着水平,并打印彩色报表.</t>
  </si>
  <si>
    <t>吸唾管,探针</t>
  </si>
  <si>
    <t>FHW01402</t>
  </si>
  <si>
    <t>牙周指数检查</t>
  </si>
  <si>
    <t>用牙周专用刻度探针､以小于25克力量沿每牙龈缘探查,并按时间节点进行判读和记录:各种牙龈指数､菌斑指数､口腔卫生指数､牙石指数等.</t>
  </si>
  <si>
    <t>吸唾管,菌斑试剂</t>
  </si>
  <si>
    <t>KHW48402</t>
  </si>
  <si>
    <t>冠周局部治疗</t>
  </si>
  <si>
    <t>生理冲洗液,双氧水交替反复冲洗盲袋,上碘合剂冠周炎药膜.</t>
  </si>
  <si>
    <t>KHW48401</t>
  </si>
  <si>
    <t>牙周局部冲洗上药</t>
  </si>
  <si>
    <t>消毒,用3%双氧水或0.12%洗必泰生理冲洗液交替冲洗,清除牙周袋深部游离或堆积的污染物,患者反复含漱后牙周袋内上药液､药膜或药膏等缓释或控释药物.</t>
  </si>
  <si>
    <t>KHW62401</t>
  </si>
  <si>
    <t>牙龈保护剂塞治</t>
  </si>
  <si>
    <t>用牙周塞治剂覆盖创面及牙间隙.</t>
  </si>
  <si>
    <t>KHM46401</t>
  </si>
  <si>
    <t>口腔局部止血</t>
  </si>
  <si>
    <t>指各类拔牙后伤口血肿血块处理､创面清理､局部止血,不同原因的牙位出血,上止血药.</t>
  </si>
  <si>
    <t>HHM46301</t>
  </si>
  <si>
    <t>口腔局部缝合止血</t>
  </si>
  <si>
    <t>指拔牙后､口腔内小手术及非外伤性局部出血,创面血肿清理,缝合伤口,压迫止血,必要时上止血药.</t>
  </si>
  <si>
    <t>KHW65401</t>
  </si>
  <si>
    <t>龈上洁治</t>
  </si>
  <si>
    <t>消毒,用专用手工龈上洁治器或龈上超声工作尖彻底去除自然牙齿各面(颊侧､舌侧､近中､远中邻面)龈上牙石､色素､菌斑､软垢等洁治过程,龈沟冲洗､上药.</t>
  </si>
  <si>
    <t>HHX65301</t>
  </si>
  <si>
    <t>种植体周围洁治术</t>
  </si>
  <si>
    <t>使用种植体专用洁治器,洁牙机配合彻底清除种植修复体以及基台周围的软垢､结石等,上药.</t>
  </si>
  <si>
    <t>KHT31401</t>
  </si>
  <si>
    <t>牙面光洁术</t>
  </si>
  <si>
    <t>对每个牙面以橡皮轮抛光或喷砂抛光.</t>
  </si>
  <si>
    <t>橡皮圈(轮),抛光膏,抛光粉,抛光砂</t>
  </si>
  <si>
    <t>KHW65402</t>
  </si>
  <si>
    <t>龈下刮治</t>
  </si>
  <si>
    <t>口内消毒,用龈下超声工作尖或手持刮治器去除自然牙根各面龈下牙石､菌斑等的治疗过程,牙周袋冲洗上药.</t>
  </si>
  <si>
    <t>HHV83301</t>
  </si>
  <si>
    <t>根面平整术</t>
  </si>
  <si>
    <t>消毒,局麻下用专用手工龈下刮治器去除残留的龈下菌斑､细小牙石､表层病变牙骨质及牙周袋内壁肉芽组织,平整根面,牙周袋冲洗､上药.</t>
  </si>
  <si>
    <t>吸唾管,注射器</t>
  </si>
  <si>
    <t>HHW72301</t>
  </si>
  <si>
    <t>牙周激光治疗</t>
  </si>
  <si>
    <t>牙龈及牙周袋的激光手术切除,根面激光平整.不含激光脱敏治疗.</t>
  </si>
  <si>
    <t>HHS71303</t>
  </si>
  <si>
    <t>恒牙外伤固定术</t>
  </si>
  <si>
    <t>指恒牙外伤松动固定与脱落后再植入牙的固定.麻醉下,外伤牙齿复位,普通钢丝固定,调合处理.</t>
  </si>
  <si>
    <t>带环,弓丝,颊面管,注射器</t>
  </si>
  <si>
    <t>KHW71401</t>
  </si>
  <si>
    <t>牙周夹板固定</t>
  </si>
  <si>
    <t>尼龙丝､钢丝结扎固定松动患牙.牙面清洁,预备,酸蚀,粘接,树脂塑形,固化.调整咬合,抛光.</t>
  </si>
  <si>
    <t>车针,抛光膏,抛光粉,咬合纸,橡皮圈</t>
  </si>
  <si>
    <t>修复材料,功能丝</t>
  </si>
  <si>
    <t>HHS64301</t>
  </si>
  <si>
    <t>牙弓夹板拆除术</t>
  </si>
  <si>
    <t>去除结扎丝,取下牙弓夹板,清洗牙列.</t>
  </si>
  <si>
    <t>HHW73305</t>
  </si>
  <si>
    <t>牙周翻瓣术</t>
  </si>
  <si>
    <t>消毒,麻醉,根据患牙局部情况,设计切口(沟内切口,内斜切口或垂直切口等),切开牙龈,翻起龈瓣,暴露牙周病变.软组织清创.硬组织清创(根面,骨面及根分叉区刮治).冲洗.牙周骨修整成形.设计缝合方式,缝合,上牙周保护剂.不含牙周骨成形术､全厚瓣/半厚瓣的根向或冠向复位.</t>
  </si>
  <si>
    <t>注射器,吸唾管</t>
  </si>
  <si>
    <t>HHX73301</t>
  </si>
  <si>
    <t>种植体周围翻瓣刮治术</t>
  </si>
  <si>
    <t>局部浸润或阻滞麻醉,种植体周围软组织翻瓣,显露炎症累及的种植体表面,彻底清除周围炎症组织,冲洗,缝合.</t>
  </si>
  <si>
    <t>HHW73303</t>
  </si>
  <si>
    <t>牙龈切除术</t>
  </si>
  <si>
    <t>消毒,麻醉,设计牙龈切口,牙龈切除,牙龈成形,冲洗,止血,必要时给予上牙周塞治剂.</t>
  </si>
  <si>
    <t>注射器,冲洗液</t>
  </si>
  <si>
    <t>HHW83302</t>
  </si>
  <si>
    <t>牙龈成形术</t>
  </si>
  <si>
    <t>消毒铺巾,设计切口,切开,将游离黏膜,牙龈创面制备,游离牙龈植入,植皮或人工皮成形.</t>
  </si>
  <si>
    <t>人工皮，特殊缝线</t>
  </si>
  <si>
    <t>HHM83301</t>
  </si>
  <si>
    <t>修复前软组织成形术</t>
  </si>
  <si>
    <t>局麻下切开黏骨膜,翻瓣,软､硬组织松解,修整成型,植皮或黏骨膜瓣转移修复,缝合.不含取皮术､口腔模型及腭护板制备.</t>
  </si>
  <si>
    <t>HHW89301</t>
  </si>
  <si>
    <t>游离龈组织移植术</t>
  </si>
  <si>
    <t>消毒､麻醉,根据患牙局部情况,设计切口(沟内切口､内斜切口或垂直切口等),切开牙龈,翻起龈瓣,暴露牙周病变,软组织清创,硬组织清创(根面､骨面及根分叉区刮治),根面机械处理､化学处理以及生物处理,冲洗,牙周骨修整成形,供区组织切口设计､取材(含全厚､半厚组织等)､游离组织的修整,游离组织植入､固定､设计缝合方式､缝合,供区创面处理.</t>
  </si>
  <si>
    <t>HHW73302</t>
  </si>
  <si>
    <t>急性坏死性龈炎局部清创</t>
  </si>
  <si>
    <t>局部清创,去除龈缘坏死组织,暴露创面.双氧水､生理冲洗液反复冲洗.去除局部大块牙石等刺激物.止血､上药.</t>
  </si>
  <si>
    <t>HHW89302</t>
  </si>
  <si>
    <t>牙周组织瓣转移术</t>
  </si>
  <si>
    <t>消毒､麻醉,根据患牙局部情况,设计切口(沟内切口､内斜切口或垂直切口等),切开牙龈,翻起龈瓣,暴露牙周病变,软组织清创,硬组织清创(根面､骨面及根分叉区刮治),根面机械处理､化学处理或生物处理,冲洗,牙周骨修整成形,供区组织切口设计､取材(含全厚､半厚组织等)､翻瓣(侧向､冠向､根向)转位､组织修整,组织转移植入､固定,设计缝合方式､缝合,供区创面处理.</t>
  </si>
  <si>
    <t>HHW89303</t>
  </si>
  <si>
    <t>引导性牙周组织再生术</t>
  </si>
  <si>
    <t>在牙周翻瓣术的基础上,生物膜放入及固定､龈瓣的冠向复位及固定,设计缝合方式､缝合,上牙周塞治剂.不含翻瓣术､骨成形术､牙周植骨术､自体骨取骨术.</t>
  </si>
  <si>
    <t>牙周塞治剂,屏障膜,特殊缝线</t>
  </si>
  <si>
    <t>HHW58301</t>
  </si>
  <si>
    <t>牙周纤维环状切断术</t>
  </si>
  <si>
    <t>麻醉,正畸牙齿的牙周纤维环状切断.不含牙周塞治.</t>
  </si>
  <si>
    <t>KHM39402</t>
  </si>
  <si>
    <t>专科调合治疗</t>
  </si>
  <si>
    <t>针对颞下颌关节紊乱病或牙周病而进行的多次逐量咬合磨改专科治疗.含咬合纸检查诊出的咬合印记分析.</t>
  </si>
  <si>
    <t>FHS02401</t>
  </si>
  <si>
    <t>咬合力测量检查</t>
  </si>
  <si>
    <t>指使用悬臂梁式压力传感器,进行单牙位咬合测力检查,将探头置于被测牙齿的咬合面,测定被测牙齿的咬合力大小.</t>
  </si>
  <si>
    <t>FHS01403</t>
  </si>
  <si>
    <t>T-咬合测定分析系统检查</t>
  </si>
  <si>
    <t>将马蹄形专用压电薄膜置于上下牙列咬合面之间,嘱正中紧咬或前伸或侧方咬合,测定全牙列咬合接触点分布与咬合力.</t>
  </si>
  <si>
    <t>FHS01401</t>
  </si>
  <si>
    <t>光合仪检查</t>
  </si>
  <si>
    <t>将光合膜片置于上下牙列咬合面之间,嘱正中紧咬或前伸､侧方咬合来测定全牙列咬合接触点分布.</t>
  </si>
  <si>
    <t>FHG01701</t>
  </si>
  <si>
    <t>下颌运动检查</t>
  </si>
  <si>
    <t>嘱受检者做各个方向的下颌运动,从矢状面､冠状面和水平面三维方向分别描记出下颌运动的轨迹,或戴用专用的描计板于双侧面侧方以及颏前方,描计下颌运动时双侧髁突与切点在水平板和垂直板上的运动轨迹.</t>
  </si>
  <si>
    <t>FHG01702</t>
  </si>
  <si>
    <t>下颌运动计算机辅助检查</t>
  </si>
  <si>
    <t>戴用数字化下颌运动分析仪,嘱受检者做各个方向的下颌运动,记录下颌运动时双侧髁突与切点在矢状面､冠状面和水平面三维方向的运动轨迹并分析,计算髁道斜度､切道斜度.</t>
  </si>
  <si>
    <t>FHM01401</t>
  </si>
  <si>
    <t>咀嚼效率检查-食物过筛法</t>
  </si>
  <si>
    <t>在固定时间内咀嚼定量定质食物(花生米),漱口,将残渣烘干称重,计算残渣与总量之间的百分比,得到的数值即为咀嚼效率.</t>
  </si>
  <si>
    <t>FHL02401</t>
  </si>
  <si>
    <t>唾液流量测定</t>
  </si>
  <si>
    <t>静止无刺激状态下,测定30分钟自然分泌的全唾液流量.</t>
  </si>
  <si>
    <t>HHL65301</t>
  </si>
  <si>
    <t>腮腺导管结石取出术</t>
  </si>
  <si>
    <t>指麻醉下口内或口外皮肤切开,探查导管,明确结石后导管结石取出,导管冲洗,缝合导管破损口及伤口.</t>
  </si>
  <si>
    <t>HHL73301</t>
  </si>
  <si>
    <t>涎腺瘘切除导管结扎术</t>
  </si>
  <si>
    <t>含皮肤切开,翻瓣,解剖面神经,切除涎瘘,结扎导管,缝合皮肤,加压包扎伤口.</t>
  </si>
  <si>
    <t>KHL80401</t>
  </si>
  <si>
    <t>涎腺导管扩大术</t>
  </si>
  <si>
    <t>用器械探查导管口,用不同口径的针头扩张导管口,冲洗.</t>
  </si>
  <si>
    <t>HHL86301</t>
  </si>
  <si>
    <t>腮腺导管断裂吻合术</t>
  </si>
  <si>
    <t>解剖保护面神经,导管探查分离解剖,端端吻合.</t>
  </si>
  <si>
    <t>HHL89301</t>
  </si>
  <si>
    <t>腮腺导管缺损静脉移植修复术</t>
  </si>
  <si>
    <t>解剖保护面神经,导管探查分离解剖,静脉与导管端端吻合.不含血管切取术.</t>
  </si>
  <si>
    <t>HHM48301</t>
  </si>
  <si>
    <t>口腔黏膜病局部注射药物治疗</t>
  </si>
  <si>
    <t>根据病损性质,选择药物种类,常规消毒,将其注射于口腔黏膜病病损局部的特定深度和范围内.</t>
  </si>
  <si>
    <t>KHM48402</t>
  </si>
  <si>
    <t>口腔黏膜病局部上药</t>
  </si>
  <si>
    <t>黏膜病湿敷,局部上药.</t>
  </si>
  <si>
    <t>KHM32402</t>
  </si>
  <si>
    <t>黏膜病离子导入治疗</t>
  </si>
  <si>
    <t>离子导入治疗黏膜病.</t>
  </si>
  <si>
    <t>KHM48401</t>
  </si>
  <si>
    <t>口腔黏膜雾化治疗</t>
  </si>
  <si>
    <t>使用药物和雾化仪对口腔黏膜病进行局部治疗.</t>
  </si>
  <si>
    <t>ABBB0001</t>
  </si>
  <si>
    <t>静脉采血</t>
  </si>
  <si>
    <t>核对医嘱及患者信息,评估患者,取适当体位,选择穿刺部位,皮肤消毒(直径大于5厘米),用无菌采血针静脉穿刺并固定,将适量血缓慢流入采血管,拔针后按压穿刺部位,将血缓慢注入采血管,再次核对患者信息,协助患者采取舒适体位,处理用物,标本送检,做好健康教育及心理护理.</t>
  </si>
  <si>
    <t>采血针</t>
  </si>
  <si>
    <t>采血管</t>
  </si>
  <si>
    <t>末梢血,足跟血按3元收取,激光末梢采血按5元收取</t>
  </si>
  <si>
    <t>ABBA0001</t>
  </si>
  <si>
    <t>动脉采血</t>
  </si>
  <si>
    <t>确定采血动脉穿刺点后,消毒,以连接无菌注射器的无菌针头垂直进针穿刺动脉,见鲜红色动脉血进入无菌注射器并达到检测需要的血量后,退出穿刺针,以无菌棉签压迫穿刺点止血,以胶塞封闭注射器针头以隔绝空气,将血样以冰袋或冰壶保存送检.</t>
  </si>
  <si>
    <t>动脉采血器,采血管</t>
  </si>
  <si>
    <t>ABAA0001</t>
  </si>
  <si>
    <t>皮内注射</t>
  </si>
  <si>
    <t>指皮内注射治疗或药物皮内注射试验.核对医嘱及患者信息,检查注射器及药物,用无菌注射器配制药物,取舒适体位,选择注射部位,皮肤消毒(直径大于5厘米),再次核对患者信息,将药物注入皮内组织,拔针后按压注射部位并第三次核对患者信息,处理用物,用药后观察用药反应,做好健康教育及心理护理,必要时记录.</t>
  </si>
  <si>
    <t>ABAB0001</t>
  </si>
  <si>
    <t>皮下注射</t>
  </si>
  <si>
    <t>核对医嘱及患者信息,检查注射器及药物,用无菌注射器配制药物,取适当体位,选择并确定注射部位,皮肤消毒(直径大于5厘米),再次核对患者信息,将药物注入皮下组织,拔针后按压注射部位并第3次核对患者信息,协助患者恢复舒适体位,处理用物,用药后观察用药反应,做好健康教育及心理护理,必要时记录.</t>
  </si>
  <si>
    <t>ABAC0001</t>
  </si>
  <si>
    <t>肌肉注射</t>
  </si>
  <si>
    <t>核对医嘱及患者信息,检查注射器及药物,使用无菌注射器配制药物,取适当体位,选择并确定注射部位,皮肤消毒(直径大于5厘米),再次核对患者信息,将药物注入肌肉组织,拔针后按压注射部位并核对患者信息,协助患者恢复舒适体位,处理用物,用药后观察用药反应,做好健康教育及心理护理,必要时记录.</t>
  </si>
  <si>
    <t>ABAD0001</t>
  </si>
  <si>
    <t>静脉注射</t>
  </si>
  <si>
    <t>核对医嘱及患者信息,用无菌注射器配制药物,取适当体位,选择注射部位,皮肤消毒(直径大于5厘米),再次核对患者信息,将药物注入静脉(Tennon氏囊下),拔针后按压注射部位并第3次核对患者信息,协助患者恢复舒适体位,处理用物,用药后观察用药反应,做好健康教育及心理护理,必要时记录.</t>
  </si>
  <si>
    <t>ABCA0001</t>
  </si>
  <si>
    <t>静脉输液</t>
  </si>
  <si>
    <t>评估患者及穿刺部位等,核对医嘱及患者信息,用无菌注射器配制药物,连接无菌输液器或避光输液器,取适当体位使用无菌压脉带,选择穿刺部位,皮肤消毒(直径大于5厘米),排气,再次核对患者信息,进行穿刺,用无菌敷料进行固定,调节滴速并第3次核对患者信息,协助患者恢复舒适体位,处理用物,观察输液反应.健康教育及心理护理,记录.如需连续输注几组液体,要核对患者信息,注意药物之间的配伍禁忌,密切观察输液反应,协助患者舒适体位.</t>
  </si>
  <si>
    <t>注射器,输液器,敷贴</t>
  </si>
  <si>
    <t>留置针,专用输液器,无针密闭输液接头,预充式导管冲洗器,避光输液器,三通,肝素帽</t>
  </si>
  <si>
    <t>患者住院期间由静脉药物配置中心配置的药物按每组4元收取,超过3组/日按3组收费;入壶静滴2元/次;普通静脉留置针护理收5元/日</t>
  </si>
  <si>
    <t>ABCB0001</t>
  </si>
  <si>
    <t>输液泵辅助静脉输液</t>
  </si>
  <si>
    <t>指使用输液泵或微量泵辅助静脉输液､注射.评估患者及穿刺静脉情况等,核对医嘱及患者信息,用无菌注射器配制药物,检查输液泵,用输液管连接输液泵装置,排尽空气,将无菌泵管置于输液泵上,开机并调节输液泵,取适当体位,选择注射部位,皮肤消毒(直径大于5厘米),再次核对患者信息,用无菌头皮针穿刺,无菌敷料固定,设定速度并第3次核对患者信息,协助患者恢复舒适体位,处理用物,用药后观察,做好健康教育及心理护理,必要时记录.</t>
  </si>
  <si>
    <t>注射器,输液器</t>
  </si>
  <si>
    <t>留置针,三通，输液泵管，避光注射器</t>
  </si>
  <si>
    <t>ABCG0001</t>
  </si>
  <si>
    <t>外周静脉营养输注</t>
  </si>
  <si>
    <t>将机体所需要的高营养混合液(指碳水化合物､氨基酸､脂肪乳､电解质､维生素､微量元素和水等全营养混合液),遵医嘱通过外周静脉匀速注入机体内,从而达到对机体进行营养代谢支持目的的高营养治疗,评估患者病情及静脉置管管路情况,在无菌操作原则下进行营养液配制,核对医嘱及患者信息,解释其目的取得配合,观察敷料,管路及静脉置管局部情况,无菌敷料,贴膜固定管路,再次核对患者信息,连接无菌输液器,用无菌注射器吸取生理冲洗液,检查管通畅并输注全胃肠外营养液,取适当体位,第三次核对患者信息,适时巡视并充分摇匀袋内液体或药物,同时做好患者病情观察,预防并发症,记录出入液量,封管,处理用物,做好健康教育及心理护理等工作.不含营养液配制.</t>
  </si>
  <si>
    <t>营养袋</t>
  </si>
  <si>
    <t>单通道不得与静脉输液同时收取,不含多通道静脉输液</t>
  </si>
  <si>
    <t>ABCH0001</t>
  </si>
  <si>
    <t>输液泵辅助全胃肠外营养深静脉输注</t>
  </si>
  <si>
    <t>指经深部静脉置管的高营养治疗.评估患者病情及静脉置管管路情况等,药物及营养液配制,核对医嘱及患者信息,解释其目的取得配合,检查输液泵,用无菌泵管连接输液装置,排尽空气,将无菌泵管置于输液泵上,开机并调节输液泵,观察敷料情况及置管局部情况,再次核对患者信息,用无菌注射器吸取生理冲洗液,检查管通畅并输注全胃肠外营养液,取适当体位,选择穿刺管腔并消毒,排气,连接管路,调节滴速,保持管路通畅,无菌敷料(或贴膜)固定,协助患者恢复舒适体位,第三次核对患者信息,30-60分钟巡视并充分摇匀袋内液体及药物,观察并记录,封管,处理用物,做好健康教育及心理护理.</t>
  </si>
  <si>
    <t>输液泵管</t>
  </si>
  <si>
    <t>ABCF0001</t>
  </si>
  <si>
    <t>全胃肠外营养深静脉输注</t>
  </si>
  <si>
    <t>指经深部静脉置管的高营养治疗.评估患者病情及静脉置管管路情况等,营养液配制,核对医嘱及患者信息,解释其目的取得配合,观察敷料情况及静脉置管局部情况,再次核对患者信息,连接无菌输液器,用无菌注射器吸取生理冲洗液,检查管通畅并输注全胃肠外营养液,取适当体位,选择穿刺静脉置管管腔并消毒,排气,连接管路,调节滴速,保持管路通畅,无菌敷料(或贴膜)固定,协助患者恢复舒适体位,第三次核对患者信息,30-60分钟巡视并充分摇匀袋内液体及药物,观察并记录,封管,处理用物,做好健康教育及心理护理.不含营养液配制.</t>
  </si>
  <si>
    <t>ABCD0001</t>
  </si>
  <si>
    <t>静脉输血</t>
  </si>
  <si>
    <t>评估患者及穿刺部位等,血制品检查,核对医嘱及患者信息,严格查对制度,解释其目的取得配合,取适当体位,连接无菌输血器,选择穿刺部位,皮肤消毒(直径大于5厘米),排气,再次核对患者信息,用头皮针穿刺并固定,遵医嘱输液前输注生理冲洗液,用无菌注射器给予抗过敏药物,输入血制品,调节滴速,生理冲洗液冲管,并第3次核对患者信息,观察有无输血反应及血压变化,协助患者恢复舒适体位,输血毕血袋低温保存24小时,记录,做好健康教育及心理护理.</t>
  </si>
  <si>
    <t>注射器,输血器</t>
  </si>
  <si>
    <t>留置针</t>
  </si>
  <si>
    <t>以1袋血液为基价,每增加1袋加收不超过40%</t>
  </si>
  <si>
    <t>HAQ32701</t>
  </si>
  <si>
    <t>输血输液加温治疗</t>
  </si>
  <si>
    <t>使用液体电加温装置的输血,输液加温.</t>
  </si>
  <si>
    <t>加温袋</t>
  </si>
  <si>
    <t>以加热1袋为基价,每增加1袋加收不超过40%</t>
  </si>
  <si>
    <t>ABCE0001</t>
  </si>
  <si>
    <t>加压快速输血</t>
  </si>
  <si>
    <t>指用于经人工或加压设备快速补充血容量的患者.评估患者及穿刺部位等,血制品检查,将血制品置于加压装置,核对医嘱及患者信息,严格查对制度,解释其目的取得配合,取适当体位,连接无菌输血器,选择穿刺部位,皮肤消毒(直径大于5厘米),排气,再次核对信息,选择穿刺针,进行静脉穿刺,无菌敷料固定,调节滴速,遵医嘱用输血前输注生理冲洗液,无菌注射器给予抗过敏药物,快速输入血制品,守护患者观察有无输血反应及血压变化等,生理冲洗液冲管并第3次核对患者信息,协助患者采取舒适体位,血袋低温保存24小时,记录,做好健康教育及心理护理.</t>
  </si>
  <si>
    <t>HKA48101</t>
  </si>
  <si>
    <t>心内注射</t>
  </si>
  <si>
    <t>消毒铺巾,经皮穿刺向心内注射复苏药物.</t>
  </si>
  <si>
    <t>ABEA0001</t>
  </si>
  <si>
    <t>清创(缝合)术(小)</t>
  </si>
  <si>
    <t>指符合下列任一情况者:表浅切伤,裂伤,刺伤,伤口创面在30平方厘米以下,伤口长度在5厘米以下.消毒铺巾,清除血肿,冲洗,切口及表浅软组织缝合.</t>
  </si>
  <si>
    <t>一次性使用清创缝合包,引流装置</t>
  </si>
  <si>
    <t>ABEA0002</t>
  </si>
  <si>
    <t>清创(缝合)术(中)</t>
  </si>
  <si>
    <t>指符合下列任一情况者:轻微污染伤口,软组织轻度损伤,皮肤轻度损伤或缺损,异物存在,伤口创面在30-50平方厘米以下,伤口长度在5-10厘米以下.消毒铺巾,伤口探查,扩大切口,清除坏死组织及异物,冲洗,缝合伤口.必要时置引流管引出并固定.</t>
  </si>
  <si>
    <t>ABEA0003</t>
  </si>
  <si>
    <t>清创(缝合)术(大)</t>
  </si>
  <si>
    <t>指符合下列任一情况者:严重污染伤口,软组织严重损伤,皮肤严重损伤或缺损,特殊感染伤口,二期清创,多发异物伤口,血管､神经､肌肉､骨骼､关节严重损伤伤口,化学武器创口,伤口创面在50-100平方厘米以下,伤口长度在10-20厘米以下.消毒铺巾,伤口探查,扩大切口,切开深筋膜,清除坏死组织及异物,冲洗,新鲜伤口逐层缝合.必要时置引流管引出并固定,包扎伤口.不含神经､血管､肌腱吻合.</t>
  </si>
  <si>
    <t>QHXZ0104</t>
  </si>
  <si>
    <t>清创(缝合)术(特大)</t>
  </si>
  <si>
    <t>指严重污染伤口,软组织严重损伤,皮肤严重损伤或缺损,特殊感染伤口,二期清创,多发异物伤口,血管,神经,肌肉,骨骼,关节严重损伤伤口,化学武器创口,伤口面积大于100平方厘米或伤口长度大于20厘米以上.消毒铺巾,伤口探查,扩大切口,切开深筋膜,清除坏死组织及异物,冲洗,新鲜伤口逐层缝合.必要时置引流管引出并固定,包扎伤口.不含神经,血管,肌腱吻合.</t>
  </si>
  <si>
    <t>护创材料，特殊缝线</t>
  </si>
  <si>
    <t>ABFA0001</t>
  </si>
  <si>
    <t>换药(小)</t>
  </si>
  <si>
    <t>指符合下列任一情况者:清洁伤口,缝合3针以内伤口拆线(含皮内连续缝合拆线)等.消毒铺巾,更换敷料､引流物,包扎固定.</t>
  </si>
  <si>
    <t>ABFA0002</t>
  </si>
  <si>
    <t>换药(中)</t>
  </si>
  <si>
    <t>指符合下列任一情况者:污染伤口,缝合3-10针伤口拆线,轻度烧伤伤口,单个褥疮,深静脉置管伤口,有引流管的伤口等.消毒铺巾,更换敷料､引流物,包扎固定.</t>
  </si>
  <si>
    <t>ABFA0003</t>
  </si>
  <si>
    <t>换药(大)</t>
  </si>
  <si>
    <t>指符合下列任一情况者:感染伤口,缝合11-30针伤口拆线,中度烧伤伤口,多个压疮,皮瓣移植物伤口,大棉垫1-2块,渗出50-100毫升伤口等.消毒铺巾,更换敷料,引流物,包扎固定.</t>
  </si>
  <si>
    <t>ABFA0004</t>
  </si>
  <si>
    <t>换药(特大)</t>
  </si>
  <si>
    <t>指符合下列任一情况者:特殊感染伤口,缝合30针以上伤口拆线,重度及特重度烧伤伤口,多个压疮感染,体表大于10%的皮瓣移植物及化学武器伤口,特殊部位伤口(会阴､切口裂开､内脏､软组织及皮下),纱布需50块以上者,大棉垫3块以上,渗出大于100毫升伤口等.消毒铺巾,更换敷料,引流物,包扎固定.</t>
  </si>
  <si>
    <t>KYR48701</t>
  </si>
  <si>
    <t>烧伤换药</t>
  </si>
  <si>
    <t>戴一次性无菌手套去除创面敷料,检查创面,清除坏死组织,脓性分泌物,有水疱者最低位剪开引流,清洗创面,最后应用敷料妥善包扎.</t>
  </si>
  <si>
    <t>生理冲洗液,换药包</t>
  </si>
  <si>
    <t>１%体表面积</t>
  </si>
  <si>
    <t>KYR48702</t>
  </si>
  <si>
    <t>烧伤特殊部位换药</t>
  </si>
  <si>
    <t>指头部､面部､颈部､双耳､会阴､手指､足趾部位的换药.戴一次性无菌手套去除创面敷料,检查创面,清除坏死组织,脓性分泌物,有水疱者最低位剪开引流,清洗创面,最后应用敷料妥善包扎.</t>
  </si>
  <si>
    <t>HJM48101</t>
  </si>
  <si>
    <t>胸腔穿刺术</t>
  </si>
  <si>
    <t>消毒铺巾,局麻,肋间切口,经肋间胸腔穿刺,抽吸胸内气体､液体或胸腔内注药.不含超声引导.</t>
  </si>
  <si>
    <t>HJM45102</t>
  </si>
  <si>
    <t>经皮气胸穿刺引流术</t>
  </si>
  <si>
    <t>局部消毒铺巾,以穿刺针穿刺胸膜腔后,沿此通路置换气胸引流管.不含监护､X线引导.</t>
  </si>
  <si>
    <t>HJM45301</t>
  </si>
  <si>
    <t>经肋间胸腔闭式引流术</t>
  </si>
  <si>
    <t>消毒铺巾,局麻,肋间切口,切开肋间肌肉及壁层胸膜,经肋间置入胸腔闭式引流管,并缝合固定,连接闭式引流装置.</t>
  </si>
  <si>
    <t>HJM45302</t>
  </si>
  <si>
    <t>经肋床胸腔闭式引流术</t>
  </si>
  <si>
    <t>消毒铺巾,局麻或全麻,游离并切除部分肋骨,打开壁层胸膜,经肋床置入胸腔闭式引流管,连接闭式引流装置.</t>
  </si>
  <si>
    <t>HJM48301</t>
  </si>
  <si>
    <t>人工气胸术</t>
  </si>
  <si>
    <t>消毒铺巾,监护,局麻,穿刺向胸腔注入气体.图文报告.不含监护.</t>
  </si>
  <si>
    <t>HKB45101</t>
  </si>
  <si>
    <t>心包穿刺置管引流术</t>
  </si>
  <si>
    <t>消毒铺巾,局部麻醉.穿刺入心包腔,依次送入导丝､扩张鞘管､引流导管.必要时穿刺处皮肤切开.根据需要行抽液､测压､注射药物.固定并留置引流导管,或拔除引流导管,穿刺处包扎.如留置心包引流管,则每天或根据情况多次进行心包引流､测压､抽液､注射药物.不含超声引导.</t>
  </si>
  <si>
    <t>注射器,引流装置,心包穿刺针,测压管</t>
  </si>
  <si>
    <t>导丝,扩张管,心包引流管</t>
  </si>
  <si>
    <t>HJM45101</t>
  </si>
  <si>
    <t>胸腔穿刺置管引流术</t>
  </si>
  <si>
    <t>消毒,局部麻醉,用穿刺针进行穿刺,进入胸腔后置入导丝,用扩张管扩张后,置入深静脉导管或胸腔引流导管并留置,抽液,抽气.不含超声,X线引导.</t>
  </si>
  <si>
    <t>穿刺针,引流装置,中心静脉导管,注射器</t>
  </si>
  <si>
    <t>胸腔引流管拔除术按此项收费</t>
  </si>
  <si>
    <t>HJT63301</t>
  </si>
  <si>
    <t>经皮胸腔引流管调管术</t>
  </si>
  <si>
    <t>局部消毒铺巾,沿原引流管经导丝导引对引流管进行位置调整或置换引流管.不含监护,影像学引导.</t>
  </si>
  <si>
    <t>导丝，导管</t>
  </si>
  <si>
    <t>HKB48101</t>
  </si>
  <si>
    <t>心包穿刺术</t>
  </si>
  <si>
    <t>消毒铺巾,局部麻醉.穿刺入心包腔,抽液和/或注射药物.拔除穿刺针,穿刺处包扎.不含超声引导.</t>
  </si>
  <si>
    <t>注射器,心包穿刺针</t>
  </si>
  <si>
    <t>QHXZ0009</t>
  </si>
  <si>
    <t>腹腔穿刺术</t>
  </si>
  <si>
    <t xml:space="preserve">局麻下,用注射器抽吸腹腔内液(血液,肠液)包括穿刺针和穿刺包,以此协助临床诊断.
</t>
  </si>
  <si>
    <t>HQT45102</t>
  </si>
  <si>
    <t>经皮腹腔脓肿穿刺引流术</t>
  </si>
  <si>
    <t>定位,消毒铺巾,局麻,穿刺,脓肿引流,置管引出固定.不含影像学引导.</t>
  </si>
  <si>
    <t>经皮深部脓肿穿刺置管引流术按此项收费</t>
  </si>
  <si>
    <t>HQT48105</t>
  </si>
  <si>
    <t>经腹腔穿刺插管注液</t>
  </si>
  <si>
    <t>患者平卧位,排空膀胱,消毒穿刺区腹壁,铺无菌巾,行腹腔穿刺术,连接输液装置,若有腹水放腹水并收集,经输液装置腹腔注液.不含超声引导.</t>
  </si>
  <si>
    <t>穿刺针,输液装置</t>
  </si>
  <si>
    <t>HQT48104</t>
  </si>
  <si>
    <t>人工气腹术</t>
  </si>
  <si>
    <t>监护,仰卧位,局部消毒铺巾,局部麻醉,连接气腹机､冷光源､电视摄像系统和录像系统,穿刺向腹腔注入气体.图文报告.不含监护､录象.</t>
  </si>
  <si>
    <t>HQT48103</t>
  </si>
  <si>
    <t>经皮腹腔穿刺注药术</t>
  </si>
  <si>
    <t>局部消毒铺巾,以穿刺针穿刺腹膜腔,抽气､抽液或注药.不含监护､影像学引导.</t>
  </si>
  <si>
    <t>HQT63101</t>
  </si>
  <si>
    <t>经皮腹腔引流管调管术</t>
  </si>
  <si>
    <t>局部消毒铺巾,沿原引流管经导丝导引,调整引流管位置或置换引流管.不含监护,影像学引导.</t>
  </si>
  <si>
    <t>导丝，导管，特殊缝线</t>
  </si>
  <si>
    <t>HQU63101</t>
  </si>
  <si>
    <t>经皮盆腔引流管调管术</t>
  </si>
  <si>
    <t>局部消毒铺巾,沿原引流管经导丝导引,调整引流管位置,取出或置换引流管.不含监护,影像学引导.</t>
  </si>
  <si>
    <t>HQT45103</t>
  </si>
  <si>
    <t>经皮腹腔积液穿刺引流术</t>
  </si>
  <si>
    <t>局部消毒铺巾,以穿刺针穿刺腹膜腔后,沿此通路经导丝置换引流管.不含监护､影像学引导.</t>
  </si>
  <si>
    <t>导丝,导管,特殊缝线</t>
  </si>
  <si>
    <t>FNA06101</t>
  </si>
  <si>
    <t>骨髓穿刺术</t>
  </si>
  <si>
    <t>消毒铺巾,局麻,使用骨穿针穿刺后用20毫升注射器抽取骨髓0.2毫升涂片,拔出骨穿针,盖无菌敷料.</t>
  </si>
  <si>
    <t>FVT06101</t>
  </si>
  <si>
    <t>腰椎穿刺术</t>
  </si>
  <si>
    <t>病人侧卧位,屈膝含胸,定位后局部皮肤消毒,铺巾,局麻,以腰穿针皮下刺入逐渐深入至有突破感后拔出针芯,有脑脊液流出后测压,做压颈实验,然后留取约3-5毫升化验,然后再测压,最后将针芯放置针内后拔除穿刺针,局部消毒包扎,嘱病人去枕平卧4-6小时.不含实验室检查､X线或CT引导.</t>
  </si>
  <si>
    <t>HXJ45101</t>
  </si>
  <si>
    <t>膝关节穿刺术</t>
  </si>
  <si>
    <t>消毒菌巾,局部麻醉,穿刺关节,抽取关节液,加压包扎.</t>
  </si>
  <si>
    <t>HX748101</t>
  </si>
  <si>
    <t>关节腔穿刺术</t>
  </si>
  <si>
    <t>术前彩色多普勒超声检查,确定进针点,进针方向及深度,局部皮肤消毒,麻醉,穿刺引导套组,在超声实时引导下将穿刺针刺入关节腔内,拔出针芯,接塑料延长管和注射器,进行积液抽吸和或注入治疗药物,将穿刺针拔出,局部压迫止血5分钟,彩色多普勒超声再次观察关节腔积液残留情况或确认药物是否位于关节腔内.图文报告.不含超声引导,病理学检查,实验室检查.</t>
  </si>
  <si>
    <t>ABGB0001</t>
  </si>
  <si>
    <t>胃管置管术</t>
  </si>
  <si>
    <t>评估患者病情及合作程度等,核对医嘱及患者信息,解释其目的取得配合,适当检查床头,取适当体位,选择并清洁鼻腔,测量插入深度,用麻醉润滑剂润滑消毒胃管前端约10厘米,插入胃管,检查患者口腔情况,注入液体前听取气过水声,用注射器抽吸胃液,确认胃管位置,固定外管封口并作标记,协助患者采取舒适体位,处理用物,观察患者反应并记录,做好健康教育及心理护理.</t>
  </si>
  <si>
    <t>注射器,胃管,引流装置</t>
  </si>
  <si>
    <t>三腔胃管,鼻饲管</t>
  </si>
  <si>
    <t>HPD62301</t>
  </si>
  <si>
    <t>三腔两囊管安置术</t>
  </si>
  <si>
    <t>体外确定三腔(或四腔)两囊管无漏气,并充分润滑,经鼻腔置入胃内,确定位置正确,注气压迫.</t>
  </si>
  <si>
    <t>三腔两囊管/四腔两囊管</t>
  </si>
  <si>
    <t>HPL62301</t>
  </si>
  <si>
    <t>经鼻空肠营养管置管术</t>
  </si>
  <si>
    <t>鼻腔,口咽麻醉,润滑,在影像设备导引下,经导丝导引置入空肠营养管.不含监护,影像学引导.</t>
  </si>
  <si>
    <t>空肠营养管</t>
  </si>
  <si>
    <t>导管，导丝，球囊，鼻肠喂养管</t>
  </si>
  <si>
    <t>HPL63301</t>
  </si>
  <si>
    <t>经鼻空肠营养管调管术</t>
  </si>
  <si>
    <t>鼻腔,口咽麻醉,润滑,在影像设备导引下,经导丝导引调节空肠营养管位置.不含监护,影像学引导.</t>
  </si>
  <si>
    <t>导丝，导管，球囊</t>
  </si>
  <si>
    <t>HPL66401</t>
  </si>
  <si>
    <t>经鼻空肠营养管置换术</t>
  </si>
  <si>
    <t>HRZ62301</t>
  </si>
  <si>
    <t>血液净化用中心静脉临时导管置管术</t>
  </si>
  <si>
    <t>指颈内静脉､锁骨下静脉､股静脉等部位的用于血液净化的临时导管置管术.一般用导丝引导法,在严格消毒后用穿刺针穿刺上述中心静脉后,置入导丝,再将中心静脉临时导管(一般是双腔管)沿导丝插入中心静脉,最后固定缝合导管于皮肤,并分别在双腔内(动静脉端)封好抗凝剂备用.不含影像学引导.</t>
  </si>
  <si>
    <t>中心静脉导管,特殊缝线</t>
  </si>
  <si>
    <t>HRZ62302</t>
  </si>
  <si>
    <t>血液净化用中心静脉长期管置管术</t>
  </si>
  <si>
    <t>指颈内静脉､锁骨下静脉､股静脉等部位的用于血液净化的长期导管置管术.操作过程类似于临时导管置管术,但需要在皮下作一隧道,将长期导管沿皮下隧道置入中心静脉,导管上有涤纶套可固定于皮下隧道,不易脱出,也不易并发感染,可长期使用.不含影像学引导.</t>
  </si>
  <si>
    <t>中心静脉导管</t>
  </si>
  <si>
    <t>HME62201</t>
  </si>
  <si>
    <t>经皮穿刺锁骨下静脉置管术</t>
  </si>
  <si>
    <t>患者仰卧于手术台(或病床),局麻下穿刺锁骨下静脉,置入导丝,沿导丝置入血管扩张器,退出扩张器沿导丝置入长期透析管,退出导丝,回抽血液证实在静脉内,肝素冲洗液封管,缝合固定,透明贴外敷,照X线平片,明确导管管头位置.</t>
  </si>
  <si>
    <t>ABCC0001</t>
  </si>
  <si>
    <t>经烧伤创面静脉穿刺术</t>
  </si>
  <si>
    <t>穿刺皮肤消毒,根据解剖位置,触摸确定血管位置,穿刺静脉放置并固定留置管.</t>
  </si>
  <si>
    <t>HM862301</t>
  </si>
  <si>
    <t>静脉切开置管术</t>
  </si>
  <si>
    <t>消毒铺巾,切开局部皮肤及皮下,游离出拟切开的静脉,两端绕阻断带,阻断并斜行切开静脉部分管壁,置入导管,外与静脉一起结扎固定,远心侧静脉结扎,关闭切口.限于严重创伤､休克抢救及某些手术辅助措施.</t>
  </si>
  <si>
    <t>FKA05206</t>
  </si>
  <si>
    <t>有创血压监测动脉置管术</t>
  </si>
  <si>
    <t>消毒铺巾,局部麻醉,穿刺深动脉,放置套管针,穿刺动脉,放置鞘管,连接测压套件,进行动脉内压力监测.</t>
  </si>
  <si>
    <t>HL962202</t>
  </si>
  <si>
    <t>外周动脉穿刺置管术</t>
  </si>
  <si>
    <t>消毒,局麻,动脉穿刺置管,不含特殊定位方法.</t>
  </si>
  <si>
    <t>ABDB0001</t>
  </si>
  <si>
    <t>新生儿脐血管置管术</t>
  </si>
  <si>
    <t>选择合适的脐导管并测量所需插入长度,消毒术野皮肤,铺巾,切断脐带残端,暴露脐血管(动脉或静脉),插入导管至所需刻度,抽回血并推注输液,缝合固定,接输液器.不含监护.</t>
  </si>
  <si>
    <t>特殊缝线,脐静脉导管</t>
  </si>
  <si>
    <t>不得加收小儿费用</t>
  </si>
  <si>
    <t>HL964301</t>
  </si>
  <si>
    <t>动脉置管拔除术</t>
  </si>
  <si>
    <t>消毒,透视,拔管,穿刺点压迫包扎.</t>
  </si>
  <si>
    <t>ABDA0001</t>
  </si>
  <si>
    <t>经外周静脉置入中心静脉导管术</t>
  </si>
  <si>
    <t>评估患者病情､合作程度及穿刺血管情况等,核对医嘱及患者信息,取适当体位,检查导管,测量导管插入长度,选择穿刺部位,皮肤消毒(直径10厘米),无菌注射器预冲导管,静脉穿刺,送导管至预计长度,撤导丝,抽回血并冲管,修剪长度安装连接器,连接肝素帽并正压封管,无菌敷料固定,处理用物,观察患者反应并记录,做好健康教育及心理护理.不含超声引导､X线检查.</t>
  </si>
  <si>
    <t>注射器,肝素帽</t>
  </si>
  <si>
    <t>中心静脉导管，中线静脉导管</t>
  </si>
  <si>
    <t>拔管术按50元收取,不含超声引导费用</t>
  </si>
  <si>
    <t>HM864201</t>
  </si>
  <si>
    <t>静脉导管拔除术</t>
  </si>
  <si>
    <t>患者仰卧于手术台(或病床),局部消毒,拆除固定缝线,拔除静脉导管,管头做细菌培养,穿刺点压迫止血10分钟.</t>
  </si>
  <si>
    <t>HMD62201</t>
  </si>
  <si>
    <t>经皮穿刺颈内静脉置管术</t>
  </si>
  <si>
    <t>患者仰卧于手术台或病床,局麻下穿刺锁骨下静脉或颈内静脉,置入导丝,沿导丝置入血管扩张器,退出扩张器沿导丝置入留置型静脉导管,退出导丝,回抽血液证实在静脉内,肝素冲洗液封管,缝合固定,透明贴外敷,照x线平片,明确导管管头位置.</t>
  </si>
  <si>
    <t>拔管术按50元收取,
不含超声引导费用</t>
  </si>
  <si>
    <t>HMD64201</t>
  </si>
  <si>
    <t>经皮穿刺颈静脉透析管拔除术</t>
  </si>
  <si>
    <t>消毒麻醉,必要时造影,分离导管入皮肤处软组织,必要时经股静脉置入临时滤器,拔除导管,冲洗胶片.人工报告.不含监护.</t>
  </si>
  <si>
    <t>血滤器,注射器</t>
  </si>
  <si>
    <t>HM262201</t>
  </si>
  <si>
    <t>经皮穿刺股静脉置管术</t>
  </si>
  <si>
    <t>患者仰卧于手术台(或病床),局麻下穿刺股静脉,置入导丝,沿导丝置入血管扩张器,退出扩张器沿导丝置入留置型静脉导管,退出导丝,回抽血液证实在静脉内,肝素冲洗液封管,缝合固定,透明贴外敷.</t>
  </si>
  <si>
    <t>中心静脉导管,特殊缝线,扩张器</t>
  </si>
  <si>
    <t>HRZ64301</t>
  </si>
  <si>
    <t>血液净化用中心静脉临时管拔除术</t>
  </si>
  <si>
    <t>在严格消毒后,拆掉固定导管用的缝线,拔除导管,压迫原导管出口,观察确定无出血后包扎伤口.</t>
  </si>
  <si>
    <t>HLP62301</t>
  </si>
  <si>
    <t>肝动脉化疗泵置入术</t>
  </si>
  <si>
    <t>逐层进腹,探查,游离肝门,肝动脉插管,置入结扎固定,经腹壁另戳孔引出,皮下包埋化疗泵,止血,清点器具､纱布无误,冲洗腹腔,逐层关腹.</t>
  </si>
  <si>
    <t>HL964302</t>
  </si>
  <si>
    <t>动脉化疗泵取出术</t>
  </si>
  <si>
    <t>皮肤切开,分离,取泵,缝合.</t>
  </si>
  <si>
    <t>QHXZ0097</t>
  </si>
  <si>
    <t>超声引导下植入式静脉输液港植入术</t>
  </si>
  <si>
    <t>常规消毒颈,胸部手术区域,铺巾,局部浸润麻醉.取颈部动脉搏动偏外0.3cm处切口,长约1.0cm,切开皮肤,穿刺针带10ml注射器负压穿刺颈内静脉成功后,置入导丝,顺导丝置入引导管,超声定位,迅速延引导管送入输液导管,输液导管到位后慢慢拔除引导管,超声再次确认输液导管位于颈内静脉腔内,取锁骨下横向切口,长约3cm,切开皮肤,制作U型囊袋,将输液港体置入囊袋.使用分离棒顿性分离皮下组织,形成胸壁切口与颈部切口间隧道,利用分离棒将输液导管从颈部切口拉至胸壁切口,利用导管锁将输液导管远端固定于输液港体接口,无损伤针回抽血,通畅无阻力,10ml肝素盐水脉冲式冲洗封管;间断缝合颈部及胸部小切口,无菌敷料固定.含超声引导,不含术后X线检查.</t>
  </si>
  <si>
    <t>植入式输液港型中心静脉导管及套件，耐高压输液港型中心静脉导管及套件，特殊缝线</t>
  </si>
  <si>
    <t>输液港取出术按100元收取,不含超声引导费用</t>
  </si>
  <si>
    <t>HDE62301</t>
  </si>
  <si>
    <t>胰岛素泵安装术</t>
  </si>
  <si>
    <t>安装胰岛素泵电池调节时间等各项设置,遵医嘱设定基础量(具体由医生精确计算而得),所用一次性胰岛素泵耗材登记,取下腹部最佳输注部位,皮肤消毒待干燥后将针头插入皮下,透明贴膜固定并贴上穿刺时间,于别针固定.</t>
  </si>
  <si>
    <t>胰岛素泵管</t>
  </si>
  <si>
    <t>HDE48102</t>
  </si>
  <si>
    <t>胰岛素泵持续皮下注射胰岛素</t>
  </si>
  <si>
    <t>根据血糖情况,遵医嘱调节基础量及定时定量输注餐前大剂量(具体由医生精确计算而得),建立胰岛素泵观察表,随时观察输注部位皮肤针眼处有无异常,电量和药量是否充足,管路是否通畅,有无报警情况,携带是否安全,3-7天更换注射部位及耗材,输注部位出现红肿,出血,脱出情况立即更换,每班每天需要密切观察并记录1-2小时.</t>
  </si>
  <si>
    <t>一次性使用胰岛素泵注射组件（储药器）</t>
  </si>
  <si>
    <t>ABJA0001</t>
  </si>
  <si>
    <t>氧气吸入</t>
  </si>
  <si>
    <t>评估患者缺氧情况,病情等,核对医嘱及患者信息,解释吸氧目的,湿化瓶备蒸馏水,根据需要选择吸氧管或面罩,将无菌鼻导管或面罩连接吸氧装置或氧气袋,检查导管通畅,取适当体位,检查鼻腔通畅,清洁湿润鼻腔,调节氧流量,固定吸氧装置,处理用物.定时观察患者病情及缺氧缓解程度并记录,做好氧气吸入的健康教育及心理护理.</t>
  </si>
  <si>
    <t>面罩,吸氧装置</t>
  </si>
  <si>
    <t>ABJB0001</t>
  </si>
  <si>
    <t>密闭式氧气吸入</t>
  </si>
  <si>
    <t>评估患者缺氧情况,病情,意识,鼻腔状况等,核对医嘱及患者信息,解释吸氧的目的,安装流量表,安装湿化瓶,根据需要选择吸氧管或面罩,将鼻导管或面罩连接到氧气装置,检查导管通畅,取舒适体位,检查鼻腔通畅,清洁湿润鼻孔,调流量,固定吸氧装置,处理用物,定时观察患者病情及缺氧缓解程度并记录,做好氧气吸入的健康教育及心理护理.</t>
  </si>
  <si>
    <t>鼻导管,连接管</t>
  </si>
  <si>
    <t>QHXZ0168</t>
  </si>
  <si>
    <t>加温加湿高流
量氧气治疗</t>
  </si>
  <si>
    <t>开启呼吸湿化治疗仪,检测机器压力,参数设置,启动设备,提供经过加温湿化,空氧混合,气流量≥20L/min;氧浓度21%-100%;加温加湿31-37℃,相对湿度100%的气体,经鼻塞导管或气管切开接头或面罩转接头吸入进行呼吸治疗.观察患者病情,做好健康教育及心理护理.吸气流量&lt;20L/min,吸氧浓度&lt;30%,可撤机,给予其他吸氧方式.含吸氧费用.</t>
  </si>
  <si>
    <t>接头、管路、导管</t>
  </si>
  <si>
    <t>不得与呼
吸机辅助
通气同时
收费</t>
  </si>
  <si>
    <t>KJA21401</t>
  </si>
  <si>
    <t>无创呼吸机辅助通气</t>
  </si>
  <si>
    <t>消毒呼吸机及重复使用的管路和面罩,组装连接重复使用或一次性使用的呼吸机管路与面罩,开机检测呼吸机功能.向患者解释说明,为患者选择合适大小的面罩,协助患者佩戴面罩并连接呼吸机辅助通气,及时向湿化罐内添加无菌蒸馏水并更换湿化纸,密切监测患者病情变化,根据病情实时调节通气参数及模式.</t>
  </si>
  <si>
    <t>蒸馏水</t>
  </si>
  <si>
    <t>面罩,管路</t>
  </si>
  <si>
    <t>KJA21402</t>
  </si>
  <si>
    <t>有创呼吸机辅助通气</t>
  </si>
  <si>
    <t>消毒呼吸机及可重复使用的管路,组装连接重复使用或一次性使用的呼吸机管路及细菌过滤器并检测呼吸机功能.建立人工气道(气管插管或气管切开)成功后,连接呼吸机辅助通气,根据患者病情设置合理通气模式及参数,使用人工鼻进行气道湿化时无需应用加热湿化器,使用加热湿化器时需及时向湿化罐内添加无菌蒸馏水并更换湿化纸,当有分泌物污染管路时更换呼吸机管路或定期更换呼吸机管路,及时吸痰保持气道通畅.密切观察患者病情,根据病情实时调节通气参数及模式.不含气管插管或气管切开术.</t>
  </si>
  <si>
    <t>蒸馏水或灭菌水,人工鼻,细菌过滤器</t>
  </si>
  <si>
    <t>ACBJ0004</t>
  </si>
  <si>
    <t>吸痰护理</t>
  </si>
  <si>
    <t>评估患者病情､意识状态､呼吸道分泌物情况等,核对患者信息,做好解释取得配合,连接吸引器调整负压,取适当体位,戴无菌手套,检查连接好的无菌吸痰管通畅,将吸痰管插入气道,缓慢旋转提取进行抽吸,调整氧气流量,观察患者生命体征及痰液性质,协助患者采取舒适体位,评价吸痰效果,记录,完成健康教育及心理护理.</t>
  </si>
  <si>
    <t>ABZA0001</t>
  </si>
  <si>
    <t>机械辅助排痰</t>
  </si>
  <si>
    <t>评估患者病情,意识状态及呼吸系统情况等,核对患者信息,解释其重要性取得配合,检查排痰机功能状态,取适当体位,根据病情设置排痰机的强度频率及时间,用机械辅助排痰仪,按解剖部位依次震动不同部位,观察患者反应,生命体征变化等,协助患者排痰,评价患者排痰效果及痰液性质,用物处理,记录,做好健康教育和心理护理.</t>
  </si>
  <si>
    <t>KJA21904</t>
  </si>
  <si>
    <t>超高压力高压氧治疗</t>
  </si>
  <si>
    <t>病人在高压氧舱内,升高环境压力,应用吸氧管和面罩吸入高流量纯氧治疗,压力为2.5个ATA(含2.5)以上,舱内医护人员监护和指导.不含舱内心电､呼吸､血压血氧监护､雾化吸入.</t>
  </si>
  <si>
    <t>KJA21906</t>
  </si>
  <si>
    <t>单人舱治疗</t>
  </si>
  <si>
    <t>使用单人高压氧舱加压吸氧治疗,含纯氧舱,压力1.0(不含1.0)-2.5个ATA(不含2.5).</t>
  </si>
  <si>
    <t>KJA21908</t>
  </si>
  <si>
    <t>急救单独开舱治疗</t>
  </si>
  <si>
    <t>使用多人氧舱为重症病人单独开舱治疗.医,护,技人员和氧舱使用消耗与多人氧舱开舱时一样.</t>
  </si>
  <si>
    <t>KJA21403</t>
  </si>
  <si>
    <t>舱内直排吸氧</t>
  </si>
  <si>
    <t>重症病人､气管切开病人占用抢救用平车位､使用舱内急救供氧管道,特制头罩直排吸氧.</t>
  </si>
  <si>
    <t>KJA21903</t>
  </si>
  <si>
    <t>婴儿氧舱治疗</t>
  </si>
  <si>
    <t>使用婴儿氧舱对患儿进行加压治疗,压力为1.0(不含1.0)以上-2.0(含2.0)个ATA.</t>
  </si>
  <si>
    <t>KJA21907</t>
  </si>
  <si>
    <t>医护陪舱治疗</t>
  </si>
  <si>
    <t>病人在高压氧舱治疗中有医生或护士在舱中监护和指导治疗.</t>
  </si>
  <si>
    <t>KJA21902</t>
  </si>
  <si>
    <t>舱内婴儿车治疗</t>
  </si>
  <si>
    <t>舱内使用急救供氧管道用婴儿吸氧车吸氧,压力为1.0(不含1.0)以上-2.0(含2.0)个ATA.舱内需有医护人员操作婴儿吸氧车并进行病情观察.</t>
  </si>
  <si>
    <t>KJA21901</t>
  </si>
  <si>
    <t>高压氧舱内常规治疗</t>
  </si>
  <si>
    <t>病人在高压氧舱内升高环境压力,应用吸氧管和面罩吸入高流量纯氧治疗,压力为1.0以上-2.5个大气压.含头罩和安全防护措施.吸氧,使用加压空气､空气压缩机及储气罐､储水罐､冷干机,舱体及安全阀等.每次治疗后舱内消毒.</t>
  </si>
  <si>
    <t>HAM62401</t>
  </si>
  <si>
    <t>经口气管插管术</t>
  </si>
  <si>
    <t>指在手术室外急诊抢救所进行的普通经口气管插管.静脉给药,清理口腔分泌物,咽喉表面麻醉,置入喉镜,暴露声门后插管,听诊判断气管导管的位置,固定气管导管,连接麻醉机或呼吸机行机械通气.</t>
  </si>
  <si>
    <t>HAM62403</t>
  </si>
  <si>
    <t>经鼻明视气管插管术</t>
  </si>
  <si>
    <t>指在手术室或重症监护室内进行的经鼻明视气管插管.静脉给药,鼻腔和气管导管润滑,清理口腔分泌物,置入喉镜,明视下插管或插管钳引导插管,听诊判断气管导管的位置,固定气管导管,连接呼吸回路,麻醉机或呼吸机行机械通气.</t>
  </si>
  <si>
    <t>HAM62404</t>
  </si>
  <si>
    <t>困难气道盲探气管插管术</t>
  </si>
  <si>
    <t>手术室内静脉给药,盲探下经鼻或经口气管插管,听诊判断气管导管的位置,固定气管导管,连接呼吸回路,麻醉机或呼吸机行机械通气.</t>
  </si>
  <si>
    <t>HAM62602</t>
  </si>
  <si>
    <t>硬纤维喉镜引导下气管插管术</t>
  </si>
  <si>
    <t>手术室内在硬纤维喉镜引导下行气管插管术.静脉给药,清理口腔分泌物,咽喉表面麻醉,经口置入喉镜,暴露声门后插管,听诊判断气管导管的位置,固定气管导管,连接呼吸回路,麻醉机或呼吸机行机械通气.</t>
  </si>
  <si>
    <t>HAM62405</t>
  </si>
  <si>
    <t>新生儿气管插管术</t>
  </si>
  <si>
    <t>吸引口咽分泌物,直接喉镜开放气道,将气管导管经声门插入气管,接复苏气囊加压通气,听诊双肺呼吸音,调整气管插管位置,固定气管导管,吸引气管导管内分泌物.不含监护.</t>
  </si>
  <si>
    <t>HAM62101</t>
  </si>
  <si>
    <t>环甲膜穿刺逆行气管插管术</t>
  </si>
  <si>
    <t>手术室内静脉给药,消毒,环甲膜穿刺,经穿刺针往喉方向置入细导引丝或细导引管使之进入咽腔,顺导引管置入气管导管,听诊判断气管导管的位置,固定气管导管,连接呼吸回路,麻醉机或呼吸机行机械通气.</t>
  </si>
  <si>
    <t>吸痰管,气管导管,穿刺针</t>
  </si>
  <si>
    <t>FKA02202</t>
  </si>
  <si>
    <t>人工中心静脉压测定</t>
  </si>
  <si>
    <t>评估患者病情及体位等,核对医嘱及患者信息,解释其目的取得配合,确认中心静脉置管位置,测量外置长度,连接测压系统,协助患者平卧位,正确固定压力传感器,冲洗管路,调零,测压并记录,协助患者采取舒适体位,做好健康教育及心理护理.</t>
  </si>
  <si>
    <t>FKA02204</t>
  </si>
  <si>
    <t>周围静脉压测定</t>
  </si>
  <si>
    <t>穿刺肘静脉后,将肘静脉穿刺针连接测压管,根据静脉血上升到的刻度测定.</t>
  </si>
  <si>
    <t>FKA02203</t>
  </si>
  <si>
    <t>检测仪中心静脉压测定</t>
  </si>
  <si>
    <t>FKA05205</t>
  </si>
  <si>
    <t>动脉内压力监测</t>
  </si>
  <si>
    <t>将动脉套管连接测压套件,实时监测血压变化.</t>
  </si>
  <si>
    <t>HAN05201</t>
  </si>
  <si>
    <t>有创连续动脉血压监测</t>
  </si>
  <si>
    <t>将动脉置管连接压力传感器和监测仪,调节零点,及时测定和记录血压.</t>
  </si>
  <si>
    <t>ABGC0001</t>
  </si>
  <si>
    <t>人工洗胃</t>
  </si>
  <si>
    <t>评估患者病情,中毒程度及有无禁忌症等,准备洗胃液,核对医嘱及患者信息,解释其目的取得配合,取适当体位,防止误吸,选择并清洁鼻孔,测量插入深度,用麻醉润滑剂润滑胃管前端约10厘米,插入胃管,用注射器注气听气过水声抽吸胃液,确认胃管位置,固定并作标记,注射器吸尽胃内容物,注入洗胃液约200毫升后抽出,反复冲洗至洗净,拔胃管,漱口,清洁面部,处理用物,评价并记录,做好健康教育及心理护理.不含胃管置管术.</t>
  </si>
  <si>
    <t>注射器,</t>
  </si>
  <si>
    <t>ABGC0002</t>
  </si>
  <si>
    <t>电动洗胃</t>
  </si>
  <si>
    <t>评估患者病情,中毒程度及有无禁忌症等,连接好洗胃机装置,准备洗胃液,核对医嘱及患者信息,解释其目的取得配合,取适当体位,选择并清洁鼻孔,测量插入深度,用麻醉润滑剂润滑胃管前端约10厘米,插入胃管,用注射器确认胃管位置,固定并作标记,将胃管与洗胃机连接,接通电源吸尽胃内容物,反复冲洗至洗净,拔胃管,处理用物,清洁洗胃机(包括进水和出水管路),评价并记录,做好健康教育及心理护理.不含胃管置管术.</t>
  </si>
  <si>
    <t>ABGC0003</t>
  </si>
  <si>
    <t>漏斗胃管洗胃</t>
  </si>
  <si>
    <t>评估患者病情,中毒程度及有无禁忌症等,准备洗胃液,核对医嘱及患者信息,解释其目的取得配合,取适当体位,选择并清洁鼻孔,测量插入深度,用麻醉润滑剂润滑胃管前端约10厘米,插入胃管,用注射器确认胃管位置,固定并作标记,将漏斗低于胃的位置吸尽胃内容物,再将洗胃液约300-500毫升注入高过头30-50厘米的漏斗后吸出,反复冲洗至洗净,拔胃管,处理用物,评价并记录,做好健康教育及心理护理.</t>
  </si>
  <si>
    <t>胃管</t>
  </si>
  <si>
    <t>ABGC0004</t>
  </si>
  <si>
    <t>负压吸引器洗胃</t>
  </si>
  <si>
    <t>评估患者病情,中毒程度及有无禁忌症等,准备洗胃液,核对医嘱及患者信息,解释其目的取得配合,取适当体位,选择并清洁鼻孔,测量插入深度,用麻醉润滑剂润滑胃管前端约10厘米,插入胃管,用注射器确认胃管位置,固定并作标记,开吸引器吸尽胃内容物后关闭,开输液管输入洗胃液约300-500毫升后关闭,反复冲洗至洗净,拔胃管,处理用物,评价并记录,做好健康教育及心理护理.不含胃管置管术.</t>
  </si>
  <si>
    <t>胃管,连接管</t>
  </si>
  <si>
    <t>ABGC0005</t>
  </si>
  <si>
    <t>新生儿洗胃</t>
  </si>
  <si>
    <t>测量插入深度,放置胃管,腹部听诊确定位置,注入生理冲洗液洗胃,重复数次,直至胃液清亮.</t>
  </si>
  <si>
    <t>ABGD0001</t>
  </si>
  <si>
    <t>肠内营养灌注</t>
  </si>
  <si>
    <t>指经鼻胃管,鼻肠管,小肠造瘘,胃造瘘,食管造瘘等途径灌注药物或要素饮食,各种配方奶.核对医嘱及患者信息,解释操作目的取得配合.评估患者病情及管路情况.取适当体位,消毒管口,用灌注器注入少量温开水冲洗管路.将营养液灌入营养袋,连接至营养通路.采用重力或营养泵灌入营养液,或用灌注器推注药物或要素饮食.灌注结束后用温开水冲洗管路,妥善固定.观察患者反应,处理用物,洗手,记录,做好健康教育及心理护理.</t>
  </si>
  <si>
    <t>注射器,输液泵管,胃管</t>
  </si>
  <si>
    <t>营养泵管</t>
  </si>
  <si>
    <t>ABGF0001</t>
  </si>
  <si>
    <t>经口全消化道清洁洗肠</t>
  </si>
  <si>
    <t>配置洗肠液,评估患者病情及合作程度等,核对医嘱及患者信息,解释其目的,协助患者饮用(1小时内饮完),观察有无腹痛,呕吐,排便情况,必要时重复饮用口服洗肠液,记录,做好健康教育及心理护理.</t>
  </si>
  <si>
    <t>ABLA0001</t>
  </si>
  <si>
    <t>擦浴降温</t>
  </si>
  <si>
    <t>指酒精或温水擦浴.评估患者病情等,备酒精,核对患者信息,解释其目的取得配合,调节室温,屏风遮挡,头部放冰袋,足底用热水袋,按上-下及前-后的顺序擦拭全身,撤去冰袋和热水袋,协助患者穿衣并恢复舒适体位,30分钟后测量体温,观察并记录,做好健康教育及心理护理.</t>
  </si>
  <si>
    <t>酒精</t>
  </si>
  <si>
    <t>ABLB0001</t>
  </si>
  <si>
    <t>贴敷降温</t>
  </si>
  <si>
    <t>指使用冰袋､冰囊或降温贴贴敷于皮肤表面进行降温.评估患者病情等,备好冰装入冰袋,核对患者信息,解释其目的取得配合,将冰袋放入布套内,置于患者所需部位,开始计时,保护易冻伤部位,冷敷后取下冰袋,观察有无冻伤,协助患者恢复舒适体位,30分钟后测量体温,处理用物,观察并记录,做好健康教育及心理护理.</t>
  </si>
  <si>
    <t>降温贴,冰袋</t>
  </si>
  <si>
    <t>ABLC0001</t>
  </si>
  <si>
    <t>冰帽降温</t>
  </si>
  <si>
    <t>指冰帽及冰枕头部降温.评估患者病情等,备好冰装入冰帽,核对患者信息,解释其目的取得配合,将冰帽放入布套内,将冰帽置于患者头部,开始计时,保护耳部,随时观察患者神志,体温及冰帽使用安全性,取下冰帽,协助患者恢复舒适体位,处理用物,观察并记录,做好健康教育及心理护理.</t>
  </si>
  <si>
    <t>每增加1小时加收20%</t>
  </si>
  <si>
    <t>ABZB0001</t>
  </si>
  <si>
    <t>冷湿敷法</t>
  </si>
  <si>
    <t>评估患者病情及皮肤情况等,核对患者信息,解释其目的取得配合,铺橡胶单和治疗巾,局部冷湿敷15-20分钟(反复更换湿敷布2-3分钟/次),协助患者穿衣并恢复舒适体位,处理用物,观察并记录,做好健康教育及心理护理.</t>
  </si>
  <si>
    <t>ABZC0001</t>
  </si>
  <si>
    <t>热湿敷法</t>
  </si>
  <si>
    <t>评估患者病情及皮肤情况等,核对患者信息并解释其目的取得配合,铺橡胶单和治疗巾,局部热敷,15-20分钟,协助患者穿衣并恢复舒适体位,处理用物,观察并记录,做好健康教育及心理护理.</t>
  </si>
  <si>
    <t>ABLD0001</t>
  </si>
  <si>
    <t>冰毯降温</t>
  </si>
  <si>
    <t>评估患者病情等,核对患者信息,解释其目的取得配合,准备冰毯机,取适当体位,将冰毯置于患者合适部位,将温度传感器放于腋下,打开冰毯机,设置温度及循环流量,调节降温范围,监测降温效果及皮肤情况,观察患者反应及生命体征变化,处理用物,记录.</t>
  </si>
  <si>
    <t>ACBE0001</t>
  </si>
  <si>
    <t>新生儿治疗浴</t>
  </si>
  <si>
    <t>评估新生儿情况､日龄,调节操作台温度及环境湿度,核对医嘱及患儿信息,检查患儿皮肤情况,用无菌注射器配制治疗浴液,按新生儿沐浴顺序进行治疗浴,治疗浴毕擦干皮肤,再次检查皮肤情况及效果,操作毕为患儿穿衣,处理用物,记录.</t>
  </si>
  <si>
    <t>ABHA0001</t>
  </si>
  <si>
    <t>导尿</t>
  </si>
  <si>
    <t>评估患者病情,膀胱充盈情况等,核对医嘱及患者信息,解释其目的取得配合,屏风遮挡,取适当体位,会阴擦洗,打开无菌导尿包,戴无菌手套,用麻醉润滑剂润滑导尿管,按顺序消毒,确定尿道口,插入尿管,观察尿液颜色､量及性质等,引流完毕拔出,擦净会阴,协助患者恢复舒适体位,处理用物,评价并记录,做好健康教育及心理护理.</t>
  </si>
  <si>
    <t>注射器,导尿包,尿袋</t>
  </si>
  <si>
    <t>专用导尿管</t>
  </si>
  <si>
    <t>ABHA0003</t>
  </si>
  <si>
    <t>导引法导尿术</t>
  </si>
  <si>
    <t>常规消毒,铺无菌巾,应用前端有孔的金属导尿管插进膀胱,通过内腔放入一根细的导丝,拔出金属导尿管,通过导丝放入双腔气囊导尿管,置入后导尿管球囊注水固定.</t>
  </si>
  <si>
    <t>导丝，专用导尿管</t>
  </si>
  <si>
    <t>ABHB0001</t>
  </si>
  <si>
    <t>膀胱冲洗</t>
  </si>
  <si>
    <t>评估患者病情及自理程度等,核对医嘱及患者信息,解释其目的取得配合,准备冲洗药物及用物,屏风遮挡,取适当体位,戴无菌手套,将棉垫垫于尿管接头处,分开尿管与引流袋连接处,消毒尿管末端,用无菌膀胱冲洗器吸取冲洗液,从尿管末端注入膀胱后吸出,如此反复操作,冲洗毕夹闭尿管30分钟后排空膀胱,必要时更换无菌引流袋,观察冲洗过程中患者反应,冲洗情况及冲洗出的液体颜色､性质及量并记录,处理用物,做好健康指导及心理护理.</t>
  </si>
  <si>
    <t>注射器,冲洗器</t>
  </si>
  <si>
    <t>ABHB0002</t>
  </si>
  <si>
    <t>持续膀胱冲洗</t>
  </si>
  <si>
    <t>评估患者病情,自理程度及有无禁忌症等,核对医嘱及患者信息,解释其目的取得配合,准备冲洗药物及用物,屏风遮挡,取适当体位,戴无菌手套,用冲洗液连接冲洗器并排气,连接冲洗入口,冲洗出口处接无菌引流袋(或引流瓶),遵守持续冲洗原则细管冲入粗管冲出,根据引流液颜色调节冲洗速度,观察患者生命体征,冲洗情况,引流液颜色､性质及量并记录,冲洗毕协助患者恢复舒适体位,处理用物,做好健康指导及心理护理.</t>
  </si>
  <si>
    <t>ABGE0001</t>
  </si>
  <si>
    <t>一般灌肠</t>
  </si>
  <si>
    <t>评估患者病情及腹胀程度等,核对医嘱及患者信息,解释其目的取得配合,排空膀胱,备好灌肠装置,配好灌肠液,屏风遮挡,取适当体位,合理暴露臀部,用麻醉润滑剂润滑肛管前端,并用温水促进肛门括约肌松弛,嘱病人深呼吸,插入肛管适宜深度,并固定,松开止血钳灌入所需灌肠液,夹闭肛管并拔出,嘱患者平卧规定时间后排便,协助患者恢复舒适体位,处理用物,观察患者反应并记录,做好健康教育及心理护理.</t>
  </si>
  <si>
    <t>肛管,灌肠装置,肛门镜</t>
  </si>
  <si>
    <t>ABGE0002</t>
  </si>
  <si>
    <t>保留灌肠治疗</t>
  </si>
  <si>
    <t>评估患者病情及腹胀程度等,核对医嘱及患者信息,解释其目的取得配合,排空膀胱,备好灌肠装置,配好灌肠液,屏风遮挡,取适当体位,合理暴露臀部,用麻醉润滑剂润滑肛管约5-10厘米,插肛管约10-15厘米并固定,松开止血钳将灌肠液滴入最多200毫升,夹闭肛管并拔出,嘱患者平卧尽可能至少1小时后排便,处理用物,观察患者反应并记录,做好健康教育及心理护理.</t>
  </si>
  <si>
    <t>ABGE0003</t>
  </si>
  <si>
    <t>三通氧气灌肠治疗</t>
  </si>
  <si>
    <t>评估,核对患者信息,做好解释取得配合,备好三通氧气灌肠装置,调节室温,屏风遮挡,摆体位,必要时给予解痉止痛或基础麻醉,合理暴露臀部,润滑肛管前端,插入肛管,注气约25-30毫升至肛管气囊,稍向下牵拉肛管以固定,调节安全阀旋钮,设定灌肠时最大耐压值,将气体注入结肠,观察氧气表上的压力值,X线透视下观察结肠内气体前进的情况至套叠复位,拔管,协助患者恢复舒适体位,处理用物,观察并记录,做好健康教育及心理护理.不含X线检查.</t>
  </si>
  <si>
    <t>KPS48401</t>
  </si>
  <si>
    <t>先天性巨结肠回流洗肠治疗</t>
  </si>
  <si>
    <t>取截石位固定,肛查,插入肛管10-15厘米,经灌肠器注入生理冲洗液,按摩揉压腹部,再排出,反复数次,直至排出液清洁.</t>
  </si>
  <si>
    <t>肛管,灌肠器</t>
  </si>
  <si>
    <t>KPS48402</t>
  </si>
  <si>
    <t>先天性巨结肠术前清洁洗肠治疗</t>
  </si>
  <si>
    <t>取截石位固定,肛查,插入肛管10-15厘米,经灌肠器注入生理冲洗液,按摩揉压腹部,再排出,反复数次,直至排出液清洁.药物保留灌肠.</t>
  </si>
  <si>
    <t>PBEA2301</t>
  </si>
  <si>
    <t>结肠水疗</t>
  </si>
  <si>
    <t>结肠炎,慢性便秘,肠道功能紊乱等症状及肠道清洁采用结肠水疗.调节结肠水疗仪水温,输出功率等,换衣,消毒肛门,将涂蜡的冲洗管头置入肛管直肠,冲洗时,为病人按摩腹部,经多次注药和抽液达到治疗作用,部分患者根据病情可将排出液做脱落细胞和免疫组化检查,部分患者病情需要时可加注低流量氧气灌洗,结束后蹲厕控水,洗浴换衣.含结肠灌洗治疗和肠腔内给药.不含免疫组化检查.</t>
  </si>
  <si>
    <t>灌肠装置</t>
  </si>
  <si>
    <t>ABGE0004</t>
  </si>
  <si>
    <t>清洁灌肠</t>
  </si>
  <si>
    <t>评估患者病情及腹胀程度等,核对医嘱及患者信息,解释其目的取得配合,排空膀胱,备好灌肠装置,配好灌肠液,屏风遮挡,取适当体位,合理暴露臀部,用麻醉润滑剂润滑肛管约5-10厘米,缓慢插入,边进管边观察病人的疼痛反应,插肛管约10-15厘米并固定,松开止血钳灌肠500-1000毫升,夹闭肛管并拔出,患者排便后重复以上操作过程至大便为清水样便,处理用物,观察并记录,做好健康教育及心理护理.</t>
  </si>
  <si>
    <t>ABGH0001</t>
  </si>
  <si>
    <t>肛管排气</t>
  </si>
  <si>
    <t>评估患者病情及腹胀情况,肛门及皮肤情况等,核对患者信息,解释其目的取得配合,调节室温,屏风遮挡,取适当体位,连接好肛管排气装置,戴手套,用麻醉润滑剂润滑无菌肛管前端,润滑肛门使肛门括约肌松弛,插肛管约15-18厘米(新生儿约5-7厘米)并固定,观察患者情况,连接灌肠袋观察液面水泡情况,保留约20分钟后拔肛管,协助患者恢复舒适体位,处理用物,评价并记录,做好健康教育及心理护理.</t>
  </si>
  <si>
    <t>肛管,肛门镜</t>
  </si>
  <si>
    <t>ABGG0001</t>
  </si>
  <si>
    <t>人工辅助通便</t>
  </si>
  <si>
    <t>评估患者病情及腹胀程度等,核对医嘱及患者信息,解释其目的取得配合,屏风遮挡,取适当体位,合理暴露臀部,戴手套,用指润滑剂涂抹手指,手工协助排便或挤入开塞露或甘油灌肠剂或栓剂插入肛门,处理用物,观察并记录,做好健康教育及心理护理.</t>
  </si>
  <si>
    <t>HYR45301</t>
  </si>
  <si>
    <t>创面密封负压引流术</t>
  </si>
  <si>
    <t>将创面用无菌敷料覆盖创面,将引流管置入合适位置引出体外,创面密封膜封闭创面,连接负压吸引.</t>
  </si>
  <si>
    <t>负压护创材料</t>
  </si>
  <si>
    <t>FDE04901</t>
  </si>
  <si>
    <t>胰岛素钳夹试验</t>
  </si>
  <si>
    <t>受试者实验前禁食12小时,静卧于检查床,一侧小臂置于加温毯中,当加热毯温度达到动脉化要求后开始实验｡分别于受试者双侧前臂行静脉穿刺,利用三通管组成2条静脉通道｡一侧用于输注胰岛素及葡萄糖液,另一侧用于试验中采血,不采血时缓慢静滴生理冲洗液,采血前临时关闭输液器｡钳夹开始10分钟内以4mU(Kg·min)(具体由医生精确计算而得)速率输注人胰岛素溶液使血液胰岛素浓度迅速升高,随后110分钟内以2mU(Kg·min)(具体由医生精确计算而得)速率持续输注｡在此期间每5分钟测一次静脉血糖值,根据血糖值调整200毫摩尔/升葡萄糖液输注率,使受试者血糖值维持在5.0毫摩尔/升左右(具体由医生精确计算而得)｡每10分钟采静脉血测定血清胰岛素浓度,每30分钟测定血清C肽浓度,计算试验中每10分钟的平均葡萄糖输注率､机体总葡萄糖利用率和最大葡萄糖利用率｡医生分析试验结果｡不含实验室检验｡</t>
  </si>
  <si>
    <t>注射器,输液器,留置针,肝素帽,真空采血针,真空采血管,延长管,三通</t>
  </si>
  <si>
    <t>FDE04203</t>
  </si>
  <si>
    <t>静脉推注葡萄糖胰岛素释放实验</t>
  </si>
  <si>
    <t>受试者前一天晚餐后禁食10-16小时,清晨空腹,一侧前臂置留置针,对侧前臂50%葡萄糖(剂量由医生精确计算而得),在2分钟内快速静推,从注射葡萄糖起开始记时,分别在时间为0､2､3､4､5､8､10分钟共7点从留置针取血测胰岛素｡医生分析试验结果｡不含实验室检验｡</t>
  </si>
  <si>
    <t>注射器,留置针,肝素帽,真空采血针,真空采血管</t>
  </si>
  <si>
    <t>与葡萄糖耐量试验同时进行时,不得再收取葡萄糖耐量试验费用</t>
  </si>
  <si>
    <t>FDE04204</t>
  </si>
  <si>
    <t>静脉推注葡萄糖胰岛素释放试验-延长法</t>
  </si>
  <si>
    <t>多与糖耐量试验同时进行｡受试者前一天晚餐后禁食10-16小时,当日清晨空腹一侧静脉采血测定胰岛素,50%葡萄糖液(剂量由医生精确计算而得)静脉推注2-4分钟完成,以葡萄糖推注开始时为零点,分别于1､2､3､10､30､60､120､180分钟采血测定胰岛素(可根据需要时间增加至240分钟和300分钟)｡医生分析试验结果｡不含实验室检验｡</t>
  </si>
  <si>
    <t>FDE04205</t>
  </si>
  <si>
    <t>静脉推注葡萄糖C肽释放实验</t>
  </si>
  <si>
    <t>受试者前一天晚餐后禁食10-16小时,清晨空腹,一侧前臂置留置针,对侧前臂50%葡萄糖(剂量由医生精确计算而得),在2分钟内快速静推,从注射葡萄糖起开始记时,分别在时间为0､2､3､4､5､8､10分钟共7点从留置针取血测C肽｡医生分析试验结果｡不含实验室检验｡</t>
  </si>
  <si>
    <t>FDE04206</t>
  </si>
  <si>
    <t>静脉推注葡萄糖C肽释放实验-延长法</t>
  </si>
  <si>
    <t>多与糖耐量试验和胰岛素释放试验同时进行｡受试者前一天晚餐后禁食10-16小时,当日清晨空腹一侧静脉采血测定C肽,50%葡萄糖液(剂量由医生精确计算而得)静脉推注2-4分钟完成,以葡萄糖推注开始时为零点,分别于1､2､3､10､30､60､120､180分钟(可根据需要时间增加至240分钟和300分钟)采静脉血C肽｡医生分析试验结果｡不含实验室检验｡</t>
  </si>
  <si>
    <t>FDE04207</t>
  </si>
  <si>
    <t>胰高糖素C肽刺激试验</t>
  </si>
  <si>
    <t>受试者前一天晚餐后禁食10-16小时,当日清晨空腹,一侧前臂置留置针,对侧前臂静推胰高糖素(剂量由医生精确计算而得),从静推胰高血糖素起开始记时,分别在时间为0､2､3､4､5､8､10分钟共7点从留置针取血测血糖､胰岛素和C-肽｡医生分析试验结果｡不含实验室检验｡</t>
  </si>
  <si>
    <t>FDE04201</t>
  </si>
  <si>
    <t>静脉推注葡萄糖耐量试验(IVGTT)</t>
  </si>
  <si>
    <t>受试者前一天晚餐后禁食10-16小时,清晨空腹,一侧前臂置留置针,对侧前臂50%葡萄糖(剂量由医生精确计算而得),在2分钟内快速静推,从注射葡萄糖起开始记时,分别在时间为0､2､3､4､5､8､10分钟共7点从留置针取血测血糖｡医生分析试验结果｡不含实验室检验｡</t>
  </si>
  <si>
    <t>FDE04202</t>
  </si>
  <si>
    <t>静脉推注葡萄糖耐量试验(IVGTT)-延长法</t>
  </si>
  <si>
    <t>受试者前一天晚餐后禁食10-16小时,当日清晨空腹,一侧肘静脉固定,采血测定血糖后,50%葡萄糖液(剂量由医生精确计算而得)静脉推注2-4分钟完成,以葡萄糖推注开始时为零点,分别于1､2､3､10､30､60､120､180分钟采静脉血糖(可根据需要时间增加至240分钟和300分钟)｡医生分析试验结果｡不含实验室检验｡</t>
  </si>
  <si>
    <t>FDF04201</t>
  </si>
  <si>
    <t>促肾上腺皮质激素(ACTH)兴奋试验-快速法</t>
  </si>
  <si>
    <t>促肾上腺皮质激素(ACTH)(剂量由医生精确计算而得)静脉注射,注射前和注射后20,60分钟抽血测血皮质醇.医生分析试验结果.不含实验室检验.</t>
  </si>
  <si>
    <t>注射器,真空采血管,肝素帽</t>
  </si>
  <si>
    <t>FDF04202</t>
  </si>
  <si>
    <t>冲洗液输注试验</t>
  </si>
  <si>
    <t>试验前尽可能停用ACEI,β受体拮抗剂,ARB,利尿剂,安体舒通等药物至少1周,试验开始于上午8点-9点半(空腹),试验开始前受试者卧位休息1小时,0.9%冲洗液2000毫升静脉滴注,4小时内滴完.在试验开始时和4小时时抽血查肾素,血管紧张素-Ⅱ,醛固酮,皮质醇,血钾.医生分析试验结果.不含实验室检验.</t>
  </si>
  <si>
    <t>FDF04203</t>
  </si>
  <si>
    <t>酚妥拉明试验</t>
  </si>
  <si>
    <t>在病情允许情况下,试验前1周内受试者需停用各种降压药.试验48小时内不用镇静药及麻醉性镇痛药.试验日受试者应卧床休息.静脉滴注生理冲洗液以保持通路,每2-5分钟测血压1次,直至血压平稳,持续在22.7/14.7千帕(170/110毫米汞柱)以上者.静推酚妥拉明(剂量由医生确定)应历时1分钟,开始时每30秒测1次血压,心率,共3分钟,以后每分钟测血压,心率1次,至10分钟,以后每15分钟或20分钟时测血压,心率1次,或血压恢复至原来水平.试验开始前后各抽血1次测血儿茶酚胺,试验当日留24小时尿测定尿儿茶酚胺.试验应在病房进行,试验前后心电监护1-2小时,必要时静脉输液及抢救.医生分析试验结果.不含实验室检验.</t>
  </si>
  <si>
    <t>注射器,输液器,真空采血管,肝素帽,电极,尿杯,尿管,尿桶</t>
  </si>
  <si>
    <t>FDF04204</t>
  </si>
  <si>
    <t>可乐宁试验</t>
  </si>
  <si>
    <t>安静平卧,静脉滴注生理冲洗液以保持通路,30分钟时抽血,口服可乐宁(剂量由医生判断),服药后1,2,3小时分别抽血测血儿茶酚胺.试验当日留24小时尿测定尿儿茶酚胺.试验前后心电监护1-2小时.医生分析试验结果.不含实验室检验.</t>
  </si>
  <si>
    <t>注射器,输液器,留置针,肝素帽,真空采血针,真空采血管,电极</t>
  </si>
  <si>
    <t>FDF04205</t>
  </si>
  <si>
    <t>胰高糖素儿茶酚胺激发试验</t>
  </si>
  <si>
    <t>试验前2-3天不用任何降低血压药,镇静剂及麻醉剂.空腹10小时以上,病人平卧休息至血压稳定,或在冷加压试验后血压恢复到原来基础水平时开始(具体由医生判断).静脉滴注生理冲洗液以保持通路,迅速静脉注射胰高血糖素(剂量由医生判断),注射前及注射注完后2-3分钟分别抽血1次测定血儿茶酚胺,注射后每分钟测血压,心率1次,连续10分钟.试验当日留24小时尿测定尿儿茶酚胺.试验应在病房进行,试验前后心电监护1-2小时,必要时静脉输液及抢救.不含实验室检验.</t>
  </si>
  <si>
    <t>注射器,真空采血管,肝素帽,电极,尿杯,尿管,尿桶</t>
  </si>
  <si>
    <t>FDF04206</t>
  </si>
  <si>
    <t>酪胺激发试验</t>
  </si>
  <si>
    <t>试验前2-3天不用任何降压药,镇静剂及麻醉剂(具体情况由医生判断).空腹10小时以上,病人平卧休息至血压稳定.静脉滴注生理冲洗液以保持通路,迅速静脉注射酪胺(剂量由医生判断),注射前及注射注完后2-3分钟分别抽血1次测定血儿茶酚胺,注射后每分钟测血压,心率1次,连续10分钟.试验当日留24小时尿测定尿儿茶酚胺.试验应在病房进行,试验前后心电监护1-2小时,必要时静脉输液及抢救.医生分析试验结果.不含实验室检验.</t>
  </si>
  <si>
    <t>FDF04401</t>
  </si>
  <si>
    <t>地塞米松抑制试验</t>
  </si>
  <si>
    <t>试验前一周内禁用促肾上腺皮质激素(ACTH)及其它肾上腺其它皮质激素类药物和避孕药,女性激素,中枢兴奋药,抑制药和抗癫痫药等.试验前1天收集24小时尿测24小时尿游离皮质醇或24小时尿17-羟皮质类固醇(17-OHCS),17-酮皮质类固醇(17-KS).试验日内服地塞米松(剂量由医生判断而得),每6小时1次,连服2天.服药第2日留24小时尿测24小时尿游离皮质醇或24小时尿17-羟皮质类固醇(17-OHCS),17-酮皮质类固醇(17-KS).医生分析试验结果.不含实验室检验.</t>
  </si>
  <si>
    <t>尿杯,尿桶,防腐剂</t>
  </si>
  <si>
    <t>FDF04402</t>
  </si>
  <si>
    <t>过夜地塞米松抑制试验</t>
  </si>
  <si>
    <t>试验前一周内禁用促肾上腺皮质激素(ACTH)及其它肾上腺其它皮质激素类药物和避孕药,女性激素,中枢兴奋药,抑制药和抗癫痫药等.试验日上午8时取血测血皮质醇或促肾上腺皮质激素(ACTH),血睾酮(T),17α-羟孕酮(17α-OHP),硫酸去氢表雄酮(DHEAS)等激素水平(具体由医生判断),午夜12时服地塞米松(剂量由医生判断而得),次日上午8时取血测血皮质醇或促肾上腺皮质激素(ACTH),血睾酮(T),17α-羟孕酮(17α-OHP),硫酸去氢表雄酮(DHEAS)等激素水平(具体由医生判断).医生分析试验结果.不含实验室检验.</t>
  </si>
  <si>
    <t>注射器,真空采血管,肝素帽,采血管</t>
  </si>
  <si>
    <t>FDF04403</t>
  </si>
  <si>
    <t>地塞米松抑制试验-5日法</t>
  </si>
  <si>
    <t>试验前一周内禁用促肾上腺皮质激素(ACTH)及其它肾上腺其它皮质激素类药物和避孕药,女性激素,中枢兴奋药,抑制药和抗癫痫药等.口服地塞米松(剂量由医生判断而得)每6小时1次,连服5天,于服药前对照日和服药后第2,第6日上午8时抽血测定促肾上腺皮质激素(ACTH),血睾酮(T),17α-羟孕酮(17α-OHP),硫酸去氢表雄酮(DHEAS)等激素水平(具体由医生判断).不含实验室检验.</t>
  </si>
  <si>
    <t>FDF04404</t>
  </si>
  <si>
    <t>口服地塞米松醛固酮抑制试验</t>
  </si>
  <si>
    <t>试验期间每天口服地塞米松(剂量由医生判断而得),每6小时1次,共3-4周,试验前及试验结束当天晨起8点空腹卧位抽血测血肾素活性,血管紧张素-Ⅱ,醛固酮,电解质.试验期间需监测血电解质,24小时尿电解质,每日测血压至少2次.医生分析试验结果.不含实验室检验.</t>
  </si>
  <si>
    <t>注射器,真空采血管,肝素帽,尿杯,尿管,尿桶,防腐剂</t>
  </si>
  <si>
    <t>FDF04405</t>
  </si>
  <si>
    <t>皮质醇节律加过夜地塞米松抑制试验</t>
  </si>
  <si>
    <t>试验前一周内禁用促肾上腺皮质激素(ACTH)及其它肾上腺其它皮质激素类药物和避孕药,女性激素,中枢兴奋药,抑制药和抗癫痫药等.试验日上午8时,下午4时,午夜12时分别取血测血皮质醇,午夜12时服地塞米松(剂量由医生判断而得),次日上午8时取血测血皮质醇.医生分析试验结果.不含实验室检验.</t>
  </si>
  <si>
    <t>FDF04406</t>
  </si>
  <si>
    <t>氟氢可的松抑制试验</t>
  </si>
  <si>
    <t>试验前尽可能停用ACEI,β受体拮抗剂,ARB,利尿剂,安体舒通等药物至少1周,每6小时口服氟氢可的松0.1毫克,连续4天,同时口服缓释氯化钾(每6小时服一次足够的剂量维持血钾接近4.0毫摩尔/升,每天抽血测量4次血钾),补充缓释氯化钠(30毫摩尔每日3次同3餐一起)和饮食中提供足够的盐维持尿钠排泄至少3毫摩尔/千克体重(具体由医生精确计算而得).第4天,空腹上午10点坐位抽血测醛固酮和PRA,7点和10点抽血查皮质醇.每日测血压至少2次.医生分析试验结果.不含实验室检验.</t>
  </si>
  <si>
    <t>FDF04407</t>
  </si>
  <si>
    <t>水利尿试验</t>
  </si>
  <si>
    <t>试验前1天晚饭后开始禁食水,试验日晨起床仍禁水,试验前将尿排空弃去.在20分钟内饮水1000毫升.饮水后每20分钟排尿1次,每次将膀胱排空,一共8次,每次测尿量.医生分析试验结果.</t>
  </si>
  <si>
    <t>尿桶</t>
  </si>
  <si>
    <t>FDF04408</t>
  </si>
  <si>
    <t>皮质素水试验</t>
  </si>
  <si>
    <t>试验前1天晚饭后开始禁食水,试验日晨起床仍禁水,试验前将尿排空弃去.在20分钟内饮水1000毫升.饮水后每20分钟排尿1次,每次将膀胱排空,一共8次,每次测尿量.在饮水前4小时内服可的松(或泼尼松)(剂量由医生精确计算而得).医生分析试验结果.</t>
  </si>
  <si>
    <t>FDF04409</t>
  </si>
  <si>
    <t>醛固酮肾素测定卧立位试验</t>
  </si>
  <si>
    <t>试验前尽可能停用ACEI,β受体拮抗剂,ARB,利尿剂,安体舒通等药物至少1周,空腹卧位过夜,4点-8点卧床,8点抽血测血肾素活性,血管紧张素-Ⅱ,醛固酮,血钾,血钠,此后肌注速尿40毫克(具体由医生根据情况决定是否使用),立位活动2小时,10点再次抽血测血肾素活性,血管紧张素-Ⅱ,醛固酮.试验前一天留24小时尿测定24小时尿钾,钠.必要时输液.医生分析试验结果.不含实验室检验.</t>
  </si>
  <si>
    <t>注射器,真空采血管,肝素帽,尿杯,尿管,尿桶</t>
  </si>
  <si>
    <t>FDF04410</t>
  </si>
  <si>
    <t>醛固酮肾素比值测定试验</t>
  </si>
  <si>
    <t>试验前尽可能停用ACEI,β受体拮抗剂,ARB,利尿剂,安体舒通等药物至少1周,试验前受试者膳食盐摄入不受限制.清晨空腹,起床后至少直立(坐,站或者行走)2小时以上,取血前坐位休息5-15分钟,在室温下保持血样直至送到实验室先离心然后速冻血浆成分,测量血肾素活性,血管紧张素-Ⅱ,醛固酮.医生分析试验结果.不含实验室检验.</t>
  </si>
  <si>
    <t>FDF04411</t>
  </si>
  <si>
    <t>口服钠负荷试验</t>
  </si>
  <si>
    <t>试验前尽可能停用ACEI,β受体拮抗剂,ARB,利尿剂,安体舒通等药物至少1周,受试者钠摄入大于200毫摩尔连续3天,通过留24小时尿测定尿钠证明,补充足够的缓释氯化钾维持血钾在正常范围(具体由医生判断),第3天早上到第4天早上收集24小时尿测量尿醛固酮.每日测血压至少2次.医生分析试验结果.不含实验室检验.</t>
  </si>
  <si>
    <t>尿杯,尿桶</t>
  </si>
  <si>
    <t>FDF04412</t>
  </si>
  <si>
    <t>低钠试验</t>
  </si>
  <si>
    <t>固定低钠(小于20毫摩尔/天,相当于1.2g氯化钠),正常钾(60毫摩尔/天)饮食7天.进固定低钠饮食前1天,留24小时尿,次日晨取血.固定代钠饮食的第3,5,7天分别留24小时尿测24小时尿钾,钠,氯,并于第4天和第7,6,8天晨空腹取血测血钾,钠,氯.每日测血压至少2次.医生分析试验结果.不含实验室检验,特殊饮食的配餐.</t>
  </si>
  <si>
    <t>FDF04413</t>
  </si>
  <si>
    <t>高钠试验</t>
  </si>
  <si>
    <t>试验前1天空腹抽血及留24小时尿.吃固定高钠饮食7天,每日钠量240毫摩尔/天以上或氯化钠14克/天,或普通饮食加氯化钠6克/天.于吃固定高钠饮食的第3天和第6天,分别留24小时尿测24小时尿钾,钠,氯,并于第4天和第7天上取血测血钾,钠,氯.每日测血压至少2次.医生分析试验结果.不含实验室检验,特殊饮食的配餐.</t>
  </si>
  <si>
    <t>FDF04414</t>
  </si>
  <si>
    <t>赛庚啶试验</t>
  </si>
  <si>
    <t>清晨空腹口服赛庚啶(剂量由医生判断),服药前及服药后每30分钟抽血1次测血醛固酮,共2小时.医生分析试验结果.不含实验室检验.</t>
  </si>
  <si>
    <t>FDF04415</t>
  </si>
  <si>
    <t>安体舒通试验</t>
  </si>
  <si>
    <t>对照和试验时期,进固定量钾钠饮食,最好饮蒸馏水.对照期为3-7天,期间晨取血2次测血钾,钠,同步留24小时尿测24小时尿钾,钠2次以上.要求至少有2次血钾小于3-4毫摩尔/升,24小时尿钾大于30毫摩尔,再进行试验方有意义(具体情况由医生判断).试验期为7-14天,口服螺内酯300毫克/天,期间晨空腹取血2次测血钾,钠,同步留24小时尿测24小时尿钾,钠.对照期和试验期每日测2次至少血压.医生分析试验结果.不含实验室检验,特殊饮食的配餐.</t>
  </si>
  <si>
    <t>注射器,真空采血管,肝素帽,尿杯,尿管,尿桶,蒸馏水</t>
  </si>
  <si>
    <t>FDF04416</t>
  </si>
  <si>
    <t>氨苯蝶啶试验</t>
  </si>
  <si>
    <t>对照和试验时期,进固定钾钠饮食,最好饮蒸馏水.对照期为3-7天,期间晨取血2次测血钾,钠,同步留24小时尿测24小时尿钾,钠2次以上.试验期为7-14天,口服氨苯蝶啶(具体剂量由医生判断),期间晨取血2次测血钾,钠,同步留24小时尿测24小时尿钾,钠.对照期和试验期每日至少测2次血压.医生分析试验结果.不含实验室检验,特殊饮食的配餐.</t>
  </si>
  <si>
    <t>FDF04417</t>
  </si>
  <si>
    <t>卡托普利试验</t>
  </si>
  <si>
    <t>试验前尽可能停用ACEI,β受体拮抗剂,ARB,利尿剂,安体舒通等药物至少1周,空腹卧位过夜,4点-8点卧床,8点抽血测血肾素活性,血管紧张素-Ⅱ,醛固酮,血钾,血钠,后口服卡托普利(具体由医生判断),继续平卧2小时至10点,再抽血测血肾素活性,血管紧张素-Ⅱ,醛固酮.试验前一天留24小时尿测定24小时尿钾,钠.医生分析试验结果.不含实验室检验.</t>
  </si>
  <si>
    <t>FDF04901</t>
  </si>
  <si>
    <t>促肾上腺皮质激素(ACTH)兴奋试验-传统法</t>
  </si>
  <si>
    <t>试验前1日留24小时尿测24小时尿游离皮质醇或24小时尿17-羟皮质类固醇(17-OHCS),17-酮皮质类固醇(17-KS),试验日可照常进食,上午8时起静滴促肾上腺皮质激素(ACTH)水剂(加入5%葡萄糖中)(剂量由医生精确计算而得)维持8小时,连续用3天.静脉滴注促肾上腺皮质激素(ACTH)期间每日留24小时尿测24小时尿游离皮质醇或24小时尿17-羟皮质类固醇(17-OHCS),17-酮皮质类固醇(17-KS).医生分析试验结果.不含实验室检验.</t>
  </si>
  <si>
    <t>注射器,输液器,真空采血管,肝素帽,尿杯,尿管,尿桶,防腐剂</t>
  </si>
  <si>
    <t>FDF06201</t>
  </si>
  <si>
    <t>双侧肾上腺静脉采血比较肾上腺激素水平</t>
  </si>
  <si>
    <t>试验在介入室进行,试验前知情同意.试验当日患者空腹,取仰卧位,局部麻醉后,采用静脉血管造影技术,利用血管穿刺针进行股静脉穿刺,将血管鞘置入右侧股静脉中,随后将导管置入血管鞘中.通过导引钢丝引导导管自股静脉放置入右侧肾上腺静脉,推注1-2毫升非离子性的对比剂确定插管成功后,经过导管以及其侧孔同时抽取肾上腺静脉内血样以及和外周血样股静脉血样测定激素水平,抽取血样前需丢弃留存在导管中的4毫升血液.左侧重复操作.医生分析结果.医生分析测定结果.不含实验室检验.</t>
  </si>
  <si>
    <t>导管，导丝，血管鞘组</t>
  </si>
  <si>
    <t>FDA04201</t>
  </si>
  <si>
    <t>生长激素释放激素(GRH)兴奋试验</t>
  </si>
  <si>
    <t>受试者禁食过夜,试验期间卧床,试验前1小时预先留置静脉通道,将生长激素释放激素(GRH)(剂量由医生精确计算而得)快速静推,分别于-30,0,15,30,60,90,120分钟在前臂采血,测激素水平.医生分析试验结果.不含实验室检验.</t>
  </si>
  <si>
    <t>注射器,输液器,留置针,肝素帽,真空采血针,真空采血管</t>
  </si>
  <si>
    <t>FDA04202</t>
  </si>
  <si>
    <t>促甲状腺激素释放激素(TRH)兴奋试验</t>
  </si>
  <si>
    <t>受试者禁食过夜,试验期间卧床.促甲状腺激素释放激素(TRH)(剂量由医生精确计算而得)静推,分别于0,15,30,60,120分钟分别取血5次,测定激素水平.医生分析试验结果.不含实验室检验.</t>
  </si>
  <si>
    <t>FDA04203</t>
  </si>
  <si>
    <t>促肾上腺皮质激素释放激素(CRF)兴奋试验</t>
  </si>
  <si>
    <t>受试者禁食过夜,试验期间卧床,试验前1小时预先留置静脉通道,给予促肾上腺皮质激素释放激素(CRF)(剂量由医生精确计算而得)静推前15分钟和0分钟分别取静脉血.静推促肾上腺皮质激素释放激素(CRF)后的15,30,60,90,120,150和180分钟分别取静脉血测定激素水平.医生分析试验结果.不含实验室检验.</t>
  </si>
  <si>
    <t>FDA04204</t>
  </si>
  <si>
    <t>促性腺激素释放激素(GnRH)兴奋试验</t>
  </si>
  <si>
    <t>受试者禁食过夜,试验期间卧床,试验前1小时预先留置静脉通道,将促性腺激素释放激素(GnRH10肽)(剂量由医生精确计算而得)快速静推,分别于0,15,30,45,60,90,120分钟在前臂采血测定激素水平.医生分析试验结果.不含实验室检验.</t>
  </si>
  <si>
    <t>FDA04205</t>
  </si>
  <si>
    <t>胰岛素低血糖兴奋试验</t>
  </si>
  <si>
    <t>在安静环境下及医生严密监者测生命体征下进行,受试者禁食过夜,卧床休息.试验前1小时预先留置静脉通道,静注胰岛素(剂量由医生精确计算而得),于0,30,60,90,120分钟分别采血测定血糖和激素水平,于低血糖出现时抽血测血糖和激素水平.必要时提前终止试验,抢救.医生分析试验结果.不含实验室检验.</t>
  </si>
  <si>
    <t>FDA04206</t>
  </si>
  <si>
    <t>精氨酸兴奋试验</t>
  </si>
  <si>
    <t>受试者禁食过夜,卧床休息,盐酸精氨酸(剂量由医生精确计算而得)溶于150-200毫升注射用水中,在30分钟内静滴完毕.分别于0,30,60,90,120分钟采血测定激素水平.医生分析试验结果.不含实验室检验.</t>
  </si>
  <si>
    <t>FDA04207</t>
  </si>
  <si>
    <t>人绒毛膜促性腺激素(HCG)兴奋试验</t>
  </si>
  <si>
    <t>试验日上午8-9时肌肉注射人绒毛膜促性腺激素(HCG)(剂量由医生判断),分别于注射前15分钟,0分钟和注射后24,48,72小时在前臂采血测定睾酮.医生分析试验结果.不含实验室检验.</t>
  </si>
  <si>
    <t>FDA04208</t>
  </si>
  <si>
    <t>甲氧氯普胺兴奋催乳素(PRL)动态试验</t>
  </si>
  <si>
    <t>受试者禁食过夜,空腹甲氧氯普胺(剂量由医生精确计算而得)缓慢静脉推注.分别于给药前30及0分钟,给药后20,30,60,90,120和180分钟抽取血测定激素水平.医生分析试验结果.不含实验室检验.</t>
  </si>
  <si>
    <t>FDA04209</t>
  </si>
  <si>
    <t>药物兴奋催乳素(PRL)动态试验</t>
  </si>
  <si>
    <t>受试者禁食过夜,试验期间卧床,将促甲状腺激素释放激素(TRH)(剂量由医生精确计算而得)快速静脉推注,分别于-30,0,20,30,60,120和180分钟在前臂采血测定激素水平.医生分析试验结果.不含实验室检验.</t>
  </si>
  <si>
    <t>FDA04210</t>
  </si>
  <si>
    <t>高渗冲洗液试验-静脉法</t>
  </si>
  <si>
    <t>禁水8小时后饮水(剂量由医生精确计算而得),20-30分钟排空膀胱后每15分钟留尿测尿量.静脉滴注氯化钠(具体浓度剂量由医生判断)45分钟,若滴注完毕尿量不减少注射垂体后叶素(剂量由医生精确计算而得).继续每15分钟留尿测尿量,比重及尿渗透压共4次.试验前及试验期间每30分钟取血测血渗透压及激素水平.医生分析试验结果.不含实验室检验.</t>
  </si>
  <si>
    <t>注射器,留置针,肝素帽,真空采血针,真空采血管,尿杯,尿管,尿桶</t>
  </si>
  <si>
    <t>FDA04401</t>
  </si>
  <si>
    <t>高渗冲洗液试验-口服法</t>
  </si>
  <si>
    <t>清晨空腹排尿测比重后饮15分钟内饮入氯化钠溶液(具体浓度剂量由医生判断),每15分钟留尿测比重计算尿量共4次.医生分析试验结果.不含实验室检验.</t>
  </si>
  <si>
    <t>尿杯,尿管,尿桶</t>
  </si>
  <si>
    <t>FDA04403</t>
  </si>
  <si>
    <t>左旋多巴抑制催乳素(PRL)试验</t>
  </si>
  <si>
    <t>受试者禁食过夜,清晨空腹口服左旋多巴(剂量由医生精确计算而得),分别于-30,0,30,60,120,180分钟采血测定激素水平.医生分析试验结果.不含实验室检验.</t>
  </si>
  <si>
    <t>FDA04404</t>
  </si>
  <si>
    <t>溴隐停抑制催乳素(PRL)试验</t>
  </si>
  <si>
    <t>受试者禁食过夜,清晨空腹口服溴隐亭(剂量由医生精确计算而得),分别于0,2,4,6,8小时采血测定激素水平.医生分析试验结果.不含实验室检验.</t>
  </si>
  <si>
    <t>FDA04405</t>
  </si>
  <si>
    <t>葡萄糖抑制生长激素(GH)试验</t>
  </si>
  <si>
    <t>受试者禁食过夜,清晨空腹口服葡萄糖(剂量由医生精确计算而得),分别于0,30,60,90,120和180分钟采血测定血糖和激素水平.医生分析试验结果.不含实验室检验.</t>
  </si>
  <si>
    <t>FDA04902</t>
  </si>
  <si>
    <t>禁水加压素试验</t>
  </si>
  <si>
    <t>主动限水8-12小时后进行试验.试验前及开始禁水后每小时测体重,尿量,血压,心率,尿比重,血尿渗透压,直至尿渗透压稳定(由医生精确计算判断),皮下注射垂体后叶素(剂量由医生精确计算而得),继续观察2小时,每小时测体重,尿量,血压,心率,尿比重,血尿渗透压.试验前及注射垂体后叶素前时取血测激素水平.必要时提前终止试验.医生分析试验结果.不含实验室检验.</t>
  </si>
  <si>
    <t>FDA04903</t>
  </si>
  <si>
    <t>去氨加压素(DDAVP)治疗试验</t>
  </si>
  <si>
    <t>需时三天,受试者需住院,医生严密监测生命体征.每日两次测体重,记出入量,测定血钠,血和尿渗透压,第3日晨8时肌注去氨加压素(DDAVP)(剂量由医生判断),医生分析试验结果.不含实验室检验.</t>
  </si>
  <si>
    <t>注射器,输液器,留置针,肝素帽,真空采血针,真空采血管,尿杯,尿管,尿桶</t>
  </si>
  <si>
    <t>FDA04904</t>
  </si>
  <si>
    <t>醋酸去氨加压素试验</t>
  </si>
  <si>
    <t>需时三天,受试者需住院,医生严密监测生命体征.每日两次测体重,记出入量,测定血钠,血和尿渗透压.第3日晨8时口服醋酸去氨加压素(剂量由医生判断),医生分析试验结果.不含实验室检验.</t>
  </si>
  <si>
    <t>FDC04201</t>
  </si>
  <si>
    <t>五肽胃泌素激发试验</t>
  </si>
  <si>
    <t>受试者禁食过夜,试验期间卧床.静脉推注五肽胃泌素(剂量由医生精确计算而得),10秒内推完.于注射前及注射后3,5,10和15分钟内分别采血测定血清降钙素.医生分析试验结果.不含实验室检验.</t>
  </si>
  <si>
    <t>FDC04401</t>
  </si>
  <si>
    <t>三碘甲状腺原氨酸(T3)抑制试验</t>
  </si>
  <si>
    <t>受试者口服L-三碘甲腺原氨酸(L-T3)(剂量由医生精确计算而得)每天3次,连续6日,服药前后测定131I摄取率.医生分析试验结果.不含核医学检测.</t>
  </si>
  <si>
    <t>FDC04402</t>
  </si>
  <si>
    <t>甲状腺素(T4)抑制试验</t>
  </si>
  <si>
    <t>受试者口服L-甲状腺素(L-T4)(剂量由医生精确计算而得),连续10日,服药前后测定99mTc摄取率.医生分析试验结果.不含核医学检测.</t>
  </si>
  <si>
    <t>FDD04201</t>
  </si>
  <si>
    <t>快速钙滴注抑制试验</t>
  </si>
  <si>
    <t>低钙低磷饮食5天,第5日后晚餐后开始禁食,第6日(对照日)晨7点饮蒸馏水250-500毫升,以后每小时饮水250毫升,直到试验完毕至.8点时排尿弃去以后每小时收集尿1次,共4次(即9,10,11,12时各1次)测尿钙磷,肌酐.第7日(试验日)9点时在10分钟内静滴钙剂钙(剂量由医生精确计算而得)溶于5%葡萄糖100毫升内,并留尿4次测尿钙磷,肌酐,方法与对照日相同.静滴钙剂应在病房或功能室进行,医生分析试验结果,不含实验室检验,特殊饮食的配餐.</t>
  </si>
  <si>
    <t>注射器,输液器,真空采血管,肝素帽,蒸馏水,尿杯,尿管</t>
  </si>
  <si>
    <t>FDD04403</t>
  </si>
  <si>
    <t>中性磷负荷试验</t>
  </si>
  <si>
    <t xml:space="preserve">受试者空腹过夜,试验日晨禁食,水,试验前排空膀胱,将尿弃去,服磷1.5克,即相当于中性磷192毫升(中性磷由医生精确配制),于2分钟内喝完,然后饮水15毫升,去除口腔内苦味.于服磷前,服磷后30,60,90,150,210分钟分别采血测磷(共6次),服磷后210分钟(3.5小时)排空膀胱,收集尿标本,记录尿量,测尿磷.不含实验室检验.
</t>
  </si>
  <si>
    <t>FDD04901</t>
  </si>
  <si>
    <t>钙耐量试验</t>
  </si>
  <si>
    <t>普通饮食,连续3天,收集第2日(即当天上午8时至次日8时)及第3日(时间同第2日)的尿液测定24小时尿钙磷,第3日早餐后1小时,静脉滴注钙剂,在冲洗液中加入(剂量由医生精确计算而得),历时4小时,静脉滴注钙剂应在病房或功能室,分别于静滴前,静滴后2小时,静滴完,静滴后4小时和开始静滴后24小时采5次血测定血钙磷及相关激素,医生分析试验结果.不含实验室检验.</t>
  </si>
  <si>
    <t>FDD04902</t>
  </si>
  <si>
    <t>低钙试验</t>
  </si>
  <si>
    <t>低钙正常磷饮食6天,予上述特殊饮食后第1,3,6天分别空腹抽血测血钙,磷及相关激素同时留24小时尿测24小时尿钙磷.医生分析试验结果.不含实验室检验,特殊饮食的配餐.</t>
  </si>
  <si>
    <t>FDD04903</t>
  </si>
  <si>
    <t>低磷试验</t>
  </si>
  <si>
    <t>低磷饮食6天,若钙不足,可额外增加钙片(剂量由医生精确计算而得),予上述特殊饮食后第1,3,6天分别空腹抽血测血钙,磷及激素相关,同时留24小时尿测24小时尿钙磷.医生分析试验结果.不含实验室检验,特殊饮食的配餐.</t>
  </si>
  <si>
    <t>FDD04401</t>
  </si>
  <si>
    <t>磷廓清试验-2小时法</t>
  </si>
  <si>
    <t>受试者禁食过夜,清晨空腹,8点排空膀胱,喝蒸馏水300毫升,2小时后取血测肌酐和磷及相关激素,同时留尿记录尿量,测肌酐和磷,医生分析试验结果.不含实验室检验.</t>
  </si>
  <si>
    <t>注射器,真空采血管,肝素帽,蒸馏水,尿杯,尿管,尿桶</t>
  </si>
  <si>
    <t>FDF02201</t>
  </si>
  <si>
    <t>昼夜皮质醇节律测定</t>
  </si>
  <si>
    <t>早8时,下午4时,午夜12时分别抽血测血皮质醇和/或促肾上腺皮质激素(ACTH).同时监测病人状态及分析试验结果.不含实验室检验.</t>
  </si>
  <si>
    <t>FDD04402</t>
  </si>
  <si>
    <t>磷廓清试验-3日法</t>
  </si>
  <si>
    <t>服固定的低肌酐普通钙普通磷的饮食3-5天,喝蒸馏水,试验的最后一天取空腹血查肌酐,钙,磷及相关激素,并收集最后一天24小时尿,测尿中的肌酐,钙,磷含量,医生分析试验结果.不含实验室检验,特殊饮食的配餐.</t>
  </si>
  <si>
    <t>FDE04410</t>
  </si>
  <si>
    <t>馒头餐C肽释放试验</t>
  </si>
  <si>
    <t>受试者前一天晚餐后禁食10-16小时,当日清晨空腹采血测定C肽,馒头100克(干面粉重)受试者5分钟内吃完,从第一口开始计算时间,分别于30､60､120､180分钟采血测定C肽(可根据需要时间增加至240分钟和300分钟)｡医生分析试验结果｡不含实验室检验｡</t>
  </si>
  <si>
    <t>与馒头餐耐量试验同时进行时,不得再收取馒头餐耐量试验费用</t>
  </si>
  <si>
    <t>FDA04406</t>
  </si>
  <si>
    <t>24小时尿比重渗透压试验</t>
  </si>
  <si>
    <t>于试验前一日和当日,受试者饮食如常,但每餐含水在500-600毫升间,除此之外,不再进水,清晨8时受试者排尿弃去后开始试验,自晨8点至晚8点,每2小时留尿一次,晚8点至次晨8点留取全部尿液一次,分别测定各次尿量和尿比重,尿渗透压,并每次采血测定血渗透压及测定体重,血压,由医生计算总尿量,白天尿量,夜间尿量,最大尿比重,最小尿比重,尿比重差,决定是否进行后续检查.不含实验室检验.</t>
  </si>
  <si>
    <t>FDA04901</t>
  </si>
  <si>
    <t>禁水试验</t>
  </si>
  <si>
    <t>主动限水8-12小时后开始试验.试验前及开始禁水后每小时测体重,尿量,血压,心率,尿比重,血及尿的渗透压,直至尿渗透压稳定(由医生精确计算判断),试验前及结束时取血测激素水平.必要时提前终止试验.医生分析试验结果,决定是否进行后续检查.不含实验室检验.</t>
  </si>
  <si>
    <t>FDF04701</t>
  </si>
  <si>
    <t>冷加压试验</t>
  </si>
  <si>
    <t>在病情允许情况下,试验前1周内受试者需停用各种降压药.试验48小时内不用镇静药及麻醉性镇痛药.试验前病人卧床休息30分钟,每5分钟测右臂血压1次,待血压稳定后(具体由医生判断)才能做冷加压试验.将病人左手浸入4℃冰水中,浸至腕关节,1分钟后取出.自左手浸入冰水中开始,30秒,60秒,90秒,2分钟,3分钟,5分钟,10分钟,20分钟测右臂血压1次,或至血压恢复.试验当日留24小时尿测定尿儿茶酚胺.若试验前血压超过160/100毫米汞柱者是不宜行此试验.试验前后心电监护1-2小时,医生分析试验结果.</t>
  </si>
  <si>
    <t>冰水,尿杯,尿桶</t>
  </si>
  <si>
    <t>FDA04402</t>
  </si>
  <si>
    <t>水负荷试验</t>
  </si>
  <si>
    <t>早餐后2小时排尿,测体重,血尿渗透压.饮水后(剂量由医生精确计算而得)每小时测定尿量,血尿渗透压共4小时,测定血激素水平3次,医生分析试验结果.不含实验室检验.</t>
  </si>
  <si>
    <t>FDE04403</t>
  </si>
  <si>
    <t>馒头餐糖耐量试验</t>
  </si>
  <si>
    <t>受试者前一天晚餐后禁食10-16小时,当日清晨空腹采血测定血糖,馒头100克(干面粉重)受试者5分钟内吃完,从第一口开始计算时间,分别于30､60､120､180分钟采血测定血糖(可根据需要时间增加至240分钟和300分钟)｡医生分析试验结果｡不含实验室检验｡</t>
  </si>
  <si>
    <t>FDE04401</t>
  </si>
  <si>
    <t>口服葡萄糖耐量试验(OGTT)-3小时法</t>
  </si>
  <si>
    <t>受试者前一天晚餐后禁食10-16小时,当日清晨空腹静脉采血测定血糖,75克葡萄糖溶液让受试者5分钟内口服完成,从服第一口糖水开始计算时间,分别于30､60､120､180分钟采血测定血糖｡医生分析试验结果｡不含实验室检验｡</t>
  </si>
  <si>
    <t>FDE04902</t>
  </si>
  <si>
    <t>饥饿试验</t>
  </si>
  <si>
    <t>受试者晚餐后禁食,次日晨8时测指尖血糖,继续禁食并且密切观察,每4小时或出现低血糖症状时测指尖血糖｡如果仍然不出现低血糖则在禁食后12､24､36､48小时各加做2小时运动,以促进发作,必要时延长至72小时,出现低血糖时同时采静脉血测定血糖和胰岛素(具体情况由医生判断)｡医生分析试验结果｡不含实验室检验｡</t>
  </si>
  <si>
    <t>注射器,真空采血管,肝素帽,血糖试纸</t>
  </si>
  <si>
    <t>FDE04402</t>
  </si>
  <si>
    <t>口服葡萄糖耐量试验(OGTT)-5小时法</t>
  </si>
  <si>
    <t>受试者前一天晚餐后禁食10-16小时,当日清晨空腹静脉采血测定血糖,75克葡萄糖溶液让受试者5分钟内口服完成,从服第一口糖水开始计算时间,分别于30､60､120､180､240和300分钟采血测定血糖｡医生分析试验结果｡不含实验室检验｡</t>
  </si>
  <si>
    <t>FDE04408</t>
  </si>
  <si>
    <t>3小时口服葡萄糖C肽释放试验</t>
  </si>
  <si>
    <t>多与糖耐量试验和胰岛素释放试验同时进行｡受试者前一天晚餐后禁食10-16小时,当日清晨空腹静脉采血测定C肽,300毫升75克葡萄糖水溶解受试者者5分钟内口服完成,从服第一口糖水开始计算时间,分别于30､60､120､180分钟采血测定C肽｡医生分析试验结果｡不含实验室检验｡</t>
  </si>
  <si>
    <t>FDE04409</t>
  </si>
  <si>
    <t>5小时口服葡萄糖C肽释放试验</t>
  </si>
  <si>
    <t>多与糖耐量试验和胰岛素释放试验同时进行｡受试者前一天晚餐后禁食10-16小时,当日清晨空腹静脉采血C肽,300毫升75克葡萄糖水溶解受试者5分钟内口服完成,从服第一口糖水开始计算时间,分别于30分钟､60分钟､120分钟､180分钟采静脉血C肽(可根据需要时间增加至240分钟和300分钟)｡医生分析试验结果｡不含实验室检验｡</t>
  </si>
  <si>
    <t>FDE04405</t>
  </si>
  <si>
    <t>口服葡萄糖胰岛素释放试验-3小时法</t>
  </si>
  <si>
    <t>多与糖耐量试验同时进行｡受试者前一天晚餐后禁食10-16小时,当日清晨空腹采血测定胰岛素,300毫升75克葡萄糖水受试者5分钟内口服完成,从服第一口糖水开始计算时间,分别于30､60､120､180分钟静脉采血测定胰岛素｡医生分析试验结果｡不含实验室检验｡</t>
  </si>
  <si>
    <t>FDE04406</t>
  </si>
  <si>
    <t>口服葡萄糖胰岛素释放试验-5小时法</t>
  </si>
  <si>
    <t>多与糖耐量试验同时进行｡受试者前一天晚餐后禁食10-16小时,当日清晨空腹采血测定胰岛素,300毫升75克葡萄糖水受试者5分钟内口服完成,从服第一口糖水开始计算时间,分别于30､60､120､180､240､300分钟静脉采血测定胰岛素｡医生分析试验结果｡不含实验室检验｡</t>
  </si>
  <si>
    <t>FDE04407</t>
  </si>
  <si>
    <t>口服葡萄糖胰岛功能相关激素释放试验</t>
  </si>
  <si>
    <t>多与糖耐量试验同时进行｡受试者前一天晚餐后禁食10-16小时,当日清晨空腹采血测定胰岛功能相关激素(如胰高糖素､胰岛素原),300毫升75克葡萄糖水受试者5分钟内口服完成,从服第一口糖水开始计算时间,分别于30､60､120､180分钟采血测定胰岛相关功能激素(可根据需要时间增加至240分钟和300分钟)｡医生分析试验结果｡不含实验室检验｡</t>
  </si>
  <si>
    <t>FDE04404</t>
  </si>
  <si>
    <t>馒头餐胰岛功能相关激素释放试验</t>
  </si>
  <si>
    <t>多与糖耐量试验同时进行｡受试者前一天晚餐后禁食10-16小时,当日清晨空腹采血测定胰岛功能相关激素(如胰高糖素､胰岛素原),馒头100克(干面粉重)受试者者5分钟内吃完,从第一口开始计算时间,分别于30､60､120､180分钟采血测定胰岛功能相关激素(可根据需要时间增加至240分钟和300分钟)｡医生分析试验结果｡不含实验室检验｡</t>
  </si>
  <si>
    <t>QHXZ0037</t>
  </si>
  <si>
    <t>电脑连续血糖动态监测</t>
  </si>
  <si>
    <t>患者评估,皮肤清洁消毒,安装探头/传感器,固定,启动,检查工作状态,告知患者注意事项,持续监测72小时,每24小时测定不少于288个血糖值.</t>
  </si>
  <si>
    <t>透明敷贴,葡萄糖探头</t>
  </si>
  <si>
    <t>AZBA0001</t>
  </si>
  <si>
    <t>一般尸体料理</t>
  </si>
  <si>
    <t>尊重死者民族及信仰,评估尸体清洁情况､有无伤口及家属合作程度等,备齐用物,屏风遮挡,撤去一切治疗,拔除各种管道,摆平卧位,头下垫枕头,清洁面部并梳理头发,帮死者合上双眼和嘴,有假牙者为其安装,脱衣,用止血钳夹纱布或棉球填入口腔､鼻腔､耳道､肛门及阴道,按顺序清洁全身,更换尸衣服,核对尸体鉴别卡,通知太平间,与家属清点遗物,护送尸体出病房,床单位终末消毒,整理病历.</t>
  </si>
  <si>
    <t>AZBA0002</t>
  </si>
  <si>
    <t>特殊传染病尸体料理</t>
  </si>
  <si>
    <t>尊重死者民族及信仰,评估尸体清洁情况､有无伤口及家属合作程度等,严格按照传染病管理办法进行尸体处理,备齐用物,屏风遮挡,撤去一切治疗,拔除各种管道,摆平卧位,头下垫枕头,清洁面部并梳理头发,帮死者合上双眼和嘴,有假牙者为其安装,脱衣,用止血钳夹纱布或棉球填入口腔､鼻腔､耳道､肛门及阴道,按顺序清洁全身,更换尸衣服,核对尸体鉴别卡,通知太平间,与家属清点遗物,护送尸体出病房,严格按照传染病管理办法进行床单位终末消毒,整理病历.</t>
  </si>
  <si>
    <t>AZBD0001</t>
  </si>
  <si>
    <t>离体残肢处理</t>
  </si>
  <si>
    <t>评估患者心理状况等,确认放弃离体残肢并签字,防渗漏,必要时进行消毒处理,装入医用处理装置并标注标签,通知太平间,太平间工作人员签字后取走残肢,按有关规定处理,做好心理疏导.</t>
  </si>
  <si>
    <t>AZBB0001</t>
  </si>
  <si>
    <t>死婴料理</t>
  </si>
  <si>
    <t>核对死婴身份,备齐用物,屏风遮挡,撤去一切治疗,拔除各种管道,摆平卧位,清洁全身皮肤,用止血钳夹纱布或棉球填入口腔､鼻腔､耳道､肛门及阴道,安慰家属,通知太平间,护送尸体出病房,床单位终末消毒,整理病历.</t>
  </si>
  <si>
    <t>新增口腔种植医疗服务项目价格表</t>
  </si>
  <si>
    <t>序号</t>
  </si>
  <si>
    <t>项目编码</t>
  </si>
  <si>
    <t>内涵一次性耗材</t>
  </si>
  <si>
    <t>映射项目名称</t>
  </si>
  <si>
    <t>三级医疗机构</t>
  </si>
  <si>
    <t>二级医疗机构</t>
  </si>
  <si>
    <t>一级医疗机构</t>
  </si>
  <si>
    <t>说明：
1.本表格所指植入体为种植体、基台等植入牙床、包裹在牙龈内的医用耗材，置入体是指种植牙冠、义齿等安置在口腔内、暴露在牙龈之外，不与人体组织直接结合的医用耗材。
2.本表格所称“项目内涵”，指制定项目价格应涵盖的各类资源消耗，用于确定计价单元的边界，不应作为临床技术标准理解，不是医疗服务实际操作方式、路径、步骤、程序的强制性要求。医疗机构提供服务时，内涵中个别要素因患者个体差异可以不发生的，允许医疗机构收费适用相应的项目和价格政策，另有政策规定的除外。
3.本表格所称“基本物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耗成本计入项目价格，不另行收费。除基本物耗以外的其他耗材，按照实际采购价格零差率销售。
4.即刻种植指拔牙或牙齿缺失当日完成种植体植入的情况；即刻修复指种植体植入后1周以内完成牙冠置入的情形。
5.医疗机构应对本院施治的口腔内牙齿缺失植入体、置入体进行保质保修，保修范围内出现损坏，医疗机构应免费进行修理、再制作，不得向患者收费。
6.本表格所列的口腔医学3D项目，是指为口腔种植手术方案设计、导航定位等提供辅助的服务。医疗机构自行制作牙冠所进行的3D扫描设计、打印切削，以及翻模精修、烧结上釉、上色调改等具体操作，作为成本要素计入种植牙牙冠价格，不再将上述牙冠加工制作的具体操作步骤作为医疗服务价格项目向患者收费。</t>
  </si>
  <si>
    <t>QHXZ0169</t>
  </si>
  <si>
    <t>种植体植入费（单颗）</t>
  </si>
  <si>
    <t>实现口腔单颗种植体植入（包含种植Ⅱ期手术；单科常规种植手术不得收取医学3D模型打印、医学3D导板打印费用）。</t>
  </si>
  <si>
    <t>种植体、封闭螺丝、愈合基台</t>
  </si>
  <si>
    <t>牙位</t>
  </si>
  <si>
    <t>种植体即刻种植加收30%、颅颌面种植体植入加收50%。</t>
  </si>
  <si>
    <t>牙种植体植入术 
牙种植Ⅱ期术
种植模型制备
种植体动度测量
种植过渡义齿</t>
  </si>
  <si>
    <t>QHXZ0170</t>
  </si>
  <si>
    <t>种植体植入费（全牙弓）</t>
  </si>
  <si>
    <t>对范围超过一个象限以上的连续牙齿缺失进行种植体的植入以实现桥式修复。</t>
  </si>
  <si>
    <t>种植体、封闭螺丝、基台、愈合基台、保护帽</t>
  </si>
  <si>
    <t>例</t>
  </si>
  <si>
    <t>上下颌分别进行桥式修复的，分别计价收费。
种植体即刻种植加收30%、颅颌面种植体植入加收50%、种植体倾斜加收30%</t>
  </si>
  <si>
    <t>全口种植固定树脂义齿</t>
  </si>
  <si>
    <t>QHXZ0171</t>
  </si>
  <si>
    <t>种植牙冠修复置入费
（单颗）</t>
  </si>
  <si>
    <t>实现种植体上部固定义齿的修复置入。</t>
  </si>
  <si>
    <t>转移杆、替代体、基台（包含临时基台、复合基台）、基台螺丝、冠螺丝、牙冠（包含临时冠）</t>
  </si>
  <si>
    <t>即刻修复置入加收20%、非即刻临时冠修复置入减收80%。</t>
  </si>
  <si>
    <t>骨挤压种植体植入术
骨劈开种植体植入术</t>
  </si>
  <si>
    <t>QHXZ0172</t>
  </si>
  <si>
    <t>种植牙冠修复置入费
（连续冠桥修复）</t>
  </si>
  <si>
    <t>实现种植体上部不超过一个象限的连续固定义齿的修复置入。</t>
  </si>
  <si>
    <t>转移杆、替代体、基台（包含临时基台、复合基台）、基台螺丝、冠螺丝、牙冠（包含临时冠）、义齿</t>
  </si>
  <si>
    <t>即刻修复置入加收20%、临时冠修复置入减收80%、超过3颗牙位每颗加收70%。</t>
  </si>
  <si>
    <t>覆盖义齿种植附着体部件更换</t>
  </si>
  <si>
    <t>QHXZ0173</t>
  </si>
  <si>
    <t>种植牙冠修复置入费
（固定咬合重建）</t>
  </si>
  <si>
    <t>实现对咬合支持丧失、半口牙齿缺失或全口牙齿缺失的种植体上部固定义齿的修复置入。</t>
  </si>
  <si>
    <t>基台（包含临时基台、复合基台）、牙冠（包含临时冠）、金属桥架、氧化锆桥架、转移杆、替代体、牙龈瓷、  义齿</t>
  </si>
  <si>
    <t>即刻修复置入加收20%。</t>
  </si>
  <si>
    <t>QHXZ0174</t>
  </si>
  <si>
    <t>种植可摘修复置入费</t>
  </si>
  <si>
    <t>实现种植体上部可摘修复体的置入。</t>
  </si>
  <si>
    <t>基台（包含临时基台、复合基台）、基台螺丝、转移杆、替代体、附着体、杆卡、双套冠、义齿</t>
  </si>
  <si>
    <t xml:space="preserve">种植过渡义齿颈缘调整
种植覆盖义齿
</t>
  </si>
  <si>
    <t>QHXZ0175</t>
  </si>
  <si>
    <t>口腔内植骨费（简单）</t>
  </si>
  <si>
    <t>通过手术方式，对轻度牙槽嵴萎缩骨量增加，达到可种植条件。</t>
  </si>
  <si>
    <t>人工骨、生物膜、膜钉</t>
  </si>
  <si>
    <t>QHXZ0176</t>
  </si>
  <si>
    <t>口腔内植骨费（一般）</t>
  </si>
  <si>
    <t>通过手术方式，对中度牙槽嵴萎缩骨量增加，达到可种植条件。</t>
  </si>
  <si>
    <t>人工骨、生物膜、钛网、钛膜、膜钉、钛钉</t>
  </si>
  <si>
    <t>QHXZ0177</t>
  </si>
  <si>
    <t>口腔内植骨费（复杂）</t>
  </si>
  <si>
    <t>通过手术方式，对重度牙槽嵴萎缩或上颌窦底骨量增加，达到可种植条件。</t>
  </si>
  <si>
    <t>上颌窦囊肿摘除加收60%、口内取骨加收60%、其他部位取骨加收120%。</t>
  </si>
  <si>
    <t>QHXZ0178</t>
  </si>
  <si>
    <t>种植体周软组织移植费</t>
  </si>
  <si>
    <t>通过局部软组织移植，改善治疗部位及周围软组织状况，达到治疗所需软组织条件。</t>
  </si>
  <si>
    <t>人工胶原瓣</t>
  </si>
  <si>
    <t>种植区黏膜缺损修复
种植体周软组织成形术</t>
  </si>
  <si>
    <t>QHXZ0179</t>
  </si>
  <si>
    <t>种植体取出费</t>
  </si>
  <si>
    <t>拆除患者口腔内已植入且无法继续使用的种植体。</t>
  </si>
  <si>
    <t>复杂种植体取出加收100%。</t>
  </si>
  <si>
    <t>骨结合种植体取出术
松动种植体拔除术</t>
  </si>
  <si>
    <t>QHXZ0180</t>
  </si>
  <si>
    <t>种植牙冠修理费</t>
  </si>
  <si>
    <t>对产品保质保修条件外，种植牙冠脱落、崩瓷、嵌食、断裂等机械性或器质性损坏进行修理，恢复正常功能。</t>
  </si>
  <si>
    <t>基台、牙冠、基台螺丝、冠螺丝、上部修复部件</t>
  </si>
  <si>
    <t>种植烤瓷固定冠桥修复
种植金属固定冠桥修复
种植基台及修复体固定螺丝折断取出
螺丝固位种植义齿拆卸清洗</t>
  </si>
  <si>
    <t>QHXZ0181</t>
  </si>
  <si>
    <t>医学3D建模（口腔）</t>
  </si>
  <si>
    <t>利用医学影像检查等手段获得患者特定部位的真实信息。通过数字技术构建的虚拟3D模型、真实再现口腔及颌面特定部分的形态，能够满足疾病诊断、手术规划、治疗及导板设计的需要。</t>
  </si>
  <si>
    <t>种植治疗方案设计
计算机辅助设计固定种植义齿</t>
  </si>
  <si>
    <t>QHXZ0182</t>
  </si>
  <si>
    <t>医学3D模型打印（口腔）</t>
  </si>
  <si>
    <t>将虚拟3D模型打印或切削制作成仅用于口腔疾病诊断、手术规划、治疗及导板设计的实体模型。</t>
  </si>
  <si>
    <t>计算机辅助设计种植外科导板</t>
  </si>
  <si>
    <t>QHXZ0183</t>
  </si>
  <si>
    <t>医学3D导板打印（口腔）</t>
  </si>
  <si>
    <t>将虚拟3D模型打印或切削制作成用于治疗部位、确保植(置)入物精确到达和处理预定位置的实物模板或手术操作对治疗部位进行精确处理。</t>
  </si>
  <si>
    <t>中医针灸，拔罐，推拿医疗服务价格项目及医保支付类别调整明细表
细表</t>
  </si>
  <si>
    <t>QHXZ0200</t>
  </si>
  <si>
    <t>悬空灸</t>
  </si>
  <si>
    <t>由医务人员将施灸制品与皮肤保持一定距离，通过温和的药力和热力进行治疗，促进疏通经络，调和阴阳，扶正祛邪，达到治疗疾病的目的。</t>
  </si>
  <si>
    <t xml:space="preserve">儿童加收30%；
热敏灸加收65元
雷火灸（太乙神针灸）加收50元
</t>
  </si>
  <si>
    <t xml:space="preserve">艾条灸治疗 
温灸器灸法 
雷火灸治疗 
太乙神针灸治疗 </t>
  </si>
  <si>
    <t>QHXZ0201</t>
  </si>
  <si>
    <t>直接灸</t>
  </si>
  <si>
    <t>由医务人员将施灸制品直接作用于皮肤，通过温和的药力和热力进行治疗，促进疏通经络，调和阴阳，扶正祛邪，达到治疗疾病的目的。</t>
  </si>
  <si>
    <t>儿童加收30%</t>
  </si>
  <si>
    <t>直接灸治疗
灯火灸治疗
药线点灸治疗
天灸治疗</t>
  </si>
  <si>
    <t>QHXZ0202</t>
  </si>
  <si>
    <t>隔物灸</t>
  </si>
  <si>
    <t>由医务人员将施灸制品通过间隔各类物品实施灸法，通过温和的药力和热力进行治疗，促进疏通经络，调和阴阳，扶正祛邪，达到治疗疾病的目的。</t>
  </si>
  <si>
    <t>儿童加收30%；</t>
  </si>
  <si>
    <t>隔物灸治疗
温针灸治疗</t>
  </si>
  <si>
    <t>QHXZ0203</t>
  </si>
  <si>
    <t>铺灸</t>
  </si>
  <si>
    <t>由医务人员将施灸制品对胸腹部、腰背部等平铺灸饼实施灸法，通过温和的药力和热力进行治疗，促进疏通经络，调和阴阳，扶正祛邪，达到治疗疾病的目的。</t>
  </si>
  <si>
    <t>1.儿童加收30%
2.督灸（火龙灸）加收50%</t>
  </si>
  <si>
    <t>督灸治疗
大灸治疗</t>
  </si>
  <si>
    <t>QHXZ0204</t>
  </si>
  <si>
    <t>中医拔罐</t>
  </si>
  <si>
    <t>由医务人员以罐为工具，利用各类方式方法使之吸附于体表的固定部位进行治疗，促进通经活络，行气活血，祛风散寒。</t>
  </si>
  <si>
    <t>药物罐、水罐加收50%</t>
  </si>
  <si>
    <t>普通拔罐治疗
水罐治疗
磁罐治疗
电罐治疗
电火罐治疗
真空罐治疗</t>
  </si>
  <si>
    <t>QHXZ0205</t>
  </si>
  <si>
    <t>中医走罐</t>
  </si>
  <si>
    <t>由医务人员以罐为工具，利用各类方式方法使之吸附于体表的固定部位游走滑动进行治疗，促进通经活络。</t>
  </si>
  <si>
    <t>走罐治疗</t>
  </si>
  <si>
    <t>QHXZ0206</t>
  </si>
  <si>
    <t>中医闪罐</t>
  </si>
  <si>
    <t>由医务人员以罐为工具，利用各类方式方法使之吸附于体表的固定部位，通过反复拔、起，使皮肤反复的紧、松进行治疗，促进通经活络。</t>
  </si>
  <si>
    <t>QHXZ0207</t>
  </si>
  <si>
    <t>头面部疾病推拿</t>
  </si>
  <si>
    <t>由医务人员遵循经络、穴位，通过各类手法和力道治疗头面部疾病，起到疏通经络、理筋整复的作用。</t>
  </si>
  <si>
    <r>
      <rPr>
        <sz val="12"/>
        <color theme="1"/>
        <rFont val="宋体"/>
        <charset val="134"/>
      </rPr>
      <t xml:space="preserve">头痛推拿治疗
眩晕推拿治疗
失眠推拿治疗
面瘫推拿治疗
</t>
    </r>
    <r>
      <rPr>
        <sz val="12"/>
        <rFont val="宋体"/>
        <charset val="134"/>
      </rPr>
      <t>乳蛾推拿治疗</t>
    </r>
    <r>
      <rPr>
        <sz val="12"/>
        <color theme="1"/>
        <rFont val="宋体"/>
        <charset val="134"/>
      </rPr>
      <t xml:space="preserve">
近视推拿治疗
手指点穴治疗
足底反射治疗</t>
    </r>
  </si>
  <si>
    <t>QHXZ0208</t>
  </si>
  <si>
    <t>颈部疾病推拿</t>
  </si>
  <si>
    <t>由医务人员遵循经络、穴位，通过各类手法和力道治疗颈部疾病，起到疏通经络、理筋整复的作用。</t>
  </si>
  <si>
    <t>颈椎病推拿治疗
寰枢关节失稳推拿治疗
颈椎小关节紊乱推拿治疗
落枕推拿治疗
项背肌筋膜炎推拿治疗
小儿肌性斜颈推拿治疗
神经卡压综合征推拿治疗</t>
  </si>
  <si>
    <t>QHXZ0209</t>
  </si>
  <si>
    <t>脊柱部位疾病推拿</t>
  </si>
  <si>
    <t>由医务人员遵循经络、穴位，通过各类手法和力道治疗脊柱部位疾病，起到疏通经络、理筋整复的作用。</t>
  </si>
  <si>
    <t>寰枢关节推拿加收30%；儿童加收30%</t>
  </si>
  <si>
    <t>强直性脊柱炎推拿治疗
退行性脊柱炎推拿治疗
运动关节手法推拿治疗
神经卡压综合征推拿治疗</t>
  </si>
  <si>
    <t>QHXZ0210</t>
  </si>
  <si>
    <t>肩部疾病推拿</t>
  </si>
  <si>
    <t>由医务人员遵循经络、穴位，通过各类手法和力道治疗肩周炎部疾病，起到疏通经络、理筋整复的作用。</t>
  </si>
  <si>
    <t>肩周炎推拿治疗
运动关节手法推拿治疗
药棒穴位按摩治疗
中药膏摩
滑囊炎推拿治疗</t>
  </si>
  <si>
    <t>QHXZ0211</t>
  </si>
  <si>
    <t>背部疾病推拿</t>
  </si>
  <si>
    <t>由医务人员遵循经络、穴位，通过各类手法和力道治疗背部疾病，起到疏通经络、理筋整复的作用。</t>
  </si>
  <si>
    <t>胸椎小关节紊乱推拿治疗
项背肌筋膜炎推拿治疗
药棒穴位按摩治疗
手指点穴治疗</t>
  </si>
  <si>
    <t>QHXZ0212</t>
  </si>
  <si>
    <t>腰部疾病推拿</t>
  </si>
  <si>
    <t>由医务人员遵循经络、穴位，通过各类手法和力道治疗腰部疾病，起到疏通经络、理筋整复的作用。</t>
  </si>
  <si>
    <t>儿童加收35%</t>
  </si>
  <si>
    <t>腰椎小关节紊乱推拿治疗
腰椎间盘突出推拿治疗
第三腰椎综合征推拿治疗
急性腰扭伤推拿治疗
腰肌劳损推拿治疗
药棒穴位按摩治疗
中药膏摩</t>
  </si>
  <si>
    <t>QHXZ0213</t>
  </si>
  <si>
    <t>髋骶部疾病推拿</t>
  </si>
  <si>
    <t>由医务人员遵循经络、穴位，通过各类手法和力道治疗髋骶部疾病， 以起到疏通经络、理筋整复的作用</t>
  </si>
  <si>
    <t>骶髂关节紊乱症推拿治疗
梨状肌综合征推拿治疗
臀上皮神经损伤推拿治疗</t>
  </si>
  <si>
    <t>QHXZ0214</t>
  </si>
  <si>
    <t>四肢部位疾病推拿</t>
  </si>
  <si>
    <t>由医务人员遵循经络、穴位，通过各类手法和力道治疗四肢部位疾病，起到疏通经络、理筋整复的作用。</t>
  </si>
  <si>
    <t>单肢</t>
  </si>
  <si>
    <r>
      <rPr>
        <sz val="12"/>
        <color rgb="FF000000"/>
        <rFont val="宋体"/>
        <charset val="134"/>
      </rPr>
      <t>儿童加收30%；</t>
    </r>
    <r>
      <rPr>
        <sz val="12"/>
        <color theme="1"/>
        <rFont val="宋体"/>
        <charset val="134"/>
      </rPr>
      <t>超过两个部位按照两个部位收费</t>
    </r>
  </si>
  <si>
    <t>四肢关节错缝推拿治疗
滑囊炎推拿治疗
肱骨外上髁炎推拿治疗
桡骨茎突狭窄性腱鞘炎推拿治疗
退行性膝关节炎推拿治疗
踝关节损伤推拿治疗
腕关节损伤推拿治疗
运动关节手法推拿治疗
滑囊炎推拿治疗
分娩性小儿臂丛神经损伤推拿治疗</t>
  </si>
  <si>
    <t>QHXZ0215</t>
  </si>
  <si>
    <t>脏腑疾病推拿</t>
  </si>
  <si>
    <t>由医务人员遵循经络、穴位，通过各类手法和力道治疗脏腑疾病，起到疏通经络、理筋整复的作用。</t>
  </si>
  <si>
    <t>感冒推拿治疗          
咳喘推拿治疗
心悸推拿治疗            
消渴推拿治疗
胃脘痛推拿治疗      
慢性胆囊炎推拿治疗
呃逆推拿治疗            
腹泻推拿治疗
便秘推拿治疗             
癃闭推拿治疗
痛经推拿治疗            
月经不调推拿治疗
小儿发热推拿治疗       
小儿疳积推拿治疗
小儿咳嗽推拿治疗         
小儿腹泻推拿治疗
小儿脱肛推拿治疗         
小儿遗尿推拿治疗
小儿便秘推拿治疗        
小儿呕吐推拿治疗
小儿厌食推拿治疗        
小儿夜啼推拿治疗
小儿腹痛推拿治疗          
小儿流涎症推拿治疗      
小儿捏脊治疗           
手指点穴治疗</t>
  </si>
  <si>
    <t>QHXZ0216</t>
  </si>
  <si>
    <t>乳房疾病推拿</t>
  </si>
  <si>
    <t>由医务人员遵循经络、穴位，通过各类手法和力道治疗产后乳房疾病， 以起到疏通经络、理筋整复的作用。</t>
  </si>
  <si>
    <t>双侧加收60元</t>
  </si>
  <si>
    <t>基本手法推拿治疗
复合手法推拿治疗</t>
  </si>
  <si>
    <t>QHXZ0217</t>
  </si>
  <si>
    <t>中枢神经系统疾病推拿</t>
  </si>
  <si>
    <t>由医务人员遵循经络、穴位，通过各类手法和力道治疗中枢神经系统疾病， 以起到疏通经络、理筋整复的作用。</t>
  </si>
  <si>
    <t>外伤性截瘫推拿治疗       
失眠推拿治疗
中风后遗症推拿治疗
足底反射治疗</t>
  </si>
  <si>
    <t>QHXZ0235</t>
  </si>
  <si>
    <t>取卵术</t>
  </si>
  <si>
    <t>通过穿刺目标卵泡获得卵泡液，交由实验室完成卵子收集。</t>
  </si>
  <si>
    <t>促排卵治疗综合评估
经阴道穿刺采卵术
经腹取卵术
经腹腔镜取卵术
辅助生育技术安全性措施</t>
  </si>
  <si>
    <t>QHXZ0236</t>
  </si>
  <si>
    <t>胚胎培养</t>
  </si>
  <si>
    <t>在培养箱中将精卵采取体外结合形式进行培养，并观察、评估。</t>
  </si>
  <si>
    <t>囊胚培养加收1360元</t>
  </si>
  <si>
    <t>胚胎评分
体外受精胚胎培养
囊胚培养</t>
  </si>
  <si>
    <t>QHXZ0237</t>
  </si>
  <si>
    <t>组织/体液/细胞冷冻(辅助生殖)</t>
  </si>
  <si>
    <t>将辅助生殖相关组织、体液、细胞进行冷冻或复苏。</t>
  </si>
  <si>
    <t>管·次</t>
  </si>
  <si>
    <t>精液冷冻
睾丸/附睾精子冷冻
精液冷冻复苏
睾丸/附睾精子复苏
卵巢组织冷冻
卵巢组织冷冻复苏
卵子冷冻
卵子冷冻复苏
胚胎冷冻
胚胎玻璃化冷冻
冷冻胚胎复苏</t>
  </si>
  <si>
    <t>QHXZ0238</t>
  </si>
  <si>
    <t>组织/体液/细胞冷冻续存(辅助生殖)</t>
  </si>
  <si>
    <t>将冷冻后的辅助生殖相关组织、体液、细胞持续冻存。不足一月按一月计费。</t>
  </si>
  <si>
    <t>管·月</t>
  </si>
  <si>
    <t>精液冷冻保存
卵巢组织冷冻保存
卵子冷冻保存
胚胎冷冻保存</t>
  </si>
  <si>
    <t>QHXZ0239</t>
  </si>
  <si>
    <t>胚胎移植</t>
  </si>
  <si>
    <t>将胚胎移送至患者宫腔内。</t>
  </si>
  <si>
    <t>胚胎移植术
宫腔内配子移植术
体外受精随访
辅助生育技术安全性措施
卵子赠送技术咨询</t>
  </si>
  <si>
    <t>QHXZ0240</t>
  </si>
  <si>
    <t>未成熟卵体外成熟培养</t>
  </si>
  <si>
    <t>将通过临床操作获取的未成熟卵进行体外培养、观察、评估。</t>
  </si>
  <si>
    <t>QHXZ0241</t>
  </si>
  <si>
    <t>胚胎辅助孵化</t>
  </si>
  <si>
    <t>将胚胎通过物理或化学的方法，将透明带进行处理。</t>
  </si>
  <si>
    <t>体外受精早期胚胎辅助孵化透明带切割术
体外受精早期胚胎辅助孵化透明带激光打孔术
体外受精早期胚胎辅助孵化透明带激光削薄术
体外受精早期胚胎辅助孵化透明带化学削薄术</t>
  </si>
  <si>
    <t>QHXZ0242</t>
  </si>
  <si>
    <t>组织、细胞活检（辅助生殖）</t>
  </si>
  <si>
    <t>通过筛选、评估、透明带处理，在囊胚/卵裂期胚胎/卵母细胞等辅助生殖相关的组织、细胞上分离出检测标本。</t>
  </si>
  <si>
    <t>每个胚
胎（卵）</t>
  </si>
  <si>
    <t>1.从第2个胚胎（卵）起，每个胚胎（卵）按50%
收费。
2.本项目价格三级医疗机构最高不超过6240元、二级医疗机构不超过5304元、一级医疗机构不超过4508元。</t>
  </si>
  <si>
    <t>胚胎单基因病诊断
胚胎染色体病诊断
卵裂球/极体活检术</t>
  </si>
  <si>
    <t>QHXZ0243</t>
  </si>
  <si>
    <t>人工授精</t>
  </si>
  <si>
    <t>通过临床操作将精液注入患者宫腔内。</t>
  </si>
  <si>
    <t>宫腔内人工授精术
体外受精随访</t>
  </si>
  <si>
    <t>QHXZ0244</t>
  </si>
  <si>
    <t>精子优选处理</t>
  </si>
  <si>
    <t>通过精液采集、分析、处理从精液中筛选优质精子。</t>
  </si>
  <si>
    <t>精子优选处理
精子优选处理-密度梯度离心法
精子库供精信息技术咨询
复发性流产主动免疫治疗</t>
  </si>
  <si>
    <t>QHXZ0245</t>
  </si>
  <si>
    <t>取精术</t>
  </si>
  <si>
    <t>通过穿刺、分离获取精子。</t>
  </si>
  <si>
    <t>睾丸穿刺抽吸精子术(TESA)
睾丸切开取精子术
显微镜下睾丸切开取精术(MTSA)
经皮穿刺附睾精子抽吸术(PESA)
显微镜下附睾切开取精术(MESA)
睾丸/附睾精子分离
电动模拟辅助取精
电动按摩辅助取精</t>
  </si>
  <si>
    <t>QHXZ0246</t>
  </si>
  <si>
    <t>单精子注射</t>
  </si>
  <si>
    <t>将优选处理后精子注射进卵母细胞。</t>
  </si>
  <si>
    <t>卵·次</t>
  </si>
  <si>
    <t>以一个卵为基价，每增加一个卵按10%收取。卵子激活三级医疗机构加收800元、二级医疗机构加收680、一级医疗机构加收577元。</t>
  </si>
  <si>
    <t>卵母细胞胞浆内单精子注射</t>
  </si>
  <si>
    <t>护理类医疗服务价格项目及医保支付类别调整明细表</t>
  </si>
  <si>
    <t>三级（元）</t>
  </si>
  <si>
    <t>二级（元）</t>
  </si>
  <si>
    <t>一级（元）</t>
  </si>
  <si>
    <t>ACA</t>
  </si>
  <si>
    <t>1.分级护理</t>
  </si>
  <si>
    <t>ACAA0001</t>
  </si>
  <si>
    <t>Ⅲ级护理</t>
  </si>
  <si>
    <t>指病情趋于稳定或未明确诊断前，仍需观察，且自理能力轻度依赖或无依赖的患者提供的相关护理。观察患者病情变化，根据患者病情观察患者生命体征，根据医嘱正确实施治疗，用药，指导患者完成生理需求及康复。完成健康教育及心理护理，书写护理记录。不含专项护理。</t>
  </si>
  <si>
    <t>ACAB0001</t>
  </si>
  <si>
    <t>Ⅱ级护理</t>
  </si>
  <si>
    <t>指病情趋于稳定或未明确诊断前，仍需观察，且自理能力轻度依赖的患者；病情稳定，仍需卧床，且自理能力轻度依赖的患者；病情稳定或处于康复期，且自理能力中度依赖的患者提供的相关护理。观察患者病情变化，根据患者病情观察患者生命体征，根据医嘱正确实施治疗，用药，根据患者身体状况，实施护理措施和安全措施，对患者提供适宜的照顾和康复，完成健康教育及心理护理,书写护理记录。不含专项护理。</t>
  </si>
  <si>
    <t>ACAC0001</t>
  </si>
  <si>
    <t>Ⅰ级护理</t>
  </si>
  <si>
    <t>指病情趋向稳定的重症患者；病情不稳定或随时可能发生变化的患者；手术后或者治疗期间需要严格卧床的患者；自理能力重度依赖的患者提供的相关护理。观察病情及生命体征、制定护理措施、根据医嘱正确实施治疗用药、记出入量、书写护理记录、辅助实施生活护理、 口腔护理、皮肤清洁、会阴护理、肛周护理、叩背护理、眼部护理、心理护理、给予患者舒适和功能体位、预防并发症、实施床旁交接班、健康指导等。不含其他专项护理。</t>
  </si>
  <si>
    <t>1、收取Ⅰ级护理不得再收取口腔护理、肛周护理和会阴护理的费用；2、不包含监测费用；3、儿童加收不超过30%。</t>
  </si>
  <si>
    <t>ACAD0001</t>
  </si>
  <si>
    <t>特级护理</t>
  </si>
  <si>
    <t>指病情危重，随时可能发生病情变化需要进行监护、抢救的患者；各种复杂或大手术后、严重创伤或大面积烧伤的患者提供的相关护理。观察病情及生命体征、制定护理措施、根据医嘱正确实施治疗用药、记出入量、书写护理记录、辅助实施生活护理、 口腔护理、皮肤清洁、会阴护理、肛周护理、叩背护理、眼部护理、心理护理、给予患者舒适和功能体位、预防并发症、实施床旁交接班、健康指导等。不含其他专项护理。</t>
  </si>
  <si>
    <t>1、收取特级护理不得再收取口腔护理、肛周护理和会阴护理的费用；2、不包含监测费用；3、儿童加收不超过30%。</t>
  </si>
  <si>
    <t>2.专科护理</t>
  </si>
  <si>
    <t>QHXZ0251</t>
  </si>
  <si>
    <t>急诊留观护理</t>
  </si>
  <si>
    <t>指需留在急诊进行观察的患者提供的相关护理。观察病情及生命体征、制定护理措施、根据医嘱正确实施治疗用药、书写护理记录、辅助实施生活护理、 口腔护理、皮肤清洁、会阴护理、肛周护理、叩背护理、眼部护理、心理护理、预防并发症、实施床旁交接班、健康指导等。不含其他专项护理。</t>
  </si>
  <si>
    <t>1、收取急诊留观护理不得再收取口腔护理、肛周护理和会阴护理的费用；2、当天转住院的，急诊留观与分级护理费用不得同时收取。</t>
  </si>
  <si>
    <t>ABPB0001</t>
  </si>
  <si>
    <t>重症监护护理</t>
  </si>
  <si>
    <t>指在重症监护病房内，护理人员为重症监护患者提供的相关护理。涵盖密切观察病情及生命体征、根据医嘱正确实施治疗用药、评估患者状态、评定相关指标、记出入量、随时配合抢救、及时书写护理记录、喂食、翻身、洗漱、并发症预防等全方位实施生活护理、 口腔护理、皮肤护理、会阴护理、肛周护理、心理护理、健康指导等所需的人力资源和基本物质资源消耗。不含其他专项护理。</t>
  </si>
  <si>
    <t xml:space="preserve"> </t>
  </si>
  <si>
    <t>1、指在重症监护病房内实施的护理操作，不可与分级护理同时收费，可以与严密隔离护理/保护性隔离护理同时收费，不包含监测项目费用；2、转入重症监护病房后按“小时”收取重症监护护理费用，转入普通病房后，当日可按“日”收取分级护理费用；3、收取重症监护护理不得再收取口腔护理、会阴护理和肛周护理的费用；4、儿童加收不超过30%。</t>
  </si>
  <si>
    <t>重症监护</t>
  </si>
  <si>
    <t>ACBA0001</t>
  </si>
  <si>
    <t>新生儿护理</t>
  </si>
  <si>
    <t>指对从胎儿娩出、脐带结扎后至28天的婴儿进行的护理。涵盖喂养、更换尿布、臀部护理、脐部残端护理、称体重、观察皮肤、洗浴、抚触、更换衣物被服、肛管排气、口腔护理、皮肤护理、会阴护理、肛周护理等所需的人力资源和基本物质资源消耗。不含其他专项护理。</t>
  </si>
  <si>
    <t>1、不得与分级护理同时收取；2、收取新生儿护理不得再收取口腔护理、肛周护理和会阴护理的费用。</t>
  </si>
  <si>
    <t>ACBB0001</t>
  </si>
  <si>
    <t>早产儿护理</t>
  </si>
  <si>
    <t>指对出生时胎龄小于37周，纠正胎龄至44周的早产儿进行的相关护理。评估早产儿病情，核对医嘱、胎龄、监护呼吸、体温、心率变化及各器官功能的成熟情况、体位管理，喂养，更换尿布，臀部护理，脐部残端护理，肛管排气，口腔护理，皮肤护理，会阴护理，肛周护理。不含其他专项护理。含新生儿监测费用。</t>
  </si>
  <si>
    <t>1、不得与新生儿护理同时收取；
2、不与分级护理、重症监护护理同时收取；3、收取早产儿护理不得再收取口腔护理、肛周护理和会阴护理的费用。</t>
  </si>
  <si>
    <t>ACBC0001</t>
  </si>
  <si>
    <t>精神病人护理</t>
  </si>
  <si>
    <t>指对精神病患者提供的护理。密切巡视患者，观察患者情绪变化，并对患者提供适宜的照顾，采取预防意外事件发生的措施、做好健康教育指导，做好记录。</t>
  </si>
  <si>
    <t>ACBD0002</t>
  </si>
  <si>
    <t>严密隔离护理</t>
  </si>
  <si>
    <t>指对甲类、乙类传染病患者在严密隔离条件下提供的护理。穿戴个人防护用品、标识、患者排出物消毒处理、 生活垃圾及医疗垃圾处理、消毒及细菌采样等。</t>
  </si>
  <si>
    <t>1、儿童加收不超过30%；
2、严密隔离护理条件参照《全国医疗服务项目技术规范(2023年版)》。</t>
  </si>
  <si>
    <t>严密隔离护理
一般传染病护理</t>
  </si>
  <si>
    <t>ACBD0003</t>
  </si>
  <si>
    <t>保护性隔离护理</t>
  </si>
  <si>
    <t>指对抵抗力低、极易感染患者在保护性隔离条件下的护理。观察病情及生命体征、评估、评定、防护用品、消毒清洁及细菌采样等。</t>
  </si>
  <si>
    <t>1、儿童加收不超过30%；
2、保护性隔离条件参照《全国医疗服务项目技术规范(2023年版)》。</t>
  </si>
  <si>
    <t>保护性隔离护理
一般传染病护理</t>
  </si>
  <si>
    <t>3.专项护理</t>
  </si>
  <si>
    <t>ACBG0001</t>
  </si>
  <si>
    <t>置管护理
（深静脉/动脉）</t>
  </si>
  <si>
    <t>对深静脉置管/动脉置管管路实施维护，使管路维持正常功能。核对患者信息，评估置管部位及周围皮肤，导管状态评估、管路疏通、封管。察穿刺点渗血、出血等情况，戴无菌手套，消毒穿刺点，必要时更换输液接头，固定导管，做好健康教育和心理护理。不含创口换药。</t>
  </si>
  <si>
    <r>
      <rPr>
        <sz val="11"/>
        <rFont val="宋体"/>
        <charset val="134"/>
        <scheme val="minor"/>
      </rPr>
      <t>三通，</t>
    </r>
    <r>
      <rPr>
        <sz val="11"/>
        <rFont val="宋体"/>
        <charset val="134"/>
      </rPr>
      <t>预充式导管冲洗器</t>
    </r>
    <r>
      <rPr>
        <sz val="11"/>
        <rFont val="宋体"/>
        <charset val="134"/>
        <scheme val="minor"/>
      </rPr>
      <t>，接头</t>
    </r>
  </si>
  <si>
    <t>管·日</t>
  </si>
  <si>
    <t>1、深静脉置管包括中心静脉导管(CVC)、经外周静脉置入的中心静脉导管(PICC)、输液港(PORT）等；2、外周静脉置管护理含在注射费价格构成中，不单独计费。</t>
  </si>
  <si>
    <t xml:space="preserve">动脉置管护理
静脉置管护理
</t>
  </si>
  <si>
    <t>QHXZ0252</t>
  </si>
  <si>
    <t>肠内营养输注护理</t>
  </si>
  <si>
    <t>指经鼻胃/肠管、造瘘等途径灌注药物或要素饮食、各种配方奶的患者的护理。患者肠内营养期间，评估患者病情及管路情况，妥善固定管路。定时冲洗管路，防止阻塞。连续灌注时，观察管路是否通畅。观察患者腹部体征，询问有无不适，排泄情况及相关并发症等，如有异常及时发现和处理。做好健康教育及心理护理。</t>
  </si>
  <si>
    <t>ACBH0001</t>
  </si>
  <si>
    <t>口腔护理</t>
  </si>
  <si>
    <t>指为高热、鼻饲、不能经口进食、人工气道等患者进行的口腔清洁护理。评估病情、核对信息、检查口腔、按口腔护理操作流程清洁口腔、观察生命体征、给予健康宣教及心理护理等。</t>
  </si>
  <si>
    <t>口腔护理包</t>
  </si>
  <si>
    <t>已包含在特级护理、Ⅰ级护理及重症监护护理价格构成中，不得重复收取此项收费；在为患者提供Ⅱ级护理、Ⅲ级护理时，如提供口腔护理服务可按“次 ”据实收费。</t>
  </si>
  <si>
    <t>ACBJ0001</t>
  </si>
  <si>
    <t>气管切开护理</t>
  </si>
  <si>
    <t>对气管切开套管（含经皮气切插管）实施维护，维持正常通气功能。观察气切周围皮肤、套管取出清洁并消毒或更换套管、更换敷料及固定物，必要时行气道给药等。不含吸痰。</t>
  </si>
  <si>
    <t>气管切开套管</t>
  </si>
  <si>
    <t>气管切开护理
气管切开套管更换</t>
  </si>
  <si>
    <t>ACBJ0003</t>
  </si>
  <si>
    <t>气管插管护理</t>
  </si>
  <si>
    <t>对气管插管实施维护，维持正常通气功能。监测并记录导管深度与气囊压力、气道给药及气囊管理、清理导管污物、更换牙垫及固定物，必要时行撤机拔管前评估（含人工气囊压力测定及连续测定、 自主呼吸试验、气囊漏气试验、咳嗽风流速试验）等。不含吸痰。</t>
  </si>
  <si>
    <t>人工鼻</t>
  </si>
  <si>
    <t>ACBK0001</t>
  </si>
  <si>
    <t>引流管护理</t>
  </si>
  <si>
    <t>对各种引流管路（含尿管、胃肠减压管路等）实施维护，保持引流通畅。观察引流液性状及记量、检查引流管位置并固定、 冲洗、更换引流袋等。不含创口换药。</t>
  </si>
  <si>
    <t>闭式引流护理加收50%。</t>
  </si>
  <si>
    <t>引流管护理
导尿管留置</t>
  </si>
  <si>
    <t>ACBL0001</t>
  </si>
  <si>
    <t>造口/造瘘护理</t>
  </si>
  <si>
    <t>指对造口/造瘘实施维护，维持患者排泄通畅的护理。更换造口袋时核对患者信息，解释操作目的取得配合。造口评估、观察排泄物/分泌物性状、清洁造口及周围皮肤、定期更换造口装置、心理护理、造口/造瘘护理健康指导等。不含创口换药。</t>
  </si>
  <si>
    <t>造口防漏膏，造口护肤粉，皮肤保护膜，造口底盘，造口袋</t>
  </si>
  <si>
    <t>每造口/每造瘘 · 日</t>
  </si>
  <si>
    <t>造口护理</t>
  </si>
  <si>
    <t>ACBM0001</t>
  </si>
  <si>
    <t>肛周护理</t>
  </si>
  <si>
    <t>指为肛周脓肿、大便失禁等患者进行的肛周护理。核对医嘱及患者信息，解释操作目的取得配合，准备用物，观察肛周皮肤黏膜，清洁，需要时换药，涂药或湿敷。</t>
  </si>
  <si>
    <t>已包含在特级护理、Ⅰ级护理及重症监护护理价格构成中，不得重复收取此项收费；在为患者提供Ⅱ级护理、Ⅲ级护理时，如提供肛周护理服务可按“次 ”据实收费。</t>
  </si>
  <si>
    <t>ABZE0001</t>
  </si>
  <si>
    <t>会阴护理</t>
  </si>
  <si>
    <t>指为泌尿生殖系统感染、大小便失禁、会阴部皮肤破损、留置导尿、产后及各种会阴部术后的患者进行的会阴清洁护理。评估病情、核对信息、排空膀胱、擦洗或冲洗会阴，处理用物，给予做好健康教育及心理护理等所需的人力资源和基本物质资源消耗。</t>
  </si>
  <si>
    <t>已包含在特级护理、Ⅰ级护理及重症监护护理价格构成中，不得重复收取此项收费；在为患者提供Ⅱ级护理、Ⅲ级护理时，如提供会阴护理服务可按“次 ”据实收费。</t>
  </si>
  <si>
    <t>会阴擦洗</t>
  </si>
  <si>
    <t>ACBN0001</t>
  </si>
  <si>
    <t>压力性损伤护理</t>
  </si>
  <si>
    <t>指对有压力性损伤风险或已出现压力性损伤患者，实施预防或护理。核对患者信息，解释操作目的取得配合。评估患者病情及配合程度。协助患者取适当体位，使用压疮评估表确定压疮分级，评估压疮的危险因素。协助患者取适当体位，采用功能敷料、防压疮垫等支撑面减压保护，定时翻身。如有创面，观察创面组织类型、感染、渗液及周围皮肤情况，进行创面抗感染、渗液管理和周围皮肤保护。协助患者恢复舒适体位并整理床单位，处理用物，洗手，记录，做好健康教育及心理护理。必要时申请护理或医疗会诊。不含换药。</t>
  </si>
  <si>
    <t>压疮护理</t>
  </si>
  <si>
    <t>QHXZ0253</t>
  </si>
  <si>
    <t>免陪照护服务</t>
  </si>
  <si>
    <t>指公立医疗机构提供的服务事项，指在没有家属和护工参与的情况下，完全由护士、护理员承担患者全部生活护理。</t>
  </si>
  <si>
    <t>1、指在特级护理、I级护理服务的基础上同时开展免陪照护服务仅可在特级护理、I级护理收费的同时，加收该项目收费；
2、免陪照护患者家庭根据自身需要自行雇佣护理员，通过市场化解决，不属于医疗服务价格项目管理范畴；3、护理人员同时护理两位患者，每位患者按100元收费；4、护理人员同时护理三位患者，每位患者按80元收费；5、由1名护士或专业护理员同时免陪照护的患者不得超过3人。</t>
  </si>
  <si>
    <t>QHXZ0254</t>
  </si>
  <si>
    <t>上门服务费</t>
  </si>
  <si>
    <t>根据患者需求，医疗机构派出医务人员，前往患者指定地点为其提供合法合规的医疗服务。所定价格涵盖医疗机构派出医务人员的交通成本、人力资源和基本物质资源消耗。</t>
  </si>
  <si>
    <r>
      <rPr>
        <sz val="11"/>
        <color rgb="FF000000"/>
        <rFont val="宋体"/>
        <charset val="134"/>
      </rPr>
      <t>次</t>
    </r>
    <r>
      <rPr>
        <sz val="11"/>
        <color rgb="FF000000"/>
        <rFont val="Arial"/>
        <charset val="0"/>
      </rPr>
      <t>·</t>
    </r>
    <r>
      <rPr>
        <sz val="11"/>
        <color rgb="FF000000"/>
        <rFont val="宋体"/>
        <charset val="134"/>
      </rPr>
      <t>人</t>
    </r>
  </si>
  <si>
    <t>1、计价单位“次·人”中的“人”是指每名专业人员。例如由1名医师、1名护师同时提供上门服务的，收费为“上门服务费”价格×2；
2、“上门服务”是指医疗机构以质量安全为前提，为各类群体上门提供医疗服务，收费采取“上门服务费+医疗服务价格”的方式，即上门提供服务本身收取一次“上门服务费”，提供的医疗服务、药品、医用耗材等，收费适用本医疗服务执行的医药价格政策。不再以“上门+某服务”的方式设立医疗服务价格项目；
3、对于医疗机构上门提供的医疗服务，已通过基本公共卫生服务家庭医生签约、长期护理保险等方式提供经费保障渠道的，医疗机构不得重复向患者收费；
4、基层医疗机构提供的“上门服务费”全部执行政府指导价。</t>
  </si>
  <si>
    <t>普通医师出诊费
副主任医师出诊费
主任医师出诊费</t>
  </si>
  <si>
    <t>心脏移植类医疗服务价格项目及医保支付类别调整明细表
细表</t>
  </si>
  <si>
    <t>QHXZ0283</t>
  </si>
  <si>
    <t>心脏移植术</t>
  </si>
  <si>
    <t>异体同种心脏移植，实现患者原位心脏切除和供体心脏植入。所定价格涵盖患者原位心脏切除、供体心脏术前或术中整复、供体心脏植入，以及切开、吻合、关闭、缝合等手术步骤的人力资源和基本物质资源消耗。</t>
  </si>
  <si>
    <t>钢丝,特殊缝线,止血材料</t>
  </si>
  <si>
    <t>1、6岁及以下儿童手术加收30%；2、异种器官、异位移植按此收费；3、肺脏移植术、心脏移植共同开展时，分别计价；4、本项目所称的“异种器官”指不摘自人体的器官，包括但不限于动物器官，机械器官，以及3D打印等技术人工制造的器官。</t>
  </si>
  <si>
    <t>供体心脏获取术           异位移植心脏摘除术        原位心脏移植术            异位心脏移植术</t>
  </si>
  <si>
    <t>QHXZ0284</t>
  </si>
  <si>
    <t>肝脏移植术</t>
  </si>
  <si>
    <t>异体同种肝脏(全肝)移植，实现患者原位肝脏切除和供体肝脏植入。所定价格涵盖患者原位肝脏切除、供体肝脏术前或术中整复、供体肝脏植入，以及切开、吻合、关闭、缝合等手术步骤的人力资源和基本物质资源消耗。</t>
  </si>
  <si>
    <t>吻合器,血管夹,特殊缝线,止血材料，器官保存液，防粘连材料，切口保护器、人工血管、补片</t>
  </si>
  <si>
    <t>1、6岁及以下儿童手术加收30%；2、部分肝脏(器官段)移植加收50%；3、异种器官按此收费；4、本项目所称的“异种器官”指不摘自人体的器官，包括但不限于动物器官，机械器官，以及3D打印等技术人工制造的器官；5、离体肝切除+自体肝移植按此收费。</t>
  </si>
  <si>
    <t>原位肝移植术             部分供肝原位肝移植术      双供肝原位肝移植术        移植肝切除再移植术</t>
  </si>
  <si>
    <t>QHXZ0285</t>
  </si>
  <si>
    <t>肺脏移植术</t>
  </si>
  <si>
    <t>异体同种肺脏(单侧)移植，实现患者原位肺脏切除和供体肺脏植入。所定价格涵盖患者原位肺脏切除、供体肺脏术前或术中整复、供体肺脏植入，以及切开、吻合、关闭、缝合等手术步骤的人力资源和基本物质资源消耗。</t>
  </si>
  <si>
    <t>内固定材料,特殊缝线,止血材料、防粘连材料、器官保存液</t>
  </si>
  <si>
    <t>1、6岁及以下儿童手术加收30%；2、部分肺脏(器官段)移植加收50%；3、异种器官按此收费；4、肺脏移植术、心脏移植共同开展时，分别计价；5、本项目所称的“异种器官”指不摘自人体的器官，包括但不限于动物器官，机械器官，以及3D打印等技术人工制造的器官。</t>
  </si>
  <si>
    <t>单肺移植术               双肺移植术               心肺联合移植术</t>
  </si>
  <si>
    <t>QHXZ0286</t>
  </si>
  <si>
    <t>肾脏移植术</t>
  </si>
  <si>
    <t>异体同种肾脏(单侧)移植，实现供体肾脏植入。所定价格涵盖供体肾脏术前或术中整复、患者原位肾脏处理、供体肾脏植入，以及切开、吻合、关闭、缝合等手术步骤的人力资源和基本物质资源消耗。</t>
  </si>
  <si>
    <t>输尿管支架管,血管夹,人工血管,特殊缝线,止血材料、器官保存液</t>
  </si>
  <si>
    <t>1、6岁及以下儿童手术加收30%；2、异种器官按此收费；3、本项目所称的“异种器官”指不摘自人体的器官，包括但不限于动物器官，机械器官，以及3D打印等技术人工制造的器官。</t>
  </si>
  <si>
    <t>异体肾移植术</t>
  </si>
  <si>
    <t>QHXZ0287</t>
  </si>
  <si>
    <t>小肠移植术</t>
  </si>
  <si>
    <t>异体同种小肠(器官段)移植实现患者原位小肠切除和供体小肠植入。所定价格涵盖患者原位小肠切除、供体小肠术前或术中整复、供体小肠植入，以及切开、吻合、关闭、缝合等手术步骤的人力资源和基本物质资源消耗。</t>
  </si>
  <si>
    <t>吻合器,血管夹,特殊缝线,止血材料、器官保存液</t>
  </si>
  <si>
    <t>异体小肠移植术</t>
  </si>
  <si>
    <t>HQN90301</t>
  </si>
  <si>
    <t>胰腺移植术</t>
  </si>
  <si>
    <t>异体同种胰腺移植，实现供体胰腺植入。所定价格涵盖供体胰腺术前或术中整复、患者原位胰腺处理、供体胰腺植入，以及切开、吻合、关闭、缝合等手术步骤的人力资源和基本物质资源消耗。</t>
  </si>
  <si>
    <t>胰管支架,吻合器,血管夹,特殊缝线,止血材料、器官保存液</t>
  </si>
  <si>
    <t>QHXZ0289</t>
  </si>
  <si>
    <t>角膜移植术</t>
  </si>
  <si>
    <t>异体同种角膜(单侧)移植，实现患者原位角膜切除和供体角膜植入。所定价格涵盖患者原位角膜切除、供体角膜术前或术中整复、供体角膜植入，以及切开、吻合、关闭、缝合等手术步骤的人力资源和基本物质资源消耗。</t>
  </si>
  <si>
    <t>黏弹剂,特殊缝线、羊膜、器官保存液</t>
  </si>
  <si>
    <t>1、6岁及以下儿童手术加收30%；2、异种组织按此收费。</t>
  </si>
  <si>
    <t>穿透性角膜移植术          角膜内皮移植术           板层角膜移植术           深板层角膜移植术</t>
  </si>
  <si>
    <t>QHXZ0290</t>
  </si>
  <si>
    <t>供肝切取术</t>
  </si>
  <si>
    <t>活体供者肝脏(器官段)切取。所定价格涵盖活体供者肝脏切取，以及切开、吻合、关闭、缝合等手术步骤的人力资源和基本物质资源消耗。</t>
  </si>
  <si>
    <t>吻合器,血管夹,特殊缝线,止血材料，防粘连材料，切口保护器</t>
  </si>
  <si>
    <t>仅限于合法进行的活体器官捐献。</t>
  </si>
  <si>
    <t>尸体供肝修整术           异体供体获取术           活体供肝获取术</t>
  </si>
  <si>
    <t>QHXZ0291</t>
  </si>
  <si>
    <t>供肺切取术</t>
  </si>
  <si>
    <t>活体供者肺脏(器官段)切取。所定价格涵盖活体供者肺脏切取，以及切开、吻合、关闭、缝合等手术步骤的人力资源和基本物质资源消耗。</t>
  </si>
  <si>
    <t>供体肺获取术             供体心肺获取术</t>
  </si>
  <si>
    <t>QHXZ0292</t>
  </si>
  <si>
    <t>供肾切取术</t>
  </si>
  <si>
    <t>活体供者肾脏(单侧)切取。所定价格涵盖活体供者肾脏切取，以及切开、吻合、关闭、缝合等手术步骤的人力资源和基本物质资源消耗。</t>
  </si>
  <si>
    <t>供体肾修整术</t>
  </si>
  <si>
    <t>QHXZ0293</t>
  </si>
  <si>
    <t>供小肠切取术</t>
  </si>
  <si>
    <t>活体供者小肠(器官段)切取。所定价格涵盖活体供者小肠切取，以及切开、吻合、关闭、缝合等手术步骤的人力资源和基本物质资源消耗。</t>
  </si>
  <si>
    <t>小肠供体获取术</t>
  </si>
  <si>
    <t>QHXZ0294</t>
  </si>
  <si>
    <t>供胰腺切取术</t>
  </si>
  <si>
    <t>活体供者胰腺(器官段)切取。所定价格涵盖活体供者胰腺切取，以及切开、吻合、关闭、缝合等手术步骤的人力资源和基本物质资源消耗。</t>
  </si>
  <si>
    <t>异体活体供胰节段切除术    异位异体移植胰腺切除术</t>
  </si>
  <si>
    <t>临床量表类医疗服务价格项目及医保支付类别调整明细表</t>
  </si>
  <si>
    <r>
      <rPr>
        <sz val="11"/>
        <color rgb="FF000000"/>
        <rFont val="宋体"/>
        <charset val="134"/>
      </rPr>
      <t>1.临床量表是指卫生行业主管部门相关技术规范等准许使用的临床量表。按照以服务产出为导向的原则，以“得出评估结论”作为一个完整计价单元，医疗机构为得出准确结论需要应用1份或若干份量表的，按照评估条目的总数计费。</t>
    </r>
    <r>
      <rPr>
        <sz val="11"/>
        <color rgb="FF000000"/>
        <rFont val="宋体"/>
        <charset val="134"/>
      </rPr>
      <t xml:space="preserve">                                                                                                                                                                                                                           </t>
    </r>
    <r>
      <rPr>
        <sz val="11"/>
        <color rgb="FF000000"/>
        <rFont val="宋体"/>
        <charset val="134"/>
      </rPr>
      <t>2.“甲类评估”，是指评估条目总数∈（0，20]的临床量表评估;“乙类评估”，是指评估条目总数∈（20，40]的临床量表评估；“丙类评估”，是指评估条目总数∈（40，100]的临床量表评估；“丁类评估”，是指评估条目总数∈（100，∞）的临床量表评估。</t>
    </r>
    <r>
      <rPr>
        <sz val="11"/>
        <color rgb="FF000000"/>
        <rFont val="宋体"/>
        <charset val="134"/>
      </rPr>
      <t xml:space="preserve">                                                                                                                                                                                                                           </t>
    </r>
    <r>
      <rPr>
        <sz val="11"/>
        <color rgb="FF000000"/>
        <rFont val="宋体"/>
        <charset val="134"/>
      </rPr>
      <t>3.“评估条目”是指临床评估量表中规范列出、需要作答的具体问题。评估条目属于选项式的，按1条评估条目计算，评估条目属于论述、记忆、描述等非选项式的，按评估条目2条计算。</t>
    </r>
    <r>
      <rPr>
        <sz val="11"/>
        <color rgb="FF000000"/>
        <rFont val="宋体"/>
        <charset val="134"/>
      </rPr>
      <t xml:space="preserve">
</t>
    </r>
    <r>
      <rPr>
        <sz val="11"/>
        <color rgb="FF000000"/>
        <rFont val="宋体"/>
        <charset val="134"/>
      </rPr>
      <t>4.医疗机构按照实际评估条目总数所对应档次的价格标准收费，不得逐档累计、重复收费。</t>
    </r>
    <r>
      <rPr>
        <sz val="11"/>
        <color rgb="FF000000"/>
        <rFont val="宋体"/>
        <charset val="134"/>
      </rPr>
      <t xml:space="preserve">             </t>
    </r>
    <r>
      <rPr>
        <sz val="11"/>
        <color rgb="FF000000"/>
        <rFont val="宋体"/>
        <charset val="134"/>
      </rPr>
      <t xml:space="preserve">
</t>
    </r>
    <r>
      <rPr>
        <sz val="11"/>
        <color rgb="FF000000"/>
        <rFont val="宋体"/>
        <charset val="134"/>
      </rPr>
      <t>5.“儿童评估”，指以6周岁以下儿童为对象进行的临床量表评估。周岁的计算方法以法律的相关规定为准。</t>
    </r>
  </si>
  <si>
    <t>QHXZ0295</t>
  </si>
  <si>
    <r>
      <rPr>
        <sz val="11"/>
        <color rgb="FF000000"/>
        <rFont val="宋体"/>
        <charset val="134"/>
      </rPr>
      <t>临床量表评估</t>
    </r>
    <r>
      <rPr>
        <sz val="11"/>
        <color rgb="FF000000"/>
        <rFont val="宋体"/>
        <charset val="134"/>
      </rPr>
      <t xml:space="preserve">
</t>
    </r>
    <r>
      <rPr>
        <sz val="11"/>
        <color rgb="FF000000"/>
        <rFont val="宋体"/>
        <charset val="134"/>
      </rPr>
      <t>(自评)</t>
    </r>
  </si>
  <si>
    <t>基于患者自主完成的临床量表，对患者生理或心理的功能状态形成评估结论。</t>
  </si>
  <si>
    <t>次•日</t>
  </si>
  <si>
    <t>1、不重复的临床量表评估可分别计价；2、乙类自评加收5元；3、丙类自评加收15元；4、丁类自评加收25元；5、应用人工智能辅助的自评按此收费。</t>
  </si>
  <si>
    <t>进食障碍态度问卷测评
匹兹堡睡眠质量指数量表检查
阿森斯失眠量表检查
宗(Zung)氏焦虑自评量表测评
宗(Zung)氏抑郁自评量表测评
贝克抑郁自评问卷(BDI)测评
儿童孤独症筛查量表测评
酒精依赖调查表(MAST)测评
社会交往问卷（SCQ）
儿童行为问卷测评(Rutter)
婴儿孤独症量表测评
幼儿人格发展趋势问卷测评
艾森克个性测验
爱德华个人偏好量表(EPPS)测评
压力评估量表测评
防御机制问卷(DSQ)测评
儿童行为量表(Conners)测评
A型性格问卷(TABP)测评
症状自评量表(SCL-90)测评
气质量表测评
进食障碍相关症状问卷测评
联合型瑞文测验(CRT)
瑞文推理测验
性格测验(Y-G)
人格诊断问卷(PDQ-4+)测评
五态性格问卷测评
米隆临床诊断问卷(MCMI)
卡特尔16项人格测验
明尼苏达多相个性测验
生活事件评定量表(LES)测评
威斯康星卡片分类测验(WCST)
阿奇班克(Achenbach)儿童行为量表(CBCL)测评
康奈尔医学指数(CMI)测评</t>
  </si>
  <si>
    <t>QHXZ0296</t>
  </si>
  <si>
    <r>
      <rPr>
        <sz val="11"/>
        <color rgb="FF000000"/>
        <rFont val="宋体"/>
        <charset val="134"/>
      </rPr>
      <t>临床量表评估</t>
    </r>
    <r>
      <rPr>
        <sz val="11"/>
        <color rgb="FF000000"/>
        <rFont val="宋体"/>
        <charset val="134"/>
      </rPr>
      <t xml:space="preserve">
</t>
    </r>
    <r>
      <rPr>
        <sz val="11"/>
        <color rgb="FF000000"/>
        <rFont val="宋体"/>
        <charset val="134"/>
      </rPr>
      <t>(他评)</t>
    </r>
  </si>
  <si>
    <t>基于专业评估人员协助患者完成的临床量表，对患者生理或心理的功能状态形成评估结论。</t>
  </si>
  <si>
    <t>1、不重复的临床量表评估可分别计价；2、乙类他评加收20元；3、丙类他评加收35元；4、丁类他评加收65元；5、应用人工智能辅助的他评按此收费。</t>
  </si>
  <si>
    <r>
      <rPr>
        <sz val="12"/>
        <rFont val="仿宋"/>
        <charset val="134"/>
      </rPr>
      <t>老年谵妄检查表(GDCL)测评
定向力检查
婴幼儿智能发育检查(CDCC,0-3岁)
中国儿童发展量表智能检查(CDCC,3-6岁)
小学生推理能力测验
智力成就责任问卷测评
绘人智力测验
中国儿童发展量表测评
中国幼儿智力量表(ISCYC)测验
社会功能缺陷筛选量表测评
成人智残评定量表测评
酒精戒断综合征量表测评
爱泼沃斯嗜睡量表检查
睡眠卫生知识量表检查
催眠感受性测评
思维型/艺术型测验
注意划消测验
套瓦(TOVA)注意力竞量测评
行为注意测验(TEA)
瞬时记忆测验
短时记忆广度测评
空间位置记忆广度测评
汉密尔顿焦虑量表测评
蒙哥马利量表抑郁评定量表(MADRS)测评
躁狂状态评定量表测评
儿童认知能力测查
精神分裂症认知功能测验MCCB
希-内学习能力测验
攻击风险测评
自杀风险测评
艾森贝格(Asberg)抗抑郁剂不良反应表测评
不自主运动评定量表测评
锥体外系副作用量表测评
重复性神经心理测验(RBANS)
神经心理测验(H-R)
简明精神病评定量表(BPRS)测评
临床总体印象量表(CGI)测评
慢性精神病标准化量表测评
强迫症状问卷(YALE-BROWN)测评
多动症诊断量表测评
日常生活能力评定
日常生活能力评定量表测评
注意成套测验
行为记忆测验
个别能力测验
儿童孤独症评定量表检查
注意缺陷多动障碍诊断量表测评
长谷川痴呆测验(HDS-R)
儿童内外控量表测评
汉密尔顿抑郁量表测评
蒙特利尔认知评估(MoCA)
简明精神状况测验(MMSE)
激越问卷测评
洛文斯顿认知成套测验(LOTCA)
精神护理观察量表(NOSIE)测评
阿尔茨海默病病理行为评定量表
药物不良反应量表(TESS)测评
阳性症状量表(SAPS)测评
阴性症状量表(SANS)测评
阳性阴性精神症状评定(PANSS)量表测评
布雷德(Bleied)痴呆评定量表测评
残疾评定量表（WHO-DAS Ⅱ）
注意分配测评
再认能力测定感统量表测评
本顿视觉保持测验(BVRT)
格式塔测验(Bender-Gestalt)
认知方式测评(CCES)
科赫(Kohs)立方体组合测验
儿童自我意识量表(CSCS)测评
葛塞尔发育诊断量表测评
中国比内测验
儿童智能50项测验
儿童适应行为评定量表(GABRS)测评
儿童气质问卷(PTQ)测评
儿童气质量表(Car</t>
    </r>
    <r>
      <rPr>
        <sz val="12"/>
        <rFont val="Times New Roman"/>
        <charset val="134"/>
      </rPr>
      <t>⁃</t>
    </r>
    <r>
      <rPr>
        <sz val="12"/>
        <rFont val="仿宋"/>
        <charset val="134"/>
      </rPr>
      <t>ey)测评
进食障碍筛查问卷测评
感觉统合能力发展评定量表测评
帕金森病统一评分量表测评
迟发运动障碍评定量表测评
儿童发育量表(PEP)测验
艾森克人格测评(少年版)
孤独症诊断访谈量表(ADI)测评
联合型瑞文测验(CRT)
瑞文推理测验
0-6岁儿童发育检查(Gesel)
丹佛小儿智能发育筛查表(DDST)测评
贝利婴幼儿发展量表(BSID)测评
婴幼儿智能发育测验
中国韦氏成人智力测验
中国韦氏幼儿智力量表测验(C-WYCSI)
中国韦氏儿童智力量表测验(C-WISC)
婴儿-初中学生社会生活能力量表测评
进食障碍诊断问卷测评
临床记忆测验
中国韦氏成人记忆测验
图片词汇测验
精神障碍轴Ⅰ(DSM-Ⅳ-TR)结构式临床检查诊断(SCID)
精神现状检查(PSE)测评
复合性国际诊断问卷(CIDI)测评
神经精神病学临床测评(SCAN)</t>
    </r>
  </si>
  <si>
    <t>中医外治类医疗服务价格项目及医保支付类别调整明细表</t>
  </si>
  <si>
    <t>QHXZ0255</t>
  </si>
  <si>
    <t>中药贴敷</t>
  </si>
  <si>
    <t>由医务人员使用贴敷制品敷贴于体表特定部位或穴位，通过药物或物理作用，以发挥气血调和、阴阳平衡等各类作用。确定穴位，局部清洁，贴敷材料准备（含掺药、封包、冷热处理等),应用药物贴敷，处理用物等。</t>
  </si>
  <si>
    <t>1、中药硬膏贴敷加收10%；2、中药贴敷(大)，针对面积大于或等于5厘米×5厘米､小于10厘米×10厘米的治疗部位,加收40%；3、中药贴敷(特大)，针对面积大于或等于10厘米×10厘米的治疗部位，加收50%；4、6周岁及以下儿童加收30%；5、中药热奄包按此收费；6、特殊材料贴敷按此收费。</t>
  </si>
  <si>
    <t>贴敷治疗(小）
贴敷治疗(中）
贴敷治疗(大）
贴敷治疗(特大）
穴位贴敷治疗
中药热奄包治疗(小）
中药热奄包治疗(中）
中药热奄包治疗(大）
中药热奄包治疗(特大）
中药封包治疗(小）
中药封包治疗(中）
中药封包治疗(大）
中药封包治疗(特大）
中药硬膏热贴敷治疗</t>
  </si>
  <si>
    <t>QHXZ0256</t>
  </si>
  <si>
    <t>中药吹粉</t>
  </si>
  <si>
    <t>由医务人员将中药研粉吹至病变部位，以发挥消肿止痛等各类作用。局部清洁，调配药粉，吹粉，处理用物等。</t>
  </si>
  <si>
    <t>6周岁及以下儿童加收30%。</t>
  </si>
  <si>
    <t>耳部吹药治疗
咽部吹药治疗</t>
  </si>
  <si>
    <t>QHXZ0257</t>
  </si>
  <si>
    <t>中药烫熨</t>
  </si>
  <si>
    <t>由医务人员将调配药物加热后置于患者体表特定部位或穴位，进行移动敷熨，以发挥散寒止痛、消肿祛瘀等各类作用。局部清洁，药物调配，移动敷熨，处理用物等。</t>
  </si>
  <si>
    <t>1、中药烫熨（特大），针对面积大于或等于10厘米×10厘米的治疗部位加收10%；2、6周岁及以下儿童加收30%。</t>
  </si>
  <si>
    <t>烫熨治疗(小）
烫熨治疗(中）
烫熨治疗(大）
烫熨治疗(特大）</t>
  </si>
  <si>
    <t>QHXZ0258</t>
  </si>
  <si>
    <t>中药泡洗</t>
  </si>
  <si>
    <t>由医务人员协助或指导患者，行全身或局部体位浸泡或淋洗，完成中药泡洗，以发挥温经散寒、活血化瘀、消肿、止痛、生肌等各类作用。局部清洁，药物调配，协助或指导，观察药液温度，处理用物等。</t>
  </si>
  <si>
    <r>
      <rPr>
        <sz val="11"/>
        <color rgb="FF000000"/>
        <rFont val="宋体"/>
        <charset val="134"/>
      </rPr>
      <t>1、每日限收费2次；2、6周岁及以下儿童加收30%。</t>
    </r>
    <r>
      <rPr>
        <sz val="11"/>
        <color rgb="FF000000"/>
        <rFont val="宋体"/>
        <charset val="134"/>
      </rPr>
      <t xml:space="preserve">
</t>
    </r>
  </si>
  <si>
    <t>QHXZ0259</t>
  </si>
  <si>
    <t>中药灌洗</t>
  </si>
  <si>
    <t>由医务人员将配制好的中药滴入或灌注并留置于人体腔道或窦道中，以促进疏通散瘀、去腐生肌等各类作用。局部清洁消毒，药物调配，材料准备，处理用物等。</t>
  </si>
  <si>
    <t>经直肠中药滴入治疗</t>
  </si>
  <si>
    <t>QHXZ0260</t>
  </si>
  <si>
    <t>中药溻渍</t>
  </si>
  <si>
    <t>由医务人员将调配药物通过敷料的形式调温后湿敷于患处，以发挥治疗和促进药物吸收等各类作用。局部清洁，药物调配、蒸煮准备、溻渍治疗处理用物等。</t>
  </si>
  <si>
    <r>
      <rPr>
        <sz val="11"/>
        <color rgb="FF000000"/>
        <rFont val="宋体"/>
        <charset val="134"/>
      </rPr>
      <t>1、中药溻渍（特大）针对面积大于10厘米×10厘米的治疗部位加收10%；</t>
    </r>
    <r>
      <rPr>
        <sz val="11"/>
        <color rgb="FF000000"/>
        <rFont val="宋体"/>
        <charset val="134"/>
      </rPr>
      <t xml:space="preserve">
</t>
    </r>
    <r>
      <rPr>
        <sz val="11"/>
        <color rgb="FF000000"/>
        <rFont val="宋体"/>
        <charset val="134"/>
      </rPr>
      <t>2、6周岁及以下儿童加收30%。</t>
    </r>
  </si>
  <si>
    <t>中药塌渍治疗</t>
  </si>
  <si>
    <t>QHXZ0261</t>
  </si>
  <si>
    <t>中药涂擦</t>
  </si>
  <si>
    <t>由医务人员将调配药物，制成水剂或膏剂或油剂等剂型的外用药物，直接涂擦于患者体表特定部位或穴位，以发挥促进活血化瘀、消炎止痛等各类作用。局部清洁，药物调配，各类手法涂擦，处理用物等。</t>
  </si>
  <si>
    <r>
      <rPr>
        <sz val="11"/>
        <color rgb="FF000000"/>
        <rFont val="宋体"/>
        <charset val="134"/>
      </rPr>
      <t>1、中药涂擦（特大）针对面积大于10厘米×10厘米的治疗部位加收10%；</t>
    </r>
    <r>
      <rPr>
        <sz val="11"/>
        <color rgb="FF000000"/>
        <rFont val="宋体"/>
        <charset val="134"/>
      </rPr>
      <t xml:space="preserve">
</t>
    </r>
    <r>
      <rPr>
        <sz val="11"/>
        <color rgb="FF000000"/>
        <rFont val="宋体"/>
        <charset val="134"/>
      </rPr>
      <t>2、6周岁及以下儿童加收30%。</t>
    </r>
  </si>
  <si>
    <t>中药涂擦治疗</t>
  </si>
  <si>
    <t>QHXZ0262</t>
  </si>
  <si>
    <t>中医熏洗</t>
  </si>
  <si>
    <t>由医务人员选用制备好的药卷、药香或其他材料，点燃后直接用烟熏烤或蒸汽的形式，作用在患者身体某特定部位，以发挥疏通经络、促进药物吸收等各类作用。局部清洁，药物调配，熏（蒸）药，处理用物等。</t>
  </si>
  <si>
    <t>1、6周岁及以下儿童加收30%；2、每日限收费2次。</t>
  </si>
  <si>
    <t>中药局部熏洗治疗
中药半身熏洗治疗
中药全身熏洗治疗
中药蒸汽浴治疗
中药熏药治疗</t>
  </si>
  <si>
    <t>QHXZ0263</t>
  </si>
  <si>
    <t>中药腐蚀</t>
  </si>
  <si>
    <t>由医务人员选用具有一定腐蚀作用的药物，敷涂患处，以蚀去恶肉、赘生物、肿物等，实现局部病变祛除，促使新肉生长。局部消毒，药物调配，腐蚀，包扎，处理用物等。</t>
  </si>
  <si>
    <t>腐蚀位点/次</t>
  </si>
  <si>
    <t>赘生物中药腐蚀治疗</t>
  </si>
  <si>
    <t>QHXZ0264</t>
  </si>
  <si>
    <t>中药化腐清疮</t>
  </si>
  <si>
    <t>由医务人员将化腐药物敷施于疮面，达到去腐生肌，促进疮面愈合的作用。药物调配，腐蚀，包扎，处理用物等。</t>
  </si>
  <si>
    <t>注射器,培养管,冲洗液</t>
  </si>
  <si>
    <t>疮面/次</t>
  </si>
  <si>
    <r>
      <rPr>
        <sz val="11"/>
        <color rgb="FF000000"/>
        <rFont val="宋体"/>
        <charset val="134"/>
      </rPr>
      <t>1、6周岁及以下儿童加收30%；</t>
    </r>
    <r>
      <rPr>
        <sz val="11"/>
        <color rgb="FF000000"/>
        <rFont val="宋体"/>
        <charset val="134"/>
      </rPr>
      <t xml:space="preserve">
</t>
    </r>
    <r>
      <rPr>
        <sz val="11"/>
        <color rgb="FF000000"/>
        <rFont val="宋体"/>
        <charset val="134"/>
      </rPr>
      <t>2、深层化腐清创加收30%。</t>
    </r>
  </si>
  <si>
    <t>中药化腐清创术(小）
中药化腐清创术(中）
中药化腐清创术(大）
中药化腐清创术(特大）</t>
  </si>
  <si>
    <t>QHXZ0265</t>
  </si>
  <si>
    <t>中医锐性清疮</t>
  </si>
  <si>
    <t>由医务人员使用包括但不限于刀、剪、刮勺、钳等器械清除创面，发挥去腐生肌、促进疮面愈合的作用。药物调配，局部消毒，皮肤表层创面清理、使用器械清疮、敷药、包扎，处理用物等。</t>
  </si>
  <si>
    <t>QHXZ0266</t>
  </si>
  <si>
    <t>中医窦道(切开)搔爬</t>
  </si>
  <si>
    <t>完成窦道(切开)搔爬，促进窦道闭合。局部消毒，探查浅表窦道，必要时切开，搔爬，处理用物等。</t>
  </si>
  <si>
    <t>注射器,药纱条,凡士林纱条</t>
  </si>
  <si>
    <t>每窦道/次</t>
  </si>
  <si>
    <t>1、深层搔爬加收30%；2、耳前窦道加收50%；3、6周岁及以下儿童加收30%。</t>
  </si>
  <si>
    <t>体表窦道切开搔爬术
耳前窦道切开搔爬术
乳腺窦道切开搔爬术</t>
  </si>
  <si>
    <t>QHXZ0267</t>
  </si>
  <si>
    <t>中医挑治</t>
  </si>
  <si>
    <t>由医务人员使用针具，在特定部位或穴位上刺入、挑拨，以发挥调理气血、疏通经络、解除瘀滞等各类作用。确定部位，局部消毒，挑治，处理创口等。</t>
  </si>
  <si>
    <t>挑治部位/次</t>
  </si>
  <si>
    <t>挑治</t>
  </si>
  <si>
    <t>QHXZ0268</t>
  </si>
  <si>
    <t>中医割治</t>
  </si>
  <si>
    <t>由医务人员选择部位或穴位，使用操作器具完成切割，以发挥经络疏通、毒邪外泄、缓解病痛等各类作用。确定部位，局部消毒，切割、包扎创口、处理用物等。</t>
  </si>
  <si>
    <t>割治</t>
  </si>
  <si>
    <t>QHXZ0269</t>
  </si>
  <si>
    <t>中医穴位放血治疗</t>
  </si>
  <si>
    <t>由医务人员辨证使用器具刺(划)破特定穴位或部位，放出适量血液，以发挥活血祛瘀、排毒止痛等各类作用。使用各种工具，局部消毒，确定部位，放血，处理创口等。</t>
  </si>
  <si>
    <t>1、甲床放血加收10%；2、刺络放血加收20%；3、6周岁及以下儿童加收30%。</t>
  </si>
  <si>
    <t>甲床放血治疗
穴位放血治疗
静脉放血治疗</t>
  </si>
  <si>
    <t>QHXZ0270</t>
  </si>
  <si>
    <t>中医药线引流</t>
  </si>
  <si>
    <t>由医务人员使用不同材料加药品制作成线状物，插入引流口中，达到祛腐引流，促进疮口愈合的作用。流物制作、药物调配，局部消毒，疮口清理、放置引流物、必要时切开，局部包扎、处理用物等。</t>
  </si>
  <si>
    <t>每引流口/次</t>
  </si>
  <si>
    <t>药线引流治疗</t>
  </si>
  <si>
    <t>QHXZ0271</t>
  </si>
  <si>
    <t>中医刮痧</t>
  </si>
  <si>
    <t>由医务人员通过刮痧器具和相应的手法，在体表进行反复刮动、摩擦，从而发挥促进活血透痧等各类作用。局部消毒，确定部位、刮拭、清洁，处理用物等。</t>
  </si>
  <si>
    <t>刮痧油</t>
  </si>
  <si>
    <t>刮痧治疗</t>
  </si>
  <si>
    <t>QHXZ0272</t>
  </si>
  <si>
    <t>砭石疗法</t>
  </si>
  <si>
    <t>由医务人员使用砭石等同类功能的器具，通过各类手法作用在人体各部位，以发挥促进疏通经络、活血理气等各类作用。局部消毒，确定部位、运用点、压、揉、推、刮、擦等各类手法、清洁，处理用物等。</t>
  </si>
  <si>
    <t>砭石治疗</t>
  </si>
  <si>
    <t>中医针法类医疗服务价格项目及医保支付类别调整明细表</t>
  </si>
  <si>
    <t>QHXZ0273</t>
  </si>
  <si>
    <t>常规针法</t>
  </si>
  <si>
    <t>由主治及以下医师根据病情选穴，通过基本手法和辅助手法，以毫针治疗疾病，发挥疏通经络，调理脏腑，扶正祛邪等各类作用。穴位确定、消毒、选针、进针、行针、留针、出针、必要时行仪器辅助操作等。</t>
  </si>
  <si>
    <t>毫针</t>
  </si>
  <si>
    <t>1、6周岁及以下儿童加收30%；2、主任医师加收10元；3、副主任医师加收7元；4、同时采用了常规针法、特殊针具针法、特殊手法针法中的两项或者三项，按收费标准最高的服务项目计费，不叠加计费。</t>
  </si>
  <si>
    <t>普通针刺
针刺运动治疗
头针治疗
耳针治疗
面针治疗
鼻针治疗
鼻腔针刺治疗
口针治疗
舌针治疗
腹针治疗
手针治疗
腕踝针治疗
普通电针治疗</t>
  </si>
  <si>
    <t>QHXZ0274</t>
  </si>
  <si>
    <t>特殊针具针法</t>
  </si>
  <si>
    <t>由主治及以下医师根据病情选穴，通过基本手法和辅助手法，以特殊针具治疗疾病，发挥疏通经络，调理脏腑，扶正祛邪等各类作用。穴位确定、消毒、选针、进针、行针、留针、出针、必要时行仪器辅助操作等。</t>
  </si>
  <si>
    <t>针具</t>
  </si>
  <si>
    <t>芒针治疗
火针治疗
锋钩针治疗
镵针治疗
浮针治疗
金针治疗
岐黄针疗法
内热针治疗
银质针导热治疗</t>
  </si>
  <si>
    <t>QHXZ0275</t>
  </si>
  <si>
    <t>特殊手法针法</t>
  </si>
  <si>
    <t>由主治及以下医师根据病情，采取特殊开穴方法或通过毫针特殊手法，治疗疾病，发挥疏通经络，调理脏腑，扶正祛邪等各类作用。穴位确定、消毒、选针、进针、行针、留针、 出针、必要时行仪器辅助操作等。</t>
  </si>
  <si>
    <t>子午流注开穴法
灵龟八法开穴法
飞腾八法开穴法
针刺麻醉
特殊手法针刺</t>
  </si>
  <si>
    <t>QHXZ0276</t>
  </si>
  <si>
    <t>特殊穴位 (部位）针法</t>
  </si>
  <si>
    <t>由主治及以下医师根据病情选穴，采用毫针进行特殊穴位的刺激，治疗疾病，发挥疏通经络，调理脏腑，扶正祛邪等各类作用。部位确定、消毒、选针、进针、行针、留针、 出针、必要时行仪器辅助操作等。</t>
  </si>
  <si>
    <t>1、6周岁及以下儿童加收30%；2、主任医师加收10元；3、副主任医师加收7元；4、常规针法治疗或特殊针法治疗中涉及特殊穴位的，可在收取“常规针法 ”或“特殊针法 ”费用的基础上，同时收取“特殊穴位针法 ”的费用；5、超过5个穴位按照5个穴位收取。</t>
  </si>
  <si>
    <t>眼针治疗
项针治疗
夹脊针治疗
特殊穴位针刺</t>
  </si>
  <si>
    <t>QHXZ0277</t>
  </si>
  <si>
    <t>仪器针法</t>
  </si>
  <si>
    <t>由医师根据病情，选择适宜的仪器，通过各类仪器产生电、热、冷、磁、振动、光等各类效应替代针具治疗疾病 ，发挥疏通经络，调理脏腑，扶正祛邪等各类作用。部位确定、消毒、选针、进针、行针、 留针、 出针等。</t>
  </si>
  <si>
    <t>模拟针刺手法电针治疗
激光针治疗
电热针灸治疗
微波针治疗
电冷针灸治疗
电火针治疗</t>
  </si>
  <si>
    <t>QHXZ0278</t>
  </si>
  <si>
    <t>体表针法</t>
  </si>
  <si>
    <t>由主治及以下医师根据病情选穴，通过针具施于体表或皮部，配合手法治疗各系统疾病，以发挥疏通经络，调理脏腑，扶正祛邪等各类作用。部位确定、选针、体表施治等。</t>
  </si>
  <si>
    <t>1、6周岁及以下儿童加收30%；2、主任医师加收10元；3、副主任医师加收7元。</t>
  </si>
  <si>
    <t>杵针治疗
圆针治疗
磁针治疗
普通滚针治疗
梅花针治疗
皮内针治疗
电滚针治疗</t>
  </si>
  <si>
    <t>QHXZ0279</t>
  </si>
  <si>
    <t>活体生物针法</t>
  </si>
  <si>
    <t>由医师根据病情选穴，通过各类活体生物，配合手法，作用于人体，发挥疏通经络，调理脏腑，扶正祛邪等各类作用。部位确定、消毒、活体生物施治等。</t>
  </si>
  <si>
    <t>活体生物</t>
  </si>
  <si>
    <t>蜂针治疗</t>
  </si>
  <si>
    <t>QHXZ0280</t>
  </si>
  <si>
    <t>穴位埋入</t>
  </si>
  <si>
    <t>由医师根据病情选穴，将相关医用耗材埋入体内，发挥疏通经络，气血调和，补虚泻实等各类作用。穴位确定、消毒、埋入，处理创口用物等。</t>
  </si>
  <si>
    <t>埋线针,
留置针</t>
  </si>
  <si>
    <t>1、6周岁及以下儿童加收30%；2、超过8个穴位按照8个穴位收取。</t>
  </si>
  <si>
    <t>穴位埋线治疗</t>
  </si>
  <si>
    <t>QHXZ0281</t>
  </si>
  <si>
    <t>穴位注射</t>
  </si>
  <si>
    <t>由医师根据病情选穴，配合手法，进行穴位注射，发挥疏通经络，调理脏腑，扶正祛邪等各类作用。穴位确定、消毒、注射、取针、局部处理等。</t>
  </si>
  <si>
    <t>1、6周岁及以下儿童加收30%；2、中医自血疗法按此收费；3、最多按照4个穴位收取。</t>
  </si>
  <si>
    <t>穴位注射治疗</t>
  </si>
  <si>
    <t>QHXZ0282</t>
  </si>
  <si>
    <t>耳穴疗法</t>
  </si>
  <si>
    <t>由医务人员根据病情在耳穴表面，通过贴敷颗粒物（如药物或磁珠等），配合适度的手法，以发挥疏通经络，调理脏腑，扶正祛邪等各类作用。穴位确定、消毒、贴敷、按压等。</t>
  </si>
  <si>
    <t>压丸</t>
  </si>
  <si>
    <t>单耳</t>
  </si>
  <si>
    <t>耳穴压丸治疗</t>
  </si>
  <si>
    <t>FUA01701</t>
  </si>
  <si>
    <t>产前常规检查</t>
  </si>
  <si>
    <t>产前对孕妇进行的规范检查、遗传等咨询解答及有关健康指导。所定价格涵盖推算孕周、测量孕妇体重、宫高、腹围、血压及听胎心、孕期触诊，以及判断胎位状态、胎儿是否符合孕周等孕期检查、分娩前评估和健康指导步骤所需的人力资源和基本物质资源消耗。</t>
  </si>
  <si>
    <t>指在门诊/急诊期间对孕妇进行的常规检查及健康指导,在住院期间对孕/产妇实施价格构成中所列的医疗服务事项,不再单独计费,例如国家卫生健康委制定发布技术规范中所列的 “多普勒胎心计数 ”。</t>
  </si>
  <si>
    <t>产前常规检查
高危妊娠产前常规检查
骨盆内外测量
多普勒胎心记数</t>
  </si>
  <si>
    <t>KUE28701</t>
  </si>
  <si>
    <t>胎心监测</t>
  </si>
  <si>
    <t>监测胎儿心率及宫缩压力波形实时变化，达到评估胎儿宫内情况的目的。所定价格涵盖定位、固定探头、监测、出具报告等所需的人力资源和基本物质资源消耗。</t>
  </si>
  <si>
    <t>胎/次</t>
  </si>
  <si>
    <t>监测的时间要求对照国家卫生健康委 《全国医疗服务项目技术规（2023年版）》相关内容。</t>
  </si>
  <si>
    <t>胎心监护</t>
  </si>
  <si>
    <t>QHXZ0297</t>
  </si>
  <si>
    <t>胎心监测（远程）</t>
  </si>
  <si>
    <t>远程监测胎儿心率及宫缩压力波形实时变化，达到产妇离院状态下评估胎儿宫内情况的目的。所定价格涵盖定位、固定探头、监测、出具报告等所需的人力资源和基本物质资源消耗。</t>
  </si>
  <si>
    <t>HUE53201</t>
  </si>
  <si>
    <t>催引产</t>
  </si>
  <si>
    <t>通过各种方式促宫颈成熟，以促发临产。所定价格涵盖促宫颈成熟等所有必要操作所需的人力资源和基本物质资源消耗。</t>
  </si>
  <si>
    <t>指自然日，不足一个自然日按一个自然日计。</t>
  </si>
  <si>
    <t>静脉药物引产术
经阴道药物引产术</t>
  </si>
  <si>
    <t>KUA28901</t>
  </si>
  <si>
    <t>产程管理</t>
  </si>
  <si>
    <r>
      <rPr>
        <sz val="12"/>
        <rFont val="宋体"/>
        <charset val="204"/>
        <scheme val="minor"/>
      </rPr>
      <t>临产后，进入待产室至第二产程前或阴道试产，对产妇的产程进展进行管理。所定价格涵盖观察产妇生命体征、宫缩及宫口扩张情况、</t>
    </r>
    <r>
      <rPr>
        <sz val="12"/>
        <color rgb="FFFF0000"/>
        <rFont val="宋体"/>
        <charset val="204"/>
        <scheme val="minor"/>
      </rPr>
      <t>监测胎心</t>
    </r>
    <r>
      <rPr>
        <sz val="12"/>
        <rFont val="宋体"/>
        <charset val="204"/>
        <scheme val="minor"/>
      </rPr>
      <t>、判断产程进展、记录产程过程，给予相应的安抚、指导，根据需要采取干预措施，必要时行人工破膜等所需的人力资源和基本物质资源消耗。</t>
    </r>
  </si>
  <si>
    <t>第二产程是指从宫口开全至胎儿娩出。</t>
  </si>
  <si>
    <t>产程观察
高位人工破膜术
低位人工破膜术</t>
  </si>
  <si>
    <t>HUE52401</t>
  </si>
  <si>
    <t>阴道分娩（常规）</t>
  </si>
  <si>
    <t>阴道分娩接生及新生儿处理的全过程处置。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</si>
  <si>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会阴裂伤修补（限3-4度）加收600元，宫颈裂伤修补加收240元</t>
  </si>
  <si>
    <t>脐带还纳术
脐带残端处置术
会阴Ⅰ-Ⅱ度裂伤缝合术
单胎顺产接生
多胎接生
会阴Ⅰ-Ⅱ度裂伤缝合术
会阴Ⅲ-IV度裂伤缝合术
轻度子宫颈裂伤修补术
中度子宫颈裂伤修补
重度子宫颈裂伤修补</t>
  </si>
  <si>
    <t>HUE52403</t>
  </si>
  <si>
    <t>阴道分娩（复杂）</t>
  </si>
  <si>
    <t>产妇或胎儿存在情况复杂、风险较高等情况，经阴道分娩接生及新生儿处理的全过程处置。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</si>
  <si>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 阴道分娩（复杂） ”是指：产妇或胎儿存在瘢痕子宫、巨大儿、胎儿臀位、肩难产等显著增加阴道分娩难度及风险的情况,或生产过程中医务人员采用胎位旋转、臀位助产、器械助产、手取胎盘等特殊措施的情况。会阴裂伤修补（限3-4度）加收600元，宫颈裂伤修补加收240元</t>
  </si>
  <si>
    <t>高位人工破膜术
低位人工破膜术
脐带还纳术
脐带残端处置术
会阴Ⅰ-Ⅱ度裂伤缝合术
单胎顺产接生
多胎接生
产钳助产术
臀位牵引助产术
臀位助产术
胎头旋转助产术
内倒转术
手取胎盘术
胎头吸引助产术
会阴Ⅲ-IV度裂伤缝合术</t>
  </si>
  <si>
    <t>HUE52302</t>
  </si>
  <si>
    <t>剖宫产（常规）</t>
  </si>
  <si>
    <t>产妇难产或不适于阴道分娩，通过手术方式分娩接生及新生儿处理的全过程处置。所定价格涵盖常规情况通过手术娩出胎儿的全过程和必要操作，包括切开子宫、娩出胎儿、胎盘处理、清理缝合、止血包扎处理等手术全过程，新生儿的观察、处理、评分及记录等所需的人力资源和基本物质资源消耗。</t>
  </si>
  <si>
    <t>特殊缝线,防粘连材料</t>
  </si>
  <si>
    <t>阴道分娩转剖宫产加收300元</t>
  </si>
  <si>
    <t>古典式剖宫产术
子宫下段剖宫产术</t>
  </si>
  <si>
    <t>HUE52303</t>
  </si>
  <si>
    <t>剖宫产（复杂）</t>
  </si>
  <si>
    <t>产妇难产或不适于阴道分娩，且产妇或胎儿存在情况复杂、风险较高等情况，通过手术方式分娩接生及新生儿处理的全过程处置。所定价格涵盖复杂情况通过手术娩出胎儿的全过程和必要操作，包括切开子宫、娩出胎儿、胎盘处理、清理缝合、止血包扎处理等手术全过程，新生儿的观察、处理、评分及记录等所需的人力资源和基本物质资源消耗。</t>
  </si>
  <si>
    <t>“剖宫产（复杂） ”是指：产妇或胎儿存在前置胎盘 、胎盘植入、凝血功能异常、子宫肌瘤（4-5cm以上） 、瘢痕子宫、胎儿横位、胎儿臀位、产程中剖宫产、腹膜外妊娠等显著增加剖宫产实施难度及风险的情况。</t>
  </si>
  <si>
    <t>腹膜外剖宫取胎术
瘢痕子宫剖宫产术
腹腔妊娠取胎术</t>
  </si>
  <si>
    <t>QHXZ0298</t>
  </si>
  <si>
    <t>分娩镇痛</t>
  </si>
  <si>
    <t xml:space="preserve">采用麻醉镇痛，以起到减轻产妇分娩过程疼痛，提高分娩质量及舒适度，保证孕产安全的作用。所定价格涵盖评估、建立通路、摆放体位、穿刺、置管、剂量验证、观察、注药、氧饱和度监测、装置连接、参数设定、评分、记录、分析病情，必要时调整剂量、撤除装置等所需的人力资源和基本物质资源消耗。
</t>
  </si>
  <si>
    <t>以2小时为基价，超过2小时每增加1小时加收130元</t>
  </si>
  <si>
    <t>QHXZ0299</t>
  </si>
  <si>
    <t>导乐分娩</t>
  </si>
  <si>
    <r>
      <rPr>
        <sz val="12"/>
        <rFont val="宋体"/>
        <charset val="204"/>
        <scheme val="minor"/>
      </rPr>
      <t>由专业人员给予孕妇导乐相关知识讲解及陪伴，进行合理用力及分娩配合指导。应用呼吸减痛、分娩球、腰骶按摩、自由体位等非药物方法减轻分娩疼痛、协助产程进展，给予产妇生活照护和陪伴，在导乐过程中随时观察产程进展等所需的人力资源和基本物质资源消耗。</t>
    </r>
    <r>
      <rPr>
        <strike/>
        <sz val="12"/>
        <rFont val="宋体"/>
        <charset val="204"/>
        <scheme val="minor"/>
      </rPr>
      <t xml:space="preserve">
</t>
    </r>
  </si>
  <si>
    <t>导乐镇痛分娩</t>
  </si>
  <si>
    <t>QHXZ0300</t>
  </si>
  <si>
    <t>亲情陪产</t>
  </si>
  <si>
    <t>产妇在孕产过程中，由医务人员指导家属进入产房陪同孕产，直至胎儿娩出。陪产过程中所需的基本物质资源消耗。</t>
  </si>
  <si>
    <t>HUE52410</t>
  </si>
  <si>
    <t>胎儿外倒转</t>
  </si>
  <si>
    <t>纠正异常胎位（臀位、横位），创造顺产条件。所定价格涵盖评估、胎位矫正、包扎固定、术后孕妇观察等胎儿外倒转所有必要操作所需的人力资源和基本物质资源消耗。</t>
  </si>
  <si>
    <t>外倒转术</t>
  </si>
  <si>
    <t>HUM81401</t>
  </si>
  <si>
    <t>宫颈环扎术（常
规）</t>
  </si>
  <si>
    <t>对宫颈机能不全的治疗，达到延长孕周，维持胎儿存活目的。所定价格涵盖消毒、宫颈固定、缝合、拆线，必要时胎膜复位等宫颈环扎术所有必要操作所需的人力资源和基本物质资源消耗。</t>
  </si>
  <si>
    <t>子宫颈管环扎术(Mc-Donald)</t>
  </si>
  <si>
    <t>HUM81402</t>
  </si>
  <si>
    <t>宫颈环扎术（特
殊）</t>
  </si>
  <si>
    <t>对宫口扩张3cm以上等特殊情况的紧急环扎治疗，达到延长孕周，维持胎儿存活目的。所定价格涵盖消毒、宫颈固定、缝合、拆线，必要时胎膜复位等宫颈环扎术所有必要操作所需的人力资源和基本物质资源消耗。</t>
  </si>
  <si>
    <t>妊娠期紧急宫颈环扎术</t>
  </si>
  <si>
    <t>QHXZ0301</t>
  </si>
  <si>
    <t>产时宫外治疗</t>
  </si>
  <si>
    <t>在生产过程中对有呼吸道梗阻和胸部疾病的胎儿进行处理，达到安全生产的目的。所定价格涵盖消毒、气管插管/气管切开、采取措施避免胎盘过早剥离、胎儿手术等必要操作所需的人力资源和基本物质资源消耗。</t>
  </si>
  <si>
    <t>QHXZ0302</t>
  </si>
  <si>
    <t>胎儿宫内输血</t>
  </si>
  <si>
    <t>在宫腔内对胎儿进行输血治疗。所定价格涵盖穿刺、抽血、输血等胎儿宫内输血所有必要操作所需的人力资源和基本物质资源消耗。</t>
  </si>
  <si>
    <t>一次性羊水诊断针</t>
  </si>
  <si>
    <t>胎儿宫内输血术</t>
  </si>
  <si>
    <t>QHXZ0303</t>
  </si>
  <si>
    <t>胎盘血管交通支凝固治疗</t>
  </si>
  <si>
    <t>在宫腔内利用各种能量源对胎儿的胎盘血管交通支进行凝固治疗。所定价格涵盖穿刺、内镜置入、观察、凝结胎盘血管交通支、撤除等胎盘血管交通支凝固治疗所有必要操作所需的人力资源和基本物质资源消耗。</t>
  </si>
  <si>
    <t>内镜下辅助操作加收250元</t>
  </si>
  <si>
    <t>经阴道羊膜镜检查
经腹胎儿镜检查</t>
  </si>
  <si>
    <t>HUH66301</t>
  </si>
  <si>
    <t>羊水调节</t>
  </si>
  <si>
    <t>经羊膜腔穿刺对羊水进行抽吸、引流、灌注、置换，达到维持胎儿生长环境稳定的目的。所定价格涵盖定位、消毒、穿刺、抽吸/灌注、放置引流管等羊水调节所有必要操作所需人力资源和基本物质资源消耗。</t>
  </si>
  <si>
    <t>经腹胎儿镜检查
经阴道羊膜镜检查
经腹羊水置换术</t>
  </si>
  <si>
    <t>KTE62401</t>
  </si>
  <si>
    <t>子宫压迫止血</t>
  </si>
  <si>
    <t>经药物等保守治疗无效，需要压迫止血，达到止血目的。所定价格涵盖扩张宫口、探查宫腔并清宫、填塞宫腔或缝合、压迫止血，必要时材料取出等所需的人力资源和基本物质资源消耗。</t>
  </si>
  <si>
    <t>子宫填塞球囊导管</t>
  </si>
  <si>
    <t>宫腔填塞
宫腔球囊压迫术
宫颈扩张术
产后刮宫术</t>
  </si>
  <si>
    <t>FUH07101</t>
  </si>
  <si>
    <t>羊膜腔穿刺</t>
  </si>
  <si>
    <t>经羊膜腔获取检测样本,用于产前诊断。所定价格涵盖定位 、消毒、穿刺、取样、观察等羊膜腔穿刺所有必要操作所需人力资源和基本物质资源消耗。</t>
  </si>
  <si>
    <t>穿刺针;羊水穿刺包,注射器</t>
  </si>
  <si>
    <t>羊膜腔穿刺注药按此收费，内镜下辅助操作加收250元</t>
  </si>
  <si>
    <t>产前诊断性羊膜腔穿刺术
经皮羊膜穿刺活检术
经阴道羊膜镜检查
经腹胎儿镜检查
经腹促肺成熟性羊膜腔穿刺注药</t>
  </si>
  <si>
    <t>FUG07201</t>
  </si>
  <si>
    <t>脐静脉穿刺</t>
  </si>
  <si>
    <t>经羊膜腔获取胎儿脐静脉血。所定价格涵盖定位 、消毒、穿刺、抽血等脐静脉穿刺所有必要操作所需的人力资源和基本物质资源消耗 。</t>
  </si>
  <si>
    <t>经腹脐静脉穿刺术</t>
  </si>
  <si>
    <t>FUF06102</t>
  </si>
  <si>
    <t>绒毛取材</t>
  </si>
  <si>
    <t>穿刺获取胎盘绒毛样本。所定价格涵盖定位 、消毒、穿刺、取材等绒毛取材所有必要操作所需的人力资源和基本物质资源消耗 。</t>
  </si>
  <si>
    <t>穿刺针，培养皿</t>
  </si>
  <si>
    <t>孕早期经腹绒毛穿刺取材术
孕早期经阴绒毛穿刺取材术</t>
  </si>
  <si>
    <t>FUE01501</t>
  </si>
  <si>
    <t>胎儿内镜检查</t>
  </si>
  <si>
    <t>经内镜观察宫内胎儿及胎盘情况。所定价格涵盖定位、内镜置入、观察、撤除等，必要时取样等操作所需的人力资源和基本物质资源消耗 。</t>
  </si>
  <si>
    <t>QHXZ0304</t>
  </si>
  <si>
    <t>院外分娩产后处置</t>
  </si>
  <si>
    <t>产妇于院外娩出胎儿后，在院内对产妇和新生儿进行的产后处理。所定价格涵盖第三产程开始的脐带和胎盘处理，会阴裂伤修补（1-2度）、侧切及缝合、胎儿娩出后母婴观察等院外分娩产后处置所有必要操作所需的人力资源和基本物质资源消耗。</t>
  </si>
  <si>
    <t>会阴Ⅲ-IV度裂伤缝合术
脐带还纳术
脐带残端处置术
会阴Ⅰ-Ⅱ度裂伤缝合术
手取胎盘术</t>
  </si>
  <si>
    <t>HUE53101</t>
  </si>
  <si>
    <t>药物减胎</t>
  </si>
  <si>
    <t>因孕妇要求或医学指征，通过药物终止多胎妊娠中某一或两个（及以上）胎儿的发育。所定价格涵盖消毒、穿刺、注药等药物减胎所有必要操作所需的人力资源和基本物质资源消耗。</t>
  </si>
  <si>
    <t>妊娠中期选择性减胎术
早孕减胎术</t>
  </si>
  <si>
    <t>HUE53102</t>
  </si>
  <si>
    <t>手术减胎</t>
  </si>
  <si>
    <t>因孕妇要求或医学指征，通过手术终止多胎妊娠中某一或两个（及以上）胎儿的发育。所定价格涵盖消毒 、确认位置、穿刺、使用电凝、激光、射频等各种方式进行减胎所需的人力资源和基本物质资源消耗。</t>
  </si>
  <si>
    <t>射频针</t>
  </si>
  <si>
    <t>孕中期射频消融选择性减胎术
经阴道羊膜镜检查
经腹胎儿镜检查
早孕减胎术
妊娠中期选择性减胎术
孕中期射频消融选择性减胎术</t>
  </si>
  <si>
    <t>HUE53402</t>
  </si>
  <si>
    <t>中期引产</t>
  </si>
  <si>
    <t>孕中期通过药物等方式终止胎儿发育，促宫颈成熟达到临产状态。所定价格涵盖消毒 、促宫颈成熟、胎儿处理等中期引产所有必要操作所需的人力资源和基本物质资源消耗 。</t>
  </si>
  <si>
    <t>阴道窥器，冲洗液</t>
  </si>
  <si>
    <t>球囊</t>
  </si>
  <si>
    <t>孕期“ 14周-27周+6 ”孕周的适用</t>
  </si>
  <si>
    <t>经腹中期引产羊膜腔穿刺注药
中期妊娠水囊引产术
晚期妊娠水囊引产术</t>
  </si>
  <si>
    <t>HUE53403</t>
  </si>
  <si>
    <t>晚期引产</t>
  </si>
  <si>
    <t>孕晚期通过药物等方式终止胎儿发育，促宫颈成熟达到临产状态。所定价格涵盖消毒 、促宫颈成熟、胎儿处理等晚期引产所有必要操作所需的人力资源和基本物质资源消耗 。</t>
  </si>
  <si>
    <t>孕期超过 “27周+6 ”孕周的适用</t>
  </si>
  <si>
    <t>晚期妊娠水囊引产术</t>
  </si>
  <si>
    <t>HUE52404</t>
  </si>
  <si>
    <t>死胎接生</t>
  </si>
  <si>
    <t>死胎娩出及处理全过程 ，不含尸体处理。所定价格涵盖消毒 、协助娩出、胎盘处置 ，必要时使用器械助产等死胎接生所有必要操作所需的人力资源和基本物质资源消耗。</t>
  </si>
  <si>
    <t>死胎接生
死胎分解术</t>
  </si>
  <si>
    <t>放射检查类医疗服务价格项目及医保支付类别调整明细表</t>
  </si>
  <si>
    <t>使用说明：
1.放射检查类医疗服务价格项目中“价格构成”指项目价格应涵盖的各类资源消耗，用于确定计价单元的边界，不应作为临床技术标准理解，不是实际操作方式、路径、步骤、程序的强制性要求。 
2.放射检查类医疗服务价格项目中“加收项”指同一项目以不同方式提供或在不同场景应用时，确有必要制定差异化收费标准而细分的一类子项，包括在原项目价格基础上增加或减少收费的情况元实际应用中，同时涉及多个加收项的，以项目单价为基础计算相应的加收水平后，据实收费。
3.放射检查类医疗服务价格项目中“扩展项”指同一项目下以不同方式提供或在不同场景应用时，只扩展价格项目适用范围、不额外加价的一类子项，子项的价格按主项目执行。
4.放射检查类医疗服务价格项目中“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                 
5.放射检查类医疗服务价格项目中所称“计算机体层成像（CT）平扫”“计算机体层成像（CT）增强扫描”中的“部位”，指颅脑、颅底、眼部、中耳乳突、鼻咽部、口腔颌面、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与软组织所在相同部位不可同时计费）、其他。
6.放射检查类医疗服务价格项目中所称“X线摄影成像”中的“部位”，指颅脑、颅底、眼部、中耳乳突、鼻咽部、口腔颌面、颈部软组织、胸部、心脏、上腹部（包含肝胆胰脾及所涵盖区域）、下腹部（指双肾、肾上腺、双肾上缘至盆腔入口以上所涵盖区域）、骨盆、颈椎、胸椎、腰椎、骶尾部、单侧肩关节、单侧膝关节、单侧髋关节、单侧肘关节、单侧腕关节、单侧前臂、单侧上臂、单侧股骨、单侧胫腓骨、单侧手、单足、单侧踝关节、体表软组织（与软组织所在相同部位不可同时计费）。
7.放射检查类医疗服务价格项目所称“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与软组织所在相同部位不可同时计费）、其他。
8. 放射检查类医疗服务价格项目所称“计算机体层（CT）造影成像（血管）”中的“血管”，指颅内动脉、颅内静脉、冠状动脉、肺动脉、胸主动脉、腹主动脉、颈动脉、颈静脉、上肢动脉、下肢动脉、下肢静脉、肺静脉、上腔静脉、下腔静脉、门脉系统。
9. 放射检查类医疗服务价格项目所称“磁共振（MR）成像（血管）”中的“血管”，指头颅动脉、头颅静脉、肺动脉、颈动脉、颈静脉、胸主动脉、腹主动脉、上肢动脉、下肢动脉、下腔静脉。
10.放射检查类医疗服务价格项目所称“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
11.放射检查类医疗服务价格项目所称“特殊方式成像”，参照国家卫生健康委制定发布的技术规范所列项目，调整制定为以下方式：“单脏器薄层扫描”“磁共振单脏器磁敏感加权成像”“单脏器磁共振波谱分析”“磁共振动态增强成像”“磁共振弥散成像”“功能磁共振”“酰胺质子转移成像”等，不同成像方式可累计计费。
12.放射检查类医疗服务价格项目所称的“薄层扫描”，指通过计算机体层成像（CT）扫描，获取标称层厚&lt;2mm的图像。
13.放射检查类医疗服务价格项目所称“放射性核素平面显像”、“正电子发射计算机断层显像/计算机断层扫描（PET/CT）”和“正电子发射计算机断层显像/磁共振成像（PET/MRI）”中的“部位”，指头颅、颈部、胸部、腹部（肝、胆、脾、胰、双肾、胃部、肠道）、盆腔、泌尿系、四肢、其他。
14.放射检查类医疗服务价格项目所称“计算机体层（CT）灌注成像”、“磁共振（MR）灌注成像”、“单光子发射断层显像（SPECT）”中的“脏器”，指脑、唾液腺、甲状腺（含甲状旁腺）、食管、肺、心脏、肝脏、胆囊、胰腺、脾脏、肾脏、肾上腺、胃肠道、膀胱输尿管、前列腺、子宫及附件、睾丸。
15.放射检查类医疗服务价格项目所称“对比剂”中的药品类对比剂按零差率销售。
16.公立医疗机构开展相关放射检查须提供符合要求的“数字影像处理和上传存储服务”并执行现行放射检查项目价格，对于不能提供符合要求的“数字影像处理和上传存储服务”的，执行的相关放射检查项目价格减收5元。
17.公立医疗机构若提供“数字胶片云储存服务”，可不再提供实体胶片。医疗机构在常规提供影像资料后，如需额外提供影像资料，按实际采购价格收取。
18.放射检查类医疗服务价格项目中核医学相关检查项目均不含放射性药品费用。
19.放射检查类医疗服务价格项目中有“负荷显像”加收项目的按加收金额收费，未列出加收的项目若实施负荷显像按2次计费。
20.放射检查类医疗服务价格项目中涉及“包括……”“……等”的，属于开放型表述，所指对象不仅局限于表述中列明的事项，也包括未列明的同类事项。以国家级技术规范、临床指南或专家共识中的明确定性为依据。
21.放射检查类医疗服务价格项目中使用人工智能诊断或辅助诊断的不加收费用。
22.放射检查类医疗服务价格项目中内涵一次性卫生材料包括：穿刺针、肛管、气囊、注射器、导尿管、尿袋、高压注射器、阴道窥器、电极、刻度管、滴管、面罩元除外内容包括：造影导管、支架。</t>
  </si>
  <si>
    <t>服务产出</t>
  </si>
  <si>
    <t>价格构成</t>
  </si>
  <si>
    <t>价格</t>
  </si>
  <si>
    <t>012301010010000</t>
  </si>
  <si>
    <t>X线摄影成像</t>
  </si>
  <si>
    <t>通过X线摄影（含数字化），实现对患者投照部位的定位、X线成像及分析。</t>
  </si>
  <si>
    <t>所定价格涵盖摆位、摄影、成像、分析、出具报告、数字影像处理与上传存储（含数字方式）等步骤所需的人力资源、设备运转成本消耗与基本物质资源消耗。</t>
  </si>
  <si>
    <t>部位·体位</t>
  </si>
  <si>
    <t>每个部位摄影超过三个体位的，按三个体位收费。</t>
  </si>
  <si>
    <t>胸部X线透视11元
腹部X线透视11元
盆部X线透视11元
四肢关节X线透视10元
视神经孔X线摄影15元
舌下神经孔X线摄影15元
眼眶X线摄影25元
乳突X线摄影15元
内听道X线摄影20元
鼻骨侧位X线摄影20元
副鼻窦X线摄影25元
鼻咽侧位X线摄影20元
颧弓X线摄影20元
下颌骨X线摄影20元
茎突X线摄影25元
气管相X线摄影35元
胸骨X线摄影30元
肋骨X线摄影30元
胸部X线摄影30元
心脏X线摄影30元
腹部X线摄影30元
腹部尿路X线摄影(KUB)30元
头颅X线摄影25元
颞颌关节X线摄影20元
颈椎X线摄影30元
胸椎X线摄影30元
胸腰段X线摄影30元
腰椎X线摄影30元
尾骨X线摄影30元
肩胛骨X线摄影30元
肩锁关节X线摄影30元
肩关节X线摄影30元
肱骨X线摄影30元
肘关节X线摄影30元
尺桡骨X线摄影30元
手腕关节X线摄影30元
双下肢负重位X线摄影30元
骨盆X线摄影30元
骶髂关节X线摄影30元
髋关节X线摄影30元
股骨X线摄影30元
膝关节X线摄影30元
胫腓骨X线摄影30元
足X线摄影25元
跟骨X线摄影25元
踝关节X线摄影25元
骨龄相X线摄影35元
头部X线透视10元
颈部X线透视10元
床旁透视20元
口腔曲面体层摄影55元
床旁X线摄影45元</t>
  </si>
  <si>
    <t>012301010010001</t>
  </si>
  <si>
    <t>X线摄影成像-床旁X线摄影（加收）</t>
  </si>
  <si>
    <t>通过床旁X线摄影（含数字化），实现对患者投照部位的定位、X线成像及分析。</t>
  </si>
  <si>
    <t>“床旁X线摄影”指患者因病情无法前往检查科室，需在病床旁完成X线摄影。在同一次检查中，无论多少部位仅加收一次。</t>
  </si>
  <si>
    <t>012301010010011</t>
  </si>
  <si>
    <t>X线摄影成像-动态X线摄影（加收）</t>
  </si>
  <si>
    <t>通过动态X线摄影（含数字化），实现对患者投照部位的定位、X线成像及分析。</t>
  </si>
  <si>
    <t>012301010010021</t>
  </si>
  <si>
    <t>X线摄影成像-影像拼接成像（加收）</t>
  </si>
  <si>
    <t>“影像拼接成像”指双下肢、脊柱全长等的X线摄影成像。影像拼接成像全流程只加收一次。</t>
  </si>
  <si>
    <t>012301010011100</t>
  </si>
  <si>
    <t>X线摄影成像-口腔曲面体层成像（扩展）</t>
  </si>
  <si>
    <t>012301010020000</t>
  </si>
  <si>
    <t>X线摄影成像（牙片）</t>
  </si>
  <si>
    <t>通过X线摄影（含数字化），实现对范围牙齿的X线成像及分析。</t>
  </si>
  <si>
    <t>部位的定义为：切牙、前磨牙和磨牙，以两个牙位为一个部位元尖牙，以单牙位为一个部位。超过四个部位按四个部位收取。</t>
  </si>
  <si>
    <t>咬合片X线摄影12元
牙片X线摄影12元
牙片X线一次成像(RVG)12元</t>
  </si>
  <si>
    <t>012301010030000</t>
  </si>
  <si>
    <t>X线摄影成像（乳腺）</t>
  </si>
  <si>
    <t>通过X线摄影（含数字化），实现患者的乳腺X线成像及分析。</t>
  </si>
  <si>
    <t>乳腺X线摄影 35元
乳腺X线断层摄影 200元</t>
  </si>
  <si>
    <t>012301010040000</t>
  </si>
  <si>
    <t>X线造影成像</t>
  </si>
  <si>
    <t>通过X线摄影，对经口服、注射或灌肠方式引入对比剂后的消化道、鼻窦、泪道等各类腔道的形态及功能进行成像及分析（不含穿刺/插管）。</t>
  </si>
  <si>
    <t>所定价格涵盖摆位、对比剂引入、观察、成像、分析、出具报告、数字影像处理与上传存储（含数字方式）等步骤所需的人力资源、设备运转成本消耗与基本物质资源消耗。</t>
  </si>
  <si>
    <t>唾液腺X线造影80元
颈椎间盘X线造影300元
腰椎间盘X线造影260元
颞下颌关节X线造影75元
乳腺导管X线造影240元
下咽X线造影85元
食管X线造影100元
食管异物X线造影120元
上消化道X线造影120元
小肠插管X线造影120元
小肠X线造影100元
结肠X线造影120元
排泄性尿道X线造影270元
尿道逆行X线造影300元
泌尿系逆行X线造影300元
膀胱逆行X线造影270元
阴茎海绵体动脉X线造影200元
阴茎海绵体静脉X线造影200元
四肢直接淋巴管X线造影300元
四肢间接淋巴管X线造影100元
窦道瘘管X线造影200元
四肢关节X线造影210元
胃肠排空试验-钡餐透视法100元
全消化道造影150元
泪道X线造影85元
经T管胆道X线造影260元
静脉肾盂X线造影240元
阴囊切开输精管X线造影400元
经阴道子宫输卵管造影220元
肠套叠充气造影及整复160元</t>
  </si>
  <si>
    <t>012301010040001</t>
  </si>
  <si>
    <t>X线造影成像-全消化道造影（加收）</t>
  </si>
  <si>
    <t>012301010041100</t>
  </si>
  <si>
    <t>X线造影成像-泪道造影（扩展）</t>
  </si>
  <si>
    <t>012301010041200</t>
  </si>
  <si>
    <t>X线造影成像-T管造影（扩展）</t>
  </si>
  <si>
    <t>012301020010000</t>
  </si>
  <si>
    <t>计算机体层成像（CT）平扫</t>
  </si>
  <si>
    <t>通过计算机体层成像（CT）平扫，实现患者检查部位的成像及分析。</t>
  </si>
  <si>
    <t>所定价格涵盖摆位、扫描成像、分析、出具报告、数字影像处理与上传存储（含数字方式）等步骤所需的人力资源、设备运转成本消耗与基本物质资源消耗。</t>
  </si>
  <si>
    <t>同一次检查中，超过三个部位按三个部位收费。</t>
  </si>
  <si>
    <t>鞍区X线计算机体层(CT)平扫245元
头部X线计算机体层(CT)平扫200元
肾上腺X线计算机体层(CT)平扫245元
眼部X线计算机体层(CT)平扫245元
耳部X线计算机体层(CT)平扫290元
鼻部鼻窦X线计算机体层(CT)平扫245元
上颌部X线计算机体层(CT)平扫245元
下颌部X线计算机体层(CT)平扫245元
齿科X线计算机体层(CT)平扫245元
颈部X线计算机体层(CT)平扫245元
胸部X线计算机体层(CT)平扫370元
上腹部X线计算机体层(CT)平扫245元
下腹部X线计算机体层(CT)平扫245元
盆腔X线计算机体层(CT)平扫245元
全脊柱X线计算机体层(CT)平扫840元
颈椎X线计算机体层(CT)平扫270元
胸椎X线计算机体层(CT)平扫270元
腰椎X线计算机体层(CT)平扫270元
骶尾部X线计算机体层(CT)平扫245元
上臂X线计算机体层(CT)平扫245元
肢带骨骨骼计算机体层(CT)平扫245元
前臂X线计算机体层(CT)平扫245元
手部X线计算机体层(CT)平扫245元
骨盆部X线计算机体层(CT)平扫270元
骶髂关节X线计算机体层(CT)平扫245元
髋部X线计算机体层(CT)平扫245元
大腿X线计算机体层(CT)平扫270元
小腿X线计算机体层(CT)平扫270元
足踝部X线计算机体层(CT)平扫245元
气管树CT三维成像600元
肺小结节CT三维成像600元
结肠CT三维成像600元</t>
  </si>
  <si>
    <t>012301020010001</t>
  </si>
  <si>
    <t>计算机体层成像（CT）平扫-能量成像（加收）</t>
  </si>
  <si>
    <t>1、“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
2、能量成像在同一次检查中，无论多少部位仅加收一次。</t>
  </si>
  <si>
    <t>012301020010011</t>
  </si>
  <si>
    <t>计算机体层成像（CT）平扫-薄层扫描（加收）</t>
  </si>
  <si>
    <t>薄层扫描限三维成像元在同一次检查中，无论多少部位仅加收一次。</t>
  </si>
  <si>
    <t>012301020010021</t>
  </si>
  <si>
    <t>计算机体层成像（CT）平扫-冠脉钙化积分（加收）</t>
  </si>
  <si>
    <t>012301020011100</t>
  </si>
  <si>
    <t>计算机体层成像（CT）平扫-口腔颌面锥形束CT（CBCT）（扩展）</t>
  </si>
  <si>
    <t>012301020020000</t>
  </si>
  <si>
    <t>计算机体层成像（CT）增强</t>
  </si>
  <si>
    <t>通过计算机体层成像（CT）增强扫描，对使用对比剂后的检查部位进行成像及分析。</t>
  </si>
  <si>
    <t>所定价格涵盖摆位、对比剂注射、扫描成像、分析、出具报告、数字影像处理与上传存储（含数字方式）等步骤所需的人力资源和基本物质资源消耗。</t>
  </si>
  <si>
    <t>鞍区X线计算机体层(CT)增强扫描420元
头部X线计算机体层(CT)增强扫描420元
肾上腺X线计算机体层(CT)增强扫描420元
眼部X线计算机体层(CT)增强扫描420元
耳部X线计算机体层(CT)增强扫描420元
鼻部鼻窦X线计算机体层(CT)增强扫描420元
上颌部X线计算机体层(CT)增强扫描420元
下颌部X线计算机体层(CT)增强扫描420元
齿科X线计算机体层(CT)增强扫描420元
颈部X线计算机体层(CT)增强扫描420元
胸部X线计算机体层(CT)增强扫描500元
上腹部X线计算机体层(CT)增强扫描420元
下腹部X线计算机体层(CT)增强扫描420元
盆腔X线计算机体层(CT)增强扫描420元
全脊柱X线计算机体层(CT)增强扫描1500元
颈椎X线计算机体层(CT)增强扫描420元
胸椎X线计算机体层(CT)增强扫描600元
腰椎X线计算机体层(CT)增强扫描420元
骶尾部X线计算机体层(CT)增强扫描420元
肢带骨骨骼计算机体层(CT)增强扫描420元
上臂X线计算机体层(CT)增强扫描420元
前臂X线计算机体层(CT)增强扫描420元
手部X线计算机体层(CT)增强扫描420元
骨盆部X线计算机体层(CT)增强扫描470元
髋部X线计算机体层(CT)增强扫描420元
骶髂关节X线计算机体层(CT)增强扫描420元
大腿X线计算机体层(CT)增强扫描420元
小腿X线计算机体层(CT)增强扫描420元
足踝部X线计算机体层(CT)增强扫描420元</t>
  </si>
  <si>
    <t>012301020020001</t>
  </si>
  <si>
    <t>计算机体层成像（CT）增强-能量成像（加收）</t>
  </si>
  <si>
    <t>012301020020011</t>
  </si>
  <si>
    <t>计算机体层成像（CT）增强-薄层扫描（加收）</t>
  </si>
  <si>
    <t>薄层扫描仅限胸部收取。</t>
  </si>
  <si>
    <t>012301020021100</t>
  </si>
  <si>
    <t>计算机体层成像（CT）增强-延迟显像（扩展）</t>
  </si>
  <si>
    <t>012301020030000</t>
  </si>
  <si>
    <t>计算机体层（CT）造影成像（血管）</t>
  </si>
  <si>
    <t>通过CT增强扫描，对使用对比剂后的血管进行成像及分析。</t>
  </si>
  <si>
    <t>血管</t>
  </si>
  <si>
    <t>颅内动脉CT三维成像930元
冠状动脉钙化积分470元
冠状动脉CT三维成像1000元
肺动脉CT三维成像930元
主动脉CT三维成像930元
颈动脉CT三维成像930元
上腹部动脉CT三维成像930元
下腹部动脉CT三维成像930元
盆腔动脉CT三维成像930元
上肢动脉CT三维成像930元
下肢动脉CT三维成像930元
肺静脉CT三维成像930元
下腔静脉下肢深静脉CT三维成像980元
门脉系统CT三维成像930元
心脏CT成像+心功能分析980</t>
  </si>
  <si>
    <t>012301020030001</t>
  </si>
  <si>
    <t>计算机体层（CT）造影成像（血管）-能量成像（加收）</t>
  </si>
  <si>
    <t>“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t>
  </si>
  <si>
    <t>012301020040000</t>
  </si>
  <si>
    <t>计算机体层（CT）灌注成像</t>
  </si>
  <si>
    <t>通过连续CT扫描，对使用对比剂后局部组织血流进行灌注成像及分析。</t>
  </si>
  <si>
    <t>所定价格涵盖摆位、对比剂注射、连续扫描成像、分析、出具报告、数字影像处理与上传存储（含数字方式）等步骤所需的人力资源和基本物质资源消耗。</t>
  </si>
  <si>
    <t>脏器</t>
  </si>
  <si>
    <t>单脏器灌注成像 760元</t>
  </si>
  <si>
    <t>012301020040001</t>
  </si>
  <si>
    <t>计算机体层（CT）灌注成像-心电门控（加收）</t>
  </si>
  <si>
    <t>012301030010000</t>
  </si>
  <si>
    <t>磁共振（MR）平扫</t>
  </si>
  <si>
    <t>通过磁共振平扫，实现患者检查部位的成像及分析。</t>
  </si>
  <si>
    <t>海绵窦磁共振成像600元
海马磁共振成像600元
脑功能磁共振成像280元
鞍区磁共振成像600元
颅底磁共振成像600元
颅脑磁共振成像600元
肾上腺磁共振成像600元
眶磁共振成像600元
内听道磁共振成像600元
鼻窦磁共振成像600元
鼻咽磁共振成像600元
颞下颌关节磁共振成像600元
颈部磁共振成像600元
胸部磁共振成像600元
直肠磁共振成像600元
上腹部磁共振成像600元
下腹部磁共振成像600元
盆腔磁共振成像600元
前列腺磁共振成像600元
颈椎磁共振成像600元
胸椎磁共振成像600元
腰椎磁共振成像600元
骶尾椎磁共振成像600元
上臂磁共振成像600元
肩关节磁共振成像600元
肘关节磁共振成像600元
前臂磁共振成像600元
手部磁共振成像600元
骶髂关节磁共振成像600元
双髋关节磁共振成像600元
大腿磁共振成像600元
膝关节磁共振成像600元
小腿磁共振成像600元
足磁共振成像600元
踝关节磁共振成像600元
乳腺磁共振成像600元
脊髓磁共振水成像(MRM)262元
胰胆管系统磁共振水成像(MRCP)600元
泌尿系统磁共振水成像(MRU)600元
周围神经磁共振成像600元
磁共振器官体积测量440元
磁共振单脏器磁敏感加权成像440元
单脏器单体素磁共振波谱分析440元
单脏器多体素磁共振波谱分析440元
单脏器薄层扫描100元
磁共振全身弥散加权成像980元
磁共振弥散张量成像440元
心脏磁共振平扫成像600元
磁共振心脏功能评价600元
磁共振弥散加权功能成像440元
磁共振弥散加权功能成像440元</t>
  </si>
  <si>
    <t>012301030010001</t>
  </si>
  <si>
    <t>磁共振（MR）平扫-特殊方式成像（加收）</t>
  </si>
  <si>
    <t>特殊方式成像使用同一成像方式无论检查多少部位，仅加收一次。</t>
  </si>
  <si>
    <t>012301030010011</t>
  </si>
  <si>
    <t>磁共振（MR）平扫-复杂成像（加收）</t>
  </si>
  <si>
    <t>复杂成像指对心脏、胎儿进行磁共振平扫成像。</t>
  </si>
  <si>
    <t>012301030010021</t>
  </si>
  <si>
    <t>磁共振（MR）平扫-呼吸门控（加收）</t>
  </si>
  <si>
    <t>012301030020000</t>
  </si>
  <si>
    <t>磁共振（MR）增强</t>
  </si>
  <si>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</si>
  <si>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</si>
  <si>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t>海绵窦磁共振增强成像480元
鞍区磁共振增强成像480元
颅底磁共振增强成像480元
头部磁共振增强成像480元
肾上腺磁共振增强成像480元
眶磁共振增强成像480元
内听道磁共振增强成像480元
鼻窦磁共振增强成像480元
鼻咽磁共振增强成像480元
颈部磁共振增强成像480元
胸部磁共振增强成像480元
上腹部磁共振增强成像480元
下腹部磁共振增强成像480元
盆腔磁共振增强成像480元
颈椎磁共振增强成像480元
胸椎磁共振增强成像480元
腰椎磁共振增强成像480元
骶尾椎磁共振增强成像480元
上臂磁共振增强成像480元
肩关节磁共振增强成像480元
肘关节磁共振增强成像480元
前臂磁共振增强成像480元
手部磁共振增强成像480元
骶髂关节磁共振增强成像480元
大腿磁共振增强成像480元
小腿磁共振增强成像480元
足部磁共振增强成像480元
踝关节磁共振增强成像480元
膝关节磁共振增强成像480元
周围神经增强磁共振成像480元
心脏磁共振增强成像480元</t>
  </si>
  <si>
    <t>012301030020001</t>
  </si>
  <si>
    <t>磁共振（MR）增强-特殊方式成像（加收）</t>
  </si>
  <si>
    <t>012301030020011</t>
  </si>
  <si>
    <t>磁共振（MR）增强-心脏（加收）</t>
  </si>
  <si>
    <t>012301030020021</t>
  </si>
  <si>
    <t>磁共振（MR）增强-呼吸门控（加收）</t>
  </si>
  <si>
    <t>012301030030000</t>
  </si>
  <si>
    <t>磁共振（MR）平扫成像（血管）</t>
  </si>
  <si>
    <t>通过磁共振平扫，对血管进行成像及分析。</t>
  </si>
  <si>
    <t>血管斑块成像600元
头颅非增强磁共振动脉血管成像600元
头颅非增强磁共振静脉血管成像600元
冠脉磁共振成像480元</t>
  </si>
  <si>
    <t>012301030030001</t>
  </si>
  <si>
    <t>磁共振（MR）平扫成像（血管）-高分辨率血管壁成像（加收）</t>
  </si>
  <si>
    <t>012301030030011</t>
  </si>
  <si>
    <t>磁共振（MR）平扫成像（血管）-呼吸门控（加收）</t>
  </si>
  <si>
    <t>012301030040000</t>
  </si>
  <si>
    <t>磁共振（MR）增强成像（血管）</t>
  </si>
  <si>
    <t>通过磁共振扫描，注射对比剂后对血管进行成像及分析。</t>
  </si>
  <si>
    <t>头颅动脉磁共振血管增强成像480元
肺动脉磁共振血管增强成像480元
颈动脉磁共振血管增强成像480元
腹主动脉磁共振血管增强成像480元
下肢动脉磁共振血管增强成像480元
下腔静脉磁共振血管增强成像480元
血管斑块增强成像480元</t>
  </si>
  <si>
    <t>012301030040001</t>
  </si>
  <si>
    <t>磁共振（MR）增强成像（血管）-高分辨率血管壁成像（加收）</t>
  </si>
  <si>
    <t>012301030040011</t>
  </si>
  <si>
    <t>磁共振（MR）增强成像（血管）-呼吸门控（加收）</t>
  </si>
  <si>
    <t>012301030040021</t>
  </si>
  <si>
    <t>磁共振（MR）增强成像（血管）-冠状动脉（加收）</t>
  </si>
  <si>
    <t>012301030050000</t>
  </si>
  <si>
    <t>磁共振（MR）灌注成像</t>
  </si>
  <si>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</si>
  <si>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</si>
  <si>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t>“非使用对比剂技术”包括但不限于使用氢质子成像、磁共振动态增强成像、氙磁共振成像技术、使用自旋标记技术等。</t>
  </si>
  <si>
    <t>单脏器灌注磁共振成像 440元
单脏器磁共振动态增强成像 440元</t>
  </si>
  <si>
    <t>012301030050001</t>
  </si>
  <si>
    <t>磁共振（MR）灌注成像-呼吸门控（加收）</t>
  </si>
  <si>
    <t>012301030051100</t>
  </si>
  <si>
    <t>磁共振（MR）灌注成像-磁共振（MR）动态增强（扩展）</t>
  </si>
  <si>
    <t>012303010010000</t>
  </si>
  <si>
    <t>放射性核素平面显像（静态）</t>
  </si>
  <si>
    <t>通过采集体内放射性静态分布图像，提供组织器官的功能信息。</t>
  </si>
  <si>
    <t>所定价格涵盖放射性药品注射或口服给药、摆位、图像采集、数字影像处理与上传存储（含数字方式）、分析、出具报告等步骤所需的人力资源、设备运转成本消耗与基本物质资源消耗。</t>
  </si>
  <si>
    <t>超过两个部位按全身收费。</t>
  </si>
  <si>
    <t>脑池显像220元
脑静态显像200元
甲状旁腺显像160元
肾上腺皮质静态显像220元
地塞米松抑制试验肾上腺皮质显像260元
泪管显像180元
唾液腺静态显像200元
肺灌注显像220元
锝气法肺通气显像220元
气溶胶法肺通气显像220元
药物法负荷心肌灌注显像180元
脾显像180元
淋巴显像180元
肝静态显像180元
胰腺显像180元
肾静态显像180元
局部骨静态显像180元
炎症局部显像180元
亲肿瘤局部显像180元
放射免疫局部显像220元
放射受体局部显像220元
异位胃黏膜显像210元
红细胞破坏部位测定180元
脑室显像200元
甲状腺静态显像140元
静息心肌灌注显像220元
急性心肌梗死灶静态显像180元
门控心血池显像180元
膀胱输尿管返流直接显像180元
膀胱输尿管返流间接显像180元</t>
  </si>
  <si>
    <t>012303010010001</t>
  </si>
  <si>
    <t>放射性核素平面显像（静态）-增加体位（加收）</t>
  </si>
  <si>
    <t>012303010010011</t>
  </si>
  <si>
    <t>放射性核素平面显像（静态）-延迟显像（加收）</t>
  </si>
  <si>
    <t>012303010020000</t>
  </si>
  <si>
    <t>放射性核素平面显像（动态）</t>
  </si>
  <si>
    <t>通过采集体内放射性动态分布图像，提供组织器官的功能信息。</t>
  </si>
  <si>
    <t>唾液腺动态显像210元
心血管显像200元
动脉显像200元
门脉血流测定显像200元
消化道出血显像200元
十二指肠胃返流显像200元
胃食管返流显像200元
食管通过显像200元
胃排空试验200元
肠道通过时间测定180元
肠道蛋白丢失显像180元
肝胆动态显像220元
肝血流血池显像350元
肾动态显像220元
肾动态显像肾小球滤过率(GFR)测定220元
肾动态显像肾有效血浆流量(ERPF)测定220元
介入肾动态显像220元
下肢深静脉显像180元
肝血流显像200元
肝血池显像220元
骨三相显像240元
运动负荷门控心室显像200元
生长抑素受体显像260元
脑血管显像200元
甲状腺血流显像200元
药物负荷门控心血池显像200元
门静脉分流显像200元
阴囊显像220元</t>
  </si>
  <si>
    <t>012303010020001</t>
  </si>
  <si>
    <t>放射性核素平面显像（动态）-增加体位（加收）</t>
  </si>
  <si>
    <t>012303010020011</t>
  </si>
  <si>
    <t>放射性核素平面显像（动态）-延迟显像（加收）</t>
  </si>
  <si>
    <t>012303010030000</t>
  </si>
  <si>
    <t>放射性核素平面显像（全身）</t>
  </si>
  <si>
    <t>通过采集体内放射性全身分布图像，提供组织器官的功能信息。</t>
  </si>
  <si>
    <t>全身骨显像280元
炎症全身显像280元
亲肿瘤全身显像280元
放射免疫全身显像280元
放射受体全身显像280元
全身显像300元</t>
  </si>
  <si>
    <t>012303010030001</t>
  </si>
  <si>
    <t>放射性核素平面显像（全身）-增加体位（加收）</t>
  </si>
  <si>
    <t>012303010030011</t>
  </si>
  <si>
    <t>放射性核素平面显像（全身）-延迟显像（加收）</t>
  </si>
  <si>
    <t>012303020010000</t>
  </si>
  <si>
    <t>单光子发射断层显像（SPECT）（部位）</t>
  </si>
  <si>
    <t>通过采集体内放射性静态断层分布图像，提供单个脏器或组织功能信息。</t>
  </si>
  <si>
    <t>次指首个脏器，超过两个脏器按全身收费。</t>
  </si>
  <si>
    <t>人为干预法负荷介入脑灌注断层显像210元
生理刺激法负荷介入脑灌注断层显像210元
物理干预法负荷介入脑灌注断层显像210元
药物法负荷介入脑灌注断层显像210元
肾上腺髓质断层显像210元
肺断层显像210元
肝断层显像190元
骨断层显像190元
炎症断层显像190元
亲肿瘤断层显像190元
放射免疫断层显像190元
放射受体断层显像190元
SPECT/CT肺断层显像700元
SPECT/CT静息心肌灌注断层显像700元
SPECT/CT肝断层显像700元
SPECT/CT骨断层显像700元
运动试验法负荷心肌灌注显像180元
SPECT/CT脑断层显像700元
人为干预法SPECT/CT负荷介入脑灌注断层显像700元
生理刺激法SPECT/CT负荷介入脑灌注断层显像700元
物理干预法SPECT/CT负荷介入脑灌注断层显像700元
药物法SPECT/CT负荷介入脑灌注断层显像700元
SPECT/CT甲状腺断层显像700元
SPECT/CT甲状旁腺断层显像700元
SPECT/CT肾上腺髓质断层显像700元
运动法SPECT/CT负荷心肌灌注断层显像700元
药物法SPECT/CT负荷心肌灌注断层显像700元
SPECT/CT炎症断层显像700元
SPECT/CT亲肿瘤断层显像700元
SPECT/CT放射免疫断层显像700元
SPECT/CT放射受体断层显像700元
SPECT/CT生长抑素受体显像700元
断层融合180元
脑灌注断层显像210元
甲状腺断层显像210元
甲状旁腺断层显像210元
静息心肌灌注断层显像210元
运动法负荷心肌灌注断层显像300元
药物法负荷心肌灌注断层显像300元
脾断层显像180元
氟[18F]-脱氧葡萄糖断层显像330元</t>
  </si>
  <si>
    <t>012303020010001</t>
  </si>
  <si>
    <t>单光子发射断层显像（SPECT）（部位）-增加脏器（加收）</t>
  </si>
  <si>
    <t>012303020010011</t>
  </si>
  <si>
    <t>单光子发射断层显像（SPECT）（部位）-负荷显像（加收）</t>
  </si>
  <si>
    <t>012303020010021</t>
  </si>
  <si>
    <t>单光子发射断层显像（SPECT）（部位）-单光子发射计算机断层显像/计算机断层扫描（SPECT/CT）图像融合（加收）</t>
  </si>
  <si>
    <t>012303020020000</t>
  </si>
  <si>
    <t>单光子发射断层显像（SPECT）（全身）</t>
  </si>
  <si>
    <t>通过采集体内放射性全身断层分布图像，提供全身脏器或组织功能信息。</t>
  </si>
  <si>
    <t>012303020020001</t>
  </si>
  <si>
    <t>单光子发射断层显像（SPECT）（全身）-负荷显像（加收）</t>
  </si>
  <si>
    <t>012303020020011</t>
  </si>
  <si>
    <t>单光子发射断层显像（SPECT）（全身）-单光子发射计算机断层显像/计算机断层扫描（SPECT/CT）图像融合（加收）</t>
  </si>
  <si>
    <t>012303030010000</t>
  </si>
  <si>
    <t>正电子发射计算机断层显像/计算机断层扫描（PET/CT）（局部）</t>
  </si>
  <si>
    <t>通过正电子发射计算机断层显像设备与计算机体层扫描设备进行显像，提供局部组织器官的形态结构、代谢和功能信息。</t>
  </si>
  <si>
    <t>所定价格涵盖放射性药品注射、口服给药或其他、摆位、图像采集、数字影像处理与上传存储（含数字方式）、分析、出具报告等步骤所需的人力资源、设备运转成本消耗与基本物质资源消耗。</t>
  </si>
  <si>
    <t>“局部”指扫描长度70cm。扫描两个以上部位按全身收费。</t>
  </si>
  <si>
    <t>PET/CT脑代谢显像7800元
PET/CT脑血流显像7800元
PET/CT静息心肌灌注显像7800元
药物法PET/CT负荷心肌灌注显像7800元
运动法PET/CT负荷心肌灌注显像7800元
PET/CT肿瘤局部显像7800元
PET脑代谢断层显像3000元
PET脑血流断层显像1500元
PET静息心肌灌注断层显像1500元
PET心肌代谢断层显像3000元
运动法PET负荷心肌灌注显像1500元
药物法PET负荷心肌灌注显像1500元
PET肿瘤局部断层显像3500元</t>
  </si>
  <si>
    <t>012303030011100</t>
  </si>
  <si>
    <t>正电子发射计算机断层显像/计算机断层扫描（PET/CT）（局部）-延迟显像（扩展）</t>
  </si>
  <si>
    <t>012303030020000</t>
  </si>
  <si>
    <t>正电子发射计算机断层显像/计算机断层扫描（PET/CT）（躯干）</t>
  </si>
  <si>
    <t>通过正电子发射计算机断层显像设备与计算机体层扫描设备进行显像，提供躯干组织器官的形态结构、代谢和功能信息。</t>
  </si>
  <si>
    <t>“躯干”指扫描范围从颅底到大腿中上部。局部和躯干同时扫描按全身收费。</t>
  </si>
  <si>
    <t>PET/CT肿瘤全身显像9800元
PET肿瘤全身断层显像4000元</t>
  </si>
  <si>
    <t>012303030020001</t>
  </si>
  <si>
    <t>正电子发射计算机断层显像/计算机断层扫描（PET/CT）（躯干）-全身（加收）</t>
  </si>
  <si>
    <t>012303030021100</t>
  </si>
  <si>
    <t>正电子发射计算机断层显像/计算机断层扫描（PET/CT）（躯干）-延迟显像（扩展）</t>
  </si>
  <si>
    <t>012303030030000</t>
  </si>
  <si>
    <t>正电子发射计算机断层显像/磁共振成像（PET/MRI）（局部）</t>
  </si>
  <si>
    <t>通过正电子发射计算机断层显像设备与磁共振设备进行显像，提供局部组织器官的形态结构、代谢和功能信息。</t>
  </si>
  <si>
    <t>“局部”指扫描长度70cm。扫描两个及以上部位按全身收费。</t>
  </si>
  <si>
    <t>012303030040000</t>
  </si>
  <si>
    <t>正电子发射计算机断层显像/磁共振成像（PET/MRI）（躯干）</t>
  </si>
  <si>
    <t>通过正电子发射计算机断层显像设备与磁共振设备进行显像，提供躯干组织器官的形态结构、代谢和功能信息。</t>
  </si>
  <si>
    <t>012303030040001</t>
  </si>
  <si>
    <t>正电子发射计算机断层显像/磁共振成像（PET/MRI）（躯干）-全身（加收）</t>
  </si>
  <si>
    <t>012303040010000</t>
  </si>
  <si>
    <t>甲状腺摄碘131试验</t>
  </si>
  <si>
    <t>通过甲状腺摄取碘131试验，动态评估甲状腺对碘的吸收功能，提供甲状腺功能状况的信息。</t>
  </si>
  <si>
    <t>所定价格涵盖放射性药品给药、标准源制备、多点测量、计数、计算甲状腺摄碘率、数据存储、出具报告等步骤所需的人力资源与基本物质资源消耗。</t>
  </si>
  <si>
    <t>甲状腺有效半衰期测定80元
促甲状腺激素兴奋试验显像120元
过氯酸钾释放试验50元
甲状腺激素抑制试验显像100元
甲状腺摄碘试验60元
甲状腺激素抑制试验40元
注断层显像1500</t>
  </si>
  <si>
    <t>012303040020000</t>
  </si>
  <si>
    <t>尿碘131排泄试验</t>
  </si>
  <si>
    <t>通过测量尿液中排泄的碘131量，实现对体内碘含量情况的评估。</t>
  </si>
  <si>
    <t>所定价格涵盖放射性药品给药、收集尿液、标准源制备、测量、数据分析与计算、出具报告等步骤所需的人力资源与基本物质资源消耗。</t>
  </si>
  <si>
    <t>012303040030000</t>
  </si>
  <si>
    <t>核素标记测定</t>
  </si>
  <si>
    <t>通过放射性同位素标记红细胞、白蛋白，测定体内总红细胞量、红细胞在体内的平均存活时间及总血浆量，辅助诊断和管理血液疾病、心血管疾病、肾脏疾病及体液失衡状态。</t>
  </si>
  <si>
    <t>所定价格涵盖取血、核素标记红细胞、白蛋白制备、标记红细胞、白蛋白静脉注射、再次取血、放射性测量、计算、出具报告等步骤所需的人力资源与基本物质资源消耗。</t>
  </si>
  <si>
    <t>红细胞容量测定60元
血浆容量测定60元
红细胞寿命测定60元</t>
  </si>
  <si>
    <t>012303040040000</t>
  </si>
  <si>
    <t>肾图</t>
  </si>
  <si>
    <t>通过核素肾功能扫描，测量肾脏滤过率、排泄功能及血流情况，实现对肾脏功能的综合评估。</t>
  </si>
  <si>
    <t>所定价格涵盖放射性药品注射或口服给药、摆位、图像采集、出具报告等步骤所需的人力资源与基本物质资源消耗。</t>
  </si>
  <si>
    <t>肾图检查 80元
介入肾图检查 80元
肾图+肾小球滤过率测定 80元
肾图+肾有效血浆流量测定 80元</t>
  </si>
  <si>
    <t>012303040040001</t>
  </si>
  <si>
    <t>肾图-干预肾图（加收）</t>
  </si>
  <si>
    <t>放射治疗类医疗服务价格项目及医保支付类别调整明细表</t>
  </si>
  <si>
    <t>使用说明：
1.放射治疗类医疗服务价格项目以放射治疗为重点，按照放射治疗方式的服务产出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放射治疗类项目在操作层面存在差异，但在价格项目和定价水平层面具备合并同类项的条件，立项指南对目前常用的放射治疗类项目进行了合并。地方医保部门制定“放射治疗类”医疗服务项目价格时，要充分体现技术劳务价值，使收费水平覆盖绝大部分放射治疗类项目，使整合前后的放射治疗类项目收费水平大体相当，具备条件的地方可以适当上调；立项指南所定价格属于政府指导价为最高限价，下浮不限；同时，医疗机构、医务人员实施放射治疗过程中有关创新改良，采取“现有项目兼容”的方式简化处理，无需申报新增医疗服务价格项目，直接按照对应的整合项目执行即可。
2.放射治疗类医疗服务价格项目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放射治疗类医疗服务价格项目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
4.放射治疗类医疗服务价格项目所称“扩展项”，指同一项目下以不同方式提供或在不同场景应用时，只扩展价格项目适用范围、不额外加价的一类子项，子项的价格按主项目执行。
5.放射治疗类医疗服务价格项目所称“基本物质资源消耗”，指原则上限于不应或不必要与医疗服务项目分割的易耗品，包括但不限于各类消杀用品、储存用品、清洁用品、个人防护用品、垃圾处理用品、润滑剂、棉球、棉签、纱布（垫）、护（尿）垫、治疗巾（单）、中单、护理盘(包）、治疗包、注射器、标签、无菌设备保护套、模具、挡板、铅板（模）、蜡模、凡士林、标记笔、可复用的操作器具、软件（版权、开发、购买）成本等。基本物质资源消耗成本计入项目价格，不另行收费。除基本物质资源消耗以外的其他耗材，按照实际采购价格零差率销售。
6.放射治疗类医疗服务价格项目中“超长靶区”，指直线加速器电子线射野大于20×20cm，X线射野单边大于40cm。
7.放射治疗类医疗服务价格项目中“超高剂量率放疗”，指使用超高剂量率(≥40 Gy/s)对肿瘤靶区进行照射的放疗方式。
8.放射治疗类医疗服务价格项目中“自适应放疗”，指在放疗过程中根据肿瘤退缩情况动态调整放疗计划的技术。
9.放射治疗类医疗服务价格项目中“运动管理”，指基于植入金标、光学体表监测、呼吸控制等技术对周期性运动的肿瘤靶区进行限制、追踪照射或在周期性运动的特定时相控制机器出束照射。
10.放射治疗类医疗服务价格项目中涉及“包括……”“……等”的，属于开放型表述，所指对象不仅局限于表述中列明的事项，也包括未列明的同类事项。
11.放射治疗类医疗服务价格项目中涉及内涵一次性卫生材料包括注射器、高压注射器、固定膜、补偿胶；除外内容包括导管、穿刺针、导丝、支架。</t>
  </si>
  <si>
    <t>013401020010000</t>
  </si>
  <si>
    <t>放疗模拟定位</t>
  </si>
  <si>
    <t>应用CT影像技术，进行放疗模拟定位，确定靶区、危及器官，必要时确定射野。</t>
  </si>
  <si>
    <t>所定价格涵盖模具设计与制作、摆位、体位固定、图像扫描、标记、必要时静脉输注对比剂、定位、获取影像、传输、记录等过程中所需的人力资源、设备运转成本消耗与基本物耗。</t>
  </si>
  <si>
    <t>“模具设计与制作”包括但不限于体位固定器、射线挡块、剂量补偿物等放疗过程中涉及的各类模具制作步骤。</t>
  </si>
  <si>
    <t>专用X线模拟机定位
CT模拟机三维定位
四维CT模拟机定位
薄铅皮挡块制备
电子束铅模制备
X线铅模制备
大面积不规则野铅模制备
非均匀性补偿铅模制备
校位模板制备
填充模具制备
蜡模制备
凡士林垫块制备
水囊补偿物制备
压舌器补偿物制备
头颈肩网罩制备
普通型面罩制备
体部固定膜制备
真空垫制备
等效胶体制备
X线机简易模拟定位
B超简易模拟定位
CT简易模拟定位
体位固定器辅助固定
呼吸门控</t>
  </si>
  <si>
    <t>013401020010001</t>
  </si>
  <si>
    <t>放疗模拟定位-特殊影像模拟定位（PET-CT）（加收）</t>
  </si>
  <si>
    <t>“特殊影像模拟定位”指使用磁共振（MR）、正电子发射计算机断层显像（PET-CT）等影像完成模拟定位。</t>
  </si>
  <si>
    <t>放疗模拟定位-特殊影像模拟定位（MR）（加收）</t>
  </si>
  <si>
    <t>013401020010002</t>
  </si>
  <si>
    <t>放疗模拟定位-简易模拟定位</t>
  </si>
  <si>
    <t>简易模拟定位指使用B超、X线定位。</t>
  </si>
  <si>
    <t>013401020010011</t>
  </si>
  <si>
    <t>放疗模拟定位-运动管理（加收）</t>
  </si>
  <si>
    <t>013401020010021</t>
  </si>
  <si>
    <t>放疗模拟定位-立体定向放疗模拟定位（加收）</t>
  </si>
  <si>
    <t>013401010010000</t>
  </si>
  <si>
    <t>放疗计划制定</t>
  </si>
  <si>
    <t>依据模拟定位，勾画放疗靶区和危及器官，制定放疗剂量、危及器官限量，放疗次数和方式等放疗计划。</t>
  </si>
  <si>
    <t>所定价格涵盖勾画靶区、给定处方剂量、制定放疗计划等过程中所需的人力资源、设备运转成本消耗与基本物耗。</t>
  </si>
  <si>
    <t>人工制定治疗计划
二维放疗计划设计
三维适形放疗计划设计
调强放疗计划设计
图像引导的三维立体定向放疗计划设计
伽玛刀治疗计划设计
X刀治疗计划设计</t>
  </si>
  <si>
    <t>013401010010001</t>
  </si>
  <si>
    <t>放疗计划制定-调强计划制定（加收）</t>
  </si>
  <si>
    <t>013401010010011</t>
  </si>
  <si>
    <t>放疗计划制定-立体定向放疗计划制定（加收）</t>
  </si>
  <si>
    <t>013401010020000</t>
  </si>
  <si>
    <t>放疗计划验证</t>
  </si>
  <si>
    <t>依据靶区及计划制定的方案对放疗计划进行验证，必要时进行调整。</t>
  </si>
  <si>
    <t>所定价格涵盖固定、摆位、标记、扫描、获取影像、比较、校正、标记及剂量验证等过程中所需的人力资源、设备运转成本消耗与基本物耗。</t>
  </si>
  <si>
    <t>专用X线模拟机校位
CT模拟机校位
点剂量验证
二维剂量验证
三维剂量验证</t>
  </si>
  <si>
    <t>013401030010000</t>
  </si>
  <si>
    <t>外照射治疗（普通）</t>
  </si>
  <si>
    <t>使用医用电子直线加速器产生电子线，实施体外照射放射治疗。</t>
  </si>
  <si>
    <t>所定价格涵盖摆位、体位固定、操作设备出束治疗、实时监控、必要时使用射线档块、剂量补偿物等过程中所需的人力资源、设备运转成本消耗与基本物耗。</t>
  </si>
  <si>
    <t>一个疗程大于6次按120元/次收费。</t>
  </si>
  <si>
    <t>二维实时显像监控
三维实时显像监控
超声实时监控
血液照射
半身照射
不规则野大面积照射
全身电子线照射</t>
  </si>
  <si>
    <t>013401030010001</t>
  </si>
  <si>
    <t>外照射治疗（普通）-超长靶区（加收）</t>
  </si>
  <si>
    <t>013401030010011</t>
  </si>
  <si>
    <t>外照射治疗（普通）-超高剂量率放疗（加收）</t>
  </si>
  <si>
    <t>013401030020000</t>
  </si>
  <si>
    <t>外照射治疗（光子线-适形）</t>
  </si>
  <si>
    <t>基于放疗计划，使用医用电子直线加速器或钴-60远距离治疗机等产生光子射线，实施外照射治疗。</t>
  </si>
  <si>
    <t>所定价格涵盖治疗摆位、体位固定、操作设备、出束治疗、实时监控、必要时使用射线档块、剂量补偿物等过程中所需的人力资源、设备运转成本消耗与基本物耗。</t>
  </si>
  <si>
    <t>深/浅部X线照射
60钴固定源皮距照射
60钴旋转等中心照射
60钴楔形滤板照射
60钴多叶光栅照射
直线加速器三维适形照射
全身X线照射
全身60钴照射
直线加速器固定照射
直线加速器普通准直器照射
直线加速器楔形滤板照射
直线加速器多叶光栅照射</t>
  </si>
  <si>
    <t>013401030020001</t>
  </si>
  <si>
    <t>外照射治疗（光子线-适形）-超长靶区（加收）</t>
  </si>
  <si>
    <t>013401030020011</t>
  </si>
  <si>
    <t>外照射治疗（光子线-适形）-超高剂量率放疗（加收）</t>
  </si>
  <si>
    <t>013401030020021</t>
  </si>
  <si>
    <t>外照射治疗（光子线-适形）-图像引导（加收）</t>
  </si>
  <si>
    <t>013401030030000</t>
  </si>
  <si>
    <t>外照射治疗（光子线-调强）</t>
  </si>
  <si>
    <t>基于放疗计划，使用医用电子直线加速器等产生的光子线，根据肿瘤靶区和其周围危及器官的三维空间关系进行束流强度调节，实施外照射治疗。</t>
  </si>
  <si>
    <t>制定放疗计划后，使用自适应放疗时不得再次收取放疗计划制定费用。</t>
  </si>
  <si>
    <t>普通调强放疗
全身断层调强放疗
局部断层调强放疗
图像引导的调强放疗
旋转调强放疗
呼吸门控</t>
  </si>
  <si>
    <t>013401030030001</t>
  </si>
  <si>
    <t>外照射治疗（光子线-调强）-超长靶区（加收）</t>
  </si>
  <si>
    <t>013401030030011</t>
  </si>
  <si>
    <t>外照射治疗（光子线-调强）-超高剂量率放疗（加收）</t>
  </si>
  <si>
    <t>013401030030021</t>
  </si>
  <si>
    <t>外照射治疗（光子线-调强）-自适应放疗（加收）</t>
  </si>
  <si>
    <t>013401030030031</t>
  </si>
  <si>
    <t>外照射治疗（光子线-调强）-运动管理（加收）</t>
  </si>
  <si>
    <t>013401030030041</t>
  </si>
  <si>
    <t>外照射治疗（光子线-调强）-图像引导（加收）</t>
  </si>
  <si>
    <t>013401030030051</t>
  </si>
  <si>
    <t>外照射治疗（光子线-调强）-断层调强放疗（加收）</t>
  </si>
  <si>
    <t>013401030030052</t>
  </si>
  <si>
    <t>外照射治疗（光子线-调强）-容积旋转调强放疗（加收）</t>
  </si>
  <si>
    <t>013401030040000</t>
  </si>
  <si>
    <t>外照射治疗（光子线-立体定向）</t>
  </si>
  <si>
    <t>基于放疗计划，使用医用直线加速器、伽玛刀等产生的光子线，对肿瘤靶区进行大分割、高剂量短疗程放疗模式，实施外照射治疗。</t>
  </si>
  <si>
    <t>所定价格涵盖治疗摆位、体位固定、图像引导、操作设备、高剂量出束治疗、实时监控等过程中所需的人力资源、设备运转成本消耗与基本物耗。</t>
  </si>
  <si>
    <t>X刀与伽玛刀固定模制备
头部X线立体定向放疗
图像引导的三维立体定向放疗
头部伽马刀治疗
体部X线立体定向放疗
呼吸门控</t>
  </si>
  <si>
    <t>013401030040001</t>
  </si>
  <si>
    <t>外照射治疗（光子线-立体定向）-自适应放疗（加收）</t>
  </si>
  <si>
    <t>013401030040011</t>
  </si>
  <si>
    <t>外照射治疗（光子线-立体定向）-运动管理（加收）</t>
  </si>
  <si>
    <t>013401030040021</t>
  </si>
  <si>
    <t>外照射治疗（光子线-立体定向）-超高剂量率放疗（加收）</t>
  </si>
  <si>
    <t>013401030050000</t>
  </si>
  <si>
    <t>外照射治疗（质子放疗）</t>
  </si>
  <si>
    <t>基于放疗计划，使用医用粒子加速器产生的质子射线，对肿瘤靶区进行束流强度调节，实施外照射治疗。</t>
  </si>
  <si>
    <t>所定价格涵盖治疗摆位、体位固定、图像引导、操作设备、运动管理、出束治疗、实时监控、必要时使用射线档块、剂量补偿物等过程中所需的人力资源、设备运转成本消耗与基本物耗。</t>
  </si>
  <si>
    <t>每疗程设置封顶线。</t>
  </si>
  <si>
    <t>质子放疗</t>
  </si>
  <si>
    <t>013401030060000</t>
  </si>
  <si>
    <t>外照射治疗（重离子放疗）</t>
  </si>
  <si>
    <t>基于放疗计划，使用医用粒子加速器产生的重离子射线，对肿瘤靶区进行束流强度调节，实施外照射治疗。</t>
  </si>
  <si>
    <t>重粒子放疗</t>
  </si>
  <si>
    <t>013401030070000</t>
  </si>
  <si>
    <t>外照射治疗（硼-中子俘获）</t>
  </si>
  <si>
    <t>通过中子与同位素硼发生核反应作用于局部，达到杀灭肿瘤细胞的作用。</t>
  </si>
  <si>
    <t>所定价格涵盖设备准备、摆位、影像引导、靶区勾画、治疗计划设计、注射、局部照射等过程中所需的人力资源、设备运转成本消耗与基本物耗。</t>
  </si>
  <si>
    <t>013401040010000</t>
  </si>
  <si>
    <t>近距离治疗（后装）</t>
  </si>
  <si>
    <t>通过在人体内置入施源器后导入放射源进行的治疗。</t>
  </si>
  <si>
    <t>所定价格涵盖模拟定位、制定计划、剂量验证、置入施源器、组织人员插植、导入放射源、照射、环境辐射监测、必要时回收放射源、解除施源器等过程中所需的人力资源及设备运转成本消耗与基本物耗。</t>
  </si>
  <si>
    <t>“近距离治疗”包括但不限于“后装放射治疗”等一次性放射治疗及永久性植入放射性粒子治疗。</t>
  </si>
  <si>
    <t>经鼻气管支气管腔内放疗
经支气管镜气管支气管腔内放疗
鼻咽鼻腔腔内后装放疗
食管腔内放疗
直肠内后装放疗
胆管内后装放疗
妇科单管腔内后装放疗
妇科卵型容器腔内后装放疗
阴道内腔内放疗
乳腺手术残腔后装放疗
快中子后装治疗
术中后装放疗
手术置管后装放疗
浅表部位后装治疗
妇科三管腔内后装放疗</t>
  </si>
  <si>
    <t>013401040010001</t>
  </si>
  <si>
    <t>近距离治疗（后装）-CT模拟定位（加收）</t>
  </si>
  <si>
    <t>013401040010002</t>
  </si>
  <si>
    <t>近距离治疗（后装）-MR模拟定位（加收）</t>
  </si>
  <si>
    <t>013401040010011</t>
  </si>
  <si>
    <t>近距离治疗（后装）-二维近距离治疗计划（加收）</t>
  </si>
  <si>
    <t>013401040010012</t>
  </si>
  <si>
    <t>近距离治疗（后装）-三维近距离治疗计划（加收）</t>
  </si>
  <si>
    <t>013401040010021</t>
  </si>
  <si>
    <t>近距离治疗（后装）-组织间插植/放射粒子植入（加收）</t>
  </si>
  <si>
    <t>013402000010000</t>
  </si>
  <si>
    <t>内照射治疗（核素常规）</t>
  </si>
  <si>
    <t>通过口服、注射植入放射性核素，达到治疗恶性肿瘤和其他疾病的目的。</t>
  </si>
  <si>
    <t>所定价格涵盖治疗计划制定、放射性药品的标记与分装、注射或口服给药、防护器材使用、放射性废弃物处理、环境监测等步骤所需的人力资源与基本物质资源消耗。</t>
  </si>
  <si>
    <t>碘[131I]甲亢治疗
碘[131I]功能自主性甲状腺瘤治疗
碘[131I]甲状腺癌治疗
碘[131I]-间碘苄胍恶性肿瘤治疗
碘[131I]肿瘤抗体放免治疗
磷[32P]血液病治疗
锶[89Sr]骨转移瘤治疗
锝[99Tc]治疗
磷[32P]胶体腔内治疗
钐[153Sm]骨转移瘤治疗
铼[186/188Re]骨转移瘤治疗</t>
  </si>
  <si>
    <t>内照射治疗（核素常规）-锝[99Tc]治疗</t>
  </si>
  <si>
    <t>013402000020000</t>
  </si>
  <si>
    <t>内照射治疗（核素介入）</t>
  </si>
  <si>
    <t>通过组织间介入或血管介入方式植入放射性核素，辐射杀死病变细胞或缩小病灶，从而达到治疗癌症和其他疾病的目的。</t>
  </si>
  <si>
    <t>所定价格涵盖治疗计划制定、放射性药品的标记与分装、经皮穿刺或经血管介入给药、防护器材使用、放射性废弃物处理、环境监测等步骤所需的人力资源与基本物质资源消耗。</t>
  </si>
  <si>
    <t>核素组织间介入治疗
核素血管内介入治疗
核素组织间粒子置入治疗
磷[32P]微球介入治疗
钇[90Y]微球介入治疗</t>
  </si>
  <si>
    <t>013402000030000</t>
  </si>
  <si>
    <t>放射性核素敷贴治疗</t>
  </si>
  <si>
    <t>通过放射性核素嵌入的敷贴，覆盖在病变区域，提供高剂量局部辐射，达到治疗浅表病变的目的。</t>
  </si>
  <si>
    <t>所定价格涵盖治疗计划制定、放射性药品的标记与分装、制备、敷贴、防护器材使用、放射性废弃物处理、环境监测等步骤所需的人力资源与基本物质资源消耗。</t>
  </si>
  <si>
    <t>用敷贴器治疗时每照射野为一次。</t>
  </si>
  <si>
    <t>磷[32P]贴敷治疗
钇[90Y]敷贴治疗</t>
  </si>
  <si>
    <t>013401030080000</t>
  </si>
  <si>
    <t>术中放疗</t>
  </si>
  <si>
    <t>在术中进行的放射治疗。</t>
  </si>
  <si>
    <t>所定价格涵盖暴露瘤床、确定照射区域、遮挡正常组织器官、机器操作、设备照射、阅单等步骤所需的人力资源与基本物质资源消耗。</t>
  </si>
  <si>
    <t>术中电子线放疗</t>
  </si>
  <si>
    <t>超声检查类医疗服务价格项目及医保支付类别调整明细表</t>
  </si>
  <si>
    <t>使用说明：
1. 超声检查类医疗服务价格项目中以超声检查为重点，按检查方式的服务产出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超声检查类项目在操作层面存在差异，但在价格项目和定价水平层面具备合并同类项的条件，立项指南对目前常用的超声检查类项目进行了合并。地方医保部门制定“超声检查类”医疗服务项目价格时，要充分体现技术劳务价值，使收费水平覆盖绝大部分超声检查类项目，使整合前后的超声检查类项目收费水平大体相当元立项指南所定价格属于政府指导价为最高限价，下浮不限元同时，医疗机构、医务人员实施超声检查过程中有关创新改良，采取“现有项目兼容”的方式简化处理，无需申报新增医疗服务价格项目，直接按照对应的整合项目执行即可。地方价格政策与《全国医疗服务价格规范》不一致时，医疗机构收费依据应以当地价格政策为准。
2. 超声检查类医疗服务价格项目中所称“价格构成”，指项目价格应涵盖的各类资源消耗，用于确定计价单元的边界，不应作为临床技术标准理解，不是实际操作方式、路径、步骤、程序的强制性要求。
3. 超声检查类医疗服务价格项目中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元实际应用中，同时涉及多个加收项的，以项目单价为基础计算相应的加/减收水平后，据实收费。
4. 超声检查类医疗服务价格项目中所称“扩展项”，指同一项目下以不同方式提供或在不同场景应用时，只扩展价格项目适用范围、不额外加价的一类子项，子项的价格按主项目执行。
5. 超声检查类医疗服务价格项目中所称“基本物耗”指原则上限于不应或不必要与医疗服务项目分割的易耗品，包括但不限于各类消杀用品、储存用品、清洁用品、个人防护用品、垃圾处理用品、润滑剂、护（尿）垫、治疗巾（单）、中单、标签、无菌设备保护套、耦合剂、可复用的操作器具、软件（版权、开发、购买）成本等。基本物耗成本计入项目价格，不另行收费。除基本物耗以外的其他耗材，按照实际采购价格零差率销售。
6.超声检查类医疗服务价格项目中所称“床旁检查”，指因患者病情危重或无法自行前往检查科室，由检查科室人员移动设备至患者病床旁进行检查。
7.超声检查类医疗服务价格项目中所称“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
8.超声检查类医疗服务价格项目中所称“彩色多普勒超声检查（血管）”和“超声造影（血管）”中的“部位”，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
9.超声检查类医疗服务价格项目中所称“对比剂”含药品及非药品类对比剂，非药品类对比剂包含在价格构成中，药品类对比剂按药品管理收费。
10.超声检查类医疗服务价格项目中涉及的对比分析类检查类项目，可按照实际检查次数收费，例如胆囊和胆道收缩功能检查、膀胱残余尿量检查等，可在出具报告时体现两次检查的不同结论。
11.超声检查类医疗服务价格项目中所称的“人工智能辅助诊断”是指应用人工智能技术辅助进行的超声检查诊断，不得与主项目同时收费。
12.超声检查类医疗服务价格项目中涉及“包括……”“……等”的，属于开放型表述，所指对象不仅局限于表述中列明的事项，也包括未列明的同类事项。
13.术中需行各类超声检查的，按本立项指南中相应项目进行收费，各类引导项目拟在辅助操作立项指南中另行立项。
14.超声检查类医疗服务价格项目中涉及内涵一次性卫生材料包括胶片,穿刺针,阴道窥器，注射器元除外内容包括球囊扩张导管。</t>
  </si>
  <si>
    <t>价格（元）</t>
  </si>
  <si>
    <t>012302010010000</t>
  </si>
  <si>
    <t>A型超声检查</t>
  </si>
  <si>
    <t>通过A型超声技术，对组织器官进行超声成像及诊断。</t>
  </si>
  <si>
    <t>所定价格涵盖设备调试、超声检查、数据分析、数据存储、出具诊断结果（含图文报告）等所需的人力资源和基本物质资源消耗。</t>
  </si>
  <si>
    <t>眼部A超 20元</t>
  </si>
  <si>
    <t>012302020010000</t>
  </si>
  <si>
    <t>B型超声检查</t>
  </si>
  <si>
    <t>通过B型超声技术，对组织器官及病灶进行超声成像及诊断。</t>
  </si>
  <si>
    <t>所定价格涵盖设备调试、体位摆放、超声检查、摄取图像、数据分析、数据存储、出具诊断结果（含图文报告）等步骤所需的人力资源、设备运转成本消耗与基本物质资源消耗。</t>
  </si>
  <si>
    <t>甲状腺B超检查30元
肾上腺B超检查30元
眼部B超检查30元
涎腺B超检查30元
胸腔B超检查30元
腹股沟淋巴结B超检查30元
腋窝淋巴结B超检查30元
胃肠道B超检查35元
胃肠充盈造影B超检查40元
胃充盈排空功能B超检查30元
小肠充盈排空功能B超检查30元
大肠灌肠造影B超检查30元
胆囊胆道收缩功能B超检查40元
腹膜后B超检查30元
腹腔积液B超检查30元
肝胆胰脾B超检查40元
右下腹B超检查30元
泌尿系B超检查30元
膀胱残余尿量B超测定30元
经腹部妇科B超检查30元
经腹部胎儿常规B超检查35元
关节B超检查30元
乳腺B超检查30元
体表肿物B超检查30元
小儿颅脑B超检查20元
床旁B超检查18元
术中B超检查20元
经阴道妇科B超检查40元
经直肠B超常规检查40</t>
  </si>
  <si>
    <t>012302020010001</t>
  </si>
  <si>
    <t>B型超声检查-床旁检查（加收）</t>
  </si>
  <si>
    <t>012302020010021</t>
  </si>
  <si>
    <t>B型超声检查-立体成像（加收）</t>
  </si>
  <si>
    <t>012302020010031</t>
  </si>
  <si>
    <t>B型超声检查-排卵监测</t>
  </si>
  <si>
    <t>012302050010000</t>
  </si>
  <si>
    <t>多普勒检查（周围血管）</t>
  </si>
  <si>
    <t>利用多普勒技术，检测周围血管形态、血流速度和方向来评估血管的功能和病变情况，并作出诊断。</t>
  </si>
  <si>
    <t>所定价格涵盖设备调试、超声测量、获取数据、数据分析、数据储存、出具诊断结果（含图文报告）等步骤所需的人力资源、设备运转成本消耗与基本物质资源消耗。</t>
  </si>
  <si>
    <t>“多普勒检查（周围血管）”指根据临床需要，多普勒超声对周围血管内皮功能、硬化状态、静脉回流、踝/趾臂指数等指标的检测。</t>
  </si>
  <si>
    <t>多普勒小儿血压检测5元
多普勒踝臂指数测定5元
上肢多普勒血流图50元
下肢多普勒血流图50元
踝肱指数20元</t>
  </si>
  <si>
    <t>012302050010001</t>
  </si>
  <si>
    <t>多普勒检查（周围血管）-床旁检查（加收）</t>
  </si>
  <si>
    <t>012302050020000</t>
  </si>
  <si>
    <t>多普勒检查（颅内血管）</t>
  </si>
  <si>
    <t>通过多普勒技术，测定动脉血流方向及速度，对颅底动脉血流动力学进行评价并作出诊断。</t>
  </si>
  <si>
    <t>所定价格涵盖设备调试、体位摆放、超声检查、获取数据、数据分析、数据存储、出具诊断结果（含图文报告）等步骤所需的人力资源、设备运转成本消耗与基本物质资源消耗。</t>
  </si>
  <si>
    <t>特殊方式检查指发泡试验、CO2试验。</t>
  </si>
  <si>
    <t>经颅多普勒超声动脉栓子监测100元
经颅多普勒卧立位试验100元
经颅多普勒超声发泡试验70元
经颅多普勒超声动脉压迫试验100元
经颅多普勒超声检查100元
经颅多普勒CO2吸入试验100元
经颅多普勒法卵圆孔未闭鉴别检查80元</t>
  </si>
  <si>
    <t>012302050020001</t>
  </si>
  <si>
    <t>多普勒检查（颅内血管）-床旁检查（加收）</t>
  </si>
  <si>
    <t>012302050020011</t>
  </si>
  <si>
    <t>多普勒检查（颅内血管）-特殊方式检查（加收）</t>
  </si>
  <si>
    <t>012302050021100</t>
  </si>
  <si>
    <t>多普勒检查（颅内血管）-栓子监测（扩展）</t>
  </si>
  <si>
    <t>012302030010000</t>
  </si>
  <si>
    <t>彩色多普勒超声检查（常规）</t>
  </si>
  <si>
    <t>通过彩色多普勒超声技术，对组织器官及病灶进行超声成像及诊断。</t>
  </si>
  <si>
    <t>脑室引流通畅性彩色多普勒超声检查50元
术中彩色多普勒超声检查50元
经阴道彩色多普勒超声检查150元
经直肠彩色多普勒超声检查150元
小儿颅脑彩色多普勒超声检查80元
经颅彩色多普勒超声100元
甲状腺彩色多普勒超声检查70元
肾上腺彩色多普勒超声检查70元
双眼彩色多普勒超声检查70元
涎腺彩色多普勒超声检查80元
胸腔彩色多普勒超声检查80元
腹股沟淋巴结彩色多普勒超声检查80元
腋窝淋巴结彩色多普勒超声检查80元
胃肠道彩色多普勒超声检查80元
腹膜后彩色多普勒超声检查80元
肝胆胰脾彩色多普勒超声检查100元
右下腹彩色多普勒超声检查70元
泌尿系彩色多普勒超声检查100元
男性生殖系统彩色多普勒超声检查80元
经腹部妇科彩色多普勒超声检查80元
关节彩色多普勒超声检查80元
乳腺彩色多普勒超声检查80元
体表肿物彩色多普勒超声检查80元
超声图象计算机三维重建技术(3DE)80元
单脏器灰阶立体成像70元
床旁彩色多普勒超声检查30</t>
  </si>
  <si>
    <t>012302030010001</t>
  </si>
  <si>
    <t>彩色多普勒超声检查（常规）-床旁检查（加收）</t>
  </si>
  <si>
    <t>012302030010011</t>
  </si>
  <si>
    <t>彩色多普勒超声检查（常规）-腔内检查（加收）</t>
  </si>
  <si>
    <t>012302030010021</t>
  </si>
  <si>
    <t>彩色多普勒超声检查（常规）-立体成像（加收）</t>
  </si>
  <si>
    <t>012302030010031</t>
  </si>
  <si>
    <t>彩色多普勒超声检查（常规）-排卵监测</t>
  </si>
  <si>
    <t>012302030020000</t>
  </si>
  <si>
    <t>彩色多普勒超声检查（心脏）</t>
  </si>
  <si>
    <t>通过彩色多普勒超声技术（包括M型超声），观察测量心脏及大血管的形态结构、运动状态、血流动力学情况进行综合分析，作出诊断。</t>
  </si>
  <si>
    <t>全方位心脏M型超声检查20元
普通心脏M型超声检查40元
心脏彩色多普勒超声130元
左心室收缩功能超声测定75元
左心室舒张功能超声测定50元
组织多普勒显像(TDI)30元
经胸实时三维超声心动图检查40元
经食管彩色超声心动图检查170元
超声斑点跟踪成像40元
负荷超声心动图100元
心脏超声声学定量30元
彩色室壁动力学检查40元
心脏机械运动同步功能超声检测40元
普通二维超声心动图60元
经食管实时三维超声心动图检查100</t>
  </si>
  <si>
    <t>012302030020001</t>
  </si>
  <si>
    <t>彩色多普勒超声检查（心脏）-床旁检查（加收）</t>
  </si>
  <si>
    <t>012302030020011</t>
  </si>
  <si>
    <t>彩色多普勒超声检查（心脏）-心脏负荷超声检查（加收）</t>
  </si>
  <si>
    <t>012302030021100</t>
  </si>
  <si>
    <t>彩色多普勒超声检查（心脏）-彩色多普勒超声心动图检查（经食管）（扩展）</t>
  </si>
  <si>
    <t>012302030030000</t>
  </si>
  <si>
    <t>彩色多普勒超声检查（血管）</t>
  </si>
  <si>
    <t>通过彩色多普勒超声技术，对相关血管进行超声成像及诊断。</t>
  </si>
  <si>
    <t>球后血管彩色多普勒超声检查90元
颈动脉彩色多普勒超声检查100元
椎动脉彩色多普勒超声检查80元
腹主动脉彩色多普勒超声检查80元
肠系膜上下动脉彩色多普勒超声检查80元
上肢动脉彩色多普勒超声检查90元
下肢动脉彩色多普勒超声检查90元
足动脉彩色多普勒超声检查80元
双肾动脉彩色多普勒超声检查80元
腹腔动脉彩色多普勒超声检查90元
髂动脉彩色多普勒超声检查70元
颈静脉彩色多普勒超声检查70元
上肢浅静脉彩色多普勒超声检查75元
上肢深静脉彩色多普勒超声检查75元
下腔静脉彩色多普勒超声检查75元
肝静脉彩色多普勒超声检查75元
门脉系统彩色多普勒超声检查90元
双肾静脉彩色多普勒超声检查70元
髂静脉彩色多普勒超声检查80元
下肢深静脉彩色多普勒超声检查90元
下肢浅静脉彩色多普勒超声检查70元
透析造瘘术前上肢血管评价及标记70元
体表血管彩色多普勒超声标记80元
透析内瘘彩色多普勒超声检查70元
双侧精索静脉彩色多普勒超声检查80元
彩色多普勒超声药物血管功能试验60元</t>
  </si>
  <si>
    <t>012302030030001</t>
  </si>
  <si>
    <t>彩色多普勒超声检查（血管）-床旁检查（加收）</t>
  </si>
  <si>
    <t>012302030040000</t>
  </si>
  <si>
    <t>彩色多普勒超声检查（弹性成像）</t>
  </si>
  <si>
    <t>通过彩色多普勒超声弹性成像技术，对病变组织器官及病灶进行超声弹性成像及诊断。</t>
  </si>
  <si>
    <t>器官</t>
  </si>
  <si>
    <t>肝脏瞬时弹性成像检测165元</t>
  </si>
  <si>
    <t>012302030040001</t>
  </si>
  <si>
    <t>彩色多普勒超声检查（弹性成像）-床旁检查（加收）</t>
  </si>
  <si>
    <t>012302030050000</t>
  </si>
  <si>
    <t>彩色多普勒超声检查（胎儿）</t>
  </si>
  <si>
    <t>通过彩色多普勒超声技术，对胎儿进行超声成像及诊断。</t>
  </si>
  <si>
    <t>胎·次</t>
  </si>
  <si>
    <t>胎儿三维超声成像80元
胎儿生物物理相评分40元
孕妇-胎儿血流动力学彩超检测80元
胎儿彩色多普勒超声检查80元</t>
  </si>
  <si>
    <t>012302030050001</t>
  </si>
  <si>
    <t>彩色多普勒超声检查（胎儿）-床旁检查（加收）</t>
  </si>
  <si>
    <t>012302030050011</t>
  </si>
  <si>
    <t>彩色多普勒超声检查（胎儿）-腔内检查（加收）</t>
  </si>
  <si>
    <t>012302030051100</t>
  </si>
  <si>
    <t>彩色多普勒超声检查（胎儿）-早孕期筛查（扩展）</t>
  </si>
  <si>
    <t>012302030052100</t>
  </si>
  <si>
    <t>彩色多普勒超声检查（胎儿）-胎儿血流动力学检查（扩展）</t>
  </si>
  <si>
    <t>012302030060000</t>
  </si>
  <si>
    <t>彩色多普勒超声检查（胎儿系统性筛查）</t>
  </si>
  <si>
    <t>通过彩色多普勒超声技术，对胎儿组织器官进行超声成像及诊断，排查胎儿结构畸形等异常情况。</t>
  </si>
  <si>
    <t>“彩色多普勒超声检查（胎儿系统性筛查）”指通过彩色多普勒超声对胎儿系统性（神经、呼吸、消化、心血管、脐带胎盘等）结构性畸形的筛查及对胎儿器官发育情况的检查。</t>
  </si>
  <si>
    <t>可疑胎儿异常的产前彩色多普勒超声诊断200元
胎儿颈后透明层彩色多普勒超声测定100元
胎儿心脏彩色多普勒超声检查130元
胎儿系统性彩色多普勒超声筛查300元</t>
  </si>
  <si>
    <t>012302030060001</t>
  </si>
  <si>
    <t>彩色多普勒超声检查（胎儿系统性筛查）-可疑胎儿产前诊断（加收）</t>
  </si>
  <si>
    <t>012302030070000</t>
  </si>
  <si>
    <t>彩色多普勒超声检查（胎儿心脏）</t>
  </si>
  <si>
    <t>通过各种超声技术，观察测量胎儿心脏及大血管的形态结构、运动状态、血流动力学情况，观测左右心室收缩功能和舒张功能参数，进行综合分析，作出诊断。</t>
  </si>
  <si>
    <t>胎儿二维超声心动图70元
胎儿心脏彩色多普勒超声检查130元</t>
  </si>
  <si>
    <t>012302040010000</t>
  </si>
  <si>
    <t>超声造影（常规）</t>
  </si>
  <si>
    <t>通过超声检查，对使用对比剂后器官、组织和病灶的大小、形态、回声、血流信息等情况进行成像及分析，并作出诊断。（不含穿刺/插管）</t>
  </si>
  <si>
    <t>所定价格涵盖使用对比剂操作、设备调试、体位摆放、超声动态观察、获取数据、成像、数据分析、数据存储、出具诊断结果（含图文报告）等步骤所需的人力资源、设备运转成本消耗与基本物质资源消耗。</t>
  </si>
  <si>
    <t>经阴道子宫输卵管造影220元
宫腔彩色多普勒声学造影检查180元
右心超声造影40元
心肌灌注超声造影70元
脏器超声造影检查150元
左心超声造影50元
宫腔输卵管B超造影检查50元</t>
  </si>
  <si>
    <t>012302040010001</t>
  </si>
  <si>
    <t>超声造影（常规）-立体成像（加收）</t>
  </si>
  <si>
    <t>012302040020000</t>
  </si>
  <si>
    <t>超声造影（血管）</t>
  </si>
  <si>
    <t>通过超声检查，对使用对比剂后血管的形态、血流、血管病变等信息进行成像及分析，并作出诊断。（不含穿刺/插管）</t>
  </si>
  <si>
    <t>血管超声造影140元</t>
  </si>
  <si>
    <t>综合诊查类医疗服务价格项目及医保支付类别调整明细表</t>
  </si>
  <si>
    <t>使用说明：
1. 综合诊查类医疗服务价格项目以综合诊查为重点，按照诊查方式的服务产出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综合诊查类项目在操作层面存在差异，但在价格项目和定价水平层面具备合并同类项的条件，立项指南对目前常用的综合诊查类项目进行了合并。地方医保部门制定“综合诊查类”医疗服务项目价格时，要充分体现技术劳务价值，使收费水平覆盖绝大部分综合诊查类项目，使整合前后的综合诊查类项目收费水平大体相当元立项指南所定价格属于政府指导价为最高限价，下浮不限元同时，医疗机构、医务人员实施综合诊查过程中有关创新改良，采取“现有项目兼容”的方式简化处理，无需申报新增医疗服务价格项目，直接按照对应的整合项目执行即可。地方价格政策与《全国医疗服务价格规范》不一致时，医疗机构收费依据应以当地价格政策为准。
2. 综合诊查类医疗服务价格项目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综合诊查类医疗服务价格项目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元实际应用中，同时涉及多个加收项的，以项目单价为基础计算各项加/减收水平后，求和得出加/减收金额。上门服务费、家庭病床建床等居家服务类医疗服务价格项目，原则上不设加收项。
4. 综合诊查类医疗服务价格项目所称“扩展项”，指同一项目下以不同方式提供或在不同场景应用时，只扩展价格项目适用范围、不额外加价的一类子项，子项的价格按主项目执行。
5. 综合诊查类医疗服务价格项目所称“基本物质资源消耗”，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包）、普通注射器、护（尿）垫、中单、冲洗工具、备皮工具、灌注器、输液贴、牙垫、一次性冰袋、新生儿洗浴用品、导尿管、包裹单（袋）、软件的版权、开发、购买等。基本物质资源消耗成本计入项目价格，不另行收费。除基本物质资源消耗以外的其他耗材，按照实际采购价格零差率销售。
6. 综合诊查类医疗服务价格项目所称“计价单位”中的“学科”划分以医院内部实际设置科室为准元按“日”和“小时”收取的各项综合诊查费用，按各地现行政策施行。
7. 综合诊查类医疗服务价格项目所称“知名专家”，与医师技术水平高度关联，参照国家统一评选认定的头衔或省级及以上卫生健康主管部门相关规定，如“享受国务院特殊津贴、两院院士、国医大师、国家名中医、省级名医”等元不以“医学会专科分会主委、医师协会专科医师分会主委、省级卫生健康突出贡献中青年专家”等社团职务、荣誉称号作为知名专家的认定依据。“知名专家”提供的诊查费执行政府指导价。
8. 综合诊查类医疗服务价格项目所称“床位费”，指计入不计出，即入院当天按一天计算收费,出院当天不计算收费。各地要统筹考虑医院病房改造及住院服务能力提升情况对医院运行的影响，做好成本测算和分摊。按有关规定减免病房改造提升相关行政事业性收费。满足群众个性化需求的单人间病房床位费由医院自主制定收费标准元满足群众基本需求的二人间、三人间及多人间病房床位费坚持公益性定位。另外，日间病房床位费的收费标准同“床位费”。
9.综合诊查类医疗服务价格项目所称的“儿童”，指6周岁及以下。周岁的计算方法以法律的相关规定为准。
10.综合诊查类医疗服务价格项目中涉及“包括……”“……等”的，属于开放型表述，所指对象不仅局限于表述中列明的事项，也包括未列明的同类事项。
11.综合诊查类医疗服务价格项目所指“安宁疗护”中所含具体服务事项，以国家卫生行业主管部门文件为准。
12.综合诊查类医疗服务价格项目中涉及内涵一次性卫生材料包括吸痰管，气管导管，穿刺针，注射器元，除外内容包括面罩。</t>
  </si>
  <si>
    <t>011102020010000</t>
  </si>
  <si>
    <t>门诊诊查费（普通门诊）</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</si>
  <si>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</si>
  <si>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</si>
  <si>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t>普通门诊诊察费15元
围产期健康咨询指导10元
副主任医师门诊诊察费20元
主任医师门诊诊察费25元
国家级名医门诊诊察费
省级名医门诊诊察费</t>
  </si>
  <si>
    <t>011102020010001</t>
  </si>
  <si>
    <t>门诊诊查费（普通门诊）-副主任医师（加收）</t>
  </si>
  <si>
    <t>011102020010002</t>
  </si>
  <si>
    <t>门诊诊查费（普通门诊）-主任医师（加收）</t>
  </si>
  <si>
    <t>011102020010003</t>
  </si>
  <si>
    <t>门诊诊查费（普通门诊）-知名专家</t>
  </si>
  <si>
    <t>011102020020000</t>
  </si>
  <si>
    <t>门诊诊查费（中医辨证论治）</t>
  </si>
  <si>
    <t>指主治及以下医师通过望闻问切收集中医四诊信息，依据中医理论进行辨证，分析病因、病位、病性及病机转化，作出证候诊断，同时可结合现代医学，为门诊患者制定诊疗方案。</t>
  </si>
  <si>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</si>
  <si>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t>单次就诊不与“门诊诊查费（普通）”同时收费。</t>
  </si>
  <si>
    <t>普通辨证施膳指导10元
经络穴位诊断30元
经络穴位分析30元
耳穴诊断30元
脉图诊断20元
舌象图诊断20元
专家辨证施膳指导12元
高级专家辨证施膳指导15元
国医大师门诊中医辨证论治80元
普通门诊中医辨证论治8元
副主任医师门诊中医辨证论治20元
主任医师门诊中医辨证论治25元
国家级名医门诊中医辨证论治
省级名医门诊中医辨证论治</t>
  </si>
  <si>
    <t>011102020020001</t>
  </si>
  <si>
    <t>门诊诊查费（中医辨证论治）-副主任医师（加收）</t>
  </si>
  <si>
    <t>011102020020002</t>
  </si>
  <si>
    <t>门诊诊查费（中医辨证论治）-主任医师（加收）</t>
  </si>
  <si>
    <t>011102020020003</t>
  </si>
  <si>
    <t>门诊诊查费（中医辨证论治）-知名专家</t>
  </si>
  <si>
    <t>011102020030000</t>
  </si>
  <si>
    <t>门诊诊查费（药学门诊）</t>
  </si>
  <si>
    <t>指卫生主管部门认定具有药学门诊资质的临床药师，提供技术劳务的门诊药学/中药学服务，包含为患者提供从药学/中药学咨询到用药指导，制定用药方案的药学服务。</t>
  </si>
  <si>
    <t>所定价格涵盖核实信息、药学咨询、评估用药情况、开展药学指导、制定用药方案、干预或提出药物重整建议、建立药历等所需的人力资源和基本物质资源消耗。</t>
  </si>
  <si>
    <t>/</t>
  </si>
  <si>
    <t>本项目的药学服务涵盖西药、中药及民族药。</t>
  </si>
  <si>
    <t>药学服务门诊20元</t>
  </si>
  <si>
    <t>011102020030001</t>
  </si>
  <si>
    <t>门诊诊查费（药学门诊）-副主任（中）药师（加收）</t>
  </si>
  <si>
    <t>011102020030002</t>
  </si>
  <si>
    <t>门诊诊查费（药学门诊）-主任（中）药师（加收）</t>
  </si>
  <si>
    <t>011102020040000</t>
  </si>
  <si>
    <t>门诊诊查费（护理门诊）</t>
  </si>
  <si>
    <t>指主管护师及以上护理人员提供技术劳务的门诊护理服务，包含为患者提供从护理咨询到护理查体评估，制定护理方案的护理服务。</t>
  </si>
  <si>
    <t>所定价格涵盖核实信息，护理服务、护理咨询、护理查体评估、护理指导及制定护理方案、护理记录等所需的人力资源和基本物质资源消耗。</t>
  </si>
  <si>
    <t>收费范围限国家卫生健康主管部门准许开展的护理门诊。</t>
  </si>
  <si>
    <t>011102020050000</t>
  </si>
  <si>
    <t>门诊诊查费（便民门诊）</t>
  </si>
  <si>
    <t>指针对复诊患者，提供开具药品、耗材、检查检验处方接续的门诊服务。</t>
  </si>
  <si>
    <t>所定价格涵盖信息核实、开单等所需的人力资源和基本物质资源消耗。</t>
  </si>
  <si>
    <t>便民门诊诊察费1元</t>
  </si>
  <si>
    <t>011101000010000</t>
  </si>
  <si>
    <t>一般诊疗费</t>
  </si>
  <si>
    <t>指基层医疗卫生机构医护人员为患者提供技术劳务的诊疗服务。</t>
  </si>
  <si>
    <t>所定价格涵盖挂号、诊查、注射（不含药品费）以及药事服务成本等所需的人力资源和基本物质资源消耗。</t>
  </si>
  <si>
    <t>仅限政府举办的乡镇卫生院、城市社区卫生服务中心、村卫生室。单独的门诊购药不得收取此项，住院就医10天以内（含10天）只能收取1次，超过10天可加收1次，最多不超过2次。不与各类“门诊诊查费”和“注射费”同时收费。</t>
  </si>
  <si>
    <t>一般诊疗费16元</t>
  </si>
  <si>
    <t>011102020060000</t>
  </si>
  <si>
    <t>急诊诊查费（普通）</t>
  </si>
  <si>
    <t>指在急诊区域内，包含为患者提供从建档、了解病情和患者基本情况、分析诊断、制定诊疗方案或提出下一步诊断建议的医疗服务。</t>
  </si>
  <si>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</si>
  <si>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t>急诊诊察费20元
急诊中医辨证论治22元</t>
  </si>
  <si>
    <t>011102020070000</t>
  </si>
  <si>
    <t>急诊诊查费（留观）</t>
  </si>
  <si>
    <t>指医师对急诊留观患者进行的诊查服务，并根据病情制定诊疗方案。</t>
  </si>
  <si>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</si>
  <si>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t>1.针对未满足住院条件或因各种原因无法办理住院的急诊留观患者收费。
2.当天转住院的，急诊诊查费（留观）与住院诊查费用（普通）不得同时收取。</t>
  </si>
  <si>
    <t>门/急诊留观诊察费20元
门/急诊留观中医辨证论治22元</t>
  </si>
  <si>
    <t>011102020070001</t>
  </si>
  <si>
    <t>急诊诊查费（留观）-急诊抢救室（加收）</t>
  </si>
  <si>
    <t>011102030010000</t>
  </si>
  <si>
    <t>住院诊查费（普通）</t>
  </si>
  <si>
    <t>指医师对住院患者进行每日的诊查服务，根据病情变化制定及调整诊疗方案。</t>
  </si>
  <si>
    <t>所定价格涵盖住院建档、查房、观察患者病情及生命体征变化、病史采集、查体、一般物理检查、阅读分析检查检验结果、评估病情、诊断、制定诊疗方案、病历书写、开立医嘱、病情告知等所需的人力资源和基本物质资源消耗。</t>
  </si>
  <si>
    <t>住院诊察费20元
住院中医辨证论治22元</t>
  </si>
  <si>
    <t>011102030020000</t>
  </si>
  <si>
    <t>住院诊查费（临床药学）</t>
  </si>
  <si>
    <t>指临床药师结合患者病情和用药情况，参与临床医师住院巡诊，协同制定个体化药物治疗方案，并进行用药监护和用药安全指导的药学服务。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</si>
  <si>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</si>
  <si>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住院期间加收不超过2次，限三级医院使用</t>
  </si>
  <si>
    <t>011106000010000</t>
  </si>
  <si>
    <t>多学科诊疗费</t>
  </si>
  <si>
    <t>指征询患者同意，在门诊及住院期间，针对疑难复杂疾病，由两个及以上相关临床学科，具备副主任（中）医师及以上资质的专家组成工作组，共同对患者病情进行问诊、综合评估、分析及诊断，制定全面诊疗方案的医疗服务。</t>
  </si>
  <si>
    <t>所定价格涵盖病史采集、查体、一般物理检查、阅读分析检查检验结果、综合评估、讨论分析病情、诊断、制定综合诊疗方案、开具处方医嘱（治疗单、检查检验单）、病历书写、病情告知等所需的人力资源和基本物质资源消耗。</t>
  </si>
  <si>
    <t>1.不与各类门诊诊查费同时收取。
2.收费范围限国家卫生健康主管部门准许开展的多学科诊疗服务。
3.门诊诊查时间每次不少于20分钟，住院诊查时间每次不少于30分钟。
4.护理、药学不作为单独临床学科计价。限能够开展此项业务的三级医院。</t>
  </si>
  <si>
    <t>精神医学多专家会诊200元
多学科联合诊疗（MDT)800元</t>
  </si>
  <si>
    <t>011106000020000</t>
  </si>
  <si>
    <t>会诊费（院内）</t>
  </si>
  <si>
    <t>指因患者病情需要，在科室间进行的临床多学科参与会诊制定诊疗方案。</t>
  </si>
  <si>
    <t>所定价格涵盖病史采集、查体、一般物理检查、阅读分析检查检验结果、病情分析、提供诊疗方案、开具处方医嘱（治疗单、检查检验单）等所需的人力资源和基本物质资源消耗。</t>
  </si>
  <si>
    <t>学科·次</t>
  </si>
  <si>
    <t>护理、药学不作为单独临床学科计价。</t>
  </si>
  <si>
    <t>院内中医辨证论治会诊22元
院内会诊20元</t>
  </si>
  <si>
    <t>011106000020001</t>
  </si>
  <si>
    <t>会诊费（院内）-副主任医师（加收）</t>
  </si>
  <si>
    <t>011106000020002</t>
  </si>
  <si>
    <t>会诊费（院内）-主任医师（加收）</t>
  </si>
  <si>
    <t>011106000030000</t>
  </si>
  <si>
    <t>会诊费（院外）</t>
  </si>
  <si>
    <t>指因患者病情需要，在医院间进行的临床多学科参与会诊制定诊疗方案。</t>
  </si>
  <si>
    <t>所定价格涵盖病史采集、查体、一般物理检查、阅读分析检查检验结果、病情分析、提供诊疗方案等所需的人力资源和基本物质资源消耗。（不含通勤、住宿等非医疗成本）</t>
  </si>
  <si>
    <t>1.院外会诊按照“上门服务费+会诊费（院外）”的方式收费。
2.护理、药学不作为单独临床学科计价。</t>
  </si>
  <si>
    <t>院际中医辨证论治会诊22元
院际会诊120元
疑难病理读片会诊200元
院外影像学资料会诊100元</t>
  </si>
  <si>
    <t>011106000040000</t>
  </si>
  <si>
    <t>会诊费（远程会诊）</t>
  </si>
  <si>
    <t>指因患者病情需要，邀请方和受邀方医疗机构通过可视视频实时、同步交互的方式开展的远程会诊。</t>
  </si>
  <si>
    <t>所定价格涵盖通过互联网远程医疗网络系统搭建、维护、邀约、应邀、可视视频实时同步交互、资料上传、问诊、阅读分析检查检验结果、在线讨论病情、提供诊疗方案、出具诊疗意见报告等所需的人力资源和基本物质资源消耗。</t>
  </si>
  <si>
    <t>1.按照受邀方医疗机构标准收费。
2.收费范围限国卫医发〔2018〕25号《互联网诊疗管理办法（试行）》、《互联网医院管理办法（试行）》、《互联网医院基本标准（试行）》准许开展的诊疗服务。
3.护理、药学不作为单独临床学科计价。</t>
  </si>
  <si>
    <t>远程会诊300元
同步远程病理会诊350元
远程中医辨证论治会诊320元
非同步远程病理会诊260元</t>
  </si>
  <si>
    <t>011102040010000</t>
  </si>
  <si>
    <t>互联网诊查费（首诊）</t>
  </si>
  <si>
    <t>指中级职称及以下医务人员通过互联网医疗服务平台提供技术劳务的首次诊疗服务，包含为患者提供从问诊到诊断，制定诊疗方案或提出下一步诊疗建议。</t>
  </si>
  <si>
    <t>所定价格涵盖信息核实、在线问诊、记录分析、制定诊疗方案或建议，必要时在线开具处方等所需的人力资源和基本物质资源消耗。</t>
  </si>
  <si>
    <t>收费范围限国家卫生健康主管部门准许通过互联网方式开展的首诊服务。该项目目前处于未激活状态，待国家卫健委另行规定激活后生效。</t>
  </si>
  <si>
    <t>互联网普通门诊诊察费15元
互联网副主任医师门诊诊察费20元
互联网主任医师门诊诊察费25元
互联网普通门诊中医辨证论治17元
互联网副主任医师门诊中医辨证论治22元
互联网主任医师门诊中医辨证论治27元</t>
  </si>
  <si>
    <t>011102040010001</t>
  </si>
  <si>
    <t>互联网诊查费（首诊）-副主任医师（加收）</t>
  </si>
  <si>
    <t>011102040010002</t>
  </si>
  <si>
    <t>互联网诊查费（首诊）-主任医师（加收）</t>
  </si>
  <si>
    <t>011102040010003</t>
  </si>
  <si>
    <t>互联网诊查费（首诊）-知名专家</t>
  </si>
  <si>
    <t>011102040020000</t>
  </si>
  <si>
    <t>互联网诊查费（复诊）</t>
  </si>
  <si>
    <t>指医务人员通过互联网医疗服务平台提供技术劳务的复诊诊疗服务，包含为患者提供从问诊到诊断，制定诊疗方案或提出下一步诊疗建议。</t>
  </si>
  <si>
    <t>所定价格涵盖信息核实、在线问诊、查阅既往病历及检查报告、记录分析、制定诊疗方案或建议，必要时在线开具处方等所需的人力资源和基本物质资源消耗。</t>
  </si>
  <si>
    <t>1.收费范围限国家卫生健康主管部门准许通过互联网方式开展的复诊服务。
2.公立医疗机构开展互联网复诊，由不同级别医务人员提供服务，均按普通门诊诊查类项目价格收费。</t>
  </si>
  <si>
    <t>互联网复诊13元</t>
  </si>
  <si>
    <t>011108000010000</t>
  </si>
  <si>
    <t>远程监测费</t>
  </si>
  <si>
    <t>指医技人员为院外患者提供的远程监测服务。</t>
  </si>
  <si>
    <t>所定价格涵盖信息核实、检查设备功能、安置远程监测设备、指导使用、程控打开远程监测设备、数据信息采集、分析判断、结果反馈、提供建议，指导随访等所需的人力资源和基本物质资源消耗。</t>
  </si>
  <si>
    <t>1.具备远程实时监测功能，且实时传输数据至医院端供医生了解病情的装置使用时可收取该项费用。仅具有数据存储功能，不能实时传输数据的设备不得收取此费用。
2.远程监测范围仅限国家卫生健康主管部门准许开展的心电监护、除颤器监护、起搏器监护等项目。</t>
  </si>
  <si>
    <t>起搏器远程监测65元
除颤器远程监测65元
心电监测远程传输100元</t>
  </si>
  <si>
    <t>011105000010000</t>
  </si>
  <si>
    <t>床位费（单人间）</t>
  </si>
  <si>
    <t>指住院期间为患者提供的单人病房及相关设施，可提供用于家属陪护、独立卫浴等需求的相关设施。</t>
  </si>
  <si>
    <t>所定价格涵盖床单位必备设施，包括但不限于腕带、病人服装、文档资料及管理、床单位设备及布草、独立卫浴、能源消耗、医疗垃圾及污水处理、病房控温设施及维护等所需的人力资源和基本物质资源消耗。</t>
  </si>
  <si>
    <t>床位·日</t>
  </si>
  <si>
    <t>单人间床位费实行市场调节价，由医院自主制定收费标准，未达到本条所列服务产出要求的单人间，收取床位费从严把握，或暂时按原政府指导价。</t>
  </si>
  <si>
    <t>单人间床位费65
套间床位费
特需病房床位费</t>
  </si>
  <si>
    <t>011105000020000</t>
  </si>
  <si>
    <t>床位费（二人间）</t>
  </si>
  <si>
    <t>指住院期间为患者提供的双人病房床位及相关设施。</t>
  </si>
  <si>
    <t>所定价格涵盖床单位必备设施，包括但不限于腕带、病人服装、文档资料及管理、床单位设备及布草、独立卫生间、能源消耗、医疗垃圾及污水处理、病房控温设施及维护等所需的人力资源和基本物质资源消耗。</t>
  </si>
  <si>
    <t>双人间床位费55元</t>
  </si>
  <si>
    <t>011105000030000</t>
  </si>
  <si>
    <t>床位费（三人间）</t>
  </si>
  <si>
    <t>指住院期间为患者提供的三人病房床位及相关设施。</t>
  </si>
  <si>
    <t>三人间床位费35</t>
  </si>
  <si>
    <t>011105000040000</t>
  </si>
  <si>
    <t>床位费（多人间）</t>
  </si>
  <si>
    <t>指住院期间为患者提供的多人间（四人及以上）病房床位及相关设施。</t>
  </si>
  <si>
    <t>所定价格涵盖床单位必备设施，包括但不限于腕带、病人服装、文档资料及管理、床单位设备及布草、能源消耗、医疗垃圾及污水处理、病房控温设施及维护等所需的人力资源和基本物质资源消耗。</t>
  </si>
  <si>
    <t>普通床位费30元
病房取暖费8元
病房空调费10元</t>
  </si>
  <si>
    <t>011105000040100</t>
  </si>
  <si>
    <t>床位费（多人间）-临时床位（扩展）</t>
  </si>
  <si>
    <t>011105000050000</t>
  </si>
  <si>
    <t>床位费（急诊留观）</t>
  </si>
  <si>
    <t>指医疗机构对急诊留观患者提供的留观床及相关设施。</t>
  </si>
  <si>
    <t>所定价格涵盖床单位必备设施，包括但不限于文档资料及管理、能源消耗、医疗垃圾及污水处理、病房控温设施及维护等所需的人力资源和基本物质资源消耗。</t>
  </si>
  <si>
    <t>1.针对未满足住院条件或因各种原因无法办理住院的急诊留观患者收费。
2.办理住院后的患者按相应床位费标准收取。
3.不与其他床位费同时收取。</t>
  </si>
  <si>
    <t>门/急诊留观床位费16元</t>
  </si>
  <si>
    <t>011105000050001</t>
  </si>
  <si>
    <t>床位费（急诊留观）-急诊抢救室（加收）</t>
  </si>
  <si>
    <t>011105000060000</t>
  </si>
  <si>
    <t>床位费（重症监护）</t>
  </si>
  <si>
    <t>指治疗期间根据病情需要，为患者提供的重症监护病区床位及相关设施。</t>
  </si>
  <si>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</si>
  <si>
    <t>不与其他床位费同时收取。超过12小时按1日计费。</t>
  </si>
  <si>
    <t>重症监护病房床位费90元</t>
  </si>
  <si>
    <t>011105000070000</t>
  </si>
  <si>
    <t>床位费（层流洁净）</t>
  </si>
  <si>
    <t>指住院期间根据病情需要，为患者提供达到层流标准的洁净床位及相关设施。</t>
  </si>
  <si>
    <t>所定价格涵盖床单位必备设施，包括但不限于腕带、病人服装、文档资料及管理、床单位设备及布草、能源消耗、医疗垃圾及污水处理、病房控温设施、全封闭式层流洁净间设施及维护等所需的人力资源和基本物质资源消耗。</t>
  </si>
  <si>
    <t>1.按照中华人民共和国住房和城乡建设部《GB51039-2014综合医院建筑设计规范》，层流洁净床位需满足I 级洁净用房相关要求。
2.不与其他床位费同时收取。</t>
  </si>
  <si>
    <t>百级层流洁净病房床位费180元
千级层流洁净病房床位费150元</t>
  </si>
  <si>
    <t>011105000080000</t>
  </si>
  <si>
    <t>床位费（特殊防护）</t>
  </si>
  <si>
    <t>指住院期间根据病情需要，为患者提供的放射性物质照射治疗或负压病房床位及相关设施。</t>
  </si>
  <si>
    <t>所定价格涵盖床单位必备设施，包括但不限于腕带、病人服装、文档资料及管理、床单位设备及布草、能源消耗、放射性医疗垃圾及污水处理、病房控温设施、放射性物质防护设施及维护（含放射性污染职业监测或环境监测）等所需的人力资源和基本物质资源消耗。</t>
  </si>
  <si>
    <t>不与其他床位费同时收取。</t>
  </si>
  <si>
    <t>特殊防护病房床位费100元</t>
  </si>
  <si>
    <t>011105000090000</t>
  </si>
  <si>
    <t>床位费（新生儿）</t>
  </si>
  <si>
    <t>指医疗机构对新生儿提供的床位及相关设施。</t>
  </si>
  <si>
    <t>所定价格涵盖床单位必备设施，包括但不限于腕带、服装、文档资料及管理、床单位设备及布草、能源消耗、医疗垃圾及污水处理、病房控温设施及维护等所需的人力资源和基本物质资源消耗。</t>
  </si>
  <si>
    <t>1.早产儿按照纠正胎龄计算出生天数。
2.可与产妇床位费同时收取。</t>
  </si>
  <si>
    <t>新生儿床位费15元</t>
  </si>
  <si>
    <t>011105000090001</t>
  </si>
  <si>
    <t>床位费（新生儿）-母婴同室</t>
  </si>
  <si>
    <t>011105000100000</t>
  </si>
  <si>
    <t>新生儿暖箱费</t>
  </si>
  <si>
    <t>通过各种不同功能的暖箱，保持温度、湿度恒定，达到维持新生儿、早产儿或婴儿基本生命需求的目的。</t>
  </si>
  <si>
    <t>所定价格涵盖新生儿床位相关设施、暖箱调节、加湿、皮肤温度监测、秤体重、兼备暖箱与辐射台功能、定期清洁消毒、处理用物等所需的人力资源和基本物质资源消耗。</t>
  </si>
  <si>
    <t>不与新生儿床位费同时收取。</t>
  </si>
  <si>
    <t>新生儿暖箱治疗2元
新生儿多功能暖箱治疗2元</t>
  </si>
  <si>
    <t>011105000110000</t>
  </si>
  <si>
    <t>家庭病床建床费</t>
  </si>
  <si>
    <t>根据患者需求，医疗机构派出医务人员改造或指导患者改造床位，使患者部分家庭空间具备作为检查治疗护理场所的各项条件。</t>
  </si>
  <si>
    <t>所定价格涵盖医疗机构完成家庭病床建床建档（含建立病历）的人力资源和基本物质资源消耗。</t>
  </si>
  <si>
    <t>收费范围限国家卫生健康主管部门准许提供的家庭病床建床服务。建床后，医疗机构继续上门提供巡诊、护理等各类医疗服务的，按照“上门服务费+医疗服务价格”的方式收费即可，不再以“家庭病床+某服务”的方式设立医疗服务价格项目。</t>
  </si>
  <si>
    <t>011104000010000</t>
  </si>
  <si>
    <t>院内抢救费（常规）</t>
  </si>
  <si>
    <t>针对急危重症患者，由单临床学科医务人员制定抢救方案，在院内组织开展现场紧急救治，不含心肺复苏术。</t>
  </si>
  <si>
    <t>所定价格涵盖组织人员、观察、实施抢救、记录、制定方案等所需的人力资源和基本物质资源消耗。</t>
  </si>
  <si>
    <t>危重病人抢救200元
新生儿人工呼吸50元
辐射抢救治疗3</t>
  </si>
  <si>
    <t>011104000020000</t>
  </si>
  <si>
    <t>院内抢救费（复杂）</t>
  </si>
  <si>
    <t>针对急危重症患者，由两个及以上临床学科医务人员联合制定抢救方案，在院内组织开展现场紧急救治，不含心肺复苏术。</t>
  </si>
  <si>
    <t>011104000030000</t>
  </si>
  <si>
    <t>心肺复苏术</t>
  </si>
  <si>
    <t>指手术室内外所有行心肺复苏的治疗，使患者恢复自主循环和呼吸。</t>
  </si>
  <si>
    <t>所定价格涵盖组织人员、观察、实施心肺复苏等所需的人力资源和基本物质资源消耗。</t>
  </si>
  <si>
    <t>心肺复苏术240元
新生儿复苏术110元</t>
  </si>
  <si>
    <t>011103000010000</t>
  </si>
  <si>
    <t>院前急救费</t>
  </si>
  <si>
    <t>针对急危重症患者，医护人员制定抢救方案，在院前组织开展现场紧急救治。</t>
  </si>
  <si>
    <t>所定价格涵盖组织人员、观察、实施抢救、监测生命体征、记录、制定方案等所需的人力资源和基本物质资源消耗。</t>
  </si>
  <si>
    <t>“院前”指以物理空间为分界标准。</t>
  </si>
  <si>
    <t>院前危急重症抢救100元</t>
  </si>
  <si>
    <t>011109000020000</t>
  </si>
  <si>
    <t>救护车转运费</t>
  </si>
  <si>
    <t>指医疗机构（含120急救中心）利用救护车转运患者的使用费用。</t>
  </si>
  <si>
    <t>所定价格涵盖含救护车交通往返相关管理费、折旧费、消毒费、油耗、司机劳务等所需的人力资源和基本物质资源消耗。</t>
  </si>
  <si>
    <t>公里</t>
  </si>
  <si>
    <t>40/车次
5元/公里</t>
  </si>
  <si>
    <t>1.本项目按照基础费用和里程费用相结合的计价方式收费。
2.急危重症需要使用ECMO、有创呼吸机等生命维持系统带机转运的，按照“救护车转运费+相应设备治疗价格项目”计费。
3.非急救转运参照本项目收费。</t>
  </si>
  <si>
    <t>救护车使用费80元</t>
  </si>
  <si>
    <t>011109000020001</t>
  </si>
  <si>
    <t>救护车转运费-无电梯人力转运二楼（含）以上每层楼（加收）</t>
  </si>
  <si>
    <t>每层</t>
  </si>
  <si>
    <t>011109000030000</t>
  </si>
  <si>
    <t>航空医疗转运</t>
  </si>
  <si>
    <t>指医疗机构（含120急救中心）利用各类航空器转运患者的使用费用。</t>
  </si>
  <si>
    <t>所定价格涵盖航空器交通往返相关管理费、折旧费、消毒费、油耗、司机劳务等所需的人力资源和基本物质资源消耗。</t>
  </si>
  <si>
    <t>航空医疗转运实行市场调节价，由医院自主制定收费标准。</t>
  </si>
  <si>
    <t>中医特殊疗法类医疗服务价格项目及医保支付类别调整明细表</t>
  </si>
  <si>
    <t>使用说明:
1.中医特殊疗法类医疗服务价格项目以中医特殊疗法为重点，按照中医特殊疗法治疗方式的服务产出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中医特殊疗法类项目在操作层面存在差异，但在价格项目和定价水平层面具备合并同类项的条件，立项指南对目前常用的中医特殊疗法类项目进行了合并。地方医保部门制定“中医特殊疗法类”医疗服务项目价格时，要充分体现技术劳务价值，使收费水平覆盖绝大部分中医特殊疗法类项目，使整合前后的中医特殊疗法类项目收费水平大体相当元立项指南所定价格属于政府指导价为最高限价，下浮不限元同时，医疗机构、医务人员实施中医特殊疗法过程中有关创新改良，采取“现有项目兼容”的方式简化处理，无需申报新增医疗服务价格项目，直接按照对应的整合项目执行即可。地方价格政策与《全国医疗服务价格规范》不一致时，医疗机构收费依据应以当地价格政策为准。
2.中医特殊疗法类医疗服务价格项目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中医特殊疗法类医疗服务价格项目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元实际应用中，同时涉及多个加收项的，以项目单价为基础计算各项的加/减收水平后，求和得出加/减收金额。
4.中医特殊疗法类医疗服务价格项目所称“扩展项”，指同一项目下以不同方式提供或在不同场景应用时，只扩展价格项目适用范围、不额外加价的一类子项，子项的价格按主项目执行。
5.中医特殊疗法类医疗服务价格项目所称“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
6.中医特殊疗法类医疗服务价格项目所称的“儿童”是指6岁及以下未成年人。
7.中医特殊疗法类医疗服务价格项目中涉及“包括……”“……等”的，属于开放型表述，所指对象不仅局限于表述中列明的事项，也包括未列明的同类事项。
8.中医特殊疗法类医疗服务价格项目中内涵一次性卫生材料包括：针刀、刃针、注射器。</t>
  </si>
  <si>
    <t>014600000010000</t>
  </si>
  <si>
    <t>针刀（钩活）疗法</t>
  </si>
  <si>
    <t>使用针刀、铍针、刃针等各种针刀具，对病变组织松解剥离，起到缓解症状或治疗疾病的作用。</t>
  </si>
  <si>
    <t>所定价格涵盖定位、穿刺、剥离、包扎等人力资源和基本物质资源消耗。</t>
  </si>
  <si>
    <t>全脊柱按照颈椎、胸椎、腰椎三个部位收费,每日超过三个部位按三个部位收取。
部位指：颈椎、胸椎、腰椎、骶尾部、髋关节、骶髂关节、单侧肩关节、单侧前臂、单侧上臂、单侧手、单侧腕关节、单足、单侧踝关节、单侧肘关节、单侧膝关节、单侧大腿、单侧小腿、体表软组织（与软组织所在相同部位不可同时计费）。</t>
  </si>
  <si>
    <t>四肢关节针刀治疗90元
手足针刀治疗90元
四肢关节刃针治疗90元
手足刃针治疗90元
超微针刀治疗150元
脊柱针刀治疗90元
脊柱刃针治疗90元
高级专家辨证施膳指导15元
国医大师门诊中医辨证论治80元
普通门诊中医辨证论治8元
副主任医师门诊中医辨证论治12元
主任医师门诊中医辨证论治15</t>
  </si>
  <si>
    <t>014600000010001</t>
  </si>
  <si>
    <t>针刀（钩活）疗法-脊柱针刀疗法（加收）</t>
  </si>
  <si>
    <t>014600000020000</t>
  </si>
  <si>
    <t>点穴疗法</t>
  </si>
  <si>
    <t>通过对穴位或局部点压施术，起到缓解症状或治疗疾病的作用。</t>
  </si>
  <si>
    <t>所定价格涵盖定位、施压等人力资源和基本物质资源消耗。</t>
  </si>
  <si>
    <t>手指点穴治疗20元</t>
  </si>
  <si>
    <t>014600000030000</t>
  </si>
  <si>
    <t>中医烙法</t>
  </si>
  <si>
    <t>通过烙具烙烫病变部位，起到缓解症状或治疗疾病的作用。</t>
  </si>
  <si>
    <t>所定价格涵盖定位、消毒、烙烫等人力资源和基本物质资源消耗。</t>
  </si>
  <si>
    <t>鼻中隔烙法治疗100元
扁桃体烙法治疗100元
扁桃体啄治法100元</t>
  </si>
  <si>
    <t>014600000030001</t>
  </si>
  <si>
    <t>中医烙法-（儿童加收）</t>
  </si>
  <si>
    <t>014600000040000</t>
  </si>
  <si>
    <t>白内障针拨术</t>
  </si>
  <si>
    <t>通过拨障针摘除晶状体混浊部分。</t>
  </si>
  <si>
    <t>所定价格涵盖散瞳、消毒、开睑、切口、拨障针拨断晶状体悬韧带、晶体压入玻璃体腔、出针、闭合切口、包扎等人力资源和基本物质资源消耗。</t>
  </si>
  <si>
    <t>单眼</t>
  </si>
  <si>
    <t>白内障针拨术300元</t>
  </si>
  <si>
    <t>014600000050000</t>
  </si>
  <si>
    <t>足底反射疗法</t>
  </si>
  <si>
    <t>通过手法对足部反射区进行刺激，起到缓解症状或治疗疾病的作用。</t>
  </si>
  <si>
    <t>所定价格涵盖泡洗、定位、穴位刺激等人力资源和基本物质资源消耗。</t>
  </si>
  <si>
    <t>不与中医推拿、中药泡洗同时收费。</t>
  </si>
  <si>
    <t>足底反射治疗30元</t>
  </si>
  <si>
    <t>014600000060000</t>
  </si>
  <si>
    <t>红皮病清消治疗</t>
  </si>
  <si>
    <t>针对红皮病病变部位进行清创处理、中药外敷，起到促进皮损愈合的作用。</t>
  </si>
  <si>
    <t>所定价格涵盖消毒、清创、敷药、包扎等人力资源和基本物质资源消耗。</t>
  </si>
  <si>
    <t>中医骨伤类医疗服务价格项目及医保支付类别调整明细表</t>
  </si>
  <si>
    <t>使用说明:
1.中医骨伤类医疗服务价格项目以中医骨伤为重点，按照中医骨伤治疗方式的服务产出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中医骨伤类项目在操作层面存在差异，但在价格项目和定价水平层面具备合并同类项的条件，立项指南对目前常用的中医骨伤类项目进行了合并。地方医保部门制定“中医骨伤类”医疗服务项目价格时，要充分体现技术劳务价值，使收费水平覆盖绝大部分中医骨伤类项目，使整合前后的中医骨伤类项目收费水平大体相当元立项指南所定价格属于政府指导价为最高限价，下浮不限元同时，医疗机构、医务人员实施中医骨伤过程中有关创新改良，采取“现有项目兼容”的方式简化处理，无需申报新增医疗服务价格项目，直接按照对应的整合项目执行即可。地方价格政策与《全国医疗服务价格规范》不一致时，医疗机构收费依据应以当地价格政策为准。
2.中医骨伤类医疗服务价格项目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中医骨伤类医疗服务价格项目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元实际应用中，同时涉及多个加收项的，以项目单价为基础计算各项的加/减收水平后，求和得出加/减收金额。
4.中医骨伤类医疗服务价格项目所称“扩展项”，指同一项目下以不同方式提供或在不同场景应用时，只扩展价格项目适用范围、不额外加价的一类子项，子项的价格按主项目执行。
5.中医骨伤类医疗服务价格项目所称“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
6.中医骨伤类医疗服务价格项目所称的“每关节”是指，单个大关节（肩、肘、腕、髋、膝、踝）、颈椎、胸椎、腰椎、单侧手掌部关节、单侧足部关节、单侧颞颌关节、单侧肩锁关节、单侧胸锁关节。
7.中医骨伤类医疗服务价格项目所称的“儿童”是指6岁及以下未成年人。
8.中医骨伤类医疗服务价格项目中涉及“包括……”“……等”的，属于开放型表述，所指对象不仅局限于表述中列明的事项，也包括未列明的同类事项。
9.中医骨伤类医疗服务价格项目内涵一次性卫生材料包括：注射器、固定带元除外内容包括：高分子夹板、骨圆针、内固定材料。</t>
  </si>
  <si>
    <t>014300000010000</t>
  </si>
  <si>
    <t>手法整复术（关节脱位）</t>
  </si>
  <si>
    <t>通过手法（或辅助器械）使脱位或紊乱关节复位。不含小夹板固定术。</t>
  </si>
  <si>
    <t>所定价格涵盖摆位、整复、包扎、必要时固定等步骤，以及必要时使用辅助器械所需的人力资源和基本物质资源消耗。</t>
  </si>
  <si>
    <t>颞颌关节脱位手法整复术150元
肩锁关节脱位手法整复术200元
胸锁关节脱位手法整复术220元
肩关节脱位手法整复术190元
肘关节脱位手法整复术190元
桡骨头半脱位手法整复术150元
桡骨头脱位手法整复术180元
下桡尺关节脱位手法整复术200元手腕部脱位手法整复术190元
髌骨脱位手法整复术210元
足部关节脱位手法整复术190元
脱位合并撕脱骨折手法整复术220元
桡腕关节脱位手法整复术190</t>
  </si>
  <si>
    <t>014300000010001</t>
  </si>
  <si>
    <t>手法整复术（关节脱位）-（儿童加收）</t>
  </si>
  <si>
    <t>014300000020000</t>
  </si>
  <si>
    <t>手法整复术（复杂关节脱位）</t>
  </si>
  <si>
    <t>通过手法（或辅助器械）使脱位复杂关节复位。不含小夹板固定术。</t>
  </si>
  <si>
    <t>“复杂关节脱位”指寰枢椎、髋关节、骨盆等关节脱位以及陈旧性脱位。</t>
  </si>
  <si>
    <t>尺骨上1/3骨折合并桡骨头脱位手法整复术280元
桡骨下1/3骨折合并下尺桡关节脱位手法整复术280元
髋关节脱位手法整复术300元</t>
  </si>
  <si>
    <t>014300000020001</t>
  </si>
  <si>
    <t>手法整复术（复杂关节脱位）-（儿童加收）</t>
  </si>
  <si>
    <t>014300000030000</t>
  </si>
  <si>
    <t>手法整复术（骨伤）</t>
  </si>
  <si>
    <t>通过正骨手法（或辅助器械）使骨折或韧带损伤复位。不含小夹板固定术。</t>
  </si>
  <si>
    <t>每处骨折</t>
  </si>
  <si>
    <t>锁骨骨折手法整复术230元
肱骨大结节骨折手法整复术260元肱骨干骨折手法整复术260元
桡尺骨干双骨折手法整复术330元桡尺骨干单骨折手法整复术230元尺骨上1/3骨折合并桡骨头脱位手法整复术280元
桡骨下1/3骨折合并下尺桡关节脱位手法整复术280元
桡骨下端骨折手法整复术230元
掌指骨骨折手法整复术200元
股骨干骨折手法整复术320元
股骨髁上骨折手法整复术300元
胫腓骨干骨折手法整复术250元
足部骨折手法整复术200元
脱位合并撕脱骨折手法整复术220元
骨折畸形愈合手法折骨术300元</t>
  </si>
  <si>
    <t>014300000030001</t>
  </si>
  <si>
    <t>手法整复术（骨伤）-（儿童加收）</t>
  </si>
  <si>
    <t>014300000040000</t>
  </si>
  <si>
    <t>手法整复术（复杂骨伤）</t>
  </si>
  <si>
    <t>通过正骨手法（或辅助器械）使复杂骨折或韧带损伤复位。不含小夹板固定术。</t>
  </si>
  <si>
    <t>“复杂骨伤”指脊柱、骨盆、关节内等骨折以及陈旧性、粉碎性骨折。</t>
  </si>
  <si>
    <t>肱骨外科颈骨折手法整复术260元肱骨髁上骨折手法整复术280元
肱骨髁间骨折手法整复术280元
肱骨内外髁骨折手法整复术280元尺骨鹰嘴骨折手法整复术230元
桡骨头骨折手法整复术230元
桡骨下端骨折手法整复术230元
腕舟骨骨折手法整复术220元
股骨颈/股骨转子间骨折手法整复术350元
髌骨骨折手法整复术220元
胫骨髁骨折手法整复术230元
踝关节单踝骨折手法整复术210元踝关节骨折脱位手法整复术280元脊柱骨折手法整复术300元</t>
  </si>
  <si>
    <t>014300000040001</t>
  </si>
  <si>
    <t>手法整复术（复杂骨伤）-（儿童加收）</t>
  </si>
  <si>
    <t>014300000050000</t>
  </si>
  <si>
    <t>小夹板固定术</t>
  </si>
  <si>
    <t>通过小夹板等各种外固定方式对骨折部位进行包扎固定。</t>
  </si>
  <si>
    <t>所定价格涵盖摆位、固定等步骤所需的人力资源和基本物质资源消耗。</t>
  </si>
  <si>
    <t>锁骨骨折锁骨带外固定术210元
肋骨骨折叠瓦式外固定术130元
骨折夹板局部外固定术230元
骨折超关节夹板外固定术280</t>
  </si>
  <si>
    <t>014300000050001</t>
  </si>
  <si>
    <t>小夹板固定术-（儿童加收）</t>
  </si>
  <si>
    <t>014300000060000</t>
  </si>
  <si>
    <t>小夹板调整术</t>
  </si>
  <si>
    <t>根据患者复诊情况对小夹板等外固定装置进行调整。</t>
  </si>
  <si>
    <t>所定价格涵盖观察、调整等步骤所需的人力资源和基本物质资源消耗。</t>
  </si>
  <si>
    <t>小夹板调整术30元</t>
  </si>
  <si>
    <t>014300000060001</t>
  </si>
  <si>
    <t>小夹板调整术-（儿童加收）</t>
  </si>
  <si>
    <t>014300000070000</t>
  </si>
  <si>
    <t>中医复位内固定术</t>
  </si>
  <si>
    <t>使用各种针具、钉具，以内固定方式复位固定骨折部位。</t>
  </si>
  <si>
    <t>所定价格涵盖摆位、消毒、进针、牵拉复位、撬拨、包扎固定等步骤所需的人力资源和基本物质资源消耗。</t>
  </si>
  <si>
    <t>骨折经皮钳夹复位术700元
经皮穿刺管状骨骨折闭合复位内固定术700元
经皮穿刺关节骨折闭合复位内固定术700元
骨圆针拔出术20元
肱骨外髁骨折撬拨复位术500元
肱骨小头骨折撬拨复位术400元
肱骨内上髁骨折撬拨复位术450元桡骨头颈部骨折撬拨复位术400元腕部经舟骨月骨周围脱位撬拨复位术400元
股骨髁部骨折撬拨复位术400元
胫骨髁部骨折撬拨复位术400元
踝关节骨折撬拨复位术500元
跟骨骨折撬拨复位术400元</t>
  </si>
  <si>
    <t>014300000070001</t>
  </si>
  <si>
    <t>中医复位内固定术-（儿童加收）</t>
  </si>
  <si>
    <t>014300000080000</t>
  </si>
  <si>
    <t>手法松解术</t>
  </si>
  <si>
    <t>通过理筋、松筋、弹拨等手法疏通经络、松解粘连、滑利关节。</t>
  </si>
  <si>
    <t>所定价格涵盖摆位、手法疏通等步骤，以及必要时使用辅助器械所需的人力资源和基本物质资源消耗。</t>
  </si>
  <si>
    <t>不与同部位中医推拿同时收费。（限关节）</t>
  </si>
  <si>
    <t>关节粘连手法松解术130元
大关节粘连手法松解术180元
膝关节粘连麻醉下推拿松解术200元
肘关节闭合松解术150元</t>
  </si>
  <si>
    <t>014300000080001</t>
  </si>
  <si>
    <t>手法松解术-（儿童加收）</t>
  </si>
  <si>
    <t>014300000090000</t>
  </si>
  <si>
    <t>手法挤压术</t>
  </si>
  <si>
    <t>通过抚触挤压腱鞘囊肿，使囊肿破裂。</t>
  </si>
  <si>
    <t>所定价格涵盖定位、抚触、挤压等步骤所需的人力资源和基本物质资源消耗。</t>
  </si>
  <si>
    <t>腱鞘囊肿挤压术50元</t>
  </si>
  <si>
    <t>014300000090001</t>
  </si>
  <si>
    <t>手法挤压术-（儿童加收）</t>
  </si>
  <si>
    <t>麻醉类医疗服务价格项目及医保支付类别调整明细表</t>
  </si>
  <si>
    <r>
      <rPr>
        <sz val="12"/>
        <rFont val="方正仿宋_GB2312"/>
        <charset val="134"/>
      </rPr>
      <t>使用说明：
1.麻醉类医疗服务价格项目以麻醉及镇痛为重点，按照麻醉及镇痛方式设立价格项目。根据《深化医疗服务价格改革试点方案》（医保发〔2021〕41号）“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要求，各类麻醉及镇痛类项目在操作层面存在差异，但在价格项目和定价水平层面具备合并同类项的条件，立项指南对目前常用的麻醉及镇痛类项目进行了合并。地方医保部门制定“麻醉及镇痛类”医疗服务项目价格时，要充分体现技术劳务价值，使收费水平覆盖绝大部分麻醉及镇痛类项目，使整合前后的麻醉及镇痛类项目收费水平大体相当；医疗服务的政府指导价为最高限价，下浮不限；同时，医疗机构、医务人员实施治疗过程中有关创新改良，采取“现有项目兼容”的方式简化处理，无需申报新增医疗服务价格项目，直接按照对应的整合项目执行即可。
2.麻醉类医疗服务价格项目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麻醉类医疗服务价格项目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相应的加/减收水平后，据实收费。加收项两位编码第1位相同的，视为同一序列，同一序列加收项不得同时收取；不同序列的加收项，例如“01儿童加收”和“11危重患者加收”可以同时收取。
4.麻醉类医疗服务价格项目所称“扩展项”，指同一项目下以不同方式提供或在不同场景应用时，只扩展价格项目适用范围、不额外加价的一类子项，子项的价格按主项目执行。
5.麻醉类医疗服务价格项目所称“基本物质资源消耗”，指原则上限于不应或不必要与医疗服务项目分割的易耗品，包括但不限于各类消毒用品、储存用品、清洁用品、个人防护用品、标签、垃圾处理用品、治疗巾（单）、棉球、棉签、纱布（垫）、治疗护理盘（包）、普通注射器、护（尿）垫、备皮工具、面罩、喉罩、钠石灰、二氧化碳测压管、可复用操作器具、软件（版权、开发、购买）成本等。基本物质资源消耗成本计入项目价格，不另行收费。除基本物质资源消耗以外的其他耗材，按照实际采购价格零差率销售。
6.麻醉类医疗服务价格项目中的各类麻醉项目价格构成中包含术中各类监测成本，不得与其他监测项目同时计费。
7.麻醉类医疗服务价格项目中涉及“包括……”“……等”的，属于开放型表述，所指对象不仅局限于表述中列明的事项，也包括未列明的同类事项。
8.麻醉类医疗服务价格项目计费时间以麻醉开始至麻醉结束（含麻醉恢复室复苏阶段）。
9.麻醉类医疗服务价格项目所称的“危重患者”指：ASA分级4、5级。
10.麻醉类医疗服务价格项目所称的“儿童 ”，指6周岁及以下。周岁的计算方法以法律的相关规定为准。
11.麻醉类医疗服务项目中涉及内涵一次性卫生材料包括注射器，面罩，穿刺针，吸痰管，气管导管，口咽通气道，鼻咽通气道，麻醉废气吸附器，麻醉呼吸回路，钠石灰，电极，导管；除外内容包括蓄氧面罩，人工鼻，异型气管导管，喉罩，双腔气管导管，支气管堵塞器，传感器，镇痛泵，外周神经丛刺激针。
麻醉类医疗服务项目中涉及内涵一次性卫生材料包括：注射器、面罩、喉罩、穿刺针、吸痰管、气管导管、口咽通气道、鼻咽通气道、麻醉废气吸附器、麻醉呼吸回路、钠石灰、电极、导管；除外内容包括：蓄氧面罩、人工鼻、异型气管导管、双腔气管导管、支气管堵塞器、传感器、镇痛泵、外周神经丛刺激针、探头。（青医保局发[2025]46号文）
12.麻醉类医疗服务项目中涉同时进行两种麻醉时,主要麻醉按全价收,辅助麻醉按30%收取</t>
    </r>
    <r>
      <rPr>
        <sz val="12"/>
        <rFont val="宋体"/>
        <charset val="134"/>
      </rPr>
      <t>｡</t>
    </r>
  </si>
  <si>
    <t>013301000010000</t>
  </si>
  <si>
    <t>局部麻醉费（局部浸润麻醉）</t>
  </si>
  <si>
    <t>通过对特定部位注射给药，暂时阻断神经传导，达到局部麻醉效果。</t>
  </si>
  <si>
    <t>所定价格涵盖核对信息、配制、定位、消毒、反复穿刺、注射、拔针、按压、监测、观察、处理用物等所需的人力资源和基本物质资源消耗。</t>
  </si>
  <si>
    <t>一个手术部位按一次麻醉计算。</t>
  </si>
  <si>
    <t>013301000020000</t>
  </si>
  <si>
    <t>局部麻醉费（局部静脉麻醉）</t>
  </si>
  <si>
    <t>通过对静脉注射给药，暂时阻断神经传导，达到局部麻醉效果。</t>
  </si>
  <si>
    <t>所定价格涵盖核对信息、配制、定位、消毒、穿刺、注射、拔针、按压、监测、观察、处理用物等所需的人力资源和基本物质资源消耗。</t>
  </si>
  <si>
    <t>局部静脉内麻醉</t>
  </si>
  <si>
    <t>013301000030000</t>
  </si>
  <si>
    <t>局部麻醉费（神经阻滞麻醉）</t>
  </si>
  <si>
    <t>通过对特定的外周神经根、神经节、神经干、神经丛或筋膜平面注射药物，暂时阻断神经传导，达到区域性麻醉效果。</t>
  </si>
  <si>
    <t>所定价格涵盖患者准备、定位、消毒、穿刺、注药、监测、观察、记录、处理用物及必要时置管等步骤所需的人力资源和基本物质资源消耗。</t>
  </si>
  <si>
    <t>单次以2小时为基础计费，超过2小时每小时加收20%。</t>
  </si>
  <si>
    <t>踝关节局部阻滞麻醉
眶上神经阻滞麻醉
眶下神经阻滞麻醉
滑车上神经阻滞麻醉
三叉神经节阻滞麻醉
上颌神经阻滞麻醉
下颌神经阻滞麻醉
面神经阻滞麻醉
舌咽神经阻滞麻醉
喉上神经阻滞麻醉
颏神经阻滞麻醉
舌/下牙槽神经阻滞麻醉
椎旁神经单次阻滞麻醉
椎旁神经连续阻滞麻醉
星状神经节阻滞麻醉
颈丛神经阻滞麻醉
枕大/枕小神经阻滞麻醉
臂丛神经单次阻滞麻醉
臂丛神经连续阻滞麻醉
肩岬上神经阻滞麻醉
桡神经单次阻滞麻醉
桡神经连续阻滞麻醉
尺神经阻滞麻醉
正中神经阻滞麻醉
指间神经阻滞麻醉
肋间神经阻滞麻醉
腰丛神经单次阻滞麻醉
腰丛神经连续阻滞麻醉
股神经单次阻滞麻醉
股神经连续阻滞麻醉
股外侧皮神经单次阻滞麻醉
股外侧皮神经连续阻滞麻醉
坐骨神经单次阻滞麻醉
坐骨神经连续阻滞麻醉
隐神经阻滞麻醉
腘窝入路胫神经单次阻滞麻醉
腘窝入路胫神经连续阻滞麻醉
腓总神经阻滞麻醉
内脏神经丛单次阻滞麻醉
内脏神经丛连续阻滞麻醉</t>
  </si>
  <si>
    <t>局部麻醉费（神经阻滞麻醉）-超过2小时每小时（加收）</t>
  </si>
  <si>
    <t>013301000030001</t>
  </si>
  <si>
    <t>局部麻醉费（神经阻滞麻醉）-儿童（加收）</t>
  </si>
  <si>
    <t>013301000030002</t>
  </si>
  <si>
    <t>局部麻醉费（神经阻滞麻醉）-80周岁及以上患者（加收）</t>
  </si>
  <si>
    <t>013301000040000</t>
  </si>
  <si>
    <t>局部麻醉费（椎管内麻醉）</t>
  </si>
  <si>
    <t>通过将药物注射到椎管内，阻断神经传导，达到麻醉效果。</t>
  </si>
  <si>
    <t>单次腰麻
连续腰麻
腰麻复合连续硬膜外阻滞麻醉
骶管单次阻滞麻醉
颈部硬膜外单次阻滞麻醉
颈部硬膜外连续阻滞麻醉
胸部硬膜外单次阻滞麻醉
胸部硬膜外连续阻滞麻醉
腰部硬膜外单次阻滞麻醉
腰部硬膜外连续阻滞麻醉
骶管连续阻滞麻醉</t>
  </si>
  <si>
    <t>局部麻醉费（椎管内麻醉）-超过2小时每小时（加收）</t>
  </si>
  <si>
    <t>013301000040001</t>
  </si>
  <si>
    <t>局部麻醉费（椎管内麻醉）-儿童（加收）</t>
  </si>
  <si>
    <t>013301000040002</t>
  </si>
  <si>
    <t>局部麻醉费（椎管内麻醉）-80周岁及以上患者（加收）</t>
  </si>
  <si>
    <t>013301000040011</t>
  </si>
  <si>
    <t>局部麻醉费（椎管内麻醉）- 腰麻硬膜外联合阻滞（加收）</t>
  </si>
  <si>
    <t>013301000050000</t>
  </si>
  <si>
    <t>全身麻醉费（无插管全麻）</t>
  </si>
  <si>
    <t>通过药物注入或吸入气体，作用于中枢神经系统，达到短暂且保留自主呼吸的全身麻醉效果。</t>
  </si>
  <si>
    <t>所定价格涵盖患者准备、消毒、静脉穿刺、注药或吸入、监测、观察、记录、患者复苏、处理用物等步骤所需的人力资源和基本物质资源消耗。</t>
  </si>
  <si>
    <t>无插管全麻</t>
  </si>
  <si>
    <t>013301000050001</t>
  </si>
  <si>
    <t>全身麻醉费（无插管全麻）-儿童（加收）</t>
  </si>
  <si>
    <t>013301000050002</t>
  </si>
  <si>
    <t>全身麻醉费（无插管全麻）-80周岁及以上患者（加收）</t>
  </si>
  <si>
    <t>013301000060000</t>
  </si>
  <si>
    <t>全身麻醉费（插管或喉罩）</t>
  </si>
  <si>
    <t>通过将药物（气体）注入或吸入体内，暂时抑制中枢神经系统，以插管或喉罩维持呼吸，达到可逆性神志消失、全身痛觉消失、遗忘、反射抑制的全身麻醉效果。</t>
  </si>
  <si>
    <t>所定价格涵盖设备准备、患者准备、静脉穿刺、注药或吸入、气管插管、机械通气、监测、观察、记录、患者复苏、处理用物等步骤所需的人力资源和基本物质资源消耗。</t>
  </si>
  <si>
    <t>全身麻醉
肺灌洗麻醉
麻醉中肌松监测
麻醉深度电生理监测
麻醉恢复室监护</t>
  </si>
  <si>
    <t>全身麻醉费（插管或喉罩）-超过2小时每小时(加收)</t>
  </si>
  <si>
    <t>013301000060001</t>
  </si>
  <si>
    <t>全身麻醉费（插管或喉罩）-儿童（加收）</t>
  </si>
  <si>
    <t>013301000060002</t>
  </si>
  <si>
    <t>全身麻醉费（插管或喉罩）-80周岁及以上患者（加收）</t>
  </si>
  <si>
    <t>013301000060011</t>
  </si>
  <si>
    <t>全身麻醉费（插管或喉罩）-危重患者（加收）</t>
  </si>
  <si>
    <t>013301000070000</t>
  </si>
  <si>
    <t>全身麻醉费（支气管内麻醉）</t>
  </si>
  <si>
    <t>通过将药物（气体）注入或吸入体内，暂时抑制中枢神经系统，支气管插管，单肺通气，达到可逆性神志消失、全身痛觉消失、遗忘、反射抑制的全身麻醉效果。</t>
  </si>
  <si>
    <t>所定价格涵盖设备准备、患者准备、静脉穿刺、注药或吸入、支气管插管或封堵、机械通气、监测、观察、记录、患者复苏、处理用物等步骤所需的人力资源和基本物质资源消耗。</t>
  </si>
  <si>
    <t>麻醉中肌松监测
麻醉深度电生理监测
麻醉恢复室监护
气管内麻醉</t>
  </si>
  <si>
    <t>全身麻醉费（支气管内麻醉）-超过2小时每小时(加收)</t>
  </si>
  <si>
    <t>013301000070001</t>
  </si>
  <si>
    <t>全身麻醉费（支气管内麻醉）-儿童（加收）</t>
  </si>
  <si>
    <t>013301000070002</t>
  </si>
  <si>
    <t>全身麻醉费（支气管内麻醉）-80周岁及以上患者（加收）</t>
  </si>
  <si>
    <t>013301000070011</t>
  </si>
  <si>
    <t>全身麻醉费（支气管内麻醉）-危重患者（加收）</t>
  </si>
  <si>
    <t>013301000080000</t>
  </si>
  <si>
    <t>全身麻醉费（深低温停循环麻醉）</t>
  </si>
  <si>
    <t>指通过各类方式，降低患者核心体温，暂停体外循环，进行手术治疗。</t>
  </si>
  <si>
    <t>全身麻醉费（深低温停循环麻醉）-超过2小时每小时（加收）</t>
  </si>
  <si>
    <t>013301000080001</t>
  </si>
  <si>
    <t>全身麻醉费（深低温停循环麻醉）-儿童（加收）</t>
  </si>
  <si>
    <t>013301000080002</t>
  </si>
  <si>
    <t>全身麻醉费（深低温停循环麻醉）-80周岁及以上患者（加收）</t>
  </si>
  <si>
    <t>013301000090000</t>
  </si>
  <si>
    <t>麻醉监护下镇静</t>
  </si>
  <si>
    <t>在麻醉监护下通过药物注入使病人处于清醒镇静状态，为有创操作或检查创造条件。</t>
  </si>
  <si>
    <t>所定价格涵盖设备准备、患者准备、注药、监测、观察、记录、处理用物等步骤所需的人力资源和基本物质资源消耗。</t>
  </si>
  <si>
    <t>麻醉监护下镇静术</t>
  </si>
  <si>
    <t>013301000090001</t>
  </si>
  <si>
    <t>麻醉监护下镇静-儿童（加收）</t>
  </si>
  <si>
    <t>013301000090002</t>
  </si>
  <si>
    <t>麻醉监护下镇静-80周岁及以上患者（加收）</t>
  </si>
  <si>
    <t>013301000100000</t>
  </si>
  <si>
    <t>连续镇痛</t>
  </si>
  <si>
    <t>通过储药装置或输注泵进行持续镇痛。</t>
  </si>
  <si>
    <t>所定价格涵盖注药、观察、记录、处理用物等步骤所需的人力资源和基本物质资源消耗。</t>
  </si>
  <si>
    <t>1.本项目不含穿刺、置管费用。
2.连续镇痛包括但不限于椎管内镇痛、静脉连续镇痛、神经阻滞连续镇痛等。</t>
  </si>
  <si>
    <t>自控静脉镇痛治疗
自控硬膜外镇痛治疗</t>
  </si>
  <si>
    <t>透析类医疗服务价格项目及医保支付类别调整明细表</t>
  </si>
  <si>
    <t>使用说明：
1.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立项指南所定价格属于政府指导价为最高限价，下浮不限。
2.透析类医疗服务价格项目所称的“价格构成”，指项目价格应涵盖的各类资源消耗，用于确定计价单元的边界，是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透析类医疗服务价格项目所称“加收项”，指同一项目以不同方式提供或在不同场景应用时，确有必要制定差异化收费标准而细分的一类子项，包括在原项目价格基础上增加或减少收费的情况，具体的加/减收标准（加/减收率或加/减收金额）见下文；实际应用中，同时涉及多个加收项的，以项目单价为基础计算相应的加/减收水平后，据实收费。
4.透析类医疗服务价格项目所称“扩展项”，指同一项目下以不同方式提供或在不同场景应用时，只扩展价格项目适用范围、不额外加价的一类子项，子项的价格按主项目执行。
5.透析类医疗服务价格项目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患者居家腹透，所需的碘伏帽、透析液等药品耗材，医疗机构可按零差率要求单独收费，无需捆绑价格项目。
6.涉及“复杂”等内涵未尽的表述，除项目中已明确的情形外，医院实践中按照“复杂”情形计费的，应以国家级技术规范、临床指南或专家共识中的明确定性为前提，下同。
7.透析类医疗服务价格项目价格构成中所称的“穿刺”为主项操作涉及的必要穿刺步骤。
8.透析类医疗服务价格项目中涉及“包括……”“…… 等”的，属于开放型表述，所指对象不仅局限于表述中列明的事项，也包括未列明的同类事项。
9.透析类医疗服务价格项目中未尽事项，可在辅助操作类等其他立项指南中单独列示，可暂按现行价格项目收费。
10.透析类医疗服务价格项目中价格项目可应用人工智能辅助进行的，可直接按主项目收费，不同时收费。
11.透析类医疗服务价格项目所称的“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居家腹膜透析操作训练费”。
12.在连续性肾脏替代治疗、连续性血浆吸附滤过治疗时可单独收取置换液费用。
13.血液透析类医疗服务价格项目中涉及内涵一次性卫生材料包括：动脉穿刺针、静脉穿刺针、注射器、透析液、置换液、碘伏小帽、肝素帽、生理冲洗液、抗凝剂、管路夹、导丝、引流装置；除外内容包括：血液透析管路、透析器 、血液灌流器、血浆分离器、胆红素吸附器、分离管路、血滤器、吸附器、自动腹膜透析管路、腹膜透析短管、接头、 腹膜透析导管、特殊缝线。</t>
  </si>
  <si>
    <t>013110000010000</t>
  </si>
  <si>
    <t>血液透析费</t>
  </si>
  <si>
    <t>通过弥散和对流原理清除血液中过多水分和有害物质。</t>
  </si>
  <si>
    <t>所定价格涵盖消毒、穿刺、安装设定、连接管路、监测、血液回输、加压止血、封管、处理用物等步骤所需的人力资源和基本物质资源消耗。</t>
  </si>
  <si>
    <t>本项目中的“监测”指：血温、血压、在线清除率、血容量监测，医院未完成全部四项监测事项的，需按项据实每项减收5元。</t>
  </si>
  <si>
    <t>血液透析
在线血透监测
血液透析导管封管术</t>
  </si>
  <si>
    <t>013110000020000</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</si>
  <si>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</si>
  <si>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</si>
  <si>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</si>
  <si>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t>在线血液滤过
非在线血液滤过
在线血透监测
人工透析器复用
半自动透析器复用
全自动透析器复用</t>
  </si>
  <si>
    <t>013110000030000</t>
  </si>
  <si>
    <t>血液透析滤过费</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</si>
  <si>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</si>
  <si>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</si>
  <si>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在线血液透析滤过
非在线血液透析滤过
在线血透监测
人工透析器复用
半自动透析器复用
全自动透析器复用</t>
  </si>
  <si>
    <t>013110000040000</t>
  </si>
  <si>
    <t>血液灌流费</t>
  </si>
  <si>
    <t>通过吸附原理‌直接结合血液中的中大分子及蛋白结合毒素。</t>
  </si>
  <si>
    <t>所定价格涵盖消毒、穿刺、建立通路、连接管路、参数设置、血液灌流、回输、封管、处理用物等步骤所需的人力资源和基本物质资源消耗。</t>
  </si>
  <si>
    <t>血液灌流治疗
血液透析导管封管术</t>
  </si>
  <si>
    <t>013110000050000</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</si>
  <si>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</si>
  <si>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</si>
  <si>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</si>
  <si>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t>血液透析
血液灌流治疗
在线血透监测
人工透析器复用
血液透析导管封管术
半自动透析器复用
全自动透析器复用</t>
  </si>
  <si>
    <t>013110000060000</t>
  </si>
  <si>
    <t>血浆置换费</t>
  </si>
  <si>
    <t>分离血浆、用置换液置换含有有害物质的血浆。</t>
  </si>
  <si>
    <t>所定价格涵盖消毒、穿刺、连接管路、血浆分离置换、回输、去除装置、处理用物等步骤所需的人力资源和基本物质资源消耗。</t>
  </si>
  <si>
    <t>单重血浆置换
血液透析导管封管术
双膜血浆置换</t>
  </si>
  <si>
    <t>013110000060001</t>
  </si>
  <si>
    <t>血浆置换费-双重血浆置换（加收）</t>
  </si>
  <si>
    <t>013110000070000</t>
  </si>
  <si>
    <t>血浆吸附费</t>
  </si>
  <si>
    <t>分离血浆，利用吸附原理清除血浆中特定有害物质。</t>
  </si>
  <si>
    <t>所定价格涵盖消毒、穿刺、连接管路、分离血浆、吸附清除致病物质、血细胞混合、回输、去除装置、处理用物等步骤所需的人力资源和基本物质资源消耗。</t>
  </si>
  <si>
    <t>血液灌流治疗</t>
  </si>
  <si>
    <t>013110000080000</t>
  </si>
  <si>
    <t>连续性肾脏替代治疗费</t>
  </si>
  <si>
    <t>通过血液净化实现连续肾脏替代治疗和多脏器功能衰竭的生命支持治疗。</t>
  </si>
  <si>
    <t>所定价格涵盖消毒、穿刺、连接管路、上机、血液净化、体外抗凝、回输、去除装置、处理用物等步骤所需的人力资源和基本物质资源消耗。</t>
  </si>
  <si>
    <t>连续性肾脏替代治疗
连续性血浆滤过吸附(CPFA)治疗</t>
  </si>
  <si>
    <t>013110000080001</t>
  </si>
  <si>
    <t>连续性肾脏替代治疗费-连续性血浆吸附滤过治疗（加收）</t>
  </si>
  <si>
    <t>013110000090000</t>
  </si>
  <si>
    <t>腹膜透析费（人工）</t>
  </si>
  <si>
    <t>通过人工进行肾脏替代治疗，清除毒素和/或水分。</t>
  </si>
  <si>
    <t>所定价格涵盖操作前准备、透析管连接、注入透析液、引流液收集、记录等步骤所需的人力资源和基本物质资源消耗。</t>
  </si>
  <si>
    <t>腹膜透析液更换</t>
  </si>
  <si>
    <t>013110000100000</t>
  </si>
  <si>
    <t>腹膜透析费（自动）</t>
  </si>
  <si>
    <t>通过设备进行肾脏替代治疗，清除毒素和/或水分。</t>
  </si>
  <si>
    <t>所定价格涵盖设备准备、透析管连接、设备运行、引流液收集、记录等步骤所需的人力资源和基本物质资源消耗。</t>
  </si>
  <si>
    <t>腹透机自动腹膜透析</t>
  </si>
  <si>
    <t>013110000110000</t>
  </si>
  <si>
    <t>腹膜透析操作训练费</t>
  </si>
  <si>
    <t>由医疗机构提供腹膜透析治疗的相关操作训练和指导，使患者具备自我操作腹膜透析和疾病自我管理的能力。</t>
  </si>
  <si>
    <t>所定价格涵盖医务人员对患者及照顾者进行培训，使其掌握家庭腹膜透析技能所需的人力资源和基本物质资源消耗。</t>
  </si>
  <si>
    <t>每月超过4小时按4小时收费</t>
  </si>
  <si>
    <t>家庭腹膜透析治疗指导</t>
  </si>
  <si>
    <t>013110000120000</t>
  </si>
  <si>
    <t>腹膜透析延伸服务费</t>
  </si>
  <si>
    <t>通过各种方式向在院外进行腹膜透析治疗的患者提供沟通、评估及指导等医学服务。</t>
  </si>
  <si>
    <t>所定价格涵盖医务人员对患者进行沟通、评估及指导等所需的人力资源和基本物质资源消耗。</t>
  </si>
  <si>
    <t>月</t>
  </si>
  <si>
    <t>医疗机构收取该项费用应以每周最少完成一次延伸服务为前提。</t>
  </si>
  <si>
    <t>家庭腹膜透析治疗</t>
  </si>
  <si>
    <t>013110000130000</t>
  </si>
  <si>
    <t>透析管路处理费</t>
  </si>
  <si>
    <t>溶解透析管路内栓塞物，恢复透析管路通畅。</t>
  </si>
  <si>
    <t>所定价格涵盖消毒、反复溶栓药物注射、留置、抽取、封管、处理用物等步骤所需的人力资源和基本物质资源消耗。</t>
  </si>
  <si>
    <t>功能不良导管处理
腹膜透析管封管</t>
  </si>
  <si>
    <t>013110000140000</t>
  </si>
  <si>
    <t>腹膜透析外管更换费</t>
  </si>
  <si>
    <t>通过各种方式更换腹膜透析外接短管。</t>
  </si>
  <si>
    <t>所定价格涵盖消毒、更换管路、封管、处理用物等步骤所需的人力资源和基本物质资源消耗。</t>
  </si>
  <si>
    <t>腹膜透析体外短管换管</t>
  </si>
  <si>
    <t>013110000150000</t>
  </si>
  <si>
    <t>腹膜平衡试验费</t>
  </si>
  <si>
    <t>对腹膜功能进行检测，调整腹膜透析方案。</t>
  </si>
  <si>
    <t>所定价格涵盖腹透换液、留取标本、测量、计算、出具方案、处理用物等步骤所需的人力资源和基本物质资源消耗。</t>
  </si>
  <si>
    <t>腹膜平衡试验</t>
  </si>
  <si>
    <t xml:space="preserve">013311000010000  </t>
  </si>
  <si>
    <t>腹膜透析置管费</t>
  </si>
  <si>
    <t>通过各种方式放置腹膜透析导管。</t>
  </si>
  <si>
    <t>所定价格涵盖消毒、切开、穿刺或分离、置管、试水通畅、缝合、处理用物等步骤所需的人力资源和基本物质资源消耗。</t>
  </si>
  <si>
    <t>经皮穿刺腹膜透析置管术
腹膜透析置管术
经腹腔镜腹膜透析置管术</t>
  </si>
  <si>
    <t xml:space="preserve">013311000020000  </t>
  </si>
  <si>
    <t>腹膜透析换管费</t>
  </si>
  <si>
    <t>更换破损、堵塞、移位的腹膜透析导管。</t>
  </si>
  <si>
    <t>所定价格涵盖消毒、切开、拔除旧管、原位置入新管、试水通畅、缝合、处理用物等步骤所需的人力资源和基本物质资源消耗。</t>
  </si>
  <si>
    <t>不与“腹膜透析置管费”“腹膜透析导管取出费”“腹膜透析导管感染清创费”同时收取。</t>
  </si>
  <si>
    <t>腹膜透析管换管术</t>
  </si>
  <si>
    <t>013110000160000</t>
  </si>
  <si>
    <t>腹膜透析导管复位费（导丝复位）</t>
  </si>
  <si>
    <t>通过导丝调整复位移位的腹膜透析导管，恢复导管功能。</t>
  </si>
  <si>
    <t>所定价格涵盖消毒、修复、调整管路、试水通畅等步骤所需的人力资源和基本物质资源消耗。</t>
  </si>
  <si>
    <t>不与“腹膜透析导管复位费（手术复位）”同时收取。</t>
  </si>
  <si>
    <t>腹膜透析导管导丝复位术</t>
  </si>
  <si>
    <t xml:space="preserve">013311000030000 </t>
  </si>
  <si>
    <t>腹膜透析导管复位费（手术复位）</t>
  </si>
  <si>
    <t>通过手术调整复位移位的腹膜透析导管，恢复导管功能。</t>
  </si>
  <si>
    <t>所定价格涵盖消毒、修复、调整管路、试水通畅、缝合及必要时使用导丝调整、处理用物等步骤所需的人力资源和基本物质资源消耗。</t>
  </si>
  <si>
    <t>不与“腹膜透析导管复位费（导丝复位）”同时收取。</t>
  </si>
  <si>
    <t>腹膜透析导管手术复位术</t>
  </si>
  <si>
    <t>013110000170000</t>
  </si>
  <si>
    <t>腹膜透析导管取出费</t>
  </si>
  <si>
    <t>通过各种方式取出腹膜透析导管。</t>
  </si>
  <si>
    <t>所定价格涵盖消毒、切开、分离、拔管、缝合等步骤所需的人力资源和基本物质资源消耗。</t>
  </si>
  <si>
    <t>腹膜透析管取出术</t>
  </si>
  <si>
    <t>013110000180000</t>
  </si>
  <si>
    <t>腹膜透析导管感染清创费</t>
  </si>
  <si>
    <t>清除感染的腹膜透析导管外涤纶套。</t>
  </si>
  <si>
    <t>所定价格涵盖消毒、切开、游离、清除涤纶套、缝合及必要时更换管路、处理用物等步骤所需的人力资源和基本物质资源消耗。</t>
  </si>
  <si>
    <t>不与“腹膜透析换管费”同时收取。</t>
  </si>
  <si>
    <t>腹膜透析导管感染外涤纶套清除术</t>
  </si>
  <si>
    <t>精神治疗类医疗服务价格项目及医保支付类别调整明细表</t>
  </si>
  <si>
    <t>使用说明：
1.精神治疗类医疗服务价格项目以精神心理治疗为重点，按照精神心理治疗方式设立价格项目。
2.精神治疗类医疗服务价格项目所称的“价格构成”，指项目价格应涵盖的各类资源消耗，用于确定计价单元的边界，不应作为临床技术标准理解，不是实际操作方式、路径、步骤、程序的强制性要求，价格构成中包含，但个别临床实践中非必要、未发生的，不强制要求公立医疗机构减计费用。所列“设备投入”包括但不限于操作设备、器具及固定资产投入。
3.精神治疗类医疗服务价格项目所称“加收项”，指同一项目以不同方式提供或在不同场景应用时，确有必要制定差异化收费标准而细分的一类子项，包括在原项目价格基础上增加或减少收费的情况，具体的加/减收标准（加/减收率或加/减收金额）由具体项目设置；实际应用中，同时涉及多个加收项的，以项目单价为基础计算相应的加/减收水平后，据实收费。
4.精神治疗类医疗服务价格项目所称“扩展项”，指同一项目下以不同方式提供或在不同场景应用时，只扩展价格项目适用范围、不额外加价的一类子项，子项的价格按主项目执行。
5.精神治疗类医疗服务价格项目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
6.精神治疗类医疗服务价格项目中涉及“包括……”“……等”的，属于开放型表述，所指对象不仅局限于表述中列明的事项，也包括未列明的同类事项。
7.精神治疗类医疗服务价格项目所称的“心理治疗”指线下或运用线上实时视频交互手段实现的治疗，录音录像等不得按此收费。
8.精神治疗类医疗服务价格项目所指的团体治疗人数不得超过15人。</t>
  </si>
  <si>
    <t>013115000010000</t>
  </si>
  <si>
    <t>心理治疗（个体）</t>
  </si>
  <si>
    <t>由精神科医师、心理治疗师针对精神心理障碍患者的精神心理问题，采取合适的心理干预治疗技术，改善患者的心理疾病症状。</t>
  </si>
  <si>
    <t>所定价格涵盖场所设置、方案制定、沟通治疗等步骤所需的人力资源、设备成本和基本物质资源消耗。</t>
  </si>
  <si>
    <t>不与心理咨询同时收取。</t>
  </si>
  <si>
    <t>心理治疗
暗示治疗
松弛治疗
漂浮治疗
催眠治疗
森田疗法
厌恶治疗
音乐心理治疗
沙盘治疗
精神分析治疗
蒙医综合心身治疗（个体）
常温冬眠治疗
暴露疗法治疗
行为矫正治疗
脱瘾治疗
进食障碍治疗
蒙医综合心身治疗(录像）</t>
  </si>
  <si>
    <t>013115000010001</t>
  </si>
  <si>
    <t>心理治疗（个体）-每增加10分钟(加收）</t>
  </si>
  <si>
    <t>10分钟</t>
  </si>
  <si>
    <t>013115000020000</t>
  </si>
  <si>
    <t>心理治疗（家庭）</t>
  </si>
  <si>
    <t>由精神科医师、心理治疗师针对精神心理障碍家庭的精神心理问题，采取合适的心理干预治疗技术，改善患者家庭的心理疾病症状。</t>
  </si>
  <si>
    <t>小时指（小时·人）；不与心理咨询同时收取。每增加20分钟按30%收费。</t>
  </si>
  <si>
    <t>013115000020001</t>
  </si>
  <si>
    <t>心理治疗（家庭）-每增加20分钟（加收）</t>
  </si>
  <si>
    <t>20分钟</t>
  </si>
  <si>
    <t>013115000030000</t>
  </si>
  <si>
    <t>心理治疗（团体）</t>
  </si>
  <si>
    <t>由精神科医师、心理治疗师采取一对多或多对多的方式，针对精神心理障碍患者的精神心理问题，采取合适的心理干预治疗技术，改善患者的心理疾病症状。</t>
  </si>
  <si>
    <t>013115000030001</t>
  </si>
  <si>
    <t>心理治疗（团体）-每增加20分钟（加收）</t>
  </si>
  <si>
    <t>013115000040000</t>
  </si>
  <si>
    <t>心理咨询</t>
  </si>
  <si>
    <t>由心理咨询师、心理治疗师针对患者的精神心理问题，采取教育、指导、启发等适宜的咨询沟通手段，缓解患者心理问题。</t>
  </si>
  <si>
    <t>所定价格涵盖场所设置、方案制定、沟通咨询等步骤所需的人力资源和基本物质资源消耗。</t>
  </si>
  <si>
    <t>不与心理治疗同时收取。</t>
  </si>
  <si>
    <t>012417000010000</t>
  </si>
  <si>
    <t>眼动检查</t>
  </si>
  <si>
    <t>通过检测眼球运动轨迹等，检测患者的感知运动、持续注意、工作记忆等功能，辅助诊断精神疾病。</t>
  </si>
  <si>
    <t>所定价格涵盖设备准备、眼动轨迹记录、分析、得出结果等步骤所需的人力资源、设备成本和基本物质资源消耗。</t>
  </si>
  <si>
    <t>眼动检查(EM）</t>
  </si>
  <si>
    <t>013115000050000</t>
  </si>
  <si>
    <t>电休克治疗（ECT）</t>
  </si>
  <si>
    <t>通过电休克设备对患者进行休克治疗。</t>
  </si>
  <si>
    <t>所定价格涵盖躯体及精神状况评估、肢体及牙齿保护、电极安放、电刺激、生命体征及意识状态观察、治疗记录等步骤所需的人力资源、设备成本和基本物质资源消耗。</t>
  </si>
  <si>
    <t>实施多参数监护无抽搐电休克治疗时，可正常收取麻醉、麻醉监测、注射费等费用。</t>
  </si>
  <si>
    <t>多参数监护无抽搐电休克治疗
电休克治疗</t>
  </si>
  <si>
    <t>013115000060000</t>
  </si>
  <si>
    <t>精神康复治疗（个人）</t>
  </si>
  <si>
    <t>通过一对一的形式，由专业的人员对相关精神障碍的患者进行康复训练，改善其精神状态。</t>
  </si>
  <si>
    <t>所定价格涵盖能力评估、计划制定、技能训练、行为干预等步骤所需的人力资源、设备成本和基本物质资源消耗。</t>
  </si>
  <si>
    <t>行为观察治疗
精神障碍作业疗法训练</t>
  </si>
  <si>
    <t>013115000060001</t>
  </si>
  <si>
    <t>精神康复治疗（个人）-每增加10分钟(加收）</t>
  </si>
  <si>
    <t>013115000070000</t>
  </si>
  <si>
    <t>精神康复治疗（家庭）</t>
  </si>
  <si>
    <t>通过一对多的形式，由专业的人员对相关精神障碍的患者家庭进行康复训练，改善其精神状态。</t>
  </si>
  <si>
    <t>半小时指（半小时·人）；每增加10分钟按30%收费。</t>
  </si>
  <si>
    <t>013115000070001</t>
  </si>
  <si>
    <t>精神康复治疗（家庭）-每增加10分钟（加收）</t>
  </si>
  <si>
    <t>013115000080000</t>
  </si>
  <si>
    <t>精神康复治疗（团体）</t>
  </si>
  <si>
    <t>通过一对多或多对多的形式，由专业的人员对相关精神障碍的患者进行康复训练，改善其精神功能状态。</t>
  </si>
  <si>
    <t>工娱治疗
特殊工娱治疗</t>
  </si>
  <si>
    <t>013115000080001</t>
  </si>
  <si>
    <t>精神康复治疗（团体）-每增加10分钟（加收）</t>
  </si>
  <si>
    <t>013115000090000</t>
  </si>
  <si>
    <t>精神科监护</t>
  </si>
  <si>
    <t>为处于重性精神病急性发作期的患者提供严密监护服务。</t>
  </si>
  <si>
    <t>所定价格涵盖对精神病患者进行生命体征、认知、情感、意志行为等方面的监护以及采取预防意外事件发生措施等步骤所需的人力资源、设备成本和基本物质资源消耗。</t>
  </si>
  <si>
    <t>1.精神科监护不可与精神病人护理同时收取。
2.重性精神病急性发作期患者指出现急性、冲动、自杀、伤人、毁物及有外走、妄想、幻觉和木僵等症状的患者。                    3.超过4小时按4小时收费。</t>
  </si>
  <si>
    <t>精神科监护
冲动行为干预治疗</t>
  </si>
  <si>
    <t>血液系统类医疗服务价格项目及医保支付类别调整明细表</t>
  </si>
  <si>
    <t>使用说明：
1. 血液系统类医疗服务价格项目以血液系统治疗为重点，按照治疗方式的服务产出设立价格项目。
2.血液系统类医疗服务价格项目所称的“价格构成”，指项目价格应涵盖的各类资源消耗，用于确定计价单元的边界，不应作为临床技术标准理解，不是实际操作方式、路径、步骤、程序的强制性要求。价格构成中包含，但个别临床实践中非必要、未发生的，不强制要求公立医疗机构减计费用。所列“设备投入”包括但不限于操作设备、器械及固定资产投入。
3.血液系统类医疗服务价格项目所称的“加收项”，指同一项目以不同方式提供或在不同场景应用时，确有必要制定差异化收费标准而细分的一类子项，包括在原项目价格基础上增加或减少收费的情况，具体的加/减收标准（加/减收率或加/减收金额）由具体项目设置；实际应用中，同时涉及多个加收项的，以项目单价为基础计算各项的加/减收水平后，求和得出加/减收金额。
4.血液系统类医疗服务价格项目所称的“扩展项”，指同一项目下以不同方式提供或在不同场景应用时，只扩展价格项目适用范围、不额外加价的一类子项，子项的价格按主项目执行。
5.血液系统类医疗服务价格项目所称“基本物质资源消耗”，指原则上限于不应或不必要与医疗服务项目分割的易耗品，包括但不限于各类消毒用品、储存用品、清洁用品、个人防护用品、标签、垃圾处理用品、腕带、病历纸张、冲洗液、润滑剂、滑石粉、一般物理检查器具、治疗巾（单）、棉球、棉签、纱布（垫）、治疗护理盘（包）、普通注射器、护（尿）垫、中单、冲洗工具、备皮工具、灌注器、输液贴、辅助试剂及辅料、包裹单（袋）、软件的版权、开发、购买等。基本物质资源消耗成本计入项目价格，不另行收费。
6.考虑到免疫细胞相关治疗目前尚属于临床试验阶段，待国家卫生健康主管部门批准开展后增设项目。
7.血液系统类医疗服务价格项目所称的“穿刺”为主项操作涉及的必要穿刺技术，价格构成中的穿刺操作不可收取相关费用；独立穿刺项目可按相应治疗价格项目收取。
8.血液系统类医疗服务价格项目中的计价单位“袋”指单一包装，不涉及具体毫升数。
9.血浆置换、血浆吸附等相关项目按透析类项目收费。
10.血液系统类医疗服务价格项目中涉及“包括……”“……等”的，属于开放型表述，所指对象不仅局限于表述中列明的事项，也包括未列明的同类事项。
11.血液系统类医疗服务价格项目可收费一次性医用耗材包括：分离管路、血液回收装置、富血小板血浆PRP制备用套装、脐静脉导管。</t>
  </si>
  <si>
    <t>指导价格</t>
  </si>
  <si>
    <t>013108000010000</t>
  </si>
  <si>
    <t>骨髓采集费</t>
  </si>
  <si>
    <t>通过反复多次采集骨髓血用于提取干细胞。</t>
  </si>
  <si>
    <t>所定价格涵盖消毒、定位、穿刺、抽取骨髓血、抗凝、过滤、样本留取、封口、称重、处理用物等步骤所需的人力资源和基本物质资源消耗。</t>
  </si>
  <si>
    <t>“次”指采集量≤400ml，每增加100ml按10%收费。</t>
  </si>
  <si>
    <t>骨髓采集术</t>
  </si>
  <si>
    <t>013108000020000</t>
  </si>
  <si>
    <t>血细胞单采费</t>
  </si>
  <si>
    <t>对血液成分（如单个核细胞、白细胞、悬浮红细胞、血小板等）进行单采分离，获取/去除目标成分。</t>
  </si>
  <si>
    <t>所定价格涵盖穿刺、抽血、血细胞成分去除或分离、回输、处理用物等步骤所需的人力资源、设备运转成本与基本物质资源消耗。</t>
  </si>
  <si>
    <t>1.“次”指循环量≤2000ml，每增加1000ml按20%收费。
2.血浆置换、血浆吸附等相关项目按泌尿系统类立项指南项目收费。</t>
  </si>
  <si>
    <t>粒细胞分离单采治疗
干细胞分离单采治疗
淋巴细胞分离单采治疗
红细胞分离单采治疗
血小板分离单采治疗</t>
  </si>
  <si>
    <t>013108000030000</t>
  </si>
  <si>
    <t>自体备血采集费</t>
  </si>
  <si>
    <t>通过采集备血者一定量的血液，用于备血者本人后续治疗。</t>
  </si>
  <si>
    <t>所定价格涵盖审核、材料准备、消毒、穿刺、采血/收集血、抗凝、过滤、装袋、称重、保存、处理用物等步骤所需的人力资源和基本物质资源消耗。</t>
  </si>
  <si>
    <t>自体血采集</t>
  </si>
  <si>
    <t>013108000040000</t>
  </si>
  <si>
    <t>干细胞成分去除费</t>
  </si>
  <si>
    <t>对骨髓/外周血/脐带血等各种干细胞移植物中的特定成分（如红细胞、血浆或血浆中特定成分等）进行分离和去除。</t>
  </si>
  <si>
    <t>所定价格涵盖准备、沉降、分离、再次混匀、封存、标记、处理用物等步骤所需的人力资源、设备运转成本与基本物质资源消耗。</t>
  </si>
  <si>
    <t>成分</t>
  </si>
  <si>
    <t>骨髓红细胞去除
骨髓血浆去除</t>
  </si>
  <si>
    <t>013108000050000</t>
  </si>
  <si>
    <t>干细胞分离制备费</t>
  </si>
  <si>
    <t>通过从骨髓、外周血、脐带血等来源中分离制备提取干细胞。</t>
  </si>
  <si>
    <t>所定价格涵盖准备、分离、提取干细胞、计数、装袋、封口、处理用物等步骤所需的人力资源、设备运转成本与基本物质资源消耗。</t>
  </si>
  <si>
    <t>袋</t>
  </si>
  <si>
    <t>不含细胞膜分化抗原检测</t>
  </si>
  <si>
    <t>血细胞分化簇抗原（CD）34阳性造血干细胞分选</t>
  </si>
  <si>
    <t>013108000060000</t>
  </si>
  <si>
    <t>干细胞冷冻费</t>
  </si>
  <si>
    <t>将制备后的干细胞进行冷冻。</t>
  </si>
  <si>
    <t>所定价格涵盖计数、转移至冷冻载体、冷冻、处理用物等步骤所需的人力资源、设备运转成本与基本物质资源消耗。</t>
  </si>
  <si>
    <t>013108000070000</t>
  </si>
  <si>
    <t>干细胞冷冻续存费</t>
  </si>
  <si>
    <t>将冷冻后的干细胞持续冻存。</t>
  </si>
  <si>
    <t>所定价格涵盖将冷冻后的干细胞持续冻存至解冻复苏前，或约定截止保存时间期间所需的人力资源、设备运转成本与基本物质资源消耗。</t>
  </si>
  <si>
    <r>
      <rPr>
        <sz val="12"/>
        <rFont val="楷体"/>
        <charset val="134"/>
      </rPr>
      <t>袋</t>
    </r>
    <r>
      <rPr>
        <sz val="12"/>
        <rFont val="宋体"/>
        <charset val="134"/>
      </rPr>
      <t>•</t>
    </r>
    <r>
      <rPr>
        <sz val="12"/>
        <rFont val="楷体"/>
        <charset val="134"/>
      </rPr>
      <t>日</t>
    </r>
  </si>
  <si>
    <t>造血干细胞超低温冻存
造血干细胞液氮冻存</t>
  </si>
  <si>
    <t>013108000080000</t>
  </si>
  <si>
    <t>干细胞回输费</t>
  </si>
  <si>
    <t>将干细胞重新输注到体内。</t>
  </si>
  <si>
    <t>所定价格涵盖准备、解冻、计数、输注、观察、处理用物等步骤所需的人力资源和基本物质资源消耗。</t>
  </si>
  <si>
    <t>超过3袋按3袋收取</t>
  </si>
  <si>
    <t>造血干细胞回输
造血干细胞解冻</t>
  </si>
  <si>
    <t>013108000090000</t>
  </si>
  <si>
    <t>造血干细胞移植费</t>
  </si>
  <si>
    <t>通过植入健康的造血干细胞，改善造血功能异常。</t>
  </si>
  <si>
    <t>所定价格涵盖移植方案制定、进入移植舱后相关准备、解冻、细胞回输/注射、观察、效果评估、处理用物等步骤所需的人力资源和基本物质资源消耗。</t>
  </si>
  <si>
    <t>1.不可与“干细胞回输”同时收取。
2.每例患者住院周期内仅可收取1次，不可按“袋”或“毫升数”收费。</t>
  </si>
  <si>
    <t>013108000100000</t>
  </si>
  <si>
    <t>血液辐照费</t>
  </si>
  <si>
    <t>通过放射线对供血进行辐照处理。</t>
  </si>
  <si>
    <t>所定价格涵盖审核、血制品准备、照射、处理用物等步骤所需的人力资源、设备运转成本与基本物质资源消耗。</t>
  </si>
  <si>
    <t>1.次指“人·次”。
2.医疗机构使用由血库血站提供的辐照血时，不再另收血液辐照费。</t>
  </si>
  <si>
    <t>参照青海省血液中心相关收费价格执行</t>
  </si>
  <si>
    <t>013108000110000</t>
  </si>
  <si>
    <t>血液除滤费</t>
  </si>
  <si>
    <t>通过装置除滤供血中的白细胞等成分。</t>
  </si>
  <si>
    <t>所定价格涵盖审核、血制品准备、滤除、处理用物等步骤所需的人力资源和基本物质资源消耗。</t>
  </si>
  <si>
    <t>“次”指“人·次”</t>
  </si>
  <si>
    <t>013108000120000</t>
  </si>
  <si>
    <t>术中自体血回输费</t>
  </si>
  <si>
    <t>通过设备收集术中患者失血，处理后回输到患者体内。</t>
  </si>
  <si>
    <t>所定价格涵盖失血回收、处理、回输、处理用物等步骤所需的人力资源、设备运转成本与基本物质资源消耗。</t>
  </si>
  <si>
    <t>术中自体血回输</t>
  </si>
  <si>
    <t>013108000130000</t>
  </si>
  <si>
    <t>经照射自体血回输费</t>
  </si>
  <si>
    <t>通过光学技术照射等处理采集血，回输患者体内。</t>
  </si>
  <si>
    <t>所定价格涵盖消毒、采血、照射、输氧、回输、处理用物等步骤所需的人力资源、设备运转成本与基本物质资源消耗。</t>
  </si>
  <si>
    <t>血液光量子照射治疗
紫外线照射充氧血液回输治疗</t>
  </si>
  <si>
    <t>013108000140000</t>
  </si>
  <si>
    <t>富血小板血浆制备费</t>
  </si>
  <si>
    <t>通过采集外周血，浓缩提取富血小板血浆，用于后续治疗。</t>
  </si>
  <si>
    <t>所定价格涵盖消毒、采血、分离、富集、保存、处理用物等步骤所需的人力资源和基本物质资源消耗。</t>
  </si>
  <si>
    <t>富血小板胶浆治疗</t>
  </si>
  <si>
    <t>013108000150000</t>
  </si>
  <si>
    <t>新生儿换血治疗费</t>
  </si>
  <si>
    <t>通过替换新鲜的血液，改善新生儿溶血或体内代谢产物异常等病症。</t>
  </si>
  <si>
    <t>所定价格涵盖消毒、穿刺、置管、反复抽取/推注、拔管、压迫止血、处理用物等步骤所需的人力资源和基本物质资源消耗。</t>
  </si>
  <si>
    <t>新生儿换血术</t>
  </si>
  <si>
    <t>心血管系统类医疗服务价格项目及医保支付类别调整明细表</t>
  </si>
  <si>
    <t>使用说明：
1.以心血管系统类医疗服务价格项目为重点，按照心血管系统相关医疗服务产出设立价格项目。
2.心血管系统类医疗服务价格项目所称的“价格构成”，指项目价格应涵盖的各类资源消耗，用于确定计价单元的边界，是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心血管系统类医疗服务价格项目所称“加收项”，指同一项目以不同方式提供或在不同场景应用时，确有必要制定差异化收费标准而细分的一类子项，包括在原项目价格基础上增加或减少收费的情况，具体的加/减收标准（加/减收率或加/减收金额）由具体价格项目设置；实际应用中，同时涉及多个加收项的，以项目单价为基础计算相应的加/减收水平后，据实收费。
4.心血管系统类医疗服务价格项目所称“扩展项”，指同一项目下以不同方式提供或在不同场景应用时，只扩展价格项目适用范围，不额外加价的一类子项，子项的价格按主项目执行。
5.心血管系统类医疗服务价格项目所称的“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
6.心血管系统类医疗服务价格项目所称的“再次手术”，是指既往曾行心脏外科开胸或腔镜手术，因病情需要再次行心脏手术的情况。
7.心血管系统类医疗服务价格项目所称的“微创手术”，是指通过非传统正中切口进行开胸或腔镜手术的方式，包括但不限于部分胸骨切口、侧切口、腔镜入路等情况。
8.心血管系统类医疗服务价格项目中手术类项目服务对象为儿童时，统一落实儿童加收政策（以下简称“儿童加收”），加收比例或金额由具体项目设置。手术类项目的具体范围以《全国医疗服务项目技术规范》的分类为准，对于本章项目同时映射技术规范中的手术类项目和治疗类项目的主项目，按手术类落实儿童加收政策；其他非手术类项目实行儿童加收范围，以本章项目加收项为准。本章项目所称的“儿童”，指6周岁及以下，周岁的计算方法以法律的相关规定为准。
9.心血管系统类医疗服务价格项目其他学科开展相应项目时，可据实收费。
10.心血管系统类医疗服务价格项目价格构成中所称的“穿刺”为主项操作涉及的必要穿刺技术，价格构成中的穿刺操作不可收取相关费用；独立穿刺项目可按相应治疗价格项目收取。
11.心血管系统类医疗服务价格项目涉及“包括……”“…… 等”的，属于开放型表述，所指对象不仅局限于表述中列明的事项，也包括未列明的同类事项。
12.心血管系统类医疗服务价格项目中的各类内镜下手术项目的价格构成，已包含手术涉及的各类内镜使用成本，医疗机构在开展相关操作时，开放手术与经内镜手术执行相同的价格标准，内镜辅助操作不再另行收费。
13.心血管系统类医疗服务价格项目可收费一次性医用耗材包括：电极导管、导管、导丝、血管鞘组、起搏导线、传感器、漂浮导管、热释导管包及压力监测套装PICCO、造影导管、压力延长管、三联三通、压力传感器、导引导管、导引导丝、猪尾导管、超声导管、成像导管、压力导丝、球囊扩张导管、冠状动脉支架、血管远端保护装置、Y型阀（Y接头组件）、取栓导管、压力延长管、压迫止血器、旋切导管、激光导管、旋磨导管、溶栓导管、主动脉内球囊反搏导管、人工血管、钢丝、标测导管、支架、特殊缝线、血管鞘、房间隔穿刺针、起搏器、扩张球囊、心脏瓣膜、经导管人工主动脉瓣膜输送系统、止血材料、封堵器、封堵器输送系统、导引系统、房间隔穿刺针鞘、左心耳封堵器、栓塞材料、圈套器、消融导管、灌注导管、环形标测电极、可调控型导管鞘、球囊型冷冻消融导管、标测电极、植入式心电记录器、永久起搏器、起搏导管、除颤器、临时起搏导管、体外循环材料、心肌保护停跳液、膜肺材料、循环管路、血泵、带针胸骨钢丝、血管夹、心脏稳定系统、分流管、血液回收装置、腔镜材料、补片、带瓣管道、心包引流管、心房测压管、负压引流管路、成形环、二尖瓣扩张器、修补材料、人工血管、覆膜支架、内固定材料、电极拔出装置（电极导线拔除鞘套件）、电极导线锁紧装置、尖瓣钳夹系统、心耳闭合装置、植入式心脏收缩力调节器。</t>
  </si>
  <si>
    <t>012408000020000</t>
  </si>
  <si>
    <t>心电监测费</t>
  </si>
  <si>
    <t>实时监测患者心率、心律、心电波形等，必要时监测呼吸频率、呼吸波形、血压、血氧饱和度等参数。</t>
  </si>
  <si>
    <t>所定价格涵盖皮肤清洁、安放电极、连接设备、设定参数、实时监测等步骤所需的人力资源、设备运转成本与基本物质资源消耗。</t>
  </si>
  <si>
    <t>不含呼吸频率、呼吸波形、血压、血氧饱和度等参数的监测费用。</t>
  </si>
  <si>
    <t>无创心电监测
经皮肢体氧分压测定
院内遥测心电监护</t>
  </si>
  <si>
    <t>012408000020100</t>
  </si>
  <si>
    <t>心电监测费-遥测心电监测（扩展）</t>
  </si>
  <si>
    <t>012408000030000</t>
  </si>
  <si>
    <t>常规心电图检查费</t>
  </si>
  <si>
    <t>通过心电图机体表采集十二导联及以下心电数据。</t>
  </si>
  <si>
    <t>所定价格涵盖皮肤清洁、安放电极、连接设备、采集信号、数据分析、出具报告等步骤所需的人力资源、设备运转成本与基本物质资源消耗。</t>
  </si>
  <si>
    <t>单通道常规心电图检查
多通道常规心电图检查
十二通道常规心电图检查
标测心电图检查
频谱心电图检查
心电向量图检查
QT离散度
心房心室晚电位检查</t>
  </si>
  <si>
    <t>012408000030001</t>
  </si>
  <si>
    <t>常规心电图检查费-十二导联以上（加收）</t>
  </si>
  <si>
    <t>012408000030011</t>
  </si>
  <si>
    <t>常规心电图检查费-心脏晚电位检查（加收）</t>
  </si>
  <si>
    <t>012408000030100</t>
  </si>
  <si>
    <t>常规心电图检查费-心电向量图（扩展）</t>
  </si>
  <si>
    <t>012408000031100</t>
  </si>
  <si>
    <t>常规心电图检查费-频谱心电图（扩展）</t>
  </si>
  <si>
    <t>012408000040000</t>
  </si>
  <si>
    <t>心率变异性分析检查费</t>
  </si>
  <si>
    <t>通过连续记录心电图数据分析心率变化情况。</t>
  </si>
  <si>
    <t>短程心率变异性分析
24小时心率变异性分析</t>
  </si>
  <si>
    <t>012408000050000</t>
  </si>
  <si>
    <t>心电图负荷检查费</t>
  </si>
  <si>
    <t>通过各类运动负荷或药物诱导试验等方式，对比监测心电和血压变化，协助诊断疾病。</t>
  </si>
  <si>
    <t>所定价格涵盖皮肤清洁、安放电极、记录静息心电图、增加负荷、监测心电和血压变化、数据分析、出具报告等步骤所需的人力资源、设备运转成本与基本物质资源消耗。</t>
  </si>
  <si>
    <t>心电图踏车负荷试验
心电图平板负荷试验
心电图二阶梯负荷试验
T波电交替
心电图药物试验</t>
  </si>
  <si>
    <t>012408000060000</t>
  </si>
  <si>
    <t>动态心电图检查费</t>
  </si>
  <si>
    <t>通过获取连续的心电图监测数据，协助诊断疾病。</t>
  </si>
  <si>
    <t>单次检查收取不超过3天，个别患者确有必要的最多可收取5天费用。</t>
  </si>
  <si>
    <t>三通道动态心电图检查
十二通道动态心电图检查
窦性心率震荡
心电事件记录</t>
  </si>
  <si>
    <t>012408000070000</t>
  </si>
  <si>
    <t>心腔内超声心动图检查费</t>
  </si>
  <si>
    <t>通过将超声探头置于心腔内部，观察心脏各个腔室情况。</t>
  </si>
  <si>
    <t>所定价格涵盖皮肤清洁、静脉穿刺、置入导管、成像检查、撤除导管、数据分析、出具报告等步骤所需的人力资源、设备运转成本与基本物质资源消耗。</t>
  </si>
  <si>
    <t>013107000010000</t>
  </si>
  <si>
    <t>经食管心脏调搏费</t>
  </si>
  <si>
    <t>通过食管电极对左心房或邻近心脏组织进行电刺激，进行电生理评估或终止室上速。</t>
  </si>
  <si>
    <t>所定价格涵盖皮肤清洁、安置导管和电极、连接设备、电刺激、采集信号、数据分析、出具报告等步骤所需的人力资源、设备运转成本与基本物质资源消耗。</t>
  </si>
  <si>
    <t>经食管心脏调搏
经食管心脏超速抑制治疗</t>
  </si>
  <si>
    <t>013107000020000</t>
  </si>
  <si>
    <t>经食管心脏起搏费</t>
  </si>
  <si>
    <t>通过食管电极对左心房或邻近心脏组织进行电刺激，进行临时起搏。</t>
  </si>
  <si>
    <t>所定价格涵盖皮肤清洁、安置导管和电极、连接设备、电刺激、调整起搏参数等步骤所需的人力资源、设备运转成本与基本物质资源消耗。</t>
  </si>
  <si>
    <t>012408000080000</t>
  </si>
  <si>
    <t>心腔三维标测费</t>
  </si>
  <si>
    <t>通过动脉、静脉或心包置入三维标测电极，利用三维重建技术获取心腔三维结构。</t>
  </si>
  <si>
    <t>所定价格涵盖应用各种三维标测技术构建心腔三维图像所需的人力资源与基本物质资源消耗。</t>
  </si>
  <si>
    <t>该项目为非手术操作项目，可与相关手术费用同时收取。</t>
  </si>
  <si>
    <t>心腔三维标测术</t>
  </si>
  <si>
    <t>012408000090000</t>
  </si>
  <si>
    <t>直立倾斜检查费</t>
  </si>
  <si>
    <t>通过改变体位，监测患者心率、血压和神智的变化，协助诊断疾病。</t>
  </si>
  <si>
    <t>所定价格涵盖皮肤清洁、安放电极、患者固定、改变体位、监测心电和血压变化、观察患者表现、数据分析、出具报告等步骤所需的人力资源与基本物质资源消耗。</t>
  </si>
  <si>
    <t>不与“心电监测费”同时收取。</t>
  </si>
  <si>
    <t>倾斜试验</t>
  </si>
  <si>
    <t>012408000100000</t>
  </si>
  <si>
    <t>6分钟步行检查费</t>
  </si>
  <si>
    <t>通过步行速度评估患者心脏功能及运动耐力。</t>
  </si>
  <si>
    <t>所定价格涵盖设备准备、测试过程中生命体征监测、撤除设备、出具报告等步骤所需的人力资源和基本物质资源消耗。</t>
  </si>
  <si>
    <t>6分钟步行测试</t>
  </si>
  <si>
    <t>012408000110000</t>
  </si>
  <si>
    <t>无创动态血压监测费</t>
  </si>
  <si>
    <t>通过无创的方式连续监测患者血压，获取24小时中多次血压监测数据。</t>
  </si>
  <si>
    <t>所定价格涵盖固定袖带、动态监测血压、采集数据、撤除袖带、分析、出具报告等步骤所需的人力资源与基本物质资源消耗。</t>
  </si>
  <si>
    <t>仅做血压持续监测，不出具报告的按3元/小时收费。</t>
  </si>
  <si>
    <t>动态血压监测
无创血压监测</t>
  </si>
  <si>
    <t>012408000120000</t>
  </si>
  <si>
    <t>无创肢体动脉检查费</t>
  </si>
  <si>
    <t>通过无创的方式评估外周动脉病变情况。</t>
  </si>
  <si>
    <t>所定价格涵盖皮肤清洁、节段性测压或安置传感器、采集数据、撤除传感器、分析、出具报告等步骤所需的人力资源与基本物质资源消耗。</t>
  </si>
  <si>
    <t>肢体动脉节段性测压
踝肱指数
激光多普勒肢体血流测定
反射波增强指数</t>
  </si>
  <si>
    <t>013107000030000</t>
  </si>
  <si>
    <t>心脏电除颤/电复律费</t>
  </si>
  <si>
    <t>通过体外直流电除颤/电复律以改变心律。</t>
  </si>
  <si>
    <t>所定价格涵盖设备安装、除颤或复律、撤除设备等步骤所需的人力资源和基本物质资源消耗。</t>
  </si>
  <si>
    <t>体外经胸壁心脏临时起搏术
心脏电复律
心脏电除颤
体外自动心脏除颤术</t>
  </si>
  <si>
    <t>012408000130000</t>
  </si>
  <si>
    <t>连续无创容积变异指数监测费</t>
  </si>
  <si>
    <t>通过无创方式连续监测评估患者的血容量状态和液体反应性。</t>
  </si>
  <si>
    <t>所定价格涵盖连接设备，连续测量无创容积变异指数、记录数据、撤除设备等步骤所需的人力资源和基本物质资源消耗。</t>
  </si>
  <si>
    <t>012408000140000</t>
  </si>
  <si>
    <t>有创血流动力学监测费</t>
  </si>
  <si>
    <t>通过侵入性的方式测量血流动力学参数指标。</t>
  </si>
  <si>
    <t>所定价格涵盖连接设备、监测血流动力学相关数据、撤除设备等步骤所需的人力资源和基本物质资源消耗。</t>
  </si>
  <si>
    <t>有创血流动力学监测
经外周动脉连续心排出量监测
肺循环血流动力学检查</t>
  </si>
  <si>
    <t>012408000150000</t>
  </si>
  <si>
    <t>无创血流动力学检查费</t>
  </si>
  <si>
    <t>通过非侵入性的各种检查方法测量血流动力学参数指标。</t>
  </si>
  <si>
    <t>本项目中的“各种检查方法”指：心血流图、心尖搏动图、心音图、心阻抗图、心排出量检查。</t>
  </si>
  <si>
    <t>心音图检查
心阻抗图检查
无创心血流图检查
心搏出量测定-无创阻抗法
无创血流动力学监测</t>
  </si>
  <si>
    <t>013107000040000</t>
  </si>
  <si>
    <t>体外反搏治疗费</t>
  </si>
  <si>
    <t>通过球囊使主动脉内收缩期血压降低和舒张期血压增高。</t>
  </si>
  <si>
    <t>所定价格涵盖皮肤清洁、连接体外反搏设备行体外反搏治疗、撤除设备等所需步骤的人力资源和基本物质资源消耗。</t>
  </si>
  <si>
    <t>体外反搏治疗</t>
  </si>
  <si>
    <t>012408000010000</t>
  </si>
  <si>
    <t>心脏植入式装置适配费</t>
  </si>
  <si>
    <t>对已置入的心脏植入式电子装置进行程控测试。</t>
  </si>
  <si>
    <t>所定价格涵盖心脏植入式电子装置连接、数据读取分析、参数调整、功能优化、安全性检查等步骤所需的人力资源和基本物资消耗。</t>
  </si>
  <si>
    <t>1.需在检查或手术治疗前后分别调整的按一次费用收取。
2.植入手术后的初次调试不得收取费用。</t>
  </si>
  <si>
    <t>起搏器程控功能检查
除颤器程控功能检查
起搏器胸壁刺激法检查
心脏再同步化治疗的程控功能检查</t>
  </si>
  <si>
    <t>012408000010100</t>
  </si>
  <si>
    <t>心脏植入式装置适配费-远程适配（扩展）</t>
  </si>
  <si>
    <t>012408000190000</t>
  </si>
  <si>
    <t>冠状动脉造影费</t>
  </si>
  <si>
    <t>通过介入的方式对冠状动脉进行检查。</t>
  </si>
  <si>
    <t>所定价格涵盖手术计划、术区准备、消毒铺巾、建立通路、冠状动脉造影、撤除、闭合血管通路等手术步骤所需的人力资源和基本物质资源消耗。</t>
  </si>
  <si>
    <t>经皮穿刺插管冠状动脉造影术
冠脉血管内窥镜检查
经皮穿刺插管左心室造影术</t>
  </si>
  <si>
    <t>012408000190001</t>
  </si>
  <si>
    <t>冠状动脉造影费-儿童（加收）</t>
  </si>
  <si>
    <t>012408000190011</t>
  </si>
  <si>
    <t>冠状动脉造影费-桥血管造影（加收）</t>
  </si>
  <si>
    <t>012408000190021</t>
  </si>
  <si>
    <t>冠状动脉造影费-左心室造影（加收）</t>
  </si>
  <si>
    <t>012408000200000</t>
  </si>
  <si>
    <t>冠状动脉腔内影像学检查费</t>
  </si>
  <si>
    <t>在冠状动脉造影基础上进行腔内影像学检查。</t>
  </si>
  <si>
    <t>所定价格涵盖连接设备、观察心腔内影像情况、撤除设备等步骤所需的人力资源和基本物质资源消耗。不含冠状动脉造影。</t>
  </si>
  <si>
    <t>本项目中的“冠状动脉腔内影像学检查费”指：冠状动脉血管内超声检查、冠状动脉光学相干断层成像。</t>
  </si>
  <si>
    <t>冠脉血管内超声（IVUS）检查
冠脉光学相干断层扫描（OCT）检查</t>
  </si>
  <si>
    <t>012408000210000</t>
  </si>
  <si>
    <t>冠状动脉血流储备功能检查费</t>
  </si>
  <si>
    <t>在冠状动脉造影基础上进行血流储备功能检查。</t>
  </si>
  <si>
    <t>所定价格涵盖连接设备、测量冠状动脉血流储备功能、撤除设备等步骤所需的人力资源和基本物质资源消耗。不含冠状动脉造影。</t>
  </si>
  <si>
    <t>本项目中的“冠状动脉血流储备功能检查费”指：冠状动脉造影检查中通过压力导丝、传感器、造影图像等方式获取的血流储备功能情况，包括但不限于FFR、CFR、QFR、caFFR、iFR等不同测定方法。</t>
  </si>
  <si>
    <t>冠脉血管内多普勒
血流测量术
冠脉血管内压力导丝测定术</t>
  </si>
  <si>
    <t>012408000220000</t>
  </si>
  <si>
    <t>冠状动脉微循环阻力检查费</t>
  </si>
  <si>
    <t>在冠状动脉造影基础上进行微循环阻力检查。</t>
  </si>
  <si>
    <t>所定价格涵盖连接设备、测量冠状动脉微循环阻力、撤除设备等步骤所需的人力资源和基本物质资源消耗。不含冠状动脉造影。</t>
  </si>
  <si>
    <t>本项目中的“冠状动脉微循环阻力检查费”指：冠状动脉造影检查中通过压力导丝、传感器、造影图像等方式获取的冠脉微循环阻力情况，包括但不限于IMR、caIMR等不同测定方法。</t>
  </si>
  <si>
    <t>013308000030000</t>
  </si>
  <si>
    <t>冠状动脉支架置入费</t>
  </si>
  <si>
    <t>通过支架扩张冠状动脉。</t>
  </si>
  <si>
    <t>所定价格涵盖手术计划、术区准备、消毒铺巾、建立通路、支架置入、确认治疗效果、撤除、闭合通路，必要时球囊扩张等手术步骤所需的人力资源和基本物质资源消耗。不含冠状动脉造影。</t>
  </si>
  <si>
    <t>1.本项目中的“血管”指：左主干、左前降支、左回旋支、右冠状动脉及每支桥血管。
2.同一血管不与“冠状动脉球囊扩张费”同时收取。</t>
  </si>
  <si>
    <t>经皮冠状动脉支架置入术
冠状动脉远端血管保护装置置入术</t>
  </si>
  <si>
    <t>013308000030001</t>
  </si>
  <si>
    <t>冠状动脉支架置入费-儿童（加收）</t>
  </si>
  <si>
    <t>013308000040000</t>
  </si>
  <si>
    <t>冠状动脉球囊扩张费</t>
  </si>
  <si>
    <t>通过球囊扩张冠状动脉。</t>
  </si>
  <si>
    <t>所定价格涵盖手术计划、术区准备、消毒铺巾、建立通路、球囊扩张、确认治疗效果、撤除、闭合通路等手术步骤所需的人力资源和基本物质资源消耗。不含冠状动脉造影。</t>
  </si>
  <si>
    <t>1.本项目中的“血管”指：左主干、左前降支、左回旋支、右冠状动脉及每支桥血管。
2.同一血管不与“冠状动脉支架置入费”同时收取。
3.一次治疗多血管的，第2-3支血管各按50%收取，超过3支血管按3支收费。</t>
  </si>
  <si>
    <t>经皮冠状动脉球囊扩张术</t>
  </si>
  <si>
    <t>013308000040001</t>
  </si>
  <si>
    <t>冠状动脉球囊扩张费-儿童（加收）</t>
  </si>
  <si>
    <t>013308000050000</t>
  </si>
  <si>
    <t>冠状动脉慢性完全闭塞血管逆向再通治疗费</t>
  </si>
  <si>
    <t>通过血管闭塞端近段及远端两端操作疏通血管。</t>
  </si>
  <si>
    <t>所定价格涵盖手术计划、术区准备、消毒铺巾、建立通路、连通闭塞段两端、确认治疗效果、撤除、闭合血管通路等所需手术步骤的人力资源和基本物质资源消耗。不含冠状动脉造影。</t>
  </si>
  <si>
    <t>本项目中的“血管”指：左主干、左前降支、左回旋支、右冠状动脉及每支桥血管。</t>
  </si>
  <si>
    <t>013308000050001</t>
  </si>
  <si>
    <t>冠状动脉慢性完全闭塞血管逆向再通治疗费-儿童（加收）</t>
  </si>
  <si>
    <t>013308000060000</t>
  </si>
  <si>
    <t>冠状动脉腔内减容费</t>
  </si>
  <si>
    <t>通过激光、旋切、旋磨、振波、血栓抽吸等各种物理或机械方式消除斑块或血栓。</t>
  </si>
  <si>
    <t>所定价格涵盖手术计划、术区准备、消毒铺巾、建立通路、消除斑块、确认治疗效果、撤除、闭合通路等手术步骤所需的人力资源和基本物质资源消耗。不含冠状动脉造影。</t>
  </si>
  <si>
    <t>冠状动脉内血栓抽吸术
冠状动脉内膜定向旋切术
经皮冠状动脉腔内激光成形术
冠状动脉内膜高速旋磨术</t>
  </si>
  <si>
    <t>013308000060001</t>
  </si>
  <si>
    <t>冠状动脉腔内减容费-儿童（加收）</t>
  </si>
  <si>
    <t>013308000070000</t>
  </si>
  <si>
    <t>冠状动脉溶栓费</t>
  </si>
  <si>
    <t>通过介入方式对冠状动脉进行溶栓治疗。</t>
  </si>
  <si>
    <t>所定价格涵盖手术计划、术区准备、消毒铺巾、建立通路、溶栓、确认治疗效果、撤除、闭合通路等手术步骤所需的人力资源和基本物质资源消耗。不含冠状动脉造影。</t>
  </si>
  <si>
    <t>冠状动脉内超声溶栓术</t>
  </si>
  <si>
    <t>013308000070001</t>
  </si>
  <si>
    <t xml:space="preserve"> 冠状动脉溶栓费-儿童（加收）</t>
  </si>
  <si>
    <t>013107000050000</t>
  </si>
  <si>
    <t>主动脉内球囊反搏安装费</t>
  </si>
  <si>
    <t>安装并运行球囊反搏设备。</t>
  </si>
  <si>
    <t>所定价格涵盖经皮穿刺或切开、球囊导管送至降主动脉、固定导管、连接机器、启动反搏等手术步骤所需的人力资源和基本物质资源消耗。</t>
  </si>
  <si>
    <t>主动脉内球囊反搏安装术</t>
  </si>
  <si>
    <t>013107000060000</t>
  </si>
  <si>
    <t>主动脉内球囊反搏取出费</t>
  </si>
  <si>
    <t>停止并撤除球囊反搏设备。</t>
  </si>
  <si>
    <t>所定价格涵盖停止设备、球囊排气、撤除导管、缝合或压迫止血等手术步骤所需的人力资源和基本物质资源消耗。</t>
  </si>
  <si>
    <t>主动脉内球囊反搏撤除术</t>
  </si>
  <si>
    <t>012408000160000</t>
  </si>
  <si>
    <t>主动脉内球囊反搏运行监测费</t>
  </si>
  <si>
    <t>持续监测患者的反搏压及心功能，根据情况进行实时调整。</t>
  </si>
  <si>
    <t>所定价格涵盖监测患者的反搏压及心功能、调整机器工作模式及参数、记录参数及患者相关指标等步骤所需的人力资源和基本物质资源消耗。</t>
  </si>
  <si>
    <t>主动脉内球囊反搏（IABP）运行监测</t>
  </si>
  <si>
    <t>012408000230000</t>
  </si>
  <si>
    <t>右心导管检查费</t>
  </si>
  <si>
    <t>通过导管检查测量中心静脉压、右心室压、心输出量、肺动脉压等指标。</t>
  </si>
  <si>
    <t>所定价格涵盖手术计划、术区准备、消毒铺巾、置入鞘管、测定压力、撤除、闭合通路等手术步骤所需的人力资源和基本物质资源消耗。</t>
  </si>
  <si>
    <t>右心导管检查
有创心输出量测定
肺动脉压右心房压力监测
经皮穿刺插管右心室造影术</t>
  </si>
  <si>
    <t>012408000230001</t>
  </si>
  <si>
    <t>右心导管检查费-儿童（加收）</t>
  </si>
  <si>
    <t>012408000240000</t>
  </si>
  <si>
    <t>左心导管检查费</t>
  </si>
  <si>
    <t>通过导管检查测量主动脉压、左心室压等指标。</t>
  </si>
  <si>
    <t>左心导管检查</t>
  </si>
  <si>
    <t>012408000240001</t>
  </si>
  <si>
    <t>左心导管检查费-儿童（加收）</t>
  </si>
  <si>
    <t>013308000080000</t>
  </si>
  <si>
    <t>主动脉瓣成形费（介入）</t>
  </si>
  <si>
    <t>通过介入的方式治疗主动脉瓣瓣膜狭窄或关闭不全。</t>
  </si>
  <si>
    <t>所定价格涵盖手术计划、术区准备、消毒铺巾、建立通路、病变瓣膜成形、撤除、闭合血管通路等手术步骤所需的人力资源和基本物质资源消耗。</t>
  </si>
  <si>
    <t>经皮主动脉瓣球囊成形术
主动脉缩窄症支架成形术
主动脉缩窄症球囊扩张术
先天性主动脉缩窄症球囊扩张成形术
经皮肺动脉瓣球囊成形术
经皮穿刺肺动脉球囊扩张术</t>
  </si>
  <si>
    <t>013308000080001</t>
  </si>
  <si>
    <t>主动脉瓣成形费（介入）-儿童（加收）</t>
  </si>
  <si>
    <t>013308000080011</t>
  </si>
  <si>
    <t>主动脉瓣成形费（介入）-瓣中瓣/环中瓣修复（加收）</t>
  </si>
  <si>
    <t>013308000080100</t>
  </si>
  <si>
    <t>主动脉瓣成形费（介入）-肺动脉瓣成形（介入）（扩展）</t>
  </si>
  <si>
    <t>013308000090000</t>
  </si>
  <si>
    <t>二尖瓣成形费（介入）</t>
  </si>
  <si>
    <t>通过介入的方式治疗二尖瓣瓣膜狭窄或关闭不全。</t>
  </si>
  <si>
    <t>经皮二尖瓣球囊成形术
经皮三尖瓣球囊成形术
房间隔穿刺术</t>
  </si>
  <si>
    <t>013308000090001</t>
  </si>
  <si>
    <t>二尖瓣成形费（介入）-儿童（加收）</t>
  </si>
  <si>
    <t>013308000090011</t>
  </si>
  <si>
    <t>二尖瓣成形费（介入）-瓣中瓣/环中瓣修复（加收）</t>
  </si>
  <si>
    <t>013308000090100</t>
  </si>
  <si>
    <t>二尖瓣成形费（介入）-三尖瓣成形（介入）（扩展）</t>
  </si>
  <si>
    <t>013308000091100</t>
  </si>
  <si>
    <t>二尖瓣成形费（介入）-缘对缘修复（扩展）</t>
  </si>
  <si>
    <t>013308000100000</t>
  </si>
  <si>
    <t>主动脉瓣置换费（介入）</t>
  </si>
  <si>
    <t>通过介入的方式用人工瓣膜替换病变瓣膜。</t>
  </si>
  <si>
    <t>所定价格涵盖手术计划、术区准备、消毒铺巾、建立通路、人工瓣膜输送、撤除、闭合血管通路等手术步骤所需的人力资源和基本物质治疗消耗。</t>
  </si>
  <si>
    <t>经导管人工主动脉瓣膜置换术（TAVR）</t>
  </si>
  <si>
    <t>013308000100001</t>
  </si>
  <si>
    <t>主动脉瓣置换费（介入）-儿童（加收）</t>
  </si>
  <si>
    <t>013308000100011</t>
  </si>
  <si>
    <t>主动脉瓣置换费（介入）-瓣中瓣/环中瓣修复（加收）</t>
  </si>
  <si>
    <t>013308000100100</t>
  </si>
  <si>
    <t>主动脉瓣置换费（介入）-肺动脉瓣置换（介入）（扩展）</t>
  </si>
  <si>
    <t>013308000110000</t>
  </si>
  <si>
    <t>二尖瓣置换费（介入）</t>
  </si>
  <si>
    <t>013308000110001</t>
  </si>
  <si>
    <t>二尖瓣置换费（介入）-儿童（加收）</t>
  </si>
  <si>
    <t>013308000110011</t>
  </si>
  <si>
    <t>二尖瓣置换费（介入）-瓣中瓣/环中瓣修复（加收）</t>
  </si>
  <si>
    <t>013308000110100</t>
  </si>
  <si>
    <t>二尖瓣置换费（介入）-三尖瓣置换（介入）（扩展）</t>
  </si>
  <si>
    <t>013308000120000</t>
  </si>
  <si>
    <t>结构性心脏病封堵费（常规）</t>
  </si>
  <si>
    <t>通过介入的方式治疗结构性心脏病。</t>
  </si>
  <si>
    <t>所定价格涵盖手术计划、术区准备、消毒铺巾、建立通路、释放封堵装置、撤除、闭合血管通路等手术步骤所需的人力资源和基本物质资源消耗。</t>
  </si>
  <si>
    <t>1.本项目中的“常规”指：包括但不限于动脉导管未闭、房间隔缺损、室间隔缺损、卵圆孔未闭以及左心耳封堵等情况。
2.同时涉及多个疾病的可分别计费。</t>
  </si>
  <si>
    <t>房间隔缺损封堵术
室间隔缺损封堵术
卵圆孔未闭封堵术
经皮穿刺动脉导管未闭封堵术
左心耳封堵术</t>
  </si>
  <si>
    <t>013308000120001</t>
  </si>
  <si>
    <t xml:space="preserve"> 结构性心脏病封堵费（常规）-儿童（加收）</t>
  </si>
  <si>
    <t>013308000130000</t>
  </si>
  <si>
    <t>结构性心脏病封堵费（复杂）</t>
  </si>
  <si>
    <t>通过介入的方式治疗复杂结构性心脏病。</t>
  </si>
  <si>
    <t>1.本项目中的“复杂”指：肺动静脉瘘、冠状动脉瘘、主动脉窦瘤、瓣周漏、吻合口漏。
2.同时涉及多个疾病的可分别计费。</t>
  </si>
  <si>
    <t>冠状动脉瘘栓闭术
经皮穿刺肺动脉栓塞术
人工心脏瓣膜置换术后瓣周漏介入封堵术</t>
  </si>
  <si>
    <t>013308000130001</t>
  </si>
  <si>
    <t>结构性心脏病封堵费（复杂）-儿童（加收）</t>
  </si>
  <si>
    <t>013308000140000</t>
  </si>
  <si>
    <t>房间隔分流费</t>
  </si>
  <si>
    <t>通过穿刺、消融、介入等方式制造房间隔交通。</t>
  </si>
  <si>
    <t>所定价格涵盖手术计划、术区准备、消毒铺巾、建立通路、制造房间隔交通、闭合血管通路等手术步骤所需的人力资源和基本物质资源消耗。</t>
  </si>
  <si>
    <t>房间隔穿刺术</t>
  </si>
  <si>
    <t>013308000140001</t>
  </si>
  <si>
    <t>房间隔分流费-儿童（加收）</t>
  </si>
  <si>
    <t>013308000150000</t>
  </si>
  <si>
    <t>肥厚型心肌病消融费</t>
  </si>
  <si>
    <t>通过介入的方式消融肥厚的室间隔。</t>
  </si>
  <si>
    <t>所定价格涵盖手术计划、术区准备、消毒铺巾、建立通路、采用不同的消融能量或介质进行消融、撤除、闭合血管通路等手术步骤所需的人力资源和基本物质资源消耗。不含冠状动脉造影。</t>
  </si>
  <si>
    <t>本项目中的“消融能量或介质”指：包括但不限于化学、射频、冷冻、脉冲等方式。</t>
  </si>
  <si>
    <t>肥厚梗阻型心肌病化学消融术
经皮激光心肌血管重建术</t>
  </si>
  <si>
    <t>013308000150001</t>
  </si>
  <si>
    <t xml:space="preserve"> 肥厚型心肌病消融费-儿童（加收）</t>
  </si>
  <si>
    <t>013308000160000</t>
  </si>
  <si>
    <t>心律失常消融费（常规）</t>
  </si>
  <si>
    <t>通过介入的方式消融心律失常病灶。</t>
  </si>
  <si>
    <t>所定价格涵盖手术计划、术区准备、消毒铺巾、建立通路、穿刺、采用不同的消融能量或介质进行消融、撤除、闭合血管通路等手术步骤所需的人力资源和基本物质资源消耗。</t>
  </si>
  <si>
    <t>1.本项目中的“心率失常病灶”指：包括但不限于阵发性室上性心动过速、预激综合症、I型心房扑动、房性早搏、室性早搏、房性心动过速、房室结消融、迷走神经节消融、心外膜消融非器质性心脏病的室性心动过速。
2.消融能量或介质包括但不限于化学、射频、冷冻、脉冲等方式。</t>
  </si>
  <si>
    <t>普通室上性心动过速射频消融术
室速射频消融术
心脏冷冻消融术</t>
  </si>
  <si>
    <t>013308000160001</t>
  </si>
  <si>
    <t xml:space="preserve"> 心律失常消融费（常规）-儿童（加收）</t>
  </si>
  <si>
    <t>013308000170000</t>
  </si>
  <si>
    <t>心律失常消融费（复杂）</t>
  </si>
  <si>
    <t>通过介入的方式消融复杂心律失常病灶。</t>
  </si>
  <si>
    <t>1、本项目中的“心率失常病灶”指：心房颤动、II型心房扑动、器质性心脏病的室性心动过速。
2、消融能量或介质包括但不限于化学、射频、冷冻、脉冲等方式。</t>
  </si>
  <si>
    <t>室速射频消融术
房速房扑射频消融术
心脏冷冻消融术
房颤化学消融术
房颤射频消融术</t>
  </si>
  <si>
    <t>013308000170001</t>
  </si>
  <si>
    <t>心律失常消融费（复杂）-儿童（加收）</t>
  </si>
  <si>
    <t>013308000180000</t>
  </si>
  <si>
    <t>肾动脉去神经费</t>
  </si>
  <si>
    <t>通过介入的方式消融肾交感神经。</t>
  </si>
  <si>
    <t>所定价格涵盖手术计划、术区准备、消毒铺巾、穿刺、放置鞘管、消融治疗、撤除、闭合通路等手术步骤所需的人力资源和基本物质资源消耗。</t>
  </si>
  <si>
    <t>消融能量或介质包括但不限于化学、射频、冷冻、脉冲等方式。</t>
  </si>
  <si>
    <t>013308000180001</t>
  </si>
  <si>
    <t>肾动脉去神经费-儿童（加收）</t>
  </si>
  <si>
    <t>013308000190000</t>
  </si>
  <si>
    <t>肺动脉去神经费</t>
  </si>
  <si>
    <t>通过介入的方式消融肺交感神经。</t>
  </si>
  <si>
    <t>013308000190001</t>
  </si>
  <si>
    <t>肺动脉去神经费-儿童（加收）</t>
  </si>
  <si>
    <t>012408000250000</t>
  </si>
  <si>
    <t>有创心内电生理检查费</t>
  </si>
  <si>
    <t>通过介入的方式诱发和诊断心律失常以及验证导管消融有效性。</t>
  </si>
  <si>
    <t>所定价格涵盖介入手术计划、术区准备、消毒铺巾、建立通路、放置导管、电生理检查和分析、药物激发、撤出导管、闭合通路等手术步骤所需的人力资源和基本物质资源消耗。</t>
  </si>
  <si>
    <t>有创性心内电生理检查</t>
  </si>
  <si>
    <t>012408000250001</t>
  </si>
  <si>
    <t>有创心内电生理检查费-儿童（加收）</t>
  </si>
  <si>
    <t>013308000200000</t>
  </si>
  <si>
    <t>植入式心电监测器安装费</t>
  </si>
  <si>
    <t>通过皮下植入心电监测器，监测患者心电活动。</t>
  </si>
  <si>
    <t>所定价格涵盖手术计划、术区准备、消毒铺巾、皮下植入、缝合，心电事件记录及存储等步骤所需的人力资源和基本物质资源消耗。</t>
  </si>
  <si>
    <t>植入式心电记录器安置术</t>
  </si>
  <si>
    <t>013308000200001</t>
  </si>
  <si>
    <t>植入式心电监测器安装费-儿童（加收）</t>
  </si>
  <si>
    <t>013308000210000</t>
  </si>
  <si>
    <t>植入式心电监测器取出费</t>
  </si>
  <si>
    <t>通过手术取出植入式心电监测器。</t>
  </si>
  <si>
    <t>所定价格涵盖手术计划、术区准备、消毒铺巾、取出、缝合等步骤所需的人力资源和基本物质资源消耗。</t>
  </si>
  <si>
    <t>013308000210001</t>
  </si>
  <si>
    <t>植入式心电监测器取出费-儿童（加收）</t>
  </si>
  <si>
    <t>013308000220000</t>
  </si>
  <si>
    <t>永久起搏器安装费</t>
  </si>
  <si>
    <t>通过介入的方式安装单腔、双腔或无导线永久起搏器。</t>
  </si>
  <si>
    <t>所定价格涵盖手术计划、术区准备、消毒铺巾、皮下囊袋制备、心房或心室起搏电极植入、参数调试、起搏器安置、缝合、程控测试等诊疗步骤的人力资源和基本物质资源消耗。</t>
  </si>
  <si>
    <t>单腔永久起搏器安置术
双腔永久起搏器安置术
三腔永久起搏器安置术
埋藏式单腔心脏复律除颤器安置术
埋藏式双腔心脏复律除颤器安置术
埋藏式三腔心脏复律除颤器安置术</t>
  </si>
  <si>
    <t>013308000220001</t>
  </si>
  <si>
    <t>永久起搏器安装费-儿童（加收）</t>
  </si>
  <si>
    <t>013308000220011</t>
  </si>
  <si>
    <t>永久起搏器安装费-三腔起搏器/除颤器安装（加收）</t>
  </si>
  <si>
    <t>013308000220100</t>
  </si>
  <si>
    <t>永久起搏器安装费-植入式心脏复律除颤器安装（扩展）</t>
  </si>
  <si>
    <t>013308000221100</t>
  </si>
  <si>
    <t>永久起搏器安装费-植入式心脏收缩力调节器安装（扩展）</t>
  </si>
  <si>
    <t>013308000230000</t>
  </si>
  <si>
    <t>永久起搏器电极取出费</t>
  </si>
  <si>
    <t>通过介入的方式取出原永久起搏器起搏电极导线。</t>
  </si>
  <si>
    <t>所定价格涵盖手术计划、术区准备、消毒铺巾、取出原永久起搏器起搏电极导线、缝合等手术步骤所需的人力资源和基本物质资源消耗。</t>
  </si>
  <si>
    <t>起搏器电极取出术</t>
  </si>
  <si>
    <t>013308000230001</t>
  </si>
  <si>
    <t>永久起搏器电极取出费-儿童（加收）</t>
  </si>
  <si>
    <t>013308000230011</t>
  </si>
  <si>
    <t>永久起搏器电极取出费-结扎包埋（加收）</t>
  </si>
  <si>
    <t>013308000230021</t>
  </si>
  <si>
    <t>永久起搏器电极取出费-导线调整</t>
  </si>
  <si>
    <t>013308000230100</t>
  </si>
  <si>
    <t>永久起搏器电极取出费-植入式心脏复律除颤器电极取出（扩展）</t>
  </si>
  <si>
    <t>013308000231100</t>
  </si>
  <si>
    <t>永久起搏器电极取出费-植入式心脏收缩力调节器电极取出（扩展）</t>
  </si>
  <si>
    <t>013308000240000</t>
  </si>
  <si>
    <t>永久起搏器更换费</t>
  </si>
  <si>
    <t>通过介入的方式取出原起搏器，更换新的起搏器。</t>
  </si>
  <si>
    <t>所定价格涵盖手术计划、术区准备、消毒铺巾、切口囊袋、取出原起搏器、调整起搏器囊袋大小、原导线测试，导线与新起搏器连接、缝合等手术步骤所需的人力资源和基本物资消耗。</t>
  </si>
  <si>
    <t>若为器械升级手术应按照相应器械的安装费收取。</t>
  </si>
  <si>
    <t>永久起搏器更换术</t>
  </si>
  <si>
    <t>013308000240001</t>
  </si>
  <si>
    <t>永久起搏器更换费-儿童（加收）</t>
  </si>
  <si>
    <t>013308000240100</t>
  </si>
  <si>
    <t>永久起搏器更换费-植入式心脏复律除颤器更换（扩展）</t>
  </si>
  <si>
    <t>013308000241100</t>
  </si>
  <si>
    <t>永久起搏器更换费-植入式心脏收缩力调节器更换（扩展）</t>
  </si>
  <si>
    <t>013308000250000</t>
  </si>
  <si>
    <t>永久起搏器取出费</t>
  </si>
  <si>
    <t>通过介入的方式取出原起搏器及导线。</t>
  </si>
  <si>
    <t>所定价格涵盖手术计划、术区准备、消毒铺巾、切口囊袋、取出起搏器、处理包埋原导线、缝合等手术步骤所需的人力资源和基本物资消耗。</t>
  </si>
  <si>
    <t>起搏器囊袋清创术</t>
  </si>
  <si>
    <t>013308000250001</t>
  </si>
  <si>
    <t>永久起搏器取出费-儿童（加收）</t>
  </si>
  <si>
    <t>013308000250011</t>
  </si>
  <si>
    <t>永久起搏器取出费-囊袋清创（加收）</t>
  </si>
  <si>
    <t>013308000250100</t>
  </si>
  <si>
    <t>永久起搏器取出费-植入式心脏复律除颤器取出（扩展）</t>
  </si>
  <si>
    <t>013308000251100</t>
  </si>
  <si>
    <t>永久起搏器取出费-植入式心脏收缩力调节器取出（扩展）</t>
  </si>
  <si>
    <t>013308000260000</t>
  </si>
  <si>
    <t>心外膜永久起搏器植入费</t>
  </si>
  <si>
    <t>通过手术的方式安装心外膜永久起搏器</t>
  </si>
  <si>
    <t>所定价格涵盖手术计划、术区准备、消毒铺巾、心外膜电极植入、囊袋制备、参数调试、起搏器安置、缝合、程控测试等步骤所需的人力资源和基本物质资源消耗。</t>
  </si>
  <si>
    <t>心外膜永久起搏器安置术</t>
  </si>
  <si>
    <t>013308000260001</t>
  </si>
  <si>
    <t>心外膜永久起搏器植入费-儿童（加收）</t>
  </si>
  <si>
    <t>013308000270000</t>
  </si>
  <si>
    <t>临时起搏器安装费</t>
  </si>
  <si>
    <t>通过介入方式安装并运行临时起搏器。</t>
  </si>
  <si>
    <t>所定价格涵盖手术计划、术区准备、消毒铺巾、介入方式放置电极导线、连接临时起搏器、测试参数等手术步骤所需的人力资源和基本物资消耗。</t>
  </si>
  <si>
    <t>临时起搏器安置术
心外膜临时起搏器安置术</t>
  </si>
  <si>
    <t>013308000270001</t>
  </si>
  <si>
    <t>临时起搏器安装费-儿童（加收）</t>
  </si>
  <si>
    <t>013308000280000</t>
  </si>
  <si>
    <t>临时起搏器取出费</t>
  </si>
  <si>
    <t>停止并撤除临时起搏器。</t>
  </si>
  <si>
    <t>所定价格涵盖手术计划、术区准备、消毒铺巾、停止起搏、完全移除电极导线、闭合通路等手术步骤所需的人力资源和基本物资消耗。</t>
  </si>
  <si>
    <t>导线未完全移除的不计价收费。</t>
  </si>
  <si>
    <t>013308000280001</t>
  </si>
  <si>
    <t xml:space="preserve"> 临时起搏器取出费-儿童（加收）</t>
  </si>
  <si>
    <t>013107000070000</t>
  </si>
  <si>
    <t>临时起搏器运行监测费</t>
  </si>
  <si>
    <t>对临时起搏器参数的调整，持续提供临时性心脏起搏。</t>
  </si>
  <si>
    <t>所定价格涵盖临时起搏器参数、位置调整、功能状态的评估等步骤所需的人力资源和基本物资消耗。</t>
  </si>
  <si>
    <t>临时起搏器应用</t>
  </si>
  <si>
    <t>013308000290000</t>
  </si>
  <si>
    <t>体外循环转流费</t>
  </si>
  <si>
    <t>通过设备在手术中建立替代循环的体外系统，维持血液循环。</t>
  </si>
  <si>
    <t>所定价格涵盖患者评估、切开、穿刺、插管、管路连接、预充、转流、调试、控制、监测、撤除等步骤所需的人力资源、设备运转成本和基本物质资源消耗。</t>
  </si>
  <si>
    <t>本项目中的“微创体外循环转流”指：因手术需要开展的负压辅助静脉引流技术。</t>
  </si>
  <si>
    <t>体外循环</t>
  </si>
  <si>
    <t>013308000290001</t>
  </si>
  <si>
    <t>体外循环转流费-儿童（加收）</t>
  </si>
  <si>
    <t>013308000290011</t>
  </si>
  <si>
    <t>体外循环转流费-微创体外循环转流（加收）</t>
  </si>
  <si>
    <t>013308000300000</t>
  </si>
  <si>
    <t>备体外循环费</t>
  </si>
  <si>
    <t>在具有风险的非体外循环手术期间，备齐紧急体外循环所需用品，做好启动体外循环的准备。</t>
  </si>
  <si>
    <t>所定价格涵盖设备准备、管路连接、预充、调试等步骤所需的人力资源、设备运转成本和基本物质资源消耗。</t>
  </si>
  <si>
    <t>不可与“体外循环转流费”在同台手术同时收取。</t>
  </si>
  <si>
    <t>备体外循环</t>
  </si>
  <si>
    <t>013308000300001</t>
  </si>
  <si>
    <t>备体外循环费-儿童（加收）</t>
  </si>
  <si>
    <t>013107000080000</t>
  </si>
  <si>
    <t>体外人工膜肺安装费</t>
  </si>
  <si>
    <t>通过安装人工体外膜肺，替代或辅助肺循环，实现气体交换。</t>
  </si>
  <si>
    <t>所定价格涵盖患者评估、切开、穿刺、插管、预充、血泵及膜肺连接、启动、调试、控制等步骤所需的人力资源、设备运转成本和基本物质资源消耗。</t>
  </si>
  <si>
    <t>本项目中的“体外循环辅助装置”指：通过各种原理进行短期心室循环的装置。</t>
  </si>
  <si>
    <t>体外人工膜肺（ECMO）安装术</t>
  </si>
  <si>
    <t>013107000080001</t>
  </si>
  <si>
    <t>体外人工膜肺安装费-儿童（加收）</t>
  </si>
  <si>
    <t>013107000080100</t>
  </si>
  <si>
    <t>体外人工膜肺安装费-体外循环辅助装置安装（扩展）</t>
  </si>
  <si>
    <t>013107000090000</t>
  </si>
  <si>
    <t>体外人工膜肺撤除费</t>
  </si>
  <si>
    <t>撤除体外膜肺。</t>
  </si>
  <si>
    <t>所定价格涵盖患者评估、减流、停机、撤除等步骤所需的人力资源、设备运转成本和基本物质资源消耗。</t>
  </si>
  <si>
    <t>体外膜肺（ECMO）撤除术</t>
  </si>
  <si>
    <t>013107000090001</t>
  </si>
  <si>
    <t>体外人工膜肺撤除费-儿童（加收）</t>
  </si>
  <si>
    <t>013107000090100</t>
  </si>
  <si>
    <t>体外人工膜肺撤除费-体外循环辅助装置撤除（扩展）</t>
  </si>
  <si>
    <t>012408000170000</t>
  </si>
  <si>
    <t>体外人工膜肺运行监测费</t>
  </si>
  <si>
    <t>在体外人工膜肺运行过程中进行人工膜肺设备运行监测</t>
  </si>
  <si>
    <t>所定价格涵盖观察、调试、监测等步骤所需的人力资源、设备运转成本和基本物质资源消耗。不含患者基础生命体征监测。</t>
  </si>
  <si>
    <t>体外膜肺氧合（ECMO）运行监测</t>
  </si>
  <si>
    <t>012408000170100</t>
  </si>
  <si>
    <t>体外人工膜肺运行监测费-体外循环辅助装置运行监测（扩展）</t>
  </si>
  <si>
    <t>013107000100000</t>
  </si>
  <si>
    <t>体外人工膜肺置换费</t>
  </si>
  <si>
    <t>通过对膜肺、血泵等组件进行更换。</t>
  </si>
  <si>
    <t>所定价格涵盖降低血泵流量、暂停辅助、置换组件、连接、启动、调试等步骤所需的人力资源和基本物质资源消耗。</t>
  </si>
  <si>
    <t>体外膜肺（ECMO）的血泵更换术
体外膜肺（ECMO）的膜肺更换术</t>
  </si>
  <si>
    <t>013107000100001</t>
  </si>
  <si>
    <t>体外人工膜肺置换费-儿童（加收）</t>
  </si>
  <si>
    <t>013107000100100</t>
  </si>
  <si>
    <t>体外人工膜肺置换费-体外循环辅助装置置换（扩展）</t>
  </si>
  <si>
    <t>013308000010000</t>
  </si>
  <si>
    <t>心室辅助装置植入费</t>
  </si>
  <si>
    <t>通过手术植入心室辅助装置，进行过渡性或长期机械循环支持。</t>
  </si>
  <si>
    <t>所定价格涵盖手术计划、术区准备、消毒、切开、血泵植入、人工血管吻合、缝合、处理用物等步骤所需的人力资源和基本物质资源消耗。</t>
  </si>
  <si>
    <t>双心室辅助泵安装术
长期双心室辅助泵安装术
双心室辅助血泵更换术
左心室长期辅助泵安装术
左心室辅助泵安装术
右心室辅助泵安装术
右心室长期辅助泵安装术</t>
  </si>
  <si>
    <t>013308000010001</t>
  </si>
  <si>
    <t>心室辅助装置植入费-儿童（加收）</t>
  </si>
  <si>
    <t>013308000010011</t>
  </si>
  <si>
    <t>心室辅助装置植入费-再次手术（加收）</t>
  </si>
  <si>
    <t>013308000020000</t>
  </si>
  <si>
    <t>心室辅助装置取出费</t>
  </si>
  <si>
    <t>通过手术取出心室辅助装置。</t>
  </si>
  <si>
    <t>所定价格涵盖手术计划、术区准备、消毒、切开、停止并撤除设备、缝合、处理用物等步骤所需的人力资源和基本物质资源消耗。</t>
  </si>
  <si>
    <t>心室辅助装置置换按“心室辅助装置植入费”及“心室辅助装置取出费”收取。</t>
  </si>
  <si>
    <t>双心室辅助泵撤除术
左心室辅助泵撤除术
右心室辅助泵撤除术</t>
  </si>
  <si>
    <t>013308000020001</t>
  </si>
  <si>
    <t>心室辅助装置取出费-儿童（加收）</t>
  </si>
  <si>
    <t>012408000180000</t>
  </si>
  <si>
    <t>术中血管桥流量测定费</t>
  </si>
  <si>
    <t>通过测量手术中桥血管的血流量，评估血管堵塞程度。</t>
  </si>
  <si>
    <t>所定价格涵盖探头置入、持续监测、撤除等步骤所需的人力资源和基本物质资源消耗。</t>
  </si>
  <si>
    <t>013308000310000</t>
  </si>
  <si>
    <t>冠状动脉旁路移植费</t>
  </si>
  <si>
    <t>通过人工血管或生物血管，连接狭窄冠状动脉的远端和主动脉。</t>
  </si>
  <si>
    <t>所定价格涵盖手术计划、术区准备、消毒、切开、吻合血管、缝合、处理用物等步骤所需的人力资源和基本物质资源消耗。</t>
  </si>
  <si>
    <t>正中切口冠状动脉旁路移植术
侧切口冠状动脉旁路移植术
小切口体外循环下冠状动脉旁路移植术
胸腔镜辅助下冠状动脉旁路移植术
冠状动脉内膜切除术</t>
  </si>
  <si>
    <t>013308000310001</t>
  </si>
  <si>
    <t xml:space="preserve"> 冠状动脉旁路移植费-儿童（加收）</t>
  </si>
  <si>
    <t>013308000310011</t>
  </si>
  <si>
    <t>冠状动脉旁路移植费-微创手术（加收）</t>
  </si>
  <si>
    <t>013308000310021</t>
  </si>
  <si>
    <t>冠状动脉旁路移植费-再次手术（加收）</t>
  </si>
  <si>
    <t>013308000310031</t>
  </si>
  <si>
    <t>冠状动脉旁路移植费-每使用一支动脉桥（加收）</t>
  </si>
  <si>
    <t>013308000310041</t>
  </si>
  <si>
    <t>冠状动脉旁路移植费-冠状动脉内膜剥脱（加收）</t>
  </si>
  <si>
    <t>013308000320000</t>
  </si>
  <si>
    <t>腔静脉右心房搭桥费</t>
  </si>
  <si>
    <t>通过手术建立上腔静脉/下腔静脉与右心房之间的血流通路。</t>
  </si>
  <si>
    <t>013308000320001</t>
  </si>
  <si>
    <t>腔静脉右心房搭桥费-儿童（加收）</t>
  </si>
  <si>
    <t>013308000330000</t>
  </si>
  <si>
    <t>冠状动脉肌桥松解费</t>
  </si>
  <si>
    <t>通过切除部分心肌组织，减少对冠状动脉的压迫。</t>
  </si>
  <si>
    <t>所定价格涵盖手术计划、术区准备、消毒、切开、缝合、处理用物等步骤所需的人力资源和基本物质资源消耗。</t>
  </si>
  <si>
    <t>不与“冠状动脉旁路移植费”同时收取。</t>
  </si>
  <si>
    <t>013308000330001</t>
  </si>
  <si>
    <t>冠状动脉肌桥松解费-儿童（加收）</t>
  </si>
  <si>
    <t>013308000340000</t>
  </si>
  <si>
    <t>室壁瘤手术费</t>
  </si>
  <si>
    <t>通过各种手术方式修复室壁瘤体。</t>
  </si>
  <si>
    <t>所定价格涵盖手术计划、术区准备、消毒、切开、折叠或切除室壁瘤、缝合、处理用物等步骤所需的人力资源和基本物质资源消耗。</t>
  </si>
  <si>
    <t>室壁瘤切除直接缝合术
室壁瘤切除+左室成形术
室壁瘤折叠术
左室减容术
室间隔穿孔修补术</t>
  </si>
  <si>
    <t>013308000340001</t>
  </si>
  <si>
    <t xml:space="preserve"> 室壁瘤手术费-儿童（加收）</t>
  </si>
  <si>
    <t>013308000340011</t>
  </si>
  <si>
    <t>室壁瘤手术费-室间隔穿孔修补（加收）</t>
  </si>
  <si>
    <t>013308000340021</t>
  </si>
  <si>
    <t>室壁瘤手术费-左室成形（加收）</t>
  </si>
  <si>
    <t>013308000350000</t>
  </si>
  <si>
    <t>心包剥脱费</t>
  </si>
  <si>
    <t>通过手术对缩窄性心包炎进行心包剥脱。</t>
  </si>
  <si>
    <t>所定价格涵盖手术计划、术区准备、消毒、切开、剥离心包、缝合、处理用物等步骤所需的人力资源和基本物质资源消耗。</t>
  </si>
  <si>
    <t>心包剥脱术
小切口心包部分切除术
经胸腔镜辅助心包部分切除术</t>
  </si>
  <si>
    <t>013308000350001</t>
  </si>
  <si>
    <t xml:space="preserve"> 心包剥脱费-儿童（加收）</t>
  </si>
  <si>
    <t>013308000360000</t>
  </si>
  <si>
    <t>心脏血栓清除费</t>
  </si>
  <si>
    <t>通过手术对心房/心室血栓进行清除治疗。</t>
  </si>
  <si>
    <t>所定价格涵盖手术计划、术区准备、消毒、切开、清除血栓、缝合、处理用物等步骤所需的人力资源和基本物质资源消耗。</t>
  </si>
  <si>
    <t>左房血栓清除术</t>
  </si>
  <si>
    <t>013308000360001</t>
  </si>
  <si>
    <t>心脏血栓清除费-儿童（加收）</t>
  </si>
  <si>
    <t>013308000370000</t>
  </si>
  <si>
    <t>心包开窗引流费</t>
  </si>
  <si>
    <t>通过手术对心包进行开窗及引流。</t>
  </si>
  <si>
    <t>所定价格涵盖手术计划、术区准备、消毒、切开、引出心包腔内积液、缝合、处理用物等步骤所需的人力资源和基本物质资源消耗。不含心包穿刺。</t>
  </si>
  <si>
    <t>经胸腔镜心包开窗引流术
心包腔内压力监测</t>
  </si>
  <si>
    <t>013308000370001</t>
  </si>
  <si>
    <t>心包开窗引流费-儿童（加收）</t>
  </si>
  <si>
    <t>013308000380000</t>
  </si>
  <si>
    <t>心包肿瘤切除费</t>
  </si>
  <si>
    <t>通过手术对心包的肿瘤进行切除。</t>
  </si>
  <si>
    <t>所定价格涵盖手术计划、术区准备、消毒、切开、切除、缝合、处理用物等步骤所需的人力资源和基本物质资源消耗。</t>
  </si>
  <si>
    <t>心包肿瘤切除术
胸腔镜辅助心包肿瘤切除术</t>
  </si>
  <si>
    <t>013308000380001</t>
  </si>
  <si>
    <t>心包肿瘤切除费-儿童（加收）</t>
  </si>
  <si>
    <t>013308000380011</t>
  </si>
  <si>
    <t>心包肿瘤切除费-恶性肿瘤（加收）</t>
  </si>
  <si>
    <t>013308000390000</t>
  </si>
  <si>
    <t>心脏肿瘤切除费</t>
  </si>
  <si>
    <t>通过手术对心脏的肿瘤进行切除。</t>
  </si>
  <si>
    <t>所定价格涵盖手术计划、术区准备、消毒、切开、切除、缝合、处理用物，必要时补片修补等步骤所需的人力资源和基本物质资源消耗。</t>
  </si>
  <si>
    <t>左心房良性肿物摘除术
右心房良性肿物摘除术
心室良性肿物摘除术
心脏良性肿瘤摘除术
心脏恶性肿瘤摘除术</t>
  </si>
  <si>
    <t>013308000390001</t>
  </si>
  <si>
    <t>心脏肿瘤切除费-儿童（加收）</t>
  </si>
  <si>
    <t>013308000390011</t>
  </si>
  <si>
    <t>心脏肿瘤切除费-恶性肿瘤（加收）</t>
  </si>
  <si>
    <t>013308000400000</t>
  </si>
  <si>
    <t>心内异物取出费</t>
  </si>
  <si>
    <t>通过手术取出心脏内的异物或植入物。</t>
  </si>
  <si>
    <t>所定价格涵盖手术计划、术区准备、消毒、切开、取出、缝合、处理用物，必要时补片修补等步骤所需的人力资源和基本物质资源消耗。</t>
  </si>
  <si>
    <t>心脏异物取出术
经皮穿刺肺动脉内异物取出术</t>
  </si>
  <si>
    <t>013308000400001</t>
  </si>
  <si>
    <t>心内异物取出费-儿童（加收）</t>
  </si>
  <si>
    <t>013308000410000</t>
  </si>
  <si>
    <t>心脏破损修补费</t>
  </si>
  <si>
    <t>通过手术对破损心脏进行修补。</t>
  </si>
  <si>
    <t>所定价格涵盖手术计划、术区准备、消毒、切开、修补、缝合、处理用物，必要时补片修补等步骤所需的人力资源和基本物质资源消耗。</t>
  </si>
  <si>
    <t>心脏外伤修补术
心脏破裂修补术</t>
  </si>
  <si>
    <t>013308000410001</t>
  </si>
  <si>
    <t>心脏破损修补费-儿童（加收）</t>
  </si>
  <si>
    <t>013308000420000</t>
  </si>
  <si>
    <t>开胸心脏挤压费</t>
  </si>
  <si>
    <t>通过手术对心脏进行挤压。</t>
  </si>
  <si>
    <t>所定价格涵盖手术计划、术区准备、消毒、切开、直视心脏按压、缝合、处理用物等步骤所需的人力资源和基本物质资源消耗。</t>
  </si>
  <si>
    <t>不与体外循环各类手术费同时收费。</t>
  </si>
  <si>
    <t>开胸心脏挤压术</t>
  </si>
  <si>
    <t>013308000420001</t>
  </si>
  <si>
    <t>开胸心脏挤压费-儿童（加收）</t>
  </si>
  <si>
    <t>013308000430000</t>
  </si>
  <si>
    <t>室间隔部分心肌切除费</t>
  </si>
  <si>
    <t>通过手术对原发性或继发性肥厚室间隔进行切除。</t>
  </si>
  <si>
    <t>013308000430001</t>
  </si>
  <si>
    <t>室间隔部分心肌切除费-儿童（加收）</t>
  </si>
  <si>
    <t>013308000440000</t>
  </si>
  <si>
    <t>心耳闭合费</t>
  </si>
  <si>
    <t>通过手术对左心耳进行闭合。</t>
  </si>
  <si>
    <t>所定价格涵盖手术计划、术区准备、消毒、切开、心内缝合或心耳闭合系统等方式闭合左心耳、缝合、处理用物，必要时补片修补等步骤所需的人力资源和基本物质资源消耗。</t>
  </si>
  <si>
    <t>013308000440001</t>
  </si>
  <si>
    <t>心耳闭合费-儿童（加收）</t>
  </si>
  <si>
    <t>013308000440011</t>
  </si>
  <si>
    <t>心耳闭合费-微创手术（加收）</t>
  </si>
  <si>
    <t>013308000450000</t>
  </si>
  <si>
    <t>心脏直视消融费</t>
  </si>
  <si>
    <t>通过手术的方式消融心律失常病灶。</t>
  </si>
  <si>
    <t>所定价格涵盖手术计划、术区准备、消毒、切开、消融治疗、缝合、处理用物等步骤所需的人力资源和基本物质资源消耗。</t>
  </si>
  <si>
    <t>房颤矫治术
经胸腔镜房颤矫治术</t>
  </si>
  <si>
    <t>013308000450001</t>
  </si>
  <si>
    <t>心脏直视消融费-儿童（加收）</t>
  </si>
  <si>
    <t>013308000450011</t>
  </si>
  <si>
    <t>心脏直视消融费-微创手术（加收）</t>
  </si>
  <si>
    <t>013308000460000</t>
  </si>
  <si>
    <t>法洛四联症矫治费</t>
  </si>
  <si>
    <t>通过手术对法洛四联症患者进行治疗。</t>
  </si>
  <si>
    <t>所定价格涵盖手术计划、术区准备、消毒、切开、室间隔缺损修补、右心室流出道疏通、缝合、处理用物等步骤所需的人力资源和基本物质资源消耗。</t>
  </si>
  <si>
    <t>不与“右室流出道疏通费”及“肺动脉成形费”同时收取。</t>
  </si>
  <si>
    <t>法洛氏四联症根治术-不切右室
法洛氏四联症非跨环补片根治术-切右室
法洛氏四联症跨环补片根治术-切右室
法洛氏四联症右室-肺动脉外管道根治术
法洛氏四联症肺动脉瓣缺如根治术
法洛氏四联症合并完全型房室通道根治术
外通道再次矫治术</t>
  </si>
  <si>
    <t>013308000460001</t>
  </si>
  <si>
    <t>法洛四联症矫治费-儿童（加收）</t>
  </si>
  <si>
    <t>013308000470000</t>
  </si>
  <si>
    <t>房间隔缺损修补费</t>
  </si>
  <si>
    <t>通过手术对缺损房间隔进行修补。</t>
  </si>
  <si>
    <t>房间隔缺损缝合术
房间隔缺损补片修补术
房间隔缺损部分修补术
单心房分隔术
卵圆孔未闭缝合术
冠状静脉窦无顶综合征矫治术</t>
  </si>
  <si>
    <t>013308000470001</t>
  </si>
  <si>
    <t>房间隔缺损修补费-儿童（加收）</t>
  </si>
  <si>
    <t>013308000470011</t>
  </si>
  <si>
    <t>房间隔缺损修补费-微创手术（加收）</t>
  </si>
  <si>
    <t>013308000480000</t>
  </si>
  <si>
    <t>房间隔造口/房间隔缺损扩大费</t>
  </si>
  <si>
    <t>通过手术建立或扩大左心房与右心房之间的通道。</t>
  </si>
  <si>
    <t>所定价格涵盖手术计划、术区准备、消毒、切开、房间隔造口或房间隔缺损扩大、缝合、处理用物等步骤所需的人力资源和基本物质资源消耗。</t>
  </si>
  <si>
    <t>房间隔打孔术
房间隔造口/房间隔缺损扩大术</t>
  </si>
  <si>
    <t>013308000480001</t>
  </si>
  <si>
    <t>房间隔造口/房间隔缺损扩大费-儿童（加收）</t>
  </si>
  <si>
    <t>013308000490000</t>
  </si>
  <si>
    <t>室间隔缺损修补费</t>
  </si>
  <si>
    <t>通过手术对缺损室间隔进行修补。</t>
  </si>
  <si>
    <t>室间隔缺损缝合术
室间隔缺损补片修补术
多发室间隔缺损修补术
纠正性大动脉转位室间隔缺损修补术
动脉调转术（ASO）+室间隔缺损修补术
纠正性大动脉转位室间隔缺损修补+左室-肺动脉外管道矫治术</t>
  </si>
  <si>
    <t>013308000490001</t>
  </si>
  <si>
    <t>室间隔缺损修补费-儿童（加收）</t>
  </si>
  <si>
    <t>013308000490011</t>
  </si>
  <si>
    <t>室间隔缺损修补费-微创手术（加收）</t>
  </si>
  <si>
    <t>013308000500000</t>
  </si>
  <si>
    <t>部分型心内膜垫缺损矫治费</t>
  </si>
  <si>
    <t>通过手术对部分缺损的心内膜垫进行修补。</t>
  </si>
  <si>
    <t>所定价格涵盖手术计划、术区准备、消毒、切开、修补、处理瓣膜裂、缝合、处理用物，必要时补片修补等步骤所需的人力资源和基本物质资源消耗。</t>
  </si>
  <si>
    <t>部分型房室通道矫治术
过渡型房室通道矫治术</t>
  </si>
  <si>
    <t>013308000500001</t>
  </si>
  <si>
    <t>部分型心内膜垫缺损矫治费-儿童（加收）</t>
  </si>
  <si>
    <t>013308000500100</t>
  </si>
  <si>
    <t>部分型心内膜垫缺损矫治费-过渡性心内膜垫缺损矫治（扩展）</t>
  </si>
  <si>
    <t>013308000510000</t>
  </si>
  <si>
    <t>完全型心内膜垫缺损矫治费</t>
  </si>
  <si>
    <t>通过手术对完全缺损的心内膜垫进行修补。</t>
  </si>
  <si>
    <t>所定价格涵盖手术计划、术区准备、消毒、切开、修补、处理房室畸形、缝合、处理用物，必要时补片修补等步骤所需的人力资源和基本物质资源消耗。</t>
  </si>
  <si>
    <t>完全型房室通道矫治术</t>
  </si>
  <si>
    <t>013308000510001</t>
  </si>
  <si>
    <t>完全型心内膜垫缺损矫治费-儿童（加收）</t>
  </si>
  <si>
    <t>013308000520000</t>
  </si>
  <si>
    <t>动脉导管闭合费</t>
  </si>
  <si>
    <t>通过手术闭合动脉导管开口。</t>
  </si>
  <si>
    <t>所定价格涵盖手术计划、术区准备、消毒、切开、闭合、缝合、处理用物等步骤所需的人力资源和基本物质资源消耗。</t>
  </si>
  <si>
    <t>动脉导管结扎术
动脉导管切断缝合术
动脉导管开口闭合术</t>
  </si>
  <si>
    <t>013308000520001</t>
  </si>
  <si>
    <t>动脉导管闭合费-儿童（加收）</t>
  </si>
  <si>
    <t>013308000530000</t>
  </si>
  <si>
    <t>左心发育不良综合征分期手术费</t>
  </si>
  <si>
    <t>通过手术对存在左心发育不良综合征的患者进行分期手术。</t>
  </si>
  <si>
    <t>所定价格涵盖手术计划、术区准备、消毒、切开、重建左心流出通道、缝合、处理用物，必要时补片修补等步骤所需的人力资源和基本物质资源消耗。</t>
  </si>
  <si>
    <t>主肺动脉主动脉连接成形+肺动脉血流重建术</t>
  </si>
  <si>
    <t>013308000530001</t>
  </si>
  <si>
    <t>左心发育不良综合征分期手术费-儿童（加收）</t>
  </si>
  <si>
    <t>013308000540000</t>
  </si>
  <si>
    <t>左心发育不良综合征双心室修复费</t>
  </si>
  <si>
    <t>通过手术对存在左心发育不良综合征的患者进行双侧心室修复。</t>
  </si>
  <si>
    <t>所定价格涵盖手术计划、术区准备、消毒、切开、二尖瓣成形、主动脉瓣成形、主动脉成形、缝合、处理用物等步骤所需的人力资源和基本物质资源消耗。</t>
  </si>
  <si>
    <t xml:space="preserve">
甲类</t>
  </si>
  <si>
    <t>左心发育不良综合征双心室修复术</t>
  </si>
  <si>
    <t>013308000540001</t>
  </si>
  <si>
    <t xml:space="preserve"> 左心发育不良综合征双心室修复费-儿童（加收）</t>
  </si>
  <si>
    <t>013308000550000</t>
  </si>
  <si>
    <t>右室流出道疏通费</t>
  </si>
  <si>
    <t>通过手术对右心室流出道梗阻进行疏通。</t>
  </si>
  <si>
    <t>所定价格涵盖手术计划、术区准备、消毒、切开、疏通、缝合、处理用物等步骤所需的人力资源和基本物质资源消耗。</t>
  </si>
  <si>
    <t>右心室流出道梗阻矫治手术
右室双腔心矫治术</t>
  </si>
  <si>
    <t>013308000550001</t>
  </si>
  <si>
    <t xml:space="preserve"> 右室流出道疏通费-儿童（加收）</t>
  </si>
  <si>
    <t>013308000550100</t>
  </si>
  <si>
    <t>右室流出道疏通费-右室双腔心矫治术（扩展）</t>
  </si>
  <si>
    <t>013308000560000</t>
  </si>
  <si>
    <t>右心室双出口矫治费</t>
  </si>
  <si>
    <t>通过手术对存在双出口畸形的右心室进行治疗。</t>
  </si>
  <si>
    <t>所定价格涵盖手术计划、术区准备、消毒、切开、建立内隧道、修补、主动脉隔至左室、缝合、处理用物等步骤所需的人力资源和基本物质资源消耗。</t>
  </si>
  <si>
    <t>右心室双出口心室内隧道矫治术
动脉调转术
心内隧道外管道手术
室间隔打孔术
室间隔造口/室间隔缺损扩大术</t>
  </si>
  <si>
    <t>013308000560001</t>
  </si>
  <si>
    <t>右心室双出口矫治费-儿童（加收）</t>
  </si>
  <si>
    <t>013308000570000</t>
  </si>
  <si>
    <t>心房调转费</t>
  </si>
  <si>
    <t>通过手术对大动脉转位畸形进行矫正。</t>
  </si>
  <si>
    <t>所定价格涵盖手术计划、术区准备、消毒、切开、自体或异体组织构建调转通道、缝合、处理用物等步骤所需的人力资源和基本物质资源消耗。</t>
  </si>
  <si>
    <t>心房调转+动脉调转术
心房调转+心内隧道外管道手术
心房内转换术（Senning）
心房内转换术（Mustard）</t>
  </si>
  <si>
    <t>013308000570001</t>
  </si>
  <si>
    <t>心房调转费-儿童（加收）</t>
  </si>
  <si>
    <t>013308000580000</t>
  </si>
  <si>
    <t>三房心矫治费</t>
  </si>
  <si>
    <t>通过手术对三房心畸形进行矫正。</t>
  </si>
  <si>
    <t>所定价格涵盖手术计划、术区准备、消毒、切开、切除、修补、主动脉成形、缝合、处理用物等步骤所需的人力资源和基本物质资源消耗。</t>
  </si>
  <si>
    <t>三房心矫治术</t>
  </si>
  <si>
    <t>013308000580001</t>
  </si>
  <si>
    <t>三房心矫治费-儿童（加收）</t>
  </si>
  <si>
    <t>013308000590000</t>
  </si>
  <si>
    <t>主动脉瓣成形费</t>
  </si>
  <si>
    <t>通过手术对主动脉瓣瓣膜进行修补。</t>
  </si>
  <si>
    <t>所定价格涵盖手术计划、术区准备、消毒、切开、成形、缝合、处理用物，必要时补片修补等步骤所需的人力资源和基本物质资源消耗。</t>
  </si>
  <si>
    <t>主动脉瓣直视成形术
胸腔镜辅助下主动脉瓣成形术</t>
  </si>
  <si>
    <t>013308000590001</t>
  </si>
  <si>
    <t>主动脉瓣成形费-儿童（加收）</t>
  </si>
  <si>
    <t>013308000600000</t>
  </si>
  <si>
    <t>二尖瓣成形费</t>
  </si>
  <si>
    <t>通过手术对二尖瓣瓣膜进行修补。</t>
  </si>
  <si>
    <t>二尖瓣瓣环成形术
二尖瓣瓣叶成形术
二尖瓣瓣下结构成形术
二尖瓣狭窄/瓣上环狭窄矫治术
再次二尖瓣手术
二尖瓣交界直视切开术
左侧径路二尖瓣闭式扩张术
右侧径路二尖瓣闭式扩张术</t>
  </si>
  <si>
    <t>013308000600001</t>
  </si>
  <si>
    <t>二尖瓣成形费-儿童（加收）</t>
  </si>
  <si>
    <t>013308000600011</t>
  </si>
  <si>
    <t>二尖瓣成形费-微创手术（加收）</t>
  </si>
  <si>
    <t>013308000610000</t>
  </si>
  <si>
    <t>三尖瓣成形费</t>
  </si>
  <si>
    <t>通过手术对三尖瓣瓣膜进行修补。</t>
  </si>
  <si>
    <t>三尖瓣瓣环成形术
三尖瓣瓣叶成形术
三尖瓣瓣下结构成形术
胸腔镜辅助下三尖瓣瓣成形术
再次三尖瓣手术</t>
  </si>
  <si>
    <t>013308000610001</t>
  </si>
  <si>
    <t>三尖瓣成形费-儿童（加收）</t>
  </si>
  <si>
    <t>013308000610011</t>
  </si>
  <si>
    <t>三尖瓣成形费-微创手术（加收）</t>
  </si>
  <si>
    <t>013308000620000</t>
  </si>
  <si>
    <t>肺动脉瓣成形费</t>
  </si>
  <si>
    <t>通过手术对肺动脉瓣瓣膜进行修补。</t>
  </si>
  <si>
    <t>肺动脉瓣成形术</t>
  </si>
  <si>
    <t>013308000620001</t>
  </si>
  <si>
    <t>肺动脉瓣成形费-儿童（加收）</t>
  </si>
  <si>
    <t>013308000630000</t>
  </si>
  <si>
    <t>主动脉瓣置换费</t>
  </si>
  <si>
    <t>通过手术对主动脉瓣瓣膜进行替换。</t>
  </si>
  <si>
    <t>所定价格涵盖手术计划、术区准备、消毒、切开、置换、缝合、处理用物，必要时补片修补等步骤所需的人力资源和基本物质资源消耗。</t>
  </si>
  <si>
    <t>主动脉瓣置换术
胸骨小切口主动脉瓣置换术
无支架生物瓣主动脉瓣置换术
同种异体主动脉瓣置换术
主动脉根部扩大瓣环置换术
主动脉瓣二尖瓣双瓣置换术
主动脉瓣环切开成形+主动脉瓣置换术
主动脉瓣环及窦部切开成形+主动脉瓣置换术
主动脉左室室间隔成形+主动脉瓣置换术
再次主动脉瓣手术
胸腔镜辅助下主动脉瓣置换术
带瓣全程主动脉人工血管置换术
全胸腹主动脉替换术</t>
  </si>
  <si>
    <t>013308000630001</t>
  </si>
  <si>
    <t>主动脉瓣置换费-儿童（加收）</t>
  </si>
  <si>
    <t>013308000630011</t>
  </si>
  <si>
    <t>主动脉瓣置换费-微创手术（加收）</t>
  </si>
  <si>
    <t>013308000630021</t>
  </si>
  <si>
    <t>主动脉瓣置换费-根部加宽（加收）</t>
  </si>
  <si>
    <t>013308000640000</t>
  </si>
  <si>
    <t>左室流出道扩大费</t>
  </si>
  <si>
    <t>通过手术对主动脉瓣瓣膜进行替换，同时通过补片扩大瓣环和流出道。</t>
  </si>
  <si>
    <t>所定价格涵盖手术计划、术区准备、消毒、切开、置换、补片扩大瓣环和流出道、缝合、处理用物等步骤所需的人力资源和基本物质资源消耗。</t>
  </si>
  <si>
    <t>科诺手术
左室-主动脉通道修补术
主动脉移位+左右室流出道重建术
自体肺动脉瓣替换主动脉瓣术-科诺手术</t>
  </si>
  <si>
    <t>013308000640001</t>
  </si>
  <si>
    <t>左室流出道扩大费-儿童（加收）</t>
  </si>
  <si>
    <t>013308000650000</t>
  </si>
  <si>
    <t>二尖瓣置换费</t>
  </si>
  <si>
    <t>通过手术对二尖瓣瓣膜进行替换。</t>
  </si>
  <si>
    <t>二尖瓣置换术
右侧径路二尖瓣置换术
自体肺动脉瓣二尖瓣置换术
无支架生物瓣二尖瓣置换术
同种异体二尖瓣置换术
胸腔镜辅助下二尖瓣置换术</t>
  </si>
  <si>
    <t>013308000650001</t>
  </si>
  <si>
    <t>二尖瓣置换费-儿童（加收）</t>
  </si>
  <si>
    <t>013308000650011</t>
  </si>
  <si>
    <t>二尖瓣置换费-微创手术（加收）</t>
  </si>
  <si>
    <t>013308000650021</t>
  </si>
  <si>
    <t>二尖瓣置换费-瓣环加宽（加收）</t>
  </si>
  <si>
    <t>013308000660000</t>
  </si>
  <si>
    <t>三尖瓣置换费</t>
  </si>
  <si>
    <t>通过手术对三尖瓣瓣膜进行替换。</t>
  </si>
  <si>
    <t>胸腔镜辅助下三尖瓣置换术
三尖瓣置换术
右侧径路三尖瓣置换术
三尖瓣瓣膜切除术</t>
  </si>
  <si>
    <t>013308000660001</t>
  </si>
  <si>
    <t>三尖瓣置换费-儿童（加收）</t>
  </si>
  <si>
    <t>013308000670000</t>
  </si>
  <si>
    <t>肺动脉瓣置换费</t>
  </si>
  <si>
    <t>通过手术对肺动脉瓣瓣膜进行替换。</t>
  </si>
  <si>
    <t>肺动脉瓣置换术</t>
  </si>
  <si>
    <t>013308000670001</t>
  </si>
  <si>
    <t>肺动脉瓣置换费-儿童（加收）</t>
  </si>
  <si>
    <t>013308000680000</t>
  </si>
  <si>
    <t>冠状动脉瘘修补费</t>
  </si>
  <si>
    <t>通过手术对冠状动脉瘘进行修补。</t>
  </si>
  <si>
    <t>所定价格涵盖手术计划、术区准备、消毒、切开、切断或缝合冠状动脉、缝合、处理用物等步骤所需的人力资源和基本物质资源消耗。</t>
  </si>
  <si>
    <t>冠状动脉瘘结扎术
冠状动脉瘘矫治术</t>
  </si>
  <si>
    <t>013308000680001</t>
  </si>
  <si>
    <t>冠状动脉瘘修补费-儿童（加收）</t>
  </si>
  <si>
    <t>013308000690000</t>
  </si>
  <si>
    <t>冠脉异常起源矫治费</t>
  </si>
  <si>
    <t>通过手术治疗冠状动脉起源异常。</t>
  </si>
  <si>
    <t>所定价格涵盖手术计划、术区准备、消毒、切开、切除、吻合，修补、缝合、处理用物等步骤所需的人力资源和基本物质资源消耗。</t>
  </si>
  <si>
    <t>冠状动脉异常起源于肺动脉矫治术</t>
  </si>
  <si>
    <t>013308000690001</t>
  </si>
  <si>
    <t>冠脉异常起源矫治费-儿童（加收）</t>
  </si>
  <si>
    <t>013308000700000</t>
  </si>
  <si>
    <t>主动脉缩窄矫治费</t>
  </si>
  <si>
    <t>通过手术对主动脉缩窄进行矫治。</t>
  </si>
  <si>
    <t>所定价格涵盖手术计划、术区准备、消毒、切开、吻合、补片成形或人工血管置换、缝合、处理用物等步骤所需的人力资源和基本物质资源消耗。</t>
  </si>
  <si>
    <t>主动脉缩窄升主动脉-胸降主动脉旁路矫治术
主动脉缩窄升主动脉-腹主动脉旁路矫治术
主动脉瓣上狭窄矫治术
主动脉瓣下狭窄矫治术
主动脉缩窄左锁骨下动脉-胸降主动脉旁路矫治术
主动脉缩窄锁骨下动脉翻转矫治术
主动脉缩窄补片动脉成形矫治术
主动脉缩窄端端吻合矫治术
主动脉缩窄扩大端端吻合矫治术
胸主动脉缩窄闭塞矫正术
腹主动脉缩窄闭塞矫正术
先天性主动脉缩窄支架成形术
腹主动脉狭窄/闭塞直型人工血管旁路术
腹主动脉狭窄闭塞腹主髂动脉Y型人工血管旁路术
腹主动脉狭窄闭塞腹主股动脉Y型人工血管旁路术
主动脉缩窄血管移植物置换矫治术
主动脉弓中断矫治术</t>
  </si>
  <si>
    <t>013308000700001</t>
  </si>
  <si>
    <t>主动脉缩窄矫治费-儿童（加收）</t>
  </si>
  <si>
    <t>013308000700011</t>
  </si>
  <si>
    <t>主动脉缩窄矫治费-主动脉弓中断矫治（加收）</t>
  </si>
  <si>
    <t>013308000710000</t>
  </si>
  <si>
    <t>主动脉弓成形费</t>
  </si>
  <si>
    <t>通过手术修复或重建主动脉弓。</t>
  </si>
  <si>
    <t>所定价格涵盖手术计划、术区准备、消毒、切开、成形、缝合、处理用物等步骤所需的人力资源和基本物质资源消耗。</t>
  </si>
  <si>
    <t>主动脉弓成形术</t>
  </si>
  <si>
    <t>013308000710001</t>
  </si>
  <si>
    <t xml:space="preserve"> 主动脉弓成形费-儿童（加收）</t>
  </si>
  <si>
    <t>013308000720000</t>
  </si>
  <si>
    <t>主动脉弓置换费</t>
  </si>
  <si>
    <t>通过手术对主动脉部分弓进行替换。</t>
  </si>
  <si>
    <t>所定价格涵盖手术计划、术区准备、消毒、切开、人工血管和/或支架血管替换主动脉弓、缝合、处理用物等步骤所需的人力资源和基本物质资源消耗。</t>
  </si>
  <si>
    <t>主动脉夹层部分主动脉弓置换术
主动脉夹层全主动脉弓置换术
主动脉弓部瘤切除人工血管置换术
主动脉弓部瘤切除部分主动脉弓置换术
主动脉弓部瘤切除全主动脉弓置换术
胸外杂交技术主动脉弓部动脉瘤腔内隔绝术
经胸杂交技术主动脉弓部动脉瘤腔内隔绝术
全主动脉弓置换术+降主动脉腔内覆膜支架血管置入术
全主动脉弓置换术+无名动脉替换术
全主动脉弓置换术+左颈总动脉替换术
全主动脉弓置换术+左锁骨下动脉替换术
全主动脉弓置换术+降主动脉腔内人工血管植入术
次全主动脉人工血管置换术
主动脉弓部动脉瘤腔内隔绝术</t>
  </si>
  <si>
    <t>013308000720001</t>
  </si>
  <si>
    <t xml:space="preserve"> 主动脉弓置换费-儿童（加收）</t>
  </si>
  <si>
    <t>013308000720011</t>
  </si>
  <si>
    <t>主动脉弓置换费-次全弓、全弓置换（加收）</t>
  </si>
  <si>
    <t>013308000730000</t>
  </si>
  <si>
    <t>主动脉血管环矫治费</t>
  </si>
  <si>
    <t>通过手术对主动脉血管环进行矫治。</t>
  </si>
  <si>
    <t>血管环矫治术</t>
  </si>
  <si>
    <t>013308000730001</t>
  </si>
  <si>
    <t>主动脉血管环矫治费-儿童（加收）</t>
  </si>
  <si>
    <t>013308000740000</t>
  </si>
  <si>
    <t>主动脉根部替换费</t>
  </si>
  <si>
    <t>通过手术对主动脉根部进行替换。</t>
  </si>
  <si>
    <t>所定价格涵盖手术计划、术区准备、消毒、切开、人工或生物瓣膜及血管替换主动脉根部、吻合、缝合、处理用物，必要时补片修补等步骤所需的人力资源和基本物质资源消耗。</t>
  </si>
  <si>
    <t>主动脉根部瘤切除主动脉根部替换术
主动脉夹层主动脉根部替换术
主动脉根部瘤切除保留瓣膜的主动脉根部替换术Ⅰ（DavidⅠ手术）
主动脉根部瘤切除保留瓣膜的主动脉根部替换术Ⅱ（DavidⅡ手术或Yacuob手术）
主动脉夹层保留瓣膜的主动脉根部替换术I（DavidI手术）
主动脉夹层保留瓣膜的主动脉根部替换术Ⅱ（DavidⅡ手术或Yacuob手术）</t>
  </si>
  <si>
    <t>013308000740001</t>
  </si>
  <si>
    <t>主动脉根部替换费-儿童（加收）</t>
  </si>
  <si>
    <t>013308000740011</t>
  </si>
  <si>
    <t>主动脉根部替换费-保留瓣膜手术（加收）</t>
  </si>
  <si>
    <t>013308000750000</t>
  </si>
  <si>
    <t>升主动脉替换费</t>
  </si>
  <si>
    <t>通过手术对升主动脉进行替换。</t>
  </si>
  <si>
    <t>所定价格涵盖手术计划、术区准备、消毒、切开、替换、缝合、处理用物，必要时补片修补等步骤所需的人力资源和基本物质资源消耗。</t>
  </si>
  <si>
    <t>升主动脉替换加主动脉瓣替换术
主动脉夹层升主动脉替换术
升主动脉瘤切除升主动脉替换术
升主动脉瘤腔内隔绝术
升主动脉成形术
升主动脉瘤经胸瘤颈成形加腔内隔绝术</t>
  </si>
  <si>
    <t>013308000750001</t>
  </si>
  <si>
    <t>升主动脉替换费-儿童（加收）</t>
  </si>
  <si>
    <t>013308000750100</t>
  </si>
  <si>
    <t>升主动脉替换费-升主动脉成形（扩展）</t>
  </si>
  <si>
    <t>013308000751100</t>
  </si>
  <si>
    <t>升主动脉替换费-降主动脉替换（扩展）</t>
  </si>
  <si>
    <t>013308000760000</t>
  </si>
  <si>
    <t>全胸腹主动脉置换费</t>
  </si>
  <si>
    <t>通过手术对胸腹主动脉进行替换。</t>
  </si>
  <si>
    <t>013308000760001</t>
  </si>
  <si>
    <t>全胸腹主动脉置换费-儿童（加收）</t>
  </si>
  <si>
    <t>013308000770000</t>
  </si>
  <si>
    <t>主动脉窦瘤破裂修补费</t>
  </si>
  <si>
    <t>通过手术对破裂的主动脉窦瘤进行修补。</t>
  </si>
  <si>
    <t>所定价格涵盖手术计划、术区准备、消毒、切开、修补、缝合、处理用物等步骤所需的人力资源和基本物质资源消耗。</t>
  </si>
  <si>
    <t>主动脉窦瘤破裂修补术
主动脉窦成形术</t>
  </si>
  <si>
    <t>013308000770001</t>
  </si>
  <si>
    <t>主动脉窦瘤破裂修补费-儿童（加收）</t>
  </si>
  <si>
    <t>013308000780000</t>
  </si>
  <si>
    <t>主肺动脉窗修补费</t>
  </si>
  <si>
    <t>通过手术对主肺动脉窗进行修补。</t>
  </si>
  <si>
    <t>主肺动脉窗修补术</t>
  </si>
  <si>
    <t>013308000780001</t>
  </si>
  <si>
    <t>主肺动脉窗修补费-儿童（加收）</t>
  </si>
  <si>
    <t>013308000790000</t>
  </si>
  <si>
    <t>自体肺动脉瓣替换主动脉瓣费</t>
  </si>
  <si>
    <t>通过手术将患者主动脉辦替换为自身的肺动脉辦。</t>
  </si>
  <si>
    <t>所定价格涵盖手术计划、术区准备、消毒、切开、切除、吻合、缝合、处理用物等步骤所需的人力资源和基本物质资源消耗。</t>
  </si>
  <si>
    <t>自体肺动脉瓣替换主动脉瓣术-科诺手术</t>
  </si>
  <si>
    <t>013308000790001</t>
  </si>
  <si>
    <t>自体肺动脉瓣替换主动脉瓣费-儿童（加收）</t>
  </si>
  <si>
    <t>013308000800000</t>
  </si>
  <si>
    <t>双动脉根部调转费</t>
  </si>
  <si>
    <t>通过手术对主动脉及肺动脉根部进行调转。</t>
  </si>
  <si>
    <t>所定价格涵盖手术计划、术区准备、消毒、切开、主动脉瓣缝至肺动脉瓣、冠状动脉再植于主动脉根部、缝合、处理用物等步骤所需的人力资源和基本物质资源消耗。</t>
  </si>
  <si>
    <t>双动脉根部调转术
心房调转+双动脉根部调转术</t>
  </si>
  <si>
    <t>013308000800001</t>
  </si>
  <si>
    <t>双动脉根部调转费-儿童（加收）</t>
  </si>
  <si>
    <t>013308000810000</t>
  </si>
  <si>
    <t>共同动脉干矫治费</t>
  </si>
  <si>
    <t>通过手术将主动脉与肺动脉分离。</t>
  </si>
  <si>
    <t>所定价格涵盖手术计划、术区准备、消毒、切开、切下肺动脉、切开右心室、带瓣管道重建右心室和肺动脉连接、缝合、处理用物，必要时补片修补等步骤所需的人力资源和基本物质资源消耗。</t>
  </si>
  <si>
    <t>共同动脉干矫治术
共同动脉干瓣膜置换术
共同动脉干瓣膜成形术</t>
  </si>
  <si>
    <t>013308000810001</t>
  </si>
  <si>
    <t>共同动脉干矫治费-儿童（加收）</t>
  </si>
  <si>
    <t>013308000820000</t>
  </si>
  <si>
    <t>肺动脉成形费</t>
  </si>
  <si>
    <t>通过手术对肺动脉进行成形。</t>
  </si>
  <si>
    <t>肺动脉瘤修复术
单侧肺动脉起源于升主动脉矫治术</t>
  </si>
  <si>
    <t>013308000820001</t>
  </si>
  <si>
    <t>肺动脉成形费-儿童（加收）</t>
  </si>
  <si>
    <t>013308000830000</t>
  </si>
  <si>
    <t>肺动脉环缩费</t>
  </si>
  <si>
    <t>通过手术在肺动脉主干或分支周围缝绕一条环带。</t>
  </si>
  <si>
    <t>所定价格涵盖手术计划、术区准备、消毒、切开、环缩、缝合、处理用物等步骤所需的人力资源和基本物质资源消耗。</t>
  </si>
  <si>
    <t>肺动脉环缩术
肺动脉环缩解除术
肺动脉结扎术</t>
  </si>
  <si>
    <t>013308000830001</t>
  </si>
  <si>
    <t>肺动脉环缩费-儿童（加收）</t>
  </si>
  <si>
    <t>013308000840000</t>
  </si>
  <si>
    <t>体肺动脉分流费</t>
  </si>
  <si>
    <t>通过手术建立分流通道，将体循环的血流引导至肺循环。</t>
  </si>
  <si>
    <t>所定价格涵盖手术计划、术区准备、消毒、切开、直接连接或人工血管连接动脉、缝合、处理用物等步骤所需的人力资源和基本物质资源消耗。</t>
  </si>
  <si>
    <t>改良B-T体肺分流术
主动脉肺动脉吻合术
体肺中心分流术</t>
  </si>
  <si>
    <t>013308000840001</t>
  </si>
  <si>
    <t>体肺动脉分流费-儿童（加收）</t>
  </si>
  <si>
    <t>013308000850000</t>
  </si>
  <si>
    <t>肺动脉闭锁矫治费</t>
  </si>
  <si>
    <t>通过手术对肺动脉闭锁进行矫治。</t>
  </si>
  <si>
    <t>所定价格涵盖手术计划、术区准备、消毒、切开、建立隧道或带瓣管道连接、缝合、处理用物等步骤所需的人力资源和基本物质资源消耗。</t>
  </si>
  <si>
    <t>不与“肺动脉成形费”同时收取。</t>
  </si>
  <si>
    <t>右室-肺动脉外管道置入术
左室-肺动脉外管道置入术
肺动脉闭锁主肺动脉重建术
肺动脉闭锁肺动脉分支重建术
主肺动脉主动脉连接成形+肺动脉血流重建术
心内隧道+肺动脉右心室连接术
肺动脉闭锁-室间隔缺损根治术
肺动脉闭锁-室间隔缺损-体肺侧支循环根治术</t>
  </si>
  <si>
    <t>013308000850001</t>
  </si>
  <si>
    <t xml:space="preserve"> 肺动脉闭锁矫治费-儿童（加收）</t>
  </si>
  <si>
    <t>013308000860000</t>
  </si>
  <si>
    <t>肺动脉吊带矫治费</t>
  </si>
  <si>
    <t>通过手术对肺动脉吊带进行矫治。</t>
  </si>
  <si>
    <t>所定价格涵盖手术计划、术区准备、消毒、切开、矫治、缝合、处理用物等步骤所需的人力资源和基本物质资源消耗。</t>
  </si>
  <si>
    <t>肺动脉吊带矫治术</t>
  </si>
  <si>
    <t>013308000860001</t>
  </si>
  <si>
    <t>肺动脉吊带矫治费-儿童（加收）</t>
  </si>
  <si>
    <t>013308000870000</t>
  </si>
  <si>
    <t>体静脉肺动脉吻合费</t>
  </si>
  <si>
    <t>通过手术将体静脉与肺动脉进行吻合。</t>
  </si>
  <si>
    <t>所定价格涵盖手术计划、术区准备、消毒、切开、切断、吻合、缝合、处理用物等步骤所需的人力资源和基本物质资源消耗。</t>
  </si>
  <si>
    <t>单向腔肺吻合术
双向腔肺吻合术
双侧双向腔肺吻合术
半房坦手术
房坦手术（心房-肺动脉连接）
侧通道全腔静脉肺动脉吻合术
外通道全腔静脉肺动脉吻合术</t>
  </si>
  <si>
    <t>013308000870001</t>
  </si>
  <si>
    <t>体静脉肺动脉吻合费-儿童（加收）</t>
  </si>
  <si>
    <t>013308000870011</t>
  </si>
  <si>
    <t>体静脉肺动脉吻合费-双侧吻合（加收）</t>
  </si>
  <si>
    <t>013308000870012</t>
  </si>
  <si>
    <t>体静脉肺动脉吻合费-全腔吻合（加收）</t>
  </si>
  <si>
    <t>013308000880000</t>
  </si>
  <si>
    <t>体肺侧枝血管闭合费</t>
  </si>
  <si>
    <t>通过手术对异常的体肺侧枝进行结扎。</t>
  </si>
  <si>
    <t>所定价格涵盖手术计划、术区准备、消毒、切开、结扎、缝合、处理用物等步骤所需的人力资源和基本物质资源消耗。</t>
  </si>
  <si>
    <t>体肺侧支血管汇聚术</t>
  </si>
  <si>
    <t>013308000880001</t>
  </si>
  <si>
    <t>体肺侧枝血管闭合费-儿童（加收）</t>
  </si>
  <si>
    <t>013308000890000</t>
  </si>
  <si>
    <t>部分型肺静脉畸形矫治费</t>
  </si>
  <si>
    <t>通过手术对部分型肺静脉畸形进行治疗。</t>
  </si>
  <si>
    <t>所定价格涵盖手术计划、术区准备、消毒、切开、肺静脉连接至上腔静脉、修补房间隔缺损、缝合、处理用物等步骤所需的人力资源和基本物质资源消耗。</t>
  </si>
  <si>
    <t>单纯房间隔补片修补按“房间隔缺损修补费”收取。</t>
  </si>
  <si>
    <t>部分肺静脉异位连接矫治术
部分肺静脉异位连接镰刀综合征矫治术</t>
  </si>
  <si>
    <t>013308000890001</t>
  </si>
  <si>
    <t>部分型肺静脉畸形矫治费-儿童（加收）</t>
  </si>
  <si>
    <t>013308000890011</t>
  </si>
  <si>
    <t>部分型肺静脉畸形矫治费-上腔静脉-右心房连接重建（加收）</t>
  </si>
  <si>
    <t>013308000900000</t>
  </si>
  <si>
    <t>完全型肺静脉畸形矫治费</t>
  </si>
  <si>
    <t>通过手术对完全型肺静脉畸形进行治疗。</t>
  </si>
  <si>
    <t>所定价格涵盖手术计划、术区准备、消毒、切开、肺静脉连接左心房、缝合、处理用物等步骤所需的人力资源和基本物质资源消耗。</t>
  </si>
  <si>
    <t>完全肺静脉异位连接心内型矫治术
完全肺静脉异位连接心上/下型矫治术</t>
  </si>
  <si>
    <t>013308000900001</t>
  </si>
  <si>
    <t>完全型肺静脉畸形矫治费-儿童（加收）</t>
  </si>
  <si>
    <t>013308000900011</t>
  </si>
  <si>
    <t>完全型肺静脉畸形矫治费-无内膜接触缝合（加收）</t>
  </si>
  <si>
    <t>013308000910000</t>
  </si>
  <si>
    <t>肺动静脉瘘修补费</t>
  </si>
  <si>
    <t>通过手术对肺动/静脉瘘进行修补。</t>
  </si>
  <si>
    <t>所定价格涵盖手术计划、术区准备、消毒、切开、切断或缝合动脉/静脉瘘瘘孔、缝合、处理用物等步骤所需的人力资源和基本物质资源消耗。</t>
  </si>
  <si>
    <t>013308000910001</t>
  </si>
  <si>
    <t>肺动静脉瘘修补费-儿童（加收）</t>
  </si>
  <si>
    <t>013308000920000</t>
  </si>
  <si>
    <t>肺静脉狭窄矫治费</t>
  </si>
  <si>
    <t>通过手术对肺静脉狭窄进行矫治。</t>
  </si>
  <si>
    <t>肺静脉狭窄矫治术</t>
  </si>
  <si>
    <t>013308000920001</t>
  </si>
  <si>
    <t>肺静脉狭窄矫治费-儿童（加收）</t>
  </si>
  <si>
    <t>013308000930000</t>
  </si>
  <si>
    <t>三尖瓣下移畸形矫治费</t>
  </si>
  <si>
    <t>通过手术对三尖瓣下移畸形进行矫正。</t>
  </si>
  <si>
    <t>所定价格涵盖手术计划、术区准备、消毒、切开、切除、重建、缝合、处理用物，必要时补片修补等步骤所需的人力资源和基本物质资源消耗。</t>
  </si>
  <si>
    <t>不与“三尖瓣成形费”同时收取。</t>
  </si>
  <si>
    <t>三尖瓣下移畸形矫治术
三尖瓣病变畸形单心室化矫治的三尖瓣口闭合术
一个半心室矫治术
心脏异常传导束切除术</t>
  </si>
  <si>
    <t>013308000930001</t>
  </si>
  <si>
    <t>三尖瓣下移畸形矫治费-儿童（加收）</t>
  </si>
  <si>
    <t>013308000940000</t>
  </si>
  <si>
    <t>瓣周漏修补费</t>
  </si>
  <si>
    <t>通过手术对人工瓣膜瓣周漏进行封闭或缩减。</t>
  </si>
  <si>
    <t>所定价格涵盖手术计划、术区准备、消毒、切开、缝合或堵闭瓣周漏、缝合、处理用物等步骤所需的人力资源和基本物质资源消耗。</t>
  </si>
  <si>
    <t>瓣周漏修补术</t>
  </si>
  <si>
    <t>013308000940001</t>
  </si>
  <si>
    <t>瓣周漏修补费-儿童（加收）</t>
  </si>
  <si>
    <t>神经系统类医疗服务价格项目及医保支付类别调整明细表</t>
  </si>
  <si>
    <t>使用说明：
1.神经系统医疗服务价格项目以神经系统为重点，按照神经系统医疗服务产出设立医疗服务价格项目。
2.神经系统医疗服务价格项目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神经系统医疗服务价格项目所称“加收项”，指同一项目以不同方式提供或在不同场景应用时，确有必要制定差异化收费标准而细分的一类子项，包括在原项目价格基础上增加或减少收费的情况，具体的加/减收标准（加/减收率或加/减收金额）由具体价格项目设置；实际应用中，同时涉及多个加收项的，以项目单价为基础计算相应的加/减收水平后，据实收费。
4.神经系统医疗服务价格项目所称“扩展项”，指同一项目下以不同方式提供或在不同场景应用时，只扩展价格项目适用范围、不额外加价的一类子项，子项的价格按主项目执行。
5.神经系统医疗服务价格项目所称的“基本物质资源消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
6.神经系统医疗服务价格项目价格构成中所称的“穿刺”为主项操作涉及的必要穿刺技术，价格构成中的穿刺操作不可收取相关费用；独立穿刺项目可按相应治疗价格项目收取。
7.神经系统医疗服务价格项目中涉及“包括……”“……等”的，属于开放型表述，所指对象不仅局限于表述中列明的事项，也包括未列明的同类事项。
8.神经系统医疗服务价格项目中未尽事项，如等离子、激光、射频、微波等手术辅助操作、活检取材、组织瓣制备、清创缝合等，将在辅助操作类、检验病理类、体被系统类、一般治疗类等其他价格项目中单独列示，可暂按现行价格政策执行。
9.神经系统医疗服务价格项目中其他学科开展相应项目时，可据实收费。
10.神经系统医疗服务价格项目中的各类内镜下手术项目的价格构成，已包含手术涉及的各类内镜使用成本，医疗机构在开展相关操作时，开放手术与经内镜手术执行相同的价格标准，内镜辅助操作不再另行收费。
11.神经系统医疗服务价格项目中手术类项目服务对象为儿童时，统一落实儿童加收政策（以下简称“儿童加收”），加收比例或金额由具体项目设置。手术类项目的具体范围以《全国医疗服务项目技术规范》的分类为准，对于本章项目同时映射技术规范中的手术类项目和治疗类项目的主项目，按手术类落实儿童加收政策；其他非手术类项目实行儿童加收范围，以本章项目加收项为准。本章项目所称的“儿童”，指6周岁及以下，周岁的计算方法以法律的相关规定为准。
12.同台设备可完成多项检查项目时，床旁加收只能收取一次。
13.神经系统医疗服务价格项目可收费一次性医用耗材包括：穿刺针、导管、导引导管、电极、分流管、骨蜡、脊柱膜、脑室引流管、内固定材料、欧玛亚管（囊）、腔镜材料、球囊扩张导管、人工硬脑膜、射频穿刺针、特殊缝线、修补材料、血管夹、压力传感器、造影导管、粘合材料、针电极、止血材料、导丝、导引导丝、支架、双极电凝镊、血管鞘组、溶栓导管、栓塞材料、颈动脉支架、栓子保护装置、血管闭合器、Y型阀、腰大池引流管、自膨式动脉瘤瘤内栓塞系统、神经刺激器套件。</t>
  </si>
  <si>
    <t>012401000010000</t>
  </si>
  <si>
    <t>脑电图检查费</t>
  </si>
  <si>
    <t>通过脑电图仪器采集分析脑电活动。</t>
  </si>
  <si>
    <t>所定价格涵盖设备准备、安装、记录、分析、出具报告等步骤所需的人力资源和基本物质资源消耗。</t>
  </si>
  <si>
    <t>1.本项目所称“特殊电极脑电图检查”指：使用鼻咽、蝶骨、皮层特殊电极进行脑电图检查。
2.本项目所称“特殊诱发脑电图检查”指：光、电等特殊诱发后进行脑电图检查。
3.本项目所称“高密度脑电图”指：128导联及以上脑电图。
4.4个小时及以内按一次收费，4个小时以上每增加1小时按40%收费。</t>
  </si>
  <si>
    <t>16导常规脑电图检查
32导常规脑电图检查
64导脑电图检查
动态脑电图检查
脑电图录像监测
脑电地形图检查
蝶骨电极脑电图检查
线性蝶骨软电极脑电图检查
鼻咽电极脑电图检查
闪光刺激诱发脑电图检查
脑电图录像检查
128导脑电图检查</t>
  </si>
  <si>
    <t>012401000010001</t>
  </si>
  <si>
    <t>脑电图检查费-床旁（加收）</t>
  </si>
  <si>
    <t>012401000010011</t>
  </si>
  <si>
    <t>脑电图检查费-特殊电极脑电图检查（加收）</t>
  </si>
  <si>
    <t>012401000010021</t>
  </si>
  <si>
    <t>脑电图检查费-特殊诱发脑电图检查（加收）</t>
  </si>
  <si>
    <t>012401000010031</t>
  </si>
  <si>
    <t>脑电图检查费-高密度脑电图检查（加收）</t>
  </si>
  <si>
    <t>012401000020000</t>
  </si>
  <si>
    <t>脑磁图检查费</t>
  </si>
  <si>
    <t>通过仪器采集分析脑磁图电波。</t>
  </si>
  <si>
    <t>所定价格涵盖设备准备、安装、定位、采集、记录、出具报告等步骤所需的人力资源和基本物质资源消耗。</t>
  </si>
  <si>
    <t>脑磁图检查</t>
  </si>
  <si>
    <t>012401000030000</t>
  </si>
  <si>
    <t>针极肌电图检查费</t>
  </si>
  <si>
    <t>通过仪器采集分析静息状态或特定运动中各组肌群数据。</t>
  </si>
  <si>
    <t>所定价格涵盖设备准备、安装、采集、分析、出具报告等步骤所需的人力资源和基本物质资源消耗。</t>
  </si>
  <si>
    <t>1.次指1条肌肉，每增加1条肌肉按90%收费，超过12条肌肉按12条收费。
2.震颤分析按单侧（头部左右侧、单肢）收费。</t>
  </si>
  <si>
    <t>肌电图监测
同心圆针极肌电图检查
盆底定量肌电图检查
面神经肌电图检查
表面肌电图检查
运动单位计数
定量感觉测定
心率变化测定
单纤维肌电图检查
冷热水试验眼震电图检查
红外眼震电图检查</t>
  </si>
  <si>
    <t>012401000030001</t>
  </si>
  <si>
    <t>针极肌电图检查费-床旁（加收）</t>
  </si>
  <si>
    <t>012401000030011</t>
  </si>
  <si>
    <t>针极肌电图检查费-单纤维检查（加收）</t>
  </si>
  <si>
    <t>每条肌肉</t>
  </si>
  <si>
    <t>012401000030021</t>
  </si>
  <si>
    <t>针极肌电图检查费-震颤分析（加收）</t>
  </si>
  <si>
    <t>012401000040000</t>
  </si>
  <si>
    <t>神经传导速度测定费</t>
  </si>
  <si>
    <t>通过仪器对感觉神经或混合神经进行测量。</t>
  </si>
  <si>
    <t>所定价格涵盖设备准备、安装、刺激、分析、出具报告等步骤所需的人力资源和基本物质资源消耗。</t>
  </si>
  <si>
    <t>每根神经</t>
  </si>
  <si>
    <t>长时程运动诱发试验按次收费。</t>
  </si>
  <si>
    <t>感觉神经传导速度测定
运动神经传导速度测定
阴部神经传导测定
神经传导测定-寸移法</t>
  </si>
  <si>
    <t>012401000040001</t>
  </si>
  <si>
    <t>神经传导速度测定费-床旁（加收）</t>
  </si>
  <si>
    <t>012401000040011</t>
  </si>
  <si>
    <t>神经传导速度测定费-长时程运动诱发试验（加收）</t>
  </si>
  <si>
    <t>012401000040021</t>
  </si>
  <si>
    <t>神经传导速度测定费-寸移运动神经传导测定（加收）</t>
  </si>
  <si>
    <t>012401000050000</t>
  </si>
  <si>
    <t>神经电图费</t>
  </si>
  <si>
    <t>通过仪器刺激周围神经，评定H反射、F波、瞬目反射以及重复神经电刺激等周围神经功能。</t>
  </si>
  <si>
    <t>所定价格涵盖设备准备、安装、刺激、记录、分析、出具报告等步骤所需的人力资源和基本物质资源消耗。</t>
  </si>
  <si>
    <t>H反射
F波测定
瞬目反射
面神经功能电脑检测
盆底副交感神经反应测定
盆底交感神经反应测定
重复神经电刺激检查</t>
  </si>
  <si>
    <t>012401000050001</t>
  </si>
  <si>
    <t>神经电图费-床旁（加收）</t>
  </si>
  <si>
    <t>012401000060000</t>
  </si>
  <si>
    <t>皮肤交感反应检查费</t>
  </si>
  <si>
    <t>通过仪器刺激对四肢交感神经功能进行检查。</t>
  </si>
  <si>
    <t>所定价格涵盖设备准备、安装、刺激、采集、分析、出具报告等步骤所需的人力资源和基本物质资源消耗。</t>
  </si>
  <si>
    <t>皮肤交感反应</t>
  </si>
  <si>
    <t>012401000070000</t>
  </si>
  <si>
    <t>事件相关电位费</t>
  </si>
  <si>
    <t>通过采集脑诱发电位，对患者注意力、记忆力等认知功能进行评估。</t>
  </si>
  <si>
    <t>超过3项按3项收费。</t>
  </si>
  <si>
    <t>视觉刺激N270检查
听觉刺激P300检查
视觉刺激P300检查
视觉刺激P400检查</t>
  </si>
  <si>
    <t>012401000080000</t>
  </si>
  <si>
    <t>脑干听觉诱发电位费</t>
  </si>
  <si>
    <t>通过仪器测定主观听阈和双侧听觉诱发电位，评定听觉传导通路功能。</t>
  </si>
  <si>
    <t>不与耳鼻喉科立项指南中的“听阈检查费”同时收取。</t>
  </si>
  <si>
    <t>脑干听觉诱发电位检查</t>
  </si>
  <si>
    <t>012401000080001</t>
  </si>
  <si>
    <t>脑干听觉诱发电位费-床旁（加收）</t>
  </si>
  <si>
    <t>012401000090000</t>
  </si>
  <si>
    <t>体感诱发电位费</t>
  </si>
  <si>
    <t>通过刺激体感通路采集分析诱发电位。</t>
  </si>
  <si>
    <t>上肢体感诱发电位检查
体感刺激P300检查
下肢体感诱发电位检查
阴部神经诱发电位检查
下肢触热痛觉诱发电位检查
上肢触热痛觉诱发电位检查</t>
  </si>
  <si>
    <t>012401000090001</t>
  </si>
  <si>
    <t>体感诱发电位费-床旁（加收）</t>
  </si>
  <si>
    <t>012401000100000</t>
  </si>
  <si>
    <t>运动诱发电位费</t>
  </si>
  <si>
    <t>通过刺激运动通路采集分析诱发电位。</t>
  </si>
  <si>
    <t>上肢运动诱发电位检查
下肢运动诱发电位检查
盆底磁刺激运动诱发电位检查</t>
  </si>
  <si>
    <t>012401000110000</t>
  </si>
  <si>
    <t>睡眠神经多导监测费</t>
  </si>
  <si>
    <t>重点对睡眠状态下患者脑电、肌电、心电等电生理指标进行监测，同步监测患者体动、呼吸行为和功能。</t>
  </si>
  <si>
    <t>不与呼吸系统类立项指南中的“睡眠呼吸监测费”同时收取。</t>
  </si>
  <si>
    <t>多导脑电睡眠监测
加强多导脑电睡眠监测
小睡试验</t>
  </si>
  <si>
    <t>012401000110001</t>
  </si>
  <si>
    <t>睡眠神经多导监测费-便携睡眠神经多导监测</t>
  </si>
  <si>
    <t>012401000120000</t>
  </si>
  <si>
    <t>颅内压监测费（有创）</t>
  </si>
  <si>
    <t>通过有创方式监测颅内压变化。</t>
  </si>
  <si>
    <t>所定价格涵盖摆位、设备准备、安装、监测、记录、分析等步骤所需的人力资源和基本物质资源消耗。</t>
  </si>
  <si>
    <t>有创颅内压监测</t>
  </si>
  <si>
    <t>012401000130000</t>
  </si>
  <si>
    <t>颅内压监测费（无创）</t>
  </si>
  <si>
    <t>通过无创方式监测颅内压变化。</t>
  </si>
  <si>
    <t>012401000140000</t>
  </si>
  <si>
    <t>脑血管造影费</t>
  </si>
  <si>
    <t>通过介入方式对脑血管进行造影检查。</t>
  </si>
  <si>
    <t>所定价格涵盖手术计划、术区准备、消毒铺巾、建立通路、脑血管造影、撤除、闭合血管通路等步骤所需的人力资源和基本物质资源消耗。</t>
  </si>
  <si>
    <t>次指3根及以下血管，超过3根血管，每增加1根血管按10%收费。
超过8根血管按8根收费。</t>
  </si>
  <si>
    <t>经皮穿刺股动脉插管全脑血管造影术
超选择脑血管造影术
经皮穿刺选择性岩下窦静脉取血术
术中脑血管荧光造影</t>
  </si>
  <si>
    <t>012401000150000</t>
  </si>
  <si>
    <t>脊髓血管造影费</t>
  </si>
  <si>
    <t>通过介入方式对脊髓血管进行造影检查。</t>
  </si>
  <si>
    <t>所定价格涵盖手术计划、术区准备、消毒铺巾、建立通路、脊髓血管造影、撤除、闭合血管通路等步骤所需的人力资源和基本物质资源消耗。</t>
  </si>
  <si>
    <t>次指4根及以下血管，超过4根血管，每增加1根血管按5%收费。
超过12根血管按12根收费。</t>
  </si>
  <si>
    <t>颈椎穿刺脊髓X线造影
腰椎穿刺脊髓X线造影
经皮穿刺插管脊髓血管造影术</t>
  </si>
  <si>
    <t>013101000020000</t>
  </si>
  <si>
    <t>无创神经刺激治疗费</t>
  </si>
  <si>
    <t>通过仪器经颅电/磁刺激神经系统的相关部位。</t>
  </si>
  <si>
    <t>所定价格涵盖连接电极、设置参数、电/磁刺激治疗等步骤所需的人力资源和基本物质资源消耗。</t>
  </si>
  <si>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</si>
  <si>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</si>
  <si>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</si>
  <si>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</si>
  <si>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t>1.同一血管扩张颅内和颅外多处狭窄的按2根血管计价，颅内部分适用颅内血管加收。
2.脑静脉窦扩张适用颅内血管加收。
3.脑血管治疗后立即行造影确认治疗效果的，不得重复收取脑血管造影费用。</t>
  </si>
  <si>
    <t>经皮穿刺大脑后动脉球囊成形术
经皮穿刺大脑前动脉球囊成形术
经皮穿刺大脑中动脉球囊成形术
经皮穿刺颈动脉球囊成形术
经皮穿刺颈内动脉颅内段球囊成形术
经皮穿刺椎动脉颅内段球囊成形术
经皮穿刺颈内动脉球囊扩张术
经皮穿刺椎动脉球囊成形术
经皮穿刺基底动脉球囊成形术</t>
  </si>
  <si>
    <t>013302000030001</t>
  </si>
  <si>
    <t>脑血管球囊扩张费（介入）-儿童（加收）</t>
  </si>
  <si>
    <t>013302000030011</t>
  </si>
  <si>
    <t>脑血管球囊扩张费（介入）-颅内血管（加收）</t>
  </si>
  <si>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</si>
  <si>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</si>
  <si>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</si>
  <si>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</si>
  <si>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t>1.同一血管扩张颅内和颅外多处狭窄的按2根血管计价，颅内部分适用颅内血管加收。
2.同一病变部位不与球囊扩张同时收取。
3.脑静脉窦支架置入适用颅内血管加收。
4.脑血管治疗后立即行造影确认治疗效果的，不得重复收取脑血管造影费用。</t>
  </si>
  <si>
    <t>经皮穿刺大脑后动脉支架置入术
经皮穿刺大脑中/前动脉腔内支架置入术
颈内动脉入路颈内动脉海绵窦瘘带膜支架隔绝术
颅内动脉瘤支架夹闭术
经皮穿刺椎动脉颅内段支架置入术
经皮穿刺颈总动脉支架置入术
经皮穿刺椎动脉支架置入术
经皮穿刺基底动脉腔内支架置入术
静脉窦支架置入术</t>
  </si>
  <si>
    <t>013302000040001</t>
  </si>
  <si>
    <t>脑血管支架置入费（介入）-儿童（加收）</t>
  </si>
  <si>
    <t>013302000040011</t>
  </si>
  <si>
    <t>脑血管支架置入费（介入）-颅内血管（加收）</t>
  </si>
  <si>
    <t>013302000050000</t>
  </si>
  <si>
    <t>慢性闭塞脑血管逆向再通费（介入）</t>
  </si>
  <si>
    <t>通过血管闭塞端近段及远端两端操作开通血管。</t>
  </si>
  <si>
    <t>所定价格涵盖手术计划、导管送至闭塞段远端、连通闭塞段两端的血管腔、闭合通路，必要时造影确认治疗效果等步骤所需的人力资源和基本物质资源消耗。不含脑血管造影费用。</t>
  </si>
  <si>
    <t>013302000050001</t>
  </si>
  <si>
    <t>慢性闭塞脑血管逆向再通费（介入）-儿童（加收）</t>
  </si>
  <si>
    <t>013302000050011</t>
  </si>
  <si>
    <t>慢性闭塞脑血管逆向再通费（介入）-颅内血管（加收）</t>
  </si>
  <si>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</si>
  <si>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</si>
  <si>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</si>
  <si>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</si>
  <si>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超选择脑动脉腔内血栓取出术
超选择脑静脉系统血栓取出术</t>
  </si>
  <si>
    <t>013302000060001</t>
  </si>
  <si>
    <t>脑血管腔内减容费（介入）-儿童（加收）</t>
  </si>
  <si>
    <t>013302000070000</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</si>
  <si>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</si>
  <si>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</si>
  <si>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</si>
  <si>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t>超选择脑动脉灌注溶栓术
超选择脑动脉接触性溶栓术
脑静脉系统血栓间接溶栓术
超选择脑静脉窦接触性溶栓术
经颈内静脉穿刺肝门静脉溶栓术
经皮穿刺脑血管腔内化疗术</t>
  </si>
  <si>
    <t>013302000070001</t>
  </si>
  <si>
    <t>脑血管腔内溶栓费（介入）-儿童（加收）</t>
  </si>
  <si>
    <t>013302000070100</t>
  </si>
  <si>
    <t>脑血管腔内溶栓费（介入）-脑血管腔内化疗费（介入）（扩展）</t>
  </si>
  <si>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</si>
  <si>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</si>
  <si>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</si>
  <si>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</si>
  <si>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超过3根血管按3根血管收费。</t>
  </si>
  <si>
    <t>经颅静脉窦穿刺置管动静脉瘘栓塞术
经动静脉联合途径颅内动静脉瘘栓塞术
经动脉颅内动静脉瘘栓塞术
经静脉颅内动静脉瘘栓塞术
颈内动脉入路颈内动脉海绵窦瘘栓塞术
颈外动脉入路颈内动脉海绵窦瘘栓塞术
经颈内静脉颈内动脉海绵窦瘘栓塞术
经眼上静脉颈内动脉海绵窦瘘栓塞术
脑动静脉畸形栓塞术</t>
  </si>
  <si>
    <t>013302000080001</t>
  </si>
  <si>
    <t>脑血管栓塞费（介入）-儿童（加收）</t>
  </si>
  <si>
    <t>013302000080011</t>
  </si>
  <si>
    <t>脑血管栓塞费（介入）-脑血管畸形栓塞（加收）</t>
  </si>
  <si>
    <t>013302000090000</t>
  </si>
  <si>
    <t>颅内动脉瘤栓塞费（介入）</t>
  </si>
  <si>
    <t>通过介入方式将栓塞物质导入颅内动脉瘤。</t>
  </si>
  <si>
    <t>脑动脉瘤栓塞术</t>
  </si>
  <si>
    <t>013302000090001</t>
  </si>
  <si>
    <t>颅内动脉瘤栓塞费（介入）-儿童（加收）</t>
  </si>
  <si>
    <t>013302000100000</t>
  </si>
  <si>
    <t>脊髓血管栓塞费（介入）</t>
  </si>
  <si>
    <t>通过介入方式将栓塞物质导入脊髓血管。</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</si>
  <si>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</si>
  <si>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脊髓血管畸形栓塞术</t>
  </si>
  <si>
    <t>013302000100001</t>
  </si>
  <si>
    <t>脊髓血管栓塞费（介入）-儿童（加收）</t>
  </si>
  <si>
    <t>013302000100011</t>
  </si>
  <si>
    <t>脊髓血管栓塞费（介入）-脊髓血管畸形栓塞（加收）</t>
  </si>
  <si>
    <t>013302000110000</t>
  </si>
  <si>
    <t>颅内电极置入费（表面电极）</t>
  </si>
  <si>
    <t>将电极和（或）电刺激器等各类信号传导装置临时或永久置入患者颅内。</t>
  </si>
  <si>
    <t>所定价格涵盖手术计划、术区准备、消毒铺巾、定位、穿刺或切开、电极置入、参数调整、效果测试、固定、缝合等步骤所需的人力资源和基本物质资源消耗。</t>
  </si>
  <si>
    <t>1.本项目所称“表面电极”指：不侵入脑实质组织的脑皮层表面或硬膜表面电极。
2.同台手术不得同时收取“颅内电极取出费”。</t>
  </si>
  <si>
    <t>皮层电刺激脑功能区定位
运动皮层电刺激镇痛术
颅内皮层电极置入术</t>
  </si>
  <si>
    <t>013302000110001</t>
  </si>
  <si>
    <t xml:space="preserve"> 颅内电极置入费（表面电极）-儿童（加收）</t>
  </si>
  <si>
    <t>013302000120000</t>
  </si>
  <si>
    <t>颅内电极置入费（深部电极）</t>
  </si>
  <si>
    <t>1.本项目所称“深部电极”指：侵入脑实质组织的电极。
2.次指置入3个及3个以内电极，超过3个电极，每增加1个电极按5%收费。超过8个电极按照8个收费。
3.同台手术不得同时收取“颅内电极取出费”。</t>
  </si>
  <si>
    <t>脑深部电刺激镇痛术
脑深部刺激器置入术
脑深部刺激器置换术</t>
  </si>
  <si>
    <t>013302000120001</t>
  </si>
  <si>
    <t xml:space="preserve"> 颅内电极置入费（深部电极）-儿童（加收）</t>
  </si>
  <si>
    <t>013302000130000</t>
  </si>
  <si>
    <t>颅内电极取出费</t>
  </si>
  <si>
    <t>通过各种方式将置入脑内的电极/电刺激器取出。</t>
  </si>
  <si>
    <t>所定价格涵盖手术计划、术区准备、消毒铺巾、切开、取出、缝合等步骤所需的人力资源和基本物质资源消耗。</t>
  </si>
  <si>
    <t>颅内皮层电极拔除术</t>
  </si>
  <si>
    <t>013302000130001</t>
  </si>
  <si>
    <t xml:space="preserve"> 颅内电极取出费-儿童（加收）</t>
  </si>
  <si>
    <t>013302000010000</t>
  </si>
  <si>
    <t>侵入式脑机接口置入费</t>
  </si>
  <si>
    <t>通过将脑机接口系统置入大脑皮层或特定神经区域，实时采集神经信号，实现大脑与外部设备的信息交互。</t>
  </si>
  <si>
    <t>所定价格涵盖手术计划、术区准备、消毒铺巾、定位、穿刺或切开、脑电极置入、参数调整、信号调试与验证、固定及缝合等步骤所需的人力资源和基本物质资源消耗。</t>
  </si>
  <si>
    <t>同台手术不得同时收取“侵入式脑机接口取出费”。</t>
  </si>
  <si>
    <t>013302000010001</t>
  </si>
  <si>
    <t>侵入式脑机接口置入费-儿童（加收）</t>
  </si>
  <si>
    <t>013302000020000</t>
  </si>
  <si>
    <t>侵入式脑机接口取出费</t>
  </si>
  <si>
    <t>通过手术方式将已置入大脑皮层或特定神经区域的脑机接口系统取出。</t>
  </si>
  <si>
    <t>所定价格涵盖手术计划、术区准备、消毒铺巾、定位、穿刺或切开、脑电极取出、信号接口断连、创面修复、固定缝合等步骤所需的人力资源和基本物质资源消耗。</t>
  </si>
  <si>
    <t>013302000020001</t>
  </si>
  <si>
    <t>侵入式脑机接口取出费-儿童（加收）</t>
  </si>
  <si>
    <t>013101000010000</t>
  </si>
  <si>
    <t>非侵入式脑机接口适配费</t>
  </si>
  <si>
    <t>通过外部放置的电极采集脑电信号，进行脑机接口系统的调试和功能监测。</t>
  </si>
  <si>
    <t>所定价格涵盖设备准备、外部电极放置与调整、信号采集与实时监控、算法调试、功能验证、数据分析及系统优化等步骤所需的人力资源和基本物质资源消耗。</t>
  </si>
  <si>
    <t>013302000140000</t>
  </si>
  <si>
    <t>脊髓电极置入费</t>
  </si>
  <si>
    <t>将电极和（或）电刺激器等各类信号传导装置临时或永久置入患者脊髓。</t>
  </si>
  <si>
    <t>1.本项目所称“脊髓”指：硬膜外、硬膜下、脊髓表面、脊髓内和椎管内神经根。
2.同台手术不得同时收取“脊髓电极取出费”。</t>
  </si>
  <si>
    <t>脊髓电刺激镇痛术
脊髓电刺激器镇痛术
经皮穿刺脊髓电刺激镇痛术</t>
  </si>
  <si>
    <t>013302000140001</t>
  </si>
  <si>
    <t>脊髓电极置入费-儿童（加收）</t>
  </si>
  <si>
    <t>013302000150000</t>
  </si>
  <si>
    <t>脊髓电极取出费</t>
  </si>
  <si>
    <t>通过各种方式将置入脊髓的电极电刺激器取出。</t>
  </si>
  <si>
    <t>脊髓电刺激电极取出术</t>
  </si>
  <si>
    <t>013302000150001</t>
  </si>
  <si>
    <t>脊髓电极取出费-儿童（加收）</t>
  </si>
  <si>
    <t>013302000160000</t>
  </si>
  <si>
    <t>周围神经电极置入费</t>
  </si>
  <si>
    <t>将电极和（或）电刺激器等各类信号传导装置临时或永久置入患者周围神经。</t>
  </si>
  <si>
    <t>同台手术不得同时收取“周围神经电极取出费”。</t>
  </si>
  <si>
    <t>周围神经刺激电极置入术
周围神经电刺激镇痛术
经皮穿刺骶神经刺激装置永久置入术</t>
  </si>
  <si>
    <t>013302000160001</t>
  </si>
  <si>
    <t>周围神经电极置入费-儿童（加收）</t>
  </si>
  <si>
    <t>013302000160100</t>
  </si>
  <si>
    <t>周围神经电极置入费-迷走神经刺激器置入（扩展）</t>
  </si>
  <si>
    <t>013302000161100</t>
  </si>
  <si>
    <t>周围神经电极置入费-骶神经刺激装置永久置入（扩展）</t>
  </si>
  <si>
    <t>013302000170000</t>
  </si>
  <si>
    <t>周围神经电极取出费</t>
  </si>
  <si>
    <t>通过各种方式将置入周围神经的电极/电刺激器取出。</t>
  </si>
  <si>
    <t>013302000170001</t>
  </si>
  <si>
    <t xml:space="preserve"> 周围神经电极取出费-儿童（加收）</t>
  </si>
  <si>
    <t>012401000160000</t>
  </si>
  <si>
    <t>神经电生理定位监测费</t>
  </si>
  <si>
    <t>通过已置入和（或）贴附的电极等监测装置，实时定位和（或）监测术中神经功能状态。</t>
  </si>
  <si>
    <t>所定价格涵盖刺激、定位、监测等步骤所需的人力资源和基本物质资源消耗。</t>
  </si>
  <si>
    <t>32导颅内电极脑电图录像监测
64导颅内电极脑电图录像监测
128导颅内电极脑电图录像监测
256导颅内电极脑电图录像监测
脑干听觉诱发电位术中监护
体感诱发电位术中监护
术中神经电生理监测
经颅磁刺激语言功能区定位</t>
  </si>
  <si>
    <t>013302000180000</t>
  </si>
  <si>
    <t>颅内探查费</t>
  </si>
  <si>
    <t>通过手术探查颅内情况。</t>
  </si>
  <si>
    <t>所定价格涵盖手术计划、术区准备、消毒铺巾、开颅、探查、关颅、缝合、处理手术用具等步骤所需的人力资源和基本物质资源消耗。</t>
  </si>
  <si>
    <t>不与同部位其他手术同时收取。</t>
  </si>
  <si>
    <t>颅骨钻孔探查术
经颅内镜颅骨钻孔探查术
显微镜下幕上开颅探查术
显微镜下幕下开颅探查术
面神经探查术
面神经全程探查术</t>
  </si>
  <si>
    <t>013302000180001</t>
  </si>
  <si>
    <t>颅内探查费-儿童（加收）</t>
  </si>
  <si>
    <t>013302000190000</t>
  </si>
  <si>
    <t>颅脑穿刺引流费</t>
  </si>
  <si>
    <t>通过对硬膜外/硬膜下/脊膜外穿刺、置管引流。</t>
  </si>
  <si>
    <t>所定价格涵盖定位、消毒铺巾、钻孔或切皮钻孔、穿刺、排液、固定、置管引流、缝合等步骤所需的人力资源和基本物质资源消耗。</t>
  </si>
  <si>
    <t>1.颅脑穿刺引流按每钻孔计为一次。
2.腰大池穿刺引流按每脊柱节段计为一次。</t>
  </si>
  <si>
    <t>硬脑膜下穿刺术
立体定向颅内血肿清除术
立体定向颅内异物取出术
硬脑膜外脓肿引流术
硬脑膜外血肿钻孔引流术
慢性硬脑膜下血肿钻孔术
经皮穿刺骶神经囊肿治疗
脑脓肿穿刺引流术
立体定向颅内脓肿清除术
脑室钻孔置管引流术
经乳突硬膜外切开引流术
侧脑室连续镇痛术
侧脑室钻孔穿刺置管术
脑室内药物泵置入术
侧脑室引流术
新生儿侧脑室穿刺术</t>
  </si>
  <si>
    <t>013302000190001</t>
  </si>
  <si>
    <t>颅脑穿刺引流费-儿童（加收）</t>
  </si>
  <si>
    <t>013302000190011</t>
  </si>
  <si>
    <t>颅脑穿刺引流费-脑内穿刺引流（加收）</t>
  </si>
  <si>
    <t>013302000190100</t>
  </si>
  <si>
    <t>颅脑穿刺引流费-腰大池穿刺引流（加收）</t>
  </si>
  <si>
    <t>013302000200000</t>
  </si>
  <si>
    <t>脑脊液置换费</t>
  </si>
  <si>
    <t>通过引流脑脊液，并注射无菌生理盐水、人工脑脊液等，对脑脊液进行置换。</t>
  </si>
  <si>
    <t>所定价格涵盖手术计划、术区准备、消毒铺巾、穿刺、引流、注射无菌生理盐水或人工脑脊液等步骤所需的人力资源和基本物质资源消耗。</t>
  </si>
  <si>
    <t>脑脊液置换术</t>
  </si>
  <si>
    <t>013302000200001</t>
  </si>
  <si>
    <t>脑脊液置换费-儿童（加收）</t>
  </si>
  <si>
    <t>013302000210000</t>
  </si>
  <si>
    <t>颅内储液装置置入费</t>
  </si>
  <si>
    <t>通过各种方式在颅内或椎管内置入储液装置及管路，并于皮下置入储液囊。</t>
  </si>
  <si>
    <t>所定价格涵盖定位、切开、置入脑脊液储液装置、缝合等步骤所需的人力资源和基本物质资源消耗。</t>
  </si>
  <si>
    <t>1.储液装置包含药物泵。
2.通过储液装置穿刺向颅内注射药物参照一般治疗中注射项目收费。
3.同台手术不得同时收取“颅内储液装置取出费”。</t>
  </si>
  <si>
    <t>欧玛亚（Omaya）管置入术</t>
  </si>
  <si>
    <t>013302000210001</t>
  </si>
  <si>
    <t>颅内储液装置置入费-儿童（加收）</t>
  </si>
  <si>
    <t>013302000220000</t>
  </si>
  <si>
    <t>颅内储液装置取出费</t>
  </si>
  <si>
    <t>通过各种方式将置入的储液装置及管路取出。</t>
  </si>
  <si>
    <t>013302000220001</t>
  </si>
  <si>
    <t>颅内储液装置取出费-儿童（加收）</t>
  </si>
  <si>
    <t>013302000230000</t>
  </si>
  <si>
    <t>颅内储液装置换管费</t>
  </si>
  <si>
    <t>通过各种方式更换置入的储液装置及管路。</t>
  </si>
  <si>
    <t>所定价格涵盖手术计划、术区准备、消毒铺巾、切开、更换、缝合等步骤所需的人力资源和基本物质资源消耗。</t>
  </si>
  <si>
    <t>不与“颅内储液装置置入费”、“颅内储液装置取出费”同时收取。</t>
  </si>
  <si>
    <t>013302000230001</t>
  </si>
  <si>
    <t>颅内储液装置换管费-儿童（加收）</t>
  </si>
  <si>
    <t>013302000240000</t>
  </si>
  <si>
    <t>开颅颅内减压费</t>
  </si>
  <si>
    <t>通过手术去除部分颅骨、脑组织或其他病变部位，降低颅内压。</t>
  </si>
  <si>
    <t>所定价格涵盖手术计划、术区准备、消毒铺巾、开颅、减压处理、缝合等步骤所需的人力资源和基本物质资源消耗。</t>
  </si>
  <si>
    <t>去颅骨骨瓣减压术
显微镜下开颅颅内减压术
硬脑膜外血肿清除术
硬脑膜下血肿清除术
显微镜下小脑半球血肿清除术
显微镜下脑干血肿清除术
显微镜下脑内血肿清除术
颅内颞肌下减压术
去颅骨骨瓣减压术
经颅内镜寰枕畸形减压术</t>
  </si>
  <si>
    <t>013302000240001</t>
  </si>
  <si>
    <t>开颅颅内减压费-儿童（加收）</t>
  </si>
  <si>
    <t>013302000250000</t>
  </si>
  <si>
    <t>颅内病变切除费（常规）</t>
  </si>
  <si>
    <t>通过去除、离断、毁损等手术方式治疗颅内病变。</t>
  </si>
  <si>
    <t>所定价格涵盖手术计划、术区准备、消毒铺巾、开颅、探查、治疗病变、关颅等步骤所需的人力资源和基本物质资源消耗。</t>
  </si>
  <si>
    <t>显微镜下颅内蛛网膜囊肿摘除术
显微镜下幕上浅部肿物切除术
颅切口感染清创术（小）
颅切口感染清创术（大）
显微镜下多处软脑膜下横纤维切断术
开放性颅脑损伤清创缝合术
火器伤开放性颅脑损伤清创术
经颅内镜脑内囊肿造口术
经脑室镜胶样囊肿切除术（映射至43）
立体定向颅内肿物切除术
显微镜下幕上浅部脑脓肿清除术
显微镜下幕上深部脑脓肿清除术
显微镜下幕上浅部异物清除术</t>
  </si>
  <si>
    <t>013302000250001</t>
  </si>
  <si>
    <t>颅内病变切除费（常规）-儿童（加收）</t>
  </si>
  <si>
    <t xml:space="preserve"> 013302000260000</t>
  </si>
  <si>
    <t>颅内病变切除费（复杂）</t>
  </si>
  <si>
    <t>通过去除、离断、毁损等手术方式治疗复杂颅内病变。</t>
  </si>
  <si>
    <t>本项目所称“复杂”指：幕下病变、累及重要血管（浅部及深部动静脉、静脉窦）、累及功能区、血管病变、多个病灶切除、病变最大径大于30mm、病变弥散。</t>
  </si>
  <si>
    <t>显微镜下幕上深部肿物切除术
显微镜下幕上深部脑室内肿物切除术
显微镜下第三脑室前肿物切除术
显微镜下第三脑室肿物切除术
显微镜下第三脑室后肿物切除术
显微镜下脑干肿物切除术
显微镜下颅内动静脉畸形切除术
显微镜下脑干动静脉畸形切除术
显微镜下颅内巨大动静脉畸形切除术
显微镜下大静脉矢状窦脑膜瘤切除血管窦旁重建术
显微镜下颈静脉孔区肿物切除术
显微镜下功能区癫痫灶切除术
显微镜下颅内动脉瘤包裹旷置术
经颅内镜脑室脉络丛烧灼术
显微镜下小脑脓肿切除术
显微镜下小脑肿物切除术
显微镜下第四脑室小脑下蚓部肿物切除术
显微镜下鞍区肿物切除术
显微镜下幕上深部异物清除术
显微镜下选择性杏仁核海马切除术
显微镜下第四脑室导水管囊虫切除术
经颅入路垂体瘤切除术
显微镜下经蝶入路垂体瘤切除术
经颅内镜经蝶入路垂体瘤切除术
显微镜下经颅眶肿物切除术
显微镜下颅内多发血肿清除术
显微镜下癫痫灶切除术
显微镜下大脑半球切除术
显微镜下丘脑肿物切除术
立体定向脑内靶点毁损术
显微镜下胼胝体切开术</t>
  </si>
  <si>
    <t>013302000260001</t>
  </si>
  <si>
    <t>颅内病变切除费（复杂）-儿童（加收）</t>
  </si>
  <si>
    <t>013302000270000</t>
  </si>
  <si>
    <t>颅底病变切除费（常规）</t>
  </si>
  <si>
    <t>通过手术切除或清除颅底病变。</t>
  </si>
  <si>
    <t>上颌进路颅底肿瘤切除术
鼻颅联合径路肿瘤切除术
经鼻内镜前颅底肿瘤切除术
鼻内镜蝶窦径路斜坡占位性病变切除术
经鼻内镜侧颅底肿瘤切除术
经鼻内镜中颅窝及岩尖部肿瘤切除术
鼻内镜鞍区肿物切除术
鼻内镜鞍上区肿物切除术</t>
  </si>
  <si>
    <t>013302000270001</t>
  </si>
  <si>
    <t xml:space="preserve"> 颅底病变切除费（常规）-儿童（加收）</t>
  </si>
  <si>
    <t xml:space="preserve"> 013302000280000</t>
  </si>
  <si>
    <t>颅底病变切除费（复杂）</t>
  </si>
  <si>
    <t>通过手术切除或清除颅底的复杂病变。</t>
  </si>
  <si>
    <t>本项目所称“复杂”指：病变累及硬膜内的脑与神经结构、累及重要的脑血管（浅部及深部动静脉、静脉窦）、血管病变、多个病灶切除、病变最大径大于30mm、病变弥散。</t>
  </si>
  <si>
    <t>颅底肿物切除术
显微镜下海绵窦肿物切除术
显微镜下桥小脑角肿物切除术
斜坡肿物切除术
显微镜下枕大孔区肿物切除术
侧颅底肿瘤切除术
显微镜下经蝶入路颅底斜坡肿物切除术
经颅内镜经蝶入路颅底斜坡肿物切除术
经迷路听神经瘤切除术</t>
  </si>
  <si>
    <t>013302000280001</t>
  </si>
  <si>
    <t>颅底病变切除费（复杂）-儿童（加收）</t>
  </si>
  <si>
    <t>013302000290000</t>
  </si>
  <si>
    <t>颅骨病变切除费</t>
  </si>
  <si>
    <t>通过手术切除异常增殖的颅骨组织，修复颅骨结构。</t>
  </si>
  <si>
    <t>所定价格涵盖手术计划、术区准备、消毒铺巾、开颅、增殖骨切除、颅骨重塑、闭合切口等步骤所需的人力资源和基本物质资源消耗。</t>
  </si>
  <si>
    <t>不与“颅骨修复费”、“颅骨重建费”同时收取。</t>
  </si>
  <si>
    <t>骨纤维异常增殖切除整形术
颅骨肿瘤切除修复术
显微镜下寰枕畸形减压术
显微镜下寰枕畸形枕大孔区减压+枕颈固定术
口咽入路齿状突切除术
前路齿状突内固定术
深度烧伤扩创颅骨坏死骨清除术
颅骨烧伤凿骨扩创术
颅骨肿瘤切除修复术
侧路枢椎齿突切除术</t>
  </si>
  <si>
    <t>013302000290001</t>
  </si>
  <si>
    <t>颅骨病变切除费-儿童（加收）</t>
  </si>
  <si>
    <t>013302000300000</t>
  </si>
  <si>
    <t>颅骨修复费</t>
  </si>
  <si>
    <t>通过手术修复外伤、畸形、感染等多种情况导致的颅骨缺损。</t>
  </si>
  <si>
    <t>所定价格涵盖手术计划、术区准备、消毒铺巾、切开、修复、缝合等步骤所需的人力资源和基本物质资源消耗。</t>
  </si>
  <si>
    <t>不与“颅骨病变切除费”、“颅骨重建费”同时收取。</t>
  </si>
  <si>
    <t>颅骨凹陷骨折复位术
颅骨凹陷骨折复位术
短头畸形矫正术
斜头畸形矫正术
舟状头畸形矫正术
三角头矫正术
自体颅骨外板切取术
骨纤维异常增殖切除整形术
颅骨缺损修补成形术</t>
  </si>
  <si>
    <t xml:space="preserve"> 013302000300001</t>
  </si>
  <si>
    <t xml:space="preserve"> 颅骨修复费-儿童（加收）</t>
  </si>
  <si>
    <t xml:space="preserve"> 013302000310000</t>
  </si>
  <si>
    <t>颅骨重建费</t>
  </si>
  <si>
    <t>通过手术重建颅骨形态。</t>
  </si>
  <si>
    <t>所定价格涵盖手术计划、术区准备、消毒铺巾、颅骨重建等步骤所需的人力资源和基本物质资源消耗。</t>
  </si>
  <si>
    <t>不与“颅骨病变切除费”、“颅骨修复费”同时收取。</t>
  </si>
  <si>
    <t>颅骨缺损修补成形术</t>
  </si>
  <si>
    <t xml:space="preserve"> 013302000310001</t>
  </si>
  <si>
    <t>颅骨重建费-儿童（加收）</t>
  </si>
  <si>
    <t>013302000320000</t>
  </si>
  <si>
    <t>颅底重建费</t>
  </si>
  <si>
    <t>通过手术借助自体组织或人工支撑结构修补破损硬膜替代缺损骨质，重建颅底结构。</t>
  </si>
  <si>
    <t>所定价格涵盖手术计划、术区准备、消毒铺巾、开颅、颅底重建、关颅等步骤所需的人力资源和基本物质资源消耗。</t>
  </si>
  <si>
    <t>显微镜下脑膜脑膨出颅底修补术
显微镜下经前颅窝鼻窦肿物切除术
面中部掀翻径路肿瘤切除鼻颅底重建术
经鼻内镜脑膜脑膨出颅底修补术
经鼻内镜脑膜修补术
显微镜下脑脊液漏修补术
显微镜下幕上开颅脑脊液漏修补术
经耳脑脊液耳漏修补术
骨纤维异常增殖切除整形+颅底重建术
骨纤维异常增殖切除整形+视神经管减压术+颅底重建术
经耳内镜脑脊液耳漏修补术
显微镜下幕下开颅脑脊液漏修补术
经鼻内镜脑脊液鼻漏修补术</t>
  </si>
  <si>
    <t xml:space="preserve"> 013302000320001</t>
  </si>
  <si>
    <t>颅底重建费-儿童（加收）</t>
  </si>
  <si>
    <t>013302000320100</t>
  </si>
  <si>
    <t>颅底重建费-脑脊液漏修补（扩展）</t>
  </si>
  <si>
    <t xml:space="preserve"> 013302000330000</t>
  </si>
  <si>
    <t>脑室造瘘费</t>
  </si>
  <si>
    <t>通过手术对脑室的梗阻、积液、出血等情形进行开窗造瘘。</t>
  </si>
  <si>
    <t>所定价格涵盖手术计划、术区准备、消毒铺巾、开颅、造瘘、关颅等步骤所需的人力资源和基本物质资源消耗。</t>
  </si>
  <si>
    <t>造瘘口</t>
  </si>
  <si>
    <t>显微镜下第三脑室底造瘘术
显微镜下透明膈造瘘术</t>
  </si>
  <si>
    <t>013302000330001</t>
  </si>
  <si>
    <t>脑室造瘘费-儿童（加收）</t>
  </si>
  <si>
    <t>013302000330100</t>
  </si>
  <si>
    <t>脑室造瘘费-终板造瘘（扩展）</t>
  </si>
  <si>
    <t>013302000331100</t>
  </si>
  <si>
    <t>脑室造瘘费-透明隔造瘘（扩展）</t>
  </si>
  <si>
    <t>013302000340000</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</si>
  <si>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</si>
  <si>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</si>
  <si>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所定价格涵盖手术计划、术区准备、消毒铺巾、切开、探查定位、脑脊膜修补、缝合等步骤所需的人力资源和基本物质资源消耗。</t>
  </si>
  <si>
    <t>显微镜下脊膜膨出修补术
显微镜下脊膜膨出修补+椎管成形术
显微镜下脊膜膨出修补+脊髓神经根松解术+终丝切断术
显微镜下脑膜膨出修补术</t>
  </si>
  <si>
    <t>013302000340001</t>
  </si>
  <si>
    <t>脑脊膜膨出修补费-儿童（加收）</t>
  </si>
  <si>
    <t>013302000350000</t>
  </si>
  <si>
    <t>颅内动脉瘤夹闭成形费</t>
  </si>
  <si>
    <t>通过手术夹闭、包裹动脉瘤，并成形或孤立。</t>
  </si>
  <si>
    <t>所定价格涵盖手术计划、术区准备、消毒铺巾、开颅、夹闭、包裹、成形、关颅等步骤所需的人力资源和基本物质资源消耗。</t>
  </si>
  <si>
    <t>1.次指1个动脉瘤，超过1个动脉瘤，每增加1个动脉瘤按20%收费。
2.大型动脉瘤指最大径15mm以上。</t>
  </si>
  <si>
    <t>显微镜下颅内动脉瘤夹闭术
显微镜下脑动脉瘤动静脉畸形切除术
显微镜下颅内巨大动脉瘤夹闭切除术+颈动脉暴露术
显微镜下颅内巨大动脉瘤夹闭切除术</t>
  </si>
  <si>
    <t>013302000350001</t>
  </si>
  <si>
    <t>颅内动脉瘤夹闭成形费-儿童（加收）</t>
  </si>
  <si>
    <t>013302000350011</t>
  </si>
  <si>
    <t>颅内动脉瘤夹闭成形费-大型动脉瘤（加收）</t>
  </si>
  <si>
    <t>013302000350021</t>
  </si>
  <si>
    <t>颅内动脉瘤夹闭成形费-破裂动脉瘤（加收）</t>
  </si>
  <si>
    <t>013302000360000</t>
  </si>
  <si>
    <t>颅内外动脉搭桥费</t>
  </si>
  <si>
    <t>通过颅内外血管建立通路。</t>
  </si>
  <si>
    <t>所定价格涵盖手术计划、术区准备、消毒铺巾、开颅、颅内外动脉暴露、搭桥、关颅等步骤所需的人力资源和基本物质资源消耗。</t>
  </si>
  <si>
    <t>次指1条血管，超过1条血管，每增加1条血管按50%收费。</t>
  </si>
  <si>
    <t>显微镜下颅外内动脉旁路移植术+颈动脉暴露术
显微镜下颈总动脉大脑中动脉吻合术</t>
  </si>
  <si>
    <t>013302000360001</t>
  </si>
  <si>
    <t xml:space="preserve"> 颅内外动脉搭桥费-儿童（加收）</t>
  </si>
  <si>
    <t>013302000360011</t>
  </si>
  <si>
    <t>颅内外动脉搭桥费-移植血管搭桥（加收）</t>
  </si>
  <si>
    <t>013302000370000</t>
  </si>
  <si>
    <t>颅内血管重建费</t>
  </si>
  <si>
    <t>通过自体血管或人工血管重建颅内血管。</t>
  </si>
  <si>
    <t>所定价格涵盖手术计划、术区准备、消毒铺巾、开颅、颅内血管重建、关颅等步骤所需的人力资源和基本物质资源消耗。</t>
  </si>
  <si>
    <t>显微镜下颅外内动脉旁路移植术
显微镜下大静脉窦汇区脑膜瘤切除血管窦重建术
静脉窦破裂重建修复术</t>
  </si>
  <si>
    <t>013302000370001</t>
  </si>
  <si>
    <t>颅内血管重建费-儿童（加收）</t>
  </si>
  <si>
    <t>013101000030000</t>
  </si>
  <si>
    <t>脑脊液分流调控费</t>
  </si>
  <si>
    <t>通过体外控制装置调整分流管阀门压力参数。</t>
  </si>
  <si>
    <t>所定价格涵盖连接设备、仪器参数调试、数据获取、检测分析等步骤所需的人力资源和基本物质资源消耗。</t>
  </si>
  <si>
    <t>013302000380000</t>
  </si>
  <si>
    <t>脑脊液分流装置置入费</t>
  </si>
  <si>
    <t>通过各种方式置入脑脊液分流装置。</t>
  </si>
  <si>
    <t>所定价格涵盖手术计划、术区准备、消毒铺巾、定位、切开、穿刺、置管，引流、固定、缝合等步骤所需的人力资源和基本物资消耗。</t>
  </si>
  <si>
    <t>同台手术不得同时收取“脑脊液分流装置取出费”。</t>
  </si>
  <si>
    <t>侧脑室-腹腔分流术
显微镜下脊髓蛛网膜下腔腹腔分流术
显微镜下脊髓蛛网膜下腔输尿管分流术
分流管调整术
分流管置换术
显微镜下颅内蛛网膜囊肿分流术</t>
  </si>
  <si>
    <t>013302000380001</t>
  </si>
  <si>
    <t>脑脊液分流装置置入费-儿童（加收）</t>
  </si>
  <si>
    <t>013302000380100</t>
  </si>
  <si>
    <t>脑脊液分流装置置入费-腰大池腹腔分流（扩展）</t>
  </si>
  <si>
    <t>013302000390000</t>
  </si>
  <si>
    <t>脑脊液分流装置取出费</t>
  </si>
  <si>
    <t>通过各种方式将置入的分流装置取出。</t>
  </si>
  <si>
    <t>分流管取出术</t>
  </si>
  <si>
    <t>013302000390001</t>
  </si>
  <si>
    <t>脑脊液分流装置取出费-儿童（加收）</t>
  </si>
  <si>
    <t>013302000400000</t>
  </si>
  <si>
    <t>颅内压监测探头置入费</t>
  </si>
  <si>
    <t>通过各种方式置入颅内压监测探头。</t>
  </si>
  <si>
    <t>所定价格涵盖手术计划、术区准备、消毒铺巾、开颅、置入探头、固定、关颅等步骤所需的人力资源和基本物质资源消耗。</t>
  </si>
  <si>
    <t>同台手术不得同时收取“颅内压监测探头取出费”。</t>
  </si>
  <si>
    <t>颅内压监测探头置入术</t>
  </si>
  <si>
    <t>013302000400001</t>
  </si>
  <si>
    <t>颅内压监测探头置入费-儿童（加收）</t>
  </si>
  <si>
    <t>013302000410000</t>
  </si>
  <si>
    <t>颅内压监测探头取出费</t>
  </si>
  <si>
    <t>通过各种方式将置入的颅内压监测探头取出。</t>
  </si>
  <si>
    <t>013302000410001</t>
  </si>
  <si>
    <t>颅内压监测探头取出费-儿童（加收）</t>
  </si>
  <si>
    <t xml:space="preserve"> 013101000040000</t>
  </si>
  <si>
    <t>神经刺激器适配费</t>
  </si>
  <si>
    <t>对已置入的神经刺激器进行程控测试。</t>
  </si>
  <si>
    <t>所定价格涵盖装置连接、数据读取分析、参数调整、功能优化、安全性检查等步骤所需的人力资源和基本物资消耗。</t>
  </si>
  <si>
    <t>013302000420000</t>
  </si>
  <si>
    <t xml:space="preserve">椎管内切开引流费       </t>
  </si>
  <si>
    <t>通过手术切开椎管内脓肿、血肿等进行引流。</t>
  </si>
  <si>
    <t>所定价格涵盖手术计划、术区准备、消毒铺巾、定位、切开椎管、引流、固定、缝合等步骤所需的人力资源和基本物质资源消耗。</t>
  </si>
  <si>
    <t>显微镜下椎管内脓肿切开引流术
椎管减压术</t>
  </si>
  <si>
    <t xml:space="preserve"> 013302000420001</t>
  </si>
  <si>
    <t xml:space="preserve">椎管内切开引流费-儿童（加收）  </t>
  </si>
  <si>
    <t>013302000430000</t>
  </si>
  <si>
    <t>脊髓内引流费</t>
  </si>
  <si>
    <t>通过手术引流脊髓内积液。</t>
  </si>
  <si>
    <t>所定价格涵盖手术计划、术区准备、消毒铺巾、定位、切开或穿刺椎管至髓内、引流、固定、缝合等步骤所需的人力资源和基本物质资源消耗。</t>
  </si>
  <si>
    <t>013302000430001</t>
  </si>
  <si>
    <t>脊髓内引流费-儿童（加收）</t>
  </si>
  <si>
    <t>013302000440000</t>
  </si>
  <si>
    <t>髓内病变切除费（常规）</t>
  </si>
  <si>
    <t>通过手术切除脊髓内病变。</t>
  </si>
  <si>
    <t>所定价格涵盖手术计划、术区准备、消毒铺巾、切开、探查、病变切除、缝合等步骤所需的人力资源和基本物质资源消耗。</t>
  </si>
  <si>
    <t>显微镜下脊髓髓内肿物切除术</t>
  </si>
  <si>
    <t>013302000440001</t>
  </si>
  <si>
    <t>髓内病变切除费（常规）-儿童（加收）</t>
  </si>
  <si>
    <t>013302000450000</t>
  </si>
  <si>
    <t>髓内病变切除费（复杂）</t>
  </si>
  <si>
    <t>通过手术切除脊髓内复杂病变。</t>
  </si>
  <si>
    <t>本项目所称“复杂”指：病变范围大于一个椎体长度、远离脊髓表面或位于脊髓前方、血管病变、多个病灶切除、病变弥散。</t>
  </si>
  <si>
    <t>显微镜下脊髓动静脉畸形切除术
显微镜下脊髓外露修补术</t>
  </si>
  <si>
    <t>013302000450001</t>
  </si>
  <si>
    <t>髓内病变切除费（复杂）-儿童（加收）</t>
  </si>
  <si>
    <t xml:space="preserve"> 013302000460000</t>
  </si>
  <si>
    <t>髓外病变切除费（常规）</t>
  </si>
  <si>
    <t>通过手术切除脊髓外复杂病变。</t>
  </si>
  <si>
    <t>显微镜下硬脊膜外肿物切除术</t>
  </si>
  <si>
    <t>013302000460001</t>
  </si>
  <si>
    <t>髓外病变切除费（常规）-儿童（加收）</t>
  </si>
  <si>
    <t xml:space="preserve"> 013302000470000</t>
  </si>
  <si>
    <t>髓外病变切除费（复杂）</t>
  </si>
  <si>
    <t>本项目所称“复杂”指：病变范围大于两个椎体长度、位于椎管前方、血管性病变、椎管内外沟通、病变弥散。</t>
  </si>
  <si>
    <t>显微镜下椎管内外哑铃型肿物切除术
显微镜下硬脊膜下肿物切除术</t>
  </si>
  <si>
    <t>013302000470001</t>
  </si>
  <si>
    <t>髓外病变切除费（复杂）-儿童（加收）</t>
  </si>
  <si>
    <t>013302000480000</t>
  </si>
  <si>
    <t>颈动脉内/外膜剥脱费</t>
  </si>
  <si>
    <t>通过手术切除颈动脉内膜或外膜。</t>
  </si>
  <si>
    <t>所定价格涵盖手术计划、术区准备、消毒铺巾、颈部血管暴露、颈动脉内/外膜剥脱、缝合、关闭，必要时修补等步骤所需的人力资源和基本物质资源消耗。</t>
  </si>
  <si>
    <t>颈动脉外膜剥脱术
颈动脉内膜剥脱术
外翻式颈动脉内膜剥脱术</t>
  </si>
  <si>
    <t>013302000480001</t>
  </si>
  <si>
    <t>颈动脉内/外膜剥脱费-儿童（加收）</t>
  </si>
  <si>
    <t>013302000490000</t>
  </si>
  <si>
    <t>椎动脉内/外膜剥脱费</t>
  </si>
  <si>
    <t>通过手术切除椎动脉内膜或外膜。</t>
  </si>
  <si>
    <t>所定价格涵盖手术计划、术区准备、消毒铺巾、椎动脉暴露、椎动脉内/外膜剥脱、缝合、关闭，必要时修补等步骤所需的人力资源和基本物质资源消耗。</t>
  </si>
  <si>
    <t>椎动脉内膜剥脱术</t>
  </si>
  <si>
    <t xml:space="preserve"> 013302000490001</t>
  </si>
  <si>
    <t>椎动脉内/外膜剥脱费-儿童（加收）</t>
  </si>
  <si>
    <t>013302000500000</t>
  </si>
  <si>
    <t>颞肌颞浅动脉贴敷费</t>
  </si>
  <si>
    <t>通过颅外血供丰富的肌肉等组织，贴敷于脑组织表面。</t>
  </si>
  <si>
    <t>所定价格涵盖手术计划、术区准备、消毒铺巾、开颅、颞肌颞浅动脉贴敷、关颅等步骤所需的人力资源和基本物质资源消耗。</t>
  </si>
  <si>
    <t>显微镜下颞肌颞浅动脉贴敷术</t>
  </si>
  <si>
    <t xml:space="preserve"> 013302000500001</t>
  </si>
  <si>
    <t>颞肌颞浅动脉贴敷费-儿童（加收）</t>
  </si>
  <si>
    <t>013302000510000</t>
  </si>
  <si>
    <t>颈部动脉结扎费</t>
  </si>
  <si>
    <t>通过手术结扎颈部动脉。</t>
  </si>
  <si>
    <t>所定价格涵盖手术计划、术区准备、消毒铺巾、定位、颈部动脉结扎、缝合等步骤所需的人力资源和基本物质资源消耗。</t>
  </si>
  <si>
    <t>颈动脉结扎术
经上颌窦颌内动脉结扎术</t>
  </si>
  <si>
    <t>013302000510001</t>
  </si>
  <si>
    <t>颈部动脉结扎费-儿童（加收）</t>
  </si>
  <si>
    <t>013101000050000</t>
  </si>
  <si>
    <t>神经阻滞治疗费</t>
  </si>
  <si>
    <t>通过物理压迫或化学毁损的方式阻断神经传递信号。</t>
  </si>
  <si>
    <t>所定价格涵盖术区准备、定位、消毒铺巾、压迫、注药、观察、记录等步骤所需的人力资源和基本物质资源消耗。</t>
  </si>
  <si>
    <t xml:space="preserve">椎旁神经连续阻滞镇痛术
经皮穿刺三叉神经干化学毁损术
显微镜下三叉神经感觉根射频电凝毁损术
经皮穿刺三叉神经干阻滞镇痛术
交感神经射频毁损术
经皮腰交感神经节毁损术
骶管单次阻滞镇痛术
骶管连续阻滞镇痛术
经皮穿刺硬膜外间隙神经化学毁损术
经皮穿刺蛛网膜下腔神经根选择化学毁损术
经皮穿刺三叉神经末梢阻滞镇痛术
眶上神经封闭术
经皮穿刺三叉神经末梢化学毁损术
经皮穿刺蝶腭神经阻滞镇痛术
面神经阻滞镇痛术
舌咽神经阻滞镇痛术
喉上神经阻滞镇痛术
喉返神经封闭术
副神经阻滞镇痛术
脊神经阻滞镇痛术
颈脊神经阻滞镇痛术
经皮颈椎椎间孔神经阻滞镇痛术
胸脊神经阻滞镇痛术
椎旁神经单次阻滞镇痛术
颈7-胸2神经根阻滞镇痛术
经皮穿刺胸椎间孔胸脊神经根阻滞镇痛术
经皮穿刺经腰椎间孔腰脊神经根阻滞镇痛术
腰脊神经根阻滞镇痛术
腰脊神经后支阻滞术
经皮穿刺颈椎间孔颈脊神经根化学毁损术
颈丛神经阻滞镇痛术
枕神经阻滞镇痛术
耳大神经阻滞镇痛术
膈神经阻滞镇痛术
臂丛神经单次阻滞镇痛术
臂丛神经连续阻滞镇痛术
肩岬上神经阻滞镇痛术
腋神经阻滞镇痛术
尺神经阻滞镇痛术
正中神经阻滞镇痛术（接下页）
</t>
  </si>
  <si>
    <t>013101000050001</t>
  </si>
  <si>
    <t>神经阻滞治疗费-三叉神经节（加收）</t>
  </si>
  <si>
    <t xml:space="preserve">
（接上页）桡神经阻滞镇痛术
指间神经阻滞镇痛术
肋间神经阻滞镇痛术
经皮穿刺肋间神经化学毁损术
腰丛神经单次阻滞镇痛术
腰丛神经连续阻滞镇痛术
股外侧皮神经单次阻滞镇痛术
股外侧皮神经连续阻滞镇痛术
闭孔神经阻滞镇痛术
股神经单次阻滞镇痛术
股神经连续阻滞镇痛术
腰骶神经丛阻滞镇痛术
经皮穿刺股神经化学毁损术
下肢周围神经干阻滞镇痛术
腰大肌肌间沟神经阻滞镇痛术
臀上皮神经阻滞镇痛术
坐骨神经单次阻滞镇痛术
坐骨神经连续阻滞镇痛术
腘窝入路胫神经单次阻滞镇痛术
腘窝入路胫神经连续阻滞镇痛术
交感神经阻滞镇痛术
星状神经节阻滞镇痛术
经皮穿刺奇神经节注射术
胸交感神经节阻滞镇痛术
经皮穿刺滑车上神经射频术
经皮穿刺三叉神经干射频术
经皮穿刺三叉神经末梢射频术
经皮穿刺舌咽神经射频术
脊神经疼痛射频治疗
经皮穿刺耳颞神经射频术
经皮穿刺蝶腭神经节射频术
经皮穿刺面神经射频术
腰交感神经节阻滞镇痛术
腹腔神经丛阻滞镇痛术
交感神经毁损术
经皮穿刺腰交感神经节/链化学毁损术
经皮穿刺腹腔神经丛化学毁损术
经皮穿刺三叉神经半月节射频毁损术</t>
  </si>
  <si>
    <t>013302000520000</t>
  </si>
  <si>
    <t>颅神经切断费</t>
  </si>
  <si>
    <t>通过手术全部或部分切除颅神经。</t>
  </si>
  <si>
    <t>所定价格涵盖手术计划、术区准备、消毒铺巾、定位、开颅、探查、神经切断、关颅等步骤所需的人力资源和基本物质资源消耗。</t>
  </si>
  <si>
    <t>1.本项目所称“颅神经”指：位于颅内和颅底、眼眶、颈深部的十二对颅神经部分。
2.同一神经切断费不得与松解费同时收取。</t>
  </si>
  <si>
    <t>三叉神经周围支切断术
显微镜下经枕下乙状窦后入路舌咽神经切断术
鼻内镜下筛前神经切断术
岩浅大神经切断术
迷路后前庭神经切断术
经内镜前庭神经切断术
舌咽神经切断术</t>
  </si>
  <si>
    <t>013302000520001</t>
  </si>
  <si>
    <t>颅神经切断费-儿童（加收）</t>
  </si>
  <si>
    <t>013302000530000</t>
  </si>
  <si>
    <t>脊髓及脊神经切断费</t>
  </si>
  <si>
    <t>通过手术切断部分脊髓和（或）脊神经。</t>
  </si>
  <si>
    <t>所定价格涵盖手术计划、术区准备、消毒铺巾、定位、切开、探查、神经切断、缝合等步骤所需的人力资源和基本物质资源消耗。</t>
  </si>
  <si>
    <t>1.本项目所称“脊髓及脊神经”指：位于椎管内及椎间孔周围的脊神经部分。
2.同一神经切断费不得与松解费同时收取。</t>
  </si>
  <si>
    <t>显微镜下脊髓丘脑束切断术
显微镜下脊髓前连合切断术
显微镜下胸腰交感神经节切断术
经胸腔镜交感神经链切除术
神经束膜切断外膜结扎术
显微镜下选择性脊神经后根切断术（SPR）
脊髓前外侧束切断术
脊髓后根入髓区切开术</t>
  </si>
  <si>
    <t>013302000530001</t>
  </si>
  <si>
    <t>脊髓及脊神经切断费-儿童（加收）</t>
  </si>
  <si>
    <t xml:space="preserve"> 013302000540000</t>
  </si>
  <si>
    <t>内脏神经切断费</t>
  </si>
  <si>
    <t>通过手术全部或部分切除内脏神经。</t>
  </si>
  <si>
    <t>1.本项目所称“内脏神经”指：分布在胸腔、腹腔及盆腔脏器的神经。
2.同一神经切断费不得与松解费同时收取。</t>
  </si>
  <si>
    <t>胃迷走神经干切断术
选择性胃迷走神经切断术
超选择性胃迷走神经切断术
保留交感神经的壁细胞胃迷走神经切断术
经腹腔镜胃迷走神经干切断术
经腹腔镜选择性胃迷走神经切断术
经腹腔镜超选择性胃迷走神经切断术</t>
  </si>
  <si>
    <t>013302000540001</t>
  </si>
  <si>
    <t>内脏神经切断费-儿童（加收）</t>
  </si>
  <si>
    <t>013302000550000</t>
  </si>
  <si>
    <t>周围神经切断费</t>
  </si>
  <si>
    <t>通过手术全部或部分切除周围神经。</t>
  </si>
  <si>
    <t>1.本项目所称“周围神经”指：位于头面部、躯干及四肢的颅神经和脊神经主干或分支。
2.同一神经切断费不得与松解费同时收取。</t>
  </si>
  <si>
    <t>周围神经切断术
腔镜下周围神经切取术
周围神经部分切断术
周围神经关节支切断术
周围神经皮支切断术
周围神经肌支切断术
吻合血管周围神经移植缝合术
周围神经移位缝合术
臂丛神经移位移植术
神经移植臂丛神经缝合术
神经移位臂丛神经缝合术
胫后神经肌支部分切断术</t>
  </si>
  <si>
    <t>013302000550001</t>
  </si>
  <si>
    <t>周围神经切断费-儿童（加收）</t>
  </si>
  <si>
    <t xml:space="preserve"> 013302000560000</t>
  </si>
  <si>
    <t>颅神经松解费</t>
  </si>
  <si>
    <t>通过手术松解颅神经粘连。</t>
  </si>
  <si>
    <t>所定价格涵盖手术计划、术区准备、消毒铺巾、定位、开颅、松解及梳理、关颅等步骤所需的人力资源和基本物质资源消耗。</t>
  </si>
  <si>
    <t>1.本项目所称“颅神经”指：位于颅内和颅底、眼眶、颈深部的十二对颅神经部分。
2.同一神经松解费不得与切断费同时收取。</t>
  </si>
  <si>
    <t>显微镜下舌咽神经根血管减压术
视神经减压术
显微镜下经颅视神经管减压术
鼻内镜视神经减压术
显微镜下三叉神经根血管减压术
鼻外视神经减压术
经乳突面神经松解减压术
显微镜下三叉神经根
血管减压术
面神经减压术
经耳面神经梳理术
面神经全程减压术</t>
  </si>
  <si>
    <t>013302000560001</t>
  </si>
  <si>
    <t>颅神经松解费-儿童（加收）</t>
  </si>
  <si>
    <t>013302000570000</t>
  </si>
  <si>
    <t>脊髓及神经根松解费</t>
  </si>
  <si>
    <t>通过手术松解脊髓及神经根粘连。</t>
  </si>
  <si>
    <t>所定价格涵盖手术计划、术区准备、消毒铺巾、定位、切开、松解及梳理、缝合等步骤所需的人力资源和基本物质资源消耗。</t>
  </si>
  <si>
    <t>1.本项目所称“脊髓及脊神经”指：位于椎管内及椎间孔周围的脊神经部分。
2.同一神经松解费不得与切断费同时收取。</t>
  </si>
  <si>
    <t>显微镜下脊髓神经根粘连松解术
显微镜下硬膜外神经根减压术
显微镜下脊髓栓系综合征手术
显微镜下背根入髓区毁损术
显微镜下腰骶部潜毛窦切除术
骶丛神经探查松解术
脊髓纵裂切除硬膜囊成形术</t>
  </si>
  <si>
    <t>013302000570001</t>
  </si>
  <si>
    <t>脊髓及神经根松解费-儿童（加收）</t>
  </si>
  <si>
    <t>013302000580000</t>
  </si>
  <si>
    <t>内脏神经松解费</t>
  </si>
  <si>
    <t>通过手术松解内脏神经粘连。</t>
  </si>
  <si>
    <t>1.本项目所称“内脏神经”指：分布在胸腔、腹腔及盆腔脏器的神经。
2.同一神经松解费不得与切断费同时收取。</t>
  </si>
  <si>
    <t>013302000580001</t>
  </si>
  <si>
    <t>内脏神经松解费-儿童（加收）</t>
  </si>
  <si>
    <t xml:space="preserve"> 013302000590000</t>
  </si>
  <si>
    <t>周围神经松解费</t>
  </si>
  <si>
    <t>通过手术松解周围神经粘连。</t>
  </si>
  <si>
    <t>1.本项目所称“周围神经”指：位于头面部、躯干的颅神经和脊神经主干或分支。
2.同一神经松解费不得与切断费同时收取。
3.肢体神经松解按照骨骼肌肉系统类立项指南中的“肢体神经松解费”收取。</t>
  </si>
  <si>
    <t>周围神经松解术
腔镜下周围神经松解术
周围神经卡压切开减压术
周围神经微创减压术
喉返神经探查术
周围神经减压镇痛术
喉返神经移植术
喉部神经肌蒂移植术
锁骨上臂丛神经探查松解术
锁骨下臂丛神经探查松解术
全臂丛神经损伤神经探查松解术
尺神经松解术
关节镜下尺神经松解术
腔镜下臂丛神经松解术
肘管切开尺神经前置术
腓总神经阻滞镇痛术
坐骨/股神经探查松解术
经盆腔坐骨/股神经探查松解术
腔镜下周围神经卡压减压术</t>
  </si>
  <si>
    <t xml:space="preserve"> 013302000590001</t>
  </si>
  <si>
    <t>周围神经松解费-儿童（加收）</t>
  </si>
  <si>
    <t xml:space="preserve"> 013302000600000</t>
  </si>
  <si>
    <t>颅神经修复吻合费</t>
  </si>
  <si>
    <t>通过手术将颅神经断端与自身或其它神经吻合。</t>
  </si>
  <si>
    <t>所定价格涵盖手术计划、术区准备、消毒铺巾、定位、开颅、颅神经探查、吻合、关颅等步骤所需的人力资源和基本物质资源消耗。</t>
  </si>
  <si>
    <t>面神经周围神经移植术
显微镜下面神经吻合术
面神经吻合面瘫畸形整复术
跨面神经移植面瘫畸形整复术</t>
  </si>
  <si>
    <t>013302000600001</t>
  </si>
  <si>
    <t>颅神经修复吻合费-儿童（加收）</t>
  </si>
  <si>
    <t>013302000610000</t>
  </si>
  <si>
    <t>周围神经修复吻合费</t>
  </si>
  <si>
    <t>通过手术将周围神经断端与自身或其它神经吻合。</t>
  </si>
  <si>
    <t>所定价格涵盖手术计划、术区准备、消毒铺巾、切开、周围神经探查、吻合、缝合等步骤所需的人力资源和基本物质资源消耗。</t>
  </si>
  <si>
    <t>本项目所称“周围神经”指：位于头面部、躯干的颅神经和脊神经主干或分支。</t>
  </si>
  <si>
    <t>显微镜下马尾神经吻合术
喉返神经吻合术
带血管蒂周围神经移位缝合术
周围神经端侧缝合术
周围神经缝合术
臂丛神经缝合术
坐骨/股神经缝合术
坐骨/股神经移植缝合术
周围神经移植缝合术</t>
  </si>
  <si>
    <t>013302000610001</t>
  </si>
  <si>
    <t>周围神经修复吻合费-儿童（加收）</t>
  </si>
  <si>
    <t>妇科类医疗服务价格项目及医保支付类别调整明细表</t>
  </si>
  <si>
    <t xml:space="preserve">使用说明：
1.妇科类医疗服务价格项目以妇科为重点，按照妇科相关主要环节的服务产出设立医疗服务价格项目。
2.妇科类医疗服务价格项目所称的“价格构成”，指项目价格应涵盖的各类资源消耗，用于确定计价单元的边界，不应作为临床技术标准理解，不是实际操作方式、路径、步骤、程序的强制性要求，价格构成中包含，但个别临床实践中非必要、未发生的，不强制要求公立医疗机构减计费用。所列“设备投入”包括但不限于操作设备、器具及固定资产投入。
3.妇科类医疗服务价格项目所称“加收项”，指同一项目以不同方式提供或在不同场景应用时，确有必要制定差异化收费标准而细分的一类子项，包括在原项目价格基础上增加或减少收费的情况，具体的加/减收标准（加/减收率或加/减收金额）由具体项目设置；实际应用中，同时涉及多个加收项的，以项目单价为基础计算相应的加/减收水平后，据实收费。
4.妇科类医疗服务价格项目所称“扩展项”，指同一项目下以不同方式提供或在不同场景应用时，只扩展价格项目适用范围、不额外加价的一类子项，子项的价格按主项目执行。
5.妇科类医疗服务价格项目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注射器、可复用的操作器具、冲洗工具、冲洗液、润滑剂等。基本物耗成本计入项目价格，不另行收费。
6.妇科类医疗服务价格项目价格构成中所称的“穿刺”为主项操作涉及的必要穿刺技术，价格构成中的穿刺操作不可收取相关费用；独立穿刺项目可按相应治疗价格项目收取。
7.妇科类医疗服务价格项目中涉及“包括……”“…… 等”的，属于开放型表述，所指对象不仅局限于表述中列明的事项，也包括未列明的同类事项。
8.妇科类医疗服务价格项目中项目涉及的腹腔镜、宫腔镜等常规内镜下手术已包含在价格构成中，医疗机构在开展相关操作时，执行与开放手术相同的价格标准。
9.妇科类医疗服务价格项目中所涉及的子宫相关价格项目，如患者为双子宫且需同时诊疗的，按两次收费计价。
10.妇科类医疗服务价格项目中手术类项目服务对象为儿童时，统一落实儿童加收政策（以下简称“儿童加收”），加收比例或金额由具体项目设置。手术类项目的具体范围以《全国医疗服务项目技术规范》的分类为准，对于本章项目同时映射技术规范中的手术类项目和治疗类项目的主项目，按手术类落实儿童加收政策；其他非手术类项目实行儿童加收范围，以本章项目加收项为准。本章项目所称的“儿童”，指6周岁及以下，周岁的计算方法以法律的相关规定为准。
11.妇科类医疗服务价格项目可收费一次性医用耗材包括：吻合器、吻合器及钉仓、多功能手术冲洗导管、负压引流管路、一次性活检针（钳）、一次性活检枪、腔镜材料、宫腔镜材料、球囊、子宫热球球囊、输卵管插管、假体、一次性双极消融器、修补材料、支架、特殊缝线、防粘连材料、功能性敷料、止血材料、补片、悬吊材料、人工皮瓣、宫内节育器、导丝、导管、血管鞘、针电极、扩张器、内镜用取物管袋、血管夹、细胞刷。
</t>
  </si>
  <si>
    <t>012413000010000</t>
  </si>
  <si>
    <t>阴道镜检查费</t>
  </si>
  <si>
    <t>通过阴道镜检查外阴、阴道及宫颈外观形态、组织结构等。</t>
  </si>
  <si>
    <t>所定价格涵盖消毒、置镜、观察、记录、处理用物、出具报告，必要时取样等步骤所需的人力资源和基本物质资源消耗。</t>
  </si>
  <si>
    <t>光学电子阴道镜检查
光学阴道镜检查
电子阴道镜检查
阴道壁活检术
外阴活检术</t>
  </si>
  <si>
    <t>012413000020000</t>
  </si>
  <si>
    <t>宫颈内口检查费</t>
  </si>
  <si>
    <t>通过视诊、触诊检查女性宫颈内口松弛程度等。</t>
  </si>
  <si>
    <t>所定价格涵盖准备、摆位、消毒、视诊、触诊、记录、处理用物等步骤所需的人力资源和基本物质资源消耗。</t>
  </si>
  <si>
    <t>012413000030000</t>
  </si>
  <si>
    <t>宫腔镜检查费</t>
  </si>
  <si>
    <t>通过宫腔镜（阴道内镜）检查宫颈及宫腔内形态、组织结构等。</t>
  </si>
  <si>
    <t>宫腔镜检查
特殊宫腔镜检查</t>
  </si>
  <si>
    <t>012413000040000</t>
  </si>
  <si>
    <t>输卵管镜检查费</t>
  </si>
  <si>
    <t>通过输卵管镜检查输卵管内部管腔形态、组织结构等。</t>
  </si>
  <si>
    <t>经宫腔输卵管镜检查</t>
  </si>
  <si>
    <t>013112010110000</t>
  </si>
  <si>
    <t>妇科常规治疗费</t>
  </si>
  <si>
    <t>通过各种操作对外阴、阴道或宫颈等部位进行的常规治疗。</t>
  </si>
  <si>
    <t>所定价格涵盖准备、消毒、治疗、处理用物等步骤所需的人力资源和基本物质资源消耗。</t>
  </si>
  <si>
    <t>1.部位指外阴、阴道、宫颈。
2.常规治疗包括但不限于填塞、上药、冲洗、灌洗、注射等各类治疗方式。</t>
  </si>
  <si>
    <t>阴道灌洗上药
阴道填塞
阴道狭窄扩张术
阴道冲洗
宫颈管上药
宫颈注射</t>
  </si>
  <si>
    <t>013112010120000</t>
  </si>
  <si>
    <t>妇科特殊治疗费</t>
  </si>
  <si>
    <t>通过各类方式对外阴、阴道或宫颈等部位的浅表病变进行的特殊治疗。</t>
  </si>
  <si>
    <t>1.部位指外阴、阴道、宫颈。
2.特殊治疗包括但不限于射频、微波、红外线、激光（包括光动力）、电熨、液氮、臭氧等各类治疗方式。</t>
  </si>
  <si>
    <t>宫颈红外线治疗
宫颈激光治疗
宫颈微波治疗
宫颈电熨治疗
宫颈冷冻治疗
外阴病变光照射治疗
外阴激光治疗
外阴微波治疗
外阴冷冻治疗</t>
  </si>
  <si>
    <t>013112010130000</t>
  </si>
  <si>
    <t>阴道异物取出费</t>
  </si>
  <si>
    <t>通过各种方式取出阴道异物。</t>
  </si>
  <si>
    <t>所定价格涵盖初步评估、取出异物、处理用物等步骤所需的人力资源和基本物质资源消耗。</t>
  </si>
  <si>
    <t>使用宫腔镜（阴道内镜）进行阴道异物取出时，按照“阴道异物取出费”+“宫腔镜检查费”收费。</t>
  </si>
  <si>
    <t>阴道异物取出术
经宫腔镜阴道异物取出术</t>
  </si>
  <si>
    <t>013112010130001</t>
  </si>
  <si>
    <t>阴道异物取出费-儿童（加收）</t>
  </si>
  <si>
    <t>013112010140000</t>
  </si>
  <si>
    <t>子宫托治疗费</t>
  </si>
  <si>
    <t>通过放置子宫托治疗盆腔器官脱垂及尿失禁等。</t>
  </si>
  <si>
    <t>所定价格涵盖评估、指导患者适配、放置、取出、后期维护等步骤所需的人力资源和基本物质资源消耗。</t>
  </si>
  <si>
    <t>子宫托放置</t>
  </si>
  <si>
    <t>013112010150000</t>
  </si>
  <si>
    <t>穿刺费（后穹窿）</t>
  </si>
  <si>
    <t>对后穹窿部位实施穿刺。</t>
  </si>
  <si>
    <t>所定价格涵盖准备、消毒、穿刺、抽吸、处理用物，必要时注药等步骤所需的人力资源和基本物质资源消耗。</t>
  </si>
  <si>
    <t>经阴道后穹隆穿刺术
阴道穹隆封闭术</t>
  </si>
  <si>
    <t>013112010160000</t>
  </si>
  <si>
    <t>穿刺费（卵巢）</t>
  </si>
  <si>
    <t>对卵巢实施穿刺。</t>
  </si>
  <si>
    <t>经阴道卵巢囊肿穿刺引流术
经腹卵巢囊肿穿刺引流术
苗勒氏管囊肿穿刺抽液治疗</t>
  </si>
  <si>
    <t>013112010170000</t>
  </si>
  <si>
    <t>宫腔灌洗费</t>
  </si>
  <si>
    <t>通过插管灌洗，清除宫腔内积血、积液或积脓。</t>
  </si>
  <si>
    <t>所定价格涵盖消毒、插管、灌洗、拔管、处理用物，必要时注药、放置引流物等步骤所需的人力资源和基本物质资源消耗。</t>
  </si>
  <si>
    <t>013112010180000</t>
  </si>
  <si>
    <t>子宫内翻手法复位费</t>
  </si>
  <si>
    <t>通过手法将内翻子宫复位。</t>
  </si>
  <si>
    <t>所定价格涵盖准备、消毒、手法复位、处理用物等步骤所需的人力资源和基本物质资源消耗。</t>
  </si>
  <si>
    <t>经阴道子宫内翻复位术</t>
  </si>
  <si>
    <t>013112010190000</t>
  </si>
  <si>
    <t>卵巢组织冷冻费</t>
  </si>
  <si>
    <t>将活性卵巢组织进行冷冻保存。</t>
  </si>
  <si>
    <t>所定价格涵盖卵巢组织处理、筛选、转移至冷冻载体、冷冻等过程中所需的人力资源和基本物质资源消耗。</t>
  </si>
  <si>
    <t>卵巢组织冷冻价格含当天起保存2个月的费用，不足2个月按2个月收费。冻存结束前只收取一次。</t>
  </si>
  <si>
    <t>013112010200000</t>
  </si>
  <si>
    <t>卵巢组织冷冻续存费</t>
  </si>
  <si>
    <t>将冷冻后的卵巢组织续存。</t>
  </si>
  <si>
    <t>所定价格涵盖将冷冻后的卵巢组织持续冻存至解冻复苏前或约定截止保存时间，期间所需的人力资源和基本物质资源消耗。</t>
  </si>
  <si>
    <t>卵巢组织冷冻后保存超过2个月的，按每月收取续存费用，不足1个月按1个月收费。</t>
  </si>
  <si>
    <t>013112010210000</t>
  </si>
  <si>
    <t>卵巢组织解冻费</t>
  </si>
  <si>
    <t>将冷冻后的卵巢组织恢复至室温。</t>
  </si>
  <si>
    <t>所定价格涵盖将冷冻的卵巢组织按程序恢复至室温过程中所需的人力资源和基本物质资源消耗。</t>
  </si>
  <si>
    <t>013112010220000</t>
  </si>
  <si>
    <t>盆底功能手法治疗费</t>
  </si>
  <si>
    <t xml:space="preserve">
通过手法等方式改善盆底功能。</t>
  </si>
  <si>
    <t>所定价格涵盖计划制定、手法治疗、功能训练、处理用物等步骤所需的人力资源和基本物质资源消耗。</t>
  </si>
  <si>
    <t>1.以半小时为基价，超过半小时，每增加10分钟三级医疗机构按40元/每10分钟收费，二级医疗机构按照34元/每10分钟收费，一级医疗机构按28元/每10分钟收费，每日不超过1小时。
2.采用电、磁等各种物理方法进行盆底功能治疗的，统一按照“物理治疗”类立项指南的相关项目收费。</t>
  </si>
  <si>
    <t>013313000010000</t>
  </si>
  <si>
    <t>外阴/阴道修补费（常规）</t>
  </si>
  <si>
    <t>通过手术对外阴、阴道损伤进行缝合修补。</t>
  </si>
  <si>
    <t>所定价格涵盖手术计划、术区准备、消毒、缝合、处理用物等步骤所需的人力资源和基本物质资源消耗。</t>
  </si>
  <si>
    <t>阴道分娩时开展的会阴裂伤修补，按产科立项指南相关项目收费。</t>
  </si>
  <si>
    <t>阴道壁缝合术
阴道裂伤缝合术
外阴裂伤清创缝合术
会阴侧切缝合术
小阴唇粘连分离术
外阴缝合术
会阴部扩创术
会阴Ⅰ-Ⅱ度裂伤缝合术</t>
  </si>
  <si>
    <t>013313000020000</t>
  </si>
  <si>
    <t>外阴/阴道修补费（复杂）</t>
  </si>
  <si>
    <t>通过手术对情况复杂的外阴、阴道损伤进行缝合修补。</t>
  </si>
  <si>
    <t>1.阴道分娩时开展的会阴裂伤修补，按产科立项指南相关项目收费。
2.复杂指：会阴Ⅲ-IV度裂伤、陈旧性会阴Ⅱ-Ⅲ度裂伤等。</t>
  </si>
  <si>
    <t>陈旧性会阴Ⅱ度裂伤修补术
会阴Ⅲ-IV度裂伤缝合术
陈旧性会阴Ⅲ度裂伤修补术</t>
  </si>
  <si>
    <t>013313000030000</t>
  </si>
  <si>
    <t>外阴/阴道囊肿切开引流费</t>
  </si>
  <si>
    <t>通过切开引流方式治疗患者外阴或阴道的囊肿、脓肿、血肿等囊性肿物。</t>
  </si>
  <si>
    <t>所定价格涵盖手术计划、术区准备、消毒、切开引流、处理用物，必要时包扎固定、放置引流物等步骤所需的人力资源和基本物质资源消耗。</t>
  </si>
  <si>
    <t>外阴脓肿切开术
外阴血肿切开术
阴道壁血肿切开术
阴道后穹隆切开引流术
前庭大腺囊肿造口术</t>
  </si>
  <si>
    <t>013313000040000</t>
  </si>
  <si>
    <t>外阴病变切除费</t>
  </si>
  <si>
    <t>通过手术切除外阴肿物、癌前病变等局部外阴病变。</t>
  </si>
  <si>
    <t>所定价格涵盖手术计划、术区准备、消毒、切除、缝合、处理用物，必要时包扎固定、放置引流物等步骤所需的人力资源和基本物质资源消耗。</t>
  </si>
  <si>
    <t>单纯性外阴切除术
外阴部分切除术
经会阴会阴疝修补术
外阴良性肿瘤切除术
前庭大腺囊肿切除术</t>
  </si>
  <si>
    <t>013313000050000</t>
  </si>
  <si>
    <t>外阴广泛切除费</t>
  </si>
  <si>
    <t>通过手术切除外阴及周围组织。</t>
  </si>
  <si>
    <t>所定价格涵盖手术计划、术区准备、消毒、切开、分离、切除、缝合修复、处理用物，必要时包扎固定、放置引流物等步骤所需的人力资源和基本物质资源消耗。</t>
  </si>
  <si>
    <t>外阴广泛切除术
外阴广泛切除成形术</t>
  </si>
  <si>
    <t>013313000060000</t>
  </si>
  <si>
    <t>阴蒂整形费</t>
  </si>
  <si>
    <t>通过手术方式缩小或成形阴蒂。</t>
  </si>
  <si>
    <t>所定价格涵盖手术计划、术区准备、消毒、切除、缝合、成形、处理用物等步骤所需的人力资源和基本物质资源消耗。</t>
  </si>
  <si>
    <t>阴蒂肥大修整术
阴蒂缩小术
阴蒂再造术</t>
  </si>
  <si>
    <t>013313000070000</t>
  </si>
  <si>
    <t>阴唇整形费</t>
  </si>
  <si>
    <t>通过手术切除增生或不对称的阴唇组织，或成形阴唇。</t>
  </si>
  <si>
    <t>小阴唇整形术
大阴唇再造术
小阴唇再造术</t>
  </si>
  <si>
    <t>013313000080000</t>
  </si>
  <si>
    <t>阴唇粘连分离费</t>
  </si>
  <si>
    <t>通过手术分离阴唇粘连。</t>
  </si>
  <si>
    <t>所定价格涵盖手术计划、术区准备、消毒、分离、处理用物等步骤所需的人力资源和基本物质资源消耗。</t>
  </si>
  <si>
    <t>小阴唇粘连分离术</t>
  </si>
  <si>
    <t>013313000090000</t>
  </si>
  <si>
    <t>处女膜切开费</t>
  </si>
  <si>
    <t>通过手术切开闭锁或者肥厚的处女膜。</t>
  </si>
  <si>
    <t>处女膜切开成形术</t>
  </si>
  <si>
    <t>013313000100000</t>
  </si>
  <si>
    <t>处女膜修复费</t>
  </si>
  <si>
    <t>通过手术修补恢复完整处女膜缘。</t>
  </si>
  <si>
    <t>所定价格涵盖手术计划、术区准备、消毒、缝合修复、处理用物等步骤所需的人力资源和基本物质资源消耗。</t>
  </si>
  <si>
    <t>处女膜修补术
处女膜再造术</t>
  </si>
  <si>
    <t>013313000110000</t>
  </si>
  <si>
    <t>阴道切除费</t>
  </si>
  <si>
    <t>通过手术切除部分或全部阴道。</t>
  </si>
  <si>
    <t>所定价格涵盖手术计划、术区准备、消毒、切除、缝合、处理用物等步骤所需的人力资源和基本物质资源消耗。</t>
  </si>
  <si>
    <t>全阴道切除术
阴道壁良性肿物切除术</t>
  </si>
  <si>
    <t>013313000110001</t>
  </si>
  <si>
    <t>阴道切除费-阴道赘生物或肿物切除</t>
  </si>
  <si>
    <t>013313000120000</t>
  </si>
  <si>
    <t>阴道壁修补费</t>
  </si>
  <si>
    <t>通过手术修补阴道壁。</t>
  </si>
  <si>
    <t>所定价格涵盖手术计划、术区准备、消毒、切开、分离、缝合修补、处理用物，必要时放置引流物等步骤所需的人力资源和基本物质资源消耗。</t>
  </si>
  <si>
    <t>阴道后壁修补术
阴道前壁修补术
会阴体重建阴道紧缩术
腹骶会阴肛门成形术
先天性肛门闭锁女性会阴肛门成形术
阴道前后壁修补术
阴道旁修补术
前矢状入路会阴肛门成形术</t>
  </si>
  <si>
    <t>013313000120001</t>
  </si>
  <si>
    <t>阴道壁修补费-前后壁同时修补（加收）</t>
  </si>
  <si>
    <t>013313000130000</t>
  </si>
  <si>
    <t>阴道瘘修补费</t>
  </si>
  <si>
    <t>通过手术修补外阴或其他器官与阴道间的异常通道（瘘管）。</t>
  </si>
  <si>
    <t>所定价格涵盖手术计划、术区准备、消毒、分离、切除、缝合修补、处理用物，必要时放置引流物等步骤所需的人力资源和基本物质资源消耗。</t>
  </si>
  <si>
    <t>瘘管·次</t>
  </si>
  <si>
    <t>阴道直肠瘘修补术
局部黏膜瓣转移阴道直肠瘘修补术
腹会阴联合入路高位直肠阴道瘘修补术
膀胱阴道瘘修补术
经阴道膀胱阴道瘘修补术
尿道阴道瘘修复术
经腹腔镜膀胱阴道瘘修补术</t>
  </si>
  <si>
    <t>013313000140000</t>
  </si>
  <si>
    <t>阴道矫形费</t>
  </si>
  <si>
    <t>通过手术修复畸形或结构异常的阴道。</t>
  </si>
  <si>
    <t>所定价格涵盖手术计划、术区准备、消毒、切开、成形、缝合、处理用物，必要时包扎固定、放置引流物等步骤所需的人力资源和基本物质资源消耗。</t>
  </si>
  <si>
    <t>阴道闭锁切开成形术
阴道成形术-压顶法
外阴阴道疤痕切除术
阴道隔切除缝合术
游离皮瓣阴道再造术
带蒂皮瓣阴道再造术
皮片游离移植阴道再造术
口腔黏膜微粒游离移植阴道再造术
带蒂肠管阴道再造术
男变女性阴道再造术</t>
  </si>
  <si>
    <t>013313000150000</t>
  </si>
  <si>
    <t>阴道紧缩手术费</t>
  </si>
  <si>
    <t>通过手术紧缩阴道壁。</t>
  </si>
  <si>
    <t>所定价格涵盖手术计划、术区准备、消毒、加固、缝合、处理用物等步骤所需的人力资源和基本物质资源消耗。</t>
  </si>
  <si>
    <t>阴道黏膜部分切除阴道缩窄术
会阴体重建阴道紧缩术</t>
  </si>
  <si>
    <t>013313000160000</t>
  </si>
  <si>
    <t>阴道替代成形费</t>
  </si>
  <si>
    <t>通过手术替代成形，治疗阴道缺失、畸形或结构异常。</t>
  </si>
  <si>
    <t>经腹乙状结肠代阴道成形术
经腹腔镜乙状结肠代阴道成形术
经腹回肠代阴道成形术
经腹腔镜回肠代阴道成形术
经腹腹膜代阴道成形术
经腹腔镜腹膜代阴道成形术
生物补片阴道成形术</t>
  </si>
  <si>
    <t>013313000170000</t>
  </si>
  <si>
    <t>阴道闭合手术费</t>
  </si>
  <si>
    <t>通过手术方式缝合部分或全部阴道腔。</t>
  </si>
  <si>
    <t>所定价格涵盖手术计划、术区准备、消毒、分离、切除、缝合、处理用物，必要时包扎固定、放置引流物等步骤所需的人力资源和基本物质资源消耗。</t>
  </si>
  <si>
    <t>阴道部分闭合术
阴道完全闭合术</t>
  </si>
  <si>
    <t>013313000180000</t>
  </si>
  <si>
    <t>宫颈环扎费（非孕期）</t>
  </si>
  <si>
    <t>通过手术环扎宫颈口。</t>
  </si>
  <si>
    <t>所定价格涵盖手术计划、术区准备、消毒、环扎、处理用物、拆线等步骤所需的人力资源和基本物质资源消耗。</t>
  </si>
  <si>
    <t>经阴道宫颈内口环扎术</t>
  </si>
  <si>
    <t>013313000190000</t>
  </si>
  <si>
    <t>宫颈部分切除费</t>
  </si>
  <si>
    <t>通过手术切除部分宫颈。</t>
  </si>
  <si>
    <t>经阴道子宫颈部分切除术
宫颈成形术
经腹残端宫颈切除术
经阴道残端宫颈切除术
经腹腔镜残端宫颈切除术
宫颈部分切除及成形术
宫颈环形电切术
宫颈锥形切除术</t>
  </si>
  <si>
    <t>013313000200000</t>
  </si>
  <si>
    <t>宫颈根治性切除费</t>
  </si>
  <si>
    <t>通过手术切除全部的宫颈、周围组织及盆腔淋巴结。</t>
  </si>
  <si>
    <t>所定价格涵盖手术计划、术区准备、消毒、分离、切除、缝合、处理用物等步骤所需的人力资源和基本物质资源消耗。</t>
  </si>
  <si>
    <t>经腹子宫颈广泛切除术
经阴道宫颈广泛切除术
经腹腔镜子宫颈广泛切除术
经腹盆腔淋巴结切除术
经腹膜外盆腔淋巴结切除术
经腹腔镜盆腔淋巴结切除术</t>
  </si>
  <si>
    <t>013313000210000</t>
  </si>
  <si>
    <t>宫颈肌瘤切除费（常规）</t>
  </si>
  <si>
    <t>通过手术切除宫颈肌瘤。</t>
  </si>
  <si>
    <t>所定价格涵盖手术计划、术区准备、消毒、宫腔探查、切除肌瘤、缝合、处理用物等步骤所需的人力资源和基本物质资源消耗。</t>
  </si>
  <si>
    <t>经腹宫颈肌瘤剔除术
经阴道宫颈肌瘤剔除术
经腹腔镜宫颈肌瘤切除术</t>
  </si>
  <si>
    <t>013313000220000</t>
  </si>
  <si>
    <t>宫颈肌瘤切除费（复杂）</t>
  </si>
  <si>
    <t>通过手术切除复杂情况宫颈肌瘤。</t>
  </si>
  <si>
    <t>复杂指：宫颈管内肌瘤≥3厘米或肌瘤切除数≥2个。</t>
  </si>
  <si>
    <t>013313000230000</t>
  </si>
  <si>
    <t>人工流产费（常规）</t>
  </si>
  <si>
    <t>通过钳刮、吸引等方式终止早期妊娠。</t>
  </si>
  <si>
    <t>所定价格涵盖手术计划、术区准备、冲洗、消毒、探针探查、钳刮、吸引、检查妊娠物的完整性、处理用物等步骤所需的人力资源和基本物质资源消耗。</t>
  </si>
  <si>
    <t>人工流产钳刮术
人工流产负压吸引术
可视微创无痛人流术</t>
  </si>
  <si>
    <t>013313000240000</t>
  </si>
  <si>
    <t>人工流产费（复杂）</t>
  </si>
  <si>
    <t>通过钳刮、吸引等方式终止复杂情况的早期妊娠。</t>
  </si>
  <si>
    <t>复杂指：畸形子宫、瘢痕子宫、 哺乳期子宫、宫颈妊娠等。</t>
  </si>
  <si>
    <t>013313000250000</t>
  </si>
  <si>
    <t>清宫费（常规）</t>
  </si>
  <si>
    <t>通过手术去除宫内异常组织，或取出宫内组织。</t>
  </si>
  <si>
    <t>所定价格涵盖手术计划、术区准备、消毒、宫腔探查、清宫或分段刮宫、处理用物等步骤所需的人力资源和基本物质资源消耗。</t>
  </si>
  <si>
    <t>不与“宫腔异物取出费”、“瘢痕子宫妊娠病灶切除费”同时收取。</t>
  </si>
  <si>
    <t>宫腔组织吸引术
产后刮宫术</t>
  </si>
  <si>
    <t>013313000250100</t>
  </si>
  <si>
    <t>清宫费（常规）-宫腔组织吸取（扩展）</t>
  </si>
  <si>
    <t>013313000250200</t>
  </si>
  <si>
    <t>清宫费（常规）-刮宫（扩展）</t>
  </si>
  <si>
    <t>013313000260000</t>
  </si>
  <si>
    <t>清宫费（复杂）</t>
  </si>
  <si>
    <t>对病情复杂的情况，通过手术去除宫内异常组织，或取出宫内组织。</t>
  </si>
  <si>
    <t>1.复杂指：畸形子宫、瘢痕子宫、稽留流产等。
2.分段诊刮指同时取出宫颈和宫腔的组织。
3.不与“宫腔异物取出费”、“瘢痕子宫妊娠病灶切除费”同时收取。</t>
  </si>
  <si>
    <t>葡萄胎清宫术
产后刮宫术
分段诊断性刮宫术</t>
  </si>
  <si>
    <t>013313000260100</t>
  </si>
  <si>
    <t>清宫费（复杂）-分段诊刮（扩展）</t>
  </si>
  <si>
    <t>013313000270000</t>
  </si>
  <si>
    <t>宫腔粘连分离费</t>
  </si>
  <si>
    <t>通过手术分离宫腔粘连。</t>
  </si>
  <si>
    <t>所定价格涵盖手术计划、术区准备、消毒、宫腔探查、分离、处理用物等步骤所需的人力资源和基本物质资源消耗。</t>
  </si>
  <si>
    <t>单纯宫颈管粘连按40%收费。</t>
  </si>
  <si>
    <t>经宫腔镜宫腔粘连分离术
经阴道宫腔粘连分离术
经宫腔镜联合腹腔镜宫腔粘连分离术
经阴道宫颈管粘连分离术</t>
  </si>
  <si>
    <t>013313000270001</t>
  </si>
  <si>
    <t>宫腔粘连分离费-宫颈管粘连分离（加收）</t>
  </si>
  <si>
    <t>013313000280000</t>
  </si>
  <si>
    <t>宫腔异物取出费</t>
  </si>
  <si>
    <t>通过器械取出嵌顿在子宫壁的宫腔内异物。</t>
  </si>
  <si>
    <t>所定价格涵盖手术计划、扩宫、探查、取异物，必要时缝合、处理用物等操作所需的人力资源和基本物质资源消耗。</t>
  </si>
  <si>
    <t>不与“清宫费”、“瘢痕子宫妊娠病灶切除费”同时收取。</t>
  </si>
  <si>
    <t>宫腔镜宫腔异物取出术
开腹宫内节育器取出术
经腹腔镜移位宫内节育器取出术
经腹腔镜经宫腔镜取环术
宫腔镜取环术</t>
  </si>
  <si>
    <t>013313000290000</t>
  </si>
  <si>
    <t>宫内节育器放置费</t>
  </si>
  <si>
    <t>在子宫内放入节育器。</t>
  </si>
  <si>
    <t>所定价格涵盖手术计划、术区准备、冲洗、消毒、扩张、放置节育器、处理用物等步骤所需的人力资源和基本物质资源消耗。</t>
  </si>
  <si>
    <t>宫内节育器放置术</t>
  </si>
  <si>
    <t>013313000290001</t>
  </si>
  <si>
    <t>宫内节育器放置费-宫内节育器缝合固定（加收）</t>
  </si>
  <si>
    <t>013313000300000</t>
  </si>
  <si>
    <t>宫内节育器取出费</t>
  </si>
  <si>
    <t>取出子宫内的节育器。</t>
  </si>
  <si>
    <t>所定价格涵盖手术计划、术区准备、冲洗、消毒、扩张、取出节育器、处理用物等步骤所需的人力资源和基本物质资源消耗。</t>
  </si>
  <si>
    <t>取出嵌顿在子宫壁上的节育器，按“宫腔异物取出费”收取。</t>
  </si>
  <si>
    <t>宫内节育器取出术</t>
  </si>
  <si>
    <t>013313000310000</t>
  </si>
  <si>
    <t>子宫活检费</t>
  </si>
  <si>
    <t>取子宫或韧带部位组织进行活检。</t>
  </si>
  <si>
    <t>所定价格涵盖手术计划、术区准备、消毒、切开、探查、取样、处理用物等步骤所需的人力资源和基本物质资源消耗。</t>
  </si>
  <si>
    <t>不与同部位其他手术同时收费。</t>
  </si>
  <si>
    <t>宫腔细胞采取
经宫腔镜子宫内膜活检术
子宫内膜活检术
宫颈活检术
宫颈管内膜活检术</t>
  </si>
  <si>
    <t>013313000320000</t>
  </si>
  <si>
    <t>瘢痕子宫妊娠病灶切除费</t>
  </si>
  <si>
    <t>通过手术切除瘢痕子宫的妊娠组织。</t>
  </si>
  <si>
    <t>所定价格涵盖手术计划、术区准备、消毒、切开、宫腔探查、切除、缝合、处理用物，必要时修补等步骤所需的人力资源和基本物质资源消耗。</t>
  </si>
  <si>
    <t>1.不与“清宫费”、“宫腔异物取出费”同时收取。
2.I型瘢痕子宫妊娠按30%收费。
3.II型瘢痕子宫妊娠按50%收费。</t>
  </si>
  <si>
    <t>013313000320100</t>
  </si>
  <si>
    <t>瘢痕子宫妊娠病灶切除费-宫角妊娠病灶切除（扩展）</t>
  </si>
  <si>
    <t>013313000330000</t>
  </si>
  <si>
    <t>子宫内膜去除费</t>
  </si>
  <si>
    <t>通过各种方式去除子宫内膜。</t>
  </si>
  <si>
    <t>所定价格涵盖手术计划、术区准备、消毒、宫腔探查、去除内膜、处理用物等步骤所需的人力资源和基本物质资源消耗。</t>
  </si>
  <si>
    <t>经宫腔镜热球子宫内膜去除术
经宫腔镜电凝子宫内膜去除术
经宫腔镜微波子宫内膜去除术
子宫内膜消融术
经宫腔镜子宫内膜电切术</t>
  </si>
  <si>
    <t>013313000340000</t>
  </si>
  <si>
    <t>子宫内膜息肉去除费</t>
  </si>
  <si>
    <t>通过手术去除子宫内膜息肉。</t>
  </si>
  <si>
    <t>所定价格涵盖手术计划、术区准备、消毒、宫腔探查、去除、处理用物等步骤所需的人力资源和基本物质资源消耗。</t>
  </si>
  <si>
    <t>经宫腔镜子宫内膜息肉切除术
宫颈息肉切除术
经宫腔镜宫颈管息肉切除术</t>
  </si>
  <si>
    <t xml:space="preserve">013313000340001       </t>
  </si>
  <si>
    <t>子宫内膜息肉去除费-宫颈管息肉去除</t>
  </si>
  <si>
    <t>013313000350000</t>
  </si>
  <si>
    <t>子宫肌瘤切除费（常规）</t>
  </si>
  <si>
    <t>通过手术切除子宫肌瘤。</t>
  </si>
  <si>
    <t>经腹子宫肌瘤切除术
经阴道子宫肌瘤切除术
经腹腔镜子宫肌瘤切除术
经腹黏膜下肌瘤切除术
经阴道黏膜下肌瘤切除术
经宫腔镜黏膜下肌瘤切除术
经腹子宫腺肌病灶切除术
经腹腔镜子宫腺肌病灶切除术</t>
  </si>
  <si>
    <t>013313000350100</t>
  </si>
  <si>
    <t>子宫肌瘤切除费（常规）-子宫腺肌病灶切除（扩展）</t>
  </si>
  <si>
    <t>013313000360000</t>
  </si>
  <si>
    <t>子宫肌瘤切除费（复杂）</t>
  </si>
  <si>
    <t>通过手术切除复杂情况子宫肌瘤。</t>
  </si>
  <si>
    <t>复杂指：肌瘤≥8厘米或肌瘤切除数≥6个。</t>
  </si>
  <si>
    <t>经腹子宫肌瘤切除术
经阴道子宫肌瘤切除术
经腹腔镜子宫肌瘤切除术
经腹黏膜下肌瘤切除术
经阴道黏膜下肌瘤切除术
经宫腔镜黏膜下肌瘤切除术</t>
  </si>
  <si>
    <t>013313000370000</t>
  </si>
  <si>
    <t>子宫动脉结扎费</t>
  </si>
  <si>
    <t>通过手术结扎子宫动脉，阻断子宫血供。</t>
  </si>
  <si>
    <t>所定价格涵盖手术计划、术区准备、消毒、宫腔探查、结扎、处理用物等步骤所需的人力资源和基本物质资源消耗。</t>
  </si>
  <si>
    <t>经腹子宫动脉结扎术
经腹腔镜子宫动脉结扎术</t>
  </si>
  <si>
    <t>013313000380000</t>
  </si>
  <si>
    <t>子宫次全切除费</t>
  </si>
  <si>
    <t>通过手术切除子宫体，同时保留宫颈。</t>
  </si>
  <si>
    <t>所定价格涵盖手术计划、术区准备、消毒、切开、宫腔探查、切除、分离、缝合、处理用物等步骤所需的人力资源和基本物质资源消耗。</t>
  </si>
  <si>
    <t>经腹子宫次全切除术
经阴道子宫次全切除术
经腹腔镜子宫次全切除术
产后子宫次全切术</t>
  </si>
  <si>
    <t>013313000390000</t>
  </si>
  <si>
    <t>子宫全切除费</t>
  </si>
  <si>
    <t>通过手术切除全部子宫。</t>
  </si>
  <si>
    <t>经腹全子宫切除术
经阴道全子宫切除术
经腹腔镜全子宫切除术
腹腔镜联合阴式全子宫切除术
胎盘植入子宫楔形切除术
产后子宫全切术</t>
  </si>
  <si>
    <t>013313000400000</t>
  </si>
  <si>
    <t>子宫扩大切除费（常规）</t>
  </si>
  <si>
    <t>通过手术切除全部子宫及筋膜外周围组织。</t>
  </si>
  <si>
    <t>所定价格涵盖手术计划、术区准备、消毒、切开、盆腹腔探查、分离、切除、缝合、处理用物，必要时放置引流物等步骤所需的人力资源和基本物质资源消耗。</t>
  </si>
  <si>
    <t>经腹筋膜内子宫切除术
经腹腔镜筋膜内子宫切除术
经腹全子宫+单附件切除术
经腹全子宫+双附件切除术
经阴道全子宫+单附件切除术
经阴道全子宫+双附件切除术
经腹腔镜全子宫+单附件切除术
经腹腔镜全子宫+双附件切除术
经腹根治性宫旁组织切除术
经腹腔镜根治性宫旁组织切除术</t>
  </si>
  <si>
    <t>013313000410000</t>
  </si>
  <si>
    <t>子宫扩大切除费（复杂）</t>
  </si>
  <si>
    <t>通过手术切除全部子宫，并次广泛、广泛切除筋膜外周围组织。</t>
  </si>
  <si>
    <t>经腹次广泛子宫切除术
经阴道次广泛子宫切除术
经腹腔镜次广泛子宫切除术
经腹广泛性子宫切除术
经阴道广泛子宫切除术
经腹腔镜广泛子宫切除术</t>
  </si>
  <si>
    <t>013313000420000</t>
  </si>
  <si>
    <t>子宫修补费</t>
  </si>
  <si>
    <t>通过手术修补破损子宫（包括剖腹产切口憩室）。</t>
  </si>
  <si>
    <t>所定价格涵盖手术计划、术区准备、消毒、宫腔探查、缝合修补、处理用物等步骤所需的人力资源和基本物质资源消耗。</t>
  </si>
  <si>
    <t>经腹子宫修补术
经腹腔镜子宫修补术
中度子宫颈裂伤修补
重度子宫颈裂伤修补</t>
  </si>
  <si>
    <t>013313000430000</t>
  </si>
  <si>
    <t>子宫矫形费</t>
  </si>
  <si>
    <t>通过手术纠正子宫纵隔、残角子宫、双角子宫等子宫畸形。</t>
  </si>
  <si>
    <t>所定价格涵盖手术计划、术区准备、消毒、切开、宫腔探查、缝合、处理用物，必要时切除等步骤所需的人力资源和基本物质资源消耗。</t>
  </si>
  <si>
    <t>经腹腔镜残角子宫切除术
经腹残角子宫切除术
经腹双角子宫畸形成形术
经腹腔镜双角子宫畸形成形术
经宫腔镜子宫不全中隔切除术
经宫腔镜子宫完全中隔切除术
经腹子宫纵隔切除+子宫成形术</t>
  </si>
  <si>
    <t>013313000440000</t>
  </si>
  <si>
    <t>子宫悬吊费</t>
  </si>
  <si>
    <t>对子宫、阴道周围韧带等组织进行悬吊固定。</t>
  </si>
  <si>
    <t>所定价格涵盖手术计划、术区准备、消毒、切开、分离、缝合悬吊、处理用物等步骤所需的人力资源和基本物质资源消耗。</t>
  </si>
  <si>
    <t>经阴道子宫主韧带缩短术
经腹子宫骶前悬吊术
经阴道子宫骶棘韧带悬吊术
经腹腔镜子宫骶前悬吊术
阴道断端骶棘韧带悬吊术
经腹子宫直肠陷凹封闭术
经阴道子宫直肠陷凹封闭术
经腹腔镜子宫直肠陷凹封闭术
经腹子宫内翻复位术
经阴道子宫内翻复位术
经腹阴道穹隆骶骨悬吊术
经腹腔镜阴道穹隆骶骨悬吊术</t>
  </si>
  <si>
    <t>013313000450000</t>
  </si>
  <si>
    <t>输卵管穿刺费</t>
  </si>
  <si>
    <t>通过穿刺输卵管、抽吸引流、注药等。</t>
  </si>
  <si>
    <t>所定价格涵盖手术计划、术区准备、消毒、切开、穿刺、抽吸，必要时注药、取样等步骤所需的人力资源和基本物质资源消耗。</t>
  </si>
  <si>
    <t>经腹腔镜单侧输卵管积水穿刺术
经腹单侧输卵管内药物注射
经腹腔镜单侧输卵管内药物注射
经阴道单侧输卵管内药物注射
经阴道单侧输卵管积水穿刺术
经腹单侧输卵管积水穿刺引流术</t>
  </si>
  <si>
    <t>013313000460000</t>
  </si>
  <si>
    <t>输卵管通液费</t>
  </si>
  <si>
    <t>通过输卵管注液，进行诊断或治疗输卵管病变。</t>
  </si>
  <si>
    <t>所定价格涵盖手术计划、术区准备、设备调试、摆位、消毒、插管、注液、拔管、处理用物，必要时注药等步骤所需的人力资源和基本物质资源消耗。</t>
  </si>
  <si>
    <t>1.开展输卵管造影，按“输卵管通液费”+相关影像学造影成像项目收费。
2.未使用输卵管导管的按20%/次收费。</t>
  </si>
  <si>
    <t>经阴道输卵管通液术
经宫腔镜双侧输卵管插管通液术
输卵管选择性插管术
腹腔镜辅助下输卵管镜插管通水术
经腹腔镜输卵管高压洗注术
经阴道输卵管通气术</t>
  </si>
  <si>
    <t>013313000470000</t>
  </si>
  <si>
    <t>输卵管矫形费</t>
  </si>
  <si>
    <t>通过手术修复输卵管。</t>
  </si>
  <si>
    <t>所定价格涵盖手术计划、术区准备、消毒、切开、修复、缝合、处理用物等步骤所需的人力资源和基本物质资源消耗。</t>
  </si>
  <si>
    <t>经宫腔镜双侧输卵管插管通液术
经腹单侧输卵管伞端成形术
经腹输卵管整形术
经腹腔镜单侧输卵管伞端成形术
经腹腔镜输卵管整形术
经腹显微镜下单侧输卵管吻合术</t>
  </si>
  <si>
    <t>013313000480000</t>
  </si>
  <si>
    <t>输卵管吻合复通费</t>
  </si>
  <si>
    <t>通过手术吻合复通输卵管。</t>
  </si>
  <si>
    <t>所定价格涵盖手术计划、术区准备、消毒、切开、分离、切除、吻合、处理用物等步骤所需的人力资源和基本物质资源消耗。</t>
  </si>
  <si>
    <t>经腹腔镜单侧输卵管吻合术
经腹显微镜下单侧输卵管吻合术
输卵管复通术</t>
  </si>
  <si>
    <t>013313000490000</t>
  </si>
  <si>
    <t>输卵管宫角植入费</t>
  </si>
  <si>
    <t>通过手术切除输卵管阻塞段，固定于子宫角。</t>
  </si>
  <si>
    <t>所定价格涵盖手术计划、术区准备、消毒、切除、缝合固定、处理用物等步骤所需的人力资源和基本物质资源消耗。</t>
  </si>
  <si>
    <t>经腹单侧输卵管宫角植入术
经腹腔镜单侧输卵管宫角植入术</t>
  </si>
  <si>
    <t>013313000500000</t>
  </si>
  <si>
    <t>输卵管切除费</t>
  </si>
  <si>
    <t>通过手术切除输卵管或输卵管病灶。</t>
  </si>
  <si>
    <t>所定价格涵盖手术计划、术区准备、消毒、切开、分离、切除、缝合、处理用物等步骤所需的人力资源和基本物质资源消耗。</t>
  </si>
  <si>
    <t>经腹单侧输卵管切除术
经腹腔镜单侧输卵管切除术
经腹单侧输卵管系膜囊肿剥除术
经腹腔镜单侧输卵管系膜囊肿剥除术</t>
  </si>
  <si>
    <t>013313000510000</t>
  </si>
  <si>
    <t>输卵管开窗费</t>
  </si>
  <si>
    <t>通过手术取出输卵管妊娠物。</t>
  </si>
  <si>
    <t>所定价格涵盖手术计划、术区准备、消毒、切开、分离、取出、处理用物，必要时注药等步骤所需的人力资源和基本物质资源消耗。</t>
  </si>
  <si>
    <t>经腹单侧输卵管开窗术
经腹腔镜单侧输卵管开窗术
经阴道单侧输卵管内药物注射
经腹单侧输卵管内药物注射
经腹腔镜单侧输卵管内药物注射</t>
  </si>
  <si>
    <t>013313000520000</t>
  </si>
  <si>
    <t>输卵管阻断费</t>
  </si>
  <si>
    <t>通过各种方式阻断输卵管。</t>
  </si>
  <si>
    <t>所定价格涵盖手术计划、术区准备、消毒、切开、分离、阻断、缝合、处理用物等步骤所需的人力资源和基本物质资源消耗。</t>
  </si>
  <si>
    <t>经腹输卵管结扎术
经阴道输卵管粘堵绝育术
经腹腔镜输卵管结扎术</t>
  </si>
  <si>
    <t>013313000530000</t>
  </si>
  <si>
    <t>卵巢打孔费</t>
  </si>
  <si>
    <t>通过手术在卵巢上打孔。</t>
  </si>
  <si>
    <t>所定价格涵盖手术计划、术区准备、消毒、切开、分离、打孔、处理用物等步骤所需的人力资源和基本物质资源消耗。</t>
  </si>
  <si>
    <t>经腹单侧卵巢打孔术
经腹腔镜单侧卵巢打孔术</t>
  </si>
  <si>
    <t>013313000540000</t>
  </si>
  <si>
    <t>卵巢切开探查费</t>
  </si>
  <si>
    <t>通过手术探查卵巢。</t>
  </si>
  <si>
    <t>所定价格涵盖手术计划、术区准备、消毒、探查、处理用物，必要时取样等步骤所需的人力资源和基本物质资源消耗。</t>
  </si>
  <si>
    <t>经腹单侧卵巢切开探查术
经腹腔镜单侧卵巢切开探查术
经腹腔镜卵巢探查术</t>
  </si>
  <si>
    <t>013313000550000</t>
  </si>
  <si>
    <t>卵巢部分切除费</t>
  </si>
  <si>
    <t>通过手术切除部分卵巢或卵巢病灶。</t>
  </si>
  <si>
    <t>所定价格涵盖手术计划、术区准备、消毒、切开、分离、切除、缝合、修复、处理用物等步骤所需的人力资源和基本物质资源消耗。</t>
  </si>
  <si>
    <t>经腹单侧卵巢楔形切除术
经腹腔镜单侧卵巢楔形切除术
经腹单侧卵巢成形术
经腹腔镜单侧卵巢成形术
经腹单侧卵巢囊肿剥除术
经腹单侧卵巢冠囊肿剥除术
经阴道卵巢囊肿剥除
经腹腔镜单侧卵巢囊肿剥除术
经腹腔镜单侧卵巢冠囊肿剥除术
经腹单侧卵巢输卵管切除术
经腹腔镜单侧卵巢输卵管切除术</t>
  </si>
  <si>
    <t>013313000550100</t>
  </si>
  <si>
    <t>卵巢部分切除费-卵巢组织切取（扩展）</t>
  </si>
  <si>
    <t>013313000560000</t>
  </si>
  <si>
    <t>卵巢切除费</t>
  </si>
  <si>
    <t>通过手术切除整个卵巢。</t>
  </si>
  <si>
    <t>所定价格涵盖手术计划、术区准备、消毒、切开、分离、切除、处理用物等步骤所需的人力资源和基本物质资源消耗。</t>
  </si>
  <si>
    <t>经腹单侧卵巢切除术
经腹腔镜单侧卵巢切除术</t>
  </si>
  <si>
    <t>013313000570000</t>
  </si>
  <si>
    <t>卵巢癌根治性切除费</t>
  </si>
  <si>
    <t>通过手术切除整个子宫、双附件及区域淋巴结、大网膜。</t>
  </si>
  <si>
    <t>经腹卵巢癌分期手术
经腹腔镜卵巢癌分期手术</t>
  </si>
  <si>
    <t>013313000580000</t>
  </si>
  <si>
    <t>卵巢移位费</t>
  </si>
  <si>
    <t>通过手术将卵巢移位至身体其他部位。</t>
  </si>
  <si>
    <t>所定价格涵盖手术计划、术区准备、消毒、切开、探查、游离、移位、固定、缝合、处理用物等步骤所需的人力资源和基本物质资源消耗。</t>
  </si>
  <si>
    <t>经腹单侧卵巢移位术
经腹腔镜单侧卵巢移位术</t>
  </si>
  <si>
    <t>013313000590000</t>
  </si>
  <si>
    <t>卵巢组织移植费</t>
  </si>
  <si>
    <t>通过手术移植卵巢组织。</t>
  </si>
  <si>
    <t>所定价格涵盖手术计划、术区准备、消毒、切开、分离植入、吻合、固定、缝合、处理用物等步骤所需的人力资源和基本物质资源消耗。</t>
  </si>
  <si>
    <t>经腹单侧卵巢移植术
经腹腔镜单侧卵巢移植术</t>
  </si>
  <si>
    <t>013313000600000</t>
  </si>
  <si>
    <t>盆腔手术探查费</t>
  </si>
  <si>
    <t>通过手术探查盆腔脏器、腹膜。</t>
  </si>
  <si>
    <t>经腹盆腔卵巢探查术</t>
  </si>
  <si>
    <t>013313000610000</t>
  </si>
  <si>
    <t>子宫内膜异位病灶切除费（常规）</t>
  </si>
  <si>
    <t>通过手术切除子宫内膜异位病灶。</t>
  </si>
  <si>
    <t>所定价格涵盖手术计划、术区准备、消毒、切开、探查、分离、切除异位内膜，必要时缝合、放置引流物、处理用物等步骤所需的人力资源和基本物质资源消耗。</t>
  </si>
  <si>
    <t>经腹腔镜子宫内膜异位病灶切除术</t>
  </si>
  <si>
    <t>013313000620000</t>
  </si>
  <si>
    <t>子宫内膜异位病灶切除费（复杂）</t>
  </si>
  <si>
    <t>通过手术切除复杂情况子宫内膜异位病灶。</t>
  </si>
  <si>
    <t>复杂指：子宫内膜异位病变浸润深度≥5毫米或侵犯3个及以上部位。</t>
  </si>
  <si>
    <t>013313000630000</t>
  </si>
  <si>
    <t>淋巴结清扫费（盆腔）</t>
  </si>
  <si>
    <t>通过手术清扫盆腔淋巴结。</t>
  </si>
  <si>
    <t>经腹盆腔淋巴结切除术
经腹膜外盆腔淋巴结切除术
经腹腔镜盆腔淋巴结切除术</t>
  </si>
  <si>
    <t>013313000640000</t>
  </si>
  <si>
    <t>盆腔粘连松解费</t>
  </si>
  <si>
    <t>通过手术分离盆腔粘连组织。</t>
  </si>
  <si>
    <t>所定价格涵盖手术计划、术区准备、消毒、探查、分离松解、处理用物等步骤所需的人力资源和基本物质资源消耗。</t>
  </si>
  <si>
    <t>经腹盆腹腔粘连松解术</t>
  </si>
  <si>
    <t>013313000650000</t>
  </si>
  <si>
    <t>盆腔肿瘤切除费</t>
  </si>
  <si>
    <t>通过手术切除盆腔内肿瘤。</t>
  </si>
  <si>
    <t>所定价格涵盖手术计划、术区准备、消毒、探查、切除、缝合、处理用物等步骤所需的人力资源和基本物质资源消耗。</t>
  </si>
  <si>
    <t>盆腔肿瘤切除术
经腹阔韧带内肿瘤切除术
经阴道阔韧带内肿瘤切除术
经腹腔镜阔韧带内肿瘤切除术</t>
  </si>
  <si>
    <t>013313000660000</t>
  </si>
  <si>
    <t>盆底重建费</t>
  </si>
  <si>
    <t>通过手术重建盆底支持组织。</t>
  </si>
  <si>
    <t>全盆底重建修补术</t>
  </si>
  <si>
    <t>013313000670000</t>
  </si>
  <si>
    <t>避孕药皮下埋植费</t>
  </si>
  <si>
    <t>皮下埋植避孕药。</t>
  </si>
  <si>
    <t>所定价格涵盖手术计划、术区准备、消毒、切开、埋植、取出药物、缝合、处理用物等步骤所需的人力资源和基本物质资源消耗。</t>
  </si>
  <si>
    <t>避孕药皮下埋置术</t>
  </si>
  <si>
    <t>013313000680000</t>
  </si>
  <si>
    <t>避孕药取出费</t>
  </si>
  <si>
    <t>取出皮下埋植的避孕药。</t>
  </si>
  <si>
    <t>所定价格涵盖手术计划、术区准备、消毒、切开、取出药物、缝合、处理用物等步骤所需的人力资源和基本物质资源消耗。</t>
  </si>
  <si>
    <t>避孕药皮下取出术</t>
  </si>
  <si>
    <t>眼科类医疗服务价格项目立项指南</t>
  </si>
  <si>
    <t>解释说明：
1.眼科类医疗服务价格项目以眼科为重点，按照眼科相关主要环节的服务产出设立医疗服务价格项目。
2.根据《深化医疗服务价格改革试点方案》（医保发〔2021〕41号）“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医疗服务的政府指导价为最高限价，下浮不限。
3.眼科类医疗服务价格项目所称的“价格构成”，指项目价格应涵盖的各类资源消耗，用于确定计价单元的边界，不应作为临床技术标准理解，不是实际操作方式、路径、步骤、程序的强制性要求，价格构成中包含，但个别临床实践中非必要、未发生的，不强制要求公立医疗机构减计费用。所列“设备投入”包括但不限于操作设备、器械及固定资产投入。
4.眼科类医疗服务价格项目所称的“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的加/减收水平后，求和得出加/减收金额。
5.眼科类医疗服务价格项目所称的“扩展项”，指同一项目下以不同方式提供或在不同场景应用时，只扩展价格项目适用范围、不额外加价的一类子项，子项的价格按主项目执行。
6.眼科类医疗服务价格项目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泪道冲洗针头、普通注射器、可复用的操作器具、冲洗工具、医用视力表、滤纸条/试纸条、耦合剂、脱落细胞采集膜、刮刀、巩膜加压材料、影像存储介质、报告打印耗材、软件（版权、开发、购买）成本等。基本物耗成本计入项目价格，不另行收费。
7.涉及“复杂”等内涵未尽的表述，除立项指南中已明确的情形外，医院实践中按照“复杂”情形计费的，应以国家级技术规范、临床指南或专家共识中的明确定性为前提，下同。
8.眼科类医疗服务价格项目价格构成中所称的“穿刺”为主项操作涉及的必要穿刺步骤。
9.眼科类医疗服务价格项目中涉及“包括……”“…… 等”的，属于开放型表述，所指对象不仅局限于表述中列明的事项，也包括未列明的同类事项。
10.眼科类医疗服务价格项目中手术项目若需病理取样，地方定价时应考虑在原项目的价格构成中包含标本的留取和送检。
11.眼科类医疗服务价格项目中未尽事项，可在辅助操作类立项指南中单独列示，各地医保部门可暂按现行价格项目收费。
12.眼科类医疗服务价格项目中价格项目可应用人工智能辅助进行的，可直接按主项目收费，不同时收费。
13.除立项指南中单独说明可按检查方式叠加收费的价格项目外，其他价格项目单次诊疗过程中仅能收费一次。
14.眼科类医疗服务价格项目凡涉及药品按实际采购价零差率销售。
15.眼科类医疗服务价格项目可收费一次性医用耗材包括：义眼、内固定材料、种植体、种植支抗钉、特殊缝线、义眼台、义眼片、黏弹剂、羊膜、双极电凝镊、止血材料、钢丝、人工骨、人工硬脑膜、修补材料、扩张管、泪道栓子、硅油、膨胀气体、重水、隧道刀、飞秒激光刀、穿刺刀、青光眼引流器、人工虹膜隔、张力环、人工晶状体、玻璃体切割头、修复材料、人工泪管、激光光纤。</t>
  </si>
  <si>
    <t>临床诊查类项目</t>
  </si>
  <si>
    <t>012403000010000</t>
  </si>
  <si>
    <t>视力检查费（普通）</t>
  </si>
  <si>
    <t>通过远视力、近视力、光机能（包括光感及光定位）、伪盲检查等多种方式对视力进行检查。</t>
  </si>
  <si>
    <t>所定价格涵盖眼部遮盖、检查、记录、出具结果报告等步骤所需的人力资源和基本物质资源消耗。</t>
  </si>
  <si>
    <t>每少检查一项，减收3元。</t>
  </si>
  <si>
    <t>普通远视力检查
普通近视力检查
光机能检查
伪盲检查</t>
  </si>
  <si>
    <t>012403000020000</t>
  </si>
  <si>
    <t>视力检查费（特殊）</t>
  </si>
  <si>
    <t>通过各种特殊方式对视力进行检查。</t>
  </si>
  <si>
    <t>所定价格涵盖设备准备、检查、记录、出具结果报告等步骤所需的人力资源和基本物质资源消耗。</t>
  </si>
  <si>
    <t>1.“特殊方式”是指应用图形视力表、点视力表、条栅视力卡、视动性眼球震颤设备的方式进行视力检查。
2.阿姆斯勒（Amsler）表检查按5元收费。</t>
  </si>
  <si>
    <t>特殊视力检查
选择性观看检查
视网膜视力检查
阿姆斯勒（Amsler）表检查
印刷图片对比敏感度检查
对比敏感度仪检查
暗适应测定
明适应测定</t>
  </si>
  <si>
    <t>012403000030000</t>
  </si>
  <si>
    <t>散瞳验光费</t>
  </si>
  <si>
    <t>通过散瞳、电脑、检影等不同方式测量眼睛的屈光状态。</t>
  </si>
  <si>
    <t>所定价格涵盖散瞳、电脑及人工测视力、测瞳距、确定屈光度数、记录、出具结果报告等步骤所需的人力资源和基本物质资源消耗。</t>
  </si>
  <si>
    <t>睫状肌麻痹验光
电脑验光</t>
  </si>
  <si>
    <t>012403000030001</t>
  </si>
  <si>
    <t>散瞳验光费-儿童（加收）</t>
  </si>
  <si>
    <t>012403000040000</t>
  </si>
  <si>
    <t>显然验光费</t>
  </si>
  <si>
    <t>通过反复插试镜片，确定矫正视力度数。</t>
  </si>
  <si>
    <t>所定价格涵盖戴试镜架、插试镜片、调整度数、记录、出具结果报告等步骤所需的人力资源和基本物质资源消耗。</t>
  </si>
  <si>
    <t>显然验光
云雾试验
低视力助视器验配
综合验光</t>
  </si>
  <si>
    <t>012403000040001</t>
  </si>
  <si>
    <t>显然验光费-儿童（加收）</t>
  </si>
  <si>
    <t>012403000050000</t>
  </si>
  <si>
    <t>眼压检查费</t>
  </si>
  <si>
    <t>通过接触或非接触方式进行眼压测量。</t>
  </si>
  <si>
    <t>所定价格涵盖检查、测量、记录、出具结果报告等步骤所需的人力资源和基本物质资源消耗。</t>
  </si>
  <si>
    <t>眼压日曲线描记按照眼压检查实际开展次数收费。每日单侧超过6次，按6次收费。</t>
  </si>
  <si>
    <t>压陷式眼压计测量
动态轮廓眼压计测量
回弹式眼压计测量
非接触眼压计（NCT）测量
压平眼压计（Goldmann眼压计）测量
电子压平眼压计测量
暗室俯卧试验
眼压描记
眼压日曲线描记</t>
  </si>
  <si>
    <t>012403000060000</t>
  </si>
  <si>
    <t>眼压检查费
（青光眼激发）</t>
  </si>
  <si>
    <t>指通过各种方式激发眼压升高后进行眼压测量。</t>
  </si>
  <si>
    <t>所定价格涵盖试验准备、眼压测量、诱导、再次测量、记录、出具结果报告等步骤所需的人力资源和基本物质资源消耗。</t>
  </si>
  <si>
    <t>不得与眼压检查费同时收取。</t>
  </si>
  <si>
    <t>012403000060001</t>
  </si>
  <si>
    <t>眼压检查费
（青光眼激发）-饮水试验（加收）</t>
  </si>
  <si>
    <t>012403000070000</t>
  </si>
  <si>
    <t>色觉检查费</t>
  </si>
  <si>
    <t>通过不同方式检查色弱、色盲情况。</t>
  </si>
  <si>
    <t>所定价格涵盖检查、记录、出具结果报告等步骤所需的人力资源和基本物质资源消耗。</t>
  </si>
  <si>
    <t>色觉检查-假同色图谱法
色觉检查-色相排列法
色觉镜色觉检查</t>
  </si>
  <si>
    <t>012403000080000</t>
  </si>
  <si>
    <t>视野检查费</t>
  </si>
  <si>
    <t>通过各种方式对视野进行评估。</t>
  </si>
  <si>
    <t>所定价格涵盖应用视野检查设备、记录、出具结果报告等步骤所需的人力资源和基本物质资源消耗。</t>
  </si>
  <si>
    <t>视野检查-静态法
普通视野计检查
视野检查-动态法</t>
  </si>
  <si>
    <t>012403000090000</t>
  </si>
  <si>
    <t>泪液分泌功能测定费</t>
  </si>
  <si>
    <t>通过各种方式对泪液分泌功能进行测定。</t>
  </si>
  <si>
    <t>所定价格涵盖放置纸条、测定滤纸浸湿长度、记录并分析结果等步骤所需的人力资源和基本物质资源消耗。</t>
  </si>
  <si>
    <t>基础泪液分泌功能测定（schirmer'sTest）
反射泪液分泌功能测定
泪液分泌试验
泪液清除率测定
泪液分析仪测定</t>
  </si>
  <si>
    <t>012403000100000</t>
  </si>
  <si>
    <t>泪膜分析测定费</t>
  </si>
  <si>
    <t>通过各种方式对泪膜进行分析测定。</t>
  </si>
  <si>
    <t>所定价格涵盖设备准备、检查、记录、分析、出具结果报告等步骤所需的人力资源和基本物质资源消耗。</t>
  </si>
  <si>
    <t>泪膜分析仪测定
泪膜破裂时间测定</t>
  </si>
  <si>
    <t>012403000110000</t>
  </si>
  <si>
    <t>复视检查费</t>
  </si>
  <si>
    <t>通过各种方式对复视情况进行检查。</t>
  </si>
  <si>
    <t>黑氏（Hess）屏检查
复视检查
线状镜检查</t>
  </si>
  <si>
    <t>012403000110001</t>
  </si>
  <si>
    <t>复视检查费-儿童（加收）</t>
  </si>
  <si>
    <t>012403000120000</t>
  </si>
  <si>
    <t>斜视度测定费</t>
  </si>
  <si>
    <t>通过各种方式测定斜视度数。</t>
  </si>
  <si>
    <t>诊断眼位斜视度测定
三棱镜斜视度检查
马氏（Maddox）杆试验</t>
  </si>
  <si>
    <t>012403000120001</t>
  </si>
  <si>
    <t>斜视度测定费-儿童（加收）</t>
  </si>
  <si>
    <t>012403000130000</t>
  </si>
  <si>
    <t>角膜地形图检查费</t>
  </si>
  <si>
    <t>通过各种方式或设备检测角膜形态。</t>
  </si>
  <si>
    <t>所定价格涵盖设备准备、扫描、记录、分析、出具结果报告等步骤所需的人力资源和基本物质资源消耗。</t>
  </si>
  <si>
    <t>角膜地形图检查
眼前节分析仪角膜厚度检查
角膜厚度检查-光学法
角膜厚度检查-超声法
角膜知觉检查-棉丝法
角膜知觉检查-知觉仪法</t>
  </si>
  <si>
    <t>012403000140000</t>
  </si>
  <si>
    <t>角膜曲率测量费</t>
  </si>
  <si>
    <t>通过各种方式或设备测量角膜曲率。</t>
  </si>
  <si>
    <t>所定价格涵盖设备准备、测量、记录、分析、出具结果报告等步骤所需的人力资源和基本物质资源消耗。</t>
  </si>
  <si>
    <t>角膜曲率测量</t>
  </si>
  <si>
    <t>012403000150000</t>
  </si>
  <si>
    <t>角膜/结膜取样费</t>
  </si>
  <si>
    <t>通过各种方式获取角膜、结膜标本。</t>
  </si>
  <si>
    <t>所定价格涵盖取样、送检、处理用物等步骤所需的人力资源和基本物质资源消耗。</t>
  </si>
  <si>
    <t>角膜、结膜分别获取标本可分别计价。</t>
  </si>
  <si>
    <t>结膜印痕细胞检查
角膜结膜染色检查
角膜刮片检查
结膜囊取材检查</t>
  </si>
  <si>
    <t>012403000160000</t>
  </si>
  <si>
    <t>眼活体细胞检查费</t>
  </si>
  <si>
    <t>通过各种设备观察眼部细胞。</t>
  </si>
  <si>
    <t>共聚焦显微镜眼活体组织检查
角膜内皮镜检查</t>
  </si>
  <si>
    <t>012403000170000</t>
  </si>
  <si>
    <t>牵拉试验费</t>
  </si>
  <si>
    <t>通过牵拉角膜缘外结膜，判断眼球运动、主动肌收缩力量和复视情况。</t>
  </si>
  <si>
    <t>所定价格涵盖牵拉、观察分析、记录、分析、出具结果报告等步骤所需的人力资源和基本物质资源消耗。</t>
  </si>
  <si>
    <t>牵拉试验</t>
  </si>
  <si>
    <t>012403000170001</t>
  </si>
  <si>
    <t>牵拉试验费-儿童（加收）</t>
  </si>
  <si>
    <t>012403000180000</t>
  </si>
  <si>
    <t>上睑下垂检查费</t>
  </si>
  <si>
    <t>通过各种方式判断上睑下垂情况。</t>
  </si>
  <si>
    <t>所定价格涵盖准备、测量、记录、分析、出具结果报告以及必要时滴药等步骤所需的人力资源和基本物质资源消耗。</t>
  </si>
  <si>
    <t>上睑下垂检查
上睑下垂药物试验</t>
  </si>
  <si>
    <t>012403000190000</t>
  </si>
  <si>
    <t>双眼视觉功能检查费</t>
  </si>
  <si>
    <t>通过人工或设备，评估聚散功能、调节功能和立体视觉。</t>
  </si>
  <si>
    <t>所定价格涵盖设备准备、调节、检查、记录、分析、出具结果报告等步骤所需的人力资源和基本物质资源消耗。</t>
  </si>
  <si>
    <t>双眼视觉检查
普通调节集合测定
主眼检查
调节集合仪调节集合测定
临界融合频率检查</t>
  </si>
  <si>
    <t>012403000190001</t>
  </si>
  <si>
    <t>双眼视觉功能检查费-儿童（加收）</t>
  </si>
  <si>
    <t>012403000200000</t>
  </si>
  <si>
    <t>眼部照相费</t>
  </si>
  <si>
    <t>通过照相机对眼部外观、眼位、眼球运动、眼内结构进行照相。</t>
  </si>
  <si>
    <t>所定价格涵盖设备准备、照相、记录、出具结果报告及必要时散瞳等步骤所需的人力资源和基本物质资源消耗。</t>
  </si>
  <si>
    <t>1.睑板腺、眼前节、眼底可分别计价。
2.婴幼儿指0-3周岁。</t>
  </si>
  <si>
    <t>眼位照相
眼前节照相
眼底照相
儿童眼底照相
免散瞳眼底检查
眼前节形态测定
激光扫描检眼镜眼底检查
视盘立体照相</t>
  </si>
  <si>
    <t>012403000200001</t>
  </si>
  <si>
    <t>眼部照相费-婴幼儿视网膜病变检查（加收）</t>
  </si>
  <si>
    <t>012403000200100</t>
  </si>
  <si>
    <t>眼部照相费-视盘立体照相（扩展）</t>
  </si>
  <si>
    <t>012403000200200</t>
  </si>
  <si>
    <t>眼部照相费-眼底自发荧光检查（扩展）</t>
  </si>
  <si>
    <t>012403000210000</t>
  </si>
  <si>
    <t>眼底镜检查费</t>
  </si>
  <si>
    <t>通过眼底镜观察眼底结构。</t>
  </si>
  <si>
    <t>所定价格涵盖设备准备、观察、记录、出具结果报告等步骤所需的人力资源与基本物质资源消耗。</t>
  </si>
  <si>
    <t>非散瞳直接检眼镜眼底检查
视网膜裂孔定位检查
前置镜眼底检查
间接眼底镜检查
注视性质检查
三面镜眼底检查</t>
  </si>
  <si>
    <t>012403000220000</t>
  </si>
  <si>
    <t>眼底血管造影费</t>
  </si>
  <si>
    <t>通过设备获得造影后的眼底血管图像。</t>
  </si>
  <si>
    <t>所定价格涵盖散瞳、注射、拍照、记录、出具结果报告等步骤所需的人力资源和基本物质资源消耗。</t>
  </si>
  <si>
    <t>吲哚青绿脉络膜血管造影
荧光素眼底血管造影</t>
  </si>
  <si>
    <t>012403000220100</t>
  </si>
  <si>
    <t>眼底血管造影费-脉络膜血管造影费（扩展）</t>
  </si>
  <si>
    <t>012403000230000</t>
  </si>
  <si>
    <t>眼部电生理检查费</t>
  </si>
  <si>
    <t>通过电生理设备检查视网膜和视神经功能。</t>
  </si>
  <si>
    <t>所定价格涵盖清洁皮肤、放置电极、刺激、采集数据、记录、出具结果报告等步骤所需的人力资源和基本物质资源消耗。</t>
  </si>
  <si>
    <t>1.图形视网膜电流图（P-ERG）、多焦视网膜电图（mf-ERG）、闪光视网膜电流图（F-ERG）、眼电图（EOG）、诱发电位（VEP）分别计价。
2.单侧检查收费最多不超过三次。</t>
  </si>
  <si>
    <t>图形视网膜电流图（P-ERG）检查
多焦视网膜电图（m-ERG）检查
眼电图（EOG）检查
视诱发电位（VEP）检查</t>
  </si>
  <si>
    <t>012403000240000</t>
  </si>
  <si>
    <t>眼球突出度测量费</t>
  </si>
  <si>
    <t>通过各种方式测量眼球突出度。</t>
  </si>
  <si>
    <t>所定价格涵盖设备准备、观察测量、记录、出具结果报告等步骤所需的人力资源和基本物质资源消耗。</t>
  </si>
  <si>
    <t>眼球突出计眼球突出度测量
米尺眼球突出度测量</t>
  </si>
  <si>
    <t>012403000250000</t>
  </si>
  <si>
    <t>眼外肌功能检查费</t>
  </si>
  <si>
    <t>通过分析眼球运动轨迹，评估眼外肌功能。</t>
  </si>
  <si>
    <t>所定价格涵盖移动光源、观察、记录、出具结果报告所需的人力资源和基本物质资源消耗。</t>
  </si>
  <si>
    <t>012403000250001</t>
  </si>
  <si>
    <t>眼外肌功能检查费-儿童（加收）</t>
  </si>
  <si>
    <t>012403000260000</t>
  </si>
  <si>
    <t>眼像差检查费</t>
  </si>
  <si>
    <t>应用各种检查仪器分析视觉质量。</t>
  </si>
  <si>
    <t>所定价格涵盖设备准备、检查测定、记录、分析、出具结果报告等步骤所需的人力资源和基本物质资源消耗。</t>
  </si>
  <si>
    <t>眼像差检查</t>
  </si>
  <si>
    <t>012403000270000</t>
  </si>
  <si>
    <t>眼轴测量费</t>
  </si>
  <si>
    <t>应用各种检查仪器测定眼轴。</t>
  </si>
  <si>
    <t>所定价格涵盖消毒、设备准备、测量、重复多次、记录、分析、出具结果报告等步骤所需的人力资源和基本物质资源消耗。</t>
  </si>
  <si>
    <t>眼轴测量
眼轴人工晶状体度数测量-超声法
眼轴人工晶状体度数测量-光学法</t>
  </si>
  <si>
    <t>012403000280000</t>
  </si>
  <si>
    <t>眼震电图费</t>
  </si>
  <si>
    <t>通过各种方式评估眼球运动功能和平衡机制。</t>
  </si>
  <si>
    <t>所定价格涵盖放置电极、检查、记录、分析、出具结果报告等步骤所需的人力资源和基本物质资源消耗。</t>
  </si>
  <si>
    <t>眼震电图检查</t>
  </si>
  <si>
    <t>012403000290000</t>
  </si>
  <si>
    <t>代偿头位测定费</t>
  </si>
  <si>
    <t>通过各种方式检查头部偏斜情况。</t>
  </si>
  <si>
    <t>所定价格涵盖摆位、设备准备、调整头位、记录、分析、出具结果报告等步骤所需的人力资源和基本物质资源消耗。</t>
  </si>
  <si>
    <t>代偿头位测定</t>
  </si>
  <si>
    <t>012403000290001</t>
  </si>
  <si>
    <t>代偿头位测定费-儿童（加收）</t>
  </si>
  <si>
    <t>012403000300000</t>
  </si>
  <si>
    <t>房角镜检查费</t>
  </si>
  <si>
    <t>利用房角镜进行各类检查。</t>
  </si>
  <si>
    <t>所定价格涵盖摆位、设备准备、检查、记录、分析、出具结果报告等步骤所需的人力资源和基本物质资源消耗。</t>
  </si>
  <si>
    <t>前房角镜检查</t>
  </si>
  <si>
    <t>012403000310000</t>
  </si>
  <si>
    <t>裂隙灯检查费</t>
  </si>
  <si>
    <t>通过应用裂隙灯显微镜进行各类检查。</t>
  </si>
  <si>
    <t>所定价格涵盖摆位、设备准备、测试、记录、分析、出具结果报告等步骤所需的人力资源和基本物质资源消耗。</t>
  </si>
  <si>
    <t>裂隙灯检查
中央前房深度测量-裂隙灯法
中央前房深度测量-光学法
周边前房深度测量-裂隙灯法
房水荧光测定
房水闪辉测定
巩膜透照检查</t>
  </si>
  <si>
    <t>012403000320000</t>
  </si>
  <si>
    <t>眼部超声生物显微镜检查费</t>
  </si>
  <si>
    <t>利用超声生物显微镜（UBM）检查眼内结构。</t>
  </si>
  <si>
    <t>所定价格涵盖设备准备、探头检查、图像采集存储、记录、分析、出具结果报告等步骤所需的人力资源和基本物质资源消耗。</t>
  </si>
  <si>
    <t>超声活体显微镜检查</t>
  </si>
  <si>
    <t>012403000330000</t>
  </si>
  <si>
    <t>眼部相干光断层扫描费</t>
  </si>
  <si>
    <t>通过相干光断层扫描设备对眼部进行扫描，辅助进行眼部疾病的鉴别和诊断。</t>
  </si>
  <si>
    <t>眼底、眼前节、眼底血管可分别计价。</t>
  </si>
  <si>
    <t>相干光断层扫描
相干光断层（OCT）眼底扫描
视网膜断层（HRT）眼底扫描
视网膜厚度检查（HRT）
眼血流图检查
偏振激光（GDx）眼底扫描</t>
  </si>
  <si>
    <t>非手术治疗类项目</t>
  </si>
  <si>
    <t>013103000010000</t>
  </si>
  <si>
    <t>注射费
（结膜下）</t>
  </si>
  <si>
    <t>通过对结膜下注射药物，达到治疗目的。</t>
  </si>
  <si>
    <t>所定价格涵盖核对信息、定位、消毒、穿刺、注射、拔针、按压、遮盖、观察用药反应、处理用物等步骤所需的人力资源和基本物质资源消耗。</t>
  </si>
  <si>
    <t>不与眼内穿刺费同时收取。</t>
  </si>
  <si>
    <t>经筋膜囊球后注射
球结膜下注射</t>
  </si>
  <si>
    <t>013103000010001</t>
  </si>
  <si>
    <t>注射费
（结膜下）-儿童（加收）</t>
  </si>
  <si>
    <t>013103000020000</t>
  </si>
  <si>
    <t>注射费
（球后/球旁）</t>
  </si>
  <si>
    <t>通过对球后、球旁注射药物，达到治疗目的。</t>
  </si>
  <si>
    <t>球后注射
球旁注射</t>
  </si>
  <si>
    <t>013103000020001</t>
  </si>
  <si>
    <t>注射费
（球后/球旁）-儿童（加收）</t>
  </si>
  <si>
    <t>013103000030000</t>
  </si>
  <si>
    <t>睑板腺治疗费</t>
  </si>
  <si>
    <t>通过按摩睑板腺，缓解睑板腺功能障碍。</t>
  </si>
  <si>
    <t>所定价格涵盖表面麻醉、局部按摩、清洁等步骤所需的人力资源与基本物质资源消耗。</t>
  </si>
  <si>
    <t>单睑</t>
  </si>
  <si>
    <t>睑板腺按摩</t>
  </si>
  <si>
    <t>013103000040000</t>
  </si>
  <si>
    <t>结膜磨擦挤压费</t>
  </si>
  <si>
    <t>通过摩擦挤压结膜，治疗结膜炎。</t>
  </si>
  <si>
    <t>所定价格涵盖表面麻醉、开睑、摩擦挤压等步骤所需的人力资源和基本物质资源消耗。</t>
  </si>
  <si>
    <t>沙眼磨擦压挤术</t>
  </si>
  <si>
    <t>013103000050000</t>
  </si>
  <si>
    <t>泪道冲洗费</t>
  </si>
  <si>
    <t>通过冲洗泪道进行疏通。</t>
  </si>
  <si>
    <t>所定价格涵盖摆位、消毒、开睑、插入泪小点、冲洗、记录结果等步骤所需的人力资源和基本物质资源消耗。</t>
  </si>
  <si>
    <t>泪道冲洗
泪小点扩张治疗
泪道探通术</t>
  </si>
  <si>
    <t>013103000050001</t>
  </si>
  <si>
    <t>泪道冲洗费-儿童（加收）</t>
  </si>
  <si>
    <t>013103000050011</t>
  </si>
  <si>
    <t>泪道冲洗费-泪管扩张（加收）</t>
  </si>
  <si>
    <t>013103000060000</t>
  </si>
  <si>
    <t>结膜囊冲洗费</t>
  </si>
  <si>
    <t>通过冲洗结膜囊进行清洁。</t>
  </si>
  <si>
    <t>所定价格涵盖开睑、冲洗等步骤所需的人力资源和基本物质资源消耗。</t>
  </si>
  <si>
    <t>睑结膜伪膜去除冲洗
结膜囊冲洗
化学伤结膜囊冲洗</t>
  </si>
  <si>
    <t>013103000060001</t>
  </si>
  <si>
    <t>结膜囊冲洗费-儿童（加收）</t>
  </si>
  <si>
    <t>013103000070000</t>
  </si>
  <si>
    <t>角膜/结膜异物取出费</t>
  </si>
  <si>
    <t>通过各种方式剔除或拨除角膜异物、结膜结石等异物。</t>
  </si>
  <si>
    <t>所定价格涵盖消毒、剔除或拨除、涂药等步骤所需的人力资源和基本物质资源消耗。</t>
  </si>
  <si>
    <t>结膜结石取出治疗
倒睫拔除治疗
浅层角膜异物剔除术</t>
  </si>
  <si>
    <t>013103000070001</t>
  </si>
  <si>
    <t>角膜/结膜异物取出费-儿童（加收）</t>
  </si>
  <si>
    <t>013103000070100</t>
  </si>
  <si>
    <t>角膜/结膜异物取出费-倒睫拔除费（扩展）</t>
  </si>
  <si>
    <t>013103000080000</t>
  </si>
  <si>
    <t>电解倒睫费</t>
  </si>
  <si>
    <t>通过电解方式拔除倒睫。</t>
  </si>
  <si>
    <t>所定价格涵盖消毒、放置电极、拔除等步骤所需的人力资源和基本物质资源消耗。</t>
  </si>
  <si>
    <t>倒睫电解治疗
双行睫矫正术</t>
  </si>
  <si>
    <t>013103000090000</t>
  </si>
  <si>
    <t>眼内穿刺费</t>
  </si>
  <si>
    <t>通过穿刺眼内进行抽吸、引流、冲洗或注射等。</t>
  </si>
  <si>
    <t>所定价格涵盖消毒、穿刺、完成相应诊疗操作等步骤所需的人力资源和基本物质资源消耗。</t>
  </si>
  <si>
    <t>1.眼内包括但不限于前房、玻璃体等部位。
2.不与注射费（结膜下）、注射费（球后/球旁）同时收取。
3.仅行前房穿刺或眶内血肿穿刺时按50%收费。</t>
  </si>
  <si>
    <t>眶内血肿穿刺引流术
前房冲洗术
前房穿刺冲洗术
玻璃体腔穿刺术
玻璃体腔灌洗术</t>
  </si>
  <si>
    <t>013103000090001</t>
  </si>
  <si>
    <t>眼内穿刺费-儿童
（加收）</t>
  </si>
  <si>
    <t>013103000100000</t>
  </si>
  <si>
    <t>眼内能量精密治疗费</t>
  </si>
  <si>
    <t>通过各种能量设备消融或治疗眼球内病变。</t>
  </si>
  <si>
    <t>所定价格涵盖散瞳、设备准备、调整参数、能量治疗等步骤所需的人力资源和基本物质资源消耗。</t>
  </si>
  <si>
    <t>经瞳孔温热疗法（TTT）
氩激光瞳孔成形术
激光瞳孔成形术
镱铝石榴石激光前节治疗
外路经巩膜激光睫状体光凝术
玻璃体激光消融术
高强度聚焦超声睫状体成形术（UCP）
激光泪道探通术
睫状体冷冻术
周边视网膜冷凝术
镱铝石榴石激光晶状体后囊膜+玻璃体前界膜切开术
内眼孤立病灶冷凝术
选择性激光小粱成形术（SLT）
局部视网膜激光光凝术
次全视网膜激光光凝术
全视网膜激光光凝术
间接眼底镜视网膜光凝术
光动力疗法（PDT）
镱铝石榴石（YAG）激光周边虹膜切除术
镱铝石榴石（YAG）激光联合氩激光周边虹膜切除术
激光周边虹膜成形术
镱铝石榴石（YAG）激光瞳孔括约肌切开术
眼部冷冻治疗</t>
  </si>
  <si>
    <t>013103000110000</t>
  </si>
  <si>
    <t>视功能训练费</t>
  </si>
  <si>
    <t>通过各种方式对弱视等视功能障碍进行训练。</t>
  </si>
  <si>
    <t>所定价格涵盖摆位、设备准备、实施训练等所需的人力资源与基本物质资源消耗。</t>
  </si>
  <si>
    <t>弱视协调器治疗
弱视训练
双眼单视功能训练
后像治疗</t>
  </si>
  <si>
    <t>013103000120000</t>
  </si>
  <si>
    <t>义眼片安装费</t>
  </si>
  <si>
    <t>将义眼片、义眼放置于患者眼窝。</t>
  </si>
  <si>
    <t>所定价格涵盖开睑、安装、调改、宣教等步骤所需的人力资源和基本物质资源消耗。</t>
  </si>
  <si>
    <t>义眼安装
义眼治疗
眼缺损种植体置入术</t>
  </si>
  <si>
    <t>013103000130000</t>
  </si>
  <si>
    <t xml:space="preserve">人工泪管置管费  </t>
  </si>
  <si>
    <t>通过放置人工泪管，疏通泪道。</t>
  </si>
  <si>
    <t>所定价格涵盖消毒、扩张、置管等步骤所需的人力资源和基本物质资源消耗。</t>
  </si>
  <si>
    <t>013103000130001</t>
  </si>
  <si>
    <t>人工泪管置管费-儿童（加收）</t>
  </si>
  <si>
    <t>013103000140000</t>
  </si>
  <si>
    <t>人工泪管取出费</t>
  </si>
  <si>
    <t>通过引导取出放置的人工泪管。</t>
  </si>
  <si>
    <t>所定价格涵盖消毒、扩张、取出等步骤所需的人力资源和基本物质资源消耗。</t>
  </si>
  <si>
    <t>人工泪管取出术</t>
  </si>
  <si>
    <t>013103000150000</t>
  </si>
  <si>
    <t>泪小点封闭费</t>
  </si>
  <si>
    <t>通过各种方式封闭泪小点或泪小管。</t>
  </si>
  <si>
    <t>所定价格涵盖消毒、扩张、封闭等步骤所需的人力资源和基本物质资源消耗。</t>
  </si>
  <si>
    <t>泪小管填塞术
泪小点封闭术</t>
  </si>
  <si>
    <t>013103000160000</t>
  </si>
  <si>
    <t>角膜/结膜拆线费</t>
  </si>
  <si>
    <t>通过各种方式拆除角膜/结膜缝线。</t>
  </si>
  <si>
    <t>所定价格涵盖消毒、拆线等步骤所需的人力资源和基本物质资源消耗。</t>
  </si>
  <si>
    <t>显微镜下角膜拆线</t>
  </si>
  <si>
    <t>013103000160001</t>
  </si>
  <si>
    <t>角膜/结膜拆线费-儿童（加收）</t>
  </si>
  <si>
    <t>手术类项目</t>
  </si>
  <si>
    <t>013304000010000</t>
  </si>
  <si>
    <t>晶状体摘除费</t>
  </si>
  <si>
    <t>通过超声乳化、娩核、晶状体切除或粉碎等各种方式完成病变晶状体摘除。</t>
  </si>
  <si>
    <t>所定价格涵盖手术计划、术区准备、切开、晶状体取出、缝合及必要时染色等步骤所需的人力资源和基本物质资源消耗。</t>
  </si>
  <si>
    <t>玻璃体切除术后白内障超声乳化吸除+人工晶状体植入术
小瞳孔白内障超声乳化吸除+人工晶状体植入术
白内障囊膜切除术
晶状体半脱位白内障超声乳化吸除+人工晶状体植入术
白内障囊外摘除术
白内障超声乳化摘除术
白内障囊外摘除+人工晶状体植入术
白内障超声乳化吸除+人工晶状体植入术
白内障截囊吸取术
白内障囊内摘除术
铒激光白内障吸出+人工晶状体植入术</t>
  </si>
  <si>
    <t>013304000010001</t>
  </si>
  <si>
    <t>晶状体摘除费-儿童（加收）</t>
  </si>
  <si>
    <t>013304000020000</t>
  </si>
  <si>
    <t>人工晶状体取出费</t>
  </si>
  <si>
    <t>通过手术方式取出人工晶状体。</t>
  </si>
  <si>
    <t>人工晶状体置换术</t>
  </si>
  <si>
    <t>013304000020001</t>
  </si>
  <si>
    <t>人工晶状体取出费-儿童（加收）</t>
  </si>
  <si>
    <t>013304000030000</t>
  </si>
  <si>
    <t>人工晶状体植入费
（常规）</t>
  </si>
  <si>
    <t>通过手术方式完成人工晶状体植入。</t>
  </si>
  <si>
    <t>所定价格涵盖手术计划、术区准备、切口制作、注入粘弹剂、植入、缝合等步骤所需的人力资源和基本物质资源消耗。</t>
  </si>
  <si>
    <t>白内障囊外摘除+人工晶状体植入术
白内障超声乳化吸除+人工晶状体植入术
小瞳孔白内障超声乳化吸除+人工晶状体植入术
玻璃体切除术后白内障超声乳化吸除+人工晶状体植入术
晶状体半脱位白内障超声乳化吸除+人工晶状体植入术
Ⅱ期后房型人工晶状体植入术
人工晶状体置换术</t>
  </si>
  <si>
    <t>013304000030001</t>
  </si>
  <si>
    <t>人工晶状体植入费（常规）-儿童（加收）</t>
  </si>
  <si>
    <t>013304000040000</t>
  </si>
  <si>
    <t>人工晶状体植入费
（复杂）</t>
  </si>
  <si>
    <t>通过手术方式完成复杂情况下的人工晶状体植入。</t>
  </si>
  <si>
    <t>所定价格涵盖手术计划、术区准备、切口制作、注入粘弹剂、植入、缝合、必要时固定等步骤所需的人力资源和基本物质资源消耗。</t>
  </si>
  <si>
    <t>复杂情况指植入有晶状体眼、人工晶体悬吊、张力环置入等情况。</t>
  </si>
  <si>
    <t>晶状体囊袋张力环植入术
有晶状体眼人工晶状体植入术
Ⅱ期后房型人工晶状体睫状沟缝入术
Ⅱ期虹膜夹持型人工晶状体植入术
Ⅱ期前房型人工晶状体植入术
人工晶状体置换术</t>
  </si>
  <si>
    <t>013304000040001</t>
  </si>
  <si>
    <t>人工晶状体植入费（复杂）-儿童（加收）</t>
  </si>
  <si>
    <t>013304000050000</t>
  </si>
  <si>
    <t>人工晶状体调位费
（常规）</t>
  </si>
  <si>
    <t>通过手术方式调整已植入的人工晶状体位置。</t>
  </si>
  <si>
    <t>所定价格涵盖手术计划、术区准备、切开、穿刺、注入粘弹剂、调整、必要时缝合等步骤所需的人力资源和基本物质资源消耗。</t>
  </si>
  <si>
    <t>人工晶状体调位术</t>
  </si>
  <si>
    <t>013304000050001</t>
  </si>
  <si>
    <t>人工晶状体调位费（常规）-儿童（加收）</t>
  </si>
  <si>
    <t>013304000060000</t>
  </si>
  <si>
    <t>人工晶状体调位费
（复杂）</t>
  </si>
  <si>
    <t>通过手术方式从玻璃体腔取出人工晶状体并完成复位。</t>
  </si>
  <si>
    <t>013304000060001</t>
  </si>
  <si>
    <t>人工晶状体调位费（复杂）-儿童（加收）</t>
  </si>
  <si>
    <t>013304000070000</t>
  </si>
  <si>
    <t>玻璃体切除费</t>
  </si>
  <si>
    <t>通过各种手术方式切除玻璃体。</t>
  </si>
  <si>
    <t>所定价格涵盖手术计划、术区准备、切开、穿刺、灌注、切除、必要时缝合等步骤所需的人力资源和基本物质资源消耗。</t>
  </si>
  <si>
    <t>玻璃体切除+眼内填充术
经结膜微创玻璃体切除术
玻璃体切除术</t>
  </si>
  <si>
    <t>013304000070001</t>
  </si>
  <si>
    <t>玻璃体切除费-儿童（加收）</t>
  </si>
  <si>
    <t>013304000080000</t>
  </si>
  <si>
    <t>玻璃体腔填充费</t>
  </si>
  <si>
    <t>通过在玻璃体腔填充替代物，支撑玻璃体腔。</t>
  </si>
  <si>
    <t>所定价格涵盖气液交换、填充、缝合等步骤所需的人力资源和基本物质资源消耗。</t>
  </si>
  <si>
    <t>玻璃体替代物包括但不限于空气、膨胀气体、硅油、重水、人工玻璃体等。</t>
  </si>
  <si>
    <t>硅油取出术
玻璃体切除+眼内填充术
眼内肿物放射敷贴器置入术</t>
  </si>
  <si>
    <t>013304000080001</t>
  </si>
  <si>
    <t>玻璃体腔填充费-儿童（加收）</t>
  </si>
  <si>
    <t>013304000090000</t>
  </si>
  <si>
    <t>玻璃体腔填充物取出费</t>
  </si>
  <si>
    <t>从玻璃体腔中取出已置入的玻璃体替代物。</t>
  </si>
  <si>
    <t>所定价格涵盖气液交换、取出、缝合等步骤所需的人力资源和基本物质资源消耗。</t>
  </si>
  <si>
    <t>非玻璃体腔内的异物取出按此收费</t>
  </si>
  <si>
    <t>眼内肿物放射敷贴器取出术
眼内置入物取出术
义眼台取出术</t>
  </si>
  <si>
    <t>013304000090001</t>
  </si>
  <si>
    <t>玻璃体腔填充物取出费-儿童（加收）</t>
  </si>
  <si>
    <t>013304000100000</t>
  </si>
  <si>
    <t>小梁切除费（常规）</t>
  </si>
  <si>
    <t>通过去除小梁网或深层角巩膜组织，建立新的房水引流通道。</t>
  </si>
  <si>
    <t>所定价格涵盖手术计划、术区准备、切开、分离、穿刺、注入、切除、固定等步骤所需的人力资源和基本物质资源消耗。</t>
  </si>
  <si>
    <t>小梁切除术
前房成形术</t>
  </si>
  <si>
    <t>013304000100001</t>
  </si>
  <si>
    <t>小梁切除费（常规）-儿童（加收）</t>
  </si>
  <si>
    <t>013304000110000</t>
  </si>
  <si>
    <t>小梁切除费（复杂）</t>
  </si>
  <si>
    <t>通过去除复杂情况下的小梁网或深层角巩膜组织，建立新的房水引流通道。</t>
  </si>
  <si>
    <t>复杂情况指术中使用抗代谢药物的难治性青光眼。</t>
  </si>
  <si>
    <t>难治性青光眼滤过手术</t>
  </si>
  <si>
    <t>013304000110001</t>
  </si>
  <si>
    <t>小梁切除费（复杂）-儿童（加收）</t>
  </si>
  <si>
    <t>013304000120000</t>
  </si>
  <si>
    <t>小梁切开费</t>
  </si>
  <si>
    <t>通过切开房角或小梁网，建立新的房水引流通道。</t>
  </si>
  <si>
    <t>所定价格涵盖手术计划、术区准备、切开、分离、穿刺、注入、固定等步骤所需的人力资源和基本物质资源消耗。</t>
  </si>
  <si>
    <t>小梁切开术</t>
  </si>
  <si>
    <t>013304000120001</t>
  </si>
  <si>
    <t>小梁切开费-儿童（加收）</t>
  </si>
  <si>
    <t>013304000130000</t>
  </si>
  <si>
    <t>非穿透小梁手术费</t>
  </si>
  <si>
    <t>通过不穿透前房手术，形成巩膜池，建立巩膜内新的房水引流通道。</t>
  </si>
  <si>
    <t>所定价格涵盖手术计划、术区准备、制备、切除、缝合、必要时植入等步骤所需的人力资源和基本物质资源消耗。</t>
  </si>
  <si>
    <t>非穿透小梁手术（NPTS）
前房角粘连分离术</t>
  </si>
  <si>
    <t>013304000130001</t>
  </si>
  <si>
    <t>非穿透小梁手术费-儿童（加收）</t>
  </si>
  <si>
    <t>013304000140000</t>
  </si>
  <si>
    <t>施莱姆氏管成形费</t>
  </si>
  <si>
    <t>通过扩张或切开施莱姆氏管（schlemm管）重建房水流出通道。</t>
  </si>
  <si>
    <t>所定价格涵盖手术计划、术区准备、切开、置入、成形、缝合、止血等手术步骤的人力资源和基本物质资源消耗。</t>
  </si>
  <si>
    <t>粘小管扩张成形术</t>
  </si>
  <si>
    <t>013304000140001</t>
  </si>
  <si>
    <t>施莱姆氏管成形费-儿童（加收）</t>
  </si>
  <si>
    <t>013304000150000</t>
  </si>
  <si>
    <t>结膜滤过泡修补费</t>
  </si>
  <si>
    <t>通过手术对结膜滤过泡进行修补、调整或切除。</t>
  </si>
  <si>
    <t>所定价格涵盖手术计划、术区准备、滤过泡处理、缝合、恢复前房等步骤所需的人力资源和基本物质资源消耗。</t>
  </si>
  <si>
    <t>青光眼滤过泡修补术
青光眼包裹性滤过泡修补术
青光眼滤过泡分离术</t>
  </si>
  <si>
    <t>013304000150001</t>
  </si>
  <si>
    <t>结膜滤过泡修补费-儿童（加收）</t>
  </si>
  <si>
    <t>013304000160000</t>
  </si>
  <si>
    <t>房水引流物植入费</t>
  </si>
  <si>
    <t>通过手术植入引流物，建立新的房水引流通道。</t>
  </si>
  <si>
    <t>所定价格涵盖手术计划、术区准备、切开、注入粘弹剂、植入引流物、调整位置、缝合等步骤所需的人力资源和基本物质资源消耗。</t>
  </si>
  <si>
    <t>房水引流物置入术</t>
  </si>
  <si>
    <t>013304000160001</t>
  </si>
  <si>
    <t>房水引流物植入费-儿童（加收）</t>
  </si>
  <si>
    <t>013304000170000</t>
  </si>
  <si>
    <t>房水引流物取出费</t>
  </si>
  <si>
    <t>通过手术取出房水引流物。</t>
  </si>
  <si>
    <t>所定价格涵盖手术计划、术区准备、切开、取出引流物、调整位置、缝合等步骤所需的人力资源和基本物质资源消耗。</t>
  </si>
  <si>
    <t>013304000170001</t>
  </si>
  <si>
    <t>房水引流物取出费-儿童（加收）</t>
  </si>
  <si>
    <t>013304000180000</t>
  </si>
  <si>
    <t>房水引流物调位费</t>
  </si>
  <si>
    <t>通过手术对位置不佳、功能不全的引流物进行调整，恢复引流功能。</t>
  </si>
  <si>
    <t>所定价格涵盖手术计划、术区准备、切开、注入粘弹剂、调整引流物、缝合等步骤所需的人力资源和基本物质资源消耗。</t>
  </si>
  <si>
    <t>013304000180001</t>
  </si>
  <si>
    <t>房水引流物调位费-儿童（加收）</t>
  </si>
  <si>
    <t>013304000190000</t>
  </si>
  <si>
    <t>视网膜脱离修复费
（常规）</t>
  </si>
  <si>
    <t>通过各种手术方式促使视网膜复位。</t>
  </si>
  <si>
    <t>所定价格涵盖手术计划、术区准备、设备准备、切开、穿刺、玻璃体切除、气液交换、复位、缝合等步骤所需的人力资源和基本物质资源消耗。</t>
  </si>
  <si>
    <t>不与玻璃体切除费同时收取。</t>
  </si>
  <si>
    <t>视网膜注气复位术</t>
  </si>
  <si>
    <t>013304000190001</t>
  </si>
  <si>
    <t>视网膜脱离修复费（常规）-儿童（加收）</t>
  </si>
  <si>
    <t>013304000200000</t>
  </si>
  <si>
    <t>视网膜脱离修复费
（复杂）</t>
  </si>
  <si>
    <t>通过各种手术方式促使复杂情况下的视网膜脱离复位。</t>
  </si>
  <si>
    <t>1.不与玻璃体切除费同时收取。
2.复杂情况指：巨大裂孔、黄斑裂孔、取增殖膜/视网膜下膜、剥黄斑前膜情况下的视网膜脱离修复。</t>
  </si>
  <si>
    <t>黄斑裂孔封闭术
伴有增生膜的视网膜脱离复位术
伴有视网膜下膜的视网膜脱离复位术
黄斑裂孔性视网膜脱离复位术
巨大裂孔性视网膜脱离复位术
黄斑部激光光凝术
黄斑前膜剥除术
黄斑下膜取出术
黄斑转位术</t>
  </si>
  <si>
    <t>013304000200001</t>
  </si>
  <si>
    <t>视网膜脱离修复费（复杂）-儿童（加收）</t>
  </si>
  <si>
    <t>013304000210000</t>
  </si>
  <si>
    <t>视网膜部分切除费</t>
  </si>
  <si>
    <t>通过手术方式切除部分视网膜，治疗视网膜相关疾病。</t>
  </si>
  <si>
    <t>所定价格涵盖手术计划、术区准备、设备准备、切开、穿刺、切除视网膜或病灶、缝合等步骤所需的人力资源和基本物质资源消耗。</t>
  </si>
  <si>
    <t>013304000210001</t>
  </si>
  <si>
    <t>视网膜部分切除费-儿童（加收）</t>
  </si>
  <si>
    <t>013304000220000</t>
  </si>
  <si>
    <t>视网膜组织移植费</t>
  </si>
  <si>
    <t>在玻璃体切除基础上，将视网膜色素上皮细胞等组织植入视网膜下。</t>
  </si>
  <si>
    <t>所定价格涵盖移植组织准备、植入组织、复位、封闭、缝合等步骤所需的人力资源和基本物质资源消耗。</t>
  </si>
  <si>
    <t>儿童加收30%。</t>
  </si>
  <si>
    <t>013304000220001</t>
  </si>
  <si>
    <t>视网膜组织移植费-儿童（加收）</t>
  </si>
  <si>
    <t>013304000230000</t>
  </si>
  <si>
    <t>睫状体脉络膜上腔穿刺费</t>
  </si>
  <si>
    <t>通过各种方式穿刺睫状体脉络膜上腔，进行抽吸、引流、冲洗或注射等。</t>
  </si>
  <si>
    <t>所定价格涵盖手术计划、术区准备、切开结膜、穿刺、完成相应诊疗操作、缝合、恢复前房等步骤所需的人力资源和基本物质资源消耗。</t>
  </si>
  <si>
    <t>睫状体脉络膜上腔放液术</t>
  </si>
  <si>
    <t>013304000230001</t>
  </si>
  <si>
    <t>睫状体脉络膜上腔穿刺费-儿童（加收）</t>
  </si>
  <si>
    <t>013304000230011</t>
  </si>
  <si>
    <t>睫状体脉络膜上腔穿刺费-视网膜下穿刺费（加收）</t>
  </si>
  <si>
    <t>013304000240000</t>
  </si>
  <si>
    <t>脉络膜病损切除费</t>
  </si>
  <si>
    <t>通过手术方式切除脉络膜病损部分。</t>
  </si>
  <si>
    <t>所定价格涵盖手术计划、术区准备、切开结膜、分离、制作巩膜瓣、切除病损、缝合等步骤所需的人力资源和基本物质资源消耗。</t>
  </si>
  <si>
    <t>经巩膜葡萄膜肿物切除术
经内眼葡萄膜肿物切除术</t>
  </si>
  <si>
    <t>013304000240001</t>
  </si>
  <si>
    <t>脉络膜病损切除费-儿童（加收）</t>
  </si>
  <si>
    <t>013304000250000</t>
  </si>
  <si>
    <t>巩膜部分切除费</t>
  </si>
  <si>
    <t>通过各种手术方式切除部分巩膜。</t>
  </si>
  <si>
    <t>所定价格涵盖手术计划、术区准备、切开、牵引、切除、缝合等步骤所需的人力资源和基本物质资源消耗。</t>
  </si>
  <si>
    <t>钬激光巩膜切除术
巩膜缩短术</t>
  </si>
  <si>
    <t>013304000250001</t>
  </si>
  <si>
    <t>巩膜部分切除费-儿童（加收）</t>
  </si>
  <si>
    <t>013304000250100</t>
  </si>
  <si>
    <t>巩膜部分切除费-巩膜开窗费（扩展）</t>
  </si>
  <si>
    <t>013304000260000</t>
  </si>
  <si>
    <t>巩膜加压费</t>
  </si>
  <si>
    <t>通过各种手术方式对巩膜进行加压，使脱离的视网膜复位。</t>
  </si>
  <si>
    <t>所定价格涵盖手术计划、术区准备、切开、牵引、加压固定、缝合等步骤所需的人力资源和基本物质资源消耗。</t>
  </si>
  <si>
    <t>巩膜外加压术
巩膜内加压术
巩膜环扎术
巩膜后兜带术</t>
  </si>
  <si>
    <t>013304000260001</t>
  </si>
  <si>
    <t>巩膜加压费-儿童（加收）</t>
  </si>
  <si>
    <t>013304000270000</t>
  </si>
  <si>
    <t>巩膜加压物取出费</t>
  </si>
  <si>
    <t>通过各种手术方式取出放置的巩膜加压物。</t>
  </si>
  <si>
    <t>所定价格涵盖手术计划、术区准备、切开、牵引、取出、缝合等步骤所需的人力资源和基本物质资源消耗。</t>
  </si>
  <si>
    <t>013304000270001</t>
  </si>
  <si>
    <t>巩膜加压物取出费-儿童（加收）</t>
  </si>
  <si>
    <t>013304000280000</t>
  </si>
  <si>
    <t>巩膜移植费</t>
  </si>
  <si>
    <t>通过各种手术方式实现患者原位巩膜切除和供体巩膜植入。</t>
  </si>
  <si>
    <t>所定价格涵盖手术计划、术区准备、患者原位巩膜切除、供体巩膜整复、巩膜植入、缝合等手术步骤的人力资源和基本物质资源消耗。</t>
  </si>
  <si>
    <t>不与“巩膜部分切除费”同时收取。</t>
  </si>
  <si>
    <t>013304000280001</t>
  </si>
  <si>
    <t>巩膜移植费-儿童（加收）</t>
  </si>
  <si>
    <t>013304000280100</t>
  </si>
  <si>
    <t>巩膜移植费-异种组织（扩展）</t>
  </si>
  <si>
    <t>013304000290000</t>
  </si>
  <si>
    <t>虹膜修复费</t>
  </si>
  <si>
    <t>通过手术恢复虹膜结构。</t>
  </si>
  <si>
    <t>所定价格涵盖手术计划、术区准备、切开结膜、注入粘弹剂、修复虹膜、缝合及必要时植入人工虹膜隔等步骤所需的人力资源和基本物质资源消耗。</t>
  </si>
  <si>
    <t>虹膜根部离断修复术
人工虹膜隔植入术</t>
  </si>
  <si>
    <t>013304000290001</t>
  </si>
  <si>
    <t>虹膜修复费-儿童（加收）</t>
  </si>
  <si>
    <t>013304000300000</t>
  </si>
  <si>
    <t>虹膜切除费</t>
  </si>
  <si>
    <t>通过手术对虹膜进行全切或部分切除。</t>
  </si>
  <si>
    <t>所定价格涵盖手术计划、术区准备、切开结膜、切除虹膜、恢复前房、缝合等步骤所需的人力资源和基本物质资源消耗。</t>
  </si>
  <si>
    <t>节段性虹膜切除术
虹膜囊肿切除术
虹膜周边切除术</t>
  </si>
  <si>
    <t>013304000300001</t>
  </si>
  <si>
    <t>虹膜切除费-儿童（加收）</t>
  </si>
  <si>
    <t>013304000310000</t>
  </si>
  <si>
    <t>瞳孔成形费</t>
  </si>
  <si>
    <t>通过手术改变瞳孔形态。</t>
  </si>
  <si>
    <t>所定价格涵盖手术计划、术区准备、切开结膜、注入粘弹剂、调整瞳孔、缝合等步骤所需的人力资源和基本物质资源消耗。</t>
  </si>
  <si>
    <t>瞳孔开大术
前房成形术
瞳孔成形术</t>
  </si>
  <si>
    <t>013304000310001</t>
  </si>
  <si>
    <t>瞳孔成形费-儿童（加收）</t>
  </si>
  <si>
    <t>013304000310100</t>
  </si>
  <si>
    <t>瞳孔成形费-前房成形费（扩展）</t>
  </si>
  <si>
    <t>013304000320000</t>
  </si>
  <si>
    <t>睑成形费
（常规）</t>
  </si>
  <si>
    <t>通过手术矫正、恢复眼睑功能或结构形态。</t>
  </si>
  <si>
    <t>所定价格涵盖手术计划、术区准备、消毒、切开或穿刺、缝合、必要时悬吊等步骤所需的人力资源和基本物质资源消耗。</t>
  </si>
  <si>
    <t>眼睑脂肪填充术
非瘢痕性睑内翻矫正术
瘢痕性眼睑内翻中厚植皮矫正术
非瘢痕性睑内翻缝线矫正术</t>
  </si>
  <si>
    <t>013304000320001</t>
  </si>
  <si>
    <t>睑成形费
（常规）-儿童（加收）</t>
  </si>
  <si>
    <t>013304000330000</t>
  </si>
  <si>
    <t>睑成形费
（复杂）</t>
  </si>
  <si>
    <t>通过手术矫正、恢复复杂情况下的眼睑功能或结构形态。</t>
  </si>
  <si>
    <t>复杂情况指：上睑下垂、睑退缩、睑外翻、倒睫、全眼睑重建。</t>
  </si>
  <si>
    <t>睑退缩矫正术
非瘢痕性睑外翻材料植入矫正术
颞浅动脉岛状瓣转移睑外翻矫正术
游离植皮睑外翻矫正术
瘢痕性眼睑外翻中厚皮瓣转移矫正术
瘢痕性睑外翻颞眼轮匝肌瓣瓣转移修复矫正术
瘢痕性睑外翻鼻唇沟皮瓣转移修复矫正术
眦部睑裂缝合术
睑凹陷畸形矫正术
金属片置入眼睑闭合不全矫治术
颞肌筋膜瓣转移眼睑闭合不全矫治术
睑凹陷畸形假体置入矫正术</t>
  </si>
  <si>
    <t>013304000330001</t>
  </si>
  <si>
    <t>睑成形费
（复杂）-儿童（加收）</t>
  </si>
  <si>
    <t>013304000340000</t>
  </si>
  <si>
    <t>内外眦成形费</t>
  </si>
  <si>
    <t>通过各种方式矫正内眦、外眦畸形。</t>
  </si>
  <si>
    <t>所定价格涵盖手术计划、术区准备、消毒、切开或穿刺、必要时去除部分组织、缝合等步骤所需的人力资源和基本物质资源消耗。</t>
  </si>
  <si>
    <t xml:space="preserve">丙类
</t>
  </si>
  <si>
    <t>小眼畸形矫正术
内眦赘皮矫治术
内眦移位矫正局部整形术
内眦成形术
外眦成形术
泪阜部肿瘤切除术
翼状胬肉切除组织移植术
创伤性眦距过宽内眦韧带复位固定术
内眦韧带断裂修复术</t>
  </si>
  <si>
    <t>013304000340001</t>
  </si>
  <si>
    <t>内外眦成形费-儿童（加收）</t>
  </si>
  <si>
    <t>013304000340100</t>
  </si>
  <si>
    <t>内外眦成形费-内外眦病损切除费（扩展）</t>
  </si>
  <si>
    <t>013304000340200</t>
  </si>
  <si>
    <t>内外眦成形费-内外眦韧带修复费（扩展）</t>
  </si>
  <si>
    <t>013304000350000</t>
  </si>
  <si>
    <t>睑球粘连分离费</t>
  </si>
  <si>
    <t>通过手术分离睑球粘连，改善眼球运动。</t>
  </si>
  <si>
    <t>所定价格涵盖手术计划、术区准备、消毒、分离、缝合等步骤所需的人力资源和基本物质资源消耗。</t>
  </si>
  <si>
    <t>睑缘粘连分离术
睑缘粘连术
睑球粘连分离术</t>
  </si>
  <si>
    <t>013304000350001</t>
  </si>
  <si>
    <t>睑球粘连分离费-儿童（加收）</t>
  </si>
  <si>
    <t>013304000350011</t>
  </si>
  <si>
    <t>睑球粘连分离费-睑缘粘连分离费</t>
  </si>
  <si>
    <t>013304000360000</t>
  </si>
  <si>
    <t>结膜囊成形费</t>
  </si>
  <si>
    <t>通过手术恢复结膜囊功能或结构。</t>
  </si>
  <si>
    <t>所定价格涵盖手术计划、术区准备、切开、分离、成形、缝合及必要时生物组织材料移植等步骤所需的人力资源和基本物质资源消耗。</t>
  </si>
  <si>
    <t>结膜囊成形术
下穹窿成形术
结膜肿物切除术
结膜淋巴管切除术
结膜肿物切除联合组织移植术
球结膜瓣覆盖术</t>
  </si>
  <si>
    <t>013304000360001</t>
  </si>
  <si>
    <t>结膜囊成形费-儿童（加收）</t>
  </si>
  <si>
    <t>013304000360011</t>
  </si>
  <si>
    <t>结膜囊成形费-结膜部分切除费</t>
  </si>
  <si>
    <t>013304000370000</t>
  </si>
  <si>
    <t>眼睑裂伤缝合费
（常规）</t>
  </si>
  <si>
    <t>通过手术对不累及睑缘和睑板的眼睑裂伤进行缝合。</t>
  </si>
  <si>
    <t>所定价格涵盖手术计划、术区准备、消毒、清创、缝合等步骤所需的人力资源和基本物质资源消耗。</t>
  </si>
  <si>
    <t>眼睑结膜裂伤缝合术</t>
  </si>
  <si>
    <t>013304000370001</t>
  </si>
  <si>
    <t>眼睑裂伤缝合费
（常规）-儿童（加收）</t>
  </si>
  <si>
    <t>013304000380000</t>
  </si>
  <si>
    <t>眼睑裂伤缝合费
（复杂）</t>
  </si>
  <si>
    <t>通过手术对复杂情况下的眼睑裂伤进行缝合。</t>
  </si>
  <si>
    <t>复杂情况指：累及睑缘或睑板的眼睑多发裂伤。</t>
  </si>
  <si>
    <t>复杂眼睑裂伤缝合术</t>
  </si>
  <si>
    <t>013304000380001</t>
  </si>
  <si>
    <t>眼睑裂伤缝合费
（复杂）-儿童（加收）</t>
  </si>
  <si>
    <t>013304000390000</t>
  </si>
  <si>
    <t>眼睑病变切除费</t>
  </si>
  <si>
    <t>通过手术去除眼睑肿物等病变。</t>
  </si>
  <si>
    <t>所定价格涵盖手术计划、术区准备、消毒、切除、缝合等步骤所需的人力资源和基本物质资源消耗。</t>
  </si>
  <si>
    <t>睑板腺囊肿切除按40%收费。</t>
  </si>
  <si>
    <t>睑板腺囊肿切除术
眼睑肿物切除整形术
眼睑肿物切除术
眼睑分裂痣切除游离植皮术</t>
  </si>
  <si>
    <t>013304000390001</t>
  </si>
  <si>
    <t>眼睑病变切除费-儿童（加收）</t>
  </si>
  <si>
    <t>013304000400000</t>
  </si>
  <si>
    <t>眼表重建费</t>
  </si>
  <si>
    <t>通过手术修复或重建受损的眼表结构。</t>
  </si>
  <si>
    <t>眼表重建术
翼状胬肉切除术</t>
  </si>
  <si>
    <t>013304000400001</t>
  </si>
  <si>
    <t>眼表重建费-儿童（加收）</t>
  </si>
  <si>
    <t>013304000410000</t>
  </si>
  <si>
    <t>羊膜置入费</t>
  </si>
  <si>
    <t>通过手术置入羊膜组织来修复或重建受损的眼表结构</t>
  </si>
  <si>
    <t>所定价格涵盖手术计划、术区准备、消毒、置入、缝合等步骤所需的人力资源和基本物质资源消耗。</t>
  </si>
  <si>
    <t>羊膜移植术</t>
  </si>
  <si>
    <t>013304000410001</t>
  </si>
  <si>
    <t>羊膜置入费-儿童（加收）</t>
  </si>
  <si>
    <t>013304000420000</t>
  </si>
  <si>
    <t>角膜层间冲洗费</t>
  </si>
  <si>
    <t>通过各种方式对角膜层间进行冲洗。</t>
  </si>
  <si>
    <t>所定价格涵盖消毒、贴膜、穿刺、冲洗等步骤所需的人力资源和基本物质资源消耗。</t>
  </si>
  <si>
    <t>013304000420001</t>
  </si>
  <si>
    <t>角膜层间冲洗费-儿童（加收）</t>
  </si>
  <si>
    <t>013304000430000</t>
  </si>
  <si>
    <t>浅层角膜损伤修复费</t>
  </si>
  <si>
    <t>通过各种方式修复浅层角膜损伤。</t>
  </si>
  <si>
    <t>所定价格涵盖手术计划、术区准备、消毒、修复、涂药等步骤所需的人力资源和基本物质资源消耗。</t>
  </si>
  <si>
    <t>角膜溃疡灼烙术
角膜白斑染色术</t>
  </si>
  <si>
    <t>013304000430001</t>
  </si>
  <si>
    <t>浅层角膜损伤修复费-儿童（加收）</t>
  </si>
  <si>
    <t>013304000440000</t>
  </si>
  <si>
    <t>角膜部分切除费</t>
  </si>
  <si>
    <t>通过手术切除部分角膜。</t>
  </si>
  <si>
    <t>所定价格涵盖手术计划、术区准备、切除、缝合及必要时生物组织材料移植等步骤所需的人力资源和基本物质资源消耗。</t>
  </si>
  <si>
    <t>角巩膜穿通伤修补术
羊膜移植术</t>
  </si>
  <si>
    <t>013304000440001</t>
  </si>
  <si>
    <t>角膜部分切除费-儿童（加收）</t>
  </si>
  <si>
    <t>013304000450000</t>
  </si>
  <si>
    <t>角膜切削费</t>
  </si>
  <si>
    <t>通过手术对角膜进行切削。</t>
  </si>
  <si>
    <t>所定价格涵盖手术计划、术区准备、切削、复位等步骤所需的人力资源和基本物质资源消耗。</t>
  </si>
  <si>
    <t xml:space="preserve">市场调节价 </t>
  </si>
  <si>
    <t>表层角膜镜片镶嵌术
散光性角膜切开术（AK）
飞秒激光角膜切削术
准分子激光治疗性角膜切削术（PTK）
准分子激光屈光性角膜切削术（PRK）
个体化准分子激光屈光性角膜切削术</t>
  </si>
  <si>
    <t>013304000460000</t>
  </si>
  <si>
    <t>角膜基质透镜取出费</t>
  </si>
  <si>
    <t>通过手术制作角膜基质透镜并取出。</t>
  </si>
  <si>
    <t>所定价格涵盖手术计划、术区准备、制作角膜基质透镜、取出等步骤所需的人力资源和基本物质资源消耗。</t>
  </si>
  <si>
    <t>013304000470000</t>
  </si>
  <si>
    <t>角膜磨镶费</t>
  </si>
  <si>
    <t>通过手术对角膜进行磨镶。</t>
  </si>
  <si>
    <t>所定价格涵盖手术计划、术区准备、制作角膜瓣、切削、冲洗、复位等步骤所需的人力资源和基本物质资源消耗。</t>
  </si>
  <si>
    <t>个体化准分子激光原位角膜磨镶术
个体化上皮角膜切割准分子激光矫正手术
个体化准分子激光上皮瓣下角膜磨镶术
准分子激光原位角膜磨镶术（LASIK）
角膜基质环置入术</t>
  </si>
  <si>
    <t>013304000470001</t>
  </si>
  <si>
    <t>角膜磨镶费-儿童（加收）</t>
  </si>
  <si>
    <t>013304000480000</t>
  </si>
  <si>
    <t>自体角膜转位费</t>
  </si>
  <si>
    <t>通过手术改变角膜位置。</t>
  </si>
  <si>
    <t>所定价格涵盖手术计划、术区准备、切割、旋转、缝合、形成前房等步骤所需的人力资源和基本物质资源消耗。</t>
  </si>
  <si>
    <t>013304000480001</t>
  </si>
  <si>
    <t>自体角膜转位费-儿童（加收）</t>
  </si>
  <si>
    <t>013304000490000</t>
  </si>
  <si>
    <t>角膜加固费</t>
  </si>
  <si>
    <t>通过交联反应等各种方式，增加角膜强度、韧度和硬度。</t>
  </si>
  <si>
    <t>所定价格涵盖手术计划、术区准备、去角膜上皮、浸泡、能量照射等步骤所需的人力资源和基本物质资源消耗。</t>
  </si>
  <si>
    <t>013304000490001</t>
  </si>
  <si>
    <t>角膜加固费-儿童（加收）</t>
  </si>
  <si>
    <t>013304000500000</t>
  </si>
  <si>
    <t>角膜深层异物取出费</t>
  </si>
  <si>
    <t>利用各种方式，取出深层角膜异物。</t>
  </si>
  <si>
    <t>所定价格涵盖手术计划、术区准备、消毒、切开角膜、取出异物、缝合等步骤所需的人力资源和基本物质资源消耗。</t>
  </si>
  <si>
    <t>深层角膜异物取出术</t>
  </si>
  <si>
    <t>013304000500001</t>
  </si>
  <si>
    <t>角膜深层异物取出费-儿童（加收）</t>
  </si>
  <si>
    <t>013304000510000</t>
  </si>
  <si>
    <t>睫状体断离复位费</t>
  </si>
  <si>
    <t>通过手术对断离或脱离睫状体进行复位。</t>
  </si>
  <si>
    <t>所定价格涵盖手术计划、术区准备、切开、断离修复、缝合等步骤所需的人力资源和基本物质资源消耗。</t>
  </si>
  <si>
    <t>睫状体剥离术
睫状体断离复位术</t>
  </si>
  <si>
    <t>013304000510001</t>
  </si>
  <si>
    <t>睫状体断离复位费-儿童（加收）</t>
  </si>
  <si>
    <t>013304000520000</t>
  </si>
  <si>
    <t>睫状体部分切除费</t>
  </si>
  <si>
    <t>通过手术切除部分睫状体。</t>
  </si>
  <si>
    <t>所定价格涵盖手术计划、术区准备、切开、切除、缝合等步骤所需的人力资源和基本物质资源消耗。</t>
  </si>
  <si>
    <t>013304000520001</t>
  </si>
  <si>
    <t>睫状体部分切除费-儿童（加收）</t>
  </si>
  <si>
    <t>013304000530000</t>
  </si>
  <si>
    <t>眶壁修复费</t>
  </si>
  <si>
    <t>通过手术修复损伤的眼眶或眶壁。</t>
  </si>
  <si>
    <t>所定价格涵盖手术计划、术区准备、消毒、切开、分离、去除受损组织、复位、固定、缝合及必要时植入修复材料等步骤所需的人力资源和基本物质资源消耗。</t>
  </si>
  <si>
    <t>眶颧骨折复位内固定术
眶周骨折修复术
义眼眶治疗
眶骨缺损修复人工材料植入+眼球内陷矫正术
经鼻内镜上颌窦径路眶底壁骨折整复术
鼻内镜筛窦纸板径路眶内壁整复术
自体骨移植眼球内陷矫正术
人工材料植入眼球内陷矫正术</t>
  </si>
  <si>
    <t>013304000530001</t>
  </si>
  <si>
    <t>眶壁修复费-儿童（加收）</t>
  </si>
  <si>
    <t>013304000530011</t>
  </si>
  <si>
    <t>眶壁修复费-两眶壁及以上（加收）</t>
  </si>
  <si>
    <t>013304000540000</t>
  </si>
  <si>
    <t>眶隔修复费</t>
  </si>
  <si>
    <t>通过手术修复或调整眶隔脂肪或纤维组织。</t>
  </si>
  <si>
    <t>所定价格涵盖手术计划、术区准备、消毒、切开、修复、缝合等步骤所需的人力资源和基本物质资源消耗。</t>
  </si>
  <si>
    <t>眶隔修补术</t>
  </si>
  <si>
    <t>013304000540001</t>
  </si>
  <si>
    <t>眶隔修复费-儿童（加收）</t>
  </si>
  <si>
    <t>013304000550000</t>
  </si>
  <si>
    <t>眼内容物摘除费</t>
  </si>
  <si>
    <t>通过手术去除所有眼内容物。</t>
  </si>
  <si>
    <t>所定价格涵盖手术计划、术区准备、切开、分离、去除全部眼内容物、处理眼窝、缝合等步骤所需的人力资源和基本物质资源消耗。</t>
  </si>
  <si>
    <t>眼内容摘除术</t>
  </si>
  <si>
    <t>013304000550001</t>
  </si>
  <si>
    <t>眼内容物摘除费-儿童（加收）</t>
  </si>
  <si>
    <t>013304000560000</t>
  </si>
  <si>
    <t>眼球摘除费</t>
  </si>
  <si>
    <t>通过手术摘除整个眼球。</t>
  </si>
  <si>
    <t>所定价格涵盖手术计划、术区准备、切开、分离、摘除眼球、处理眼窝、缝合等步骤所需的人力资源和基本物质资源消耗。</t>
  </si>
  <si>
    <t>不与“眼窝再造费”同时收费。</t>
  </si>
  <si>
    <t>眼球摘除术
眼内容摘除+义眼台植入术
眼球摘除+义眼台置入术</t>
  </si>
  <si>
    <t>013304000560001</t>
  </si>
  <si>
    <t>眼球摘除费-儿童（加收）</t>
  </si>
  <si>
    <t>013304000560011</t>
  </si>
  <si>
    <t>眼球摘除费-眶内容物摘除（加收）</t>
  </si>
  <si>
    <t>013304000570000</t>
  </si>
  <si>
    <t>眶内病变摘除费
（常规）</t>
  </si>
  <si>
    <t>通过手术方式摘除眶内肿物等病变。</t>
  </si>
  <si>
    <t>所定价格涵盖手术计划、术区准备、消毒、切开、分离、摘除、缝合等步骤所需的人力资源和基本物质资源消耗。</t>
  </si>
  <si>
    <t>前路眶内肿物摘除术
眶内容摘除术</t>
  </si>
  <si>
    <t>013304000570001</t>
  </si>
  <si>
    <t>眶内病变摘除费
（常规）-儿童（加收）</t>
  </si>
  <si>
    <t>013304000580000</t>
  </si>
  <si>
    <t>眶内病变摘除费
（复杂）</t>
  </si>
  <si>
    <t>通过手术方式实现复杂情况下的眶内肿物等病变摘除。</t>
  </si>
  <si>
    <t>所定价格涵盖手术计划、术区准备、消毒、切开眶壁、分离、摘除、修补充填、再造成形、缝合等步骤所需的人力资源和基本物质资源消耗。</t>
  </si>
  <si>
    <t>复杂情况指：眼球赤道后病变的摘除。</t>
  </si>
  <si>
    <t>侧壁开眶眶内肿物摘除术
显微镜下经颅眶肿物切除术
经鼻内镜筛窦纸板径路眶内肿瘤切除术
上颌骨切除+眶内容摘除术</t>
  </si>
  <si>
    <t>013304000580001</t>
  </si>
  <si>
    <t>眶内病变摘除费
（复杂）-儿童（加收）</t>
  </si>
  <si>
    <t>013304000590000</t>
  </si>
  <si>
    <t>眼眶减压费</t>
  </si>
  <si>
    <t>通过各种手术方式调整眶部组织，减轻压力。</t>
  </si>
  <si>
    <t>所定价格涵盖手术计划、术区准备、消毒、切开、分离、减压、修补充填、再造成形、缝合等步骤所需的人力资源和基本物质资源消耗。</t>
  </si>
  <si>
    <t>经鼻内镜眶减压术
眼眶减压术</t>
  </si>
  <si>
    <t>013304000590001</t>
  </si>
  <si>
    <t>眼眶减压费-儿童（加收）</t>
  </si>
  <si>
    <t>013304000590011</t>
  </si>
  <si>
    <t>眼眶减压费-两眶壁及以上（加收）</t>
  </si>
  <si>
    <t>013304000600000</t>
  </si>
  <si>
    <t>眶内异物取出费</t>
  </si>
  <si>
    <t>通过各种手术方式取出眼球与眼眶之间的异物。</t>
  </si>
  <si>
    <t>所定价格涵盖手术计划、术区准备、消毒、切开、分离、取出异物、缝合等步骤所需的人力资源和基本物质资源消耗。</t>
  </si>
  <si>
    <t>眶内异物取出术
经鼻内镜筛窦纸板径路眶内异物取出术</t>
  </si>
  <si>
    <t>013304000600001</t>
  </si>
  <si>
    <t>眶内异物取出费-儿童（加收）</t>
  </si>
  <si>
    <t>013304000610000</t>
  </si>
  <si>
    <t>球内异物取出费</t>
  </si>
  <si>
    <t>通过各种手术方式取出眼球内异物。</t>
  </si>
  <si>
    <t>所定价格涵盖手术计划、术区准备、消毒、定位、切开、取出异物、缝合等步骤所需的人力资源和基本物质资源消耗。</t>
  </si>
  <si>
    <t>球内磁性异物取出术
球内非磁性异物取出术
球壁异物取出术
玻璃体腔内猪囊尾蚴切除取出术
球内异物定位环置入取出术</t>
  </si>
  <si>
    <t>013304000610001</t>
  </si>
  <si>
    <t>球内异物取出费-儿童（加收）</t>
  </si>
  <si>
    <t>013304000620000</t>
  </si>
  <si>
    <t>眼窝填充费</t>
  </si>
  <si>
    <t>通过各种手术方式填充义眼台等，恢复塌陷的眼窝。</t>
  </si>
  <si>
    <t>所定价格涵盖手术计划、术区准备、切开、填充、缝合等步骤所需的人力资源和基本物质资源消耗。</t>
  </si>
  <si>
    <t>眼窝填充术
眼内容摘除+义眼台植入术
义眼台打孔+义眼安装术
活动性义眼台置入术
游离皮片移植眼窝再造术</t>
  </si>
  <si>
    <t>013304000620001</t>
  </si>
  <si>
    <t>眼窝填充费-儿童（加收）</t>
  </si>
  <si>
    <t>013304000630000</t>
  </si>
  <si>
    <t>眼窝再造费</t>
  </si>
  <si>
    <t>通过各种手术方式重建眼窝的生理结构及形态。</t>
  </si>
  <si>
    <t>所定价格涵盖手术计划、术区准备、消毒、切开、分离、骨质重建、软组织修复、缝合等步骤所需的人力资源和基本物质资源消耗。</t>
  </si>
  <si>
    <t>不与“眼球摘除费”同时收取。</t>
  </si>
  <si>
    <t>局部皮瓣转移眼窝再造术
岛状瓣转移眼窝再造术
游离皮瓣移植眼窝再造术
人工材料置入眼窝再造术</t>
  </si>
  <si>
    <t>013304000630001</t>
  </si>
  <si>
    <t>眼窝再造费-儿童（加收）</t>
  </si>
  <si>
    <t>013304000640000</t>
  </si>
  <si>
    <t>泪道成形费</t>
  </si>
  <si>
    <t>通过各种手术方式改善或重建泪道结构。</t>
  </si>
  <si>
    <t>所定价格涵盖手术计划、术区准备、消毒、切开、扩张、疏通、重建、缝合及必要时放置植入物等步骤所需的人力资源和基本物质资源消耗。</t>
  </si>
  <si>
    <t>泪小管吻合术
泪道成形术
泪囊结膜囊吻合术
泪小点成形术
鼻泪管再通术
泪小点外翻矫正术</t>
  </si>
  <si>
    <t>013304000640001</t>
  </si>
  <si>
    <t>泪道成形费-儿童（加收）</t>
  </si>
  <si>
    <t>013304000640011</t>
  </si>
  <si>
    <t>泪道成形费-泪小点外翻矫正术</t>
  </si>
  <si>
    <t>013304000650000</t>
  </si>
  <si>
    <t>泪道病变切除费</t>
  </si>
  <si>
    <t>通过各种手术方式切除泪道病变或部分泪道。</t>
  </si>
  <si>
    <t>所定价格涵盖手术计划、术区准备、消毒、切开、分离、切除、缝合等步骤所需的人力资源和基本物质资源消耗。</t>
  </si>
  <si>
    <t>泪囊摘除术
睑部泪腺切除术
泪囊瘘管切除术</t>
  </si>
  <si>
    <t>013304000650001</t>
  </si>
  <si>
    <t>泪道病变切除费-儿童（加收）</t>
  </si>
  <si>
    <t>013304000650100</t>
  </si>
  <si>
    <t>泪道病变切除费-泪囊摘除费（扩展）</t>
  </si>
  <si>
    <t>013304000660000</t>
  </si>
  <si>
    <t>泪腺脱垂复位费</t>
  </si>
  <si>
    <t>通过各种手术方式复位脱垂的泪腺。</t>
  </si>
  <si>
    <t>所定价格涵盖手术计划、术区准备、消毒、切开、固定缝合等步骤所需的人力资源和基本物质资源消耗。</t>
  </si>
  <si>
    <t>泪腺脱垂矫正术</t>
  </si>
  <si>
    <t>013304000660001</t>
  </si>
  <si>
    <t>泪腺脱垂复位费-儿童（加收）</t>
  </si>
  <si>
    <t>013304000670000</t>
  </si>
  <si>
    <t>眼球裂伤缝合费</t>
  </si>
  <si>
    <t>通过各种手术方式修复眼球裂伤。</t>
  </si>
  <si>
    <t>所定价格涵盖手术计划、术区准备、探查、清创、缝合等步骤所需的人力资源和基本物质资源消耗。</t>
  </si>
  <si>
    <t>眼球裂伤探查缝合术</t>
  </si>
  <si>
    <t>013304000670001</t>
  </si>
  <si>
    <t>眼球裂伤缝合费-儿童（加收）</t>
  </si>
  <si>
    <t>013304000670011</t>
  </si>
  <si>
    <t>眼球裂伤缝合费-裂伤累及视网膜（加收）</t>
  </si>
  <si>
    <t>013304000680000</t>
  </si>
  <si>
    <t>眼外肌调整矫治费</t>
  </si>
  <si>
    <t>通过各种手术方式调整眼外肌位置或张力。</t>
  </si>
  <si>
    <t>所定价格涵盖手术计划、术区准备、消毒、切开、分离、调整、缝合等步骤所需的人力资源和基本物质资源消耗。</t>
  </si>
  <si>
    <t>双眼水平垂直直肌后徙缩短术
上睑下垂矫正联合眦整形术
直肌减弱联合眶壁固定术
非水平肌减弱术
非水平肌加强术
上睑提肌缩短上睑下垂矫正术
水平直肌减弱术
水平直肌加强术
额肌筋膜瓣悬吊上睑下垂矫正术
颞筋膜悬吊上睑下垂矫正术
眼轮匝肌整形术
眼外肌探查+斜视矫正术
单眼两条直肌移位联结术
直肌调整缝线术</t>
  </si>
  <si>
    <t>013304000680001</t>
  </si>
  <si>
    <t>眼外肌调整矫治费-儿童（加收）</t>
  </si>
  <si>
    <t>013304000690000</t>
  </si>
  <si>
    <t>义眼台修复费</t>
  </si>
  <si>
    <t>通过各种手术方式修复义眼台。</t>
  </si>
  <si>
    <t>所定价格涵盖手术计划、术区准备、切开、分离、修整、固定、缝合等步骤所需的人力资源和基本物质资源消耗。</t>
  </si>
  <si>
    <t>013304000690001</t>
  </si>
  <si>
    <t>义眼台修复费-儿童（加收）</t>
  </si>
  <si>
    <t>013304000700000</t>
  </si>
  <si>
    <t>眶内感染清创/引流费</t>
  </si>
  <si>
    <t>通过各种手术方式清除眶内感染性病变。</t>
  </si>
  <si>
    <t>所定价格涵盖手术计划、术区准备、切开、清创、引流、缝合等步骤所需的人力资源和基本物质资源消耗。</t>
  </si>
  <si>
    <t>眼深部脓肿切开引流术
眼表浅脓肿切开引流术</t>
  </si>
  <si>
    <t>013304000700001</t>
  </si>
  <si>
    <t>眶内感染清创/引流费-儿童（加收）</t>
  </si>
  <si>
    <t>013304000710000</t>
  </si>
  <si>
    <t>球结膜切开冲洗费</t>
  </si>
  <si>
    <t>通过各种手术方式切开并冲洗球结膜，清除有害物质或改善血运。</t>
  </si>
  <si>
    <t>所定价格涵盖手术计划、术区准备、切开、冲洗、必要时缝合等步骤所需的人力资源和基本物质资源消耗。</t>
  </si>
  <si>
    <t>球结膜放射状切开冲洗术</t>
  </si>
  <si>
    <t>013304000710001</t>
  </si>
  <si>
    <t>球结膜切开冲洗费-儿童（加收）</t>
  </si>
  <si>
    <t>013304000720000</t>
  </si>
  <si>
    <t>眼袋整形费</t>
  </si>
  <si>
    <t>通过各种手术方式去除眼睑脂肪、皮肤、肌肉。</t>
  </si>
  <si>
    <t>美容整形常用项目。</t>
  </si>
  <si>
    <t>经皮下睑袋整形术
结膜入路下睑袋整形术
下睑袋切除术后修整术</t>
  </si>
  <si>
    <t>013304000730000</t>
  </si>
  <si>
    <t>重睑成形费</t>
  </si>
  <si>
    <t>通过各种手术方式实现重睑成形。</t>
  </si>
  <si>
    <t>重睑成形术-切开法
重睑成形术-埋线法
重睑成形术-缝线法
重睑术后修整术
重睑术后修整+上睑颗粒脂肪注射术</t>
  </si>
  <si>
    <t>013304000740000</t>
  </si>
  <si>
    <t>眶距矫正费</t>
  </si>
  <si>
    <t>通过各种手术方式矫正眶距。</t>
  </si>
  <si>
    <t>所定价格涵盖手术计划、术区准备、消毒、切开、截骨/植骨、固定、缝合等步骤所需的人力资源和基本物质资源消耗。</t>
  </si>
  <si>
    <t>颅外眶距增宽矫正术
颅内外“O”形截骨眶距增宽矫正术
颅内外联合入路眶距增宽矫正术
颅外“U”形截骨眶距增宽矫正术</t>
  </si>
  <si>
    <t>013304000750000</t>
  </si>
  <si>
    <t>隆眉弓手术费</t>
  </si>
  <si>
    <t>通过各种手术方式增加眉弓高度和立体感，改善面部轮廓。</t>
  </si>
  <si>
    <t>所定价格涵盖手术计划、术区准备、切开、冲洗、缝合等步骤所需的人力资源和基本物质资源消耗。</t>
  </si>
  <si>
    <t>013304000760000</t>
  </si>
  <si>
    <t>眉矫正手术费</t>
  </si>
  <si>
    <t>通过各种手术方式调整眉毛位置并改善其形态。</t>
  </si>
  <si>
    <t xml:space="preserve">耳鼻喉类医疗服务价格项目及医保支付类别调整明细表
</t>
  </si>
  <si>
    <t>使用说明：
1.耳鼻喉类医疗服务价格项目以耳鼻喉类为重点，按照耳鼻喉治疗方式的服务产出设立医疗服务价格项目。
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耳鼻喉类项目在操作层面存在差异，但在价格项目和定价水平层面具备合并同类项的条件，立项指南对目前常用的耳鼻喉类项目进行了合并。医疗服务的政府指导价为最高限价，下浮不限
3.耳鼻喉类医疗服务价格项目所称的“价格构成”，指项目价格应涵盖的各类资源消耗，用于确定计价单元的边界，不应作为临床技术标准理解，不是实际操作方式、路径、步骤、程序的强制性要求，价格构成中包含但临床实践中非必要、未发生的，不强制要求公立医疗机构减计费用。所列“设备投入”包括但不限于操作设备、器具及固定资产投入。
4.耳鼻喉类医疗服务价格项目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5.耳鼻喉类医疗服务价格项目所称“扩展项”，指同一项目下以不同方式提供或在不同场景应用时，只扩展价格项目适用范围、不额外加价的一类子项，子项的价格按主项目执行。
6.耳鼻喉类医疗服务价格项目所称的“基本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
7.耳鼻喉类医疗服务价格项目价格构成中所称的“穿刺”为主项操作涉及的必要穿刺技术，价格构成中的穿刺操作不可收取相关费用；独立穿刺项目可按相应治疗价格项目收取。
8.耳鼻喉类医疗服务价格项目中涉及“包括……”“……等”的，属于开放型表述，所指对象不仅局限于表述中列明的事项，也包括未列明的同类事项。
9.耳鼻喉类医疗服务价格项目中未尽事项，如等离子、激光、射频、微波等手术辅助操作、活检取材、颅底手术、取骨、组织瓣制备、清创缝合等，将在辅助操作类、活检类、神经系统类、骨骼肌肉系统类、体被系统类、一般治疗类等其他立项指南中单独列示，各地医保部门可暂按现行价格政策执行。
10.耳鼻喉类医疗服务价格项目中其他学科开展相应项目时，可据实收费。
11.耳鼻喉类医疗服务价格项目中非手术治疗类项目，如需使用相关内镜可收取内镜检查费用，如行“鼻腔异物取出”时使用“鼻内镜”，可收取“鼻腔异物取出费+鼻内镜检查费”。
12.耳鼻喉类医疗服务价格项目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13.耳鼻喉类医疗服务价格项目中手术项目若需病理取样，地方定价时应考虑在原项目的价格构成中包含标本的留取和送检的人力资源和基本物质资源消耗。
14.耳鼻喉类医疗服务价格项目中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耳鼻喉类医疗服务价格项目所称的“儿童”，指6周岁及以下，周岁的计算方法以法律的相关规定为准。
15.耳鼻喉类医疗服务价格项目可收费一次性医用耗材包括：特殊缝线、止血材料、修补材料、双极电凝镊、内固定材料、听小骨假体、电子耳蜗、气管切开套管、耳模型、钢丝、鼻撑、喉模、扩张管、支架、圈套器、腭护板、脑室引流管、人工硬脑膜、吻合器、种植支抗钉、球囊、球囊扩张导管、专用引流管、负压引流管路、导管、导丝、防粘连材料。</t>
  </si>
  <si>
    <t>映射关系</t>
  </si>
  <si>
    <t>耳科医疗服务价格项目</t>
  </si>
  <si>
    <t>012404000010000</t>
  </si>
  <si>
    <t>耳内镜检查费</t>
  </si>
  <si>
    <t>通过耳内镜检查耳道、鼓膜及鼓室内形态、组织结构等。</t>
  </si>
  <si>
    <t>所定价格涵盖消毒、置镜、观察、记录、出具报告、处理用物等步骤所需的人力资源和基本物质资源消耗。</t>
  </si>
  <si>
    <t>硬质耳内镜检查
经西格氏耳镜鼓膜按摩
耳纤维内镜检查</t>
  </si>
  <si>
    <t>012404000020000</t>
  </si>
  <si>
    <t>电耳镜检查费</t>
  </si>
  <si>
    <t>通过电耳镜检查耳道、鼓膜形态、组织结构等。</t>
  </si>
  <si>
    <t>本项目中的“加压检查”指：用电耳镜镜下加压进行“瘘管试验、鼓膜按摩”。</t>
  </si>
  <si>
    <t>电子耳咽鼓管内镜检查
电光源耳镜检查
西格氏耳镜检查
经西格氏耳镜瘘管试验</t>
  </si>
  <si>
    <t>012404000020001</t>
  </si>
  <si>
    <t>电耳镜检查费-加压检查（加收）</t>
  </si>
  <si>
    <t>012404000030000</t>
  </si>
  <si>
    <t>耳显微镜检查费</t>
  </si>
  <si>
    <t>通过耳显微镜检查耳道、鼓膜形态、组织结构等。</t>
  </si>
  <si>
    <t>耳显微镜检查</t>
  </si>
  <si>
    <t>012404000040000</t>
  </si>
  <si>
    <t>听阈检查费</t>
  </si>
  <si>
    <t>通过各种常规方式对听力进行检查。</t>
  </si>
  <si>
    <t>所定价格涵盖准备、信号给予、测试、记录、出具报告、处理用物等步骤所需的人力资源和基本物质资源消耗。</t>
  </si>
  <si>
    <t>项指：裸耳言语识别阈、裸耳单音节词识别率、裸耳语句识别率、纯音听阈、小儿行为听力、助听言语识别阈、助听单音节词识别率、助听语句识别率，不同听阈检查项目可叠加收费。</t>
  </si>
  <si>
    <t>裸耳言语识别阈测试
裸耳单音节词识别率测试
裸耳语句识别率测试
纯音听阈测定
小儿行为听力测试
助听言语识别阈测试
助听单音节词识别率测试
纯音衰减试验
偏侧试验
助听语句识别率测试
双耳交替响度平衡试验
纯音短增量敏感指数试验
响度不适与舒适阈检测</t>
  </si>
  <si>
    <t>012404000040001</t>
  </si>
  <si>
    <t>听阈检查费-纯音短增量敏感指数试验（加收）</t>
  </si>
  <si>
    <t>012404000040011</t>
  </si>
  <si>
    <t>听阈检查费-双耳交替响度平衡试验（加收）</t>
  </si>
  <si>
    <t>012404000040021</t>
  </si>
  <si>
    <t>听阈检查费-响度不适与舒适阈检测（加收）</t>
  </si>
  <si>
    <t>012404000050000</t>
  </si>
  <si>
    <t>听觉检查费（电生理）</t>
  </si>
  <si>
    <t>通过电生理方式检查耳蜗、听神经和大脑皮层的功能。</t>
  </si>
  <si>
    <t>所定价格涵盖准备、消毒、放置电极、信号刺激、记录、出具报告、处理用物等步骤所需的人力资源和基本物质资源消耗。</t>
  </si>
  <si>
    <t>单侧·项</t>
  </si>
  <si>
    <t>项指：稳态听觉诱发反应、中潜伏期诱发电位、鼓岬电刺激反应、皮层慢反应、迟期成分、听性脑干反应潜伏期、听性脑干反应阈值、听性脑干反应骨导阈值、耳蜗电图、耳蜗微音电位，不同听觉检查（电生理）项目可叠加收费。</t>
  </si>
  <si>
    <t>稳态听觉诱发反应检查
中潜伏期诱发电位检查
鼓岬电刺激反应检查
皮层慢反应检查
迟期成分检查
听性脑干反应潜伏期测试
听性脑干反应阈值测试
听性脑干反应骨导阈值测试
耳蜗电图检查</t>
  </si>
  <si>
    <t>012404000060000</t>
  </si>
  <si>
    <t>声导抗测听检查费</t>
  </si>
  <si>
    <t>通过各种方式评估中耳对声波的传导能力、阻抗特性及共振频率，判断中耳功能。</t>
  </si>
  <si>
    <t>所定价格涵盖准备、检查、封闭外耳道、探头置入、测试、记录、出具报告、处理用物等步骤所需的人力资源和基本物质资源消耗。</t>
  </si>
  <si>
    <t>声导抗测听
中耳共振频率测定
镫骨肌反射衰减试验</t>
  </si>
  <si>
    <t>012404000060100</t>
  </si>
  <si>
    <t>声导抗测听检查费-声导抗测听检查（宽频）（扩展）</t>
  </si>
  <si>
    <t>012404000061100</t>
  </si>
  <si>
    <t>声导抗测听检查费-镫骨肌反射衰减试验检查（扩展）</t>
  </si>
  <si>
    <t>012404000070000</t>
  </si>
  <si>
    <t>听骨链活动度检查费</t>
  </si>
  <si>
    <t>通过各种方式对锤骨、砧骨、镫骨活动度进行检查。</t>
  </si>
  <si>
    <t>所定价格涵盖准备、检查、给声、封闭外耳道、改变耳道压力、记录、出具报告、处理用物等步骤所需的人力资源和基本物质资源消耗。</t>
  </si>
  <si>
    <t>镫骨活动度检测</t>
  </si>
  <si>
    <t>012404000080000</t>
  </si>
  <si>
    <t>咽鼓管压力测定检查费</t>
  </si>
  <si>
    <t>通过各种方式测量耳道和中耳腔的压力变化，评估咽鼓管的功能。</t>
  </si>
  <si>
    <t>所定价格涵盖准备、观察、模拟压力变化、记录、出具报告、处理用物等步骤所需的人力资源和基本物质资源消耗。</t>
  </si>
  <si>
    <t>咽鼓管压力测定</t>
  </si>
  <si>
    <t>012404000090000</t>
  </si>
  <si>
    <t>耳声发射检查费</t>
  </si>
  <si>
    <t>通过各种方式检测耳蜗外毛细胞对声刺激的反应所产生的微弱声波，评估内耳功能。</t>
  </si>
  <si>
    <t>所定价格涵盖准备、检查、封闭外耳道、信号刺激、采集、记录、分析、出具报告、处理用物等步骤所需的人力资源和基本物质资源消耗。</t>
  </si>
  <si>
    <t>畸变产物耳声发射检查
瞬态声诱发性耳声发射检查</t>
  </si>
  <si>
    <t>012404000100000</t>
  </si>
  <si>
    <t>耳鸣检查费</t>
  </si>
  <si>
    <t>通过各种方式引导患者对耳鸣进行主观判断，选择最接近其耳鸣的音调和音量。</t>
  </si>
  <si>
    <t>所定价格涵盖准备、信号给予、测试、匹配、记录、出具报告、处理用物，必要时行耳鸣掩蔽试验、残余抑制试验等步骤所需的人力资源和基本物质资源消耗。</t>
  </si>
  <si>
    <t>耳鸣检查</t>
  </si>
  <si>
    <t>012404000110000</t>
  </si>
  <si>
    <t>前庭功能检查费（常规）</t>
  </si>
  <si>
    <t>通过各种常规方式检查前庭功能。</t>
  </si>
  <si>
    <t>所定价格涵盖准备、评估、实施试验、检查、记录、出具报告、处理用物等步骤所需的人力资源和基本物质资源消耗。</t>
  </si>
  <si>
    <t>项指：摇头试验、视频头脉冲试验、平板平衡试验、转椅平衡试验、位置平衡试验、前庭温度试验、主观重力垂直线检查、动态平衡姿势描记图检查、视动试验、红外视觉眼动图检查，不同前庭功能检查（常规）项目可叠加收费。</t>
  </si>
  <si>
    <t>动态平衡姿势描记图检查
主观重力垂直线检查
前庭温度试验
平衡试验
位置平衡试验
转椅平衡试验
平板平衡试验
视动试验
红外视觉眼动图检查</t>
  </si>
  <si>
    <t>012404000120000</t>
  </si>
  <si>
    <t>前庭功能检查费（特殊）</t>
  </si>
  <si>
    <t>通过各种特殊方式检查前庭功能。</t>
  </si>
  <si>
    <t>1.本项目中的“特殊”指：颈性前庭诱发肌源性电位、眼性前庭诱发肌源性电位。
2.不同前庭功能检查（特殊）项目可叠加收费。</t>
  </si>
  <si>
    <t>013104010010000</t>
  </si>
  <si>
    <t>助听装置适配费</t>
  </si>
  <si>
    <t>通过程序调试，将助听装置频率与患者听力相匹配。</t>
  </si>
  <si>
    <t>所定价格涵盖准备、连接、编程、验配、处理用物，必要时行真耳分析等步骤所需的人力资源和基本物质资源消耗。</t>
  </si>
  <si>
    <t>助听器选配试验
真耳分析</t>
  </si>
  <si>
    <t>013104010020000</t>
  </si>
  <si>
    <t>人工耳蜗适配费</t>
  </si>
  <si>
    <t>通过调整人工耳蜗植入装置的各项参数，优化其功能。</t>
  </si>
  <si>
    <t>所定价格涵盖准备、连接、编程、测试、调整、处理用物等步骤所需的人力资源和基本物质资源消耗。</t>
  </si>
  <si>
    <t>电子耳蜗编程</t>
  </si>
  <si>
    <t>013104010030000</t>
  </si>
  <si>
    <t>婴幼儿耳形态畸形矫正治疗费</t>
  </si>
  <si>
    <t>通过非手术方法矫正婴幼儿耳形态畸形。</t>
  </si>
  <si>
    <t>所定价格涵盖评估、矫正、调整、处理用物等步骤所需的人力资源和基本物质资源消耗。</t>
  </si>
  <si>
    <t>013104010040000</t>
  </si>
  <si>
    <t>无创外耳道异物取出费</t>
  </si>
  <si>
    <t>通过各种方式取出外耳道异物或置入物。</t>
  </si>
  <si>
    <t>所定价格涵盖评估、取出异物、处理用物等步骤所需的人力资源和基本物质资源消耗。（不含内镜检查）</t>
  </si>
  <si>
    <t>本项目中的“无创”指：无需切开皮肤或其他组织，经过自然腔道，利用无创方式进行的操作。不包括取出过程中因异物形状、位置或质地等因素导致的损伤、擦伤等情况。</t>
  </si>
  <si>
    <t>耳道异物取出术
经耳内镜耳道异物取出术
耵聍取出
经耳内镜耵聍取出术</t>
  </si>
  <si>
    <t>013104010040001</t>
  </si>
  <si>
    <t>无创外耳道异物取出费-儿童（加收）</t>
  </si>
  <si>
    <t>013305000010000</t>
  </si>
  <si>
    <t>外耳道异物取出费</t>
  </si>
  <si>
    <t>通过手术取出外耳道内的异物。</t>
  </si>
  <si>
    <t>所定价格涵盖手术计划、术区准备、消毒、切开、异物取出、缝合、填塞、处理用物等步骤所需的人力资源和基本物质资源消耗。</t>
  </si>
  <si>
    <t>耳道切开异物取出术
经耳内镜耳道切开异物取出术</t>
  </si>
  <si>
    <t>013305000010001</t>
  </si>
  <si>
    <t>外耳道异物取出费-儿童（加收）</t>
  </si>
  <si>
    <t>013104010050000</t>
  </si>
  <si>
    <t>耳部治疗费（常规）</t>
  </si>
  <si>
    <t>通过各种方式对耳部进行上药、囊性病变穿刺、注射、止血、贴补等常规治疗。</t>
  </si>
  <si>
    <t>所定价格涵盖消毒、治疗、观察、记录、处理用物等步骤所需的人力资源和基本物质资源消耗。（不含内镜检查）</t>
  </si>
  <si>
    <t>1.本项目中的“囊性病变”指：囊肿、血肿及脓肿。
2.同一治疗位置只可收费一次。</t>
  </si>
  <si>
    <t>耳药物烧灼治疗
经耳内镜药物烧灼治疗
耳部瘢痕注射治疗
耳廓假性囊肿穿刺压迫治疗
中耳吸脓
经耳内镜耳术腔痂皮取出术
耳术腔痂皮取出术
鼓膜贴补治疗
经耳内镜鼓膜贴补治疗
鼓膜贴补试验</t>
  </si>
  <si>
    <t>013104010050001</t>
  </si>
  <si>
    <t>耳部治疗费（常规）-儿童（加收）</t>
  </si>
  <si>
    <t>013104010060000</t>
  </si>
  <si>
    <t>耳部治疗费（特殊）</t>
  </si>
  <si>
    <t>通过激光、射频、微波等各种方式对耳部进行特殊治疗。</t>
  </si>
  <si>
    <t>1.同一治疗位置只可收费一次。
2.常规治疗转特殊治疗按照“耳部治疗费（特殊）”收取。</t>
  </si>
  <si>
    <t>013104010060001</t>
  </si>
  <si>
    <t>耳部治疗费（特殊）-儿童（加收）</t>
  </si>
  <si>
    <t>013104010070000</t>
  </si>
  <si>
    <t>穿刺费（鼓膜）</t>
  </si>
  <si>
    <t>通过对鼓膜实施穿刺，达到诊断和治疗疾病的目的。</t>
  </si>
  <si>
    <t>所定价格涵盖准备、消毒、穿刺、抽吸、冲洗、处理用物，必要时注药等步骤所需的人力资源和基本物质资源消耗。（不含内镜检查）</t>
  </si>
  <si>
    <t>鼓膜穿刺引流术
鼓室注药治疗
耳正负压治疗
经耳内镜鼓膜穿刺引流术</t>
  </si>
  <si>
    <t>013104010070001</t>
  </si>
  <si>
    <t>穿刺费（鼓膜）-儿童（加收）</t>
  </si>
  <si>
    <t>013104010080000</t>
  </si>
  <si>
    <t>耳道冲洗费</t>
  </si>
  <si>
    <t>对耳道进行清洁冲洗。</t>
  </si>
  <si>
    <t>所定价格涵盖准备、冲洗、处理用物等步骤所需的人力资源和基本物质资源消耗。（不含内镜检查）</t>
  </si>
  <si>
    <t>013104010090000</t>
  </si>
  <si>
    <t>中耳冲洗费</t>
  </si>
  <si>
    <t>对中耳区域进行清洗治疗。</t>
  </si>
  <si>
    <t>上鼓室冲洗术
经耳内镜上鼓室冲洗术
经耳纤维镜上鼓室冲洗术</t>
  </si>
  <si>
    <t>013104010100000</t>
  </si>
  <si>
    <t>咽鼓管吹张治疗费</t>
  </si>
  <si>
    <t>通过不同方法（如波氏法和导管法）进行咽鼓管吹张。</t>
  </si>
  <si>
    <t>所定价格涵盖准备、检查、咽鼓管吹张、处理用物等步骤所需的人力资源和基本物质资源消耗。（不含内镜检查）</t>
  </si>
  <si>
    <t>经耳内镜咽鼓管吹张治疗-导管法
经耳纤维内镜咽鼓管吹张治疗-导管法
咽鼓管吹张治疗-波氏法
咽鼓管吹张治疗-导管法</t>
  </si>
  <si>
    <t>013104010110000</t>
  </si>
  <si>
    <t>耳石复位治疗费</t>
  </si>
  <si>
    <t>通过体位变换对脱落的耳石进行治疗。</t>
  </si>
  <si>
    <t>所定价格涵盖准备、体位变换、耳石复位、处理用物等步骤所需的人力资源和基本物质资源消耗。</t>
  </si>
  <si>
    <t>耳石复位治疗</t>
  </si>
  <si>
    <t>013104010120000</t>
  </si>
  <si>
    <t>耳鸣声治疗费</t>
  </si>
  <si>
    <t>通过各种声治疗方式治疗耳鸣。</t>
  </si>
  <si>
    <t>所定价格涵盖准备、消毒、声治疗、观察、记录、处理用物等步骤所需的人力资源和基本物质资源消耗。</t>
  </si>
  <si>
    <t>013305000020000</t>
  </si>
  <si>
    <t>耳部囊性病变切开引流费</t>
  </si>
  <si>
    <t>通过手术切开引流耳部囊性病变。</t>
  </si>
  <si>
    <t>所定价格涵盖手术计划、术区准备、消毒、切开、清理、止血、冲洗、引流、包扎、处理用物等步骤所需的人力资源和基本物质资源消耗。</t>
  </si>
  <si>
    <t>本项目中的“囊性病变”指：囊肿、血肿及脓肿。</t>
  </si>
  <si>
    <t>耳后骨膜下脓肿切开引流术
外耳道脓肿切开引流术
耳前瘘管脓肿切开引流术
耳廓假性囊肿切开术</t>
  </si>
  <si>
    <t>013305000020001</t>
  </si>
  <si>
    <t>耳部囊性病变切开引流费-儿童（加收）</t>
  </si>
  <si>
    <t>013305000030000</t>
  </si>
  <si>
    <t>耳廓部分切除费</t>
  </si>
  <si>
    <t>通过手术切除部分耳廓。</t>
  </si>
  <si>
    <t>所定价格涵盖手术计划、术区准备、消毒、切开、切除、缝合、止血、包扎、处理用物等步骤所需的人力资源和基本物质资源消耗。</t>
  </si>
  <si>
    <t>耳廓良性肿物切除术
耳廓软骨取骨术
耳廓良性肿瘤激光切除术
耳廓恶性肿瘤激光切除术
耳廓恶性肿瘤切除术</t>
  </si>
  <si>
    <t>013305000030001</t>
  </si>
  <si>
    <t>耳廓部分切除费-儿童（加收）</t>
  </si>
  <si>
    <t>013305000040000</t>
  </si>
  <si>
    <t>耳廓再造费</t>
  </si>
  <si>
    <t>通过手术再造缺失的耳廓。</t>
  </si>
  <si>
    <t>所定价格涵盖手术计划、术区准备、消毒、切开、再造、修整、止血、缝合、包扎、固定、处理用物等步骤所需的人力资源和基本物质资源消耗。</t>
  </si>
  <si>
    <t>Ⅰ期耳廓再造术
Ⅱ期耳廓再造术
Ⅱ期全耳廓再造术
一次成形耳廓再造术
扩张皮瓣耳廓再造术
耳廓缺损游离皮瓣移植修复术
耳廓种植体植入术
耳廓缺损转移皮瓣修复术
耳后扩张器埋置术
再造耳软骨支架取出皮下埋置术
耳廓复合组织采取术</t>
  </si>
  <si>
    <t>013305000040001</t>
  </si>
  <si>
    <t>耳廓再造费-儿童（加收）</t>
  </si>
  <si>
    <t>013305000050000</t>
  </si>
  <si>
    <t>耳屏成形费</t>
  </si>
  <si>
    <t>通过手术成形耳屏。</t>
  </si>
  <si>
    <t>所定价格涵盖手术计划、术区准备、消毒、切开、切除、扩张、成形、缝合、加压、包扎止血、处理用物等步骤所需的人力资源和基本物质资源消耗。</t>
  </si>
  <si>
    <t>再造耳廓修整+耳甲腔耳屏成形术</t>
  </si>
  <si>
    <t>013305000050001</t>
  </si>
  <si>
    <t>耳屏成形费-儿童（加收）</t>
  </si>
  <si>
    <t>013305000060000</t>
  </si>
  <si>
    <t>断耳再植费（部分）</t>
  </si>
  <si>
    <t>通过手术实现部分离断的耳廓再植。</t>
  </si>
  <si>
    <t>所定价格涵盖手术计划、术区准备、消毒、清创、分离、吻合、止血、缝合、包扎、固定、处理用物等步骤所需的人力资源和基本物质资源消耗。</t>
  </si>
  <si>
    <t>部分断耳再植术</t>
  </si>
  <si>
    <t>013305000060001</t>
  </si>
  <si>
    <t>断耳再植费（部分）-儿童（加收）</t>
  </si>
  <si>
    <t>013305000070000</t>
  </si>
  <si>
    <t>断耳再植费（完全）</t>
  </si>
  <si>
    <t>通过手术实现完全离断（或仅有少许皮肤相连）耳廓再植。</t>
  </si>
  <si>
    <t>完全断耳再植术</t>
  </si>
  <si>
    <t>013305000070001</t>
  </si>
  <si>
    <t>断耳再植费（完全）-儿童（加收）</t>
  </si>
  <si>
    <t>013305000080000</t>
  </si>
  <si>
    <t>耳廓畸形矫正费</t>
  </si>
  <si>
    <t>通过手术矫正招风耳、隐匿耳、巨耳、扁平耳等畸形耳廓。</t>
  </si>
  <si>
    <t>所定价格涵盖手术计划、术区准备、消毒、切开、畸形矫正、止血、缝合、包扎、固定、处理用物等步骤所需的人力资源和基本物质资源消耗。</t>
  </si>
  <si>
    <t>耳廓畸形矫正术
环缩耳畸形矫正术
隐耳畸形矫正术
招风耳畸形矫正术
菜花耳畸形矫正术
杯状耳畸形矫正术
耳垂畸形矫正术
附耳切除术
耳垂转位术</t>
  </si>
  <si>
    <t>013305000080001</t>
  </si>
  <si>
    <t xml:space="preserve"> 耳廓畸形矫正费-儿童（加收）</t>
  </si>
  <si>
    <t>013305000090000</t>
  </si>
  <si>
    <t>耳周瘘管切除费</t>
  </si>
  <si>
    <t>通过手术切除耳周瘘管及相关组织。</t>
  </si>
  <si>
    <t>所定价格涵盖手术计划、术区准备、消毒、示踪剂注入、切开、切除、缝合、止血、包扎、处理用物等步骤所需的人力资源和基本物质资源消耗。</t>
  </si>
  <si>
    <t>耳前瘘管切除术
耳后瘘孔修补术</t>
  </si>
  <si>
    <t>013305000090001</t>
  </si>
  <si>
    <t>耳周瘘管切除费-儿童（加收）</t>
  </si>
  <si>
    <t>013305000100000</t>
  </si>
  <si>
    <t>腮裂病变切除费</t>
  </si>
  <si>
    <t>通过手术切除腮裂瘘管、囊肿、窦道等病变。</t>
  </si>
  <si>
    <t>013305000100001</t>
  </si>
  <si>
    <t>腮裂病变切除费-儿童（加收）</t>
  </si>
  <si>
    <t>013305000110000</t>
  </si>
  <si>
    <t>耳颞部病变切除费</t>
  </si>
  <si>
    <t>通过手术切除耳颞部肿物、瘢痕、赘生物等病变。</t>
  </si>
  <si>
    <t>所定价格涵盖手术计划、术区准备、消毒、切开、切除、缝合止血、处理用物等步骤所需的人力资源和基本物质资源消耗。</t>
  </si>
  <si>
    <t>耳颞部血管瘤切除术
外耳道胆脂瘤取出术
经耳内镜耳道胆脂瘤取出术
外耳道良性肿物切除术
耳息肉摘除术
经耳内镜外耳道良性肿物切除术
经耳内镜耳息肉摘除术
耳垂瘢痕疙瘩切除术</t>
  </si>
  <si>
    <t>013305000110001</t>
  </si>
  <si>
    <t>耳颞部病变切除费-儿童（加收）</t>
  </si>
  <si>
    <t>013305000120000</t>
  </si>
  <si>
    <t>外耳道成形费</t>
  </si>
  <si>
    <t>通过手术重建或修复外耳道。</t>
  </si>
  <si>
    <t>所定价格涵盖手术计划、术区准备、消毒、切开、切除、磨骨、成形、止血、缝合、包扎、处理用物等步骤所需的人力资源和基本物质资源消耗。</t>
  </si>
  <si>
    <t>外耳道成形术
耳道狭窄扩张术</t>
  </si>
  <si>
    <t>013305000120001</t>
  </si>
  <si>
    <t>外耳道成形费-儿童（加收）</t>
  </si>
  <si>
    <t>013305000130000</t>
  </si>
  <si>
    <t>耳甲腔成形费</t>
  </si>
  <si>
    <t>通过手术成形耳甲腔。</t>
  </si>
  <si>
    <t>所定价格涵盖手术计划、术区准备、消毒、切开、切除、扩张、缝合、加压、包扎止血、处理用物等步骤所需的人力资源和基本物质资源消耗。</t>
  </si>
  <si>
    <t>013305000130001</t>
  </si>
  <si>
    <t>耳甲腔成形费-儿童（加收）</t>
  </si>
  <si>
    <t>013305000140000</t>
  </si>
  <si>
    <t>鼓膜切开费</t>
  </si>
  <si>
    <t>通过手术切开鼓膜。</t>
  </si>
  <si>
    <t>所定价格涵盖手术计划、术区准备、消毒、切开、清理、处理用物等步骤所需的人力资源和基本物质资源消耗。</t>
  </si>
  <si>
    <t>鼓膜切开术
经耳内镜鼓膜穿刺引流术
经耳内镜鼓膜切开术</t>
  </si>
  <si>
    <t>013305000140001</t>
  </si>
  <si>
    <t>鼓膜切开费-儿童（加收）</t>
  </si>
  <si>
    <t>013305000150000</t>
  </si>
  <si>
    <t>鼓膜修补费</t>
  </si>
  <si>
    <t>通过手术修补鼓膜。</t>
  </si>
  <si>
    <t>显微镜下鼓膜修补术
经耳内镜鼓膜修补术</t>
  </si>
  <si>
    <t>013305000150001</t>
  </si>
  <si>
    <t>鼓膜修补费-儿童（加收）</t>
  </si>
  <si>
    <t>013305000160000</t>
  </si>
  <si>
    <t>鼓膜通气管置入费</t>
  </si>
  <si>
    <t>通过手术切开鼓膜，置入通气管。</t>
  </si>
  <si>
    <t>所定价格涵盖手术计划、术区准备、消毒、切开、清理、置管、处理用物等步骤所需的人力资源和基本物质资源消耗。</t>
  </si>
  <si>
    <t>不能与“鼓膜切开费”同时收取。</t>
  </si>
  <si>
    <t>鼓膜置管术
经耳内镜鼓膜置管术</t>
  </si>
  <si>
    <t>013305000160001</t>
  </si>
  <si>
    <t>鼓膜通气管置入费-儿童（加收）</t>
  </si>
  <si>
    <t>013305000170000</t>
  </si>
  <si>
    <t>鼓膜通气管取出费</t>
  </si>
  <si>
    <t>通过手术取出鼓膜通气管。</t>
  </si>
  <si>
    <t>所定价格涵盖手术计划、术区准备、消毒、清理、取出、处理用物等步骤所需的人力资源和基本物质资源消耗。</t>
  </si>
  <si>
    <t>非手术方式取出按“无创外耳道异物取出费”收取。</t>
  </si>
  <si>
    <t>013305000170001</t>
  </si>
  <si>
    <t>鼓膜通气管取出费-儿童（加收）</t>
  </si>
  <si>
    <t>013305000180000</t>
  </si>
  <si>
    <t>鼓室探查费</t>
  </si>
  <si>
    <t>通过手术探查鼓室。</t>
  </si>
  <si>
    <t>所定价格涵盖手术计划、术区准备、消毒、切开、探查、填塞、缝合、处理用物，必要时取样等步骤所需的人力资源和基本物质资源消耗。</t>
  </si>
  <si>
    <t>经耳内镜鼓室探查术</t>
  </si>
  <si>
    <t>013305000180001</t>
  </si>
  <si>
    <t>鼓室探查费-儿童（加收）</t>
  </si>
  <si>
    <t>013305000190000</t>
  </si>
  <si>
    <t>中耳病变切除费</t>
  </si>
  <si>
    <t>通过手术切除中耳肿物、增生等病变。</t>
  </si>
  <si>
    <t>所定价格涵盖手术计划、术区准备、消毒、切开、分离、切除、填塞、处理用物等步骤所需的人力资源和基本物质资源消耗。</t>
  </si>
  <si>
    <t>鼓室球瘤切除术
经颈侧进路颈静脉球瘤切除术
联合径路颈静脉球瘤切除术</t>
  </si>
  <si>
    <t>013305000190001</t>
  </si>
  <si>
    <t>中耳病变切除费-儿童（加收）</t>
  </si>
  <si>
    <t>013305000200000</t>
  </si>
  <si>
    <t>中耳肌切断费</t>
  </si>
  <si>
    <t>通过手术切断中镫骨肌或鼓膜张肌。</t>
  </si>
  <si>
    <t>所定价格涵盖手术计划、术区准备、消毒、掀开、切断、复位、填塞、处理用物等步骤所需的人力资源和基本物质资源消耗。</t>
  </si>
  <si>
    <t>013305000200001</t>
  </si>
  <si>
    <t>中耳肌切断费-儿童（加收）</t>
  </si>
  <si>
    <t>013305000210000</t>
  </si>
  <si>
    <t>鼓室神经丛切除费</t>
  </si>
  <si>
    <t>通过手术切除鼓室神经丛。</t>
  </si>
  <si>
    <t>所定价格涵盖手术计划、术区准备、消毒、切开、分离、切除、缝合、止血、包扎、处理用物等步骤所需的人力资源和基本物质资源消耗。</t>
  </si>
  <si>
    <t>013305000210001</t>
  </si>
  <si>
    <t>鼓室神经丛切除费-儿童（加收）</t>
  </si>
  <si>
    <t>013305000220000</t>
  </si>
  <si>
    <t>听骨链重建费</t>
  </si>
  <si>
    <t>通过手术重建或替代受损的听骨。</t>
  </si>
  <si>
    <t>所定价格涵盖手术计划、术区准备、消毒、切开、切除、植入、重建、修复、填塞、处理用物等步骤所需的人力资源和基本物质资源消耗。</t>
  </si>
  <si>
    <t>听骨链成形听力重建术
Ⅰ型鼓室成形术
Ⅱ型鼓室成形术
Ⅲ型鼓室成形术
Ⅳ型鼓室成形术
Ⅴ型鼓室成形术
镫骨底板全切除术
部分人工听骨链成形听力重建术
外耳道鼓室成形术
经耳内镜Ⅰ型鼓室成形术</t>
  </si>
  <si>
    <t>013305000220001</t>
  </si>
  <si>
    <t>听骨链重建费-儿童（加收）</t>
  </si>
  <si>
    <t>013305000230000</t>
  </si>
  <si>
    <t>镫骨部分切除费</t>
  </si>
  <si>
    <t>通过手术切除或移除部分镫骨。</t>
  </si>
  <si>
    <t>所定价格涵盖手术计划、术区准备、消毒、切开、分离、切除、打孔、复位、填塞、处理用物等步骤所需的人力资源和基本物质资源消耗。</t>
  </si>
  <si>
    <t>镫骨底板部分切除术
激光镫骨底板开窗术</t>
  </si>
  <si>
    <t>013305000230001</t>
  </si>
  <si>
    <t>镫骨部分切除费-儿童（加收）</t>
  </si>
  <si>
    <t>013305000240000</t>
  </si>
  <si>
    <t>听骨链松解费</t>
  </si>
  <si>
    <t>通过手术松解包绕听骨链粘连组织。</t>
  </si>
  <si>
    <t>所定价格涵盖手术计划、术区准备、消毒、切开、松解、止血、填塞、处理用物等步骤所需的人力资源和基本物质资源消耗。</t>
  </si>
  <si>
    <t>听骨链松解术
镫骨撼动术
经耳内镜听骨链松解术</t>
  </si>
  <si>
    <t>013305000240001</t>
  </si>
  <si>
    <t>听骨链松解费-儿童（加收）</t>
  </si>
  <si>
    <t>013305000240011</t>
  </si>
  <si>
    <t>听骨链松解费-听骨取出（加收）</t>
  </si>
  <si>
    <t>013305000250000</t>
  </si>
  <si>
    <t>咽鼓管扩张费</t>
  </si>
  <si>
    <t>通过手术扩张咽鼓管。</t>
  </si>
  <si>
    <t>所定价格涵盖手术计划、术区准备、消毒、切开、探查、置入、扩张、取出、复位、处理用物等步骤所需的人力资源和基本物质资源消耗。</t>
  </si>
  <si>
    <t>显微镜下耳咽鼓管扩张术
经耳内镜咽鼓管扩张术
经内镜鼻咽鼓管扩张术</t>
  </si>
  <si>
    <t>013305000250001</t>
  </si>
  <si>
    <t>咽鼓管扩张费-儿童（加收）</t>
  </si>
  <si>
    <t>013305000260000</t>
  </si>
  <si>
    <t>咽鼓管再造费</t>
  </si>
  <si>
    <t>通过手术再造咽鼓管。</t>
  </si>
  <si>
    <t>所定价格涵盖手术计划、术区准备、消毒、切开、探查、再造、复位、处理用物等步骤所需的人力资源和基本物质资源消耗。</t>
  </si>
  <si>
    <t>013305000260001</t>
  </si>
  <si>
    <t>咽鼓管再造费-儿童（加收）</t>
  </si>
  <si>
    <t>013305000270000</t>
  </si>
  <si>
    <t>咽鼓管黏膜下筋膜脂肪注射费</t>
  </si>
  <si>
    <t>通过手术治疗咽鼓管异常开放症。</t>
  </si>
  <si>
    <t>所定价格涵盖手术计划、术区准备、消毒、注射、处理用物等步骤所需的人力资源和基本物质资源消耗。（不含筋膜脂肪取材）</t>
  </si>
  <si>
    <t>013305000270001</t>
  </si>
  <si>
    <t>咽鼓管黏膜下筋膜脂肪注射费-儿童（加收）</t>
  </si>
  <si>
    <t>013305000280000</t>
  </si>
  <si>
    <t>上鼓室鼓窦开放费</t>
  </si>
  <si>
    <t>通过手术开放上鼓室及鼓窦，清理病变。</t>
  </si>
  <si>
    <t>所定价格涵盖手术计划、术区准备、消毒、切开、开放、清理、缝合、包扎止血、处理用物等步骤所需的人力资源和基本物质资源消耗。</t>
  </si>
  <si>
    <t>013305000280001</t>
  </si>
  <si>
    <t>上鼓室鼓窦开放费-儿童（加收）</t>
  </si>
  <si>
    <t>013305000290000</t>
  </si>
  <si>
    <t>乳突切开费</t>
  </si>
  <si>
    <t>通过手术切开乳突。</t>
  </si>
  <si>
    <t>所定价格涵盖手术计划、术区准备、消毒、切开、乳突凿开、清理、冲洗、引流、止血、处理用物等步骤所需的人力资源和基本物质资源消耗。</t>
  </si>
  <si>
    <t>单纯乳突凿开术</t>
  </si>
  <si>
    <t>013305000290001</t>
  </si>
  <si>
    <t>乳突切开费-儿童（加收）</t>
  </si>
  <si>
    <t>013305000300000</t>
  </si>
  <si>
    <t>乳突切除费</t>
  </si>
  <si>
    <t>通过手术切除乳突，根据条件保留部分中耳乳突结构。</t>
  </si>
  <si>
    <t>所定价格涵盖手术计划、术区准备、消毒、切开、切除、清理、冲洗、引流、止血、处理用物，必要时封闭咽鼓管等步骤所需的人力资源和基本物质资源消耗。</t>
  </si>
  <si>
    <t>完壁式乳突根治术
开放式乳突根治术
经耳内镜完壁式乳突根治术
单纯乳突凿开术</t>
  </si>
  <si>
    <t>013305000300001</t>
  </si>
  <si>
    <t>乳突切除费-儿童（加收）</t>
  </si>
  <si>
    <t>013305000310000</t>
  </si>
  <si>
    <t>骨导式助听装置植入费</t>
  </si>
  <si>
    <t>通过手术植入骨导式助听装置。</t>
  </si>
  <si>
    <t>所定价格涵盖手术计划、术区准备、消毒、切开、植入、固定、缝合、包扎止血、处理用物等步骤所需的人力资源和基本物质资源消耗。</t>
  </si>
  <si>
    <t>013305000310001</t>
  </si>
  <si>
    <t>骨导式助听装置植入费-儿童（加收）</t>
  </si>
  <si>
    <t>013305000320000</t>
  </si>
  <si>
    <t>中耳助听装置植入费</t>
  </si>
  <si>
    <t>通过手术植入中耳助听装置。</t>
  </si>
  <si>
    <t>013305000320001</t>
  </si>
  <si>
    <t>中耳助听装置植入费-儿童（加收）</t>
  </si>
  <si>
    <t>013305000330000</t>
  </si>
  <si>
    <t>助听植入装置取出费</t>
  </si>
  <si>
    <t>通过手术取出助听装置。</t>
  </si>
  <si>
    <t>所定价格涵盖手术计划、术区准备、消毒、切开、取出、缝合、填塞、包扎止血、处理用物等步骤所需的人力资源和基本物质资源消耗。</t>
  </si>
  <si>
    <t>013305000330001</t>
  </si>
  <si>
    <t>助听植入装置取出费-儿童（加收）</t>
  </si>
  <si>
    <t>013305000340000</t>
  </si>
  <si>
    <t>人工耳蜗植入费</t>
  </si>
  <si>
    <t>通过手术植入人工耳蜗。</t>
  </si>
  <si>
    <t>所定价格涵盖手术计划、术区准备、消毒、切开、耳蜗植入、电极植入、固定、缝合、包扎止血、处理用物等步骤所需的人力资源和基本物质资源消耗。</t>
  </si>
  <si>
    <t>电子耳蜗置入术
伴有内耳硬化的电子耳蜗置入术
二次电子耳蜗同侧置入术
二次电子耳蜗对侧置入术</t>
  </si>
  <si>
    <t>013305000340001</t>
  </si>
  <si>
    <t>人工耳蜗植入费-儿童（加收）</t>
  </si>
  <si>
    <t>013305000340011</t>
  </si>
  <si>
    <t>人工耳蜗植入费-耳蜗畸形（加收）</t>
  </si>
  <si>
    <t>013305000350000</t>
  </si>
  <si>
    <t>人工耳蜗取出费</t>
  </si>
  <si>
    <t>通过手术取出人工耳蜗植入装置。</t>
  </si>
  <si>
    <t>所定价格涵盖手术计划、术区准备、消毒、切开、取出、缝合、包扎止血、处理用物等步骤所需的人力资源和基本物质资源消耗。</t>
  </si>
  <si>
    <t>013305000350001</t>
  </si>
  <si>
    <t>人工耳蜗取出费-儿童（加收）</t>
  </si>
  <si>
    <t>013305000360000</t>
  </si>
  <si>
    <t>脑脊液耳漏修补费</t>
  </si>
  <si>
    <t>通过手术修补脑脊液耳漏。</t>
  </si>
  <si>
    <t>所定价格涵盖手术计划、术区准备、消毒、切开、探查、填充、固定、缝合、包扎止血、处理用物等步骤所需的人力资源和基本物质资源消耗。</t>
  </si>
  <si>
    <t>经耳内镜脑脊液耳漏修补术
经耳脑脊液耳漏修补术</t>
  </si>
  <si>
    <t>013305000360001</t>
  </si>
  <si>
    <t xml:space="preserve"> 脑脊液耳漏修补费-儿童（加收）</t>
  </si>
  <si>
    <t>013305000370000</t>
  </si>
  <si>
    <t>内耳窗修补费</t>
  </si>
  <si>
    <t>通过手术修补损坏的内耳窗。</t>
  </si>
  <si>
    <t>所定价格涵盖手术计划、术区准备、消毒、切开、分离、修补、缝合、止血、处理用物等步骤所需的人力资源和基本物质资源消耗。</t>
  </si>
  <si>
    <t>013305000370001</t>
  </si>
  <si>
    <t>内耳窗修补费-儿童（加收）</t>
  </si>
  <si>
    <t>013305000380000</t>
  </si>
  <si>
    <t>内淋巴囊减压费</t>
  </si>
  <si>
    <t>通过手术对内淋巴囊进行减压。</t>
  </si>
  <si>
    <t>所定价格涵盖手术计划、术区准备、消毒、切开、分离、阻断、切除、引流、缝合、包扎止血、处理用物等步骤所需的人力资源和基本物质资源消耗。</t>
  </si>
  <si>
    <t>内耳淋巴囊减压术</t>
  </si>
  <si>
    <t>013305000380001</t>
  </si>
  <si>
    <t>内淋巴囊减压费-儿童（加收）</t>
  </si>
  <si>
    <t>013305000390000</t>
  </si>
  <si>
    <t>半规管填塞费</t>
  </si>
  <si>
    <t>通过手术填塞半规管。</t>
  </si>
  <si>
    <t>所定价格涵盖手术计划、术区准备、消毒、切开、磨除、填塞、缝合、止血、包扎、处理用物等步骤所需的人力资源和基本物质资源消耗。</t>
  </si>
  <si>
    <t>013305000390001</t>
  </si>
  <si>
    <t>半规管填塞费-儿童（加收）</t>
  </si>
  <si>
    <t>013305000400000</t>
  </si>
  <si>
    <t>内耳开窗费</t>
  </si>
  <si>
    <t>通过手术对内耳结构进行开窗。</t>
  </si>
  <si>
    <t>所定价格涵盖手术计划、术区准备、消毒、切开、切除、复位、缝合、止血、包扎、处理用物等步骤所需的人力资源和基本物质资源消耗。</t>
  </si>
  <si>
    <t>内耳开窗术</t>
  </si>
  <si>
    <t>013305000400001</t>
  </si>
  <si>
    <t>内耳开窗费-儿童（加收）</t>
  </si>
  <si>
    <t>013305000410000</t>
  </si>
  <si>
    <t>半规管缺损修补费</t>
  </si>
  <si>
    <t>通过手术修补受损的半规管。</t>
  </si>
  <si>
    <t>所定价格涵盖手术计划、术区准备、消毒、切开、修补、缝合、止血、包扎、处理用物等步骤所需的人力资源和基本物质资源消耗。</t>
  </si>
  <si>
    <t>013305000410001</t>
  </si>
  <si>
    <t>半规管缺损修补费-儿童（加收）</t>
  </si>
  <si>
    <t>013305000420000</t>
  </si>
  <si>
    <t>迷路切除费</t>
  </si>
  <si>
    <t>通过手术切除迷路。</t>
  </si>
  <si>
    <t>013305000420001</t>
  </si>
  <si>
    <t>迷路切除费-儿童（加收）</t>
  </si>
  <si>
    <t>013305000430000</t>
  </si>
  <si>
    <t>内听道病变切除费</t>
  </si>
  <si>
    <t>通过手术切除内听道肿物、瘢痕等病变。</t>
  </si>
  <si>
    <t>所定价格涵盖手术计划、术区准备、消毒、切开、切除、缝合、止血、处理用物等步骤所需的人力资源和基本物质资源消耗。</t>
  </si>
  <si>
    <t>经迷路听神经瘤切除术
迷路后前庭神经切断术
经内镜前庭神经切断术</t>
  </si>
  <si>
    <t>013305000430001</t>
  </si>
  <si>
    <t>内听道病变切除费-儿童（加收）</t>
  </si>
  <si>
    <t>013305000440000</t>
  </si>
  <si>
    <t>乙状窦憩室封闭费</t>
  </si>
  <si>
    <t>通过手术封闭乙状窦憩室。</t>
  </si>
  <si>
    <t>所定价格涵盖手术计划、术区准备、消毒、切开、憩室封闭、缝合、止血、处理用物等步骤所需的人力资源和基本物质资源消耗。</t>
  </si>
  <si>
    <t>013305000440001</t>
  </si>
  <si>
    <t>乙状窦憩室封闭费-儿童（加收）</t>
  </si>
  <si>
    <t>013305000450000</t>
  </si>
  <si>
    <t>颞骨切除费（部分切除）</t>
  </si>
  <si>
    <t>通过手术切除部分颞骨。</t>
  </si>
  <si>
    <t>颞骨部分切除术
外耳道恶性肿瘤切除术</t>
  </si>
  <si>
    <t>013305000450001</t>
  </si>
  <si>
    <t>颞骨切除费（部分切除）-儿童（加收）</t>
  </si>
  <si>
    <t>013305000450011</t>
  </si>
  <si>
    <t>颞骨切除费（部分切除）-岩骨部分切除（加收）</t>
  </si>
  <si>
    <t>013305000460000</t>
  </si>
  <si>
    <t>颞骨切除费（次全切除）</t>
  </si>
  <si>
    <t>通过手术切除部分颞骨及受累结构。</t>
  </si>
  <si>
    <t>颞骨次全切术
外耳道恶性肿瘤切除术</t>
  </si>
  <si>
    <t>013305000460001</t>
  </si>
  <si>
    <t>颞骨切除费（次全切除）-儿童（加收）</t>
  </si>
  <si>
    <t>013305000460011</t>
  </si>
  <si>
    <t>颞骨切除费（次全切除）-岩骨部分切除（加收）</t>
  </si>
  <si>
    <t>013305000470000</t>
  </si>
  <si>
    <t>颞骨切除费（全部切除）</t>
  </si>
  <si>
    <t>通过手术切除全部颞骨及受累结构。</t>
  </si>
  <si>
    <t>颞骨全切术
外耳道恶性肿瘤切除术</t>
  </si>
  <si>
    <t>013305000470001</t>
  </si>
  <si>
    <t>颞骨切除费（全部切除）-儿童（加收）</t>
  </si>
  <si>
    <t>013305000480000</t>
  </si>
  <si>
    <t>岩骨病变切除费</t>
  </si>
  <si>
    <t>通过手术切除岩骨肿物、瘢痕等病变。</t>
  </si>
  <si>
    <t>所定价格涵盖手术计划、术区准备、消毒、切开、切除、引流、缝合、止血、处理用物等步骤所需的人力资源和基本物质资源消耗。</t>
  </si>
  <si>
    <t>经鼻内镜中颅窝及岩尖部肿瘤切除术
经中颅窝岩尖引流术
经迷路岩部胆脂瘤切除术
经中颅窝岩部胆脂瘤切除术</t>
  </si>
  <si>
    <t>013305000480001</t>
  </si>
  <si>
    <t>岩骨病变切除费-儿童（加收）</t>
  </si>
  <si>
    <t>013305000490000</t>
  </si>
  <si>
    <t>颈静脉孔区病变切除费</t>
  </si>
  <si>
    <t>通过手术切除颈静脉孔区域肿物、血栓等病变。</t>
  </si>
  <si>
    <t>所定价格涵盖手术计划、术区准备、消毒、切开、钻孔、切除、止血、引流、缝合、复位、包扎、处理用物等步骤所需的人力资源和基本物质资源消耗。</t>
  </si>
  <si>
    <t>显微镜下颈静脉孔区肿物切除术</t>
  </si>
  <si>
    <t>013305000490001</t>
  </si>
  <si>
    <t>颈静脉孔区病变切除费-儿童（加收）</t>
  </si>
  <si>
    <t>鼻科医疗服务价格项目</t>
  </si>
  <si>
    <t>012405000010000</t>
  </si>
  <si>
    <t>前鼻镜检查费</t>
  </si>
  <si>
    <t>通过前鼻镜检查鼻腔形态、组织结构等。</t>
  </si>
  <si>
    <t>所定价格涵盖消毒、收缩黏膜、置镜、观察、记录、出具报告、处理用物等步骤所需的人力资源和基本物质资源消耗。</t>
  </si>
  <si>
    <t>前鼻镜检查</t>
  </si>
  <si>
    <t>012405000020000</t>
  </si>
  <si>
    <t>鼻内镜检查费</t>
  </si>
  <si>
    <t>通过鼻内镜检查鼻腔深部形态、组织结构等。</t>
  </si>
  <si>
    <t>鼻内镜检查</t>
  </si>
  <si>
    <t>012405000030000</t>
  </si>
  <si>
    <t>鼻阻力检查费</t>
  </si>
  <si>
    <t>通过各种方式测定鼻呼吸阻力。</t>
  </si>
  <si>
    <t>所定价格涵盖患者准备、测量、观察、记录、出具报告、处理用物等步骤所需的人力资源和基本物质资源消耗。</t>
  </si>
  <si>
    <t>鼻阻力检查</t>
  </si>
  <si>
    <t>012405000040000</t>
  </si>
  <si>
    <t>鼻声反射检查费</t>
  </si>
  <si>
    <t>通过各种方式进行鼻腔不同位置横断面面积测定。</t>
  </si>
  <si>
    <t>所定价格涵盖患者准备、测量、给药、再次测量、观察、记录、出具报告、处理用物等步骤所需的人力资源和基本物质资源消耗。</t>
  </si>
  <si>
    <t>声反射鼻腔测量</t>
  </si>
  <si>
    <t>012405000050000</t>
  </si>
  <si>
    <t>主观嗅觉功能检查费</t>
  </si>
  <si>
    <t>通过标准嗅素进行嗅觉功能检测。</t>
  </si>
  <si>
    <t>所定价格涵盖试剂准备、闻嗅、检测、观察、记录并分析、出具报告、处理用物等步骤所需的人力资源和基本物质资源消耗。</t>
  </si>
  <si>
    <t>嗅觉功能检查</t>
  </si>
  <si>
    <t>012405000060000</t>
  </si>
  <si>
    <t>糖精试验费</t>
  </si>
  <si>
    <t>通过糖精颗粒到达口腔时间反映鼻黏膜纤毛运动情况。</t>
  </si>
  <si>
    <t>所定价格涵盖准备、记录并分析、出具报告、处理用物等步骤所需的人力资源和基本物质资源消耗。</t>
  </si>
  <si>
    <t>糖精试验</t>
  </si>
  <si>
    <t>012405000070000</t>
  </si>
  <si>
    <t>鼻黏膜激发试验费</t>
  </si>
  <si>
    <t>通过比较变应原激发前后的体征、主客观指标变化判断患者是否对该变应原存在过敏反应。</t>
  </si>
  <si>
    <t>所定价格涵盖过敏原准备与放置、观察、记录、分析、出具报告、处理用物等步骤所需的人力资源和基本物质资源消耗。</t>
  </si>
  <si>
    <t>鼻黏膜激发试验</t>
  </si>
  <si>
    <t>013104020010000</t>
  </si>
  <si>
    <t>鼻腔异物取出费</t>
  </si>
  <si>
    <t>通过各种方式取出鼻腔异物或填塞物。</t>
  </si>
  <si>
    <t>所定价格涵盖初步评估、取出异物或填塞物、冲洗、处理用物等步骤所需的人力资源和基本物质资源消耗。（不含内镜检查）</t>
  </si>
  <si>
    <t>不能与“鼻腔清理费”同时收取。</t>
  </si>
  <si>
    <t>鼻腔异物取出术
经鼻内镜鼻腔异物取出术
鼻腔填塞物取出术
鼻腔冲洗治疗
鼻窦冲洗治疗</t>
  </si>
  <si>
    <t>013104020010001</t>
  </si>
  <si>
    <t>鼻腔异物取出费-儿童（加收）</t>
  </si>
  <si>
    <t>013306010010000</t>
  </si>
  <si>
    <t>鼻窦异物取出费</t>
  </si>
  <si>
    <t>通过手术实现鼻窦异物取出。</t>
  </si>
  <si>
    <t>所定价格涵盖手术计划、术区准备、消毒、切开、取异物、止血、冲洗，必要时缝合、处理用物等步骤所需的人力资源和基本物质资源消耗。</t>
  </si>
  <si>
    <t>鼻窦异物取出术
经鼻内镜鼻窦异物取出术
鼻腔冲洗治疗
鼻窦冲洗治疗</t>
  </si>
  <si>
    <t>013306010010001</t>
  </si>
  <si>
    <t>鼻窦异物取出费-儿童（加收）</t>
  </si>
  <si>
    <t>013104020020000</t>
  </si>
  <si>
    <t>鼻腔清理费</t>
  </si>
  <si>
    <t>通过各种方式对鼻腔、鼻窦感染进行清理。</t>
  </si>
  <si>
    <t>所定价格涵盖收缩黏膜、检查、清理、冲洗、处理用物等步骤所需的人力资源和基本物质资源消耗。（不含内镜检查）</t>
  </si>
  <si>
    <t>1.不能与“鼻负压置换治疗费”同时收取。单纯鼻腔、鼻窦冲洗按20%收取。
2.本项目仅用于术后清理。</t>
  </si>
  <si>
    <t>鼻内镜鼻腔清理术
鼻腔冲洗治疗
鼻窦冲洗治疗</t>
  </si>
  <si>
    <t>013104020030000</t>
  </si>
  <si>
    <t>鼻负压置换治疗费</t>
  </si>
  <si>
    <t>通过各种方式清除鼻腔、鼻咽、鼻窦内分泌物，利用负压将药物置换入鼻窦，达到治疗目的。</t>
  </si>
  <si>
    <t>所定价格涵盖准备、设备连接、收缩黏膜、吸引、冲洗、药物置换、处理用物等步骤所需的人力资源和基本物质资源消耗。（不含内镜检查）</t>
  </si>
  <si>
    <t>鼻负压置换治疗</t>
  </si>
  <si>
    <t>013104020040000</t>
  </si>
  <si>
    <t>穿刺费（上颌窦）</t>
  </si>
  <si>
    <t>通过对上颌窦部位实施穿刺，达到诊断和治疗疾病的目的。</t>
  </si>
  <si>
    <t>上颌窦穿刺冲洗术</t>
  </si>
  <si>
    <t>013104020040001</t>
  </si>
  <si>
    <t>穿刺费（上颌窦）-儿童（加收）</t>
  </si>
  <si>
    <t>013104020050000</t>
  </si>
  <si>
    <t>鼻部治疗费（常规）</t>
  </si>
  <si>
    <t>通过各种方式对鼻部进行囊性病变穿刺、注射、鼻腔止血等常规治疗。</t>
  </si>
  <si>
    <t>所定价格涵盖准备、消毒、治疗、观察、记录、处理用物等步骤所需的人力资源和基本物质资源消耗。（不含内镜检查）</t>
  </si>
  <si>
    <t>鼻中隔黏膜划痕术
前鼻孔填塞术
鼻中隔血肿穿刺引流术
后鼻孔填塞术</t>
  </si>
  <si>
    <t>013104020050001</t>
  </si>
  <si>
    <t>鼻部治疗费（常规）-儿童（加收）</t>
  </si>
  <si>
    <t>013104020050011</t>
  </si>
  <si>
    <t>鼻部治疗费（常规）-后鼻腔止血（加收）</t>
  </si>
  <si>
    <t>013104020060000</t>
  </si>
  <si>
    <t>鼻部治疗费（特殊）</t>
  </si>
  <si>
    <t>通过等离子、激光、射频、微波等各种方式对鼻部进行特殊治疗。</t>
  </si>
  <si>
    <t>1.同一治疗位置只可收费一次。
2.常规治疗转特殊治疗按照“鼻部治疗费（特殊）”收取。</t>
  </si>
  <si>
    <t>鼻甲微波烧灼术
经前鼻镜药物烧灼止血术</t>
  </si>
  <si>
    <t>013104020060001</t>
  </si>
  <si>
    <t>鼻部治疗费（特殊）-儿童（加收）</t>
  </si>
  <si>
    <t>013306010020000</t>
  </si>
  <si>
    <t>鼻部神经切断费</t>
  </si>
  <si>
    <t>通过手术对鼻部神经分离和切断。</t>
  </si>
  <si>
    <t>所定价格涵盖手术计划、术区准备、消毒、切开、分离、切断、冲洗、缝合、处理用物等步骤所需的人力资源和基本物质资源消耗。</t>
  </si>
  <si>
    <t>鼻内镜下筛前神经切断术
鼻内镜下翼管神经阻断术
鼻腔冲洗治疗
鼻窦冲洗治疗</t>
  </si>
  <si>
    <t>013306010020001</t>
  </si>
  <si>
    <t>鼻部神经切断费-儿童（加收）</t>
  </si>
  <si>
    <t>013306010030000</t>
  </si>
  <si>
    <t>鼻部分缺损修复费</t>
  </si>
  <si>
    <t>通过手术修复鼻部缺损。</t>
  </si>
  <si>
    <t>所定价格涵盖手术计划、术区准备、消毒、清创、修复、冲洗、必要时放置引流物、缝合、处理用物等步骤所需的人力资源和基本物质资源消耗。</t>
  </si>
  <si>
    <t>1.“鼻部分缺损修复费”不包括“鼻矫形费”。
2.儿童加收30%。</t>
  </si>
  <si>
    <t>鼻缺损种植体植入术
耳廓复合组织带蒂转移鼻部分缺损修复术
鼻腔冲洗治疗
局部皮瓣转移鼻部分再造术
鼻唇沟皮瓣转移鼻部分再造术
血管蒂皮瓣转移鼻部分再造术
颊部皮瓣转移鼻部分再造术
耳廓复合组织游离移植鼻部分再造术
额部皮瓣全鼻再造术
额部扩张后皮瓣全鼻再造术
颊部皮瓣全鼻再造术
上臂皮管全鼻再造术
上臂扩张后皮瓣鼻再造术
再造鼻预构术
再造鼻断蒂术
鼻窦冲洗治疗
耳廓复合组织带蒂转移鼻部分缺损修复术</t>
  </si>
  <si>
    <t>013306010030001</t>
  </si>
  <si>
    <t>鼻部分缺损修复费-儿童（加收）</t>
  </si>
  <si>
    <t>013306010040000</t>
  </si>
  <si>
    <t>断鼻再接费</t>
  </si>
  <si>
    <t>通过手术连接断鼻。</t>
  </si>
  <si>
    <t>所定价格涵盖手术计划、术区准备、消毒、切开、断鼻再接、冲洗、止血、缝合、处理用物等步骤所需的人力资源和基本物质资源消耗。</t>
  </si>
  <si>
    <t>鼻腔冲洗治疗
鼻窦冲洗治疗</t>
  </si>
  <si>
    <t>013306010040001</t>
  </si>
  <si>
    <t>断鼻再接费-儿童（加收）</t>
  </si>
  <si>
    <t>013306010050000</t>
  </si>
  <si>
    <t>前鼻孔成形费</t>
  </si>
  <si>
    <t>通过手术对前鼻孔狭窄或闭锁进行修复。</t>
  </si>
  <si>
    <t>所定价格涵盖手术计划、术区准备、消毒、切开、松解、扩张、填塞、冲洗、缝合、处理用物等步骤所需的人力资源和基本物质资源消耗。</t>
  </si>
  <si>
    <t>前鼻孔成形术
鼻孔开大术
鼻腔冲洗治疗
鼻窦冲洗治疗
鼻孔闭锁修复术</t>
  </si>
  <si>
    <t>013306010050001</t>
  </si>
  <si>
    <t>前鼻孔成形费-儿童（加收）</t>
  </si>
  <si>
    <t>013306010050011</t>
  </si>
  <si>
    <t>前鼻孔成形费-鼻孔完全闭锁（加收）</t>
  </si>
  <si>
    <t>013306010060000</t>
  </si>
  <si>
    <t>后鼻孔成形费</t>
  </si>
  <si>
    <t>通过手术对后鼻孔狭窄或闭锁进行修复。</t>
  </si>
  <si>
    <t>所定价格涵盖手术计划、术区准备、消毒、探查、切开、松解、冲洗、扩张、填压、缝合、处理用物等步骤所需的人力资源和基本物质资源消耗。</t>
  </si>
  <si>
    <t>经鼻内镜后鼻孔成形术
鼻咽闭锁矫正术
鼻窦冲洗治疗</t>
  </si>
  <si>
    <t>013306010060001</t>
  </si>
  <si>
    <t>后鼻孔成形费-儿童（加收）</t>
  </si>
  <si>
    <t>013306010060011</t>
  </si>
  <si>
    <t>后鼻孔成形费-鼻孔完全闭锁（加收）</t>
  </si>
  <si>
    <t>013306010070000</t>
  </si>
  <si>
    <t>外鼻病变切除费</t>
  </si>
  <si>
    <t>通过手术切除外鼻（鼻背、鼻翼、鼻小柱等部位）的囊肿、血肿、脓肿等病变。</t>
  </si>
  <si>
    <t>所定价格涵盖手术计划、术区准备、消毒、切开、切除、冲洗、成形、缝合、包扎固定、处理用物等步骤所需的人力资源和基本物质资源消耗。</t>
  </si>
  <si>
    <t>鼻部肿物切除术</t>
  </si>
  <si>
    <t>013306010070001</t>
  </si>
  <si>
    <t>外鼻病变切除费-儿童（加收）</t>
  </si>
  <si>
    <t>013306010080000</t>
  </si>
  <si>
    <t>外鼻肿瘤切除费</t>
  </si>
  <si>
    <t>通过手术切除外鼻（包括鼻背、鼻翼、鼻小柱等部位）的肿瘤。</t>
  </si>
  <si>
    <t>所定价格涵盖手术计划、术区准备、消毒、切开、切除、冲洗、缝合、包扎固定、处理用物等步骤所需的人力资源和基本物质资源消耗。</t>
  </si>
  <si>
    <t>鼻翼肿瘤切除成形术
鼻腔冲洗治疗
鼻窦冲洗治疗</t>
  </si>
  <si>
    <t>013306010080001</t>
  </si>
  <si>
    <t>外鼻肿瘤切除费-儿童（加收）</t>
  </si>
  <si>
    <t>013306010080011</t>
  </si>
  <si>
    <t>外鼻肿瘤切除费-恶性肿瘤（加收）</t>
  </si>
  <si>
    <t>013306010090000</t>
  </si>
  <si>
    <t>鼻中隔血/脓肿切开引流费</t>
  </si>
  <si>
    <t>通过手术切开引流鼻中隔血/脓肿。</t>
  </si>
  <si>
    <t>所定价格涵盖手术计划、术区准备、消毒、切开、清理、止血、冲洗、填压、缝合、处理用物等步骤所需的人力资源和基本物质资源消耗。</t>
  </si>
  <si>
    <t>鼻中隔血肿切开引流术
经鼻内镜鼻中隔血肿切开引流术
鼻中隔脓肿切开引流术
经鼻内镜鼻中隔脓肿切开引流术
鼻腔冲洗治疗
鼻窦冲洗治疗</t>
  </si>
  <si>
    <t>013306010090001</t>
  </si>
  <si>
    <t>鼻中隔血/脓肿切开引流费-儿童（加收）</t>
  </si>
  <si>
    <t>013306010100000</t>
  </si>
  <si>
    <t>鼻中隔修补费</t>
  </si>
  <si>
    <t>通过手术对鼻中隔穿孔处进行修补。</t>
  </si>
  <si>
    <t>所定价格涵盖手术计划、术区准备、消毒、分离、植入、止血、冲洗、缝合、处理用物等步骤所需的人力资源和基本物质资源消耗。</t>
  </si>
  <si>
    <t>鼻中隔穿孔修补术
经鼻内镜鼻中隔穿孔黏膜瓣修补术
经鼻内镜鼻中隔穿孔黏膜转移瓣修补术
经鼻内镜鼻中隔穿孔带蒂黏膜瓣修补术
经鼻内镜鼻中隔穿孔带蒂肌瓣修补术
鼻腔冲洗治疗
鼻窦冲洗治疗</t>
  </si>
  <si>
    <t>013306010100001</t>
  </si>
  <si>
    <t>鼻中隔修补费-儿童（加收）</t>
  </si>
  <si>
    <t>013306010110000</t>
  </si>
  <si>
    <t>鼻甲部分切除费</t>
  </si>
  <si>
    <t>通过手术对鼻甲黏膜或骨质的部分进行切除。</t>
  </si>
  <si>
    <t>所定价格涵盖手术计划、术区准备、消毒、切除、冲洗、填塞、必要时缝合、处理用物等步骤所需的人力资源和基本物质资源消耗。</t>
  </si>
  <si>
    <t>本项目中的“部位”指：上鼻甲、中鼻甲、下鼻甲，不同部位可分别计价收费。</t>
  </si>
  <si>
    <t>下鼻甲部分切除术
经鼻内镜下鼻甲部分切除术
经鼻内镜下鼻甲黏膜下切除术
中鼻甲部分切除术
经鼻内镜中鼻甲部分切除术
经鼻内镜鼻甲低温等离子射频消融术
鼻窦冲洗治疗</t>
  </si>
  <si>
    <t>013306010110001</t>
  </si>
  <si>
    <t>鼻甲部分切除费-儿童（加收）</t>
  </si>
  <si>
    <t>013306010120000</t>
  </si>
  <si>
    <t>鼻矫形费</t>
  </si>
  <si>
    <t>通过手术对外鼻畸形进行矫治。</t>
  </si>
  <si>
    <t>所定价格涵盖手术计划、术区准备、消毒、切开、分离、切除、矫形、止血缝合、填塞、处理用物等步骤所需的人力资源和基本物质资源消耗。</t>
  </si>
  <si>
    <t>鼻背缩窄术
唇裂初期鼻畸形矫正术
单侧唇裂术后继发鼻畸形矫正术
面裂鼻畸形矫正术
鼻槛成形术
鼻头肥大矫正术
鼻翼肥厚矫正术
鼻翼沟成形术
鼻翼塌陷矫正术
分叉鼻畸形矫正术
鼻尖充填术
假体置入隆鼻术
隆鼻术后假体取出术
隆鼻术后假体置换重新隆鼻术
再造鼻修薄术
鼻小柱延长术
鼻部液体人工材料取出术
驼峰鼻畸形矫正术
歪鼻畸形矫正术
鹰钩鼻畸形矫正术
自体肋软骨移植鞍鼻畸形矫正术
假体置入鞍鼻畸形矫正术
自体骨移植鼻根塌陷矫正术
鼻侧壁移位伴骨质充填术
酒渣鼻切割术
鼻腔冲洗治疗
鼻窦冲洗治疗</t>
  </si>
  <si>
    <t>013306010120001</t>
  </si>
  <si>
    <t>鼻矫形费-儿童（加收）</t>
  </si>
  <si>
    <t>013306010130000</t>
  </si>
  <si>
    <t>鼻腔病变切除费</t>
  </si>
  <si>
    <t>通过手术切除鼻腔（鼻前庭、鼻中隔、鼻甲等部位）的囊肿、血肿、脓肿、息肉等病变。</t>
  </si>
  <si>
    <t>所定价格涵盖手术计划、术区准备、消毒、收缩黏膜、切开、探查、切除、冲洗、缝合、填塞、包扎固定、处理用物等步骤所需的人力资源和基本物质资源消耗。</t>
  </si>
  <si>
    <t>鼻息肉切除术
经鼻内镜鼻息肉切除术
鼻前庭囊肿切除术
经鼻内镜鼻前庭囊肿开窗术
鼻腔冲洗治疗
鼻窦冲洗治疗</t>
  </si>
  <si>
    <t>013306010130001</t>
  </si>
  <si>
    <t>鼻腔病变切除费-儿童（加收）</t>
  </si>
  <si>
    <t>013306010140000</t>
  </si>
  <si>
    <t>鼻腔肿瘤切除费</t>
  </si>
  <si>
    <t>通过手术切除鼻腔（鼻前庭、鼻中隔、鼻甲等部位）的肿瘤。</t>
  </si>
  <si>
    <t>经鼻内镜鼻腔肿瘤切除术
经鼻内镜鼻腔鼻窦肿瘤切除术
经鼻内镜鼻窦肿瘤切除术
鼻侧切开鼻腔鼻窦肿瘤切除术
鼻腔鼻窦肿瘤切除术
鼻腔冲洗治疗
鼻窦冲洗治疗</t>
  </si>
  <si>
    <t>013306010140001</t>
  </si>
  <si>
    <t>鼻腔肿瘤切除费-儿童（加收）</t>
  </si>
  <si>
    <t>013306010140011</t>
  </si>
  <si>
    <t>鼻腔肿瘤切除费-恶性肿瘤（加收）</t>
  </si>
  <si>
    <t>013306010150000</t>
  </si>
  <si>
    <t>鼻窦病变切除费</t>
  </si>
  <si>
    <t>通过手术切除鼻窦（同时累及鼻腔鼻窦）的囊肿、血肿、脓肿、息肉等病变。</t>
  </si>
  <si>
    <t>蝶窦、额窦、筛窦、上颌窦，不同鼻窦病变切除可分别计价收费。</t>
  </si>
  <si>
    <t>鼻内镜下蝶窦病变切除术
额窦病变切除术
经鼻内镜额窦底切除术
经鼻内镜保留鼻腔外侧壁上颌窦病变切除术
鼻内镜下钩突切除术
鼻息肉切除术
经鼻内镜鼻息肉切除术</t>
  </si>
  <si>
    <t>013306010150001</t>
  </si>
  <si>
    <t>鼻窦病变切除费-儿童（加收）</t>
  </si>
  <si>
    <t>013306010160000</t>
  </si>
  <si>
    <t>鼻窦肿瘤切除费（常规）</t>
  </si>
  <si>
    <t>通过手术切除鼻窦（同时累及鼻腔鼻窦）的肿瘤。</t>
  </si>
  <si>
    <t>所定价格涵盖手术计划、术区准备、消毒、收缩黏膜、切开、探查、切除、鼻窦开放、清理、冲洗、缝合、填塞、包扎固定、处理用物等步骤所需的人力资源和基本物质资源消耗。</t>
  </si>
  <si>
    <t>蝶窦、额窦、筛窦、上颌窦，不同鼻窦肿瘤切除可分别计价收费。</t>
  </si>
  <si>
    <t>上颌窦根治术
经鼻内镜上颌窦根治术
经鼻内镜鼻腔鼻窦肿瘤切除术
经鼻内镜翼腭窝病变切除术
鼻腔鼻窦肿瘤切除术
鼻侧切开鼻腔鼻窦肿瘤切除术
经鼻内镜鼻腔鼻窦肿瘤切除术</t>
  </si>
  <si>
    <t>013306010160001</t>
  </si>
  <si>
    <t>鼻窦肿瘤切除费（常规）-儿童（加收）</t>
  </si>
  <si>
    <t>013306010160011</t>
  </si>
  <si>
    <t>鼻窦肿瘤切除费（常规）-恶性肿瘤（加收）</t>
  </si>
  <si>
    <t>013306010170000</t>
  </si>
  <si>
    <t>鼻窦肿瘤切除费（复杂）</t>
  </si>
  <si>
    <t>通过手术切除鼻窦（同时累及鼻腔鼻窦）的复杂肿瘤。</t>
  </si>
  <si>
    <t>所定价格涵盖手术计划、术区准备、消毒、切开、探查、切除、冲洗、缝合、填塞、包扎固定、处理用物等步骤所需的人力资源和基本物质资源消耗。</t>
  </si>
  <si>
    <t>1.本项目中的“复杂”指：累及双侧的肿瘤、累及眶壁的肿瘤、需要联合手术径路的肿瘤。
2.蝶窦、额窦、筛窦、上颌窦，不同鼻窦肿瘤切除可分别计价收费。</t>
  </si>
  <si>
    <t>经鼻内镜鼻腔鼻窦肿瘤切除术
鼻腔鼻窦肿瘤切除术
鼻侧切开鼻腔鼻窦肿瘤切除术
经鼻内镜上颌窦翼腭窝颞下窝病变切除术
经鼻内镜鼻窦肿瘤切除术
上颌窦根治术
经鼻内镜上颌窦根治术</t>
  </si>
  <si>
    <t>013306010170001</t>
  </si>
  <si>
    <t>鼻窦肿瘤切除费（复杂）-儿童（加收）</t>
  </si>
  <si>
    <t>013306010170011</t>
  </si>
  <si>
    <t>鼻窦肿瘤切除费（复杂）-恶性肿瘤（加收）</t>
  </si>
  <si>
    <t>013306010180000</t>
  </si>
  <si>
    <t>鼻咽部病变切除费</t>
  </si>
  <si>
    <t>通过手术切除鼻咽部的囊肿、血肿、脓肿、息肉等病变。</t>
  </si>
  <si>
    <t>鼻内镜鼻咽肿物切除术</t>
  </si>
  <si>
    <t>013306010180001</t>
  </si>
  <si>
    <t>鼻咽部病变切除费-儿童（加收）</t>
  </si>
  <si>
    <t>013306010190000</t>
  </si>
  <si>
    <t>鼻咽部肿瘤切除费（常规）</t>
  </si>
  <si>
    <t>通过手术切除鼻咽部的肿瘤。</t>
  </si>
  <si>
    <t>鼻侧径路鼻咽肿瘤切除术
硬腭径路鼻咽肿瘤切除术
颈侧径路鼻咽肿瘤切除术</t>
  </si>
  <si>
    <t>013306010190001</t>
  </si>
  <si>
    <t>鼻咽部肿瘤切除费（常规）-儿童（加收）</t>
  </si>
  <si>
    <t>013306010190011</t>
  </si>
  <si>
    <t>鼻咽部肿瘤切除费（常规）-恶性肿瘤（加收）</t>
  </si>
  <si>
    <t>013306010200000</t>
  </si>
  <si>
    <t>鼻咽部肿瘤切除费（复杂）</t>
  </si>
  <si>
    <t>通过手术切除鼻咽部的复杂肿瘤。</t>
  </si>
  <si>
    <t>本项目中的“复杂”指：鼻咽纤维血管瘤、累及对侧的肿瘤、累及眶壁的肿瘤、需要联合手术径路的肿瘤。</t>
  </si>
  <si>
    <t>013306010200001</t>
  </si>
  <si>
    <t>鼻咽部肿瘤切除费（复杂）-儿童（加收）</t>
  </si>
  <si>
    <t>013306010200011</t>
  </si>
  <si>
    <t>鼻咽部肿瘤切除费（复杂）-恶性肿瘤（加收）</t>
  </si>
  <si>
    <t>013306010210000</t>
  </si>
  <si>
    <t>鼻窦开放费（常规）</t>
  </si>
  <si>
    <t>通过手术实现患者鼻窦开放。</t>
  </si>
  <si>
    <t>所定价格涵盖手术计划、术区准备、消毒、切开、探查、开放并扩大鼻窦、清理、冲洗、缝合、填塞、包扎固定、处理用物等步骤所需的人力资源和基本物质资源消耗。</t>
  </si>
  <si>
    <t>鼻窦</t>
  </si>
  <si>
    <t>1.“鼻窦”指上颌窦、筛窦、蝶窦、额窦。
2.按照鼻窦开放数量设置费用封顶线。超过4个鼻窦按4个收费。</t>
  </si>
  <si>
    <t>鼻外额窦开放术
经鼻内镜额窦开放术
鼻外筛窦开放术
经鼻内镜蝶窦开放术
经鼻内镜额窦开放术
鼻内筛窦开放术
上颌窦底提升术-开窗法
上颌窦底提升术-冲顶法
经鼻内镜部分筛窦开放术
经鼻内镜上颌窦中鼻道开放术
上颌窦探查术
上颌窦鼻内开窗术</t>
  </si>
  <si>
    <t>013306010210001</t>
  </si>
  <si>
    <t>鼻窦开放费（常规）-儿童（加收）</t>
  </si>
  <si>
    <t>013306010220000</t>
  </si>
  <si>
    <t>鼻窦开放费（复杂）</t>
  </si>
  <si>
    <t>通过手术实现患者复杂鼻窦开放。</t>
  </si>
  <si>
    <t>1.“鼻窦”指上颌窦、筛窦、蝶窦、额窦。
2.本项目中的“复杂”指：额窦Draf-2b型及以上、全筛窦开放、上颌窦下鼻道开窗、泪前引窝入路开窗。
3.按照鼻窦开放数量设置费用封顶线。超过4个鼻窦按4个收费。</t>
  </si>
  <si>
    <t>上颌窦鼻内开窗术
经鼻内镜全组鼻窦开放术
经鼻内镜全筛窦开放术
经鼻内镜上颌窦下鼻道开窗术</t>
  </si>
  <si>
    <t>013306010220001</t>
  </si>
  <si>
    <t>鼻窦开放费（复杂）-儿童（加收）</t>
  </si>
  <si>
    <t>013306010230000</t>
  </si>
  <si>
    <t>鼻骨骨折复位费（切开）</t>
  </si>
  <si>
    <t>通过手术实现鼻骨骨折复位。</t>
  </si>
  <si>
    <t>所定价格涵盖手术计划、术区准备、消毒、切开、分离、复位、固定、冲洗、缝合、填塞、包扎固定、处理用物等步骤所需的人力资源和基本物质资源消耗。</t>
  </si>
  <si>
    <t>鼻骨骨折切开复位术</t>
  </si>
  <si>
    <t>013306010230001</t>
  </si>
  <si>
    <t>鼻骨骨折复位费（切开）-儿童（加收）</t>
  </si>
  <si>
    <t>013306010240000</t>
  </si>
  <si>
    <t>鼻骨骨折复位费（闭合）</t>
  </si>
  <si>
    <t>通过手术实现鼻骨骨折闭合复位。</t>
  </si>
  <si>
    <t>所定价格涵盖消毒、收缩黏膜、鼻骨整复、填塞、包扎固定、处理用物等步骤所需的人力资源和基本物质资源消耗。</t>
  </si>
  <si>
    <t>鼻骨骨折闭合复位术</t>
  </si>
  <si>
    <t>013306010240001</t>
  </si>
  <si>
    <t>鼻骨骨折复位费（闭合）-儿童（加收）</t>
  </si>
  <si>
    <t>013306010250000</t>
  </si>
  <si>
    <t>鼻部血管结扎费</t>
  </si>
  <si>
    <t>通过手术对鼻部血管结扎或切断。</t>
  </si>
  <si>
    <t>所定价格涵盖手术计划、术区准备、消毒、切开、分离、结扎或切断、冲洗、缝合、包扎固定、处理用物等步骤所需的人力资源和基本物质资源消耗。</t>
  </si>
  <si>
    <t>作为其他手术的必要步骤时不得同时收费。非隐匿性出血按20%收费。</t>
  </si>
  <si>
    <t>筛动脉结扎术
经上颌窦颌内动脉结扎术
经鼻内镜上颌窦动脉结扎术
经上颌窦颌内动脉结扎术
经前鼻镜电凝止血术
经鼻内镜微波止血术
经鼻内镜电烧止血术
经鼻内镜激光止血术</t>
  </si>
  <si>
    <t>013306010250001</t>
  </si>
  <si>
    <t>鼻部血管结扎费-儿童（加收）</t>
  </si>
  <si>
    <t>013306010260000</t>
  </si>
  <si>
    <t>鼻中隔偏曲矫正费</t>
  </si>
  <si>
    <t>通过手术对正鼻中隔偏曲进行矫正。</t>
  </si>
  <si>
    <t>所定价格涵盖手术计划、术区准备、消毒、切开、偏曲骨取出、黏膜复位、冲洗、缝合、填塞、包扎固定、处理用物等步骤所需的人力资源和基本物质资源消耗。</t>
  </si>
  <si>
    <t>鼻中隔偏曲矫正术
鼻中隔软骨取骨术
经鼻内镜鼻中隔偏曲矫正术
经鼻内镜鼻中隔偏曲三线减张术</t>
  </si>
  <si>
    <t>013306010260001</t>
  </si>
  <si>
    <t>鼻中隔偏曲矫正费-儿童（加收）</t>
  </si>
  <si>
    <t>013306010270000</t>
  </si>
  <si>
    <t>鼻甲移位费</t>
  </si>
  <si>
    <t>通过手术对鼻甲位置进行调整。</t>
  </si>
  <si>
    <t>所定价格涵盖手术计划、术区准备、消毒、断骨、移位、固定、冲洗、填塞、处理用物等步骤所需的人力资源和基本物质资源消耗。</t>
  </si>
  <si>
    <t>本项目中的“部位”指：上鼻甲、中鼻甲、下鼻甲，不同部位可分别计价。</t>
  </si>
  <si>
    <t>经鼻内镜下鼻甲骨折外移术
经鼻内镜中鼻甲骨折内移术
鼻内镜鼻腔扩容术</t>
  </si>
  <si>
    <t>013306010270001</t>
  </si>
  <si>
    <t>鼻甲移位费-儿童（加收）</t>
  </si>
  <si>
    <t>013306010280000</t>
  </si>
  <si>
    <t>鼻腔缩窄费</t>
  </si>
  <si>
    <t>通过手术对鼻腔进行缩窄。</t>
  </si>
  <si>
    <t>所定价格涵盖手术计划、术区准备、消毒、切开黏膜、充填、缩窄、冲洗、填塞、必要时缝合、处理用物等步骤所需的人力资源和基本物质资源消耗。</t>
  </si>
  <si>
    <t>鼻孔缩小术
鼻腔缩窄术</t>
  </si>
  <si>
    <t>013306010280001</t>
  </si>
  <si>
    <t>鼻腔缩窄费-儿童（加收）</t>
  </si>
  <si>
    <t>013306010290000</t>
  </si>
  <si>
    <t>鼻部支架植入费</t>
  </si>
  <si>
    <t>通过手术植入支架支撑鼻腔或鼻部结构。</t>
  </si>
  <si>
    <t>所定价格涵盖手术计划、术区准备、消毒、切除、支架植入、冲洗、处理用物等步骤所需的人力资源和基本物质资源消耗。</t>
  </si>
  <si>
    <t>013306010290001</t>
  </si>
  <si>
    <t>鼻部支架植入费-儿童（加收）</t>
  </si>
  <si>
    <t>013306010300000</t>
  </si>
  <si>
    <t>鼻部球囊扩张费</t>
  </si>
  <si>
    <t>通过手术利用球囊对鼻腔、鼻窦进行扩张。</t>
  </si>
  <si>
    <t>所定价格涵盖手术计划、术区准备、消毒、球囊导管置入、扩张、撤除、冲洗、处理用物等步骤所需的人力资源和基本物质资源消耗。</t>
  </si>
  <si>
    <t xml:space="preserve">
</t>
  </si>
  <si>
    <t>013306010300001</t>
  </si>
  <si>
    <t>鼻部球囊扩张费-儿童（加收）</t>
  </si>
  <si>
    <t>013306010310000</t>
  </si>
  <si>
    <t>口鼻腔前庭瘘修补费</t>
  </si>
  <si>
    <t>通过手术对口鼻瘘进行修补。</t>
  </si>
  <si>
    <t>所定价格涵盖手术计划、术区准备、消毒、切开、分离、修补、冲洗、缝合、处理用物等步骤所需的人力资源和基本物质资源消耗。</t>
  </si>
  <si>
    <t>口鼻腔前庭瘘修补术</t>
  </si>
  <si>
    <t>013306010310001</t>
  </si>
  <si>
    <t>口鼻腔前庭瘘修补费-儿童（加收）</t>
  </si>
  <si>
    <t>013306010320000</t>
  </si>
  <si>
    <t>鼻窦瘘修补费</t>
  </si>
  <si>
    <t>通过手术对鼻窦瘘进行修补。</t>
  </si>
  <si>
    <t>所定价格涵盖手术计划、术区准备、消毒、清理瘘口、修补、冲洗、止血、缝合、加压包扎、处理用物等步骤所需的人力资源和基本物质资源消耗。</t>
  </si>
  <si>
    <t>“鼻窦瘘修补”不包含“口腔上颌窦瘘修补”。</t>
  </si>
  <si>
    <t>013306010320001</t>
  </si>
  <si>
    <t>鼻窦瘘修补费-儿童（加收）</t>
  </si>
  <si>
    <t>013306010330000</t>
  </si>
  <si>
    <t>鼻腔粘连分离费</t>
  </si>
  <si>
    <t>通过手术分离鼻腔粘连。</t>
  </si>
  <si>
    <t>所定价格涵盖手术计划、术区准备、消毒、切开、分离、冲洗、止血、处理用物等步骤所需的人力资源和基本物质资源消耗。</t>
  </si>
  <si>
    <t>鼻腔粘连松解术
经鼻内镜鼻腔粘连松解术</t>
  </si>
  <si>
    <t>013306010330001</t>
  </si>
  <si>
    <t>鼻腔粘连分离费-儿童（加收）</t>
  </si>
  <si>
    <t>喉科医疗服务价格项目</t>
  </si>
  <si>
    <t>012405000080000</t>
  </si>
  <si>
    <t>间接鼻咽喉镜检查费</t>
  </si>
  <si>
    <t>通过间接鼻咽喉镜检查鼻咽喉部形态、组织结构等。</t>
  </si>
  <si>
    <t>间接鼻咽镜检查
间接喉镜检查</t>
  </si>
  <si>
    <t>012405000090000</t>
  </si>
  <si>
    <t>硬性鼻咽喉镜检查费</t>
  </si>
  <si>
    <t>通过硬性鼻咽喉镜检查鼻咽喉部形态、组织结构等。</t>
  </si>
  <si>
    <t>硬质鼻咽镜检查
直达喉镜检查</t>
  </si>
  <si>
    <t>012405000100000</t>
  </si>
  <si>
    <t>软性鼻咽喉镜检查费</t>
  </si>
  <si>
    <t>通过纤维/电子鼻咽喉镜检查鼻咽喉部形态、组织结构等。</t>
  </si>
  <si>
    <t>本项目中的“软性鼻咽喉镜”指：纤维鼻咽喉镜与电子鼻咽喉镜。</t>
  </si>
  <si>
    <t>纤维鼻咽镜检查
纤维喉镜检查
电子纤维喉镜检查</t>
  </si>
  <si>
    <t>012405000110000</t>
  </si>
  <si>
    <t>频闪喉镜检查费</t>
  </si>
  <si>
    <t>通过频闪喉镜检查动态观察喉部形态、声带振动特性和组织结构等。</t>
  </si>
  <si>
    <t>频闪喉镜检查</t>
  </si>
  <si>
    <t>012405000120000</t>
  </si>
  <si>
    <t>支撑喉镜检查费</t>
  </si>
  <si>
    <t>通过支撑喉镜检查喉部形态、组织结构等。</t>
  </si>
  <si>
    <t>所定价格涵盖消毒、置镜、观察、记录出具报告、处理用物等步骤所需的人力资源和基本物质资源消耗。</t>
  </si>
  <si>
    <t>支撑喉镜检查
直达喉镜检查</t>
  </si>
  <si>
    <t>012405000120100</t>
  </si>
  <si>
    <t>支撑喉镜检查费-直达喉镜检查（扩展）</t>
  </si>
  <si>
    <t>012405000130000</t>
  </si>
  <si>
    <t>喉声门图检查费</t>
  </si>
  <si>
    <t>通过各种方式评估喉部发声功能。</t>
  </si>
  <si>
    <t>所定价格涵盖消毒、放置电极、信号采集处理、测量、观察、记录、出具报告、处理用物等步骤所需的人力资源和基本物质资源消耗。</t>
  </si>
  <si>
    <t>喉声图检查</t>
  </si>
  <si>
    <t>012405000140000</t>
  </si>
  <si>
    <t>嗓音分析费</t>
  </si>
  <si>
    <t>通过各种方式评估嗓音质量及相关声学特性。</t>
  </si>
  <si>
    <t>所定价格涵盖准备、声音采集、分析、出具报告、处理用物等步骤所需的人力资源和基本物质资源消耗。</t>
  </si>
  <si>
    <t>嗓音频谱检查
喉空气动力学检查</t>
  </si>
  <si>
    <t>012405000150000</t>
  </si>
  <si>
    <t>咽喉肌电生理检查费</t>
  </si>
  <si>
    <t>通过电生理设备检查喉部肌肉神经功能状态。</t>
  </si>
  <si>
    <t>所定价格涵盖消毒、放置电极、刺激、采集数据、分析、出具报告、处理用物等步骤所需的人力资源和基本物质资源消耗。</t>
  </si>
  <si>
    <t>咽喉肌电生理检查</t>
  </si>
  <si>
    <t>013104020070000</t>
  </si>
  <si>
    <t>异物取出费（口咽部）</t>
  </si>
  <si>
    <t>通过各种方式取出会厌以上的异物。</t>
  </si>
  <si>
    <t>口咽部异物取出术</t>
  </si>
  <si>
    <t>013104020070001</t>
  </si>
  <si>
    <t>异物取出费（口咽部）-儿童（加收）</t>
  </si>
  <si>
    <t>013306010340000</t>
  </si>
  <si>
    <t>异物取出费（喉/下咽）</t>
  </si>
  <si>
    <t>通过手术取出会厌以下异物。</t>
  </si>
  <si>
    <t>所定价格涵盖手术计划、术区准备、消毒、取出异物、冲洗、处理用物等步骤所需的人力资源和基本物质资源消耗。</t>
  </si>
  <si>
    <t>经间接喉镜喉部异物取出术
经纤维喉镜咽喉异物取出术
经直达喉镜咽喉异物取出术</t>
  </si>
  <si>
    <t>013306010340001</t>
  </si>
  <si>
    <t>异物取出费（喉/下咽）-儿童（加收）</t>
  </si>
  <si>
    <t>013104020080000</t>
  </si>
  <si>
    <t>咽喉部治疗费（常规）</t>
  </si>
  <si>
    <t>通过各种方式对咽喉部进行上药、穿刺、注射、止血等常规治疗。</t>
  </si>
  <si>
    <t>同一治疗位置只可收费一次。除止血外其他治疗三级医疗机构按40元收费、二级医疗机构按收取34元收费、一级医疗机构按28元收费。</t>
  </si>
  <si>
    <t>喉肌肉注射
咽封闭术
环甲膜穿刺注药
扁桃体切除术后止血术</t>
  </si>
  <si>
    <t>013104020080001</t>
  </si>
  <si>
    <t>咽喉部治疗费（常规）-儿童（加收）</t>
  </si>
  <si>
    <t>013104020090000</t>
  </si>
  <si>
    <t>咽喉部治疗费（特殊）</t>
  </si>
  <si>
    <t>通过激光、射频、微波等各种方式对咽喉部进行特殊治疗。</t>
  </si>
  <si>
    <t>1.同一治疗位置只可收费一次。
2.常规治疗转特殊治疗按照“咽喉部治疗费（特殊）”收取。</t>
  </si>
  <si>
    <t>喉返神经封闭术
喉肌肉注射</t>
  </si>
  <si>
    <t>013104020090001</t>
  </si>
  <si>
    <t>咽喉部治疗费（特殊）-儿童（加收）</t>
  </si>
  <si>
    <t>013104020100000</t>
  </si>
  <si>
    <t>环咽肌扩张费</t>
  </si>
  <si>
    <t>通过各种方式扩张环咽肌。</t>
  </si>
  <si>
    <t>所定价格涵盖置管、注液或充气、扩张、牵拉、观察、记录、处理用物等步骤所需的人力资源和基本物质资源消耗。（不含内镜检查）</t>
  </si>
  <si>
    <t>013104020100001</t>
  </si>
  <si>
    <t>环咽肌扩张费-儿童（加收）</t>
  </si>
  <si>
    <t>013306010350000</t>
  </si>
  <si>
    <t>口咽部病变切除费</t>
  </si>
  <si>
    <t>通过手术切除口咽部肿物、瘢痕等病变。</t>
  </si>
  <si>
    <t>所定价格涵盖手术计划、术区准备、消毒、切开、切除、止血、引流、缝合、处理用物等步骤所需的人力资源和基本物质资源消耗。</t>
  </si>
  <si>
    <t>咽部囊肿切除术
咽部病损激光切除术</t>
  </si>
  <si>
    <t>013306010350001</t>
  </si>
  <si>
    <t>口咽部病变切除费-儿童（加收）</t>
  </si>
  <si>
    <t>013306010360000</t>
  </si>
  <si>
    <t>口咽部分切除费</t>
  </si>
  <si>
    <t>通过手术切除口咽部部分组织。</t>
  </si>
  <si>
    <t>口咽部肿物局部切除术
口内外联合入路口咽部肿瘤扩大切除术</t>
  </si>
  <si>
    <t>013306010360001</t>
  </si>
  <si>
    <t>口咽部分切除费-儿童（加收）</t>
  </si>
  <si>
    <t>013306010370000</t>
  </si>
  <si>
    <t>咽旁间隙病变切除费</t>
  </si>
  <si>
    <t>通过手术切除咽旁间隙肿物、瘢痕等病变。</t>
  </si>
  <si>
    <t>颈外径路咽旁间隙肿物摘除术</t>
  </si>
  <si>
    <t>013306010370001</t>
  </si>
  <si>
    <t>咽旁间隙病变切除费-儿童（加收）</t>
  </si>
  <si>
    <t>013306010380000</t>
  </si>
  <si>
    <t>咽旁间隙肿瘤切除费</t>
  </si>
  <si>
    <t>通过手术切除咽旁间隙肿瘤。</t>
  </si>
  <si>
    <t>下颌进路口咽肿瘤切除术
颈侧径路下咽肿瘤切除术
颈外径路咽旁间隙肿物摘除术</t>
  </si>
  <si>
    <t>013306010380001</t>
  </si>
  <si>
    <t>咽旁间隙肿瘤切除费-儿童（加收）</t>
  </si>
  <si>
    <t>013306010380011</t>
  </si>
  <si>
    <t>咽旁间隙肿瘤切除费-恶性肿瘤（加收）</t>
  </si>
  <si>
    <t>013306010390000</t>
  </si>
  <si>
    <t>下咽部病变切除费</t>
  </si>
  <si>
    <t>通过手术切除下咽部肿物、瘢痕等病变。</t>
  </si>
  <si>
    <t>所定价格涵盖手术计划、术区准备、消毒、切开、切除、缝合、引流、止血、处理用物等步骤所需的人力资源和基本物质资源消耗。</t>
  </si>
  <si>
    <t>经支撑喉镜梨状窝肿物切除术
颈外径路咽旁间隙肿物摘除术</t>
  </si>
  <si>
    <t>013306010390001</t>
  </si>
  <si>
    <t>下咽部病变切除费-儿童（加收）</t>
  </si>
  <si>
    <t>013306010400000</t>
  </si>
  <si>
    <t>下咽部分切除费</t>
  </si>
  <si>
    <t>通过手术切除下咽部部分组织。</t>
  </si>
  <si>
    <t>所定价格涵盖手术计划、术区准备、消毒、切开、分离、切除、缝合、止血、处理用物等步骤所需的人力资源和基本物质资源消耗。</t>
  </si>
  <si>
    <t>颈侧径路下咽肿瘤切除术</t>
  </si>
  <si>
    <t>013306010400001</t>
  </si>
  <si>
    <t>下咽部分切除费-儿童（加收）</t>
  </si>
  <si>
    <t>013306010410000</t>
  </si>
  <si>
    <t>下咽全切除费</t>
  </si>
  <si>
    <t>通过手术切除全部下咽（梨状窝、下咽后壁、环后区）。</t>
  </si>
  <si>
    <t>013306010410001</t>
  </si>
  <si>
    <t>下咽全切除费-儿童（加收）</t>
  </si>
  <si>
    <t>013306010420000</t>
  </si>
  <si>
    <t>咽功能重建费</t>
  </si>
  <si>
    <t>通过手术修复大面积缺损，重建咽部功能。</t>
  </si>
  <si>
    <t>所定价格涵盖手术计划、术区准备、消毒、切开、成形、重建、缝合、包扎止血、处理用物等步骤所需的人力资源和基本物质资源消耗。</t>
  </si>
  <si>
    <t>硬腭径路鼻咽狭窄闭锁切开成形术
鼻咽闭锁矫正术</t>
  </si>
  <si>
    <t>013306010420001</t>
  </si>
  <si>
    <t>咽功能重建费-儿童（加收）</t>
  </si>
  <si>
    <t>013306010430000</t>
  </si>
  <si>
    <t>悬雍垂缩短费</t>
  </si>
  <si>
    <t>通过手术缩短悬雍垂。</t>
  </si>
  <si>
    <t>所定价格涵盖手术计划、术区准备、消毒、切除、缝合、止血、处理用物等步骤所需的人力资源和基本物质资源消耗。</t>
  </si>
  <si>
    <t>悬雍垂缩短术</t>
  </si>
  <si>
    <t>013306010430001</t>
  </si>
  <si>
    <t>悬雍垂缩短费-儿童（加收）</t>
  </si>
  <si>
    <t>013306010440000</t>
  </si>
  <si>
    <t>腭咽成形费</t>
  </si>
  <si>
    <t>通过手术成形重塑软腭、咽部及其周围结构。</t>
  </si>
  <si>
    <t>所定价格涵盖手术计划、术区准备、消毒、切开、切除、成形、缝合、止血、处理用物等步骤所需的人力资源和基本物质资源消耗。</t>
  </si>
  <si>
    <t>腭咽成形术
咽后壁瓣腭咽成形术
T形瓣上提腭咽成形术
悬雍垂腭咽成形术
咽部撕裂修补术
咽后壁组织瓣成形术
咽后嵴成形术</t>
  </si>
  <si>
    <t>013306010440001</t>
  </si>
  <si>
    <t>腭咽成形费-儿童（加收）</t>
  </si>
  <si>
    <t>013306010450000</t>
  </si>
  <si>
    <t>腭帆缩短费</t>
  </si>
  <si>
    <t>通过手术缩短腭帆长度。</t>
  </si>
  <si>
    <t>所定价格涵盖手术计划、术区准备、消毒、切开、分离、成形、缝合、止血、处理用物等步骤所需的人力资源和基本物质资源消耗。</t>
  </si>
  <si>
    <t>腭帆缩短术</t>
  </si>
  <si>
    <t>013306010450001</t>
  </si>
  <si>
    <t>腭帆缩短费-儿童（加收）</t>
  </si>
  <si>
    <t>013306010460000</t>
  </si>
  <si>
    <t>腭扁桃体切除费</t>
  </si>
  <si>
    <t>通过手术切除腭扁桃体。</t>
  </si>
  <si>
    <t>扁桃体切除术
扁桃体激光毁损术
扁桃体射频消融术
扁桃体残体切除术
扁桃体挤切术</t>
  </si>
  <si>
    <t>013306010460001</t>
  </si>
  <si>
    <t>腭扁桃体切除费-儿童（加收）</t>
  </si>
  <si>
    <t>013306010470000</t>
  </si>
  <si>
    <t>腺样体切除费</t>
  </si>
  <si>
    <t>通过手术切除腺样体。</t>
  </si>
  <si>
    <t>腺样体刮除术
经鼻内镜腺样体射频消融术
经鼻内镜腺样体电动切割器切除术
经鼻内镜腺样体切除术
经鼻内镜腺样体切除术后止血术</t>
  </si>
  <si>
    <t>013306010470001</t>
  </si>
  <si>
    <t>腺样体切除费-儿童（加收）</t>
  </si>
  <si>
    <t>013306010480000</t>
  </si>
  <si>
    <t>舌扁桃体切除费</t>
  </si>
  <si>
    <t>通过手术切除舌扁桃体。</t>
  </si>
  <si>
    <t>舌扁桃体射频消融术
舌扁桃体激光切除术
舌扁桃体切除术</t>
  </si>
  <si>
    <t>013306010480001</t>
  </si>
  <si>
    <t>舌扁桃体切除费-儿童（加收）</t>
  </si>
  <si>
    <t>013306010490000</t>
  </si>
  <si>
    <t>会厌病变切除费</t>
  </si>
  <si>
    <t>通过手术切除会厌部肿物、瘢痕等病变。</t>
  </si>
  <si>
    <t>所定价格涵盖手术计划、术区准备、消毒、切开、切除、缝合、引流、包扎止血、处理用物等步骤所需的人力资源和基本物质资源消耗。</t>
  </si>
  <si>
    <t>颈外径路会厌肿物切除术
颈部径路会厌良性肿瘤切除术
经支撑喉镜会厌良性肿瘤切除术
经间接喉镜会厌良性肿瘤切除术
经纤维喉镜会厌良性肿瘤切除术
经支撑喉镜会厌病变切除术</t>
  </si>
  <si>
    <t>013306010490001</t>
  </si>
  <si>
    <t>会厌病变切除费-儿童（加收）</t>
  </si>
  <si>
    <t>013306010500000</t>
  </si>
  <si>
    <t>喉部病变切除费</t>
  </si>
  <si>
    <t>通过手术切除喉部肿物、瘢痕等病变。</t>
  </si>
  <si>
    <t>所定价格涵盖手术计划、术区准备、消毒、切开、分离、切除、缝合、引流、包扎止血、处理用物等步骤所需的人力资源和基本物质资源消耗。</t>
  </si>
  <si>
    <t>喉裂开肿瘤切除术
颈侧径路喉部肿瘤切除术
环状软骨上部分喉切除术
喉良性肿瘤切除术
经直达喉镜喉肿物摘除术
经纤维喉镜喉肿物摘除术
经支撑喉镜室带肿物切除术
经支撑喉镜环杓关节复位术
经支撑喉镜激光辅助声带肿物切除术
喉气管裂开瘢痕切除喉模置入术
喉裂开声带切除术</t>
  </si>
  <si>
    <t>013306010500001</t>
  </si>
  <si>
    <t>喉部病变切除费-儿童（加收）</t>
  </si>
  <si>
    <t>013306010510000</t>
  </si>
  <si>
    <t>喉部分切除费</t>
  </si>
  <si>
    <t>通过手术切除喉部部分组织。</t>
  </si>
  <si>
    <t>声门上水平喉切除术
喉次全切除术
颈侧径路咽食管肿瘤切除术
喉裂开肿瘤切除术
喉良性肿瘤切除术
梨状窝癌切除术
声门上水平喉切除术
垂直半喉切除+喉功能重建术
3/4喉切除+喉功能重建术
喉功能重建术</t>
  </si>
  <si>
    <t>013306010510001</t>
  </si>
  <si>
    <t>喉部分切除费-儿童（加收）</t>
  </si>
  <si>
    <t>013306010520000</t>
  </si>
  <si>
    <t>喉全切除费</t>
  </si>
  <si>
    <t>通过手术切除整个喉部。</t>
  </si>
  <si>
    <t>所定价格涵盖手术计划、术区准备、消毒、切开、分离、切除、吻合、缝合、包扎止血、处理用物等步骤所需的人力资源和基本物质资源消耗。</t>
  </si>
  <si>
    <t>喉全切除术
梨状窝癌切除术
全喉全下咽全食管切除+全胃上提修复术
喉全切除术后发音管安装术
全喉全下咽切除皮瓣修复术</t>
  </si>
  <si>
    <t>013306010520001</t>
  </si>
  <si>
    <t>喉全切除费-儿童（加收）</t>
  </si>
  <si>
    <t>013306010530000</t>
  </si>
  <si>
    <t>喉功能重建费（常规）</t>
  </si>
  <si>
    <t>通过手术重建喉功能。</t>
  </si>
  <si>
    <t>所定价格涵盖手术计划、术区准备、消毒、切开、成形、重建、缝合、包扎止血、处理用物等步骤所需的人力资源和基本物质资源消耗。（不含喉切除）</t>
  </si>
  <si>
    <t>垂直半喉切除+喉功能重建术
3/4喉切除+喉功能重建术
喉气管外伤缝合成形术
喉功能重建术
支撑喉镜下喉狭窄成形术+喉模置入术
颈外径路声带注射术
内镜下声带注射术
经支撑喉镜声带粘连分离术
经支撑喉镜会厌病变切除术</t>
  </si>
  <si>
    <t>013306010530001</t>
  </si>
  <si>
    <t>喉功能重建费（常规）-儿童（加收）</t>
  </si>
  <si>
    <t>013306010540000</t>
  </si>
  <si>
    <t>喉功能重建费（复杂）</t>
  </si>
  <si>
    <t>通过手术重建复杂情况喉功能。</t>
  </si>
  <si>
    <t>本项目中的“复杂”指：声带外移、声带内移、声带填充、甲状软骨成形、杓状软骨切除、环杓关节拨动。</t>
  </si>
  <si>
    <t>甲状软骨成形声带内移术
甲状软骨成形声带外移术
经间接喉镜环杓关节拨动术
经直达喉镜环杓关节拨动术
声带外展术
支撑喉镜下激光杓状软骨切除术
环甲软骨接近术
杓状软骨内收术
颈侧径路杓状软骨切除声带外移术
甲状软骨成形声带外移术</t>
  </si>
  <si>
    <t>013306010540001</t>
  </si>
  <si>
    <t>喉功能重建费（复杂）-儿童（加收）</t>
  </si>
  <si>
    <t>013306010550000</t>
  </si>
  <si>
    <t>淋巴结清扫费（颈部）</t>
  </si>
  <si>
    <t>通过手术清扫颈部淋巴结。</t>
  </si>
  <si>
    <t>本项目中的“次”指：小于等于3区，超过3区，每增加1区三级医疗机构按500元收费、二级医疗机构按425元收费、一级医疗机构按361元收费，超过6区按6区收费。如涉及邻近其他部位淋巴结清扫，视同增加1区。</t>
  </si>
  <si>
    <t>择区性颈淋巴结清扫术
功能性颈淋巴结清扫术
根治性颈淋巴结清扫术</t>
  </si>
  <si>
    <t>013306010550001</t>
  </si>
  <si>
    <t>淋巴结清扫费（颈部）-儿童（加收）</t>
  </si>
  <si>
    <t>013306010560000</t>
  </si>
  <si>
    <t>喉狭窄扩张费</t>
  </si>
  <si>
    <t>通过手术扩张狭窄的喉腔。</t>
  </si>
  <si>
    <t>所定价格涵盖手术计划、术区准备、消毒、切开、切除、扩张、包扎止血、处理用物等步骤所需的人力资源和基本物质资源消耗。</t>
  </si>
  <si>
    <t>喉瘢痕狭窄扩张术
喉狭窄成形T管置入术
支撑喉镜下喉狭窄成形术+喉模置入术</t>
  </si>
  <si>
    <t>013306010560001</t>
  </si>
  <si>
    <t>喉狭窄扩张费-儿童（加收）</t>
  </si>
  <si>
    <t>013306010570000</t>
  </si>
  <si>
    <t>喉气道支撑物置入费</t>
  </si>
  <si>
    <t>通过手术置入支撑物支撑气道。</t>
  </si>
  <si>
    <t>所定价格涵盖手术计划、术区准备、消毒、切开、分离 、松解、支撑物置入、包扎缝合、处理用物等步骤所需的人力资源和基本物质资源消耗。</t>
  </si>
  <si>
    <t>喉支架置换术
喉T管置换术
喉气管裂开瘢痕切除喉模置入术
喉支架置入术
喉气管狭窄支架置入术
喉狭窄成形T管置入术
支撑喉镜下喉狭窄成形术+喉模置入术</t>
  </si>
  <si>
    <t>013306010570001</t>
  </si>
  <si>
    <t>喉气道支撑物置入费-儿童（加收）</t>
  </si>
  <si>
    <t>013306010580000</t>
  </si>
  <si>
    <t>喉气道支撑物取出费</t>
  </si>
  <si>
    <t>通过手术取出气道支撑物。</t>
  </si>
  <si>
    <t>所定价格涵盖手术计划、术区准备、消毒、支撑物取出、观察喉腔、处理用物等步骤所需的人力资源和基本物质资源消耗。</t>
  </si>
  <si>
    <t>喉T管取出术
经支撑喉镜喉模取出术
喉支架置换术</t>
  </si>
  <si>
    <t>013306010580001</t>
  </si>
  <si>
    <t>喉气道支撑物取出费-儿童（加收）</t>
  </si>
  <si>
    <t>013306010590000</t>
  </si>
  <si>
    <t>梨状窝瘘内瘘口封闭费</t>
  </si>
  <si>
    <t>通过手术修复梨状窝区域的瘘口。</t>
  </si>
  <si>
    <t>所定价格涵盖手术计划、术区准备、消毒、切开、瘘口封闭、缝合、止血、处理用物等步骤所需的人力资源和基本物质资源消耗。</t>
  </si>
  <si>
    <t>013306010590001</t>
  </si>
  <si>
    <t>梨状窝瘘内瘘口封闭费-儿童（加收）</t>
  </si>
  <si>
    <t>013306010600000</t>
  </si>
  <si>
    <t>颈部气管瘘闭合费</t>
  </si>
  <si>
    <t>通过手术关闭颈部气管瘘口。</t>
  </si>
  <si>
    <t>单纯气管瘘按60%收费。</t>
  </si>
  <si>
    <t>颈段气管食管瘘修补术</t>
  </si>
  <si>
    <t>013306010600001</t>
  </si>
  <si>
    <t>颈部气管瘘闭合费-儿童（加收）</t>
  </si>
  <si>
    <t>013306010610000</t>
  </si>
  <si>
    <t>咽瘘修复费</t>
  </si>
  <si>
    <t>通过手术修复咽瘘。</t>
  </si>
  <si>
    <t>所定价格涵盖手术计划、术区准备、消毒、修复、缝合、止血、处理用物等步骤所需的人力资源和基本物质资源消耗。</t>
  </si>
  <si>
    <t>咽瘘修复术</t>
  </si>
  <si>
    <t>013306010610001</t>
  </si>
  <si>
    <t>咽瘘修复费-儿童（加收）</t>
  </si>
  <si>
    <t>013306010620000</t>
  </si>
  <si>
    <t>咽喉部血/脓肿切开引流费</t>
  </si>
  <si>
    <t>通过手术切开引流咽喉部血/脓肿。</t>
  </si>
  <si>
    <t>所定价格涵盖手术计划、术区准备、消毒、切开、引流、冲洗、止血、处理用物等步骤所需的人力资源和基本物质资源消耗。</t>
  </si>
  <si>
    <t>1.本项目中的“2个及以上区域”指：包括但不限于咽旁、咽后、上纵膈等解剖区域。
2.除颈外入路术式按30%收费。</t>
  </si>
  <si>
    <t>口咽径路咽旁脓肿切开引流术
会厌脓肿切开引流术
颈外径路咽旁脓肿切开引流术
咽后壁脓肿切开引流术
扁桃体周脓肿切开引流术
咽后壁脓肿切开引流术</t>
  </si>
  <si>
    <t>013306010620001</t>
  </si>
  <si>
    <t>咽喉部血/脓肿切开引流费-儿童（加收）</t>
  </si>
  <si>
    <t>013306010620011</t>
  </si>
  <si>
    <t>咽喉部血/脓肿切开引流费-2个及以上区域（加收）</t>
  </si>
  <si>
    <t>013306010630000</t>
  </si>
  <si>
    <t>环甲膜切开费</t>
  </si>
  <si>
    <t>通过手术切开环甲膜。</t>
  </si>
  <si>
    <t>所定价格涵盖手术计划、术区准备、消毒、切开、分离、置管、固定、处理用物等步骤所需的人力资源和基本物质资源消耗。</t>
  </si>
  <si>
    <t>环甲膜切开术</t>
  </si>
  <si>
    <t>013306010630001</t>
  </si>
  <si>
    <t>环甲膜切开费-儿童（加收）</t>
  </si>
  <si>
    <t>013306010640000</t>
  </si>
  <si>
    <t>气管切开费</t>
  </si>
  <si>
    <t>通过手术切开气管。</t>
  </si>
  <si>
    <t>所定价格涵盖手术计划、术区准备、消毒、切开、置管、缝合、处理用物等步骤所需的人力资源和基本物质资源消耗。</t>
  </si>
  <si>
    <t>气管切开术</t>
  </si>
  <si>
    <t>013306010640001</t>
  </si>
  <si>
    <t>气管切开费-儿童（加收）</t>
  </si>
  <si>
    <t>013306010650000</t>
  </si>
  <si>
    <t>发音装置安装费</t>
  </si>
  <si>
    <t>通过手术置入发音装置。</t>
  </si>
  <si>
    <t>所定价格涵盖手术计划、术区准备、消毒、探查、穿刺、装置置入、固定、处理用物等步骤所需的人力资源和基本物质资源消耗。</t>
  </si>
  <si>
    <t>喉全切除术后发音管安装术</t>
  </si>
  <si>
    <t>013306010650001</t>
  </si>
  <si>
    <t>发音装置安装费-儿童（加收）</t>
  </si>
  <si>
    <t>013306010660000</t>
  </si>
  <si>
    <t>发音装置取出/更换费</t>
  </si>
  <si>
    <t>通过手术取出/更换发音装置。</t>
  </si>
  <si>
    <t>所定价格涵盖手术计划、术区准备、消毒、探查、发音装置取出/更换、处理用物等步骤所需的人力资源和基本物质资源消耗。</t>
  </si>
  <si>
    <t>取出与更换不可同时收费。</t>
  </si>
  <si>
    <t>013306010660001</t>
  </si>
  <si>
    <t>发音装置取出/更换费-儿童（加收）</t>
  </si>
  <si>
    <t>呼吸系统类医疗服务价格项目及医保支付类别调整明细表</t>
  </si>
  <si>
    <t>使用说明：
1.呼吸系统医疗服务价格项目以呼吸系统为重点，按照呼吸相关主要环节的服务产出设立医疗服务价格项目。
2.呼吸系统医疗服务价格项目所称的“价格构成”，指项目价格应涵盖的各类资源消耗，用于确定计价单元的边界，不应作为临床技术标准理解，不是实际操作方式、路径、步骤、程序的强制性要求，价格构成中包含但临床实践中非必要、未发生的，不强制要求公立医疗机构减计费用。所列“设备投入”包括但不限于操作设备、器具及固定资产投入。
3.呼吸系统医疗服务价格项目所称“加收项”，指同一项目以不同方式提供或在不同场景应用时，确有必要制定差异化收费标准而细分的一类子项，包括在原项目价格基础上增加或减少收费的情况，具体的加/减收标准（加/减收率或加/减收金额）由具体项目设置；实际应用中，同时涉及多个加收项的，以项目单价为基础计算相应的加/减收水平后，据实收费。
4.呼吸系统医疗服务价格项目所称“扩展项”，指同一项目下以不同方式提供或在不同场景应用时，只扩展价格项目适用范围、不额外加价的一类子项，子项的价格按主项目执行。
5.呼吸系统医疗服务价格项目所称的“基本物耗”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引流装置、细菌过滤器、电极、冲洗液、鼻罩、采样刷、防污染采样刷、骨蜡、灌洗导管、三通、吸痰管、一氧化氮气体、可复用操作器具、软件（版权、开发、购买）成本等。基本物质资源消耗成本计入项目价格，不另行收费。
6.本项目中的“无创”指：无需切开皮肤或其他组织，经过自然腔道，利用无创方式进行的操作，包括但不限于喉镜、支气管镜、上消化道内镜等各类内镜。不包括取出过程中因异物形状、位置或质地等因素导致的损伤、擦伤等情况。
7.呼吸系统医疗服务价格项目中非手术治疗类项目，如需使用相关内镜可收取内镜检查费用，如行“气管病变切除”时使用“支气管镜”，可收取“无创气管病变切除费+支气管镜检查费”。
8.呼吸系统医疗服务价格项目中的各类内镜下手术项目的价格构成，已包含手术涉及的各类内镜使用成本，医疗机构在开展相关操作时，开放手术与经内镜手术执行相同的价格标准，内镜辅助操作不再另行收费。
9.呼吸系统医疗服务价格项目中医疗服务价格项目中手术类项目服务对象为儿童时，统一落实儿童加收政策（以下简称“儿童加收”），加收比例或金额由具体项目设置。手术类项目的具体范围以《全国医疗服务项目技术规范》的分类为准，对于本章项目同时映射技术规范中的手术类项目和治疗类项目的主项目，按手术类落实儿童加收政策；其他非手术类项目实行儿童加收范围，以本章项目加收项为准。本章项目所称的“儿童”，指6周岁及以下，周岁的计算方法以法律的相关规定为准。
10.呼吸系统医疗服务价格项目中其他学科开展相应项目时，可据实收费。
11.呼吸系统医疗服务价格项目中未提及的食管相关手术治疗，后续在其他立项指南中列举。
12.呼吸系统医疗服务价格项目中涉及“包括……”“……等”的，属于开放型表述，所指对象不仅局限于表述中列明的事项，也包括未列明的同类事项。
13.呼吸系统医疗服务价格项目可收费一次性医用耗材包括：网篮、导丝、球囊扩张导管、导管、支架、导引导丝、圈套器、一次性使用活检针、一次性使用活检枪、扩张球囊、一次性氩气电极、封堵器、水囊、腔镜材料、内固定材料、特殊缝线、止血材料、补片、带针胸骨钢丝、钢丝、切割缝合器、粘合材料。</t>
  </si>
  <si>
    <t>012407000010000</t>
  </si>
  <si>
    <t>肺容积检查费</t>
  </si>
  <si>
    <t>通过各种方式测量肺容纳的气体量。</t>
  </si>
  <si>
    <t>所定价格涵盖设备准备、仪器测定、撤除、处理用物、出具报告等步骤所需的人力资源和基本物质资源消耗。</t>
  </si>
  <si>
    <t>残气容积测定-体描箱法
残气容积测定-氦气平衡法</t>
  </si>
  <si>
    <t>012407000020000</t>
  </si>
  <si>
    <t>肺通气功能检查费</t>
  </si>
  <si>
    <t>通过各种方式测量肺与外界环境之间的气体交换情况。</t>
  </si>
  <si>
    <t>支气管舒张试验按两次肺通气功能检测收取。简易肺功能测定指：肺每分通气量功能检查、流速容量曲线（V-V曲线）测定及简易肺功能测定。</t>
  </si>
  <si>
    <t>肺每分通气量功能检查
最大通气量功能检查
脉冲振荡肺功能检查
支气管舒张试验
床边简易肺功能测定
用力肺活量功能检查
流速容量曲线（V-V曲线）测定
第0.1秒平静吸气口腔闭合压测定
肺活量功能检查
吸入二氧化碳第0.1秒平静吸气口腔闭合压测定</t>
  </si>
  <si>
    <t>012407000020001</t>
  </si>
  <si>
    <t>肺通气功能检查费-儿童（加收）</t>
  </si>
  <si>
    <t>012407000020011</t>
  </si>
  <si>
    <t>肺通气功能检查费-简易肺功能检查</t>
  </si>
  <si>
    <t>012407000030000</t>
  </si>
  <si>
    <t>支气管激发试验检查费</t>
  </si>
  <si>
    <t>通过各种刺激方式评估气道反应性。</t>
  </si>
  <si>
    <t>支气管激发试验
运动支气管激发试验</t>
  </si>
  <si>
    <t>012407000040000</t>
  </si>
  <si>
    <t>肺弥散功能检查费</t>
  </si>
  <si>
    <t>通过各种方式测量肺泡与肺毛细血管血液之间的气体交换情况。</t>
  </si>
  <si>
    <t>肺弥散功能检查-一口气法
肺弥散功能检查-重复呼吸法</t>
  </si>
  <si>
    <t>012407000050000</t>
  </si>
  <si>
    <t>呼吸阻力检查费</t>
  </si>
  <si>
    <t>通过各种方式测量气道内单位流量所产生的压力差。</t>
  </si>
  <si>
    <t>气道阻力测定</t>
  </si>
  <si>
    <t>012407000060000</t>
  </si>
  <si>
    <t>运动心肺功能检查费</t>
  </si>
  <si>
    <t>通过在运动状态下监测心肺功能指标，判断心脏、肺脏和循环系统之间的相互作用与贮备能力。</t>
  </si>
  <si>
    <t>运动心肺功能检查</t>
  </si>
  <si>
    <t>012407000070000</t>
  </si>
  <si>
    <t>肺阻抗血流图检查费</t>
  </si>
  <si>
    <t>通过测量肺部血流的物理性质和速度，检查肺部是否存在阻力增加。</t>
  </si>
  <si>
    <t>肺阻抗血流图检查</t>
  </si>
  <si>
    <t>012407000080000</t>
  </si>
  <si>
    <t>肺电阻抗成像检查费</t>
  </si>
  <si>
    <t>通过检查呼吸周期中胸部电阻抗变化，检查肺部通气、血流等指标的变化。</t>
  </si>
  <si>
    <t>012407000090000</t>
  </si>
  <si>
    <t>呼吸肌功能检查费</t>
  </si>
  <si>
    <t>通过测量气道压力和流量变化等指标评估患者呼吸肌力量。</t>
  </si>
  <si>
    <t>呼吸肌功能测定</t>
  </si>
  <si>
    <t>012407000100000</t>
  </si>
  <si>
    <t>膈肌功能检查费</t>
  </si>
  <si>
    <t>通过电活动或压力测定，评估患者膈肌功能。</t>
  </si>
  <si>
    <t>012407000110000</t>
  </si>
  <si>
    <t>睡眠呼吸监测费</t>
  </si>
  <si>
    <t>对睡眠状态下患者呼吸行为状、呼吸功能进行监测，同步观察患者必要的生命体征及电生理指标。</t>
  </si>
  <si>
    <t>标准多导睡眠监测
多导脑电睡眠监测
加强多导脑电睡眠监测
分段睡眠监测-智能压力滴定
分段睡眠监测-手工压力滴定
简易睡眠呼吸监测过筛试验
睡眠呼吸监测过筛试验</t>
  </si>
  <si>
    <t>012407000110001</t>
  </si>
  <si>
    <t>睡眠呼吸监测费-便携睡眠呼吸监测</t>
  </si>
  <si>
    <t>012407000120000</t>
  </si>
  <si>
    <t>经皮氧分压/二氧化碳监测费</t>
  </si>
  <si>
    <t>通过经皮测定方法，持续测定氧分压和/或二氧化碳。</t>
  </si>
  <si>
    <t>所定价格涵盖设备准备、仪器测定、撤除、处理用物等步骤所需的人力资源和基本物质资源消耗。</t>
  </si>
  <si>
    <t>呼出气二氧化碳监测</t>
  </si>
  <si>
    <t>012407000130000</t>
  </si>
  <si>
    <t>支气管镜检查费（常规内镜）</t>
  </si>
  <si>
    <t>通过支气管镜观察和诊断支气管、气管、气管壁或肺部等部位的疾病。</t>
  </si>
  <si>
    <t>所定价格涵盖设备准备、体位摆放、入镜、观察、图像采集、撤镜、处理用物、出具报告等步骤所需的人力资源和基本物质资源消耗。</t>
  </si>
  <si>
    <t>本项目中的“特殊光源”指：荧光、窄谱光源。</t>
  </si>
  <si>
    <t>硬质气管镜检查
电子支气管镜检查
经电子支气管镜采样刷采样
经电子支气管镜防污染采样刷采样
经电子支气管镜防污染保护性灌洗采样</t>
  </si>
  <si>
    <t>012407000130001</t>
  </si>
  <si>
    <t>支气管镜检查费（常规内镜）-特殊光源检查（加收）</t>
  </si>
  <si>
    <t>012407000140000</t>
  </si>
  <si>
    <t>支气管镜检查费（超声内镜）</t>
  </si>
  <si>
    <t>通过超声支气管镜观察和诊断支气管、气管、气管壁、气管腔外或肺部等部位的疾病。</t>
  </si>
  <si>
    <t>超声支气管镜检查</t>
  </si>
  <si>
    <t>012407000150000</t>
  </si>
  <si>
    <t>支气管镜检查费（共聚焦激光显微内镜）</t>
  </si>
  <si>
    <t>通过共聚焦激光显微支气管镜观察和诊断支气管、气管、气管壁或肺部等部位的疾病。</t>
  </si>
  <si>
    <t>012407000160000</t>
  </si>
  <si>
    <t>肺叶通气功能检查费</t>
  </si>
  <si>
    <t>通过无创方式置入球囊导管，评估支气管通气情况。</t>
  </si>
  <si>
    <t>所定价格涵盖设备准备、体位摆放、导管置入、球囊充气、数据采集、设备撤除、处理用物人力资源、设备运转成本与基本物质资源消耗。</t>
  </si>
  <si>
    <t>012407000170000</t>
  </si>
  <si>
    <t>纵隔镜探查费</t>
  </si>
  <si>
    <t>通过纵隔镜观察和诊断纵隔、支气管、气管、胸腺、食管、淋巴结或肺部等部位的疾病。</t>
  </si>
  <si>
    <t>所定价格涵盖设备准备、体位摆放、切开、入镜、观察、撤镜、缝合、关闭、处理用物等手术步骤所需的人力资源和基本物质资源消耗。</t>
  </si>
  <si>
    <t>013106000010000</t>
  </si>
  <si>
    <t>体外膈肌起搏治疗费</t>
  </si>
  <si>
    <t>通过电刺激，诱导膈肌主动收缩。</t>
  </si>
  <si>
    <t>所定价格涵盖设备准备、连接电极、起搏治疗、撤除、处理用物等步骤所需的人力资源和基本物质资源消耗。</t>
  </si>
  <si>
    <t>体外膈肌起搏治疗</t>
  </si>
  <si>
    <t>013106000020000</t>
  </si>
  <si>
    <t>一氧化氮吸入治疗费</t>
  </si>
  <si>
    <t>通过吸入一氧化氮进行治疗。</t>
  </si>
  <si>
    <t>所定价格涵盖设备准备、气体调节、吸入治疗、调节、监测、处理用物等步骤所需的人力资源、设备运转成本消耗与基本物质资源消耗。</t>
  </si>
  <si>
    <t>NO吸入治疗</t>
  </si>
  <si>
    <t>013106000030000</t>
  </si>
  <si>
    <t>雾化吸入治疗费</t>
  </si>
  <si>
    <t>通过各种方式吸入气雾或气溶胶颗粒进行治疗。</t>
  </si>
  <si>
    <t>所定价格涵盖设备准备、成分制备、连接、调节、吸入、观察、记录、处理用物等所需的人力资源和基本物质资源消耗。</t>
  </si>
  <si>
    <t>多种药物确需分开雾化吸入的可分别计价收费。</t>
  </si>
  <si>
    <t>超声雾化吸入
氧气雾化吸入
空气压缩泵雾化吸入
经呼吸机管道雾化吸入
岩盐气溶胶氧疗法</t>
  </si>
  <si>
    <t>013106000040000</t>
  </si>
  <si>
    <t>全肺灌洗治疗费</t>
  </si>
  <si>
    <t>通过对单侧肺部进行全肺灌洗，清除大面积肺泡中的异物、分泌物和其他沉积物，不含气管插管费。</t>
  </si>
  <si>
    <t>所定价格涵盖患者评估准备、灌洗、观察监测、撤除、处理用物等步骤所需的人力资源、设备运转成本消耗与基本物质资源消耗。</t>
  </si>
  <si>
    <t>全肺灌洗术</t>
  </si>
  <si>
    <t>013106000050000</t>
  </si>
  <si>
    <t>支气管肺泡灌洗费</t>
  </si>
  <si>
    <t>通过无创方式清除特定肺段肺泡内异物、分泌物和其他沉积物或采集样本，不含内镜检查费。</t>
  </si>
  <si>
    <t>所定价格涵盖设备准备、镜下治疗、处理用物等步骤所需的人力资源、设备运转成本消耗与基本物质资源消耗。</t>
  </si>
  <si>
    <t>经支气管镜支气管肺泡灌洗术
吸入性损伤气道灌洗治疗</t>
  </si>
  <si>
    <t>013106000060000</t>
  </si>
  <si>
    <t>支气管镜治疗费（常规）</t>
  </si>
  <si>
    <t>通过支气管镜进行滴药、冲洗、吸痰等常规治疗，不含内镜检查费。</t>
  </si>
  <si>
    <t>经电子支气管镜吸痰
经电子支气管镜滴药治疗</t>
  </si>
  <si>
    <t>013106000070000</t>
  </si>
  <si>
    <t>支气管镜治疗费（特殊）</t>
  </si>
  <si>
    <t>通过支气管镜进行封堵、套圈、注药、球囊扩张，以及射频、微波、激光、凝固、冷冻、电凝、脉冲、光动力等各种特殊治疗，不含内镜检查费。</t>
  </si>
  <si>
    <t>经电子支气管镜高频电凝治疗
经硬质气管镜支气管扩张术
经电子支气管镜电套圈治疗
经电子支气管镜微波治疗
经电子支气管镜激光治疗
经电子支气管镜氩离子凝固治疗
经电子支气管镜气管扩张术
经电子支气管镜冷冻治疗
经硬质气管镜冷冻治疗
经内镜支气管热成形术</t>
  </si>
  <si>
    <t>013307000010000</t>
  </si>
  <si>
    <t>气道支架置入费</t>
  </si>
  <si>
    <t>通过无创方式置入气道支架，不含内镜检查费。</t>
  </si>
  <si>
    <t>所定价格涵盖患者评估准备、导丝引导、支架置入、必要时球囊扩张、处理用物等步骤所需的人力资源、设备运转成本消耗与基本物质资源消耗。</t>
  </si>
  <si>
    <t>经硬质气管镜支架置入术
经电子支气管镜支架置入术</t>
  </si>
  <si>
    <t>13307000010001</t>
  </si>
  <si>
    <t>气道支架置入费-儿童（加收）</t>
  </si>
  <si>
    <t>013307000020000</t>
  </si>
  <si>
    <t>气道支架取出费</t>
  </si>
  <si>
    <t>通过无创方式取出气道支架，不含内镜检查费。</t>
  </si>
  <si>
    <t>所定价格涵盖患者评估准备、支架取出、处理用物等步骤所需的人力资源、设备运转成本消耗与基本物质资源消耗。</t>
  </si>
  <si>
    <t>013307000020001</t>
  </si>
  <si>
    <t>气道支架取出费-儿童（加收）</t>
  </si>
  <si>
    <t>013307000030000</t>
  </si>
  <si>
    <t>无创气管食管瘘修补费</t>
  </si>
  <si>
    <t>通过无创方式对气管和食管之间的异常连接进行修补，不含内镜检查费。</t>
  </si>
  <si>
    <t>所定价格涵盖设备准备、体位摆放、观察、气管食管瘘修补、撤镜、处理用物等步骤所需的人力资源、设备运转成本消耗与基本物质资源消耗。</t>
  </si>
  <si>
    <t>013307000030001</t>
  </si>
  <si>
    <t>无创气管食管瘘修补费-儿童（加收）</t>
  </si>
  <si>
    <t>013307000040000</t>
  </si>
  <si>
    <t>无创气管病变切除费</t>
  </si>
  <si>
    <t>通过无创方式对气管病变切除，不含内镜检查费。</t>
  </si>
  <si>
    <t>所定价格涵盖设备准备、体位摆放、观察、肿物切除、撤镜、处理用物等步骤所需的人力资源、设备运转成本消耗与基本物质资源消耗。</t>
  </si>
  <si>
    <t>经硬质气管镜微波治疗
经硬质气管镜激光治疗
经硬质气管镜高频电治疗
经硬质气管镜氩离子凝固治疗
经硬质气管镜电套圈治疗</t>
  </si>
  <si>
    <t>013307000040001</t>
  </si>
  <si>
    <t>无创气管病变切除费-儿童（加收）</t>
  </si>
  <si>
    <t>013307000050000</t>
  </si>
  <si>
    <t>无创肺减容费</t>
  </si>
  <si>
    <t>通过无创方式减少肺容积，包括但不限于置入活瓣、热蒸汽消融等方式，不含内镜检查费。</t>
  </si>
  <si>
    <t>所定价格涵盖设备准备、患者准备、镜下置入活瓣或热蒸汽消融、处理用物等步骤所需的人力资源、设备运转成本消耗与基本物质资源消耗。</t>
  </si>
  <si>
    <t>013307000050001</t>
  </si>
  <si>
    <t>无创肺减容费-儿童（加收）</t>
  </si>
  <si>
    <t>013307000060000</t>
  </si>
  <si>
    <t>无创气管异物取出费</t>
  </si>
  <si>
    <t>通过无创方式取出气管异物，不含内镜检查费。</t>
  </si>
  <si>
    <t>所定价格涵盖设备准备、体位摆放、观察、异物取出、撤镜、处理用物等步骤所需的人力资源、设备运转成本消耗与基本物质资源消耗。</t>
  </si>
  <si>
    <t>硬质气管镜下气管异物取出术
经电子支气管镜异物取出术</t>
  </si>
  <si>
    <t>013307000060001</t>
  </si>
  <si>
    <t>无创气管异物取出费-儿童（加收）</t>
  </si>
  <si>
    <t>013307000070000</t>
  </si>
  <si>
    <t>气管成形费</t>
  </si>
  <si>
    <t>通过手术切除部分气管，并行气管重建或修复。</t>
  </si>
  <si>
    <t>所定价格涵盖手术计划、术区准备、消毒、切除、重建、缝合、处理用物等步骤所需的人力资源和基本物质资源消耗。</t>
  </si>
  <si>
    <t>气管支气管损伤开胸修补术
气管瘘修复术</t>
  </si>
  <si>
    <t>013307000070001</t>
  </si>
  <si>
    <t>气管成形费-儿童（加收）</t>
  </si>
  <si>
    <t>013307000080000</t>
  </si>
  <si>
    <t>气管隆突成形费</t>
  </si>
  <si>
    <t>通过手术切除部分气管隆突，并行气管隆突重建。</t>
  </si>
  <si>
    <t>气管支气管隆凸切除成形术</t>
  </si>
  <si>
    <t>013307000080001</t>
  </si>
  <si>
    <t>气管隆突成形费-儿童（加收）</t>
  </si>
  <si>
    <t>013307000090000</t>
  </si>
  <si>
    <t>气管食管瘘修补费（常规）</t>
  </si>
  <si>
    <t>通过手术修补气管食管瘘口。</t>
  </si>
  <si>
    <t>所定价格涵盖手术计划、术区准备、消毒、修补、缝合、处理用物等步骤所需的人力资源和基本物质资源消耗。</t>
  </si>
  <si>
    <t>气管瘘修复术</t>
  </si>
  <si>
    <t>013307000090001</t>
  </si>
  <si>
    <t>气管食管瘘修补费（常规）-儿童（加收）</t>
  </si>
  <si>
    <t>013307000100000</t>
  </si>
  <si>
    <t>气管食管瘘修补费（复杂）</t>
  </si>
  <si>
    <t>通过手术修补复杂情况的气管食管瘘口。</t>
  </si>
  <si>
    <t>本项目中的“复杂”指：术中进行大网膜填充、皮瓣填充的情况。</t>
  </si>
  <si>
    <t>颈段气管食管瘘修补术
气管瘘修复术</t>
  </si>
  <si>
    <t>013307000100001</t>
  </si>
  <si>
    <t>气管食管瘘修补费（复杂）-儿童（加收）</t>
  </si>
  <si>
    <t>013307000110000</t>
  </si>
  <si>
    <t>气管病变切除费</t>
  </si>
  <si>
    <t>通过手术切除气管病变。</t>
  </si>
  <si>
    <t>气管肿瘤切除术
气管囊肿切除术
经胸腔镜气管囊肿切除术</t>
  </si>
  <si>
    <t>013307000110001</t>
  </si>
  <si>
    <t>气管病变切除费-儿童（加收）</t>
  </si>
  <si>
    <t>013307000120000</t>
  </si>
  <si>
    <t>气管隆突病变切除费</t>
  </si>
  <si>
    <t>通过手术切除气管隆凸病变。</t>
  </si>
  <si>
    <t>013307000120001</t>
  </si>
  <si>
    <t>气管隆突病变切除费-儿童（加收）</t>
  </si>
  <si>
    <t>013307000130000</t>
  </si>
  <si>
    <t>胸腔探查费</t>
  </si>
  <si>
    <t>通过手术探查胸腔，含止血。</t>
  </si>
  <si>
    <t>所定价格涵盖手术计划、术区准备、消毒、切开、探查、缝合、处理用物，必要时止血等手术步骤的人力资源和基本物质资源消耗。</t>
  </si>
  <si>
    <t>开胸探查术
经胸腔镜胸腔探查术
开胸止血术
经胸腔镜胸腔止血术</t>
  </si>
  <si>
    <t>013307000130001</t>
  </si>
  <si>
    <t>胸腔探查费-儿童（加收）</t>
  </si>
  <si>
    <t>013307000140000</t>
  </si>
  <si>
    <t>胸腔病变切除费</t>
  </si>
  <si>
    <t>通过手术切除胸腔病变。</t>
  </si>
  <si>
    <t>所定价格涵盖手术计划、术区准备、消毒、切除、缝合、处理用物等手术步骤的人力资源和基本物质资源消耗。</t>
  </si>
  <si>
    <t>本项目中的“胸腔”指：膈肌、胸膜。</t>
  </si>
  <si>
    <t>膈肌肿物切除术</t>
  </si>
  <si>
    <t>013307000140001</t>
  </si>
  <si>
    <t>胸腔病变切除费-儿童（加收）</t>
  </si>
  <si>
    <t>013307000150000</t>
  </si>
  <si>
    <t>非解剖性肺部分切除费</t>
  </si>
  <si>
    <t>不按照肺叶或肺段的解剖结构，通过手术切除单侧局部肺组织。</t>
  </si>
  <si>
    <t>肺减容术
胸骨正中入路两侧肺减容术
肺楔形切除术
肺大泡切除修补术
肺包虫病内囊摘除术
经胸腔镜肺减容术
经胸腔镜肺楔形切除术
经胸腔镜肺包虫病内囊摘除术</t>
  </si>
  <si>
    <t>013307000150001</t>
  </si>
  <si>
    <t>非解剖性肺部分切除费-儿童（加收）</t>
  </si>
  <si>
    <t>013307000160000</t>
  </si>
  <si>
    <t>肺叶切除费（常规）</t>
  </si>
  <si>
    <t>通过手术切除单侧肺叶。</t>
  </si>
  <si>
    <t>肺叶切除术
右侧双肺叶切除术
胸膜肺叶切除术
肺上沟癌切除术
经胸腔镜肺叶切除术
右侧双肺叶切除术</t>
  </si>
  <si>
    <t>013307000160001</t>
  </si>
  <si>
    <t>肺叶切除费（常规）-儿童（加收）</t>
  </si>
  <si>
    <t>013307000170000</t>
  </si>
  <si>
    <t>肺叶切除费（复杂）</t>
  </si>
  <si>
    <t>通过手术切除复杂情况单侧肺叶。</t>
  </si>
  <si>
    <t>本项目中的“复杂”指：袖状肺叶切除、复合肺叶切除、术中进行血管成形的情况。</t>
  </si>
  <si>
    <t>袖状肺叶切除术
袖状肺叶切除+肺动脉切除成形术
袖状肺叶切除+肺动脉切除成形术</t>
  </si>
  <si>
    <t>013307000170001</t>
  </si>
  <si>
    <t>肺叶切除费（复杂）-儿童（加收）</t>
  </si>
  <si>
    <t>013307000180000</t>
  </si>
  <si>
    <t>肺段切除费（常规）</t>
  </si>
  <si>
    <t>通过手术切除单侧肺段。</t>
  </si>
  <si>
    <t>肺段切除术
经胸腔镜肺段切除术</t>
  </si>
  <si>
    <t>013307000180001</t>
  </si>
  <si>
    <t>肺段切除费（常规）-儿童（加收）</t>
  </si>
  <si>
    <t>013307000190000</t>
  </si>
  <si>
    <t>肺段切除费（复杂）</t>
  </si>
  <si>
    <t>通过手术切除复杂情况单侧肺段。</t>
  </si>
  <si>
    <t>本项目中的“复杂”指：上叶前段切除、下叶基底段切除、联合肺段切除、亚段支气管切除的情况。</t>
  </si>
  <si>
    <t>013307000190001</t>
  </si>
  <si>
    <t>肺段切除费（复杂）-儿童（加收）</t>
  </si>
  <si>
    <t>013307000200000</t>
  </si>
  <si>
    <t>全肺切除费（常规）</t>
  </si>
  <si>
    <t>通过手术切除全肺。</t>
  </si>
  <si>
    <t>全肺切除术</t>
  </si>
  <si>
    <t>013307000200001</t>
  </si>
  <si>
    <t xml:space="preserve"> 全肺切除费（常规）-儿童（加收）</t>
  </si>
  <si>
    <t>013307000210000</t>
  </si>
  <si>
    <t>全肺切除费（复杂）</t>
  </si>
  <si>
    <t>通过手术切除复杂情况全肺。</t>
  </si>
  <si>
    <t>本项目中的“复杂”指：心包内切除、部分心房切除、胸膜外全肺切除的情况。</t>
  </si>
  <si>
    <t>心包内全肺切除术
心包内全肺切除+部分心房切除术
胸膜全肺切除术</t>
  </si>
  <si>
    <t>013307000210001</t>
  </si>
  <si>
    <t>全肺切除费（复杂）-儿童（加收）</t>
  </si>
  <si>
    <t>013307000220000</t>
  </si>
  <si>
    <t>肺修补费</t>
  </si>
  <si>
    <t>通过手术修补肺组织缺损。</t>
  </si>
  <si>
    <t>肺修补术
经胸腔镜肺修补术</t>
  </si>
  <si>
    <t>013307000220001</t>
  </si>
  <si>
    <t>肺修补费-儿童（加收）</t>
  </si>
  <si>
    <t>013307000230000</t>
  </si>
  <si>
    <t>胸腺病变切除费</t>
  </si>
  <si>
    <t>通过手术切除胸腺病变。</t>
  </si>
  <si>
    <t>胸腺切除术
经胸腔镜胸腺切除术</t>
  </si>
  <si>
    <t>013307000230001</t>
  </si>
  <si>
    <t>胸腺病变切除费-儿童（加收）</t>
  </si>
  <si>
    <t>013307000240000</t>
  </si>
  <si>
    <t>胸壁病变切除费</t>
  </si>
  <si>
    <t>通过手术切除胸壁结核、术后瘘、胸壁肿瘤等病变。</t>
  </si>
  <si>
    <t>所定价格涵盖手术计划、术区准备、消毒、切开、切除、缝合、处理用物，必要时修复等步骤所需的人力资源和基本物质资源消耗。</t>
  </si>
  <si>
    <t>胸壁结核病灶清除术
胸壁软组织肿瘤切除术
肋骨肿瘤切除术
胸骨肿瘤切除术</t>
  </si>
  <si>
    <t>013307000240001</t>
  </si>
  <si>
    <t>胸壁病变切除费-儿童（加收）</t>
  </si>
  <si>
    <t>013307000250000</t>
  </si>
  <si>
    <t>胸壁缺损修复费（常规）</t>
  </si>
  <si>
    <t>通过手术修复胸壁缺损。</t>
  </si>
  <si>
    <t>所定价格涵盖手术计划、术区准备、消毒、切开、修复、缝合、处理用物，必要时固定等步骤所需的人力资源和基本物质资源消耗。</t>
  </si>
  <si>
    <t>胸壁缺损修复术</t>
  </si>
  <si>
    <t>013307000250001</t>
  </si>
  <si>
    <t>胸壁缺损修复费（常规）-儿童（加收）</t>
  </si>
  <si>
    <t>013307000260000</t>
  </si>
  <si>
    <t>胸壁缺损修复费（复杂）</t>
  </si>
  <si>
    <t>通过手术修复复杂胸壁缺损。</t>
  </si>
  <si>
    <t>本项目中的“复杂”指：胸壁穿透伤修复、术中进行肌皮瓣填充的情况。</t>
  </si>
  <si>
    <t>013307000260001</t>
  </si>
  <si>
    <t>胸壁缺损修复费（复杂）-儿童（加收）</t>
  </si>
  <si>
    <t>013307000270000</t>
  </si>
  <si>
    <t>胸廓成形费（常规）</t>
  </si>
  <si>
    <t>通过手术重建胸廓。</t>
  </si>
  <si>
    <t>不与“胸壁缺损修复费”同时收取。</t>
  </si>
  <si>
    <t>胸廓成形术
漏斗胸胸肋截骨内固定术
个性化假体置入胸壁畸形矫正术
肋骨切除胸壁畸形矫正术
经胸腔镜漏斗胸胸骨抬举内固定术（NUSS手术）</t>
  </si>
  <si>
    <t>013307000270001</t>
  </si>
  <si>
    <t>胸廓成形费（常规）-儿童（加收）</t>
  </si>
  <si>
    <t>013307000280000</t>
  </si>
  <si>
    <t>胸廓成形费（复杂）</t>
  </si>
  <si>
    <t>通过手术重建复杂情况胸廓。</t>
  </si>
  <si>
    <t>1、本项目中的“复杂”指：先天性或后天性胸廓畸形矫正的情况。
2、不与“胸壁缺损修复费”同时收取。</t>
  </si>
  <si>
    <t>鸡胸矫正术</t>
  </si>
  <si>
    <t>013307000280001</t>
  </si>
  <si>
    <t>胸廓成形费（复杂）-儿童（加收）</t>
  </si>
  <si>
    <t>013307000290000</t>
  </si>
  <si>
    <t>脓胸廓清费（常规）</t>
  </si>
  <si>
    <t>通过手术清除脓胸并引流。</t>
  </si>
  <si>
    <t>所定价格涵盖手术计划、术区准备、消毒、切开、清除引流、缝合、处理用物等步骤所需的人力资源和基本物质资源消耗。</t>
  </si>
  <si>
    <t>开胸清创引流术
经胸腔镜脓胸清除术
脓胸清除术</t>
  </si>
  <si>
    <t>013307000290001</t>
  </si>
  <si>
    <t>脓胸廓清费（常规）-儿童（加收）</t>
  </si>
  <si>
    <t>013307000300000</t>
  </si>
  <si>
    <t>脓胸廓清费（复杂）</t>
  </si>
  <si>
    <t>通过手术清除复杂情况脓胸并引流。</t>
  </si>
  <si>
    <t>所定价格涵盖手术计划、术区准备、消毒、切开、脓胸清除引流、缝合、处理用物等步骤所需的人力资源和基本物质资源消耗。</t>
  </si>
  <si>
    <t>脓胸大网膜填充术</t>
  </si>
  <si>
    <t>013307000300001</t>
  </si>
  <si>
    <t>脓胸廓清费（复杂）-儿童（加收）</t>
  </si>
  <si>
    <t>013307000310000</t>
  </si>
  <si>
    <t>胸膜剥脱费</t>
  </si>
  <si>
    <t>通过手术剥脱胸膜。</t>
  </si>
  <si>
    <t>所定价格涵盖手术计划、术区准备、消毒、切开、剥脱、缝合、处理用物等步骤所需的人力资源和基本物质资源消耗。</t>
  </si>
  <si>
    <t>胸膜剥脱术
经胸腔镜胸膜剥脱术</t>
  </si>
  <si>
    <t>013307000310001</t>
  </si>
  <si>
    <t>胸膜剥脱费-儿童（加收）</t>
  </si>
  <si>
    <t>013307000320000</t>
  </si>
  <si>
    <t>胸膜固定费</t>
  </si>
  <si>
    <t>通过手术固定脏层胸膜与壁层胸膜。</t>
  </si>
  <si>
    <t>所定价格涵盖手术计划、术区准备、消毒、切开，固定、缝合、处理用物等步骤所需的人力资源和基本物质资源消耗。</t>
  </si>
  <si>
    <t>胸膜固定术
经胸腔镜肺大泡切除胸膜固定术
经胸腔镜胸膜固定术</t>
  </si>
  <si>
    <t>013307000320001</t>
  </si>
  <si>
    <t>胸膜固定费-儿童（加收）</t>
  </si>
  <si>
    <t>013307000330000</t>
  </si>
  <si>
    <t>胸内异物清除费</t>
  </si>
  <si>
    <t>通过手术清除胸内异物。</t>
  </si>
  <si>
    <t>所定价格涵盖手术计划、术区准备、消毒、切开、异物清除、缝合、处理用物等步骤所需的人力资源和基本物质资源消耗。</t>
  </si>
  <si>
    <t>胸内异物取出术
经胸腔镜胸内异物取出术</t>
  </si>
  <si>
    <t>013307000330001</t>
  </si>
  <si>
    <t>胸内异物清除费-儿童（加收）</t>
  </si>
  <si>
    <t>013307000340000</t>
  </si>
  <si>
    <t>纵隔病变切除费（常规）</t>
  </si>
  <si>
    <t>通过手术切除纵隔病变。</t>
  </si>
  <si>
    <t>胸骨后甲状腺肿切除术
后纵隔肿物切除术
前纵隔肿物切除术
经胸腔镜纵隔肿物切除术
膈肌肿物切除术</t>
  </si>
  <si>
    <t>013307000340001</t>
  </si>
  <si>
    <t>纵隔病变切除费（常规）-儿童（加收）</t>
  </si>
  <si>
    <t>013307000350000</t>
  </si>
  <si>
    <t>纵隔病变切除费（复杂）</t>
  </si>
  <si>
    <t>通过手术切除复杂情况纵隔病变。</t>
  </si>
  <si>
    <t>本项目中的“复杂”指：含颈部入路手术、术中进行血管成形的情况。</t>
  </si>
  <si>
    <t>纵隔肿物切除血管成形+心包切除术</t>
  </si>
  <si>
    <t>013307000350001</t>
  </si>
  <si>
    <t>纵隔病变切除费（复杂）-儿童（加收）</t>
  </si>
  <si>
    <t>013307000360000</t>
  </si>
  <si>
    <t>纵隔气肿切开减压费</t>
  </si>
  <si>
    <t>通过手术切开纵隔气肿进行减压。</t>
  </si>
  <si>
    <t>纵隔气肿切开减压术</t>
  </si>
  <si>
    <t>013307000360001</t>
  </si>
  <si>
    <t>纵隔气肿切开减压费-儿童（加收）</t>
  </si>
  <si>
    <t>013307000370000</t>
  </si>
  <si>
    <t>纵隔感染清创引流费</t>
  </si>
  <si>
    <t>通过手术清除纵隔内感染或坏死组织并进行引流。</t>
  </si>
  <si>
    <t>所定价格涵盖手术计划、术区准备、消毒、切开、清创、引流、缝合、处理用物等步骤所需的人力资源和基本物质资源消耗。</t>
  </si>
  <si>
    <t>不与“胸腔粘连松解费”同时收取。</t>
  </si>
  <si>
    <t>胸腔纵隔感染清创引流术
脊柱旁入路纵隔感染清创引流术
颈部入路纵隔感染清除引流术</t>
  </si>
  <si>
    <t>013307000370001</t>
  </si>
  <si>
    <t>纵隔感染清创引流费-儿童（加收）</t>
  </si>
  <si>
    <t>013307000380000</t>
  </si>
  <si>
    <t>膈肌修补费</t>
  </si>
  <si>
    <t>通过手术修补膈肌。</t>
  </si>
  <si>
    <t>膈疝修补术
经腹先天性膈疝修补术
经胸腔镜膈疝修补术</t>
  </si>
  <si>
    <t>013307000380001</t>
  </si>
  <si>
    <t>膈肌修补费-儿童（加收）</t>
  </si>
  <si>
    <t>013307000390000</t>
  </si>
  <si>
    <t>膈肌折叠费</t>
  </si>
  <si>
    <t>通过手术折叠膈肌。</t>
  </si>
  <si>
    <t>所定价格涵盖手术计划、术区准备、消毒、切开、膈肌折叠、缝合、处理用物等步骤所需的人力资源和基本物质资源消耗。</t>
  </si>
  <si>
    <t>膈肌折叠术
经胸腔镜膈肌折叠术</t>
  </si>
  <si>
    <t>013307000390001</t>
  </si>
  <si>
    <t>膈肌折叠费-儿童（加收）</t>
  </si>
  <si>
    <t>013307000400000</t>
  </si>
  <si>
    <t>气管异物取出费</t>
  </si>
  <si>
    <t>通过手术取出气管异物。</t>
  </si>
  <si>
    <t>所定价格涵盖手术计划、术区准备、消毒、切开、异物取出、缝合、处理用物等步骤所需的人力资源和基本物质资源消耗。</t>
  </si>
  <si>
    <t>开胸气管异物取出术</t>
  </si>
  <si>
    <t>013307000400001</t>
  </si>
  <si>
    <t>气管异物取出费-儿童（加收）</t>
  </si>
  <si>
    <t>013307000410000</t>
  </si>
  <si>
    <t>肺空洞药物填充费</t>
  </si>
  <si>
    <t>通过手术对肺空洞填充药物。</t>
  </si>
  <si>
    <t>所定价格涵盖手术计划、术区准备、消毒、切开、药物填充、缝合、处理用物等步骤所需的人力资源和基本物质资源消耗。</t>
  </si>
  <si>
    <t>013307000410001</t>
  </si>
  <si>
    <t>肺空洞药物填充费-儿童（加收）</t>
  </si>
  <si>
    <t>013307000420000</t>
  </si>
  <si>
    <t>胸腔淋巴清扫费</t>
  </si>
  <si>
    <t>通过手术清扫胸腔淋巴结。</t>
  </si>
  <si>
    <t>本项目中的“胸腔淋巴结”指纵隔、肺门、肺内淋巴结。</t>
  </si>
  <si>
    <t>局限性纵隔淋巴结清扫术
恶性肿瘤系统性纵隔淋巴结清扫术</t>
  </si>
  <si>
    <t>013307000420001</t>
  </si>
  <si>
    <t>胸腔淋巴清扫费-儿童（加收）</t>
  </si>
  <si>
    <t>013307000420100</t>
  </si>
  <si>
    <t>胸腔淋巴清扫费-胸腔淋巴结采样（扩展）</t>
  </si>
  <si>
    <t>013307000430000</t>
  </si>
  <si>
    <t>胸腔粘连松解费</t>
  </si>
  <si>
    <t>通过手术分离胸腔粘连组织。</t>
  </si>
  <si>
    <t>所定价格涵盖手术计划、术区准备、消毒、探查、分离松解、缝合、处理用物等步骤所需的人力资源和基本物质资源消耗。</t>
  </si>
  <si>
    <t>胸膜粘连松解术
经胸腔镜胸膜粘连松解术
经单孔胸腔镜胸膜粘连术</t>
  </si>
  <si>
    <t>013307000430001</t>
  </si>
  <si>
    <t>胸腔粘连松解费-儿童（加收）</t>
  </si>
  <si>
    <t>013307000440000</t>
  </si>
  <si>
    <t>胸交感神经链切除费</t>
  </si>
  <si>
    <t>通过手术切断胸交感神经链。</t>
  </si>
  <si>
    <t>经胸腔镜交感神经链切除术</t>
  </si>
  <si>
    <t>013307000440001</t>
  </si>
  <si>
    <t>胸交感神经链切除费-儿童（加收）</t>
  </si>
  <si>
    <t>骨骼肌肉系统类医疗服务价格项目及医保支付类别调整明细表</t>
  </si>
  <si>
    <t>使用说明：
1.骨骼肌肉系统医疗服务价格项目以骨骼肌肉系统为重点，按照骨骼肌肉系统相关主要环节的服务产出设立医疗服务价格项目。
2.骨骼肌肉系统医疗服务价格项目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骨骼肌肉系统医疗服务价格项目所称“加收项”，指同一项目以不同方式提供或在不同场景应用时，确有必要制定差异化收费标准而细分的一类子项，包括在原项目价格基础上增加或减少收费的情况，具体的加/减收标准（加/减收率或加/减收金额）由具体价格项目设置；实际应用中，同时涉及多个加收项的，以项目单价为基础计算相应的加/减收水平后，据实收费。
4.骨骼肌肉系统医疗服务价格项目所称“扩展项”，指同一项目下以不同方式提供或在不同场景应用时，只扩展价格项目适用范围、不额外加价的一类子项，子项的价格按主项目执行。
5.骨骼肌肉系统医疗服务价格项目所称“基本物质资源消耗”，是指原则上限于不应或不必要与医疗服务项目分割的易耗品，属于医疗服务价格项目应当使用的，包括但不限于各类消杀用品、储存用品、清洁用品、个人防护用品、针（刀）具、刮匙、垃圾处理用品、冲洗液、润滑剂、灌洗液、棉球、棉签、纱布（垫）、绷带、腕带、护垫、衬垫、手术巾（单）、治疗巾（单）、治疗护理盘（包）、注射器、防渗漏垫、标签、操作器具、冲洗工具、备皮工具、包裹单（袋）等。基本物耗成本计入项目价格，不另行收费。
6.骨骼肌肉系统医疗服务价格项目中手术类项目服务对象为儿童时，统一落实儿童加收政策（以下简称“儿童加收”），加收比例或金额由具体项目设置。手术类项目的具体范围以《全国医疗服务项目技术规范》的分类为准，对于本章项目同时映射技术规范中的手术类项目和治疗类项目的主项目，按手术类落实儿童加收政策；其他非手术类项目实行儿童加收范围，以本章项目加收项为准。本章项目所称的“儿童”，指6周岁及以下，周岁的计算方法以法律的相关规定为准。
7.骨骼肌肉系统医疗服务价格项目所称的“颅颈交界区”，指颅骨枕部与寰枢椎部位区域。
8.骨骼肌肉系统医疗服务价格项目所称的“大关节”，指肢体肩关节、肘关节、腕关节、髋关节、膝关节、踝关节；本指南所称的“小关节”，指手足部关节等其他局限性关节。
9.骨骼肌肉系统医疗服务价格项目中未涉及的部分与骨科专业相关的如：消融、皮瓣转移等项目，在体被系统医疗服务价格项目中另行编录。
10.骨骼肌肉系统医疗服务价格项目中四肢骨折项目的计价单位“部位”指：单侧的肩胛骨、锁骨、股骨、髌骨、胫骨、腓骨、肱骨、尺骨、桡骨，每骨各视为一个部位。单侧腕骨、掌骨、跗骨、跖骨，以及每一个大关节，各视为一个部位，同一个部位中涉及多块骨的，例如：单侧掌骨骨折中，同时涉及第一、第二或更多掌骨骨折的，整体按一个部位计价。指骨、趾骨以单根指/趾视为一个部位。
11.骨骼肌肉系统医疗服务价格项目中项目涉及的椎间盘镜、关节镜等常规内镜下手术已包含在价格构成中，医疗机构在开展相关操作时，执行与开放手术相同的价格标准。
12.骨骼肌肉系统医疗服务价格项目所称的“异种肢体”，指不摘自人体的肢体，包括但不限于动物肢体、机械肢体、以及3D打印等技术人工制造的肢体。
13.骨骼肌肉系统医疗服务价格项目价格构成中所称的“穿刺”为主项操作涉及的必要穿刺技术，价格构成中的穿刺操作不可收取相关费用；独立穿刺项目可按相应治疗价格项目收取。
14.骨骼肌肉系统医疗服务价格项目中涉及“包括……”“…… 等”的，属于开放型表述，所指对象不仅局限于表述中列明的事项，也包括未列明的同类事项。
15.骨骼肌肉系统医疗服务价格项目中的各类内镜下手术项目的价格构成，已包含手术涉及的各类内镜使用成本，医疗机构在开展相关操作时，开放手术与经内镜手术执行相同的价格标准，内镜辅助操作不再另行收费。
16.骨骼肌肉系统医疗服务价格项目可收费一次性医用耗材包括：充填材料，内固定材料、特殊缝线、垫片、负压护创材料、钢丝、内（外）固定材料、外固定材料、止血材料、功能性敷料、脊柱膜、脑室引流管、人工硬脑膜、人工骨、异种骨、假体、异体或人工肌腱、异体半月板、人工骨或异体骨、人工关节、人工韧带、骨水泥、骨水泥枪、真空搅拌器、人工椎间盘、人工椎体、修补材料、血液回收装置、射频穿刺针、腔镜材料、真空搅拌系统、人工肌腱、人工椎板、纤维环缝合器、一次性使用过线器、肩袖缝合枪枪芯。</t>
  </si>
  <si>
    <t>012415000010000</t>
  </si>
  <si>
    <t>骨密度测定费</t>
  </si>
  <si>
    <t>通过各种方法测量骨骼中的矿物质含量。</t>
  </si>
  <si>
    <t>所定价格涵盖摆位、数据采集、数据处理、结果分析、图文报告、处理用物等步骤所需的人力资源和基本物质资源消耗。包括检查中防护器材使用。</t>
  </si>
  <si>
    <t>骨密度测定</t>
  </si>
  <si>
    <t>013315000010000</t>
  </si>
  <si>
    <t>骨伤制动外固定费（小）</t>
  </si>
  <si>
    <t>通过石膏、支具、固定板等进行塑形、制动、固定。固定范围不跨越大关节。</t>
  </si>
  <si>
    <t>所定价格涵盖复位、制动、固定、处理用物等步骤所需的人力资源和基本物质资源消耗。</t>
  </si>
  <si>
    <t>不与中医骨伤项目同时收取。</t>
  </si>
  <si>
    <t>石膏托固定术（小）
管型石膏固定术（小）</t>
  </si>
  <si>
    <t>013315000010001</t>
  </si>
  <si>
    <t>骨伤制动外固定费（小）-儿童（加收）</t>
  </si>
  <si>
    <t>013315000020000</t>
  </si>
  <si>
    <t>骨伤制动外固定费（中）</t>
  </si>
  <si>
    <t>通过石膏、支具、固定板等进行塑形、制动、固定。固定范围跨越一个大关节。</t>
  </si>
  <si>
    <t>石膏托固定术（中）
管型石膏固定术（中）
创伤包扎固定术
先天性马蹄内翻足石膏固定矫形术
骨折手法复位术
骨折脱位手法闭合复位术</t>
  </si>
  <si>
    <t>013315000020001</t>
  </si>
  <si>
    <t>骨伤制动外固定费（中）-儿童（加收）</t>
  </si>
  <si>
    <t>013315000030000</t>
  </si>
  <si>
    <t>骨伤制动外固定费（大）</t>
  </si>
  <si>
    <t>通过石膏、支具、固定板等进行塑形、制动、固定。固定范围跨越两个及以上大关节。</t>
  </si>
  <si>
    <t>石膏托固定术（大）
管型石膏固定术（大）
伊氏架拆除石膏固定术
创伤包扎固定术
骨折手法复位术
骨折脱位手法闭合复位术</t>
  </si>
  <si>
    <t>013315000030001</t>
  </si>
  <si>
    <t>骨伤制动外固定费（大）-儿童（加收）</t>
  </si>
  <si>
    <t>013315000040000</t>
  </si>
  <si>
    <t>骨伤制动外固定费（特大）</t>
  </si>
  <si>
    <t>通过石膏、支具、固定板等进行塑形、制动、固定。固定范围包括躯干。</t>
  </si>
  <si>
    <t>所定价格涵盖复位、制动、固定等、处理用物等步骤所需的人力资源和基本物质资源消耗。</t>
  </si>
  <si>
    <t>不与其他骨伤制动外固定费、中医骨伤项目同时收取。</t>
  </si>
  <si>
    <t>石膏固定术（特大）
管型石膏固定术（特大）
伊氏架拆除石膏固定术
创伤包扎固定术
先天性髋脱位Ⅰ期石膏固定术
先天性髋脱位Ⅱ期石膏固定术
先天性髋脱位Ⅲ期石膏固定术
先天性髋脱位术后石膏固定术
骨折手法复位术
骨折脱位手法闭合复位术</t>
  </si>
  <si>
    <t>013315000040001</t>
  </si>
  <si>
    <t>骨伤制动外固定费（特大）-儿童（加收）</t>
  </si>
  <si>
    <t>013113000010000</t>
  </si>
  <si>
    <t>管型石膏固定拆除费</t>
  </si>
  <si>
    <t>通过操作拆除管型石膏。</t>
  </si>
  <si>
    <t>所定价格涵盖拆除管型石膏、处理用物等步骤所需的人力资源和基本物质资源消耗。</t>
  </si>
  <si>
    <t>石膏拆除术</t>
  </si>
  <si>
    <t>013315000050000</t>
  </si>
  <si>
    <t>骨牵引安装费</t>
  </si>
  <si>
    <t>安装穿透骨质的器具直接牵引骨骼关节。</t>
  </si>
  <si>
    <t>所定价格涵盖手术计划、术区准备、消毒、安装、牵拉、调试、拆除、处理用物等步骤所需的人力资源和基本物质资源消耗。</t>
  </si>
  <si>
    <t>包含拆除。</t>
  </si>
  <si>
    <t>颅骨头环牵引术
髋关节/股骨牵引术
腕关节牵引术
颅骨牵引术
颅骨头环固定术
骨骼牵引术</t>
  </si>
  <si>
    <t>013315000050001</t>
  </si>
  <si>
    <t>骨牵引安装费-儿童（加收）</t>
  </si>
  <si>
    <t>013113000020000</t>
  </si>
  <si>
    <t>皮牵引安装费</t>
  </si>
  <si>
    <t>安装外部包裹的器具牵拉骨骼关节。</t>
  </si>
  <si>
    <t>所定价格涵盖准备、安装、牵拉、调试、拆除、处理用物等步骤所需的人力资源和基本物质资源消耗。</t>
  </si>
  <si>
    <t>皮肤牵引术
髋关节/股骨牵引术
腕关节牵引术</t>
  </si>
  <si>
    <t>013113000030000</t>
  </si>
  <si>
    <t>持续牵引费</t>
  </si>
  <si>
    <t>通过各种牵引装置持续维持骨关节的复位和稳定。</t>
  </si>
  <si>
    <t>所定价格涵盖持续维持骨关节形态和力线、处理用物等步骤所需的人力资源和基本物质资源消耗。</t>
  </si>
  <si>
    <t>儿童牵引带牵引</t>
  </si>
  <si>
    <t>013315000060000</t>
  </si>
  <si>
    <t>颅颈交界区减压重建费（常规）</t>
  </si>
  <si>
    <t>通过手术对颅颈交界区的畸形、压迫、骨折进行减压、矫形、复位并植骨融合固定。</t>
  </si>
  <si>
    <t>所定价格涵盖手术计划、术区准备、消毒、切开、分离、切除、减压、重建固定、止血、引流、缝合、处理用物等步骤所需的人力资源和基本物质资源消耗。</t>
  </si>
  <si>
    <t>后路寰枢椎内固定植骨融合术
后路寰枢减压植骨融合内固定术
后路寰枢枕植骨融合固定术
后路颈椎寰枢侧块关节植骨融合内固定术
前路颈椎寰枢侧块关节植骨融合内固定术
前路齿状突内固定术
前路颈椎寰枢关节松解术
口咽入路寰枢关节松解术
后路枢椎内固定术
后路枢椎植骨融合内固定术</t>
  </si>
  <si>
    <t>013315000060001</t>
  </si>
  <si>
    <t>颅颈交界区减压重建费（常规）-儿童（加收）</t>
  </si>
  <si>
    <t>013315000070000</t>
  </si>
  <si>
    <t>颅颈交界区减压重建费（复杂）</t>
  </si>
  <si>
    <t>通过手术对复杂情形下颅颈交界区的畸形、压迫、骨折进行减压、矫形、复位并植骨融合固定。</t>
  </si>
  <si>
    <t>所定价格涵盖手术计划、术区准备、消毒、切开、分离、切除、减压、重建固定、止血、引流、缝合等步骤所需的人力资源和基本物质资源消耗。</t>
  </si>
  <si>
    <t>本项目所称“复杂”指：多入路联合手术、寰枢椎畸形、椎动脉高跨、难复性寰枢椎骨折脱位、枕骨大孔或寰椎后弓减压的情况。</t>
  </si>
  <si>
    <t xml:space="preserve">甲类
</t>
  </si>
  <si>
    <t>显微镜下寰枕畸形减压术
经颅内镜寰枕畸形减压术
显微镜下寰枕畸形枕大孔区减压+枕颈固定术
后路寰枢椎内固定植骨融合术
后路寰枢减压植骨融合内固定术
后路寰枢枕植骨融合固定术
前路颈椎寰枢侧块关节植骨融合内固定术
前路齿状突内固定术
前路颈椎寰枢关节松解术
口咽入路寰枢关节松解术
后路枢椎内固定术</t>
  </si>
  <si>
    <t>013315000070001</t>
  </si>
  <si>
    <t xml:space="preserve"> 颅颈交界区减压重建费（复杂）-儿童（加收）</t>
  </si>
  <si>
    <t>013315000080000</t>
  </si>
  <si>
    <t>颈椎椎管减压费（常规）</t>
  </si>
  <si>
    <t>通过手术解除颈椎周围组织对脊髓、神经、血管、食管等的压迫。</t>
  </si>
  <si>
    <t>所定价格涵盖手术计划、术区准备、消毒、切开、分离、减压、切除、止血、引流、缝合、处理用物等步骤所需的人力资源和基本物质资源消耗。</t>
  </si>
  <si>
    <t>1.跨颈胸节段只收取一次费用。
2.不与“颈椎椎管减压融合内固定费”同时收取。</t>
  </si>
  <si>
    <t xml:space="preserve">乙类
</t>
  </si>
  <si>
    <t>经皮穿刺椎间盘减压术
前路颈椎椎间盘切除神经根管减压术
颈椎椎管扩大减压术
颈椎椎管扩大减压神经根管减压术
经皮穿刺颈椎间盘化学溶解术
经皮穿刺颈椎间盘激光髓核汽化术
经皮穿刺医用臭氧颈椎间盘髓核消融术
经皮穿刺单极水冷射频颈椎间盘髓核消融术
经皮穿刺颈椎间盘髓核射频热凝术
经皮穿刺低温等离子颈椎间盘髓核成形术
前路颈椎钩椎关节切除术
经皮椎间孔外口扩大成形术
后路寰椎后弓切除术
侧路枢椎齿突切除术
口咽入路齿状突切除术
前路颈椎间盘后纵韧带骨化切除术
椎管减压术</t>
  </si>
  <si>
    <t>013315000080001</t>
  </si>
  <si>
    <t>颈椎椎管减压费（常规）-儿童（加收）</t>
  </si>
  <si>
    <t>013315000090000</t>
  </si>
  <si>
    <t>颈椎椎管减压费（复杂）</t>
  </si>
  <si>
    <t>通过手术解除复杂情形下颈椎周围组织对脊髓、神经、血管、食管等的压迫。</t>
  </si>
  <si>
    <t>1.本项目所称“复杂”指：总减压节段≥3个椎体、多入路联合的情况。
2.跨颈胸节段只收取一次费用。
3.不与“颈椎椎管减压融合内固定费”同时收取。</t>
  </si>
  <si>
    <t>经皮穿刺颈椎间盘化学溶解术
经皮穿刺颈椎间盘激光髓核汽化术
经皮穿刺医用臭氧颈椎间盘髓核消融术
经皮穿刺单极水冷射频颈椎间盘髓核消融术
经皮穿刺颈椎间盘髓核射频热凝术
前路颈椎间盘切除植骨融合术
前路颈椎椎间盘切除神经根管减压术
颈椎椎管扩大减压术
颈椎椎管扩大减压神经根管减压术
经皮穿刺低温等离子颈椎间盘髓核成形术
前路颈椎钩椎关节切除术
经皮椎间孔外口扩大成形术
后路寰椎后弓切除术
侧路枢椎齿突切除术
口咽入路齿状突切除术
前路颈椎间盘后纵韧带骨化切除术
椎管减压术</t>
  </si>
  <si>
    <t>013315000090001</t>
  </si>
  <si>
    <t>颈椎椎管减压费（复杂）-儿童（加收）</t>
  </si>
  <si>
    <t>013315000100000</t>
  </si>
  <si>
    <t>颈椎椎管减压融合内固定费（常规）</t>
  </si>
  <si>
    <t>通过手术解除颈椎周围组织对脊髓、神经、血管、食管等的压迫，重建稳定。</t>
  </si>
  <si>
    <t>所定价格涵盖手术计划、术区准备、消毒、切开、分离、减压、融合固定、植骨、重建、止血、引流、缝合、处理用物等步骤所需的人力资源和基本物质资源消耗。</t>
  </si>
  <si>
    <t>1.跨颈胸节段只收取一次费用。
2.不与“颈椎椎管减压费”同时收取。</t>
  </si>
  <si>
    <t>前路颈椎间盘切除植骨融合术
前路颈椎间盘切除椎间植骨融合内固定术
前路颈胸段半椎体切除术
后路颈胸段半椎体切除术
前后联合入路颈胸段半椎体切除术
脊柱椎间植骨融合内固定术
颈椎间盘切除术
前路颈胸段半椎体切除植骨融合内固定术
后路颈胸段半椎体切除植骨融合内固定术
颈椎椎间盘切除骨折脱位手术复位植骨融合内固定术
前路颈椎椎体肿瘤切除植骨融合术
前路颈椎椎体次全切除植骨融合术
前路颈椎椎体次全切除植骨融合内固定术
后路颈椎关节突切除骨折脱位复位植骨融合内固定术
后路颈椎关节突椎板切除骨折脱位复位植骨融合内固定术
前路颈椎间盘切除椎间植骨融合术
后路寰枢椎/枕颈植骨融合术
后路下颈椎枕骨植骨融合内固定术
颈椎椎管扩大减压植骨融合内固定术
颈椎椎管扩大减压神经根管减压植骨融合内固定术
颈椎椎体次全切后纵韧带骨化切除植骨融合内固定术
颈椎椎体次全切后纵韧带骨化切除植骨融合术
下颌骨入路寰枢椎肿瘤切除植骨融合皮瓣重建术</t>
  </si>
  <si>
    <t>013315000100001</t>
  </si>
  <si>
    <t>颈椎椎管减压融合内固定费（常规）-儿童（加收）</t>
  </si>
  <si>
    <t>013315000110000</t>
  </si>
  <si>
    <t>颈椎椎管减压融合内固定费（复杂）</t>
  </si>
  <si>
    <t>通过手术解除复杂情形下颈椎周围组织对脊髓、神经、血管、食管等的压迫，重建稳定。</t>
  </si>
  <si>
    <t>1.本项目所称“复杂”指：减压节段≥3个椎体、多入路联合的情况。
2.跨颈胸节段只收取一次费用。
3.不与“颈椎椎管减压费”同时收取。</t>
  </si>
  <si>
    <t>颈椎椎间盘切除骨折脱位手术复位植骨融合内固定术
前后联合入路颈胸段半椎体切除植骨融合内固定术
脊柱椎间植骨融合内固定术
颈椎间盘切除术
前路颈椎间盘切除椎间植骨融合内固定术
前路颈胸段半椎体切除术
后路颈胸段半椎体切除术
前后联合入路颈胸段半椎体切除术
前路颈胸段半椎体切除植骨融合内固定术
后路颈胸段半椎体切除植骨融合内固定术
前路颈椎椎体肿瘤切除植骨融合术
前路颈椎椎体次全切除植骨融合术
前路颈椎椎体次全切除植骨融合内固定术
后路颈椎关节突切除骨折脱位复位植骨融合内固定术
后路颈椎关节突椎板切除骨折脱位复位植骨融合内固定术
后路寰枢椎/枕颈植骨融合术
后路下颈椎枕骨植骨融合内固定术
颈椎椎管扩大减压植骨融合内固定术
颈椎椎管扩大减压神经根管减压植骨融合内固定术
颈椎椎体次全切后纵韧带骨化切除植骨融合内固定术
颈椎椎体次全切后纵韧带骨化切除植骨融合术
下颌骨入路寰枢椎肿瘤切除植骨融合皮瓣重建术</t>
  </si>
  <si>
    <t>013315000110001</t>
  </si>
  <si>
    <t>颈椎椎管减压融合内固定费（复杂）-儿童（加收）</t>
  </si>
  <si>
    <t>013315000120000</t>
  </si>
  <si>
    <t>胸椎椎管减压费（常规）</t>
  </si>
  <si>
    <t>通过手术解除胸椎周围组织对脊髓、神经、血管等的压迫。</t>
  </si>
  <si>
    <t>1.跨颈胸、胸腰节段只收取一次费用。
2.不与“胸椎椎管减压融合内固定费”同时收取。</t>
  </si>
  <si>
    <t>经皮穿刺椎间盘减压术
胸椎椎管扩大减压术
胸椎椎管扩大减压神经根管减压术
胸椎后纵韧带骨化切除椎管扩大减压术
胸腹联合入路胸腰段脊柱松解融合术
胸腹联合入路胸腰段松解术
椎管减压术</t>
  </si>
  <si>
    <t>013315000120001</t>
  </si>
  <si>
    <t xml:space="preserve"> 胸椎椎管减压费（常规）-儿童（加收）</t>
  </si>
  <si>
    <t>013315000130000</t>
  </si>
  <si>
    <t>胸椎椎管减压费（复杂）</t>
  </si>
  <si>
    <t>通过手术解除复杂情形下胸椎周围组织对脊髓、神经、血管等的压迫。</t>
  </si>
  <si>
    <t>1.本项目所称“复杂”指：减压节段≥3个椎体、多入路联合的情况。
2.跨颈胸、胸腰节段只收取一次费用。
3.不与“胸椎椎管减压融合内固定费”同时收取。</t>
  </si>
  <si>
    <t>胸椎椎管扩大减压术
胸椎椎管扩大减压神经根管减压术
经皮椎间孔外口扩大成形术
胸椎后纵韧带骨化切除椎管扩大减压术
胸腹联合入路胸腰段脊柱松解融合术
胸腹联合入路胸腰段松解术
椎管减压术</t>
  </si>
  <si>
    <t>013315000130001</t>
  </si>
  <si>
    <t>胸椎椎管减压费（复杂）-儿童（加收）</t>
  </si>
  <si>
    <t>013315000140000</t>
  </si>
  <si>
    <t>胸椎椎管减压融合内固定费（常规）</t>
  </si>
  <si>
    <t>通过手术解除胸椎周围组织对脊髓、神经、血管的压迫，重建稳定。</t>
  </si>
  <si>
    <t>1.跨颈胸、胸腰节段只收取一次费用。
2.不与“胸椎椎管减压费”同时收取。</t>
  </si>
  <si>
    <t>后路胸椎融合术
后路胸椎横突椎板植骨融合术
脊柱椎间植骨融合内固定术
肋间隙入路胸椎椎间盘切除植骨融合内固定术
胸骨入路胸椎椎间盘切除植骨融合内固定术
腰椎间盘极外侧突出摘除椎间植骨融合术
胸椎部分椎板切除椎管神经根管减压植骨融合内固定术
胸椎全椎板切除椎管神经根管减压植骨融合内固定术
胸椎椎管扩大减压植骨融合内固定术
后路胸椎半椎体切除术
前后联合入路胸段半椎体切除术
前路胸椎椎间植骨融合术
胸骨入路胸椎椎间盘切除植骨融合术
肋间隙入路胸椎椎间盘切除植骨融合术
前路胸椎松解融合术
胸腹联合入路椎间盘切除植骨融合内固定术
后路胸椎半椎体切除植骨融合内固定术
胸腹联合入路椎间盘切除植骨融合术</t>
  </si>
  <si>
    <t>013315000140001</t>
  </si>
  <si>
    <t>胸椎椎管减压融合内固定费（常规）-儿童（加收）</t>
  </si>
  <si>
    <t>013315000150000</t>
  </si>
  <si>
    <t>胸椎椎管减压融合内固定费（复杂）</t>
  </si>
  <si>
    <t>通过手术解除复杂情形下胸椎周围组织对脊髓、神经、血管等的压迫，重建稳定。</t>
  </si>
  <si>
    <t>1.本项目所称“复杂”指：减压节段≥3个椎体、多入路联合的情况。
2.跨颈胸、胸腰节段只收取一次费用。
3.不与“胸椎椎管减压费”同时收取。</t>
  </si>
  <si>
    <t>前后联合入路胸段半椎体切除植骨融合内固定术
脊柱椎间植骨融合内固定术
前后联合入路胸腰段半椎体切除术
后路胸椎融合术
后路胸椎横突椎板植骨融合术
肋间隙入路胸椎椎间盘切除植骨融合内固定术
胸骨入路胸椎椎间盘切除植骨融合内固定术
后路胸椎半椎体切除术
前后联合入路胸段半椎体切除术
腰椎间盘极外侧突出摘除椎间植骨融合术
胸椎部分椎板切除椎管神经根管减压植骨融合内固定术
胸椎全椎板切除椎管神经根管减压植骨融合内固定术
胸椎椎管扩大减压植骨融合内固定术
前路胸椎椎间植骨融合术
胸骨入路胸椎椎间盘切除植骨融合术
肋间隙入路胸椎椎间盘切除植骨融合术
前路胸椎松解融合术
胸腹联合入路椎间盘切除植骨融合内固定术
后路胸椎半椎体切除植骨融合内固定术
胸腹联合入路椎间盘切除植骨融合术</t>
  </si>
  <si>
    <t>013315000150001</t>
  </si>
  <si>
    <t>胸椎椎管减压融合内固定费（复杂）-儿童（加收）</t>
  </si>
  <si>
    <t>013315000160000</t>
  </si>
  <si>
    <t>腰椎椎管减压费（常规）</t>
  </si>
  <si>
    <t>通过手术解除腰椎周围组织对脊髓、神经、血管等的压迫。</t>
  </si>
  <si>
    <t>1.跨胸腰节段只收取一次费用。
2.不与“腰椎椎管减压融合内固定费”同时收取。</t>
  </si>
  <si>
    <t>经皮穿刺椎间盘减压术
腰椎骶化浮棘/钩棘切除术
腰椎椎板部分切除髓核摘除神经根管减压术
腰椎椎管扩大减压神经根管减压术
腰椎椎管扩大减压术
小切口腰椎间盘髓核摘除术
经皮腰椎间盘激光气化术
经皮穿刺腰椎间盘化学溶解术
经皮穿刺低温等离子腰椎间盘髓核消融术
经皮穿刺腰椎间盘髓核激光汽化术
经皮穿刺医用臭氧腰椎间盘髓核消融术
经皮穿刺腰椎间盘髓核射频消融术
经皮穿刺腰椎横突射频术
经皮椎间孔外口扩大成形术
腰椎骶化横突切除术
椎间孔镜腰椎间盘髓核摘除术
椎间孔镜腰椎管狭窄减压术
椎间孔镜下纤维环成形术
椎管减压术</t>
  </si>
  <si>
    <t>013315000160001</t>
  </si>
  <si>
    <t>腰椎椎管减压费（常规）-儿童（加收）</t>
  </si>
  <si>
    <t>013315000170000</t>
  </si>
  <si>
    <t>腰椎椎管减压费（复杂）</t>
  </si>
  <si>
    <t>1.本项目所称“复杂”指：减压节段≥3个椎体、多入路联合的情况。
2.跨胸腰节段只收取一次费用。
3.不与“腰椎椎管减压融合内固定费”同时收取。</t>
  </si>
  <si>
    <t>腰椎骶化浮棘/钩棘切除术
腰椎椎板部分切除髓核摘除神经根管减压术
腰椎椎管扩大减压神经根管减压术
腰椎椎管扩大减压术
小切口腰椎间盘髓核摘除术
经皮腰椎间盘激光气化术
经皮穿刺腰椎间盘化学溶解术
经皮穿刺低温等离子腰椎间盘髓核消融术
经皮穿刺腰椎间盘髓核激光汽化术
经皮穿刺医用臭氧腰椎间盘髓核消融术
经皮穿刺腰椎间盘髓核射频消融术
经皮穿刺腰椎横突射频术
经皮椎间孔外口扩大成形术
腰椎骶化横突切除术
椎管减压术</t>
  </si>
  <si>
    <t>013315000170001</t>
  </si>
  <si>
    <t>腰椎椎管减压费（复杂）-儿童（加收）</t>
  </si>
  <si>
    <t>013315000180000</t>
  </si>
  <si>
    <t>腰椎椎管减压融合内固定费（常规）</t>
  </si>
  <si>
    <t>通过手术解除腰椎周围组织对脊髓、神经、血管等的压迫，重建稳定。</t>
  </si>
  <si>
    <t>1.跨胸腰节段只收取一次费用。
2.不与“腰椎椎管减压费”同时收取。</t>
  </si>
  <si>
    <t>前路腰椎滑脱植骨融合术
脊柱椎间植骨融合内固定术
腰椎椎管减压滑脱复位椎间植骨融合内固定术
前路腰椎松解术
腰椎椎间复位植骨融合内固定术
腰椎椎间复位360°植骨融合内固定术
腰椎椎管扩大减压植骨融合内固定术
腰椎滑脱复位植骨融合内固定术
后路腰椎滑脱植骨融合术
前路腰椎椎间植骨融合术
后路腰椎间盘极外侧突出摘除棘突间弹性固定术
腰椎间盘极外侧突出摘除植骨融合内固定术
前路腰骶椎间盘切除植骨融合内固定术
椎板开窗腰椎间盘髓核摘除术
人工腰椎间盘植入术
前路腰椎间盘切除人工椎间盘置换术
前路腰骶椎间盘切除人工椎间盘置换术
后路胸腰椎骨折复位椎板切除减压植骨融合内固定术
后路胸腰椎骨折切开复位脊髓前外侧减压植骨融合内固定术
前路胸腰椎半椎体切除术
后路胸腰椎半椎体切除术
经皮穿刺腰椎间盘髓核自动切吸术
前路腰椎间盘切除植骨融合内固定术
侧前入路腰椎间盘切除植骨融合内固定术
腰椎椎管减压滑脱复位植骨融合内固定术
腰椎椎管扩大减压神经根管减压植骨融合内固定术
后路腰椎间盘髓核摘除神经根管减压棘突间弹性固定术
后路腰椎间盘髓核摘除神经根管减压椎间植骨融合术
后路腰椎椎间植骨融合术</t>
  </si>
  <si>
    <t>013315000180001</t>
  </si>
  <si>
    <t>腰椎椎管减压融合内固定费（常规）-儿童（加收）</t>
  </si>
  <si>
    <t>013315000190000</t>
  </si>
  <si>
    <t>腰椎椎管减压融合内固定费（复杂）</t>
  </si>
  <si>
    <t>通过手术解除复杂情形下腰椎周围组织对脊髓、神经、血管等的压迫，重建稳定。</t>
  </si>
  <si>
    <t>1.本项目所称“复杂”指：减压节段≥3个椎体、多入路联合的情况。
2.跨胸腰节段只收取一次费用。
3.不与“腰椎椎管减压费”同时收取。</t>
  </si>
  <si>
    <t>前后路联合入路腰骶段半椎体切除术
脊柱椎间植骨融合内固定术
腰椎椎管减压滑脱复位椎间植骨融合内固定术
前路腰椎松解术
腰椎椎间复位植骨融合内固定术
腰椎椎间复位360°植骨融合内固定术
腰椎椎管扩大减压植骨融合内固定术
腰椎滑脱复位植骨融合内固定术
后路腰椎滑脱植骨融合术
前路腰椎椎间植骨融合术
后路胸腰椎骨折复位椎板切除减压植骨融合内固定术
后路胸腰椎骨折切开复位脊髓前外侧减压植骨融合内固定术
前路胸腰椎半椎体切除术
后路胸腰椎半椎体切除术
经皮穿刺腰椎间盘髓核自动切吸术
前路腰椎间盘切除植骨融合内固定术
侧前入路腰椎间盘切除植骨融合内固定术
前路腰椎滑脱植骨融合术
后路腰椎间盘极外侧突出摘除棘突间弹性固定术
腰椎间盘极外侧突出摘除植骨融合内固定术
前路腰骶椎间盘切除植骨融合内固定术
椎板开窗腰椎间盘髓核摘除术
人工腰椎间盘植入术
前路腰椎间盘切除人工椎间盘置换术
前路腰骶椎间盘切除人工椎间盘置换术
腰椎椎管减压滑脱复位植骨融合内固定术
腰椎椎管扩大减压神经根管减压植骨融合内固定术
后路腰椎间盘髓核摘除神经根管减压棘突间弹性固定术
后路腰椎间盘髓核摘除神经根管减压椎间植骨融合术
后路腰椎椎间植骨融合术</t>
  </si>
  <si>
    <t>013315000190001</t>
  </si>
  <si>
    <t>腰椎椎管减压融合内固定费（复杂）-儿童（加收）</t>
  </si>
  <si>
    <t>013315000200000</t>
  </si>
  <si>
    <t>椎间盘切除费</t>
  </si>
  <si>
    <t>通过手术切除椎间盘。</t>
  </si>
  <si>
    <t>所定价格涵盖手术计划、术区准备、消毒、切开、探查、切除、止血、引流、缝合、处理用物等步骤所需的人力资源和基本物质资源消耗。</t>
  </si>
  <si>
    <t xml:space="preserve">乙类
</t>
  </si>
  <si>
    <t>经皮穿刺颈椎间盘切除术
经皮椎间盘髓核切除术
经椎间盘镜髓核摘除术（MED）
经皮穿刺髓核药物溶解术
腰椎间盘极外侧突出摘除术
腰椎间盘摘除术
经皮腰椎间盘热疗摘除术（IDET）
经皮腰椎间盘化学溶核术</t>
  </si>
  <si>
    <t>013315000200001</t>
  </si>
  <si>
    <t>椎间盘切除费-儿童（加收）</t>
  </si>
  <si>
    <t>013315000210000</t>
  </si>
  <si>
    <t>椎体成形费</t>
  </si>
  <si>
    <t>通过手术向椎体注入各种成形材料。</t>
  </si>
  <si>
    <t>所定价格涵盖手术计划、术区准备、消毒、穿刺、必要时复位、成形材料注入、止血、引流、缝合、处理用物等步骤所需的人力资源和基本物质资源消耗。</t>
  </si>
  <si>
    <t>每椎体</t>
  </si>
  <si>
    <t>经皮颈椎椎体成形术（PVP）
经皮胸椎椎体成形术（PVP）
经皮腰椎椎体成形术（PVP）
经皮颈椎椎体扩张成形术（PKP）
经皮胸椎椎体扩张成形术（PKP）
经皮腰椎椎体扩张成形术（PKP）</t>
  </si>
  <si>
    <t>013315000210001</t>
  </si>
  <si>
    <t xml:space="preserve"> 椎体成形费-儿童（加收）</t>
  </si>
  <si>
    <t>013315000210100</t>
  </si>
  <si>
    <t>椎体成形费-后凸成形（扩展）</t>
  </si>
  <si>
    <t>013315000220000</t>
  </si>
  <si>
    <t>椎体重建费</t>
  </si>
  <si>
    <t>通过手术切除病损椎体并置入内植物。</t>
  </si>
  <si>
    <t>所定价格涵盖手术计划、术区准备、消毒、分离、切除、置入、重建、止血、引流、缝合、处理用物等步骤所需的人力资源和基本物质资源消耗。</t>
  </si>
  <si>
    <t>颈人工椎体置换术
胸人工椎体置换术
前路颈椎间盘切除人工椎间盘置换术
前路腰椎间盘切除人工髓核置入术
腰椎间盘极外侧突出摘除人工髓核置入术
腰椎间盘髓核摘除神经根管减压人工髓核置入术
腰椎人工椎体置换术</t>
  </si>
  <si>
    <t>013315000220001</t>
  </si>
  <si>
    <t xml:space="preserve"> 椎体重建费-儿童（加收）</t>
  </si>
  <si>
    <t>013315000230000</t>
  </si>
  <si>
    <t>脊柱肿物切除费（常规）</t>
  </si>
  <si>
    <t>通过手术切除脊柱肿物。</t>
  </si>
  <si>
    <t>所定价格涵盖手术计划、术区准备、消毒、分离、探查、切除、减压、清理、止血、引流、缝合、处理用物等步骤所需的人力资源和基本物质资源消耗。</t>
  </si>
  <si>
    <t>单侧颈动脉三角入路枢椎肿瘤切除植骨术
单侧颈动脉三角入路枢椎肿瘤切除植骨融合内固定术
下颌骨入路枢椎肿瘤切除植骨融合内固定术
口咽入路寰枢椎肿瘤切除植骨内固定术
前路颈椎体及双侧附件肿瘤切除植骨融合内固定术
前路颈椎体及单侧附件肿瘤切除植骨融合术
前路颈椎体及单侧附件肿瘤切除植骨融合内固定术
后路颈椎板及双侧附件肿瘤切除植骨融合内固定术
颈椎椎板及单侧附件肿瘤切除术
颈椎椎板肿瘤切除术
颈椎椎板及单侧附件肿瘤切除植骨融合内固定术
前路颈椎体肿瘤切除植骨融合内固定术
前路颈椎体及椎管内肿瘤切除植骨融合内固定术
颈椎椎体及附件肿瘤射频切除术
肋间隙入路胸椎椎体椎旁软组织肿瘤切除术
颈椎椎旁软组织肿瘤射频切除术
前路颈椎椎旁软组织肿瘤切除术
后路颈椎旁软组织肿瘤切除术
后路全脊椎切除植骨融合内固定术
前路颈椎椎体肿瘤切除植骨融合术
前路颈椎椎体次全切除植骨融合术
前路胸椎椎间植骨融合术
胸骨入路胸椎椎间盘切除植骨融合术
肋间隙入路胸椎椎间盘切除植骨融合术
胸腹联合入路椎间盘切除植骨融合术
口咽入路寰枢椎肿瘤切除植骨术
胸锁关节入路胸椎椎体肿瘤切除术
胸骨入路胸椎椎体肿瘤切除术
肋间隙入路胸椎椎体肿瘤切除术
胸锁关节入路胸椎椎体肿瘤切除植骨融合内固定术
胸骨入路胸椎椎体肿瘤切除植骨融合内固定术
肋间隙入路胸椎椎体肿瘤切除植骨融合内固定术
胸腹联合入路胸椎椎体肿瘤切除术
胸腹联合入路胸椎椎体肿瘤切除植骨融合内固定术
腹膜后胸膜外入路椎体肿瘤切除术
腹膜后胸膜外入路胸椎椎体肿瘤切除植骨融合内固定术
肋间隙入路胸椎椎体椎旁软组织肿瘤切除植骨融合内固术
后路胸椎附件肿瘤切除术
后路胸椎附件肿瘤切除植骨融合内固定术
后路胸椎附件及部分椎体肿瘤切除术
后路胸椎附件及部分椎体肿瘤切除植骨融合内固定术
后路胸椎椎板肿瘤切除术
后路胸椎椎板肿瘤切除植骨融合内固定术
侧前方入路腰椎椎体肿瘤切除术
侧前方入路腰椎椎体肿瘤切除植骨融合内固定术
胸腹联合入路腰椎椎体肿瘤切除术
胸腹联合入路腰椎椎体肿瘤切除植骨融合内固定术
后路腰椎椎板肿瘤切除术
后路腰椎椎板肿瘤切除植骨融合内固定术
后路腰椎附件肿瘤切除术
后路腰椎附件肿瘤切除植骨融合内固定术
前路腰骶椎体肿瘤切除术
前路腰骶椎体肿瘤切除植骨融合内固定术
前路腰骶椎半椎体切除术
后路腰骶椎半椎体切除术</t>
  </si>
  <si>
    <t>013315000230001</t>
  </si>
  <si>
    <t>脊柱肿物切除费（常规）-儿童（加收）</t>
  </si>
  <si>
    <t>013315000240000</t>
  </si>
  <si>
    <t>脊柱肿物切除费（复杂）</t>
  </si>
  <si>
    <t>通过手术切除复杂情形下脊柱肿物。</t>
  </si>
  <si>
    <t>本项目所称“复杂”指：切除节段≥3个椎体、多入路联合、恶性肿瘤根治性切除的情况。</t>
  </si>
  <si>
    <t>颈椎椎旁软组织肿瘤射频切除术
前路颈椎椎旁软组织肿瘤切除术
后路颈椎旁软组织肿瘤切除术
颈椎椎板及单侧附件肿瘤切除术
侧前方入路腰椎椎体肿瘤切除术
侧前方入路腰椎椎体肿瘤切除植骨融合内固定术
胸腹联合入路腰椎椎体肿瘤切除术
胸腹联合入路腰椎椎体肿瘤切除植骨融合内固定术
后路腰椎椎板肿瘤切除术
后路腰椎椎板肿瘤切除植骨融合内固定术
后路腰椎附件肿瘤切除术
后路腰椎附件肿瘤切除植骨融合内固定术
颈椎椎板肿瘤切除术
颈椎椎板及单侧附件肿瘤切除植骨融合内固定术
胸锁关节入路胸椎椎体肿瘤切除术
胸骨入路胸椎椎体肿瘤切除术
肋间隙入路胸椎椎体肿瘤切除术
胸锁关节入路胸椎椎体肿瘤切除植骨融合内固定术
胸骨入路胸椎椎体肿瘤切除植骨融合内固定术
肋间隙入路胸椎椎体肿瘤切除植骨融合内固定术
胸腹联合入路胸椎椎体肿瘤切除术
胸腹联合入路胸椎椎体肿瘤切除植骨融合内固定术
腹膜后胸膜外入路椎体肿瘤切除术
腹膜后胸膜外入路胸椎椎体肿瘤切除植骨融合内固定术
肋间隙入路胸椎椎体椎旁软组织肿瘤切除植骨融合内固术
后路胸椎附件肿瘤切除术
后路胸椎附件肿瘤切除植骨融合内固定术
后路胸椎附件及部分椎体肿瘤切除术
后路胸椎附件及部分椎体肿瘤切除植骨融合内固定术
后路胸椎椎板肿瘤切除术
后路胸椎椎板肿瘤切除植骨融合内固定术
单侧颈动脉三角入路枢椎肿瘤切除植骨术
单侧颈动脉三角入路枢椎肿瘤切除植骨融合内固定术
下颌骨入路枢椎肿瘤切除植骨融合内固定术
口咽入路寰枢椎肿瘤切除植骨内固定术
前路颈椎体及双侧附件肿瘤切除植骨融合内固定术
前路颈椎体及单侧附件肿瘤切除植骨融合术
前路颈椎体及单侧附件肿瘤切除植骨融合内固定术
后路颈椎板及双侧附件肿瘤切除植骨融合内固定术
前路颈椎体肿瘤切除植骨融合内固定术
前路腰骶椎体肿瘤切除术
前路腰骶椎体肿瘤切除植骨融合内固定术
前路颈椎体及椎管内肿瘤切除植骨融合内固定术
颈椎椎体及附件肿瘤射频切除术
肋间隙入路胸椎椎体椎旁软组织肿瘤切除术
后路全脊椎切除植骨融合内固定术
前路颈椎椎体肿瘤切除植骨融合术
前路颈椎椎体次全切除植骨融合术
前路胸椎椎间植骨融合术
胸骨入路胸椎椎间盘切除植骨融合术
肋间隙入路胸椎椎间盘切除植骨融合术
胸腹联合入路椎间盘切除植骨融合术
后路腰椎椎间植骨融合术
口咽入路寰枢椎肿瘤切除植骨术</t>
  </si>
  <si>
    <t>013315000240001</t>
  </si>
  <si>
    <t xml:space="preserve"> 脊柱肿物切除费（复杂）-儿童（加收）</t>
  </si>
  <si>
    <t>013315000250000</t>
  </si>
  <si>
    <t>骶髂骨盆肿物切除费（常规）</t>
  </si>
  <si>
    <t>通过手术切除骶髂骨盆肿物。</t>
  </si>
  <si>
    <t>前路骶骨肿瘤切除术
后路骶骨肿瘤切除术
骶骨肿瘤全骶骨切除术
前路骶骨肿瘤切除植骨融合内固定术
后路骶骨肿瘤切除植骨融合内固定术
骨盆肿瘤切除术（小）
骨盆肿瘤切除术（大）
骨盆肿瘤切除重建术（大）
骨盆肿瘤切除重建术（小）
坐骨结节囊肿切除术</t>
  </si>
  <si>
    <t>013315000250001</t>
  </si>
  <si>
    <t>骶髂骨盆肿物切除费（常规）-儿童（加收）</t>
  </si>
  <si>
    <t>013315000260000</t>
  </si>
  <si>
    <t>骶髂骨盆肿物切除费（复杂）</t>
  </si>
  <si>
    <t>通过手术切除复杂情形下骶髂骨盆肿物。</t>
  </si>
  <si>
    <t>本项目所称“复杂”指：多入路联合、恶性肿瘤根治性切除的情况。</t>
  </si>
  <si>
    <t>前路骶骨肿瘤切除术
后路骶骨肿瘤切除术
骶骨肿瘤全骶骨切除术
前后联合入路骶骨肿瘤切除术
前路骶骨肿瘤切除植骨融合内固定术
后路骶骨肿瘤切除植骨融合内固定术
骨盆肿瘤切除术（小）
骨盆肿瘤切除术（大）
坐骨结节囊肿切除术
骨盆肿瘤切除重建术（大）
骨盆肿瘤切除重建术（小）</t>
  </si>
  <si>
    <t>013315000260001</t>
  </si>
  <si>
    <t xml:space="preserve"> 骶髂骨盆肿物切除费（复杂）-儿童（加收）</t>
  </si>
  <si>
    <t>013315000270000</t>
  </si>
  <si>
    <t>肩胛骨肿物切除费</t>
  </si>
  <si>
    <t>通过手术切除肩胛骨肿物。</t>
  </si>
  <si>
    <t>肩胛骨肿瘤切除术
肩胛骨肿瘤切除重建术
肢体骨与软组织肿瘤切除软组织修复术</t>
  </si>
  <si>
    <t>013315000270001</t>
  </si>
  <si>
    <t xml:space="preserve"> 肩胛骨肿物切除费-儿童（加收）</t>
  </si>
  <si>
    <t>013315000270011</t>
  </si>
  <si>
    <t>肩胛骨肿物切除费-功能形态重建（加收）</t>
  </si>
  <si>
    <t>013315000280000</t>
  </si>
  <si>
    <t>锁骨肿物切除费</t>
  </si>
  <si>
    <t>通过手术切除锁骨肿物。</t>
  </si>
  <si>
    <t>锁骨肿瘤切除术
锁骨肿瘤切除重建术
肢体骨与软组织肿瘤切除软组织修复术</t>
  </si>
  <si>
    <t>013315000280001</t>
  </si>
  <si>
    <t xml:space="preserve"> 锁骨肿物切除费-儿童（加收）</t>
  </si>
  <si>
    <t>013315000280011</t>
  </si>
  <si>
    <t>锁骨肿物切除费-功能形态重建（加收）</t>
  </si>
  <si>
    <t>013315000290000</t>
  </si>
  <si>
    <t>肋骨肿物切除费</t>
  </si>
  <si>
    <t>通过手术切除肋骨肿物。</t>
  </si>
  <si>
    <t>肋骨肿瘤切除术
肢体骨与软组织肿瘤切除软组织修复术</t>
  </si>
  <si>
    <t>013315000290001</t>
  </si>
  <si>
    <t>肋骨肿物切除费-儿童（加收）</t>
  </si>
  <si>
    <t>013315000290011</t>
  </si>
  <si>
    <t>肋骨肿物切除费-功能形态重建（加收）</t>
  </si>
  <si>
    <t>013315000290021</t>
  </si>
  <si>
    <t>肋骨肿物切除费-肿物累及三根及以上肋骨（加收）</t>
  </si>
  <si>
    <t>013315000300000</t>
  </si>
  <si>
    <t>肱骨肿物切除费</t>
  </si>
  <si>
    <t>通过手术切除肱骨肿物。</t>
  </si>
  <si>
    <t>肱骨内上髁切除术
肢体骨与软组织肿瘤切除软组织修复术</t>
  </si>
  <si>
    <t>013315000300001</t>
  </si>
  <si>
    <t>肱骨肿物切除费-儿童（加收）</t>
  </si>
  <si>
    <t>013315000300011</t>
  </si>
  <si>
    <t>肱骨肿物切除费-功能形态重建（加收）</t>
  </si>
  <si>
    <t>013315000310000</t>
  </si>
  <si>
    <t>尺桡骨肿物切除费</t>
  </si>
  <si>
    <t>通过手术切除尺桡骨肿物。</t>
  </si>
  <si>
    <t>尺骨肿瘤切除截骨矫形术
尺骨头切除术
尺骨远端切除术
关节镜下尺骨远端切除术
桡骨茎突切除术
桡骨头切除术
关节镜下桡骨茎突切除术
肢体骨与软组织肿瘤切除软组织修复术</t>
  </si>
  <si>
    <t>013315000310001</t>
  </si>
  <si>
    <t>尺桡骨肿物切除费-儿童（加收）</t>
  </si>
  <si>
    <t>013315000310011</t>
  </si>
  <si>
    <t>尺桡骨肿物切除费-功能形态重建（加收）</t>
  </si>
  <si>
    <t>013315000320000</t>
  </si>
  <si>
    <t>股骨肿物切除费</t>
  </si>
  <si>
    <t>通过手术切除股骨肿物。</t>
  </si>
  <si>
    <t>骨盆肿瘤切除术（小）
骨盆肿瘤切除术（大）
坐骨结节囊肿切除术
肢体骨与软组织肿瘤切除软组织修复术
骨纤维异常增殖切除整形术</t>
  </si>
  <si>
    <t>013315000320001</t>
  </si>
  <si>
    <t>股骨肿物切除费-儿童（加收）</t>
  </si>
  <si>
    <t>013315000320011</t>
  </si>
  <si>
    <t>股骨肿物切除费-功能形态重建（加收）</t>
  </si>
  <si>
    <t>013315000330000</t>
  </si>
  <si>
    <t>髌骨肿物切除费</t>
  </si>
  <si>
    <t>通过手术切除髌骨肿物。</t>
  </si>
  <si>
    <t>肢体骨与软组织肿瘤切除软组织修复术</t>
  </si>
  <si>
    <t>013315000330001</t>
  </si>
  <si>
    <t xml:space="preserve"> 髌骨肿物切除费-儿童（加收）</t>
  </si>
  <si>
    <t>013315000330011</t>
  </si>
  <si>
    <t>髌骨肿物切除费-功能形态重建（加收）</t>
  </si>
  <si>
    <t>013315000340000</t>
  </si>
  <si>
    <t>胫腓骨肿物切除费</t>
  </si>
  <si>
    <t>通过手术切除胫腓骨肿物。</t>
  </si>
  <si>
    <t>013315000340001</t>
  </si>
  <si>
    <t>胫腓骨肿物切除费-儿童（加收）</t>
  </si>
  <si>
    <t>013315000340011</t>
  </si>
  <si>
    <t>胫腓骨肿物切除费-功能形态重建（加收）</t>
  </si>
  <si>
    <t>013315000350000</t>
  </si>
  <si>
    <t>手/足骨肿物切除费</t>
  </si>
  <si>
    <t>通过手术切除手/足部位骨关节肿物。</t>
  </si>
  <si>
    <t>所定价格涵盖手术计划、术区准备、消毒、分离、探查、切除、减压、清理、止血、引流、缝合、处理用物，必要时切除软组织等步骤所需的人力资源和基本物质资源消耗。</t>
  </si>
  <si>
    <t>手、足可分别计价收费。</t>
  </si>
  <si>
    <t>痛风病灶切除术
手部恶性肿瘤扩大切除术
掌/指骨内生软骨瘤刮除植骨术
掌/指骨软骨瘤刮除术
肢体骨与软组织肿瘤切除软组织修复术
掌/指骨囊肿刮除植骨术</t>
  </si>
  <si>
    <t>013315000350001</t>
  </si>
  <si>
    <t>手/足骨肿物切除费-儿童（加收）</t>
  </si>
  <si>
    <t>013315000350011</t>
  </si>
  <si>
    <t>手/足骨肿物切除费-功能形态重建（加收）</t>
  </si>
  <si>
    <t>013315000360000</t>
  </si>
  <si>
    <t>脊柱感染病灶清除费（常规）</t>
  </si>
  <si>
    <t>通过手术清除脊柱感染病灶。</t>
  </si>
  <si>
    <t>所定价格涵盖手术计划、术区准备、消毒、切开、清理、固定、止血、引流、缝合、处理用物等步骤所需的人力资源和基本物质资源消耗。</t>
  </si>
  <si>
    <t>不得与椎管减压费/椎管减压融合内固定费同时收取</t>
  </si>
  <si>
    <t>颈椎感染性病灶清除术
颈椎感染性病灶清除椎体重建内固定术
颈胸段感染性病灶清除术
颈胸段感染性病灶清除椎体重建内固定术
胸椎感染性病灶清除椎体植骨融合内固定术
腰椎感染性病灶清除椎体重建内固定术
胸椎感染性病灶清除术
腰椎感染性病灶清除术</t>
  </si>
  <si>
    <t>013315000360001</t>
  </si>
  <si>
    <t>脊柱感染病灶清除费（常规）-儿童（加收）</t>
  </si>
  <si>
    <t>013315000370000</t>
  </si>
  <si>
    <t>脊柱感染病灶清除费（复杂）</t>
  </si>
  <si>
    <t>通过手术清除复杂情形下脊柱感染病灶。</t>
  </si>
  <si>
    <t>1.本项目所称“复杂”指：结核感染、多入路联合、清除节段≥3个椎体的情况。
2.不得与椎管减压费/椎管减压融合内固定费同时收取。</t>
  </si>
  <si>
    <t>颈椎感染性病灶清除术
颈椎感染性病灶清除椎体重建内固定术
颈胸段感染性病灶清除术
颈胸段感染性病灶清除椎体重建内固定术
胸椎感染性病灶清除椎体植骨融合内固定术
腰椎感染性病灶清除椎体重建内固定术</t>
  </si>
  <si>
    <t>013315000370001</t>
  </si>
  <si>
    <t xml:space="preserve"> 脊柱感染病灶清除费（复杂）-儿童（加收）</t>
  </si>
  <si>
    <t>013315000380000</t>
  </si>
  <si>
    <t>关节感染病灶清除费（常规）</t>
  </si>
  <si>
    <t>通过手术清除关节感染病灶。</t>
  </si>
  <si>
    <t>所定价格涵盖手术计划、术区准备、消毒、切开、探查、清理、止血、引流、缝合、处理用物等步骤所需的人力资源和基本物质资源消耗。</t>
  </si>
  <si>
    <t>肘关节感染病灶清除术
掌/指骨及关节感染病灶清除术
腕关节感染病灶清除术
腕中关节病灶清理术
化脓性关节引流术
骶髂关节感染性病灶清除术
掌/指骨囊肿刮除植骨术
膝关节切开清创术</t>
  </si>
  <si>
    <t>013315000380001</t>
  </si>
  <si>
    <t>关节感染病灶清除费（常规）-儿童（加收）</t>
  </si>
  <si>
    <t>013315000390000</t>
  </si>
  <si>
    <t>关节感染病灶清除费（复杂）</t>
  </si>
  <si>
    <t>通过手术清除复杂情形下关节感染病灶。</t>
  </si>
  <si>
    <t>本项目所称“复杂”指：假体置换术后感染、结核感染的情况。</t>
  </si>
  <si>
    <t>膝关节切开清创术</t>
  </si>
  <si>
    <t>013315000390001</t>
  </si>
  <si>
    <t>关节感染病灶清除费（复杂）-儿童（加收）</t>
  </si>
  <si>
    <t>013315000400000</t>
  </si>
  <si>
    <t>骨感染病灶清除费（常规）</t>
  </si>
  <si>
    <t>通过手术清除骨感染病灶。</t>
  </si>
  <si>
    <t>四肢长骨感染性病灶切开引流灌洗术
四肢长骨感染性病灶清除术
跟骨钻孔术</t>
  </si>
  <si>
    <t>013315000400001</t>
  </si>
  <si>
    <t>骨感染病灶清除费（常规）-儿童（加收）</t>
  </si>
  <si>
    <t>013315000410000</t>
  </si>
  <si>
    <t>骨感染病灶清除费（复杂）</t>
  </si>
  <si>
    <t>通过手术清除复杂情形下骨感染病灶。</t>
  </si>
  <si>
    <t>本项目所称“复杂”指：结核感染、间置物占位的情况。</t>
  </si>
  <si>
    <t>013315000410001</t>
  </si>
  <si>
    <t>骨感染病灶清除费（复杂）-儿童（加收）</t>
  </si>
  <si>
    <t>013315000420000</t>
  </si>
  <si>
    <t>脊柱骨折内固定费（常规）</t>
  </si>
  <si>
    <t>通过手术对脊柱骨折进行复位和内固定。</t>
  </si>
  <si>
    <t>所定价格涵盖手术计划、术区准备、消毒、切开、分离、探查、复位、固定、重建、止血、引流、缝合、处理用物等步骤所需的人力资源和基本物质资源消耗。</t>
  </si>
  <si>
    <t>每骨折
节段</t>
  </si>
  <si>
    <t>1.每增加一个骨折节段按30%/每骨折节段收费。
2.不得与椎管减压费/椎管减压融合内固定费同时收取。</t>
  </si>
  <si>
    <t>后路胸腰椎骨折复位内固定术
腰椎横突间融合术
后路全脊椎切除植骨融合内固定术
前路颈椎椎体肿瘤切除植骨融合术
前路颈椎椎体次全切除植骨融合术</t>
  </si>
  <si>
    <t>013315000420001</t>
  </si>
  <si>
    <t xml:space="preserve"> 脊柱骨折内固定费（常规）-儿童（加收）</t>
  </si>
  <si>
    <t>013315000430000</t>
  </si>
  <si>
    <t>脊柱骨折内固定费（复杂）</t>
  </si>
  <si>
    <t>通过手术对复杂情形下脊柱骨折进行复位和内固定。</t>
  </si>
  <si>
    <t>1.本项目所称“复杂”指：强直性脊柱炎、合并神经损伤、多入路联合的情况。
2.不得与椎管减压费/椎管减压融合内固定费同时收取。</t>
  </si>
  <si>
    <t>前后联合入路胸段半椎体切除植骨融合内固定术
后路胸腰椎骨折复位内固定术
腰椎横突间融合术
后路全脊椎切除植骨融合内固定术
前路颈椎椎体肿瘤切除植骨融合术
前路颈椎椎体次全切除植骨融合术
前路胸椎椎间植骨融合术
胸骨入路胸椎椎间盘切除植骨融合术
肋间隙入路胸椎椎间盘切除植骨融合术
胸腹联合入路椎间盘切除植骨融合术
后路腰椎椎间植骨融合术
前路颈椎椎体次全切除植骨融合内固定术
后路胸椎半椎体切除植骨融合内固定术
骨折脱位复位钢针固定术</t>
  </si>
  <si>
    <t>013315000430001</t>
  </si>
  <si>
    <t>脊柱骨折内固定费（复杂）-儿童（加收）</t>
  </si>
  <si>
    <t>013315000440000</t>
  </si>
  <si>
    <t>髋臼骨折内固定费（常规）</t>
  </si>
  <si>
    <t>通过手术对髋臼骨折进行复位和内固定。</t>
  </si>
  <si>
    <t>陈旧髋臼骨折切开复位内固定术
关节镜下髋臼骨折复位内固定术
髋臼骨折闭合复位内固定术
髋臼骨折切开复位内固定术</t>
  </si>
  <si>
    <t>013315000440001</t>
  </si>
  <si>
    <t>髋臼骨折内固定费（常规）-儿童（加收）</t>
  </si>
  <si>
    <t>013315000450000</t>
  </si>
  <si>
    <t>髋臼骨折内固定费（复杂）</t>
  </si>
  <si>
    <t>通过手术对复杂情形下髋臼骨折进行复位和内固定。</t>
  </si>
  <si>
    <t>本项目所称“复杂”指：多入路联合的情况。</t>
  </si>
  <si>
    <t>013315000450001</t>
  </si>
  <si>
    <t>髋臼骨折内固定费（复杂）-儿童（加收）</t>
  </si>
  <si>
    <t>013315000460000</t>
  </si>
  <si>
    <t>骨盆骨折内固定费（常规）</t>
  </si>
  <si>
    <t>通过手术对骨盆骨折进行复位和内固定。</t>
  </si>
  <si>
    <t>骨盆骨折闭合复位内固定术
陈旧骨盆骨折切开复位内固定术
骨盆骨折切开复位内固定术
骨盆骨折盆腔填塞术
骨盆骨折闭合复位外固定架固定术
骨盆骨折切开复位外固定架固定术
陈旧骨盆骨折切开复位外固定架固定术</t>
  </si>
  <si>
    <t>013315000460001</t>
  </si>
  <si>
    <t>骨盆骨折内固定费（常规）-儿童（加收）</t>
  </si>
  <si>
    <t>013315000470000</t>
  </si>
  <si>
    <t>骨盆骨折内固定费（复杂）</t>
  </si>
  <si>
    <t>通过手术对复杂情形下骨盆骨折进行复位和内固定。</t>
  </si>
  <si>
    <t>本项目所称“复杂”指：多入路联合、骨盆环内固定≥3处的情况。</t>
  </si>
  <si>
    <t>骨盆骨折闭合复位内固定术
陈旧骨盆骨折切开复位内固定术
骨盆骨折切开复位内固定术</t>
  </si>
  <si>
    <t>013315000470001</t>
  </si>
  <si>
    <t>骨盆骨折内固定费（复杂）-儿童（加收）</t>
  </si>
  <si>
    <t>013315000480000</t>
  </si>
  <si>
    <t>四肢骨折内固定费（常规）</t>
  </si>
  <si>
    <t>通过手术对四肢骨折进行复位和内固定。</t>
  </si>
  <si>
    <t>1.本项目所称“四肢骨折”指：肩胛骨、锁骨、尺桡骨、腓骨、髌骨、指/趾骨、掌/跖骨的单部位新鲜骨折。
2.胫腓骨同时骨折手术内固定按“胫骨加收”收取。
3.指/趾骨、掌/跖骨，每增加一个部位按照30%/每部位收费。</t>
  </si>
  <si>
    <t>锁骨骨折切开复位内固定术
跖骨骨折切开复位内固定术
趾骨骨折闭合复位内固定术
趾骨骨折切开复位内固定术
骨折脱位复位钢针固定术
肩胛骨骨折切开复位内固定术
尺骨干骨折闭合复位钢板螺丝钉内固定术
尺骨干骨折闭合复位髓内针内固定术
尺骨干骨折切开复位内固定术
尺骨干骨折切开复位髓内针内固定术
尺骨鹰嘴骨折闭合复位内固定术
尺骨鹰嘴骨折切开复位内固定术
桡骨干骨折闭合复位钢板螺丝钉内固定术
桡骨干骨折闭合复位髓内针内固定术
桡骨干骨折切开复位钢板螺丝钉内固定术
桡骨干骨折切开复位髓内针内固定术
桡骨远端骨折切开复位内固定术
掌/指骨骨折切开复位固定术
掌/指骨关节内骨折切开复位固定术
月骨骨折切开复位内固定术
第一掌骨基底部骨折切开复位固定术
髌骨骨折切开复位内固定术
髌骨骨折闭合复位内固定术
腓骨骨折切开复位钢板螺丝钉内固定术
腓骨骨折闭合复位髓内针内固定术
腓骨骨折闭合复位钢板螺丝钉内固定术
腓骨骨折切开复位髓内针内固定术
跟骨骨折切开复位内固定术
肱骨近端骨折切开复位内固定术
肱骨近端骨折闭合复位钢板螺丝钉内固定术
肱骨近端骨折闭合复位髓内针内固定术
肱骨近端骨折切开复位髓内针内固定术
肱骨大结节撕脱骨折切开固定术
肱骨干骨折闭合复位钢板螺丝钉内固定术
肱骨干骨折闭合复位髓内针内固定术
肱骨干骨折切开复位钢板螺丝钉内固定术
肱骨干骨折切开复位髓内针内固定术
肱骨髁上骨折切开复位内固定术
肱骨髁上骨折闭合复位克氏针固定术
肱骨外髁骨折切开复位内固定术
股骨干骨折闭合复位钢板螺丝钉内固定术
股骨干骨折闭合复位髓内针内固定术
股骨干骨折切开复位内固定术
股骨干骨折切开复位髓内针内固定术
股骨转子间骨折闭合复位钢板螺丝钉内固定术
股骨转子间骨折闭合复位髓内针内固定术
股骨转子间骨折切开复位髓内针内固定术
股骨转子间骨折切开复位内固定术
胫骨骨折闭合复位髓内针内固定术
胫骨骨折切开复位髓内针内固定术
胫骨骨折切开复位内固定术
胫骨骨折闭合复位钢板螺丝钉内固定术
跟骨骨折闭合复位撬拨固定术
撕脱骨折切开复位内固定术
关节镜下桡骨远端骨折复位内固定术</t>
  </si>
  <si>
    <t>013315000480001</t>
  </si>
  <si>
    <t>四肢骨折内固定费（常规）-儿童（加收）</t>
  </si>
  <si>
    <t>013315000480011</t>
  </si>
  <si>
    <t>四肢骨折内固定费（常规）-肱骨、股骨、胫骨（加收）</t>
  </si>
  <si>
    <t>013315000480021</t>
  </si>
  <si>
    <t>四肢骨折内固定费（常规）-腕骨、跗骨（加收）</t>
  </si>
  <si>
    <t>013315000490000</t>
  </si>
  <si>
    <t>四肢骨折内固定费（复杂）</t>
  </si>
  <si>
    <t>通过手术对复杂情形下四肢骨折进行复位和内固定。</t>
  </si>
  <si>
    <t>1.本项目所称“四肢骨折”指：肩胛骨、锁骨、尺桡骨、腓骨、髌骨、指/趾骨、掌/跖骨的单部位粉碎性、关节内、陈旧性骨折，以及骨不连、单侧手/足多发骨折≥3处。
2.胫腓骨同时骨折手术内固定按“胫骨加收”收取。
3.指/趾骨、掌/跖骨，每增加一个部位按照30%/每部位收费。</t>
  </si>
  <si>
    <t xml:space="preserve">股骨颈骨折切开复位带血管组织移植术
陈旧锁骨骨折切开复位内固定术
肩胛骨骨折切开复位内固定术
陈旧肩胛骨骨折切开复位内固定术
肘关节内骨折切开复位固定术
肘关节剥脱性骨软骨炎切开复位固定术
关节镜下肘关节内骨折复位固定术
陈旧尺骨干骨折闭合复位髓内针内固定术
陈旧尺骨干骨折切开复位内固定术
陈旧尺骨干骨折切开复位髓内针内固定术
陈旧尺骨鹰嘴骨折切开复位内固定术
关节镜下尺骨茎突骨折复位内固定术
陈旧桡骨干骨折切开复位内固定术
陈旧桡骨干骨折切开复位髓内针内固定术
桡骨头骨折切开复位内固定术
陈旧桡骨头骨折切开复位内固定术
陈旧桡骨远端骨折切开复位内固定术
月骨骨折切开复位内固定术
髋关节假体周围骨折内固定术
舟骨骨折切开复位内固定术
舟状骨骨折闭合复位内固定术
陈旧髌骨骨折切开复位内固定术
陈旧髌骨骨折闭合复位内固定术
关节镜下髌骨骨折复位内固定术
陈旧腓骨骨折切开复位钢板螺丝钉内固定术
陈旧跟骨骨折切开复位内固定术
陈旧距骨骨折闭合复位内固定术
距骨骨折闭合复位内固定术
距骨骨折切开复位内固定术
踝关节骨折切开复位内固定术
陈旧踝关节骨折切开复位内固定术
跖骨骨折切开复位内固定术
陈旧跖骨骨折切开复位内固定术
陈旧趾骨骨折切开复位内固定术
关节镜下舟骨复位固定术
陈旧肱骨近端骨折切开复位钢板螺丝钉内固定术
陈旧肱骨近端骨折切开复位髓内针内固定术
肱骨髁间骨折切开复位内固定术
陈旧肱骨髁间骨折切开复位内固定术
肱骨单髁骨折切开复位内固定术
陈旧肱骨单髁骨折切开复位内固定术
陈旧肱骨干骨折闭合复位髓内针内固定术
陈旧肱骨干骨折切开复位钢板螺丝钉内固定术
陈旧肱骨干骨折切开复位髓内针内固定术
陈旧肱骨髁上骨折切开复位内固定术
肱骨外髁骨折切开复位内固定术（接下页）
</t>
  </si>
  <si>
    <t>013315000490001</t>
  </si>
  <si>
    <t>四肢骨折内固定费（复杂）-儿童（加收）</t>
  </si>
  <si>
    <t>013315000490011</t>
  </si>
  <si>
    <t>四肢骨折内固定费（复杂）-肱骨、股骨、胫骨（加收）</t>
  </si>
  <si>
    <t xml:space="preserve">
（接上页）关节镜下肱骨大结节撕脱骨折固定术
陈旧股骨干骨折闭合复位钢板螺丝钉内固定术
陈旧股骨干骨折闭合复位髓内针内固定术
股骨颈骨折闭合复位内固定术
陈旧股骨干骨折切开复位内固定术
陈旧股骨干骨折切开复位髓内针内固定术
陈旧股骨颈骨折闭合复位内固定术
股骨颈骨折切开复位内固定术
陈旧股骨颈骨折切开复位内固定术
股骨髁间骨折闭合复位钢板螺丝钉内固定术
股骨髁间骨折闭合复位髓内针内固定术
股骨转子间骨折闭合复位钢板螺丝钉内固定术
股骨转子间骨折闭合复位髓内针内固定术
股骨转子间骨折切开复位髓内针内固定术
陈旧股骨转子间骨折切开复位髓内针内固定术
股骨转子间骨折切开复位内固定术
陈旧股骨转子间骨折切开复位内固定术
关节镜下股骨髁骨折复位内固定术
关节镜股骨头骨折复位内固定术
陈旧股骨髁间骨折切开复位内固定术
股骨髁间骨折切开复位钢板螺丝钉内固定术
股骨髁间骨折切开复位髓内针内固定术
陈旧股骨髁间骨折切开复位髓内针内固定术
胫骨平台骨折切开复位钢板螺丝钉内固定术
陈旧胫骨平台骨折切开复位钢板螺丝钉内固定术
陈旧胫骨平台骨折切开复位髓内针内固定术
胫骨平台骨折切开复位髓内针内固定术
胫骨平台骨折闭合复位内固定术
陈旧胫骨骨折闭合复位钢板螺丝钉内固定术
陈旧胫骨骨折闭合复位髓内针内固定术
陈旧胫骨骨折切开复位髓内针内固定术
陈旧胫骨骨折切开复位内固定术
关节镜下胫骨平台骨折复位内固定术
胫骨平台骨折闭合复位髓内针内固定术
腕骨骨折切开复位固定术
陈旧月骨骨折切开复位内固定复合组织移植术
陈旧月骨骨折切开复位内固定血管移植术
陈旧月骨骨折切开复位植骨内固定术
舟骨月骨周围脱位骨折切开复位固定术
显微镜下舟骨骨折不愈合切开复位内固定吻合血管骨瓣移植术
关节镜下舟骨骨折不愈合植骨内固定术
舟骨骨折不愈合切开植骨术
关节镜下舟骨骨折不愈合植骨术
跟骨骨折闭合复位撬拨固定术
关节镜下距骨骨软骨骨折内固定术
关节镜下踝关节骨折复位术
人工腕骨翻修术
陈旧距骨骨折切开复位内固定术</t>
  </si>
  <si>
    <t>013315000490021</t>
  </si>
  <si>
    <t>四肢骨折内固定费（复杂）- 腕骨、跗骨（加收）</t>
  </si>
  <si>
    <t>013315000500000</t>
  </si>
  <si>
    <t>肋骨骨折内固定费</t>
  </si>
  <si>
    <t>通过手术对肋骨骨折进行复位和内固定。</t>
  </si>
  <si>
    <t>根</t>
  </si>
  <si>
    <t>超过5根按照5根收费。</t>
  </si>
  <si>
    <t>肋骨骨折内固定术
漏斗胸胸肋截骨内固定术</t>
  </si>
  <si>
    <t>013315000500001</t>
  </si>
  <si>
    <t>肋骨骨折内固定费-儿童（加收）</t>
  </si>
  <si>
    <t>013315000500100</t>
  </si>
  <si>
    <t>肋骨骨折内固定费-肋骨切除（扩展）</t>
  </si>
  <si>
    <t>013315000510000</t>
  </si>
  <si>
    <t>脊柱矫正内固定费（常规）</t>
  </si>
  <si>
    <t>通过手术对脊柱畸形进行矫正。</t>
  </si>
  <si>
    <t>所定价格涵盖手术计划、术区准备、消毒、分离、置入内固定、切除、截骨、矫形、融合固定、止血、引流、缝合、处理用物等步骤所需的人力资源和基本物质资源消耗。</t>
  </si>
  <si>
    <t>脊柱内固定调整术
脊柱侧弯肋骨撑开术
经胸脊柱侧弯矫正植骨融合内固定术
腹膜后入路脊柱侧弯矫正植骨融合内固定术
后路脊柱侧弯矫正植骨融合内固定胸廓成形术
脊柱侧弯翻修植骨融合内固定术
脊柱侧弯翻修经椎间隙截骨矫形植骨融合内固定术
脊柱侧弯翻修经椎弓根截骨矫形植骨融合内固定术
前后路一期脊柱侧弯矫正植骨融合内固定术
脊柱侧弯翻修关节突截骨矫形植骨融合内固定术
前路腰段脊柱侧弯矫正植骨融合内固定术
椎板复位成形术
椎管扩大减压人工椎板重建术
后路关节突截骨矫正植骨融合内固定术
后路经椎弓根截骨矫正植骨融合内固定术
后路经椎间隙截骨矫正植骨融合内固定术
经胸脊柱骨骺阻滞后路椎板凸侧融合术
腹膜后入路脊柱骨骺阻滞后路椎板凸侧融合术
前路颈椎后凸畸形矫正术
胸腹联合入路脊柱骨骺阻滞后路椎板凸侧融合术
胸腹联合入路脊柱侧弯矫正植骨融合内固定术</t>
  </si>
  <si>
    <t>013315000510001</t>
  </si>
  <si>
    <t>脊柱矫正内固定费（常规）-儿童（加收）</t>
  </si>
  <si>
    <t>013315000520000</t>
  </si>
  <si>
    <t>脊柱矫正内固定费（复杂）</t>
  </si>
  <si>
    <t>通过手术对复杂情形下脊柱畸形进行矫正。</t>
  </si>
  <si>
    <t>本项目所称“复杂”指：全椎体切除、椎弓根截骨、后凸或侧凸大于90°、固定节段≥10个椎体、骨盆固定的情况。</t>
  </si>
  <si>
    <t>脊柱内固定调整术
脊柱侧弯肋骨撑开术
经胸脊柱侧弯矫正植骨融合内固定术
腹膜后入路脊柱侧弯矫正植骨融合内固定术
后路脊柱侧弯矫正植骨融合内固定胸廓成形术
脊柱侧弯翻修植骨融合内固定术
脊柱侧弯翻修经椎间隙截骨矫形植骨融合内固定术
脊柱侧弯翻修经椎弓根截骨矫形植骨融合内固定术
前后路一期脊柱侧弯矫正植骨融合内固定术
脊柱侧弯翻修关节突截骨矫形植骨融合内固定术
前路腰段脊柱侧弯矫正植骨融合内固定术
后路脊柱畸形矫正植骨融合内固定术
脊髓纵裂切除硬膜囊成形术
椎管扩大减压人工椎板重建术
后路关节突截骨矫正植骨融合内固定术
后路经椎弓根截骨矫正植骨融合内固定术
后路经椎间隙截骨矫正植骨融合内固定术
经胸脊柱骨骺阻滞后路椎板凸侧融合术
腹膜后入路脊柱骨骺阻滞后路椎板凸侧融合术
前路颈椎后凸畸形矫正术
胸腹联合入路脊柱骨骺阻滞后路椎板凸侧融合术
胸腹联合入路脊柱侧弯矫正植骨融合内固定术</t>
  </si>
  <si>
    <t>013315000520001</t>
  </si>
  <si>
    <t>脊柱矫正内固定费（复杂）-儿童（加收）</t>
  </si>
  <si>
    <t>013315000530000</t>
  </si>
  <si>
    <t>高肩胛症矫形费</t>
  </si>
  <si>
    <t>通过手术矫正调整肩胛骨。</t>
  </si>
  <si>
    <t>所定价格涵盖手术计划、术区准备、消毒、切开、调整、重建、止血、引流、缝合、处理用物等步骤所需的人力资源和基本物质资源消耗。</t>
  </si>
  <si>
    <t>肩胛下移术</t>
  </si>
  <si>
    <t>013315000530001</t>
  </si>
  <si>
    <t>高肩胛症矫形费-儿童（加收）</t>
  </si>
  <si>
    <t>013315000540000</t>
  </si>
  <si>
    <t>截骨矫形费（骨盆）</t>
  </si>
  <si>
    <t>通过手术对骨盆截骨，矫正骨盆形态。</t>
  </si>
  <si>
    <t>所定价格涵盖手术计划、术区准备、消毒、切开、截骨、矫形、固定、止血、引流、缝合、处理用物等步骤所需的人力资源和基本物质资源消耗。</t>
  </si>
  <si>
    <t>骨盆内移截骨术
髋臼旋转截骨术
髋臼造盖成形术
先天性髋关节脱位切开复位骨盆截骨内固定术
先天性髋关节脱位切开复位骨盆股骨截骨内固定术
骨盆髋臼周围截骨术</t>
  </si>
  <si>
    <t>013315000540001</t>
  </si>
  <si>
    <t>截骨矫形费（骨盆）-儿童（加收）</t>
  </si>
  <si>
    <t>013315000550000</t>
  </si>
  <si>
    <t>截骨矫形费（肢体）</t>
  </si>
  <si>
    <t>通过手术截断肢体骨组织并矫正畸形。</t>
  </si>
  <si>
    <t>所定价格涵盖手术计划、术区准备、消毒、剥离、截骨、矫正、固定、止血、引流、缝合、处理用物等步骤所需的人力资源和基本物质资源消耗。</t>
  </si>
  <si>
    <t>每肢体</t>
  </si>
  <si>
    <t>本项目所称“肢体”指：单侧大腿、小腿、前臂、上臂。</t>
  </si>
  <si>
    <t>尺骨截骨矫形术
尺骨短缩术
桡骨短缩术
先天性桡/尺骨缺损矫形术
股骨颈楔形截骨术
经股骨转子间股骨头旋转截骨术
股骨转子下截骨矫形术
成骨不全多段截骨术
腕关节截骨矫形术
先天性胫骨假关节切除带血管腓骨移植术
肱骨髁上畸形截骨矫形固定术
肘关节髁上截骨术
桡骨截骨矫形术
股骨中1/3截骨术
胫骨截骨术
胫骨高位外侧截骨术
胫骨高位内侧截骨术
腕骨截骨矫形术
股骨大转子下移抬高截骨术
股骨转子间/下内外翻截骨术
股骨下端截骨术
股骨延长术
膝内外翻定点闭式折骨术
胫骨结节垫高术
股骨滑车沟成形术
胫骨结节移位术</t>
  </si>
  <si>
    <t>013315000550001</t>
  </si>
  <si>
    <t xml:space="preserve"> 截骨矫形费（肢体）-儿童（加收）</t>
  </si>
  <si>
    <t>013315000560000</t>
  </si>
  <si>
    <t>截骨矫形费（手/足）</t>
  </si>
  <si>
    <t>通过手术截断手/足骨组织并矫正畸形。</t>
  </si>
  <si>
    <t>单侧手、足可分别计价收费。</t>
  </si>
  <si>
    <t>平足矫正术
跖趾骨干缩窄术
跟骨截骨术
跖趾关节融合拇外翻矫形术
跖骨头骨赘切除踇外翻矫形术
跖骨头截骨术
跖骨近端截骨术
踇外翻阿氏截骨矫形术
踇外翻米氏截骨术
踇外翻克氏截骨术
踇外翻矫正术
踇外翻截骨矫形术</t>
  </si>
  <si>
    <t>013315000560001</t>
  </si>
  <si>
    <t>截骨矫形费（手/足）-儿童（加收）</t>
  </si>
  <si>
    <t>013315000570000</t>
  </si>
  <si>
    <t>指/趾畸形矫正费</t>
  </si>
  <si>
    <t>通过手术矫正手指或脚趾的畸形。</t>
  </si>
  <si>
    <t>所定价格涵盖手术计划、术区准备、消毒、切开、矫正、重建、固定、止血、引流、缝合、处理用物等步骤所需的人力资源和基本物质资源消耗。</t>
  </si>
  <si>
    <t>每指（趾）</t>
  </si>
  <si>
    <t>掌/指骨干缩窄术
掌指关节过伸畸形矫正术
先天性巨指/趾矫形术
掌/指骨截骨矫形术
跖趾骨截骨矫形术
骨移植拇指外展固定术</t>
  </si>
  <si>
    <t>013315000570001</t>
  </si>
  <si>
    <t xml:space="preserve"> 指/趾畸形矫正费-儿童（加收）</t>
  </si>
  <si>
    <t>013315000580000</t>
  </si>
  <si>
    <t>手/足畸形矫正费</t>
  </si>
  <si>
    <t>通过手术对手/足畸形给予松解、复位矫正。</t>
  </si>
  <si>
    <t>所定价格涵盖手术计划、术区准备、消毒、切开、矫正、重建、固定、止血、引流、缝合、处理用物等步骤所需的人力资源和基本物质资源消耗。（不含指/趾畸形矫正）</t>
  </si>
  <si>
    <t>临床中确需同时行手/足畸形矫正和指/趾畸形矫正手术的，可分别计价收费。</t>
  </si>
  <si>
    <t>先天性马蹄内翻足松解术
跖趾关节融合拇外翻矫形术
跖骨头骨赘切除踇外翻矫形术
分裂手合并术
虎口成形术
重度爪形手掌骨头部分切除术
并指分离术</t>
  </si>
  <si>
    <t>013315000580001</t>
  </si>
  <si>
    <t>手/足畸形矫正费-儿童（加收）</t>
  </si>
  <si>
    <t>013315000590000</t>
  </si>
  <si>
    <t>骨延长费</t>
  </si>
  <si>
    <t>通过手术牵拉延长骨骼。</t>
  </si>
  <si>
    <t>所定价格涵盖手术计划、术区准备、消毒、切开、截骨、植骨、固定牵拉、止血、引流、缝合、处理用物等步骤所需的人力资源和基本物质资源消耗。</t>
  </si>
  <si>
    <t>本项目所称“肢体”指：单侧大腿、小腿、前臂、上臂、手、足。</t>
  </si>
  <si>
    <t>尺骨延长术
尺骨牵张延长术
桡骨延长术
桡骨牵张延长术
股骨牵张延长术
胫骨延长术
胫骨牵张延长术</t>
  </si>
  <si>
    <t>013315000590001</t>
  </si>
  <si>
    <t>骨延长费-儿童（加收）</t>
  </si>
  <si>
    <t>013315000600000</t>
  </si>
  <si>
    <t>外固定架固定费</t>
  </si>
  <si>
    <t>通过手术置入外固定架。</t>
  </si>
  <si>
    <t>所定价格涵盖手术计划、术区准备、消毒、复位、安装、调试、固定、止血、引流、缝合、处理用物等步骤所需的人力资源和基本物质资源消耗。</t>
  </si>
  <si>
    <t>同一部位内固定和外固定同时实施，该项三级医疗机构按500元收费、二级医疗机构按425元收费、一级医疗机构按361元收费。</t>
  </si>
  <si>
    <t>四肢骨干骨折外固定架固定术
关节骨折外固定架固定术
锁骨骨折外固定架固定术
伊氏架矫形术
头环-背心外固定术
肱骨干骨折切开复位外固定架固定术
陈旧肱骨干骨折切开复位外固定架固定术
肱骨髁上骨折切开复位外固定架固定术
肱骨髁间骨折切开复位外固定架固定术
陈旧肱骨髁间骨折切开复位外固定架固定术
尺骨干骨折切开复位外固定架固定术
陈旧尺骨干骨折切开复位外固定架固定术
桡骨干骨折切开复位外固定架固定术
陈旧桡骨干骨折切开复位外固定架固定术
桡骨远端骨折切开复位外固定架固定术
陈旧桡骨远端骨折切开复位外固定架固定术
跖骨骨折切开复位外固定架固定术
陈旧跖骨骨折切开复位外固定架固定术
趾骨骨折闭合复位外固定架固定术
趾骨骨折切开复位外固定架固定术
陈旧趾骨骨折切开复位外固定架固定术
骨折闭合复位+外固定术
腓骨骨折闭合复位外固定架固定术
腓骨骨折切开复位外固定架固定术
中足骨折脱位闭合复位外固定架固定术
陈旧中足骨折脱位闭合复位外固定架固定术
中足骨折脱位切开复位外固定架固定术
陈旧中足骨折脱位切开复位外固定架固定术
距骨骨折切开复位外固定架固定术
踝关节骨折切开复位外固定架固定术
陈旧踝关节骨折切开复位外固定架固定术
肋骨骨折叠瓦式外固定术
桡骨远端骨折闭合复位外固定架固定术
陈旧桡骨远端骨折闭合复位外固定架固定术
跖骨骨折闭合复位外固定架固定术
肱骨干骨折闭合复位外固定架固定术
陈旧肱骨干骨折闭合复位外固定架固定术
尺骨干骨折闭合复位外固定架固定术
陈旧尺骨干骨折闭合复位外固定架固定术
桡骨干骨折闭合复位外固定架固定术
股骨转子间骨折闭合复位外固定架固定术
股骨转子间骨折切开复位外固定架固定术
陈旧股骨转子间骨折切开复位外固定架固定术
股骨干骨折闭合复位外固定架固定术
陈旧股骨干骨折闭合复位外固定架固定术
股骨干骨折切开复位外固定架固定术
陈旧股骨干骨折切开复位外固定架固定术
股骨髁间骨折闭合复位外固定架固定术
股骨髁间骨折切开复位外固定架固定术
陈旧股骨髁间骨折切开复位外固定架固定术
胫骨平台骨折切开复位外固定架固定术
陈旧胫骨平台骨折切开复位外固定架固定术
胫骨平台骨折闭合复位外固定架固定术
胫骨骨折闭合复位外固定架固定术
陈旧胫骨骨折闭合复位外固定架固定术
胫骨骨折切开复位外固定架固定术
陈旧胫骨骨折切开复位外固定架固定术</t>
  </si>
  <si>
    <t>013315000600001</t>
  </si>
  <si>
    <t xml:space="preserve"> 外固定架固定费-儿童（加收）</t>
  </si>
  <si>
    <t>013315000610000</t>
  </si>
  <si>
    <t>固定装置调整费</t>
  </si>
  <si>
    <t>调整内外固定装置或假体组件。</t>
  </si>
  <si>
    <t>所定价格涵盖消毒、调整、复位、固定、处理用物等步骤所需的人力资源和基本物质资源消耗。</t>
  </si>
  <si>
    <t>部位·次</t>
  </si>
  <si>
    <t>骨折固定装置调整术
外固定架取出术</t>
  </si>
  <si>
    <t>013315000610001</t>
  </si>
  <si>
    <t>固定装置调整费-儿童（加收）</t>
  </si>
  <si>
    <t>013315000610100</t>
  </si>
  <si>
    <t>固定装置调整费-外固定架拆除（扩展）</t>
  </si>
  <si>
    <t>013315000620000</t>
  </si>
  <si>
    <t>内固定装置取出费</t>
  </si>
  <si>
    <t>通过手术取出内固定装置。</t>
  </si>
  <si>
    <t>所定价格涵盖手术计划、术区准备、消毒、切开、取出、止血、引流、缝合、处理用物等步骤所需的人力资源和基本物质资源消耗。</t>
  </si>
  <si>
    <t>骨内固定物取出术
脊柱侧弯内固定取出术
前路颈椎内固定取出术
后路颈椎内固定取出术
前路胸椎内固定取出术
后路胸椎内固定取出术
前路腰椎内固定取出术
后路腰椎内固定取出术</t>
  </si>
  <si>
    <t>013315000620001</t>
  </si>
  <si>
    <t>内固定装置取出费-儿童（加收）</t>
  </si>
  <si>
    <t>013315000630000</t>
  </si>
  <si>
    <t>骨坏死减压费</t>
  </si>
  <si>
    <t>通过手术清除坏死骨组织或减压，必要时植入新鲜骨组织。</t>
  </si>
  <si>
    <t>所定价格涵盖手术计划、术区准备、消毒、切开、探查、清理、减压、止血、引流、缝合、处理用物，必要时植骨等步骤所需的人力资源和基本物质资源消耗。</t>
  </si>
  <si>
    <t>关节镜下股骨头钻孔减压术
股骨头钻孔减压术
髌股关节病变软骨切除软骨下钻孔术
股骨头减压游离骨植骨术
股骨头减压带肌蒂骨移植术
股骨头减压带血管蒂骨移植术
股骨头减压吻合血管腓骨移植术</t>
  </si>
  <si>
    <t>013315000630001</t>
  </si>
  <si>
    <t>骨坏死减压费-儿童（加收）</t>
  </si>
  <si>
    <t>013315000640000</t>
  </si>
  <si>
    <t>取骨费</t>
  </si>
  <si>
    <t>通过手术切取骨/软骨组织。</t>
  </si>
  <si>
    <t>所定价格涵盖手术计划、术区准备、消毒、切开、取骨、止血、引流、缝合、处理用物等步骤所需的人力资源和基本物质资源消耗。</t>
  </si>
  <si>
    <t>肋软骨取骨术
髂骨取骨术
髌骨切除术
髌骨切除股四头肌修补术
先天性锁骨假关节切除术
锁骨远端切除术
关节镜下锁骨远端切除术
大多角骨切除术
腕骨切除术
关节镜下腕骨切除术
舟骨近端切除术
舟骨切除术
月骨切除术
关节镜下大多角骨切除术
关节镜下月骨切除术
月骨切除肌腱填塞术
关节镜下月骨切除肌腱填塞术
自体骨取骨植骨术
带血管骨组织取出术
距骨切除术
二分髌骨切除术
关节镜下二分髌骨切除术
关节镜下髌骨切除术
耳廓软骨取骨术</t>
  </si>
  <si>
    <t>013315000640001</t>
  </si>
  <si>
    <t>取骨费-儿童（加收）</t>
  </si>
  <si>
    <t>013315000650000</t>
  </si>
  <si>
    <t>手/足移植费</t>
  </si>
  <si>
    <t>通过手术实现同种异体手/足的移植。</t>
  </si>
  <si>
    <t>所定价格涵盖手术计划、术区准备、消毒、供体获取、切开、移植、固定、止血、引流、缝合、处理用物等步骤所需的人力资源和基本物质资源消耗。</t>
  </si>
  <si>
    <t>义肢装配不按此收费。</t>
  </si>
  <si>
    <t>显微镜下同种异体足移植术</t>
  </si>
  <si>
    <t>013315000650001</t>
  </si>
  <si>
    <t>手/足移植费-儿童（加收）</t>
  </si>
  <si>
    <t>013315000650100</t>
  </si>
  <si>
    <t>手/足移植费-异种肢体（扩展）</t>
  </si>
  <si>
    <t>013315000660000</t>
  </si>
  <si>
    <t>断肢再植费</t>
  </si>
  <si>
    <t>通过手术再植离断的肢体。</t>
  </si>
  <si>
    <t>所定价格涵盖手术计划、术区准备、消毒、探查、短缩、复位、固定、吻合肌腱/神经/动脉/静脉、止血、引流、缝合、处理用物等步骤所需的人力资源和基本物质资源消耗。</t>
  </si>
  <si>
    <t>每肢</t>
  </si>
  <si>
    <t>断肢再植术
显微镜下断掌/跖再植术
显微镜下断手/足再植术
显微镜下手再造术
显微镜下同种异体手移植术
断肢移位再植术
显微镜下断足再植术
显微镜下断跖再植术</t>
  </si>
  <si>
    <t>013315000660001</t>
  </si>
  <si>
    <t>断肢再植费-儿童（加收）</t>
  </si>
  <si>
    <t>013315000670000</t>
  </si>
  <si>
    <t>指/趾再造费（拇指）</t>
  </si>
  <si>
    <t>通过手术再造缺损的拇指。</t>
  </si>
  <si>
    <t>所定价格涵盖手术计划、术区准备、消毒、重建、固定、止血、引流、缝合、处理用物等步骤所需的人力资源和基本物质资源消耗。</t>
  </si>
  <si>
    <t>手指/残指拇指再造术
拇指延长拇指再造术
腹部皮管拇指再造术
复合组织移植拇指再造术
趾/残趾移植拇指再造术</t>
  </si>
  <si>
    <t>013315000670001</t>
  </si>
  <si>
    <t>指/趾再造费（拇指）-儿童（加收）</t>
  </si>
  <si>
    <t>013315000680000</t>
  </si>
  <si>
    <t>指/趾再造费（其他）</t>
  </si>
  <si>
    <t>通过手术再造缺损的手指/足趾。</t>
  </si>
  <si>
    <t>所定价格涵盖手术计划、术区准备、消毒、切开、重建、固定、止血、引流、缝合、处理用物等步骤所需的人力资源和基本物质资源消耗。</t>
  </si>
  <si>
    <t>组织移位/移植手指再造术
复合组织移植手指再造术
骨骼延长手指再造术
显微镜下足趾移植手指再造术</t>
  </si>
  <si>
    <t>013315000680001</t>
  </si>
  <si>
    <t>指/趾再造费（其他）-儿童（加收）</t>
  </si>
  <si>
    <t>013315000690000</t>
  </si>
  <si>
    <t>断指/趾再植费</t>
  </si>
  <si>
    <t>通过手术再植离断的手指/脚趾。</t>
  </si>
  <si>
    <t>显微镜下断指再植术
显微镜下断趾再植术
显微镜下断指移位再植术
显微镜下复合组织移植断指再植术
显微镜下断指寄生移植术
显微镜下断指迟延再植术</t>
  </si>
  <si>
    <t>013315000690001</t>
  </si>
  <si>
    <t>断指/趾再植费-儿童（加收）</t>
  </si>
  <si>
    <t>013315000700000</t>
  </si>
  <si>
    <t>断指/趾寄生移植费</t>
  </si>
  <si>
    <t>通过手术将断指/趾移位寄生至人体其他部位。</t>
  </si>
  <si>
    <t>所定价格涵盖手术计划、术区准备、消毒、断指处理、离断指/趾移位至人体相应部位、吻合动静脉、止血、引流、缝合、处理用物等步骤所需的人力资源和基本物质资源消耗。</t>
  </si>
  <si>
    <t>013315000700001</t>
  </si>
  <si>
    <t>断指/趾寄生移植费-儿童（加收）</t>
  </si>
  <si>
    <t>013315000710000</t>
  </si>
  <si>
    <t>截肢费（常规）</t>
  </si>
  <si>
    <t>通过手术切除病损肢体。</t>
  </si>
  <si>
    <t>所定价格涵盖手术计划、术区准备、消毒、切开、结扎、离断、残端修整、止血、引流、缝合、处理用物等步骤所需的人力资源和基本物质资源消耗。</t>
  </si>
  <si>
    <t>上臂截肢术
前臂截肢术
深度烧伤前臂截肢术
手掌截肢术
大腿截肢术
小腿截肢术
后足截肢术
前足截肢术
上肢残端修整术
手残端修整术
深度烧伤上臂截肢术
深度烧伤大腿截肢术
深度烧伤小腿截肢术
肩胛带离断术
膝关节离断术
腕关节离断术
肘关节离断术
残端修整术
烧伤肢体截除术
前臂分叉术</t>
  </si>
  <si>
    <t>013315000710001</t>
  </si>
  <si>
    <t>截肢费（常规）-儿童（加收）</t>
  </si>
  <si>
    <t>013315000720000</t>
  </si>
  <si>
    <t>截肢费（复杂）</t>
  </si>
  <si>
    <t>通过手术切除复杂情形下病损肢体。</t>
  </si>
  <si>
    <t>本项目所称“复杂”指：半骨盆截肢、髋关节离断、肩关节离断的情况。</t>
  </si>
  <si>
    <t>髋关节离断术
肩关节离断术
半骨盆切除术
残端修整术
烧伤肢体截除术</t>
  </si>
  <si>
    <t>013315000720001</t>
  </si>
  <si>
    <t xml:space="preserve"> 截肢费（复杂）-儿童（加收）</t>
  </si>
  <si>
    <t>013315000730000</t>
  </si>
  <si>
    <t>截指/趾费</t>
  </si>
  <si>
    <t>通过手术切除病损手指/脚趾。</t>
  </si>
  <si>
    <t>截指/趾术
指/趾残端修整术
烧伤指/趾截除术
冻伤指/趾截除术
多指/趾切除矫形术
手指清创短缩缝合术
烧伤肢体截除术</t>
  </si>
  <si>
    <t>013315000730001</t>
  </si>
  <si>
    <t xml:space="preserve"> 截指/趾费-儿童（加收）</t>
  </si>
  <si>
    <t>013315000740000</t>
  </si>
  <si>
    <t>关节清理费（小关节）</t>
  </si>
  <si>
    <t>通过手术清理小关节。</t>
  </si>
  <si>
    <t>所定价格涵盖手术计划、术区准备、消毒、切开、探查、清理关节各结构、软组织成形、止血、引流、缝合、处理用物等步骤所需的人力资源和基本物质资源消耗。</t>
  </si>
  <si>
    <t>掌指关节滑膜切除术
指间关节滑膜切除术
关节镜下掌指关节滑膜切除术
关节镜下指间关节滑膜切除术
肌腱腱鞘镜检+滑膜部分切除术
关节镜下掌指关节灌洗术
关节镜下指间关节灌洗术
掌指关节灌洗术
指间关节灌洗术
指间关节侧副韧带削薄术
关节镜下腕掌关节灌洗术
关节镜下腕掌关节滑膜切除术
关节镜下软骨损伤修整术
关节镜下钙化性肌腱炎病灶清理术
指间关节镜检查</t>
  </si>
  <si>
    <t>013315000740001</t>
  </si>
  <si>
    <t>关节清理费（小关节）-儿童（加收）</t>
  </si>
  <si>
    <t>013315000750000</t>
  </si>
  <si>
    <t>关节清理费（大关节）</t>
  </si>
  <si>
    <t>通过手术清理大关节。</t>
  </si>
  <si>
    <t>肘关节滑膜切除术
腕掌关节灌洗术
腕掌关节滑膜切除术
关节镜下肘关节滑膜切除术
关节镜下肩胛-胸壁间隙病灶清理术
切开肩袖病灶清理术
肩关节切开探查术
关节镜下肩关节病灶清理术
关节镜下肩关节滑膜部分切除术
肩关节滑膜全切除术
关节镜下肩关节滑膜全切除术
肱骨内上髁炎切开清理术
肱骨外上髁炎切开清理术
关节镜下肱骨内上髁炎清理术
关节镜下肱骨外上髁炎清理术
肘关节切开探查术
肘关节切开滑膜部分切除游离体取出术
关节镜下肘关节滑膜部分切除游离体取出术
肘关节切开软骨修整滑膜部分切除术
肘关节切开病灶清理术
关节镜下肘关节软骨修整滑膜部分切除术
关节镜下肘关节病灶清理术
髋关节病灶清理术
关节镜下髋关节滑膜部分切除术
关节镜下半月板囊肿切除术
肌腱腱鞘镜检+滑膜部分切除术
髌骨清理术
关节镜下髌骨清理术
腕关节滑膜切除术
关节镜下腕中关节滑膜切除术
关节镜下腕关节滑膜切除术
岗上肌腱钙化沉淀物取出术
髋关节滑膜切除术
关节镜下髋关节滑膜全切除术
膝关节滑膜切除术
关节镜下膝关节清理术
关节镜下膝关节滑膜切除术
膝关节切开半月板切除术
膝关节切开盘状半月板切除术
关节镜下盘状半月板切除术
关节镜下半月板切除术
关节镜下盘状半月板修整术
踝关节滑膜切除术
关节镜下踝关节滑膜切除术
足关节滑膜切除术
关节镜下足关节滑膜切除术
腕中关节微骨折术
髋关节软骨微骨折术
关节镜下软骨损伤修整术
肘关节叉状成形术
肘关节切开关节成形术
肘关节冠突切开成形术
肘关节冠突窝切开成形术
肘关节鹰嘴切开成形术
肘关节鹰嘴窝切开成形术
手/腕关节软骨清创术（接下页）</t>
  </si>
  <si>
    <t>013315000750001</t>
  </si>
  <si>
    <t>关节清理费（大关节）-儿童（加收）</t>
  </si>
  <si>
    <t>（接上页）关节镜下手/腕关节软骨清创术
关节镜下腕关节微骨折术
腕中关节游离体取出术
关节镜下腕关节游离体取出术
关节镜下腕关节间隙病灶清理术
肩峰下间隙切开探查术
关节镜下冈上肌腱清理术
关节镜下冈下肌腱清理术
关节镜下小圆肌腱清理术
关节镜下肩关节游离体取出术
关节镜下肩关节软骨修整术
肘关节游离体切开取出术
肘关节切开软骨修整游离体取出术
关节镜下肘关节单纯游离体取出术
关节镜下肘关节复杂游离体取出术
关节镜下肘关节软骨修整游离体取出术
肘关节鹰嘴窝切开贯通术
肘关节切开软骨微骨折术
关节镜下肘关节鹰嘴窝贯通术
肘关节切开软骨修整术
关节镜下肘关节软骨修整术
关节镜下肘关节软骨微骨折术
关节镜下肱二头肌腱长头清理术
关节镜下肩胛下肌腱清理术
关节镜下髋关节游离体取出术
髋臼盂唇切除术
髋臼骨赘切除术
关节镜下髋臼骨赘切除术
关节镜下髋臼盂唇切除术
膝关节切开软骨取出术
关节镜下膝关节软骨取出术
膝关节切开软骨损伤微骨折术
关节镜下膝关节软骨损伤微骨折术
膝关节软骨损伤切开修整术
关节镜下半月板松弛症矫正术
喙突切开成形术
关节镜下喙突成形术
关节镜下肩峰成形术
肱骨外上髁炎切开清理重建术
关节镜下肘关节成形术
关节镜下肘关节冠突成形术
关节镜下肘关节冠突窝成形术
关节镜下肘关节鹰嘴成形术
关节镜下肘关节鹰嘴窝成形术
关节镜下膝髁间窝成形术
关节镜下肩峰下滑囊切除术
关节镜下肩胛下滑囊切除术
关节镜下髌前滑囊切除术
关节镜下舟骨部分切除术
关节镜下腕骨骨赘切除术
月骨切除头状骨移位术
大多角骨切除肌腱填塞术
大多角骨切除肌腱悬吊填塞内固定术
关节镜下腕三角软骨切除术
关节镜下钙化性肌腱炎病灶清理术
关节镜下肩胛-胸壁间隙探查术
关节镜下肩峰下间隙探查术
关节镜下肩关节探查术
关节镜下肘关节探查术
关节镜下腕管探查术
关节镜下腕中关节探查术
关节镜下腕关节间隙探查术</t>
  </si>
  <si>
    <t>013315000760000</t>
  </si>
  <si>
    <t>关节修复重建费（小关节）</t>
  </si>
  <si>
    <t>通过手术清理、修复、重建小关节结构。</t>
  </si>
  <si>
    <t>所定价格涵盖手术计划、术区准备、消毒、切开、探查、清理、修复关节各结构并重建、止血、引流、缝合、处理用物等步骤所需的人力资源和基本物质资源消耗。</t>
  </si>
  <si>
    <t>同一关节不得同时收取“关节清理费（小关节）”。</t>
  </si>
  <si>
    <t>指间关节侧副韧带止点重建术
关节镜下半月板缝合术
指间关节侧副韧带紧缩缝合术
掌指关节掌板固定术
指间关节侧副韧带重建术
掌指关节成形术
掌指/指间关节侧副韧带缝合术
手肌腱移位内在肌功能重建术
显微镜下复合组织移植手内在肌功能重建术
掌指关节复位克氏针固定术</t>
  </si>
  <si>
    <t>013315000760001</t>
  </si>
  <si>
    <t>关节修复重建费（小关节）-儿童（加收）</t>
  </si>
  <si>
    <t>013315000770000</t>
  </si>
  <si>
    <t>关节修复重建费（大关节）</t>
  </si>
  <si>
    <t>通过手术清理、修复、重建大关节结构。</t>
  </si>
  <si>
    <t>同一关节不得同时收取“关节清理费（大关节）”。</t>
  </si>
  <si>
    <t xml:space="preserve">肩袖小撕裂缝合术
肩袖大撕裂缝合术
喙突联合肌腱重建肩盂稳定术
关节镜下肩胛下肌腱缝合术
腕横韧带重建术
关节镜下肩关节盂唇修复术
肘关节韧带修复术
髌骨内侧支持带缝合紧缩术
髌韧带成形术
腕关节韧带紧缩术
腕关节韧带止点重建术
腕关节韧带重建术
肩锁关节脱位重建术
肩锁关节脱位喙锁韧带修复重建术
关节镜下肩锁关节脱位喙锁韧带修复重建术
肩袖撕裂切开缝合止点重建术
肩袖损伤重建术
关节镜下肩关节损伤修复术
关节镜下肱骨外上髁炎清理重建术
关节镜下肘关节内侧稳定重建术
肘关节内侧稳定重建术
肘关节内侧陈旧损伤稳定重建术
肘关节外侧稳定重建术
肘关节外侧陈旧损伤稳定重建术
肘关节屈伸功能重建术
腕关节屈伸功能重建术
腕关节复合组织移植屈伸功能重建术
关节镜下肘关节内侧陈旧损伤稳定重建术
关节镜下肘关节外侧稳定重建术
关节镜下肘关节外侧陈旧损伤稳定重建术
桡尺远侧关节韧带重建术
关节镜下外侧半月板腘肌囊紧缩术
膝关节半月板胫骨韧带切开重建术
膝后内复合体修复重建术
关节镜辅助下的膝后外复合体修复重建术
关节镜下髌骨内侧支持带缝合紧缩术
髌骨内侧髌股韧带重建术
膝后交叉韧带切开重建术
膝内侧副韧带修复重建术
膝前交叉韧带切开重建术
膝外侧副韧带修复重建术
关节镜下膝前交叉韧带单束重建术
关节镜下膝前交叉韧带多束重建术
陈旧胫腓韧带重建术
踝关节韧带损伤重建术
陈旧踝关节韧带损伤重建术
关节镜下肩袖射频打孔激活术
关节镜下肩袖间隙闭合术
肩袖损伤修补术（接下页）
</t>
  </si>
  <si>
    <t>013315000770001</t>
  </si>
  <si>
    <t>关节修复重建费（大关节）-儿童（加收）</t>
  </si>
  <si>
    <t xml:space="preserve">
（接上页）关节镜下肩关节关节囊皱缩术
吻合血管肌瓣/肌皮瓣移植肩关节外展功能重建术
肩关节功能重建术
关节镜下肩胛盂骨性损伤复位内固定术
肩关节关节囊折叠缝合术
关节镜下肩关节关节囊折叠缝合术
关节镜下肘关节剥脱性骨软骨炎复位固定术
伸肌支持带缝合术
关节镜下腕韧带缝合术
髋臼盂唇缝合术
盂唇缝合固定术
关节镜下髋臼盂唇缝合术
膝关节切开关节骨软骨移植术
膝关节自体软骨细胞移植术
膝关节切开骨膜移植术
伸膝装置重建术
关节镜下膝关节骨膜移植术
关节镜下膝关节骨软骨移植术
关节镜下膝后交叉韧带下止点撕脱骨折复位固定术
关节镜下膝前交叉韧带下止点撕脱骨折复位固定术
髌韧带缝合术
膝内侧副韧带缝合修补术
膝外侧副韧带缝合修补术
关节镜下膝前交叉韧带断裂翻修术
关节镜下膝后交叉韧带断裂翻修术
陈旧髌腱断裂翻修术
踝关节韧带修补术
股四头肌成形术
关节镜下冈上肌腱缝合术
关节镜下冈下肌腱缝合术
关节镜下小圆肌腱缝合术
肘关节屈曲功能重建术
关节镜下腕关节紧张术
肢体骨与软组织肿瘤切除骨关节重建术（大）
肢体骨与软组织肿瘤切除骨关节重建软组织修复术
肢体肿瘤切除重建翻修术
关节镜下膝后交叉韧带单束重建术
关节镜下膝后交叉韧带多束重建术</t>
  </si>
  <si>
    <t>013315000780000</t>
  </si>
  <si>
    <t>腕关节三角软骨复合体重建费</t>
  </si>
  <si>
    <t>通过手术修复、重建或切除损伤的三角纤维软骨复合体或周围韧带等结构。</t>
  </si>
  <si>
    <t>所定价格涵盖手术计划、术区准备、消毒、切开、探查、松解、修复、切除、止血、引流、缝合、处理用物等步骤所需的人力资源和基本物质资源消耗。</t>
  </si>
  <si>
    <t>腕关节三角纤维软骨部分切除术
关节镜下腕三角软骨缝合修补术
手/腕关节软骨修复术
关节镜下腕三角软骨止点重建术</t>
  </si>
  <si>
    <t>013315000780001</t>
  </si>
  <si>
    <t>腕关节三角软骨复合体重建费-儿童（加收）</t>
  </si>
  <si>
    <t>013315000790000</t>
  </si>
  <si>
    <t>腕/踝屈伸功能重建费</t>
  </si>
  <si>
    <t>通过手术修复腕、踝肌肉结构，恢复屈伸功能。</t>
  </si>
  <si>
    <t>所定价格涵盖手术计划、术区准备、消毒、切开、探查、加强或转位、止血、引流、缝合、处理用物等步骤所需的人力资源和基本物质资源消耗。</t>
  </si>
  <si>
    <t>同一部位不得与“指/趾屈伸功能重建费”同时收取。</t>
  </si>
  <si>
    <t>013315000790001</t>
  </si>
  <si>
    <t xml:space="preserve"> 腕/踝屈伸功能重建费-儿童（加收）</t>
  </si>
  <si>
    <t>013315000800000</t>
  </si>
  <si>
    <t>指/趾屈伸功能重建费</t>
  </si>
  <si>
    <t>通过手术修复指、趾肌肉结构，恢复屈伸功能。</t>
  </si>
  <si>
    <t>所定价格涵盖手术计划、术区准备、消毒、切开、修复或重建、固定、止血、引流、缝合、处理用物等步骤所需的人力资源和基本物质资源消耗。</t>
  </si>
  <si>
    <t>指屈肌腱滑车重建术
指伸肌腱中央腱束紧缩/重叠缝合术
拇指/手指肌腱移位背伸功能重建术
指伸肌腱侧腱束移位中央腱束止点重建术
指伸肌腱侧腱束交叉移位中央腱束止点重建术
指伸肌腱中央腱束止点重建术
指屈肌腱滑车重建术
指伸肌支持带重建术
拇指/手指肌腱移位屈曲功能重建术
显微镜下复合组织移植拇指/手指背伸功能重建术
显微镜下复合组织移植拇指/手指屈曲功能重建术</t>
  </si>
  <si>
    <t>013315000800001</t>
  </si>
  <si>
    <t>指/趾屈伸功能重建费-儿童（加收）</t>
  </si>
  <si>
    <t>013315000810000</t>
  </si>
  <si>
    <t>关节脱位内固定费（小关节）</t>
  </si>
  <si>
    <t>通过手术对于小关节脱位进行切开复位和内固定。</t>
  </si>
  <si>
    <t>所定价格涵盖手术计划、术区准备、消毒、止血、切开、复位、固定、修复、止血、引流、缝合、处理用物等步骤所需的人力资源和基本物质资源消耗。</t>
  </si>
  <si>
    <t>不与关节毗邻部位的骨折内固定费同时收取。</t>
  </si>
  <si>
    <t>腕掌/掌指/指间关节脱位切开复位内固定术
中足骨折脱位闭合复位内固定术
陈旧中足骨折脱位闭合复位内固定术
中足骨折脱位切开复位内固定术
陈旧中足骨折脱位切开复位内固定术</t>
  </si>
  <si>
    <t>013315000810001</t>
  </si>
  <si>
    <t>关节脱位内固定费（小关节）-儿童（加收）</t>
  </si>
  <si>
    <t>013315000820000</t>
  </si>
  <si>
    <t>关节脱位内固定费（大关节）</t>
  </si>
  <si>
    <t>通过手术对于大关节脱位进行切开复位和内固定。</t>
  </si>
  <si>
    <t>肩锁关节脱位切开复位内固定术
腕关节韧带缝合术
腕骨脱位切开复位内固定术
月骨脱位切开复位固定术
陈旧性肘关节脱位切开复位术
桡骨头脱位切开复位术
肩关节脱位切开复位术
肩关节脱位闭合复位术
髋关节脱位切开复位术
先天性髋关节脱位切开复位石膏固定术</t>
  </si>
  <si>
    <t>013315000820001</t>
  </si>
  <si>
    <t>关节脱位内固定费（大关节）-儿童（加收）</t>
  </si>
  <si>
    <t>013315000830000</t>
  </si>
  <si>
    <t>关节松解费（小关节）</t>
  </si>
  <si>
    <t>通过手术松解小关节。</t>
  </si>
  <si>
    <t>所定价格涵盖手术计划、术区准备、消毒、切开、探查、松解、切除、止血、引流、缝合、处理用物等步骤所需的人力资源和基本物质资源消耗。</t>
  </si>
  <si>
    <t>腕掌/掌指关节松解术
掌指关节侧副韧带切断术
指间关节侧副韧带切断术
掌指关节侧副韧带切除术
近侧指间关节侧副韧带切除术
掌指/指关节畸形矫正术
掌指/指间关节掌板松解推进术
踇外翻远端软组织矫形术</t>
  </si>
  <si>
    <t>013315000830001</t>
  </si>
  <si>
    <t>关节松解费（小关节）-儿童（加收）</t>
  </si>
  <si>
    <t>013315000840000</t>
  </si>
  <si>
    <t>关节松解费（大关节）</t>
  </si>
  <si>
    <t>通过手术松解大关节。</t>
  </si>
  <si>
    <t>上肢关节松解术
肩关节前关节囊松解术
关节镜下肩关节粘连松解术
膝关节切开松解术
关节镜下膝关节粘连松解术
关节镜下髌骨外侧支持带松解术
肩关节松解术
肘关节松解术
关节镜下肘关节松解术
肘关节骨痂切除松解术
网球肘松解术
腕关节松解术
关节镜下腕关节松解术
下肢关节松解术
髋关节松解术
冈盂韧带松解术
关节镜下冈盂韧带松解术
髌骨外侧支持带松解术
关节镜下髋关节松解术</t>
  </si>
  <si>
    <t>013315000840001</t>
  </si>
  <si>
    <t>关节松解费（大关节）-儿童（加收）</t>
  </si>
  <si>
    <t>013315000850000</t>
  </si>
  <si>
    <t>关节融合费（小关节）</t>
  </si>
  <si>
    <t>通过手术对无法进行重建的小关节进行融合。</t>
  </si>
  <si>
    <t>所定价格涵盖手术计划、术区准备、消毒、切开、截骨、植骨、固定、止血、引流、缝合、处理用物等步骤所需的人力资源和基本物质资源消耗。</t>
  </si>
  <si>
    <t>拇指/掌指/指间关节融合术
掌指关节融合术
跗骨间融合术
第二跖骨头成形术
指间关节融合术
足关节融合术
足部三关节融合术
指关节成形术</t>
  </si>
  <si>
    <t>013315000850001</t>
  </si>
  <si>
    <t>关节融合费（小关节）-儿童（加收）</t>
  </si>
  <si>
    <t>013315000860000</t>
  </si>
  <si>
    <t>关节融合费（大关节）</t>
  </si>
  <si>
    <t>通过手术对无法进行重建的大关节进行融合。</t>
  </si>
  <si>
    <t>肘关节融合术
四肢关节感染性病灶清除植骨融合术
跟骰关节融合术
肩关节融合术
月骨切除舟头关节融合术
桡尺远侧关节融合术
腕关节融合术
腕掌关节融合术
关节镜下腕掌关节融合术
腕中关节融合术
关节镜下腕中关节融合术
关节镜下腕骨间关节融合术
胫腓骨远端融合术
踝关节融合术
踝部四关节融合术
膝人工关节取出关节融合术
桡月关节融合术
桡舟关节融合术
桡腕关节融合术
腕关节局限融合术
胫骨上端膝关节融合术</t>
  </si>
  <si>
    <t>013315000860001</t>
  </si>
  <si>
    <t>关节融合费（大关节）-儿童（加收）</t>
  </si>
  <si>
    <t>013315000870000</t>
  </si>
  <si>
    <t>人工关节置换费（小关节）</t>
  </si>
  <si>
    <t>通过手术将人工关节假体置入相应位置。</t>
  </si>
  <si>
    <t>所定价格涵盖手术计划、术区准备、消毒、切开、修整、假体植入、止血、引流、缝合、处理用物等步骤所需的人力资源和基本物质资源消耗。</t>
  </si>
  <si>
    <t>腕掌/掌指/指间人工关节置换术
第一腕掌人工关节置换术
人工腕骨置换术
腕掌/掌指/指间人工关节翻修术
跖趾人工关节置换术</t>
  </si>
  <si>
    <t>013315000870001</t>
  </si>
  <si>
    <t>人工关节置换费（小关节）-儿童（加收）</t>
  </si>
  <si>
    <t>013315000870011</t>
  </si>
  <si>
    <t>人工关节置换费（小关节）-关节翻修（加收）</t>
  </si>
  <si>
    <t>013315000880000</t>
  </si>
  <si>
    <t>人工关节置换费（大关节）</t>
  </si>
  <si>
    <t>人工肱骨头置换术
腕人工关节置换术
全肘人工关节置换术
全髋人工关节置换术
全髋人工关节置换联合截骨术
全髋人工关节置换联合植骨术
髋关节表面置换术
人工股骨头置换术
全膝人工关节置换术
全膝人工关节置换联合截骨术
全膝关节置换联合植骨/垫片加强术
膝关节单髁置换术
全肩关节置换术
人工桡骨头置换术
全髋人工关节翻修联合内固定术
髌股关节置换术
腕人工关节翻修术
人工桡骨头翻修术
全膝人工关节翻修术
全髋人工关节翻修术
全踝人工关节置换术</t>
  </si>
  <si>
    <t>013315000880001</t>
  </si>
  <si>
    <t>人工关节置换费（大关节）-儿童（加收）</t>
  </si>
  <si>
    <t>013315000880011</t>
  </si>
  <si>
    <t>人工关节置换费（大关节）-关节翻修（加收）</t>
  </si>
  <si>
    <t>013315000890000</t>
  </si>
  <si>
    <t>人工关节取出费</t>
  </si>
  <si>
    <t>通过手术移除人工关节。</t>
  </si>
  <si>
    <t>所定价格涵盖手术计划、术区准备、消毒、切开、取出关节、清除组织、修复、固定、止血、引流、缝合、处理用物等步骤所需的人力资源和基本物质资源消耗。</t>
  </si>
  <si>
    <t>腕掌/掌指/指间人工关节取出术
腕人工关节取出术
膝人工关节取出关节成形术
人工桡骨头取出术
人工腕骨取出术
人工关节取出关节间隔体植入术</t>
  </si>
  <si>
    <t>013315000890001</t>
  </si>
  <si>
    <t xml:space="preserve"> 人工关节取出费-儿童（加收）</t>
  </si>
  <si>
    <t>013315000900000</t>
  </si>
  <si>
    <t>半月板移植费</t>
  </si>
  <si>
    <t>通过手术将人工/同种异体/异种半月板植入膝关节。</t>
  </si>
  <si>
    <t>所定价格涵盖手术计划、术区准备、消毒、切开、探查、修整、固定移植半月板、止血、引流、缝合、处理用物等步骤所需的人力资源和基本物质资源消耗。</t>
  </si>
  <si>
    <t>每半月板</t>
  </si>
  <si>
    <t>关节镜下同种异体半月板移植术</t>
  </si>
  <si>
    <t>013315000900001</t>
  </si>
  <si>
    <t>半月板移植费-儿童（加收）</t>
  </si>
  <si>
    <t>013315000910000</t>
  </si>
  <si>
    <t>骨骺移植费</t>
  </si>
  <si>
    <t>通过手术移植骨骺。</t>
  </si>
  <si>
    <t>所定价格涵盖手术计划、术区准备、消毒、切取、游离、移植、吻合、固定、止血、引流、缝合、处理用物等步骤所需的人力资源和基本物质资源消耗。</t>
  </si>
  <si>
    <t>带筋膜蒂骨骺/骨瓣移位术
吻合血管的骨骺/骨瓣皮瓣移植术
吻合血管的骨骺/骨瓣移植术
带肌蒂骨骺/骨瓣移位术
带血管蒂骨骺/骨瓣移位术
骨骺早闭骨桥切除脂肪移植术</t>
  </si>
  <si>
    <t>013315000910001</t>
  </si>
  <si>
    <t>骨骺移植费-儿童（加收）</t>
  </si>
  <si>
    <t>013315000920000</t>
  </si>
  <si>
    <t>骨骺固定费</t>
  </si>
  <si>
    <t>通过手术固定病损骨骺。</t>
  </si>
  <si>
    <t>所定价格涵盖手术计划、术区准备、消毒、剥离、固定、止血、引流、缝合、处理用物等步骤所需的人力资源和基本物质资源消耗。</t>
  </si>
  <si>
    <t>掌/指骨骺阻滞术
股骨头骨骺滑脱牵引复位内固定术
临时骺阻滞术
跖趾骨骺阻滞术
跖趾骨骺融合术
掌/指骨骺融合术
骨骺固定术</t>
  </si>
  <si>
    <t>013315000920001</t>
  </si>
  <si>
    <t>骨骺固定费-儿童（加收）</t>
  </si>
  <si>
    <t>013315000920100</t>
  </si>
  <si>
    <t>骨骺固定费-先天性巨指骺闭合（扩展）</t>
  </si>
  <si>
    <t>013315000930000</t>
  </si>
  <si>
    <t>肢体神经松解费</t>
  </si>
  <si>
    <t>通过手术松解肢体神经组织。</t>
  </si>
  <si>
    <t>所定价格涵盖手术计划、术区准备、消毒、切开、探查、松解、止血、引流、缝合、处理用物等步骤所需的人力资源和基本物质资源消耗。</t>
  </si>
  <si>
    <t>每根</t>
  </si>
  <si>
    <t>尺神经松解术
肘管切开尺神经前置术
锁骨上臂丛神经探查松解术
锁骨下臂丛神经探查松解术
全臂丛神经损伤神经探查松解术
骶丛神经探查松解术
坐骨/股神经探查松解术
经盆腔坐骨/股神经探查松解术</t>
  </si>
  <si>
    <t>013315000930001</t>
  </si>
  <si>
    <t xml:space="preserve"> 肢体神经松解费-儿童（加收）</t>
  </si>
  <si>
    <t>013315000940000</t>
  </si>
  <si>
    <t>肢体神经修复费</t>
  </si>
  <si>
    <t>通过手术修复吻合肢体神经组织。</t>
  </si>
  <si>
    <t>所定价格涵盖手术计划、术区准备、消毒、切开、探查、修复、吻合、止血、引流、缝合、处理用物等步骤所需的人力资源和基本物质资源消耗。</t>
  </si>
  <si>
    <t>以一根神经为基价，每增加一根神经按50%/每根收费。</t>
  </si>
  <si>
    <t>周围神经移植缝合术
神经移植臂丛神经缝合术
臂丛神经移位移植术
坐骨/股神经移植缝合术</t>
  </si>
  <si>
    <t>013315000940001</t>
  </si>
  <si>
    <t>肢体神经修复费-儿童（加收）</t>
  </si>
  <si>
    <t>013315000950000</t>
  </si>
  <si>
    <t>肢体血管吻合费</t>
  </si>
  <si>
    <t>通过手术吻合肢体血管。</t>
  </si>
  <si>
    <t>所定价格涵盖手术计划、术区准备、消毒、切开、探查、修复、吻合、止血、引流、缝合、处理用物等步骤所需的人力资源和基本物质资源消耗</t>
  </si>
  <si>
    <t>以一根血管为基价，每增加一根血管按50%/每根收费。</t>
  </si>
  <si>
    <t>013315000950001</t>
  </si>
  <si>
    <t xml:space="preserve"> 肢体血管吻合费-儿童（加收）</t>
  </si>
  <si>
    <t>013315000960000</t>
  </si>
  <si>
    <t>肌腱滑脱修复费</t>
  </si>
  <si>
    <t>通过手术将滑脱的肌腱复位。</t>
  </si>
  <si>
    <t>所定价格涵盖手术计划、术区准备、消毒、切开、探查、复位、重建、止血、引流、缝合、处理用物等步骤所需的人力资源和基本物质资源消耗。</t>
  </si>
  <si>
    <t>鹅足弹响矫正术
腓骨肌腱脱位修复术
肌腱复位支持带修补/重建术</t>
  </si>
  <si>
    <t>013315000960001</t>
  </si>
  <si>
    <t>肌腱滑脱修复费-儿童（加收）</t>
  </si>
  <si>
    <t>013315000970000</t>
  </si>
  <si>
    <t>肌腱/肌肉切取费</t>
  </si>
  <si>
    <t>通过手术切取肌腱/肌肉。</t>
  </si>
  <si>
    <t>所定价格涵盖手术计划、术区准备、消毒、切取、止血、引流、缝合、处理用物等步骤所需的人力资源和基本物质资源消耗。</t>
  </si>
  <si>
    <t>以一根肌腱/肌肉为基价，每增加1根肌腱/肌肉按30%/每根收费。</t>
  </si>
  <si>
    <t>关节镜下股骨头韧带切除术
肌腱切断术
小肌肉切断术
肌腱切取术
掌腱膜切断术
关节镜下跖腱膜切断术
臂丛神经松解肌肉软组织切断术
腔镜下臂丛神经松解肌肉软组织切断术
关节镜下肱二头肌腱长头切断术
髌腱腱围切除术
关节镜下髌腱腱围切除术
关节镜下跟腱腱围切除术
游离肌肉切取术
指伸肌腱腱帽部分切除术
髌腱移植物取出修整术
背阔肌移位替代肩袖术</t>
  </si>
  <si>
    <t>013315000970001</t>
  </si>
  <si>
    <t>肌腱/肌肉切取费-儿童（加收）</t>
  </si>
  <si>
    <t>013315000980000</t>
  </si>
  <si>
    <t>肌腱/肌肉松解费</t>
  </si>
  <si>
    <t>通过手术松解粘连的肌腱/肌肉。</t>
  </si>
  <si>
    <t>所定价格涵盖手术计划、术区准备、消毒、切开、松解、止血、引流、缝合、处理用物等步骤所需的人力资源和基本物质资源消耗。</t>
  </si>
  <si>
    <t>肌性斜颈矫正术
肌肉松解术
指/腕屈肌腱粘连松解术
髂胫束松解术
臀大肌挛缩切除松解术
关节镜下髂胫束松解术
腕横韧带松解术
关节镜下腕横韧带松解术
掌腱膜挛缩切除术
关节镜下臀中肌清理术
跟腱清理术
关节镜下跟腱清理术
关节镜下跟腱病灶清理术
跖腱膜松解术
肌腱清理术
髂腰肌腱松解术
肌腱探查术
腱鞘切开术
指间关节侧副韧带切断术
掌指关节侧副韧带切除术
近侧指间关节侧副韧带切除术
掌指/指关节畸形矫正术
掌指/指间关节掌板松解推进术
腱鞘部分切除术
先天性束带综合征矫形术
肌力肌张力调整术
肌肉去神经术</t>
  </si>
  <si>
    <t>013315000980001</t>
  </si>
  <si>
    <t>肌腱/肌肉松解费-儿童（加收）</t>
  </si>
  <si>
    <t>013315000990000</t>
  </si>
  <si>
    <t>肢体肌腱修复费</t>
  </si>
  <si>
    <t>通过手术修复吻合肢体肌腱韧带。</t>
  </si>
  <si>
    <t>只行指/趾/腕肌腱修复按20%收费。</t>
  </si>
  <si>
    <t>陈旧跟腱断裂修补术
肱二头肌肌腱修补术
肱三头肌肌腱修补术
股四头肌断裂修补术
腘绳肌腱游离修整术
髌腱断裂缝合修补术
陈旧髌腱断裂缝合修补术
跟腱损伤修补术
关节镜下肱二头肌腱长头肱骨头固定术
跟腱翻瓣加固术
跟腱止点撕脱骨折复位内固定术
肱二头肌肌腱重建术
肱三头肌肌腱重建术
指/腕屈/伸肌腱紧缩缝合术
指/腕屈/伸肌腱缝合术
指/腕屈/伸肌腱止点重建术
关节镜下跟腱缝合术
腕横韧带修复术
跟腱瘢痕瓣延长术
肌腱重建术
肌腱复位支持带修补/重建术
髌腱重建术
髌腱止点重建术
股四头肌止点重建术
陈旧股四头肌止点重建术
关节镜下股四头肌止点重建术
手肌腱移位内在肌功能重建术
显微镜下复合组织移植手内在肌功能重建术
组织移位拇指对掌功能重建术</t>
  </si>
  <si>
    <t>013315000990001</t>
  </si>
  <si>
    <t>肢体肌腱修复费-儿童（加收）</t>
  </si>
  <si>
    <t>013315001000000</t>
  </si>
  <si>
    <t>肌腱/肌肉移位成形费</t>
  </si>
  <si>
    <t>通过手术进行肌肉/肌腱移位或成形。</t>
  </si>
  <si>
    <t>所定价格涵盖手术计划、术区准备、消毒、切开、移位或成形、固定、止血、引流、缝合、处理用物等步骤所需的人力资源和基本物质资源消耗。</t>
  </si>
  <si>
    <t>手部骨间肌起点迁移术
关节镜下肱二头肌腱长头移位至联合肌腱术
肌肉固定术
肌肉缝合术
肌肉成形术
股四头肌内侧头移位术
指/腕屈/伸肌腱延长缝合术
前臂屈肌腱延长术
烧伤后肘部肌腱延长术
烧伤后手腕部肌腱延长术
烧伤后膝部肌腱延长术
跟腱延长术
前臂屈肌起点下移术
指/腕屈/伸肌腱固定术
股四头肌成形术
烧伤后足部肌腱延长术
月骨切除头状骨移位术
大多角骨切除肌腱填塞术
大多角骨切除肌腱悬吊填塞内固定术</t>
  </si>
  <si>
    <t>013315001000001</t>
  </si>
  <si>
    <t>肌腱/肌肉移位成形费-儿童（加收）</t>
  </si>
  <si>
    <t>013315001010000</t>
  </si>
  <si>
    <t>肌腱移植费</t>
  </si>
  <si>
    <t>通过手术移植自体/同种异体/异种/人工肌腱组织。</t>
  </si>
  <si>
    <t>所定价格涵盖手术计划、术区准备、消毒、切开、移植、固定、止血、引流、缝合、处理用物等步骤所需的人力资源和基本物质资源消耗。</t>
  </si>
  <si>
    <t>闭孔内肌自体移植术
异体/种肌腱移植术
异体带鞘管屈指肌腱移植术
人工肌腱移植术
显微镜下复合组织移植拇指对掌功能重建术
自体肌腱游离移植术
异体腱帽移植术</t>
  </si>
  <si>
    <t>013315001010001</t>
  </si>
  <si>
    <t>肌腱移植费-儿童（加收）</t>
  </si>
  <si>
    <t>013315001020000</t>
  </si>
  <si>
    <t>深层软组织病灶切除费（常规）</t>
  </si>
  <si>
    <t>通过手术切除深层软组织肿瘤、炎性病变、血肿、脓肿、囊肿等病灶。</t>
  </si>
  <si>
    <t>所定价格涵盖手术计划、术区准备、消毒、切开、分离、切除、止血、引流、缝合、处理用物等步骤所需的人力资源和基本物质资源消耗。</t>
  </si>
  <si>
    <t>1.本项目所称“深层软组织”指：深筋膜及以下组织。
2.腱鞘囊肿/足踝部肿物按照30%收费。</t>
  </si>
  <si>
    <t>切开肩胛盂周围囊肿切除术
关节镜下肩胛盂周围囊肿切除术
髌前滑囊切除术
关节镜下小腿三头肌血肿清除术
肢体骨与软组织肿瘤切除术
肢体骨与软组织肿瘤切除骨重建软组织修复术
肢体骨与软组织肿瘤切除骨重建术
鹅足滑囊切除术
手部异物取出术
切开肘关节周围良性肿物切除术
关节镜辅助肘关节周围良性肿物切除术
髂窝脓肿切开引流术
关节镜下腕管囊肿切除术
掌腱膜部分切除术
掌腱膜切除切口旷置术
掌腱膜全部切除术
掌腱膜切除游离植皮术
腘窝囊肿复发切除术
关节镜下腘窝囊肿切除术
肢体骨与软组织肿瘤切除软组织修复术
腘窝囊肿切除术
腱鞘囊肿切除术
腱鞘巨细胞瘤切除术
深部组织异物取出术
上肢残端修整术（国家映射至此）
手残端修整术（国家映射至此）
掌腱膜部分切除术
掌腱膜切除切口旷置术
掌腱膜全部切除术
掌腱膜切除游离植皮术
腘窝囊肿复发切除术
关节镜下腘窝囊肿切除术
腘窝囊肿切除术
髂腰肌脓肿切开引流术
深度烧伤扩创死骨清除术
深度烧伤大关节扩创术
深度烧伤小关节扩创术
关节镜下腱鞘囊肿切除术
付舟骨切除术
肢体骨与软组织肿瘤切除骨关节重建术（大）
肢体骨与软组织肿瘤切除骨关节重建软组织修复术
足踝副骨切除
肢体肿瘤切除重建翻修术
足踝部肿物切除
胫骨结节骨骺炎清理术
关节镜下胫骨结节骨骺炎清理术
足伸拇短肌去神经术</t>
  </si>
  <si>
    <t>013315001020001</t>
  </si>
  <si>
    <t>深层软组织病灶切除费（常规）-儿童（加收）</t>
  </si>
  <si>
    <t>013315001030000</t>
  </si>
  <si>
    <t>深层软组织病灶切除费（复杂）</t>
  </si>
  <si>
    <t>通过手术切除复杂情形下深层软组织肿瘤、炎性病变、血肿、脓肿、囊肿等病灶。</t>
  </si>
  <si>
    <t>1.本项目所称“深层软组织”指：深筋膜及以下组织。
2.本项目所称“复杂”指：恶性肿瘤根治性切除、病灶累计面积大于体表面积5%的情况。</t>
  </si>
  <si>
    <t>切开肩胛盂周围囊肿切除术
关节镜下小腿三头肌血肿清除术
肢体骨与软组织肿瘤切除术
肢体骨与软组织肿瘤切除骨重建软组织修复术
肢体骨与软组织肿瘤切除骨重建术
关节镜下腕管囊肿切除术
深部组织异物取出术
肢体骨与软组织肿瘤切除软组织修复术
髂腰肌脓肿切开引流术
深度烧伤大关节扩创术</t>
  </si>
  <si>
    <t>013315001030001</t>
  </si>
  <si>
    <t>深层软组织病灶切除费（复杂）-儿童（加收）</t>
  </si>
  <si>
    <t>013315001040000</t>
  </si>
  <si>
    <t>筋膜间室综合征切开减压费</t>
  </si>
  <si>
    <t>通过手术切开皮肤及筋膜间室。</t>
  </si>
  <si>
    <t>所定价格涵盖手术计划、术区准备、消毒、切开、探查、止血、引流、缝合、处理用物等步骤所需的人力资源和基本物质资源消耗。</t>
  </si>
  <si>
    <t>本项目所称“部位”指：单侧的腰臀、大腿、小腿、前臂、上臂、手、足。</t>
  </si>
  <si>
    <t>手部肌筋膜间室切开减压术
前臂骨筋膜室切开减压术
肢体骨筋膜间室切开减压术</t>
  </si>
  <si>
    <t>013315001040001</t>
  </si>
  <si>
    <t>筋膜间室综合征切开减压费-儿童（加收）</t>
  </si>
  <si>
    <t>013315001050000</t>
  </si>
  <si>
    <t>胸廓出口综合征手术费</t>
  </si>
  <si>
    <t>通过手术松解颈部及胸部神经压迫。</t>
  </si>
  <si>
    <t>所定价格涵盖手术计划、术区准备、消毒、切开、探查、切除、松解、止血、引流、缝合、处理用物等步骤所需的人力资源和基本物质资源消耗。</t>
  </si>
  <si>
    <t>经腋窝入路胸廓出口综合征手术
经锁骨上入路胸廓出口综合征手术</t>
  </si>
  <si>
    <t>013315001050001</t>
  </si>
  <si>
    <t>胸廓出口综合征手术费-儿童（加收）</t>
  </si>
  <si>
    <t>泌尿系统类医疗服务价格项目及医保支付类别调整明细表</t>
  </si>
  <si>
    <t>使用说明：
1.泌尿系统类医疗服务价格项目以泌尿系统为重点，按照泌尿系统诊查、治疗、手术相关主要环节的服务产出设立医疗服务价格项目。
2.泌尿系统类医疗服务价格项目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泌尿系统类医疗服务价格项目所称“加收项”，指同一项目以不同方式提供或在不同场景应用时，确有必要制定差异化收费标准而细分的一类子项，包括在原项目价格基础上增加或减少收费的情况，具体的加/减收标准（加/减收率或加/减收金额）由具体价格项目设置；实际应用中，同时涉及多个加收项的，以项目单价为基础计算相应的加/减收水平后，据实收费。
4.泌尿系统类医疗服务价格项目所称“扩展项”，指同一项目下以不同方式提供或在不同场景应用时，只扩展价格项目适用范围、不额外加价的一类子项，子项的价格按主项目执行。
5.泌尿系统类医疗服务价格项目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
6.涉及“复杂”等内涵未尽的表述，除立项指南中已明确的情形外，医院实践中按照“复杂”情形计费的，应以国家级技术规范、临床指南或专家共识中的明确定性为前提，下同。
7.泌尿系统类医疗服务价格项目价格构成中所称的“穿刺”为主项操作涉及的必要穿刺步骤，价格构成中的穿刺操作不可收取相关费用；独立穿刺项目可按相应治疗价格项目收取。
8.泌尿系统类医疗服务价格项目中涉及“包括……”“…… 等”的，属于开放型表述，所指对象不仅局限于表述中列明的事项，也包括未列明的同类事项。
9.泌尿系统类医疗服务价格项目中未尽事项，可在辅助操作类等其他立项指南中单独列示，可暂按现行价格项目收费。
10.泌尿系统类医疗服务价格项目中可应用人工智能辅助进行的，可直接按主项目收费，不同时收费。
11.泌尿系统类医疗服务价格项目中手术类项目服务对象为儿童时，统一落实儿童加收政策（以下简称“儿童加收”），加收比例或金额由具体项目设置。手术类项目的具体范围以《全国医疗服务项目技术规范》的分类为准，对于本章项目同时映射技术规范中的手术类项目和治疗类项目的主项目，按手术类落实儿童加收政策；其他非手术类项目实行儿童加收范围，以本章项目加收项为准。本章项目所称的“儿童”，指6周岁及以下，周岁的计算方法以法律的相关规定为准。
12.泌尿系统类医疗服务价格项目中的各类内镜下手术项目的价格构成，已包含手术涉及的各类内镜使用成本，医疗机构在开展相关操作时，开放手术与经内镜手术执行相同的价格标准，内镜辅助操作不再另行收费。
13.泌尿系统类医疗服务价格项目可收费一次性医用耗材包括：传感器、尿道测压管、扩张管、导丝、特殊缝线、输尿管支架管、输尿管鞘、三腔导尿管、止血材料、取石网篮、血管夹、腔镜材料、导管、肾引流管、人工血管、悬吊器（带）、前列腺支架、补片、尿道支架、扩张材料、支架、修补材料、人工尿道括约肌、栓塞材料、阴茎假体、特殊缝线、吻合器、软镜（一次性使用电子输尿管肾盂内窥镜导管）。</t>
  </si>
  <si>
    <t>012411000010000</t>
  </si>
  <si>
    <t>肾盂内压检查费</t>
  </si>
  <si>
    <t>通过各种方式测定肾盂内压，辅助判断肾盂输尿管连接部是否存在梗阻。</t>
  </si>
  <si>
    <t>所定价格涵盖放置导管、注射、观察记录、出具报告、处理用物等步骤所需的人力资源和基本物质资源消耗。</t>
  </si>
  <si>
    <t>肾盂测压</t>
  </si>
  <si>
    <t>012411000020000</t>
  </si>
  <si>
    <t>尿流动力学检查费</t>
  </si>
  <si>
    <t>通过各种方式对尿路功能状态进行评估，辅助诊断尿路功能障碍性疾病。</t>
  </si>
  <si>
    <t>所定价格涵盖检测尿流率与动力学、出具报告、处理用物等步骤所需的人力资源和基本物质资源消耗。</t>
  </si>
  <si>
    <t>仅行尿流率检测按20%收费。</t>
  </si>
  <si>
    <t>尿流率检测
尿流动力学检测
残余尿量测定-导尿法
膀胱容量测定
仪器法膀胱容量测定
影像尿流动力学检测</t>
  </si>
  <si>
    <t>012411000030000</t>
  </si>
  <si>
    <t>泌尿系镜检查费
（肾镜）</t>
  </si>
  <si>
    <t>通过肾镜观察和诊断泌尿系统疾病。</t>
  </si>
  <si>
    <t>所定价格涵盖消毒、插管、扩张通道、观察、出具报告、处理用物、必要时穿刺等步骤所需的人力资源和基本物质资源消耗。</t>
  </si>
  <si>
    <t>经皮肾镜检查
经皮纤维肾镜检查
经皮电子肾镜检查</t>
  </si>
  <si>
    <t>012411000040000</t>
  </si>
  <si>
    <t>泌尿系镜检查费
（输尿管镜）</t>
  </si>
  <si>
    <t>通过输尿管镜观察和诊断泌尿系统疾病。</t>
  </si>
  <si>
    <t>所定价格涵盖消毒、插管、扩张通道、观察、出具报告、处理用物等步骤所需的人力资源和基本物质资源消耗。</t>
  </si>
  <si>
    <t>经尿道输尿管镜检查
经尿道纤维输尿管镜检查
经尿道电子输尿管镜检查</t>
  </si>
  <si>
    <t>012411000040100</t>
  </si>
  <si>
    <t>泌尿系镜检查费
（输尿管镜）-精囊镜检查（扩展）</t>
  </si>
  <si>
    <t>012411000050000</t>
  </si>
  <si>
    <t>泌尿系镜检查费
（膀胱镜尿道镜）</t>
  </si>
  <si>
    <t>通过膀胱镜尿道镜观察和诊断泌尿系统疾病。</t>
  </si>
  <si>
    <t>膀胱镜尿道镜检查
电子膀胱镜检查
纤维膀胱镜检查</t>
  </si>
  <si>
    <t>012412000010000</t>
  </si>
  <si>
    <t>性刺激勃起检查费</t>
  </si>
  <si>
    <t>通过各种方式对患者在各类性刺激环境下勃起次数、持续时间、硬度分级等情况进行监测。</t>
  </si>
  <si>
    <t>所定价格涵盖消毒、设备准备、刺激、监测、读取结果、出具报告、处理用物等步骤所需的人力资源和基本物质资源消耗。</t>
  </si>
  <si>
    <t>视听性刺激阴茎勃起监测</t>
  </si>
  <si>
    <t>012412000020000</t>
  </si>
  <si>
    <t>阴茎勃起检查费</t>
  </si>
  <si>
    <t>对患者夜间或模拟夜间环境下勃起次数、持续时间、硬度分级等情况进行监测。</t>
  </si>
  <si>
    <t>所定价格涵盖消毒、设备准备、监测、读取结果、出具报告、处理用物等步骤所需的人力资源和基本物质资源消耗。</t>
  </si>
  <si>
    <t>夜间阴茎勃起试验
夜间阴茎勃起监测
阴茎背神经感觉传导测定
阴茎长度测量</t>
  </si>
  <si>
    <t>012412000030000</t>
  </si>
  <si>
    <t>阴茎超声血流图检查费</t>
  </si>
  <si>
    <t>对患者阴茎海绵体内血流情况进行检测。</t>
  </si>
  <si>
    <t>所定价格涵盖消毒、设备准备、检测、诊断、出具报告、处理用物等步骤所需的人力资源和基本物质资源消耗。</t>
  </si>
  <si>
    <t>阴茎超声血流图检查
阴茎动脉测压</t>
  </si>
  <si>
    <t>012412000040000</t>
  </si>
  <si>
    <t>阴茎勃起神经检查费</t>
  </si>
  <si>
    <t>通过各种方式对患者勃起相关神经进行检测。</t>
  </si>
  <si>
    <t>所定价格涵盖消毒、设备准备、检测、读取结果、出具报告、处理用物等步骤所需的人力资源和基本物质资源消耗。</t>
  </si>
  <si>
    <t>球海绵体反射测定
阴茎球海绵体肌反射潜伏期测定
阴茎坐骨海绵体肌反射潜伏期测定
阴茎生物感觉阈值测定
阴茎背神经躯体感觉诱发电位测定
夜间生物电阻抗容积测定</t>
  </si>
  <si>
    <t xml:space="preserve"> 013110000190000</t>
  </si>
  <si>
    <t>体外冲击波碎石费</t>
  </si>
  <si>
    <t>通过冲击波聚焦能量，裂解尿路结石，便于结石排出。</t>
  </si>
  <si>
    <t>所定价格涵盖体位摆放、机器校准、能量释放、结石裂解、排出体外等步骤所需的人力资源和基本物质资源消耗。</t>
  </si>
  <si>
    <t>同一部位一周不得超过2次。</t>
  </si>
  <si>
    <t>体外冲击波碎石</t>
  </si>
  <si>
    <t>013110000200000</t>
  </si>
  <si>
    <t>泌尿系镜下治疗费（常规）</t>
  </si>
  <si>
    <t>通过置物、取物等方式对泌尿系统及男性生殖系统病灶进行治疗。</t>
  </si>
  <si>
    <t>所定价格涵盖消毒、下镜、治疗、撤镜等步骤所需的人力资源和基本物质资源消耗。（不含泌尿系镜下检查）</t>
  </si>
  <si>
    <t>同时行常规治疗和特殊治疗的，按照“泌尿系镜下治疗费（特殊）”收取。</t>
  </si>
  <si>
    <t>经尿道膀胱镜下膀胱注射
经膀胱镜尿失禁治疗
经电子膀胱镜尿失禁治疗
经纤维膀胱镜尿失禁治疗
尿道狭窄扩张术
经尿道肉毒杆菌毒素括约肌注射术
经尿道膀胱镜肉毒杆菌毒素胱壁注射术
经尿道输尿管镜检查</t>
  </si>
  <si>
    <t>013110000210000</t>
  </si>
  <si>
    <t>泌尿系镜下治疗费（特殊）</t>
  </si>
  <si>
    <t>通过电凝、冷冻、蒸汽、射频、微波等各种物理方式对泌尿系统及男性生殖系统病灶进行治疗。</t>
  </si>
  <si>
    <t>所定价格涵盖消毒、下镜、治疗、取出、撤镜等步骤所需的人力资源和基本物质资源消耗。（不含泌尿系镜下检查）</t>
  </si>
  <si>
    <t>1.同一治疗位置使用多种能量源只可收取一次。
2.同时行常规治疗和特殊治疗的，按照“泌尿系镜下治疗费（特殊）”收费。
3.行经直肠前列腺微波治疗三级医疗机构按100元收费、二级医疗机构按85元收费、一级医疗机构按72元收费。</t>
  </si>
  <si>
    <t>经膀胱镜尿道镜激光治疗
经电子膀胱镜尿道镜激光治疗
经纤维膀胱镜尿道镜激光治疗
经皮肾镜激光治疗
经皮纤维肾镜激光治疗
经皮电子肾镜激光治疗
经直肠前列腺微波治疗
经膀胱镜尿道镜电灼治疗
经尿道膀胱肿瘤电灼治疗
经电子膀胱镜尿道镜电灼治疗
经纤维膀胱镜尿道镜电灼治疗</t>
  </si>
  <si>
    <t xml:space="preserve"> 013311000040000</t>
  </si>
  <si>
    <t>泌尿系异物取出费</t>
  </si>
  <si>
    <t>通过手术从下尿路取出异物。</t>
  </si>
  <si>
    <t>所定价格涵盖手术计划、术区准备、消毒、取出异物、缝合、处理用物等步骤所需的人力资源和基本物质资源消耗。</t>
  </si>
  <si>
    <t>本项目中的“上尿路”指：肾脏及输尿管。</t>
  </si>
  <si>
    <t>经尿道电子输尿管镜异物取出术
经尿道纤维输尿管镜异物取出术
经尿道输尿管镜异物取出术
经膀胱镜异物取出术
经纤维膀胱镜异物取出术
经电子膀胱镜异物取出术
经皮肾镜异物取出术
经皮电子肾镜异物取出术
经皮纤维肾镜异物取出术</t>
  </si>
  <si>
    <t xml:space="preserve"> 013311000040001</t>
  </si>
  <si>
    <t>泌尿系异物取出费-上尿路（加收）</t>
  </si>
  <si>
    <t>013311000040011</t>
  </si>
  <si>
    <t>泌尿系异物取出费-儿童（加收）</t>
  </si>
  <si>
    <t>013311000050000</t>
  </si>
  <si>
    <t>泌尿系取石费</t>
  </si>
  <si>
    <t>通过手术从下尿路取出结石。</t>
  </si>
  <si>
    <t>所定价格涵盖手术计划、术区准备、消毒、取石、缝合、处理用物等步骤所需的人力资源和基本物质资源消耗。</t>
  </si>
  <si>
    <t>膀胱切开取石术
输尿管切开取石术
经腹腔镜输尿管切开取石术
尿道切开取石术
肾实质切开取石术
离体肾取石术
经腹腔镜肾实质切开取石术
肾盂切开取石术
经腹腔镜肾盂切开取石术
经尿道气压弹道膀胱碎石取石术
经尿道碎石钳碎石取石术
经尿道超声碎石取石术
经尿道钬激光膀胱碎石取石术
经尿道纤维输尿管镜激光碎石取石术
经尿道电子输尿管镜气压弹道碎石取石术
经尿道纤维输尿管镜气压弹道碎石取石术
经尿道电子输尿管镜超声碎石取石术
经尿道纤维输尿管镜超声碎石取石术
经尿道气压弹道碎石术
经尿道激光尿道碎石术
经尿道超声碎石术
经皮肾镜超声气压弹道碎石取石术
经皮电子肾镜超声气压弹道碎石取石术
经皮肾镜超声碎石取石术
经皮电子肾镜超声碎石取石术
经皮肾镜激光碎石取石术
经皮电子肾镜激光碎石取石术
经皮纤维肾镜激光碎石取石术
经尿道输尿管镜激光碎石取石术
经尿道电子输尿管镜激光碎石取石术
经尿道输尿管镜气压弹道碎石取石术
经尿道输尿管镜超声碎石取石术</t>
  </si>
  <si>
    <t xml:space="preserve"> 013311000050001</t>
  </si>
  <si>
    <t>泌尿系取石费-上尿路（加收）</t>
  </si>
  <si>
    <t xml:space="preserve"> 013311000050011</t>
  </si>
  <si>
    <t>泌尿系取石费-儿童（加收）</t>
  </si>
  <si>
    <t>013311000060000</t>
  </si>
  <si>
    <t>泌尿系造瘘费</t>
  </si>
  <si>
    <t>通过手术建立泌尿系与皮肤的瘘道。</t>
  </si>
  <si>
    <t>所定价格涵盖手术计划、术区准备、消毒、穿刺、建立瘘道、引流、缝合、处理用物等步骤所需的人力资源和基本物质资源消耗。</t>
  </si>
  <si>
    <t>尿道会阴造口术
膀胱穿刺造瘘术
经皮肾盂造瘘引流管调管术
膀胱切开造瘘术
经皮肾穿刺造瘘术
肾造瘘术</t>
  </si>
  <si>
    <t>013311000060001</t>
  </si>
  <si>
    <t>泌尿系造瘘费-上尿路（加收）</t>
  </si>
  <si>
    <t>013311000060011</t>
  </si>
  <si>
    <t>泌尿系造瘘费-儿童（加收）</t>
  </si>
  <si>
    <t>013311000070000</t>
  </si>
  <si>
    <t>泌尿道瘘修补费</t>
  </si>
  <si>
    <t>通过手术修补消化系统、生殖系统与泌尿系统之间的瘘道。</t>
  </si>
  <si>
    <t>所定价格涵盖手术计划、术区准备、消毒、切开、修补、重建、缝合、处理用物等步骤所需的人力资源和基本物质资源消耗。</t>
  </si>
  <si>
    <t>尿道瘘修补术
尿道直肠瘘修补术
经阴道膀胱阴道瘘修补术
经腹腔镜膀胱阴道瘘修补术
膀胱阴道瘘修补术
腹主动脉膀胱瘘修复术
经耻骨入路后尿道阴道修补术</t>
  </si>
  <si>
    <t>013311000070001</t>
  </si>
  <si>
    <t>泌尿道瘘修补费-儿童（加收）</t>
  </si>
  <si>
    <t>013311000070100</t>
  </si>
  <si>
    <t>泌尿道瘘修补费-膀胱子宫瘘修补（扩展）</t>
  </si>
  <si>
    <t>013311000071100</t>
  </si>
  <si>
    <t>泌尿道瘘修补费-膀胱阴道瘘修补（扩展）</t>
  </si>
  <si>
    <t>013311000080000</t>
  </si>
  <si>
    <t>肾穿刺费</t>
  </si>
  <si>
    <t>通过手术穿刺肾脏进行治疗。</t>
  </si>
  <si>
    <t>所定价格涵盖手术计划、术区准备、消毒、穿刺、闭合通路、处理用物等步骤所需的人力资源和基本物质资源消耗。</t>
  </si>
  <si>
    <t>经皮肾周穿刺引流术
肾封闭术
经皮肾穿肾盂引流术
经皮肾周引流管调管术</t>
  </si>
  <si>
    <t>013311000080001</t>
  </si>
  <si>
    <t>肾穿刺费-肾周脓肿引流（加收）</t>
  </si>
  <si>
    <t>013311000080011</t>
  </si>
  <si>
    <t>肾穿刺费-儿童（加收）</t>
  </si>
  <si>
    <t>013311000080100</t>
  </si>
  <si>
    <t>肾穿刺费-肾封闭（扩展）</t>
  </si>
  <si>
    <t>013311000090000</t>
  </si>
  <si>
    <t>肾周围淋巴管剥脱费</t>
  </si>
  <si>
    <t>通过手术结扎肾周围淋巴管。</t>
  </si>
  <si>
    <t>所定价格涵盖手术计划、术区准备、消毒、探查、淋巴管剥脱、创面检查、关闭、结扎、缝合、处理用物等步骤所需的人力资源和基本物质资源消耗。</t>
  </si>
  <si>
    <t>肾周围淋巴管剥脱术
肾周围粘连分解术
经腹腔镜肾周围淋巴管剥脱术</t>
  </si>
  <si>
    <t>013311000090001</t>
  </si>
  <si>
    <t>肾周围淋巴管剥脱费-儿童（加收）</t>
  </si>
  <si>
    <t xml:space="preserve"> 013311000100000</t>
  </si>
  <si>
    <t>肾包膜剥脱费</t>
  </si>
  <si>
    <t>通过手术剥脱肾包膜。</t>
  </si>
  <si>
    <t>所定价格涵盖手术计划、术区准备、切开、探查、剥除、检查、关闭、缝合、处理用物等步骤所需的人力资源和基本物质资源消耗。</t>
  </si>
  <si>
    <t xml:space="preserve"> 013311000100001</t>
  </si>
  <si>
    <t>肾包膜剥脱费-儿童（加收）</t>
  </si>
  <si>
    <t>013311000110000</t>
  </si>
  <si>
    <t>融合肾分解费</t>
  </si>
  <si>
    <t>通过手术解除两肾粘连。</t>
  </si>
  <si>
    <t>所定价格涵盖手术计划、术区准备、切开、分离、检查和处理并发症、包扎、缝合、处理用物等步骤所需的人力资源和基本物质资源消耗。</t>
  </si>
  <si>
    <t>融合肾离断术
经腹腔镜融合肾离断术</t>
  </si>
  <si>
    <t xml:space="preserve"> 013311000110001</t>
  </si>
  <si>
    <t>融合肾分解费-儿童（加收）</t>
  </si>
  <si>
    <t>013311000120000</t>
  </si>
  <si>
    <t>肾修补费</t>
  </si>
  <si>
    <t>通过手术将破裂肾脏止血、缝合。</t>
  </si>
  <si>
    <t>所定价格涵盖手术计划、术区准备、消毒、探查、血肿清除、止血、缝合及引流、处理用物等步骤所需的人力资源和基本物质资源消耗。</t>
  </si>
  <si>
    <t>肾破裂修补术</t>
  </si>
  <si>
    <t xml:space="preserve"> 013311000120001</t>
  </si>
  <si>
    <t>肾修补费-儿童（加收）</t>
  </si>
  <si>
    <t xml:space="preserve"> 013311000130000</t>
  </si>
  <si>
    <t>肾囊肿去顶费</t>
  </si>
  <si>
    <t>通过手术去除囊肿顶部引流囊液、减轻压迫。</t>
  </si>
  <si>
    <t>所定价格涵盖手术计划、术区准备、切开、去顶、缝合、引流、处理用物等步骤所需的人力资源和基本物质资源消耗。</t>
  </si>
  <si>
    <t>肾囊肿去顶术
多囊肾去顶术
经腹腔镜肾囊肿去顶术
经腹腔镜多囊肾去顶术</t>
  </si>
  <si>
    <t>013311000130001</t>
  </si>
  <si>
    <t>肾囊肿去顶费-儿童（加收）</t>
  </si>
  <si>
    <t>013311000140000</t>
  </si>
  <si>
    <t>肾部分切除费</t>
  </si>
  <si>
    <t>通过手术切除肾实质病灶，保留同侧正常肾组织。</t>
  </si>
  <si>
    <t>所定价格涵盖手术计划、术区准备、切开、探查、止血、缝合、引流、处理用物等步骤所需的人力资源和基本物质资源消耗。</t>
  </si>
  <si>
    <t>本项目中的“巨大病灶”指：病灶最大径≥4cm。</t>
  </si>
  <si>
    <t>肾动脉瘤旷置+肾切除术
肾折叠术
经腹腔镜肾折叠术
肾盂成形术
经腹腔镜肾盂成形术
肾部分切除术
经腹腔镜肾部分切除术
移植肾肾周血肿清除术
肾周切开引流术
经腹腔镜肾周围粘连分解术
肾固定术
经腹腔镜肾固定术
经腹腔镜肾肿瘤摘除术
肾上腺动脉瘤切除术
经皮穿刺肾动脉瘤栓塞术
经皮穿刺肾动脉栓塞术
经皮穿刺肾动脉置管术
肾动脉瘤切除+肾动脉重建术
肾动脉瘤切除+肾动脉人工血管间置重建术
肾动脉瘤切除+肾动脉自体大隐静脉间置重建术
肾肿瘤摘除术</t>
  </si>
  <si>
    <t>013311000140001</t>
  </si>
  <si>
    <t>肾部分切除费-巨大病灶（加收）</t>
  </si>
  <si>
    <t xml:space="preserve"> 013311000140011</t>
  </si>
  <si>
    <t>肾部分切除费-儿童（加收）</t>
  </si>
  <si>
    <t xml:space="preserve"> 013311000150000</t>
  </si>
  <si>
    <t>肾全切费</t>
  </si>
  <si>
    <t>通过手术切除单侧全部肾脏组织。</t>
  </si>
  <si>
    <t>所定价格涵盖手术计划、术区准备、切开、探查、切除肾脏、检查、关闭、缝合、处理用物等步骤所需的人力资源和基本物质资源消耗。</t>
  </si>
  <si>
    <t>肝上腔静脉瘤栓切取术
肝下腔静脉瘤栓切取术
肝后腔静脉瘤栓切取术
肾切除术
经腹腔镜肾切除术
肾周围粘连分解术
根治性肾切除术
经腹腔镜根治性肾切除术
肾动脉瘤切除+肾切除术
经皮穿刺肾上腺动脉栓塞术
肾上腺动脉瘤切除术
经皮穿刺肾动脉瘤栓塞术
经皮穿刺肾动脉栓塞术
经皮穿刺肾动脉置管术
肾动脉瘤切除+肾动脉重建术
肾动脉瘤切除+肾动脉人工血管间置重建术
肾动脉瘤切除+肾动脉自体大隐静脉间置重建术
肾母细胞瘤根治术</t>
  </si>
  <si>
    <t>013311000150001</t>
  </si>
  <si>
    <t>肾全切费-儿童（加收）</t>
  </si>
  <si>
    <t>013311000160000</t>
  </si>
  <si>
    <t>肾上腺部分切除费</t>
  </si>
  <si>
    <t>通过手术切除部分肾上腺。</t>
  </si>
  <si>
    <t>所定价格涵盖手术计划、术区准备、切开、探查、切除部分肾上腺、检查、关闭、缝合、处理用物等步骤所需的人力资源和基本物质资源消耗。</t>
  </si>
  <si>
    <t>肾上腺部分切除术
肾上腺腺瘤切除术
肾上腺嗜铬细胞瘤切除术
异位嗜铬细胞瘤切除术
肾上腺切除术
经腹腔镜肾上腺部分切除术
经腹腔镜肾上腺腺瘤切除术
经皮穿刺肾上腺动脉瘤栓塞术
肾上腺动脉瘤切除术
经腹腔镜异位嗜铬细胞瘤切除术</t>
  </si>
  <si>
    <t>013311000160001</t>
  </si>
  <si>
    <t>肾上腺部分切除费-肾上腺嗜铬细胞瘤切除（加收）</t>
  </si>
  <si>
    <t>013311000160011</t>
  </si>
  <si>
    <t>肾上腺部分切除费-儿童（加收）</t>
  </si>
  <si>
    <t xml:space="preserve"> 013311000170000</t>
  </si>
  <si>
    <t>肾上腺全切费</t>
  </si>
  <si>
    <t>通过手术切除单侧全部肾上腺。</t>
  </si>
  <si>
    <t>所定价格涵盖手术计划、术区准备、切开、探查、切除肾上腺、检查、关闭、缝合、处理用物等步骤所需的人力资源和基本物质资源消耗。</t>
  </si>
  <si>
    <t>肾上腺切除术
经腹腔镜肾上腺切除术
肾上腺腺瘤切除术
经腹腔镜肾上腺腺瘤切除术
肾上腺嗜铬细胞瘤切除术
经腹腔镜肾上腺嗜铬细胞瘤切除术
异位嗜铬细胞瘤切除术
经腹腔镜异位嗜铬细胞瘤切除术</t>
  </si>
  <si>
    <t>013311000170001</t>
  </si>
  <si>
    <t>肾上腺全切费-上腺嗜铬细胞瘤切除（加收）</t>
  </si>
  <si>
    <t xml:space="preserve"> 013311000170011</t>
  </si>
  <si>
    <t>肾上腺全切费-儿童（加收）</t>
  </si>
  <si>
    <t xml:space="preserve"> 013311000180000</t>
  </si>
  <si>
    <t>肾上腺移植费</t>
  </si>
  <si>
    <t>通过手术实现患者原位肾上腺切除和供体肾上腺植入。</t>
  </si>
  <si>
    <t>所定价格涵盖手术计划、术区准备、切开、切除、整复、植入、吻合、关闭、缝合、处理用物等步骤所需的人力资源和基本物质资源消耗。</t>
  </si>
  <si>
    <t>肾上腺组织自体移植术</t>
  </si>
  <si>
    <t>013311000180001</t>
  </si>
  <si>
    <t>肾上腺移植费-儿童（加收）</t>
  </si>
  <si>
    <t xml:space="preserve"> 013311000180100</t>
  </si>
  <si>
    <t>肾上腺移植费-异种器官（扩展）</t>
  </si>
  <si>
    <t xml:space="preserve"> 013311000190000</t>
  </si>
  <si>
    <t>输尿管部分切除费</t>
  </si>
  <si>
    <t>通过手术切除输尿管部分组织。</t>
  </si>
  <si>
    <t>所定价格涵盖手术计划、术区准备、消毒、切开、切除、吻合、关闭、缝合、处理用物等步骤所需的人力资源和基本物质资源消耗。</t>
  </si>
  <si>
    <t>输尿管狭窄段切除再吻合术
输尿管残端切除术
经腹腔镜输尿管狭窄段切除再吻合术
经腹腔镜输尿管残端切除术
肾下盏输尿管吻合术
经腹腔镜肾下盏输尿管吻合术
输尿管膀胱再植术
经腹腔镜输尿管膀胱再植术
输尿管损伤修复术
腔静脉后输尿管整形术
经腹腔镜输尿管损伤修复术
输尿管间嵴切除术
输尿管乙状结肠吻合术
经腹腔镜腔静脉后输尿管整形术
经尿道电切镜输尿管囊肿切开术
经尿道输尿管镜肿瘤电切术
经尿道电子输尿管镜肿瘤电切术
经尿道纤维输尿管镜肿瘤电切术
经尿道电子输尿管镜肿瘤激光切除术
经尿道纤维输尿管镜肿瘤激光切除术
经尿道输尿管镜肿瘤激光切除术
输尿管囊肿切开术</t>
  </si>
  <si>
    <t>013311000190001</t>
  </si>
  <si>
    <t>输尿管部分切除费-儿童（加收）</t>
  </si>
  <si>
    <t>013311000200000</t>
  </si>
  <si>
    <t>肾输尿管全长切除费</t>
  </si>
  <si>
    <t>通过手术切除肾输尿管全长。</t>
  </si>
  <si>
    <t>所定价格涵盖手术计划、术区准备、切开、探查、切除、检查、关闭、缝合、处理用物等步骤所需的人力资源和基本物质资源消耗。</t>
  </si>
  <si>
    <t>重复肾重复输尿管切除术
经腹腔镜重复肾重复输尿管切除术
肾盂癌根治术
经腹腔镜肾盂癌根治术
联合经尿道电切肾盂癌根治术</t>
  </si>
  <si>
    <t>013311000200001</t>
  </si>
  <si>
    <t>肾输尿管全长切除费-儿童（加收）</t>
  </si>
  <si>
    <t>013311000210000</t>
  </si>
  <si>
    <t>输尿管支架置入费</t>
  </si>
  <si>
    <t>通过手术置入输尿管支架。</t>
  </si>
  <si>
    <t>所定价格涵盖手术计划、术区准备、消毒、插管、置入支架、撤除、处理用物等步骤所需的人力资源和基本物质资源消耗。</t>
  </si>
  <si>
    <t>经膀胱镜输尿管支架置入术
经纤维膀胱镜输尿管支架置入术
经电子膀胱镜输尿管支架置入术
经尿道电子输尿管镜支架置入术
经皮肾输尿管支架管置入术
经皮肾电子镜输尿管支架管置入术
经皮肾纤维镜输尿管支架管置入术
经皮肾镜输尿管内切开术
经输尿管镜输尿管内切开术
经尿道输尿管镜支架置入术
经尿道输尿管插管术
经尿道电子膀胱镜输尿管插管术
经尿道纤维膀胱镜输尿管插管术
输尿管冲洗</t>
  </si>
  <si>
    <t>013311000210001</t>
  </si>
  <si>
    <t>输尿管支架置入费-儿童（加收）</t>
  </si>
  <si>
    <t>013311000220000</t>
  </si>
  <si>
    <t>输尿管支架取出费</t>
  </si>
  <si>
    <t>通过手术取出输尿管支架。</t>
  </si>
  <si>
    <t>所定价格涵盖手术计划、术区准备、消毒、取出、处理用物等步骤所需的人力资源和基本物质资源消耗。</t>
  </si>
  <si>
    <t>经膀胱镜输尿管支架取出术
经纤维膀胱镜输尿管支架取出术
经电子膀胱镜输尿管支架取出术</t>
  </si>
  <si>
    <t xml:space="preserve"> 013311000220001</t>
  </si>
  <si>
    <t>输尿管支架取出费-儿童（加收）</t>
  </si>
  <si>
    <t>013311000230000</t>
  </si>
  <si>
    <t>膀胱颈/尿道悬吊费</t>
  </si>
  <si>
    <t>通过手术固定脱垂脏器，改善生理功能。</t>
  </si>
  <si>
    <t>所定价格涵盖手术计划、术区准备、消毒、切开、脏器悬吊、调整确认、包扎、缝合、处理用物等步骤所需的人力资源和基本物质资源消耗。</t>
  </si>
  <si>
    <t>膀胱颈悬吊术
经腹腔镜膀胱颈悬吊术
男性尿道悬吊术
经阴道前壁尿道悬吊术</t>
  </si>
  <si>
    <t xml:space="preserve"> 013311000230001</t>
  </si>
  <si>
    <t>膀胱颈/尿道悬吊费-儿童（加收）</t>
  </si>
  <si>
    <t xml:space="preserve"> 013311000240000</t>
  </si>
  <si>
    <t>膀胱灌注费</t>
  </si>
  <si>
    <t>通过向膀胱灌注药物或其他液体进行治疗。</t>
  </si>
  <si>
    <t>所定价格涵盖消毒、润滑尿道、插管、灌注、撤管、处理用物等步骤所需的人力资源和基本物质资源消耗。</t>
  </si>
  <si>
    <t>膀胱灌注
膀胱区封闭术</t>
  </si>
  <si>
    <t xml:space="preserve"> 013311000240001</t>
  </si>
  <si>
    <t>膀胱灌注费-儿童（加收）</t>
  </si>
  <si>
    <t xml:space="preserve"> 013311000250000</t>
  </si>
  <si>
    <t>膀胱修补费</t>
  </si>
  <si>
    <t>通过手术修补膀胱。</t>
  </si>
  <si>
    <t>膀胱破裂修补术
膀胱膨出修补术
经腹腔镜膀胱破裂修补术
膀胱外翻成形术
肠扩大膀胱术</t>
  </si>
  <si>
    <t xml:space="preserve"> 013311000250001</t>
  </si>
  <si>
    <t>膀胱修补费-儿童（加收）</t>
  </si>
  <si>
    <t>013311000260000</t>
  </si>
  <si>
    <t>膀胱颈重建费</t>
  </si>
  <si>
    <t>通过手术重建膀胱颈。</t>
  </si>
  <si>
    <t>所定价格涵盖手术计划、术区准备、消毒、切开、分离、重建、缝合、处理用物等步骤所需的人力资源和基本物质资源消耗。</t>
  </si>
  <si>
    <t>膀胱颈重建术
膀胱颈部Y-V成形术</t>
  </si>
  <si>
    <t>013311000260001</t>
  </si>
  <si>
    <t>膀胱颈重建费-儿童（加收）</t>
  </si>
  <si>
    <t xml:space="preserve"> 013311000270000</t>
  </si>
  <si>
    <t>膀胱部分切除费</t>
  </si>
  <si>
    <t>通过手术切除病变部分膀胱。</t>
  </si>
  <si>
    <t>膀胱部分切除术
脐尿管肿瘤切除术
膀胱憩室切除术
膀胱瘘管切除术
脐尿管瘘切除术
经腹腔镜膀胱部分切除术
经腹腔镜膀胱憩室切除术
经尿道膀胱颈电切术
经尿道膀胱肿瘤激光切除术
经尿道膀胱肿瘤电切治疗
脐尿管囊肿切除术</t>
  </si>
  <si>
    <t>013311000270001</t>
  </si>
  <si>
    <t>膀胱部分切除费-儿童（加收）</t>
  </si>
  <si>
    <t>013311000270011</t>
  </si>
  <si>
    <t>膀胱部分切除费-脐尿管肿瘤切除（加收）</t>
  </si>
  <si>
    <t>013311000280000</t>
  </si>
  <si>
    <t>膀胱全切除费</t>
  </si>
  <si>
    <t>通过手术切除全部膀胱。</t>
  </si>
  <si>
    <t>013311000280001</t>
  </si>
  <si>
    <t>膀胱全切除费-儿童（加收）</t>
  </si>
  <si>
    <t xml:space="preserve"> 013311000290000</t>
  </si>
  <si>
    <t>根治性膀胱全切除费</t>
  </si>
  <si>
    <t>通过手术根治性完整切除膀胱及周围生殖系统。</t>
  </si>
  <si>
    <t>所定价格涵盖手术计划、术区准备、消毒、切开、切除、关闭、缝合、必要时行盆腔淋巴结清扫、处理用物等步骤所需的人力资源和基本物质资源消耗。</t>
  </si>
  <si>
    <t>男性需切除膀胱、前列腺、精囊腺；女性需切除膀胱、子宫、卵巢、阴道。</t>
  </si>
  <si>
    <t>男性根治性膀胱全切术
女性根治性膀胱全切术
经腹腔镜男性根治性膀胱全切除术
经腹腔镜女性根治性膀胱全切除术</t>
  </si>
  <si>
    <t>013311000290001</t>
  </si>
  <si>
    <t>根治性膀胱全切除费-保留性神经（加收）</t>
  </si>
  <si>
    <t>013311000290011</t>
  </si>
  <si>
    <t>根治性膀胱全切除费-儿童（加收）</t>
  </si>
  <si>
    <t xml:space="preserve"> 013311000300000</t>
  </si>
  <si>
    <t>尿道支架置入费</t>
  </si>
  <si>
    <t>通过手术置入尿道支架。</t>
  </si>
  <si>
    <t>所定价格涵盖手术计划、术区准备、消毒、置入、调位、撤除导管及必要时球囊扩张、处理用物等步骤所需的人力资源和基本物质资源消耗。</t>
  </si>
  <si>
    <t>经尿道前列腺支架置入术</t>
  </si>
  <si>
    <t xml:space="preserve"> 013311000300001</t>
  </si>
  <si>
    <t xml:space="preserve"> 尿道支架置入费-儿童（加收）</t>
  </si>
  <si>
    <t>013311000310000</t>
  </si>
  <si>
    <t>尿道支架取出费</t>
  </si>
  <si>
    <t>通过手术取出尿道支架。</t>
  </si>
  <si>
    <t>经尿道输尿管镜支架取出术
经尿道电子输尿管镜支架取出术</t>
  </si>
  <si>
    <t>013311000310001</t>
  </si>
  <si>
    <t>尿道支架取出费-儿童（加收）</t>
  </si>
  <si>
    <t xml:space="preserve"> 013311000320000</t>
  </si>
  <si>
    <t>尿道部分切除费</t>
  </si>
  <si>
    <t>通过手术切除尿道内病变。</t>
  </si>
  <si>
    <t>所定价格涵盖手术计划、术区准备、消毒、切开、分离、病变切除、尿道外口成形、缝合、处理用物等步骤所需的人力资源和基本物质资源消耗。</t>
  </si>
  <si>
    <t>尿道良性肿物电灼术
尿道黏膜脱垂切除术
尿道旁腺囊肿切除术
尿道狭窄瘢痕切除术
重复尿道切除术
尿道良性肿物激光气化切除术
尿道瓣膜电切术
男性尿道憩室切除术
女性尿道憩室切除术
尿道良性肿物电切术
尿道良性肿物冷刀切除术
尿道外口成形术
尿道狭窄切开吻合术</t>
  </si>
  <si>
    <t xml:space="preserve"> 013311000320001</t>
  </si>
  <si>
    <t xml:space="preserve"> 尿道部分切除费-儿童（加收）</t>
  </si>
  <si>
    <t xml:space="preserve"> 013311000330000</t>
  </si>
  <si>
    <t>尿道全切除费</t>
  </si>
  <si>
    <t>通过手术切除完整尿道。</t>
  </si>
  <si>
    <t>所定价格涵盖手术计划、术区准备、消毒、切开、分离、切除、尿道成形、缝合、处理用物等步骤所需的人力资源和基本物质资源消耗。</t>
  </si>
  <si>
    <t>前尿道癌根治术
膀胱尿道全切除术
后尿道癌根治术</t>
  </si>
  <si>
    <t xml:space="preserve"> 013311000330001</t>
  </si>
  <si>
    <t xml:space="preserve"> 尿道全切除费-儿童（加收）</t>
  </si>
  <si>
    <t xml:space="preserve"> 013311000340000</t>
  </si>
  <si>
    <t>尿道扩张费</t>
  </si>
  <si>
    <t>通过手术扩张狭窄尿道。</t>
  </si>
  <si>
    <t>所定价格涵盖手术计划、术区准备、消毒、插管、导入球囊、充气扩张、观察调整、撤除、处理用物等步骤所需的人力资源和基本物质资源消耗。</t>
  </si>
  <si>
    <t>尿道扩张+金属支架置入术
经尿道电子输尿管镜输尿管扩张术
经尿道纤维输尿管镜输尿管扩张术
经膀胱镜输尿管扩张术
经电子膀胱镜输尿管扩张术
经纤维膀胱镜输尿管扩张术
经尿道前列腺气囊扩张术</t>
  </si>
  <si>
    <t>013311000340001</t>
  </si>
  <si>
    <t>尿道扩张费-儿童（加收）</t>
  </si>
  <si>
    <t>013311000350000</t>
  </si>
  <si>
    <t>尿道裂成形费（常规）</t>
  </si>
  <si>
    <t>通过手术恢复尿道口正常位置。</t>
  </si>
  <si>
    <t>所定价格涵盖手术计划、术区准备、消毒、尿道裂处理、缺损修复、包皮成型、处理用物等步骤所需的人力资源和基本物质资源消耗。</t>
  </si>
  <si>
    <t>皮瓣耦合尿道下裂修复术
阴囊中隔岛状皮瓣尿道下裂修复术
皮瓣耦合尿道预制尿道下裂修复术
尿道下裂修复术-皮瓣隧道法
局部皮瓣尿道下裂修复术
尿道下裂阴茎下弯矫治术
尿道下裂Ⅱ期成形术
口腔黏膜游离移植与阴囊中隔岛状皮瓣耦合尿道下裂修复术
黏膜片游离移植尿道下裂分期修复术
黏膜卷管尿道预制尿道下裂修复术
包皮瓣尿道成形修复术</t>
  </si>
  <si>
    <t>013311000350001</t>
  </si>
  <si>
    <t>尿道裂成形费（常规）-儿童（加收）</t>
  </si>
  <si>
    <t>013311000360000</t>
  </si>
  <si>
    <t>尿道裂成形费（复杂）</t>
  </si>
  <si>
    <t>通过手术使复杂尿道裂恢复正常位置。</t>
  </si>
  <si>
    <t>本项目中的“复杂”指：需横断尿板、重建尿道、增加防水层的情况。</t>
  </si>
  <si>
    <t>局部皮瓣尿道上裂修复术
尿道上裂膀胱外翻矫治术
尿道下裂Ⅰ期成形术</t>
  </si>
  <si>
    <t>013311000360001</t>
  </si>
  <si>
    <t>尿道裂成形费（复杂）-儿童（加收）</t>
  </si>
  <si>
    <t xml:space="preserve"> 013311000370000</t>
  </si>
  <si>
    <t>尿流改道费</t>
  </si>
  <si>
    <t>通过手术实现尿道改道。</t>
  </si>
  <si>
    <t>所定价格涵盖手术计划、术区准备、消毒、切开、端端吻合、缝合、处理用物等步骤所需的人力资源和基本物质资源消耗。</t>
  </si>
  <si>
    <t>胃代膀胱术
肠道新膀胱术
经腹腔镜胃代膀胱术
经腹腔镜肠道新膀胱术
回肠膀胱术
可控性回肠代膀胱术
直肠膀胱术
经腹腔镜回肠膀胱术
经腹腔镜肠扩大膀胱术
经腹腔镜直肠膀胱术
输尿管皮肤造口术
经腹腔镜输尿管皮肤造口术
经腹腔镜膀胱瓣代输尿管术
阑尾输出道可控性尿流改道术
经腹腔镜可控性肠膀胱术</t>
  </si>
  <si>
    <t xml:space="preserve"> 013311000370001</t>
  </si>
  <si>
    <t>尿流改道费-原位或可控性储尿囊（加收）</t>
  </si>
  <si>
    <t>013311000370011</t>
  </si>
  <si>
    <t>尿流改道费-输尿管造口</t>
  </si>
  <si>
    <t>013311000370021</t>
  </si>
  <si>
    <t>尿流改道费-儿童（加收）</t>
  </si>
  <si>
    <t>013311000380000</t>
  </si>
  <si>
    <t>尿路成形费（常规）</t>
  </si>
  <si>
    <t>通过手术解除肾盂输尿管连接部、输尿管、尿道处的梗阻，重建尿路。</t>
  </si>
  <si>
    <t>所定价格涵盖手术计划、术区准备、消毒、切开、解除连接部梗阻、裁剪尿路、重建、缝合、处理用物等步骤所需的人力资源和基本物质资源消耗。</t>
  </si>
  <si>
    <t>输尿管松解术
经腹腔镜输尿管松解术
尿道会阴造口术
前尿道吻合术
尿道折叠术
尿道修补术
后尿道吻合术
肾折叠术
肾固定术
肾盂成形肾盂输尿管再吻合术
尿道会师术
经尿道输尿管镜输尿管扩张术</t>
  </si>
  <si>
    <t xml:space="preserve"> 013311000380001</t>
  </si>
  <si>
    <t>尿路成形费（常规）-儿童（加收）</t>
  </si>
  <si>
    <t>013311000390000</t>
  </si>
  <si>
    <t>尿路成形费（复杂）</t>
  </si>
  <si>
    <t>通过手术解除复杂情况下的肾盂输尿管连接部、输尿管、尿道处的梗阻，重建尿路。</t>
  </si>
  <si>
    <t>本项目中的“复杂”指：双侧同时手术、肠管代输尿管、膀胱瓣代输尿管、口腔黏膜代输尿管、阑尾代输尿管、肾盂瓣成形的方式。</t>
  </si>
  <si>
    <t>肠管代输尿管术
经腹腔镜肠管代输尿管术
膀胱瓣代输尿管术
输尿管乙状结肠吻合术
经腹腔镜输尿管乙状结肠吻合术
会阴阴囊皮瓣尿道成形术
神经源性膀胱腹直肌移位术
女性尿道重建术
男性尿道重建术
肾折叠术
肾固定术
尿道缩窄术
尿道阴道瘘修复术
黏膜卷预制+尿道吻接一期成形术
尿道吻接术
后尿道拖入术
包皮瓣移植术</t>
  </si>
  <si>
    <t>013311000390001</t>
  </si>
  <si>
    <t xml:space="preserve"> 尿路成形费（复杂）-儿童（加收）</t>
  </si>
  <si>
    <t xml:space="preserve"> 013311000400000</t>
  </si>
  <si>
    <t>人工尿道括约肌装置置入费</t>
  </si>
  <si>
    <t>通过手术置入人工尿道括约肌装置。</t>
  </si>
  <si>
    <t>所定价格涵盖手术计划、术区准备、切开、安装、调试、缝合、处理用物等步骤所需的人力资源和基本物质资源消耗。</t>
  </si>
  <si>
    <t>不与“人工尿道括约肌装置更换费”同时收取。</t>
  </si>
  <si>
    <t>人工尿道括约肌植入术</t>
  </si>
  <si>
    <t xml:space="preserve"> 013311000400001</t>
  </si>
  <si>
    <t>人工尿道括约肌装置置入费-儿童（加收）</t>
  </si>
  <si>
    <t>013311000410000</t>
  </si>
  <si>
    <t>人工尿道括约肌装置取出费</t>
  </si>
  <si>
    <t>通过手术取出人工尿道括约肌装置。</t>
  </si>
  <si>
    <t>所定价格涵盖手术计划、术区准备、切开、取出、缝合、处理用物等步骤所需的人力资源和基本物质资源消耗。</t>
  </si>
  <si>
    <t xml:space="preserve"> 013311000410001</t>
  </si>
  <si>
    <t>人工尿道括约肌装置取出费-儿童（加收）</t>
  </si>
  <si>
    <t>013311000420000</t>
  </si>
  <si>
    <t>人工尿道括约肌装置更换费</t>
  </si>
  <si>
    <t>通过手术更换人工尿道括约肌装置。</t>
  </si>
  <si>
    <t>不与“人工尿道括约肌装置置入费”“人工尿道括约肌装置取出费”同时收取。</t>
  </si>
  <si>
    <t>013311000420001</t>
  </si>
  <si>
    <t>人工尿道括约肌装置更换费-儿童（加收）</t>
  </si>
  <si>
    <t>013312000010000</t>
  </si>
  <si>
    <t>睾丸移植费</t>
  </si>
  <si>
    <t>通过手术移植固定睾丸。</t>
  </si>
  <si>
    <t>所定价格涵盖手术计划、术区准备、消毒、切开、游离、血管吻合、固定、关闭、缝合、处理用物等步骤所需的人力资源和基本物质资源消耗。</t>
  </si>
  <si>
    <t>自体睾丸移植术</t>
  </si>
  <si>
    <t>013312000010001</t>
  </si>
  <si>
    <t>睾丸移植费-儿童（加收）</t>
  </si>
  <si>
    <t xml:space="preserve"> 013312000010100</t>
  </si>
  <si>
    <t>睾丸移植费-异种睾丸（扩展）</t>
  </si>
  <si>
    <t xml:space="preserve"> 013312000020000</t>
  </si>
  <si>
    <t>隐睾复位费</t>
  </si>
  <si>
    <t>通过手术将隐睾复位至阴囊内。</t>
  </si>
  <si>
    <t>所定价格涵盖手术计划、术区准备、消毒、切开、游离、下降睾丸、固定、关闭、缝合、处理用物等步骤所需的人力资源和基本物质资源消耗。</t>
  </si>
  <si>
    <t>本项目中的“高位”指：腹股沟以上部位，不含腹股沟。</t>
  </si>
  <si>
    <t>隐睾下降固定术
经腹腔镜隐睾下降固定术</t>
  </si>
  <si>
    <t>013312000020001</t>
  </si>
  <si>
    <t>隐睾复位费-高位复位（加收）</t>
  </si>
  <si>
    <t xml:space="preserve"> 013312000020011</t>
  </si>
  <si>
    <t>隐睾复位费-儿童（加收）</t>
  </si>
  <si>
    <t>013312000030000</t>
  </si>
  <si>
    <t>睾丸切除费</t>
  </si>
  <si>
    <t>通过手术切除睾丸。</t>
  </si>
  <si>
    <t>所定价格涵盖手术计划、术区准备、消毒、切开、游离、切除、关闭、缝合、处理用物等步骤所需的人力资源和基本物质资源消耗。</t>
  </si>
  <si>
    <t>睾丸切除术
附睾切除术
睾丸肿瘤根治切除术</t>
  </si>
  <si>
    <t>013312000030001</t>
  </si>
  <si>
    <t>睾丸切除费-恶性肿瘤切除（加收）</t>
  </si>
  <si>
    <t xml:space="preserve"> 013312000030011</t>
  </si>
  <si>
    <t>睾丸切除费-儿童（加收）</t>
  </si>
  <si>
    <t>013312000030100</t>
  </si>
  <si>
    <t>睾丸切除费-附睾切除（扩展）</t>
  </si>
  <si>
    <t>013312000040000</t>
  </si>
  <si>
    <t>睾丸鞘膜翻转费</t>
  </si>
  <si>
    <t>通过手术去除鞘膜积液并翻转鞘膜。</t>
  </si>
  <si>
    <t>所定价格涵盖手术计划、术区准备、消毒、切开、游离、切除、翻转固定、关闭、缝合、处理用物等步骤所需的人力资源和基本物质资源消耗。</t>
  </si>
  <si>
    <t>睾丸鞘膜翻转术
交通性鞘膜积液修补术</t>
  </si>
  <si>
    <t xml:space="preserve"> 013312000040001</t>
  </si>
  <si>
    <t xml:space="preserve"> 睾丸鞘膜翻转费-儿童（加收）</t>
  </si>
  <si>
    <t>013312000050000</t>
  </si>
  <si>
    <t>睾丸修补费</t>
  </si>
  <si>
    <t>通过手术修补缝合睾丸。</t>
  </si>
  <si>
    <t>所定价格涵盖手术计划、术区准备、消毒、切开、探查、修补、关闭、缝合、处理用物等步骤所需的人力资源和基本物质资源消耗。</t>
  </si>
  <si>
    <t>睾丸破裂修补术</t>
  </si>
  <si>
    <t xml:space="preserve"> 013312000050001</t>
  </si>
  <si>
    <t>睾丸修补费-儿童（加收）</t>
  </si>
  <si>
    <t>013312000060000</t>
  </si>
  <si>
    <t>睾丸扭转复位费</t>
  </si>
  <si>
    <t>通过手术将扭转睾丸或附件复位固定。</t>
  </si>
  <si>
    <t>所定价格涵盖手术计划、术区准备、消毒、切开、探查、修补、复位、关闭、缝合、处理用物等步骤所需的人力资源和基本物质资源消耗。</t>
  </si>
  <si>
    <t>睾丸固定术
经腹腔镜隐睾探查术
睾丸附件扭转探查术</t>
  </si>
  <si>
    <t>013312000060001</t>
  </si>
  <si>
    <t>睾丸扭转复位费-儿童（加收）</t>
  </si>
  <si>
    <t>013312000070000</t>
  </si>
  <si>
    <t>鞘膜积液穿刺费</t>
  </si>
  <si>
    <t>通过手术穿刺鞘膜积液。</t>
  </si>
  <si>
    <t>所定价格涵盖消毒、穿刺、抽出内容物、包扎、冷敷等步骤所需的人力资源和基本物质资源消耗。</t>
  </si>
  <si>
    <t>鞘膜积液穿刺抽液术</t>
  </si>
  <si>
    <t>013312000070001</t>
  </si>
  <si>
    <t>鞘膜积液穿刺费-儿童（加收）</t>
  </si>
  <si>
    <t xml:space="preserve"> 013312000080000</t>
  </si>
  <si>
    <t>输精管阻断费</t>
  </si>
  <si>
    <t>通过手术阻断输精管。</t>
  </si>
  <si>
    <t>所定价格涵盖手术计划、术区准备、消毒、切开、定位输精管、阻断、缝合、处理用物等步骤所需的人力资源和基本物质资源消耗。</t>
  </si>
  <si>
    <t>输精管粘堵术
输精管结扎术</t>
  </si>
  <si>
    <t xml:space="preserve"> 013312000080001</t>
  </si>
  <si>
    <t>输精管阻断费-儿童（加收）</t>
  </si>
  <si>
    <t>013312000090000</t>
  </si>
  <si>
    <t>输精管吻合费</t>
  </si>
  <si>
    <t>通过手术吻合输精管。</t>
  </si>
  <si>
    <t>所定价格涵盖手术计划、术区准备、消毒、切开、定位断端、瘢痕切除、通畅实验、定点画线、缝合、处理用物等步骤所需的人力资源和基本物质资源消耗。</t>
  </si>
  <si>
    <t>输精管吻合术
输精管角性结节切除术
输精管副睾管吻合术</t>
  </si>
  <si>
    <t>013312000090001</t>
  </si>
  <si>
    <t>输精管吻合费-输精管附睾吻合（加收）</t>
  </si>
  <si>
    <t xml:space="preserve"> 013312000090011</t>
  </si>
  <si>
    <t>输精管吻合费-儿童（加收）</t>
  </si>
  <si>
    <t xml:space="preserve"> 013312000100000</t>
  </si>
  <si>
    <t>射精管梗阻治疗费</t>
  </si>
  <si>
    <t>通过手术治疗射精管梗阻。</t>
  </si>
  <si>
    <t>所定价格涵盖手术计划、术区准备、消毒、切开前列腺小囊、止血、缝合、处理用物等步骤所需的人力资源和基本物质资源消耗。</t>
  </si>
  <si>
    <t>输精管插管术
经尿道射精管切开术</t>
  </si>
  <si>
    <t xml:space="preserve"> 013312000100001</t>
  </si>
  <si>
    <t>射精管梗阻治疗费-儿童（加收）</t>
  </si>
  <si>
    <t xml:space="preserve"> 013312000110000</t>
  </si>
  <si>
    <t>精囊冲洗费</t>
  </si>
  <si>
    <t>通过手术冲洗精囊。</t>
  </si>
  <si>
    <t>所定价格涵盖手术计划、术区准备、消毒、插管、反复冲洗精囊等步骤的人力资源和基本物质资源消耗。</t>
  </si>
  <si>
    <t xml:space="preserve"> 013312000110001</t>
  </si>
  <si>
    <t>精囊冲洗费-儿童（加收）</t>
  </si>
  <si>
    <t xml:space="preserve"> 013312000120000</t>
  </si>
  <si>
    <t>精囊肿物切除费</t>
  </si>
  <si>
    <t>通过手术切除精囊肿物。</t>
  </si>
  <si>
    <t>所定价格涵盖手术计划、术区准备、消毒、切开、切除精囊肿物、吻合、关闭、缝合、处理用物等步骤所需的人力资源和基本物质资源消耗。</t>
  </si>
  <si>
    <t>经膀胱后精囊肿物切除术
经腹腔镜膀胱后精囊肿物切除术</t>
  </si>
  <si>
    <t>013312000120001</t>
  </si>
  <si>
    <t>精囊肿物切除费-恶性肿瘤切除（加收）</t>
  </si>
  <si>
    <t xml:space="preserve"> 013312000120011</t>
  </si>
  <si>
    <t>精囊肿物切除费-儿童（加收）</t>
  </si>
  <si>
    <t xml:space="preserve"> 013312000130000</t>
  </si>
  <si>
    <t>精索静脉曲张结扎费</t>
  </si>
  <si>
    <t>通过手术结扎精索静脉。</t>
  </si>
  <si>
    <t>所定价格涵盖手术计划、术区准备、消毒、切开、定位、结扎、关闭、缝合、处理用物等步骤所需的人力资源和基本物质资源消耗。</t>
  </si>
  <si>
    <t>精索静脉曲张高位结扎术
精索静脉转流术
精索静脉瘤切除术
显微镜下精索淋巴管静脉吻合术
经腹腔镜精索静脉曲张高位结扎术</t>
  </si>
  <si>
    <t>013312000130001</t>
  </si>
  <si>
    <t>精索静脉曲张结扎费-儿童（加收）</t>
  </si>
  <si>
    <t>013312000130100</t>
  </si>
  <si>
    <t>精索静脉曲张结扎费-精索静脉瘤切除（扩展）</t>
  </si>
  <si>
    <t>013312000140000</t>
  </si>
  <si>
    <t>精索静脉曲张栓塞费</t>
  </si>
  <si>
    <t>通过各种方式栓塞精索静脉曲张。</t>
  </si>
  <si>
    <t>所定价格涵盖手术计划、术区准备、消毒、切开、栓塞治疗、缝合、处理用物等步骤所需的人力资源和基本物质资源消耗。</t>
  </si>
  <si>
    <t>精索静脉曲张栓塞术</t>
  </si>
  <si>
    <t>013312000140001</t>
  </si>
  <si>
    <t>精索静脉曲张栓塞费-儿童（加收）</t>
  </si>
  <si>
    <t xml:space="preserve"> 013111000030000</t>
  </si>
  <si>
    <t>前列腺按摩费</t>
  </si>
  <si>
    <t>通过各种方式按压挤出前列腺液。</t>
  </si>
  <si>
    <t>所定价格涵盖消毒、定位、按摩、处理用物等步骤所需的人力资源和基本物质资源消耗。</t>
  </si>
  <si>
    <t>前列腺按摩
前列腺指检</t>
  </si>
  <si>
    <t xml:space="preserve"> 013111000040000</t>
  </si>
  <si>
    <t>前列腺注射费</t>
  </si>
  <si>
    <t>对前列腺局部注射药物。</t>
  </si>
  <si>
    <t>所定价格涵盖消毒、注射、处理用物等步骤所需的人力资源和基本物质资源消耗。</t>
  </si>
  <si>
    <t>前列腺注射
前列腺包膜外注射药物</t>
  </si>
  <si>
    <t xml:space="preserve"> 013312000150000</t>
  </si>
  <si>
    <t>前列腺部分切除费</t>
  </si>
  <si>
    <t>通过手术切除部分前列腺。</t>
  </si>
  <si>
    <t>所定价格涵盖手术计划、术区准备、消毒、切开、冲洗、分离、切除、缝合、处理用物等步骤所需的人力资源和基本物质资源消耗。</t>
  </si>
  <si>
    <t>经尿道前列腺激光气化切除术
经尿道前列腺等离子切除术
经尿道前列腺激光切除术
经尿道膀胱镜前列腺汽化术
经尿道膀胱镜前列腺电切术</t>
  </si>
  <si>
    <t xml:space="preserve"> 013312000150001</t>
  </si>
  <si>
    <t>前列腺部分切除费-儿童（加收）</t>
  </si>
  <si>
    <t xml:space="preserve"> 013312000160000</t>
  </si>
  <si>
    <t>前列腺全切费</t>
  </si>
  <si>
    <t>通过手术切除全部前列腺。</t>
  </si>
  <si>
    <t>经耻骨后前列腺癌根治术
经会阴前列腺癌根治术
耻骨后前列腺摘除术
保留尿道耻骨后前列腺摘除术
经腹腔镜耻骨后前列腺摘除术
经腹腔镜前列腺癌根治术
经腹腔镜保留神经前列腺癌根治术
保留神经前列腺癌根治术
耻骨上前列腺摘除术</t>
  </si>
  <si>
    <t xml:space="preserve"> 013312000160001</t>
  </si>
  <si>
    <t>前列腺全切费-保留性神经（加收）</t>
  </si>
  <si>
    <t xml:space="preserve"> 013312000160011</t>
  </si>
  <si>
    <t>前列腺全切费-儿童（加收）</t>
  </si>
  <si>
    <t>013312000170000</t>
  </si>
  <si>
    <t>前列腺囊肿引流费</t>
  </si>
  <si>
    <t>通过手术引流前列腺囊肿或脓肿。</t>
  </si>
  <si>
    <t>所定价格涵盖手术计划、术区准备、消毒、定位、切开、引流、包扎、缝合、处理用物等步骤所需的人力资源和基本物质资源消耗。</t>
  </si>
  <si>
    <t>前列腺脓肿切开术
经腹腔镜前列腺囊肿切除术
前列腺囊肿切除术
经会阴前列腺囊肿切除术</t>
  </si>
  <si>
    <t>013312000170001</t>
  </si>
  <si>
    <t>前列腺囊肿引流费-前列腺囊肿切除（加收）</t>
  </si>
  <si>
    <t xml:space="preserve"> 013312000170011</t>
  </si>
  <si>
    <t>前列腺囊肿引流费-儿童（加收）</t>
  </si>
  <si>
    <t xml:space="preserve"> 013312000180000</t>
  </si>
  <si>
    <t>阴囊肿物切除费</t>
  </si>
  <si>
    <t>通过手术切除阴囊内肿物。</t>
  </si>
  <si>
    <t>所定价格涵盖手术计划、术区准备、消毒、切开、切除、关闭、缝合、处理用物等步骤所需的人力资源和基本物质资源消耗。</t>
  </si>
  <si>
    <t>阴囊肿物切除术</t>
  </si>
  <si>
    <t xml:space="preserve"> 013312000180001</t>
  </si>
  <si>
    <t>阴囊肿物切除费-恶性肿瘤切除（加收）</t>
  </si>
  <si>
    <t>013312000180011</t>
  </si>
  <si>
    <t>阴囊肿物切除费-儿童（加收）</t>
  </si>
  <si>
    <t>013312000190000</t>
  </si>
  <si>
    <t>阴囊病变清创引流费</t>
  </si>
  <si>
    <t>通过手术对阴囊脓性肿物进行清创引流。</t>
  </si>
  <si>
    <t>阴囊坏死扩创术
阴囊脓肿引流术</t>
  </si>
  <si>
    <t xml:space="preserve"> 013312000190001</t>
  </si>
  <si>
    <t>阴囊病变清创引流费-儿童（加收）</t>
  </si>
  <si>
    <t>013111000050000</t>
  </si>
  <si>
    <t>阴茎海绵体药物注射费</t>
  </si>
  <si>
    <t>向患者阴茎海绵体内注入药物。</t>
  </si>
  <si>
    <t>所定价格涵盖消毒、穿刺、注药、止血、包扎等步骤所需的人力资源和基本物质资源消耗。</t>
  </si>
  <si>
    <t>阴茎海绵体内药物注射</t>
  </si>
  <si>
    <t xml:space="preserve"> 013111000060000</t>
  </si>
  <si>
    <t>阴茎海绵体灌流治疗费</t>
  </si>
  <si>
    <t>通过抽吸、冲洗等方式治疗阴茎异常勃起。</t>
  </si>
  <si>
    <t>所定价格涵盖消毒、设备准备、灌流、观察等步骤所需的人力资源和基本物质资源消耗。</t>
  </si>
  <si>
    <t>阴茎海绵体灌流治疗</t>
  </si>
  <si>
    <t>013312000200000</t>
  </si>
  <si>
    <t>阴茎部分切除费</t>
  </si>
  <si>
    <t>通过手术切除部分阴茎、肿物、囊肿、硬性结节。</t>
  </si>
  <si>
    <t>所定价格涵盖手术计划、术区准备、消毒、切开、分离、切除、缝合及必要时尿道口整形、处理用物等步骤所需的人力资源和基本物质资源消耗。</t>
  </si>
  <si>
    <t>肿物、囊肿、硬性结节按50%收费。</t>
  </si>
  <si>
    <t>阴茎部分切除术
阴茎赘生物电灼术
阴茎赘生物冷冻术
阴茎硬结切除术
阴茎淋巴管瘤切除术
尿道外口成形术
阴茎囊肿切除术</t>
  </si>
  <si>
    <t>013312000200001</t>
  </si>
  <si>
    <t>阴茎部分切除费-儿童（加收）</t>
  </si>
  <si>
    <t>013312000210000</t>
  </si>
  <si>
    <t>阴茎全切费</t>
  </si>
  <si>
    <t>通过手术切除全部阴茎，改道尿道。</t>
  </si>
  <si>
    <t>所定价格涵盖手术计划、术区准备、消毒、切开、海绵体切断、尿道游离、重建尿道外口、缝合、处理用物等步骤所需的人力资源和基本物质资源消耗。</t>
  </si>
  <si>
    <t>阴茎全切术
尿道外口成形术</t>
  </si>
  <si>
    <t xml:space="preserve"> 013312000210001</t>
  </si>
  <si>
    <t>阴茎全切费-阴茎阴囊全切（加收）</t>
  </si>
  <si>
    <t>013312000210011</t>
  </si>
  <si>
    <t>阴茎全切费-儿童（加收）</t>
  </si>
  <si>
    <t xml:space="preserve"> 013312000220000</t>
  </si>
  <si>
    <t>阴茎假体置入费</t>
  </si>
  <si>
    <t>通过手术置入阴茎假体。</t>
  </si>
  <si>
    <t>所定价格涵盖手术计划、术区准备、消毒、切开、置入假体、关闭、缝合、处理用物等步骤所需的人力资源和基本物质资源消耗。</t>
  </si>
  <si>
    <t>不与“阴茎假体更换费”同时收取。</t>
  </si>
  <si>
    <t>阴茎假体置入术
假体置入阴囊成形术</t>
  </si>
  <si>
    <t>013312000220001</t>
  </si>
  <si>
    <t>阴茎假体置入费-儿童（加收）</t>
  </si>
  <si>
    <t xml:space="preserve"> 013312000230000</t>
  </si>
  <si>
    <t>阴茎假体取出费</t>
  </si>
  <si>
    <t>通过手术取出阴茎假体。</t>
  </si>
  <si>
    <t>所定价格涵盖手术计划、术区准备、消毒、切开、取出假体、关闭、缝合、处理用物等步骤所需的人力资源和基本物质资源消耗。</t>
  </si>
  <si>
    <t>013312000230001</t>
  </si>
  <si>
    <t>阴茎假体取出费-儿童（加收）</t>
  </si>
  <si>
    <t xml:space="preserve"> 013312000240000</t>
  </si>
  <si>
    <t>阴茎假体更换费</t>
  </si>
  <si>
    <t>通过手术更换阴茎假体。</t>
  </si>
  <si>
    <t>所定价格涵盖手术计划、术区准备、消毒、切开、取出假体、再次置入、关闭、缝合、处理用物等步骤所需的人力资源和基本物质资源消耗。</t>
  </si>
  <si>
    <t>不与“阴茎假体置入费”“阴茎假体取出费”同时收取。</t>
  </si>
  <si>
    <t xml:space="preserve"> 013312000240001</t>
  </si>
  <si>
    <t>阴茎假体更换费-儿童（加收）</t>
  </si>
  <si>
    <t xml:space="preserve"> 013312000250000</t>
  </si>
  <si>
    <t>阴茎再植费</t>
  </si>
  <si>
    <t>通过手术实现异体同种或自体阴茎再植。</t>
  </si>
  <si>
    <t>所定价格涵盖手术计划、术区准备、消毒、切开、术前或术中整复、阴茎再植、关闭、缝合、处理用物等步骤所需的人力资源和基本物质资源消耗。</t>
  </si>
  <si>
    <t>阴茎再植术
龟头成形术</t>
  </si>
  <si>
    <t xml:space="preserve"> 013312000250001</t>
  </si>
  <si>
    <t>阴茎再植费-儿童（加收）</t>
  </si>
  <si>
    <t>013312000250100</t>
  </si>
  <si>
    <t>阴茎再植费-异种器官（扩展）</t>
  </si>
  <si>
    <t>013312000260000</t>
  </si>
  <si>
    <t>阴茎畸型整形费</t>
  </si>
  <si>
    <t>通过手术校正畸形阴茎。</t>
  </si>
  <si>
    <t>所定价格涵盖手术计划、术区准备、消毒、切开、阴茎校正、纤维瘢痕组织切除、阴茎悬韧带切断、吻合、关闭、缝合、处理用物等步骤所需的人力资源和基本物质资源消耗。</t>
  </si>
  <si>
    <t>阴茎畸形整形术
阴茎弯曲矫正术
阴茎重建成形术
隐匿型阴茎矫治术
阴茎阴囊粘连矫治术
阴茎阴囊转位矫治术
阴茎静脉结扎术
阴茎背动脉结扎术
阴茎血管重建术</t>
  </si>
  <si>
    <t xml:space="preserve"> 013312000260001</t>
  </si>
  <si>
    <t>阴茎畸型整形费-儿童（加收）</t>
  </si>
  <si>
    <t>013312000270000</t>
  </si>
  <si>
    <t>尿道阴茎海绵体分流费</t>
  </si>
  <si>
    <t>通过手术分离尿道与阴茎海绵体结构。</t>
  </si>
  <si>
    <t>所定价格涵盖手术计划、术区准备、消毒、切开、分离、建立通道、关闭、缝合、处理用物等步骤所需的人力资源和基本物质资源消耗。</t>
  </si>
  <si>
    <t>阴茎海绵体分离术
尿道阴茎海绵体分流术
腹壁下动脉-海绵体吻合术
腹壁下动脉-阴茎背动脉端侧吻合术
腹壁下动脉-背深静脉端侧吻合术</t>
  </si>
  <si>
    <t>013312000270001</t>
  </si>
  <si>
    <t>尿道阴茎海绵体分流费-儿童（加收）</t>
  </si>
  <si>
    <t xml:space="preserve"> 013312000280000</t>
  </si>
  <si>
    <t>阴茎损伤修补费</t>
  </si>
  <si>
    <t>通过各种方式缝合修补阴茎白膜及海绵体。</t>
  </si>
  <si>
    <t>所定价格涵盖手术计划、术区准备、消毒、切开、修补、关闭、缝合、处理用物等步骤所需的人力资源和基本物质资源消耗。</t>
  </si>
  <si>
    <t>阴茎外伤清创术
阴茎阴囊皮肤撕脱伤回植术</t>
  </si>
  <si>
    <t>013312000280001</t>
  </si>
  <si>
    <t xml:space="preserve"> 阴茎损伤修补费-儿童（加收）</t>
  </si>
  <si>
    <t>013111000070000</t>
  </si>
  <si>
    <t>包皮手法复位费</t>
  </si>
  <si>
    <t>通过手法复位改善包皮异常状态。</t>
  </si>
  <si>
    <t>所定价格涵盖消毒、扩张、包皮复位、处理用物等步骤所需的人力资源和基本物质资源消耗。</t>
  </si>
  <si>
    <t>嵌顿包茎手法复位
小儿包茎气囊导管扩张术</t>
  </si>
  <si>
    <t>013312000290000</t>
  </si>
  <si>
    <t>包皮整复费</t>
  </si>
  <si>
    <t>通过手术改善包皮异常状态。</t>
  </si>
  <si>
    <t>所定价格涵盖手术计划、术区准备、消毒、包皮分离、处理用物等步骤所需的人力资源和基本物质资源消耗。</t>
  </si>
  <si>
    <t>嵌顿包茎松解术
包皮分离术
阴茎瘢痕挛缩松解术
隐匿阴茎包皮成形筋膜固定术
包皮纵切包茎扩张术
阴茎包皮过短矫治术
包皮系带过短矫治术
包茎矫正术-无痛液压扩张法</t>
  </si>
  <si>
    <t>013312000290001</t>
  </si>
  <si>
    <t>包皮整复费-儿童（加收）</t>
  </si>
  <si>
    <t xml:space="preserve"> 013312000300000</t>
  </si>
  <si>
    <t>包皮切除费</t>
  </si>
  <si>
    <t>通过手术切除分离包皮组织。</t>
  </si>
  <si>
    <t>所定价格涵盖手术计划、术区准备、消毒、切除、松解或结扎、缝合、处理用物等步骤所需的人力资源和基本物质资源消耗。</t>
  </si>
  <si>
    <t>包皮环切术</t>
  </si>
  <si>
    <t xml:space="preserve"> 013312000300001</t>
  </si>
  <si>
    <t>包皮切除费-儿童（加收）</t>
  </si>
  <si>
    <t>013311000430000</t>
  </si>
  <si>
    <t>腹膜后肿物切除费</t>
  </si>
  <si>
    <t>通过手术切除腹膜后肿物。</t>
  </si>
  <si>
    <t>腹膜后肿物切除术
经腹神经母细胞瘤切除术</t>
  </si>
  <si>
    <t>013311000430001</t>
  </si>
  <si>
    <t>腹膜后肿物切除费-副神经节瘤（加收）</t>
  </si>
  <si>
    <t xml:space="preserve"> 013311000430011</t>
  </si>
  <si>
    <t>腹膜后肿物切除费-儿童（加收）</t>
  </si>
  <si>
    <t>体被系统类医疗服务价格项目及医保支付类别调整明细表</t>
  </si>
  <si>
    <t>1.体被系统医疗服务价格项目以体被系统为重点，按照体被系统相关医疗服务产出设立价格项目。
2.体被系统医疗服务价格项目所称“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体被系统医疗服务价格项目所称“加收项”，指同一项目以不同方式提供或在不同场景应用时，确有必要制定差异化收费标准而细分的一类子项，包括在原项目价格基础上增加或减少收费的情况，具体的加/减收标准（加/减收率或加/减收金额）由具体价格项目设置；实际应用中，同时涉及多个加收项的，以项目单价为基础计算相应的加/减收水平后，据实收费。
4.体被系统医疗服务价格项目所称“扩展项”，指同一项目下以不同方式提供或在不同场景应用时，只扩展价格项目适用范围、不额外加价的一类子项，子项的价格按主项目执行。
5.体被系统医疗服务价格项目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
6.体被系统医疗服务价格项目中手术类项目服务对象为儿童时，统一落实儿童加收政策（以下简称“儿童加收”），加收比例或金额由具体项目设置。手术类项目的具体范围以《全国医疗服务项目技术规范》的分类为准，对于本章项目同时映射技术规范中的手术类项目和治疗类项目的主项目，按手术类落实儿童加收政策；其他非手术类项目实行儿童加收范围，以本章项目加收项为准。本章项目所称的“儿童”，指6周岁及以下，周岁的计算方法以法律的相关规定为准。
7.体被系统医疗服务价格项目中其他学科开展相应项目时，可据实收费。
8.体被系统医疗服务价格项目价格构成中所称的“穿刺”为主项操作涉及的必要穿刺技术，价格构成中的穿刺操作不可收取相关费用；独立穿刺项目可按相应治疗价格项目收取。
9.体被系统医疗服务价格项目中涉及“包括……”“……等”的，属于开放型表述，所指对象不仅局限于表述中列明的事项，也包括未列明的同类事项。
10.体被系统医疗服务价格项目所称的重要器官或功能部位，指眼、耳、口、鼻、会阴、生殖器。
11.体被系统医疗服务价格项目可收费一次性医用耗材包括：特殊缝线、止血材料、耳模型、导管、导丝、补片、人工真皮、外固定材料、皮肤扩张器、功能性敷料、内固定材料、血管夹、钢丝、异种皮、异种组织。</t>
  </si>
  <si>
    <t>012416000010000</t>
  </si>
  <si>
    <t>变应原皮肤试验费</t>
  </si>
  <si>
    <t>通过各种方式观察皮肤对变应原的反应。</t>
  </si>
  <si>
    <t>所定价格涵盖皮肤消毒、变应原配制、试验操作、指标分析、出具报告等步骤所需的人力资源和基本物质资源消耗。</t>
  </si>
  <si>
    <t>本项目中的“项”指：每种变应原，不同变应原可叠加收取。</t>
  </si>
  <si>
    <t>变应原皮内试验
变应原点刺试验
皮肤斑贴变应原试验
皮肤光斑贴变应原试验</t>
  </si>
  <si>
    <t>012416000020000</t>
  </si>
  <si>
    <t>皮肤生理指标检查费</t>
  </si>
  <si>
    <t>通过各种方式对皮肤各项指标进行检测。</t>
  </si>
  <si>
    <t>所定价格涵盖皮肤消毒、试验操作、指标分析、出具报告等步骤所需的人力资源和基本物质资源消耗。</t>
  </si>
  <si>
    <t>本项目中的“指标”包括但不限于皮肤色素、皮脂、水分、pH值、纹理、弹性等，不同检查指标可叠加收取。</t>
  </si>
  <si>
    <t>皮肤色素检测分析
皮肤皮脂检测分析
皮肤水分检测分析
皮肤pH值检测分析
皮肤纹理检测分析</t>
  </si>
  <si>
    <t>012416000030000</t>
  </si>
  <si>
    <t>皮肤微生物检查费</t>
  </si>
  <si>
    <t>通过各种方式对阴虱、疥虫、螨虫、真菌等微生物进行检查鉴定。</t>
  </si>
  <si>
    <t>所定价格涵盖局部消毒、刮取标本、制片、观察检测、出具报告等步骤所需的人力资源和基本物质资源消耗。</t>
  </si>
  <si>
    <t>采用荧光试剂法检验真菌的按病理或检验相关医疗服务项目收取。</t>
  </si>
  <si>
    <t>皮肤寄生虫检查</t>
  </si>
  <si>
    <t>012416000040000</t>
  </si>
  <si>
    <t>皮肤物理检查费</t>
  </si>
  <si>
    <t>利用温度、压力、光照等各种物理试验检测皮肤敏感程度。</t>
  </si>
  <si>
    <t>所定价格涵盖设备准备、试验操作、指标分析、出具报告等步骤所需的人力资源和基本物质资源消耗。</t>
  </si>
  <si>
    <t>不同检查指标可叠加收取。</t>
  </si>
  <si>
    <t>紫外线生物剂量测定</t>
  </si>
  <si>
    <t>012416000050000</t>
  </si>
  <si>
    <t>皮肤镜检查费</t>
  </si>
  <si>
    <t>通过观察皮肤、毛发等的外观和结构，诊断和评估各种皮肤疾病。</t>
  </si>
  <si>
    <t>所定价格涵盖设备准备、皮肤消毒、应用介质、选择镜头、镜检、记录、评估、出具报告等步骤所需的人力资源和基本物质资源消耗。</t>
  </si>
  <si>
    <t>毛发镜检查按20%收费。</t>
  </si>
  <si>
    <t>皮肤镜检测诊断
毛发检查</t>
  </si>
  <si>
    <t>012416000060000</t>
  </si>
  <si>
    <t>紫外线荧光检查费</t>
  </si>
  <si>
    <t>通过各类灯具设备，观察皮肤在紫外线下的荧光反应，辅助检测疾病或异常。</t>
  </si>
  <si>
    <t>所定价格涵盖暗室准备、荧光照射、结果记录、比对分析、出具报告等步骤所需的人力资源和基本物质资源消耗。</t>
  </si>
  <si>
    <t>伍德灯检查</t>
  </si>
  <si>
    <t>012416000070000</t>
  </si>
  <si>
    <t>生殖器皮肤黏膜检查费</t>
  </si>
  <si>
    <t>利用各种方式对生殖器皮肤黏膜进行检查，进行性病诊断。</t>
  </si>
  <si>
    <t>所定价格涵盖皮肤消毒、黏膜检查、记录、评估及必要时进行醋酸白试验等步骤所需的人力资源和基本物质资源消耗。</t>
  </si>
  <si>
    <t>醋酸白试验
性病检查</t>
  </si>
  <si>
    <t>013114000010000</t>
  </si>
  <si>
    <t>皮损治疗费（常规）</t>
  </si>
  <si>
    <t>通过注射、贴敷等方式治疗皮损。</t>
  </si>
  <si>
    <t>所定价格涵盖皮肤消毒、常规方式治疗等步骤所需的人力资源和基本物质资源消耗。</t>
  </si>
  <si>
    <t>每个皮损</t>
  </si>
  <si>
    <t xml:space="preserve">每个皮损以9平方厘米为基础计价，不足9平方厘米按一个计价，超过9平方厘米的按增加一个皮损计费；每增加一个皮损逐个递加收费。
</t>
  </si>
  <si>
    <t>疱液抽取术
粟丘疹去除术
皮损内注射术
刮疣治疗
粉刺挤压术</t>
  </si>
  <si>
    <t>013114000020000</t>
  </si>
  <si>
    <t>皮损治疗费（特殊）</t>
  </si>
  <si>
    <t>通过冷冻、电凝、射频等各种能量源治疗皮损。</t>
  </si>
  <si>
    <t>所定价格涵盖皮肤消毒、特殊方式治疗等步骤所需的人力资源和基本物质资源消耗。</t>
  </si>
  <si>
    <t>每个皮损以9平方厘米为基础计价，不足9平方厘米按一个计价，每增加一个皮损逐个递加收费。</t>
  </si>
  <si>
    <t>皮肤肿物电解治疗
皮损冷冻治疗
窄谱UVB紫外线治疗
宽波UVB紫外线治疗
光化学疗法（PUVA）
连续二氧化碳激光治疗
血管性疾患激光治疗
原光束激光治疗
氦氖（He-Ne）激光照射治疗
皮肤黏膜溃疡紫外线照射
皮肤赘生物电灼切除术
体表射频消融术
体表微波消融术</t>
  </si>
  <si>
    <t>013114000030000</t>
  </si>
  <si>
    <t>头皮微针治疗费</t>
  </si>
  <si>
    <t>通过微针刺激皮肤改善皮肤状态。</t>
  </si>
  <si>
    <t>所定价格涵盖皮肤清洁、仪器操作、观察患者反应、必要时敷药等步骤所需的人力资源和基本物质资源消耗。</t>
  </si>
  <si>
    <t>013114000040000</t>
  </si>
  <si>
    <t>床位费
（大面积创伤治疗）</t>
  </si>
  <si>
    <t>指住院期间为大面积创伤患者提供的悬浮床、翻身床等多功能治疗设备及相关设施。</t>
  </si>
  <si>
    <t>所定价格涵盖设备准备、体位调整、悬浮或减压等步骤所需的人力资源和基本物质资源消耗。</t>
  </si>
  <si>
    <t>定额支付</t>
  </si>
  <si>
    <t>悬浮床治疗
翻身床治疗
烧伤功能训练床治疗</t>
  </si>
  <si>
    <t>013114000050000</t>
  </si>
  <si>
    <t>化学换肤费</t>
  </si>
  <si>
    <t>利用化学物质对皮肤进行浅层或深层的剥脱，刺激皮肤的修复和再生。</t>
  </si>
  <si>
    <t>所定价格涵盖手术计划、术区准备、施用溶液、冲洗等步骤所需的人力资源和基本物质资源消耗。</t>
  </si>
  <si>
    <t>单次治疗以200平方厘米为基础计价，不足200平方厘米按一次计价。</t>
  </si>
  <si>
    <t>013114000060000</t>
  </si>
  <si>
    <t>脱毛治疗费</t>
  </si>
  <si>
    <t>通过电解、激光等各种方式实现脱毛。</t>
  </si>
  <si>
    <t>所定价格涵盖设备准备、清洁、参数设定、放置电极、通电治疗、涂抹敷料等步骤所需的人力资源和基本物质资源消耗。</t>
  </si>
  <si>
    <t>每平方厘米</t>
  </si>
  <si>
    <t>电解脱毛治疗</t>
  </si>
  <si>
    <t>013114000070000</t>
  </si>
  <si>
    <t>药物熏蒸治疗费</t>
  </si>
  <si>
    <t>通过熏蒸方式改善皮肤状态。</t>
  </si>
  <si>
    <t>所定价格涵盖设备准备、清洁、熏蒸、观察等步骤所需的人力资源和基本物质资源消耗。</t>
  </si>
  <si>
    <t>面部药物熏蒸治疗</t>
  </si>
  <si>
    <t>013316000010000</t>
  </si>
  <si>
    <t>浅表异物取出费</t>
  </si>
  <si>
    <t>通过各种方式取出浅表异物。</t>
  </si>
  <si>
    <t>所定价格涵盖手术计划、术区准备、切开、分离、异物取出、处理、缝合等步骤所需的人力资源和基本物质资源消耗。</t>
  </si>
  <si>
    <t>体表异物切开取出术</t>
  </si>
  <si>
    <t>013316000010001</t>
  </si>
  <si>
    <t>浅表异物取出费-儿童（加收）</t>
  </si>
  <si>
    <t>013114000080000</t>
  </si>
  <si>
    <t>指（趾）甲治疗费</t>
  </si>
  <si>
    <t>利用药物、封包、磨削、抽吸等各种方式治疗甲疾病。</t>
  </si>
  <si>
    <t>所定价格涵盖甲上敷药、磨削等步骤所需的人力资源和基本物质资源消耗。</t>
  </si>
  <si>
    <t>每甲</t>
  </si>
  <si>
    <t>甲癣封包治疗</t>
  </si>
  <si>
    <t>013114000080001</t>
  </si>
  <si>
    <t>指（趾）甲治疗费-拔甲（加收）</t>
  </si>
  <si>
    <t>甲板拔出术</t>
  </si>
  <si>
    <t>013316000020000</t>
  </si>
  <si>
    <t>指（趾）甲成形费</t>
  </si>
  <si>
    <t>利用各种方式实现指（趾）甲成形。</t>
  </si>
  <si>
    <t>所定价格涵盖消毒、磨削、成形等步骤所需的人力资源和基本物质资源消耗。</t>
  </si>
  <si>
    <t>甲床缝合术
甲床移植缝合术</t>
  </si>
  <si>
    <t>013316000020001</t>
  </si>
  <si>
    <t>指（趾）甲成形费-儿童（加收）</t>
  </si>
  <si>
    <t>013316000030000</t>
  </si>
  <si>
    <t>浅表肿物去除费</t>
  </si>
  <si>
    <t>通过各种方式去除各部位皮肤、痣及皮下组织肿物。</t>
  </si>
  <si>
    <t>所定价格涵盖手术计划、术区准备、消毒、去除、缝合等步骤所需的人力资源和基本物质资源消耗。</t>
  </si>
  <si>
    <t>1.每个肿物以每平方厘米为基础计价。
2.不足一个按一个计价。
3、超过10个按照10个计价。</t>
  </si>
  <si>
    <t>胼胝病变切除修复术
鸡眼切除术
体表肿物切除术（小）
体表肿物切除术（中）
体表肿物切除术（大）
头面良性肿物切除术（小）
头面良性肿物切除术（中）
头面良性肿物切除术（大）
头皮肿物切除术
体表包裹性异物切除术</t>
  </si>
  <si>
    <t>013316000030001</t>
  </si>
  <si>
    <t xml:space="preserve"> 浅表肿物去除费-儿童（加收）</t>
  </si>
  <si>
    <t>013316000030011</t>
  </si>
  <si>
    <t>浅表肿物去除费-累及重要器官或功能部位（加收）</t>
  </si>
  <si>
    <t>013316000040000</t>
  </si>
  <si>
    <t>浅表恶性肿瘤去除费</t>
  </si>
  <si>
    <t>通过各种方式去除皮肤浅表恶性肿瘤。</t>
  </si>
  <si>
    <t>1.每个肿物以每平方厘米为基础计价。
2.不足一个按一个计价。</t>
  </si>
  <si>
    <t>皮肤恶性肿物切除术
皮肤恶性肿物莫氏（Mohs）显微描记切除术</t>
  </si>
  <si>
    <t>013316000040001</t>
  </si>
  <si>
    <t>浅表恶性肿瘤去除费-儿童（加收）</t>
  </si>
  <si>
    <t>013316000040011</t>
  </si>
  <si>
    <t>浅表恶性肿瘤去除费-累及重要器官或功能部位（加收）</t>
  </si>
  <si>
    <t>013316000050000</t>
  </si>
  <si>
    <t>巨痣去除费</t>
  </si>
  <si>
    <t>通过各种方式去除各部位巨痣。</t>
  </si>
  <si>
    <t>所定价格涵盖手术计划、术区准备、消毒、去除或刮除等步骤所需的人力资源和基本物质资源消耗。</t>
  </si>
  <si>
    <t>1.头面部巨痣每个按10平方厘米为基础计价；躯干部巨痣每个按144平方厘米或1%体表面积为基础计价。超过5个巨痣按5个收费。
2.不足一个按一个计价。</t>
  </si>
  <si>
    <t>013316000050001</t>
  </si>
  <si>
    <t>巨痣去除费-儿童（加收）</t>
  </si>
  <si>
    <t>013316000050011</t>
  </si>
  <si>
    <t>巨痣去除费-累及重要器官或功能部位（加收）</t>
  </si>
  <si>
    <t>013316000060000</t>
  </si>
  <si>
    <t>血管瘤去除费（常规）</t>
  </si>
  <si>
    <t>通过各种方式对体表和皮下组织各种类型常规血管瘤进行去除。</t>
  </si>
  <si>
    <t>头面部血管瘤每个按4平方厘米为基础计价；躯干部血管瘤每个按144平方厘米或1%体表面积为基础计价。</t>
  </si>
  <si>
    <t>耳颞部血管瘤切除术</t>
  </si>
  <si>
    <t>013316000060001</t>
  </si>
  <si>
    <t>血管瘤去除费（常规）-儿童（加收）</t>
  </si>
  <si>
    <t>013316000060011</t>
  </si>
  <si>
    <t>血管瘤去除费（常规）-累及重要器官或功能部位（加收）</t>
  </si>
  <si>
    <t>013316000060100</t>
  </si>
  <si>
    <t>血管瘤去除费（常规）-其他类型血管源性肿物去除（扩展）</t>
  </si>
  <si>
    <t>013316000070000</t>
  </si>
  <si>
    <t>血管瘤去除费（复杂）</t>
  </si>
  <si>
    <t>通过各种方式对侵犯体表多层次、富血供血管瘤进行去除。</t>
  </si>
  <si>
    <t>1.头面部血管瘤每个按4平方厘米为基础计价；躯干部血管瘤每个按144平方厘米或1%体表面积为基础计价。
2.本项目中的“复杂”指：侵润到皮下脂肪层、肌肉层、软骨、关节腔及易损伤重要神经的情况。</t>
  </si>
  <si>
    <t>013316000070001</t>
  </si>
  <si>
    <t>血管瘤去除费（复杂）-儿童（加收）</t>
  </si>
  <si>
    <t>013316000070011</t>
  </si>
  <si>
    <t>血管瘤去除费（复杂）-累及重要器官或功能部位（加收）</t>
  </si>
  <si>
    <t>013316000070100</t>
  </si>
  <si>
    <t>血管瘤去除费（复杂）-其他类型血管源性肿物去除（扩展）</t>
  </si>
  <si>
    <t>013316000080000</t>
  </si>
  <si>
    <t>脉管畸形去除费（常规）</t>
  </si>
  <si>
    <t>通过各种方式去除体表和皮下组织各种类型常规脉管畸形。</t>
  </si>
  <si>
    <t>头面部脉管畸形每个按4平方厘米为基础计价；躯干部脉管畸形每个按144平方厘米或1%体表面积为基础计价。</t>
  </si>
  <si>
    <t>海绵状血管瘤激光切除术（小）
海绵状血管瘤激光切除术（中）
海绵状血管瘤切除术（小）
海绵状血管瘤切除术（中）
海绵状淋巴管瘤切除术（小）
海绵状淋巴管瘤切除术（中）</t>
  </si>
  <si>
    <t>013316000080001</t>
  </si>
  <si>
    <t>脉管畸形去除费（常规）-儿童（加收）</t>
  </si>
  <si>
    <t>013316000080011</t>
  </si>
  <si>
    <t>脉管畸形去除费（常规）-累及重要器官或功能部位（加收）</t>
  </si>
  <si>
    <t>013316000090000</t>
  </si>
  <si>
    <t>脉管畸形去除费（复杂）</t>
  </si>
  <si>
    <t>通过各种方式去除侵犯体表多层次、富血供的脉管畸形。</t>
  </si>
  <si>
    <t>1.头面部脉管畸形每个按4平方厘米为基础计价；躯干部脉管畸形每个按144平方厘米或1%体表面积为基础计价。
2.本项目中的“复杂”指：侵润到皮下脂肪层、肌肉层、软骨、关节腔及易损伤重要神经的情况。</t>
  </si>
  <si>
    <t>海绵状血管瘤激光切除术（大）
海绵状血管瘤切除术（大）
口腔颌面部巨大淋巴管畸形切除术
区域病变组织切除术（Homans-Macey手术）
区域病变组织切除真皮包埋术（Thompson手术）
海绵状淋巴管瘤切除术（大）</t>
  </si>
  <si>
    <t>013316000090001</t>
  </si>
  <si>
    <t>脉管畸形去除费（复杂）-儿童（加收）</t>
  </si>
  <si>
    <t>013316000090011</t>
  </si>
  <si>
    <t>脉管畸形去除费（复杂）-累及重要器官或功能部位（加收）</t>
  </si>
  <si>
    <t>013316000100000</t>
  </si>
  <si>
    <t>神经纤维瘤去除费（常规）</t>
  </si>
  <si>
    <t>通过各种方式去除体表和皮下组织各种类型常规神经纤维瘤。</t>
  </si>
  <si>
    <t>头面部神经纤维瘤每个按4平方厘米为基础计价；躯干神经纤维瘤每个按144平方厘米或1%体表面积为基础计价。
2、超过10个按10个计费。</t>
  </si>
  <si>
    <t>面部神经纤维瘤切除术（小）
面部神经纤维瘤切除术（中）
颌面部神经纤维瘤切除成形术（小）
颌面部神经纤维瘤切除成形术（中）</t>
  </si>
  <si>
    <t>013316000100001</t>
  </si>
  <si>
    <t>神经纤维瘤去除费（常规）-儿童（加收）</t>
  </si>
  <si>
    <t>013316000100011</t>
  </si>
  <si>
    <t>神经纤维瘤去除费（常规）-累及重要器官或功能部位（加收）</t>
  </si>
  <si>
    <t>013316000110000</t>
  </si>
  <si>
    <t>神经纤维瘤去除费（复杂）</t>
  </si>
  <si>
    <t>通过各种方式去除侵犯体表多层次、富血供的神经纤维瘤。</t>
  </si>
  <si>
    <t>所定价格涵盖手术计划、术区准备、消毒、去除、止血、缝合等步骤所需的人力资源和基本物质资源消耗。</t>
  </si>
  <si>
    <t>1.头面部神经纤维瘤每个按4平方厘米为基础计价；躯干神经纤维瘤每个按144平方厘米或1%体表面积为基础计价。
2.本项目中的“复杂”指：侵润到皮下脂肪层、肌肉层、软骨、关节腔及易损伤重要神经的情况。</t>
  </si>
  <si>
    <t>面部神经纤维瘤切除术（大）
半侧颜面巨大神经纤维瘤切除术（大）</t>
  </si>
  <si>
    <t>013316000110001</t>
  </si>
  <si>
    <t>神经纤维瘤去除费（复杂）-儿童（加收）</t>
  </si>
  <si>
    <t>013316000110011</t>
  </si>
  <si>
    <t>神经纤维瘤去除费（复杂）-累及重要器官或功能部位（加收）</t>
  </si>
  <si>
    <t>013316000120000</t>
  </si>
  <si>
    <t>瘢痕去除费</t>
  </si>
  <si>
    <t>通过各种方式去除体表瘢痕。</t>
  </si>
  <si>
    <t>厘米</t>
  </si>
  <si>
    <t>1.本项目中的“厘米”按最大径长度计算。
2.超过10厘米按10厘米收费。</t>
  </si>
  <si>
    <t>耳垂瘢痕疙瘩切除术
尿道狭窄瘢痕切除术
阴茎瘢痕挛缩松解术
面部瘢痕切除缝合术
颈部瘢痕切除局部皮瓣转移术
颈部瘢痕切除植皮术
颈部瘢痕切除轴型皮瓣转移修复术
躯干瘢痕切除局部皮瓣移植术
肛周瘢痕切除局部成形术
会阴瘢痕切除松解人工真皮移植术
上肢瘢痕切除局部改形术
腋窝瘢痕切除局部皮瓣移植术
虎口瘢痕松解切除术
手部皮肤瘢痕切除术
指蹼粘连松解局部改形术
轻度瘢痕性拇指内收畸形矫正术
手部皮肤瘢痕松解成形术
掌侧手部瘢痕挛缩整形术
瘢痕性拇指内收畸形前臂桡动脉岛状皮瓣移植术
躯干瘢痕切除局部整形术
瘢痕切除松解人工真皮移植术
耳部瘢痕注射治疗
微晶磨削术
瘢痕环钻/切除缝合术
机械磨削术</t>
  </si>
  <si>
    <t>013316000120001</t>
  </si>
  <si>
    <t>瘢痕去除费-儿童
（加收）</t>
  </si>
  <si>
    <t>013316000120011</t>
  </si>
  <si>
    <t>瘢痕去除费 - 
广泛皮下瘢痕粘连
（加收）</t>
  </si>
  <si>
    <t>013316000130000</t>
  </si>
  <si>
    <t>皮肤扩张器置入费</t>
  </si>
  <si>
    <t>通过各种方式置入皮肤扩张器。</t>
  </si>
  <si>
    <t>所定价格涵盖手术计划、术区准备、切开、置入、缝合等步骤所需的人力资源和基本物质资源消耗。</t>
  </si>
  <si>
    <t>皮肤扩张器置入术（小）
皮肤扩张器置入术（中）
皮肤扩张器置入术（大）</t>
  </si>
  <si>
    <t>013316000130001</t>
  </si>
  <si>
    <t>皮肤扩张器置入费-儿童（加收）</t>
  </si>
  <si>
    <t>013316000130011</t>
  </si>
  <si>
    <t>皮肤扩张器置入费-策略性延迟（加收）</t>
  </si>
  <si>
    <t>013316000140000</t>
  </si>
  <si>
    <t>皮肤扩张器取出费</t>
  </si>
  <si>
    <t>通过各种方式取出置入的皮肤扩张器。</t>
  </si>
  <si>
    <t>所定价格涵盖手术计划、术区准备、切开、取出、缝合等步骤所需的人力资源和基本物质资源消耗。</t>
  </si>
  <si>
    <t>扩张器取出术</t>
  </si>
  <si>
    <t>013316000140001</t>
  </si>
  <si>
    <t>皮肤扩张器取出费-儿童（加收）</t>
  </si>
  <si>
    <t>013316000150000</t>
  </si>
  <si>
    <t>扩张器置换调整费</t>
  </si>
  <si>
    <t>通过各种方式置换或调整皮肤扩张器。</t>
  </si>
  <si>
    <t>所定价格涵盖手术计划、术区准备、切开、调整、缝合等步骤所需的人力资源和基本物质资源消耗。</t>
  </si>
  <si>
    <t>不与“皮肤扩张器置入费”“皮肤扩张器取出费”同时收取。</t>
  </si>
  <si>
    <t>扩张器置换术</t>
  </si>
  <si>
    <t>013316000150001</t>
  </si>
  <si>
    <t xml:space="preserve"> 扩张器置换调整费-儿童（加收）</t>
  </si>
  <si>
    <t>013316000160000</t>
  </si>
  <si>
    <t>组织瓣切取费</t>
  </si>
  <si>
    <t>通过各种方式取自体组织瓣。</t>
  </si>
  <si>
    <t>1.组织瓣包括骨瓣、肌肉瓣、脂肪瓣、筋膜瓣、真皮瓣、黏膜瓣等。
2.不得与其他皮瓣相关手术同时收费。</t>
  </si>
  <si>
    <t>带蒂肌瓣移植术
筋膜组织瓣移植术
阔筋膜切取术
内窥镜下组织瓣切取术
带穿支超薄皮瓣切取术
真皮脂肪垫取出术
带血运骨皮瓣切取术</t>
  </si>
  <si>
    <t>013316000160001</t>
  </si>
  <si>
    <t xml:space="preserve"> 组织瓣切取费-儿童（加收）</t>
  </si>
  <si>
    <t>013316000170000</t>
  </si>
  <si>
    <t>带蒂皮瓣转移费</t>
  </si>
  <si>
    <t>通过各种方式实现带蒂皮瓣的转移，修复组织缺损。</t>
  </si>
  <si>
    <t>所定价格涵盖手术计划、术区准备、取带蒂皮瓣、转移、止血、缝合等步骤所需的人力资源和基本物质资源消耗。</t>
  </si>
  <si>
    <t>每个皮瓣以15平方厘米为基础计价，超过8个皮瓣按8个收费。</t>
  </si>
  <si>
    <t>头皮带蒂皮瓣转移术
面部瘢痕切除局部皮瓣转移术
躯干带蒂扩张皮瓣修复颈部瘢痕挛缩术
躯干四肢凹陷瘢痕切除皮下组织瓣充填皮瓣转移术
会阴瘢痕松解带蒂皮瓣转移术
带蒂肌筋膜瓣游离阔筋膜移植悬吊面瘫畸形矫正术
带蒂轴型皮瓣转移术
指蹼粘连松解局部皮瓣转移术
手部带蒂皮瓣移位术
手部带蒂皮瓣旋转术
腹部埋藏皮瓣移位术
手部鱼际皮瓣移位术
手部推进皮瓣（V-Y）术
指蹼瘢痕切除局部皮瓣整形术
手部交臂皮瓣带蒂转移术
虎口成形术
拳形手畸形矫正术
仰指畸形矫正术
爪形手畸形矫正术
Z字成形术
手烧伤扩创交臂皮瓣修复术
手烧伤扩创胸部皮瓣修复术
手烧伤扩创腹部皮瓣修复术
手烧伤切削痂腹部皮瓣修复术
手烧伤切/削痂胸部皮瓣修复术
瘢痕性拇指内收畸形食指背旗状皮瓣移植术
手部邻指皮瓣移植术
手部胸腹部带蒂皮瓣转移术
手掌皮肤缺损前臂逆行岛状皮瓣移植术
手掌皮肤缺损远位带蒂皮瓣转移术
手指背侧岛状皮瓣移植术
指蹼粘连松解带蒂皮瓣转移术
膝部瘢痕切除交腿皮瓣修复术
膝部扩创交腿肌皮瓣修复术
膝部扩创交腿皮瓣修复术
小腿瘢痕切除交腿皮瓣修复术
小腿扩创交腿肌皮瓣修复术
小腿扩创交腿皮瓣修复术
足底缺损修复术
足踝部瘢痕切除交腿皮瓣修复术
岛状瓣移植足底缺损修复术
足踝部扩创交腿肌皮瓣修复术
交腿皮瓣移植足底缺损修复术
扩张皮瓣转移修复术（小）
扩张皮瓣转移修复术（中）
扩张皮瓣转移修复术（大）
岛状皮瓣成形术
皮下蒂皮瓣颊部缺损修复术
带蒂皮瓣转移术
带血管蒂组织瓣移位修复术
真皮下血管网皮瓣带蒂转移术
前臂逆行皮瓣转移术
手外伤局部转移皮瓣移植术
手烧伤切/削痂交臂皮瓣修复术
手外带蒂皮瓣/管移位术
足踝部扩创交腿皮瓣修复术
预构扩张皮瓣Ⅰ期转移术
局部皮瓣头皮缺损修复术
局部皮瓣转位颊部缺损修复术
颈胸旋转皮瓣颊部缺损修复术
面部清创局部皮瓣转移修复术
瘢痕性拇指内收畸形第二掌骨骨间背侧动脉轴型皮瓣移植术
局部皮瓣转移足底缺损修复术
局部皮瓣移植术
邻位皮瓣移植术
远位皮瓣移植术
轴型皮瓣移植术
慢性溃疡切除局部组织瓣移植术
慢性溃疡切除局部修复术
预构扩张皮瓣Ⅱ期转移术
预构扩张皮瓣转移修复术</t>
  </si>
  <si>
    <t>013316000170001</t>
  </si>
  <si>
    <t>带蒂皮瓣转移费-儿童（加收）</t>
  </si>
  <si>
    <t>013316000170011</t>
  </si>
  <si>
    <t>带蒂皮瓣转移费-穿支皮瓣（加收）</t>
  </si>
  <si>
    <t>013316000170012</t>
  </si>
  <si>
    <t>带蒂皮瓣转移费-逆行供血皮瓣（加收）</t>
  </si>
  <si>
    <t>013316000170013</t>
  </si>
  <si>
    <t>带蒂皮瓣转移费-扩张皮瓣（加收）</t>
  </si>
  <si>
    <t>013316000170014</t>
  </si>
  <si>
    <t>带蒂皮瓣转移费-预构皮瓣（加收）</t>
  </si>
  <si>
    <t>013316000180000</t>
  </si>
  <si>
    <t>游离皮瓣移植费</t>
  </si>
  <si>
    <t>通过各种方式实现游离皮瓣的移植，修复组织缺损。</t>
  </si>
  <si>
    <t>所定价格涵盖手术计划、术区准备、取游离皮瓣、移植、止血、缝合等步骤所需的人力资源和基本物质资源消耗。</t>
  </si>
  <si>
    <t>游离皮瓣移植颊部缺损修复术
皮瓣/肌皮瓣游离移植头皮缺损修复术
颈部瘢痕切除游离皮瓣移植术
游离皮瓣移植血管吻合半侧颜面萎缩畸形矫正术
手掌皮肤缺损游离皮瓣移植术
指蹼粘连松解游离皮瓣移植血管吻合术
游离皮瓣移植足底缺损修复术
慢性溃疡修复游离皮瓣移植术
吻合血管皮瓣移植术
去神经肌肉游离移植悬吊面瘫畸形矫治术
游离皮瓣移植术</t>
  </si>
  <si>
    <t>013316000180001</t>
  </si>
  <si>
    <t xml:space="preserve"> 游离皮瓣移植费-儿童（加收）</t>
  </si>
  <si>
    <t>013316000180011</t>
  </si>
  <si>
    <t>游离皮瓣移植费-穿支皮瓣（加收）</t>
  </si>
  <si>
    <t>013316000180012</t>
  </si>
  <si>
    <t>游离皮瓣移植费-扩张皮瓣（加收）</t>
  </si>
  <si>
    <t>013316000180013</t>
  </si>
  <si>
    <t>游离皮瓣移植费-预构皮瓣（加收）</t>
  </si>
  <si>
    <t>013316000190000</t>
  </si>
  <si>
    <t>游离复合组织瓣移植费</t>
  </si>
  <si>
    <t>通过手术切取游离复合组织瓣，游离移植至受区。</t>
  </si>
  <si>
    <t>所定价格涵盖手术计划、术区准备、消毒、定位、切取、取游离组织瓣、移植、吻合、固定、止血、缝合等步骤所需的人力资源和基本物质资源消耗。</t>
  </si>
  <si>
    <t>面部凹陷瘢痕切除皮下组织瓣转移充填皮瓣转移改形术
瘢痕性拇指内收畸形游离皮瓣移植术
复合组织游离移植术
显微镜下吻合血管复合组织移植术
应用去神经的肌肉游离移植面瘫畸形矫正术
吻合血管肌肉瓣移植术
吻合血管筋膜瓣移植术</t>
  </si>
  <si>
    <t>013316000190001</t>
  </si>
  <si>
    <t>游离复合组织瓣移植费-儿童（加收）</t>
  </si>
  <si>
    <t>013316000200000</t>
  </si>
  <si>
    <t>带蒂复合组织瓣转移费</t>
  </si>
  <si>
    <t>通过手术切取带血管蒂的复合组织，转位移植至受区。</t>
  </si>
  <si>
    <t>所定价格涵盖手术计划、术区准备、消毒、定位、切取、取带蒂组织瓣、转位移植、固定、止血、缝合等步骤所需的人力资源和基本物质资源消耗。</t>
  </si>
  <si>
    <t>前臂逆行筋膜瓣移植植皮术
半侧颜面不对称畸形血管化组织瓣移植矫正术
手部邻指交叉皮下组织瓣移植术
带蒂复合组织瓣移植术
带蒂肌皮瓣转移术</t>
  </si>
  <si>
    <t>013316000200001</t>
  </si>
  <si>
    <t>带蒂复合组织瓣转移费-儿童（加收）</t>
  </si>
  <si>
    <t>013316000210000</t>
  </si>
  <si>
    <t>皮管成形费</t>
  </si>
  <si>
    <t>通过各种方式形成皮管，转位移植至受区。</t>
  </si>
  <si>
    <t>所定价格涵盖手术计划、术区准备、消毒、切开、止血、缝合皮管及供区切口、包扎等步骤所需的人力资源和基本物质资源消耗。</t>
  </si>
  <si>
    <t>本项目中“跨部位”的“部位”指：四肢、胸、背、腹、颅颌面。</t>
  </si>
  <si>
    <t>腹部皮管带蒂上臂转移术
严重烧伤爪形手皮管移植术Ⅰ期手术
严重烧伤爪形手皮管移植术Ⅱ期手术
严重烧伤爪形手皮管移植术Ⅲ期手术
严重烧伤爪形手皮管移植术Ⅳ期手术
手掌皮肤缺损皮管移植术
皮管成形术</t>
  </si>
  <si>
    <t>013316000210001</t>
  </si>
  <si>
    <t>皮管成形费-儿童（加收）</t>
  </si>
  <si>
    <t>013316000210011</t>
  </si>
  <si>
    <t>皮管成形费-跨部位（加收）</t>
  </si>
  <si>
    <t>013316000220000</t>
  </si>
  <si>
    <t>皮瓣延迟费</t>
  </si>
  <si>
    <t>通过各种方式对皮瓣进行预处理，改变皮瓣的血供模式和生理状态。</t>
  </si>
  <si>
    <t>所定价格涵盖手术计划、术区准备、消毒、切开、分离、血管处理、复位、固定、缝合等步骤所需的人力资源和基本物质资源消耗。</t>
  </si>
  <si>
    <t>皮瓣延迟术</t>
  </si>
  <si>
    <t>013316000220001</t>
  </si>
  <si>
    <t>皮瓣延迟费-儿童（加收）</t>
  </si>
  <si>
    <t>013316000220011</t>
  </si>
  <si>
    <t>皮瓣延迟费-预构皮瓣（加收）</t>
  </si>
  <si>
    <t>013316000230000</t>
  </si>
  <si>
    <t>断蒂费</t>
  </si>
  <si>
    <t>通过手术将成活的带蒂皮瓣、组织瓣、皮管等切断缝合。</t>
  </si>
  <si>
    <t>所定价格涵盖手术计划、术区准备、皮瓣蒂切断、止血、缝合等步骤所需的人力资源和基本物质资源消耗。</t>
  </si>
  <si>
    <t>手部交臂皮瓣断蒂术
手部胸腹部带蒂皮瓣断蒂术
皮管断蒂术
带蒂皮瓣二期断蒂术
腹部埋藏手取出术
腹部埋藏手取出分指植皮术
带蒂皮瓣/管断蒂术</t>
  </si>
  <si>
    <t>013316000230001</t>
  </si>
  <si>
    <t>断蒂费-儿童（加收）</t>
  </si>
  <si>
    <t>013316000240000</t>
  </si>
  <si>
    <t>皮瓣探查费</t>
  </si>
  <si>
    <t>皮瓣手术后，通过各种方式探查皮瓣。</t>
  </si>
  <si>
    <t>所定价格涵盖手术计划、术区准备、消毒、切开、探查、缝合等步骤所需的人力资源和基本物质资源消耗。</t>
  </si>
  <si>
    <t>不与“皮瓣修整费”同时收取。</t>
  </si>
  <si>
    <t>013316000240001</t>
  </si>
  <si>
    <t>皮瓣探查费-儿童（加收）</t>
  </si>
  <si>
    <t>013316000250000</t>
  </si>
  <si>
    <t>皮瓣修整费</t>
  </si>
  <si>
    <t>皮瓣手术后，通过各种方式修整皮瓣。</t>
  </si>
  <si>
    <t>所定价格涵盖手术计划、术区准备、消毒、切开、修剪设计皮瓣、止血、缝合等步骤所需的人力资源和基本物质资源消耗。</t>
  </si>
  <si>
    <t>1.个指单次手术需修整的皮瓣个数。
2.不与“皮瓣探查费”同时收取。</t>
  </si>
  <si>
    <t>皮瓣修整术</t>
  </si>
  <si>
    <t>013316000250001</t>
  </si>
  <si>
    <t>皮瓣修整费-儿童（加收）</t>
  </si>
  <si>
    <t>013316000260000</t>
  </si>
  <si>
    <t>自体皮移植费
（常规）</t>
  </si>
  <si>
    <t>通过手术切取自体皮，制备皮片移植覆盖到患者创面。</t>
  </si>
  <si>
    <t>所定价格涵盖手术计划、术区准备、受区皮肤切除、供区皮肤切取整复、供区皮肤移植，以及切开、吻合、关闭、缝合等步骤所需的人力资源和基本物质资源消耗。</t>
  </si>
  <si>
    <t>1%体表面积</t>
  </si>
  <si>
    <t>掌腱膜切除游离植皮术
颜面切/削痂植皮术
胸部切/削痂自体皮移植术
颈部切/削痂植皮术
游离皮片移植颊部缺损修复术
面部清创植皮术
面部瘢痕切除植皮术
面部、手部游离植皮术（小）
面部、手部游离植皮术（中）
面部、手部游离植皮术（大）
躯干瘢痕切除植皮术
会阴部切痂植皮术
会阴瘢痕松解游离植皮术
腋窝瘢痕切除游离植皮术
肘部瘢痕切除游离植皮术
手指瘢痕切除松解植皮术
指/趾蹼瘢痕切除松解植皮术
指蹼粘连松解游离植皮术
虎口开大中厚植皮术
手背/掌瘢痕切除松解植皮术
手背瘢痕切除游离植皮术
手部扩创延期自体皮片移植术
手部清创反取皮植皮术
手部外伤皮肤缺损游离皮片移植术
手掌瘢痕切除游离植皮术
全手切/削痂自体皮片移植术
手背切/削痂自体皮片移植术
手掌部分瘢痕切除植皮术
腕部瘢痕切除游离植皮术
指/趾蹼瘢痕切除植皮术
指/趾瘢痕切除植皮术
腘窝瘢痕切除中厚植皮术
踝部瘢痕切除中厚植皮术
足背瘢痕切除中厚植皮术
游离皮片移植足底缺损修复术
白癜风皮肤移植术
瘢痕切除松解自体大张皮片移植术
瘢痕皮回植术
会阴瘢痕切除松解自体大张皮片移植术
扩创异体/种真皮自体刃厚皮移植术
慢性溃疡切除植皮术
游离植皮术（小）
游离植皮术（中）
游离植皮术（大）
游离植皮术（特大）
扩创游离全厚皮片移植术
扩创游离刃厚皮片移植术
切/削痂游离中厚皮片移植术
取皮术
断层取皮术
全厚皮切取术</t>
  </si>
  <si>
    <t>013316000260001</t>
  </si>
  <si>
    <t>自体皮移植费（常规）-儿童（加收）</t>
  </si>
  <si>
    <t>013316000270000</t>
  </si>
  <si>
    <t>自体皮移植费
（复杂）</t>
  </si>
  <si>
    <t>通过复杂手术切取自体皮，制备皮片移植覆盖到患者创面。</t>
  </si>
  <si>
    <t>本项目中的“复杂”指：微粒皮、网状皮、Meek皮、带毛囊游离皮、带真皮血管网游离皮片移植、细胞悬液制备的情况。</t>
  </si>
  <si>
    <t>面部瘢痕切除真皮下血管网皮片移植术
带毛囊头皮取皮术
扩创网状自体皮移植术
扩创自体邮票皮片移植术
瘢痕切除松解自体邮票皮移植术
白癜风自体黑素移植
瘢痕切除松解自体网状皮移植术
切/削痂自体微粒皮移植术
切/削痂网状自体皮移植术
带毛囊游离皮肤移植术
扩创自体微粒皮移植术
真皮下血管网皮肤游离移植术
带真皮下血管网游离皮片切取术
网状皮制备
微粒皮制备
自体皮细胞悬液制备
自体皮肤细胞体外培养
扩创体外细胞培养皮肤细胞移植术
瘢痕切除松解脱细胞真皮自体皮移植术
取皮术
断层取皮术
手部大网膜移植植皮术
全厚皮切取术</t>
  </si>
  <si>
    <t>013316000270001</t>
  </si>
  <si>
    <t>自体皮移植费（复杂）-儿童（加收）</t>
  </si>
  <si>
    <t>013316000280000</t>
  </si>
  <si>
    <t>异体皮移植费</t>
  </si>
  <si>
    <t>将同种异体皮片移植覆盖到患者创面。</t>
  </si>
  <si>
    <t>所定价格涵盖手术计划、术区准备、受区皮肤切除、异体皮移植，以及切开、吻合、关闭、缝合等步骤所需的人力资源和基本物质资源消耗。</t>
  </si>
  <si>
    <t>异体皮制备可按“异体组织制备费”收取。</t>
  </si>
  <si>
    <t>磨痂异体/种皮移植术
烧伤清创异体/种皮覆盖术
异体/种皮打洞自体皮嵌植术
手部扩创延期脱细胞真皮自体皮移植术
胸部切/削痂人工真皮移植术
全手切/削痂人工真皮移植术
手背切/削痂人工真皮移植术
全手切/削痂脱细胞真皮自体皮移植术
手背切/削痂脱细胞真皮自体皮移植术
会阴瘢痕切除松解脱细胞真皮自体皮移植术
颜面瘢痕切除松解脱细胞真皮自体皮移植术
颜面瘢痕切除松解自体大张皮片移植术
胸部切/削痂脱细胞真皮自体皮移植术
异体/种皮移植术
异体/种皮制备
颜面瘢痕切除松解人工真皮移植术
扩创体外培养皮肤细胞异体/种皮移植术
手部扩创延期人工真皮移植术
异体/种组织制备</t>
  </si>
  <si>
    <t>013316000280001</t>
  </si>
  <si>
    <t>异体皮移植费-儿童（加收）</t>
  </si>
  <si>
    <t>013316000280100</t>
  </si>
  <si>
    <t>异体皮移植费-异种皮移植（扩展）</t>
  </si>
  <si>
    <t>013316000290000</t>
  </si>
  <si>
    <t>皮肤撕/套脱伤修复费</t>
  </si>
  <si>
    <t>通过手术完成皮肤撕/套脱伤清创修复。</t>
  </si>
  <si>
    <t>所定价格涵盖手术计划、术区准备、消毒、清创、切除、止血、缝合或植皮覆盖创面等步骤所需的人力资源和基本物质资源消耗。</t>
  </si>
  <si>
    <t>手部皮肤撕脱伤带蒂皮瓣修复术
手部皮肤撕脱伤皮片移植修复术
手部皮肤撕脱伤游离皮瓣修复术
头皮撕脱游离植皮术
头皮撕脱游离皮瓣移植术
头皮撕脱吻合血管游离回植术
皮肤撕脱清创反鼓取皮回植术</t>
  </si>
  <si>
    <t>013316000290001</t>
  </si>
  <si>
    <t>皮肤撕/套脱伤修复费-儿童（加收）</t>
  </si>
  <si>
    <t>013316000290011</t>
  </si>
  <si>
    <t>皮肤撕/套脱伤修复费-头面部撕/套脱伤（加收）</t>
  </si>
  <si>
    <t>013316000300000</t>
  </si>
  <si>
    <t>象皮肿整形费</t>
  </si>
  <si>
    <t>通过各种方式改善象皮肿患者肢体外观。</t>
  </si>
  <si>
    <t>所定价格涵盖手术计划、术区准备、消毒、切开、去除、缝合及必要时重建淋巴引流、皮瓣移植等步骤所需的人力资源和基本物质资源消耗。</t>
  </si>
  <si>
    <t>橡皮肿病变组织部分切除术
橡皮肿病变组织切除中厚皮片移植术</t>
  </si>
  <si>
    <t>013316000300001</t>
  </si>
  <si>
    <t>象皮肿整形费-儿童（加收）</t>
  </si>
  <si>
    <t>013114000090000</t>
  </si>
  <si>
    <t>烧伤抢救费（小）</t>
  </si>
  <si>
    <t>对符合小抢救标准的烧伤患者进行抢救。</t>
  </si>
  <si>
    <t>所定价格涵盖观察病情、及时抢救、详细记录等步骤所需的人力资源和基本物质资源消耗。</t>
  </si>
  <si>
    <t>烧伤标准以卫生行业主管部门最新版技术规范为准。</t>
  </si>
  <si>
    <t>烧伤抢救（小）</t>
  </si>
  <si>
    <t>013114000100000</t>
  </si>
  <si>
    <t>烧伤抢救费（中）</t>
  </si>
  <si>
    <t>对符合中抢救标准的烧伤患者进行抢救。</t>
  </si>
  <si>
    <t>烧伤抢救（中）</t>
  </si>
  <si>
    <t>013114000110000</t>
  </si>
  <si>
    <t>烧伤抢救费（大）</t>
  </si>
  <si>
    <t>对符合大抢救标准的烧伤患者进行抢救。</t>
  </si>
  <si>
    <t>烧伤抢救（大）</t>
  </si>
  <si>
    <t>013114000120000</t>
  </si>
  <si>
    <t>烧伤复合伤抢救费</t>
  </si>
  <si>
    <t>对合并有电烧伤、吸入性损伤、爆震伤以及中毒的烧伤患者进行抢救。</t>
  </si>
  <si>
    <t>烧伤标准以卫生行业主管部门最新版技术规范为准。
次指24小时，不足24小时按照24小时收取。</t>
  </si>
  <si>
    <t>烧伤合并中毒抢救
烧伤合并吸入性损伤抢救
严重电烧伤抢救
烧伤合并爆震伤抢救</t>
  </si>
  <si>
    <t>013316000310000</t>
  </si>
  <si>
    <t>烧伤焦痂切开减张费</t>
  </si>
  <si>
    <t>切开患者烧伤创面的坏死焦痂，解除焦痂对肢体血循环的压迫和对人体呼吸的影响。</t>
  </si>
  <si>
    <t>所定价格涵盖手术计划、术区准备、消毒、切开、减张、止血清洗、创面覆盖等步骤所需的人力资源和基本物质资源消耗。</t>
  </si>
  <si>
    <t>每个部位</t>
  </si>
  <si>
    <t>颈部烧伤焦痂切开减张术
胸腹部烧伤焦痂切开减张术
手足烧伤焦痂切开减张术
四肢烧伤焦痂切开减张术</t>
  </si>
  <si>
    <t>013316000310001</t>
  </si>
  <si>
    <t>烧伤焦痂切开减张费-儿童（加收）</t>
  </si>
  <si>
    <t>013316000320000</t>
  </si>
  <si>
    <t>创面扩创费</t>
  </si>
  <si>
    <t>去除患者创面的坏死组织和炎性肉芽组织。</t>
  </si>
  <si>
    <t>所定价格涵盖手术计划、术区准备、消毒、清创、止血清洗等步骤所需的人力资源和基本物质资源消耗。</t>
  </si>
  <si>
    <t xml:space="preserve">烧伤标准以卫生行业主管部门最新版技术规范为准。
</t>
  </si>
  <si>
    <t>头面部扩创术
颈部扩创术
躯干部扩创术
手部扩创术
肢体扩创术
烧伤清创术（小）
烧伤清创术（中）
烧伤清创术（大）
化学烧伤冲洗清创术
烧伤浸浴扩创术（小）
烧伤浸浴扩创术（中）
烧伤浸浴扩创术（大）</t>
  </si>
  <si>
    <t>013316000320001</t>
  </si>
  <si>
    <t>创面扩创费-儿童（加收）</t>
  </si>
  <si>
    <t>013316000320011</t>
  </si>
  <si>
    <t>创面扩创费-烧伤浸浴扩创（加收）</t>
  </si>
  <si>
    <t>013316000330000</t>
  </si>
  <si>
    <t>焦痂去除费</t>
  </si>
  <si>
    <t>通过各种方式去除深度烧伤焦痂。</t>
  </si>
  <si>
    <t>所定价格涵盖手术计划、术区准备、消毒、去除焦痂、创面冲洗、止血等步骤所需的人力资源和基本物质资源消耗。</t>
  </si>
  <si>
    <t>手部痂皮切除术
烧伤磨痂术
磨痂自体皮移植术
切/削痂异体/种真皮自体刃厚皮移植术
胸部切削痂网状皮移植术
切/削痂体外细胞培养皮肤细胞移植术
切/削痂体外培养皮肤细胞异体/种皮移植术
切/削痂游离全厚皮片移植术
切/削痂游离刃厚皮片移植术
切/削痂自体邮票皮片移植术
面颈部切痂术
面颈部削痂术
焦痂开窗植皮术
扩创游离中厚皮片移植术</t>
  </si>
  <si>
    <t>013316000330001</t>
  </si>
  <si>
    <t>焦痂去除费-儿童（加收）</t>
  </si>
  <si>
    <t>013316000340000</t>
  </si>
  <si>
    <t>异体组织制备费</t>
  </si>
  <si>
    <t>通过各种方式制备可供移植的异体组织。</t>
  </si>
  <si>
    <t>所定价格涵盖手术计划、术区准备、切开、组织采集、制备处理等步骤所需的人力资源和基本物质资源消耗。</t>
  </si>
  <si>
    <t>异体/种皮制备
异体/种组织制备</t>
  </si>
  <si>
    <t>013316000340001</t>
  </si>
  <si>
    <t>异体组织制备费-儿童（加收）</t>
  </si>
  <si>
    <t>013316000340100</t>
  </si>
  <si>
    <t>异体组织制备费-异种组织制备（扩展）</t>
  </si>
  <si>
    <t>美容整形类医疗服务价格项目及医保支付类别调整明细表</t>
  </si>
  <si>
    <t>使用说明：
1.美容整形医疗服务价格项目以常用的美容整形的服务项目为重点，按照美容整形相关医疗服务产出设立价格项目。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美容整形医疗服务价格实行市场调节价，有条件开展相关服务的医疗机构按照公平合理、诚实信用、质价均等的原则自主合理制定价格，按《青海省新增医疗服务价格项目管理办法》及时向属地医保部门备案，并向社会公开公示。立项指南尚未覆盖的价格项目，医疗机构也可参照立项指南的思路，自行设立其他美容整形类价格项目。
3.美容整形医疗服务价格项目所称“价格构成”，指项目价格应涵盖的各类资源消耗，用于确定计价单元的边界，不应作为临床技术标准理解，不是实际操作方式、路径、步骤、程序的强制性要求。所列“设备投入”包括但不限于操作设备、器具及固定资产投入。
4.美容整形医疗服务价格项目所称“加收项”，指同一项目以不同方式提供或在不同场景应用时，确有必要制定差异化收费标准而细分的一类子项，包括在原项目价格基础上增加或减少收费的情况，具体的加/减收标准（加/减收率或加/减收金额）由医疗机构自主合理制定；实际应用中，同时涉及多个加收项的，以项目单价为基础计算相应的加/减收水平后，据实收费。
5.美容整形医疗服务价格项目所称“扩展项”，指同一项目下以不同方式提供或在不同场景应用时，只扩展价格项目适用范围、不额外加价的一类子项，子项的价格按主项目执行。
6.美容整形医疗服务价格项目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耗材，按照实际采购价格零差率销售。
7.美容整形医疗服务价格项目价格构成中所称“穿刺”为主项操作涉及的必要穿刺技术，价格构成中的穿刺操作不可收取相关费用；独立穿刺项目可按相应治疗价格项目收取。
8.美容整形医疗服务价格项目中涉及“包括……”“……、等”的，属于开放型表述，所指对象不仅局限于表述中列明的事项，也包括未列明的同类事项。
9.由美容整形类医疗服务产生的费用，医保基金均不予支付。</t>
  </si>
  <si>
    <t>016200000010000T</t>
  </si>
  <si>
    <t>减张美容缝合费</t>
  </si>
  <si>
    <t>通过各种方式实现减张美容缝合。</t>
  </si>
  <si>
    <t>所定价格涵盖止血、切口远端锚定、表皮精细缝合、包扎等步骤所需的人力资源及基本物质资源消耗。</t>
  </si>
  <si>
    <t>每切口</t>
  </si>
  <si>
    <t>面部每切口以3厘米为基础计价，躯干部每切口以5厘米为基础计价，超过长度按厘米加收。</t>
  </si>
  <si>
    <t>手部皮肤减张缝合术</t>
  </si>
  <si>
    <t>016200000020000T</t>
  </si>
  <si>
    <t>切口美容改型费</t>
  </si>
  <si>
    <t>通过各种方式实现切口改型。</t>
  </si>
  <si>
    <t>所定价格涵盖手术计划、术区准备、设计，切开、错位缝合等步骤所需的人力资源及基本物质资源消耗。</t>
  </si>
  <si>
    <t>限面颈部、关节周围及出现直线瘢痕挛缩的部位。</t>
  </si>
  <si>
    <t>面部瘢痕切除Z字整形术</t>
  </si>
  <si>
    <t>016100000010000T</t>
  </si>
  <si>
    <t>美容治疗费（光/激光）</t>
  </si>
  <si>
    <t>使用光源照射，改善皮肤状态。</t>
  </si>
  <si>
    <t>所定价格涵盖皮肤清洁、仪器操作、观察患者反应等步骤所需的人力资源和基本物质资源消耗。</t>
  </si>
  <si>
    <t>光斑</t>
  </si>
  <si>
    <t>有条件的医疗机构可自行设立加/减收项、扩展项，并报属地医保部门备案。</t>
  </si>
  <si>
    <t>瘢痕激光治疗
激光磨削术
肤质调节激光治疗
色素性疾患激光治疗
激光脱毛
腋臭激光治疗
聚焦射频</t>
  </si>
  <si>
    <t>016100000020000T</t>
  </si>
  <si>
    <t>美容治疗费（射频）</t>
  </si>
  <si>
    <t>通过射频技术，改善皮肤状态。</t>
  </si>
  <si>
    <t xml:space="preserve"> 016100000030000T</t>
  </si>
  <si>
    <t>美容治疗费（超声）</t>
  </si>
  <si>
    <t>通过超声技术，改善皮肤状态。</t>
  </si>
  <si>
    <t>016100000040000T</t>
  </si>
  <si>
    <t>美容治疗费（等离子）</t>
  </si>
  <si>
    <t>通过等离子技术，改善皮肤状态。</t>
  </si>
  <si>
    <t>016100000050000T</t>
  </si>
  <si>
    <t>美容治疗费（控温）</t>
  </si>
  <si>
    <t>通过温度调控，改善皮肤状态。</t>
  </si>
  <si>
    <t>016100000060000T</t>
  </si>
  <si>
    <t>美容治疗费（微针）</t>
  </si>
  <si>
    <t>通过微针刺激，改善皮肤状态。</t>
  </si>
  <si>
    <t>016200000030000T</t>
  </si>
  <si>
    <t>美容治疗费（化学剥脱）</t>
  </si>
  <si>
    <t>利用化学物质对皮肤进行剥脱，改善皮肤状态。</t>
  </si>
  <si>
    <t>所定价格涵盖手术计划、术区准备、使用溶液、冲洗等步骤所需的人力资源及基本物质资源消耗。</t>
  </si>
  <si>
    <t>“次”以200平方厘米为基础计价，不足200平方厘米按200平方厘米收取。</t>
  </si>
  <si>
    <t>化学换肤术</t>
  </si>
  <si>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</si>
  <si>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</si>
  <si>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</si>
  <si>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</si>
  <si>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</si>
  <si>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</si>
  <si>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</si>
  <si>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</si>
  <si>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016100000090000T</t>
  </si>
  <si>
    <t>美容注射费</t>
  </si>
  <si>
    <t>通过注射物质，改善皮肤状态或容貌外观。</t>
  </si>
  <si>
    <t>所定价格涵盖注射计划、手术计划、术区准备、注射等步骤所需的人力资源及基本物质资源消耗。</t>
  </si>
  <si>
    <t>1.本项目中的“次”指每次注射的部位，部位包括：眉间纹、鱼尾纹、眼袋纹、额纹、鼻背纹、颏部、颈阔肌、腋窝、手足等各类需要改善的部位。
2.本项目中的“特殊部位”指：咬肌、斜方肌、腓肠肌。</t>
  </si>
  <si>
    <t>重睑术后修整+上睑颗粒脂肪注射术
肉毒杆菌素眼部注射
水光注射
肉毒杆菌毒素注射</t>
  </si>
  <si>
    <t>016100000090001T</t>
  </si>
  <si>
    <t>美容注射费-特殊部位（加收）</t>
  </si>
  <si>
    <t xml:space="preserve"> 016100000100000T</t>
  </si>
  <si>
    <t>填充注射费</t>
  </si>
  <si>
    <t>通过注射填充性物质，改善皮肤状态或容貌外观。</t>
  </si>
  <si>
    <t>每位点</t>
  </si>
  <si>
    <t>玻尿酸填充术
填充剂注射</t>
  </si>
  <si>
    <t xml:space="preserve"> 016100000110000T</t>
  </si>
  <si>
    <t>溶解注射费</t>
  </si>
  <si>
    <t>通过注射溶解性物质，溶解原有填充物，改善皮肤状态或容貌外观。</t>
  </si>
  <si>
    <t>016200000050000T</t>
  </si>
  <si>
    <t>除皱费</t>
  </si>
  <si>
    <t>通过手术方式改善患者皮肤松弛，满足患者需求。</t>
  </si>
  <si>
    <t>所定价格涵盖手术计划、术区准备、消毒、切开、悬吊、止血、缝合等步骤所需人力资源和基本物质资源消耗。</t>
  </si>
  <si>
    <t>本项目中的“部位”指额部、颞部、颊部、颈部、下颌部等。</t>
  </si>
  <si>
    <t>016200000050001T</t>
  </si>
  <si>
    <t>除皱费-再次手术（加收）</t>
  </si>
  <si>
    <t>016200000050011T</t>
  </si>
  <si>
    <t>除皱费-浅表肌肉腱膜折叠（加收）</t>
  </si>
  <si>
    <t>016200000050021T</t>
  </si>
  <si>
    <t>除皱费-骨膜下除皱（加收）</t>
  </si>
  <si>
    <t>016200000060000T</t>
  </si>
  <si>
    <t>皱纹抚平费</t>
  </si>
  <si>
    <t>通过手术方式改善患者皱纹，满足患者需求。</t>
  </si>
  <si>
    <t>所定价格涵盖手术计划、术区准备、消毒、切开、止血、缝合等步骤所需人力资源和基本物质资源消耗。</t>
  </si>
  <si>
    <t>本项目中的“部位”指：额部、颞部、颊部、颈部、下颌部等。</t>
  </si>
  <si>
    <t>016200000070000T</t>
  </si>
  <si>
    <t>凹陷瘢痕填充费</t>
  </si>
  <si>
    <t>通过各种方式填充凹陷性瘢痕，满足患者需求。</t>
  </si>
  <si>
    <t>所定价格涵盖手术计划、术区准备、设计，剥离、应用自体或异体材料进行填充等步骤所需的人力资源及基本物质资源消耗。</t>
  </si>
  <si>
    <t>面颈部以4平方厘米为基础计价；躯干四肢以16平方厘米为基础计价。</t>
  </si>
  <si>
    <t>016200000080000T</t>
  </si>
  <si>
    <t>发际调整费</t>
  </si>
  <si>
    <t>通过手术调整发际线，满足患者需求。</t>
  </si>
  <si>
    <t>所定价格涵盖手术计划、术区准备、切开、止血、缝合及提升悬吊等步骤所需的人力资源及基本物质资源消耗。</t>
  </si>
  <si>
    <t>016200000090000T</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</si>
  <si>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</si>
  <si>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</si>
  <si>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</si>
  <si>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t>本项目中的“次”以100个毛囊单位为基础计价。</t>
  </si>
  <si>
    <t>头部毛发移植术
瘢痕秃发扩张皮瓣修复术
瘢痕性脱发区缩小术
头皮皮瓣移植术</t>
  </si>
  <si>
    <t xml:space="preserve"> 016200000100000T</t>
  </si>
  <si>
    <t>眉毛移植费</t>
  </si>
  <si>
    <t>通过手术改善眉毛不美观或缺损，满足患者需求。</t>
  </si>
  <si>
    <t>所定价格涵盖手术计划、术区准备、切取皮肤、提取毛囊、分离毛囊、缝合皮肤、毛囊种植等步骤所需的人力资源和基本物质资源消耗。</t>
  </si>
  <si>
    <t>本项目中的“次”以20个毛囊单位为基础计价。</t>
  </si>
  <si>
    <t>眉毛游离皮瓣移植术
眉毛带蒂皮瓣转移术
全厚头皮游离移植眉再造术
颞浅动脉岛状瓣转移眉缺损修复再造术
颞浅动脉岛状头皮瓣胡须再造术
眉毛移植术</t>
  </si>
  <si>
    <t xml:space="preserve"> 016200000110000T</t>
  </si>
  <si>
    <t>睫毛移植费</t>
  </si>
  <si>
    <t>通过手术改善睫毛不美观或缺损，满足患者需求。</t>
  </si>
  <si>
    <t>所定价格涵盖手术计划、术区准备、切取皮肤、提取毛囊、分离毛囊、毛囊种植等步骤所需的人力资源和基本物质资源消耗。</t>
  </si>
  <si>
    <t>头皮游离移植睫毛再造术
睫毛移植术</t>
  </si>
  <si>
    <t xml:space="preserve"> 016200000120000T</t>
  </si>
  <si>
    <t>体毛移植费</t>
  </si>
  <si>
    <t>通过手术改善体毛不美观或缺损，满足患者需求。</t>
  </si>
  <si>
    <t>所定价格涵盖手术计划、术区准备、提取毛囊、分离毛囊、缝合皮肤、毛囊种植等步骤所需的人力资源和基本物质资源消耗。</t>
  </si>
  <si>
    <t>1.本项目中的“体毛”指：除头发、眉毛、睫毛以外的各种体毛。
2.本项目中的“次”以20个毛囊单位为基础计价。</t>
  </si>
  <si>
    <t>胡须移植术
头皮复合组织游离移植胡须再造术
腋毛移植术
阴毛移植术
体毛移植术
颞浅动脉岛状头皮瓣胡须再造术
毛发移植胡须再造术</t>
  </si>
  <si>
    <t xml:space="preserve"> 016200000130000T</t>
  </si>
  <si>
    <t>眉上部整形费</t>
  </si>
  <si>
    <t>通过手术方式改善患者眉上部外观，并改善上睑皮肤松弛，满足患者需求。</t>
  </si>
  <si>
    <t>毛发移植眉缺损再造术
眉移位畸形矫正术
眉部分缺损修复术
“八”字眉畸形矫正术</t>
  </si>
  <si>
    <t>016200000130001T</t>
  </si>
  <si>
    <t>眉上部整形费-再次手术（加收）</t>
  </si>
  <si>
    <t xml:space="preserve"> 016200000130011T</t>
  </si>
  <si>
    <t>眉上部整形费-涉及真皮或肌肉（加收）</t>
  </si>
  <si>
    <t xml:space="preserve"> 016200000130100T</t>
  </si>
  <si>
    <t>眉上部整形费-眉再造（扩展）</t>
  </si>
  <si>
    <t>016200000131100T</t>
  </si>
  <si>
    <t>眉上部整形费-隆眉（扩展）</t>
  </si>
  <si>
    <t>016200000132100T</t>
  </si>
  <si>
    <t>眉上部整形费-眉下部整形（扩展）</t>
  </si>
  <si>
    <t xml:space="preserve"> 016200000140000T</t>
  </si>
  <si>
    <t>眉心三角整形费</t>
  </si>
  <si>
    <t>通过手术改善眉心三角区域外观形态，满足患者需求。</t>
  </si>
  <si>
    <t>所定价格涵盖手术计划、术区准备、消毒、切开、止血清洗、创面覆盖等步骤所需的人力资源和基本物质资源消耗。</t>
  </si>
  <si>
    <t xml:space="preserve"> 016200000150000T</t>
  </si>
  <si>
    <t>通过整形手术方式去除眼睑脂肪、皮肤、肌肉，满足患者需求。</t>
  </si>
  <si>
    <t>经皮下睑袋整形术
结膜入路下睑袋整形术
眼轮匝肌整形术
下睑袋切除术后修整术</t>
  </si>
  <si>
    <t>016200000150001T</t>
  </si>
  <si>
    <t>眼袋整形费-再次手术（加收）</t>
  </si>
  <si>
    <t>016200000150011T</t>
  </si>
  <si>
    <t>眼袋整形费-睑板楔形切除（加收）</t>
  </si>
  <si>
    <t>016200000150021T</t>
  </si>
  <si>
    <t>眼袋整形费-外眦锚定（加收）</t>
  </si>
  <si>
    <t>016200000160000T</t>
  </si>
  <si>
    <t>重睑整形费</t>
  </si>
  <si>
    <t>通过整形手术方式实现重睑成形，满足患者需求。</t>
  </si>
  <si>
    <t>上睑下垂矫正联合眦整形术
重睑成形术-切开法
重睑成形术-埋线法
重睑成形术-缝线法
重睑术后修整术</t>
  </si>
  <si>
    <t>016200000160001T</t>
  </si>
  <si>
    <t>重睑整形费-再次手术（加收）</t>
  </si>
  <si>
    <t xml:space="preserve"> 016200000160011T</t>
  </si>
  <si>
    <t>重睑整形费-上睑提肌腱膜调整（加收）</t>
  </si>
  <si>
    <t xml:space="preserve"> 016200000160021T</t>
  </si>
  <si>
    <t>重睑整形费-筋膜鞘异常（加收）</t>
  </si>
  <si>
    <t xml:space="preserve"> 016200000170000T</t>
  </si>
  <si>
    <t>眦整形费</t>
  </si>
  <si>
    <t>通过整形手术方式改善患者眦部外观，满足患者需求。</t>
  </si>
  <si>
    <t>内眦外眦可分别计价。</t>
  </si>
  <si>
    <t>内眦赘皮矫治术
内眦移位矫正局部整形术
内眦成形术
外眦成形术</t>
  </si>
  <si>
    <t xml:space="preserve"> 016200000170001T</t>
  </si>
  <si>
    <t>眦整形费-再次手术（加收）</t>
  </si>
  <si>
    <t xml:space="preserve"> 016200000170100T</t>
  </si>
  <si>
    <t>眦整形费-外眦眼轮匝肌离断（扩展）</t>
  </si>
  <si>
    <t>016200000180000T</t>
  </si>
  <si>
    <t>酒窝整形费</t>
  </si>
  <si>
    <t>通过整形手术方式形成或调整患者酒窝，满足患者需求。</t>
  </si>
  <si>
    <t>酒窝再造术</t>
  </si>
  <si>
    <t xml:space="preserve"> 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</si>
  <si>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</si>
  <si>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</si>
  <si>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</si>
  <si>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t>眶隔脂肪整形术</t>
  </si>
  <si>
    <t xml:space="preserve"> 016200000190001T</t>
  </si>
  <si>
    <t>眶隔脂肪整形费-再次手术（加收）</t>
  </si>
  <si>
    <t>016200000190100T</t>
  </si>
  <si>
    <t>眶隔脂肪整形费-眼轮匝肌下脂肪整形（扩展）</t>
  </si>
  <si>
    <t xml:space="preserve"> 016200000200000T</t>
  </si>
  <si>
    <t>副耳切除费</t>
  </si>
  <si>
    <t>通过整形手术方式去除副耳，改善局部形态，满足患者需求。</t>
  </si>
  <si>
    <t>所定价格涵盖手术计划、术区准备、消毒、切除、止血、缝合、处理用物等步骤所需的人力资源和基本物资消耗。</t>
  </si>
  <si>
    <t>附耳切除术</t>
  </si>
  <si>
    <t xml:space="preserve"> 016200000210000T</t>
  </si>
  <si>
    <t>耳垂整形费</t>
  </si>
  <si>
    <t>通过整形手术方式改善耳垂形态，满足患者需求。</t>
  </si>
  <si>
    <t>所定价格涵盖手术计划、术区准备、消毒、切开、修整、止血、缝合、处理用物等步骤所需的人力资源和基本物资消耗。</t>
  </si>
  <si>
    <t>耳垂转位术
耳垂畸形矫正术</t>
  </si>
  <si>
    <t>016200000220000T</t>
  </si>
  <si>
    <t>耳屏整形费</t>
  </si>
  <si>
    <t>通过整形手术方式改善耳屏局部形态，满足患者需求。</t>
  </si>
  <si>
    <t>本项目中的“耳廓其他部位”中的部位指：对耳屏、屏间切迹、耳甲艇、耳甲腔、耳轮成形、耳舟、耳轮脚等。</t>
  </si>
  <si>
    <t xml:space="preserve"> 016200000220100T</t>
  </si>
  <si>
    <t>耳屏整形费-耳廓其他部位整形（扩展）</t>
  </si>
  <si>
    <t xml:space="preserve"> 016200000230000T</t>
  </si>
  <si>
    <t>再造耳毛囊去除费</t>
  </si>
  <si>
    <t>通过整形手术方式改善再造耳多毛外观，满足患者需求。</t>
  </si>
  <si>
    <t>所定价格涵盖手术计划、术区准备、消毒、切开、止血、缝合、处理用物等步骤所需的人力资源和基本物资消耗。</t>
  </si>
  <si>
    <t>016200000240000T</t>
  </si>
  <si>
    <t>鼻部畸形整形费
（整体）</t>
  </si>
  <si>
    <t>通过整形手术方式进行鼻部整体软组织形态调整。</t>
  </si>
  <si>
    <t>所定价格涵盖手术计划、术区准备、消毒、切开、调整形态、止血、缝合等步骤所需的人力资源和基本物质资源消耗。</t>
  </si>
  <si>
    <t>鼻部畸形整形指：患者在外伤、烧伤、肿瘤术后等情况下需要进行整形的情况。</t>
  </si>
  <si>
    <t xml:space="preserve"> 016200000240001T</t>
  </si>
  <si>
    <t>鼻部畸形整形费
（整体）-再次手术（加收）</t>
  </si>
  <si>
    <t>016200000250000T</t>
  </si>
  <si>
    <t>鼻部畸形整形费
（局部）</t>
  </si>
  <si>
    <t>通过整形手术方式进行鼻部局部软组织形态调整。</t>
  </si>
  <si>
    <t>016200000250001T</t>
  </si>
  <si>
    <t>鼻部畸形整形费
（局部）-再次手术（加收）</t>
  </si>
  <si>
    <t xml:space="preserve"> 016200000260000T</t>
  </si>
  <si>
    <t>隆鼻费</t>
  </si>
  <si>
    <t>通过整形手术方式调整鼻部高度，满足患者需求。</t>
  </si>
  <si>
    <t>所定价格涵盖手术计划、术区准备、消毒、切开、修整、创面覆盖、止血、缝合等步骤所需的人力资源和基本物质资源消耗。</t>
  </si>
  <si>
    <t>016200000260001T</t>
  </si>
  <si>
    <t>隆鼻费-再次手术（加收）</t>
  </si>
  <si>
    <t xml:space="preserve"> 016200000260011T</t>
  </si>
  <si>
    <t>隆鼻费-自体组织移植（加收）</t>
  </si>
  <si>
    <t>016200000270000T</t>
  </si>
  <si>
    <t>鼻再造费</t>
  </si>
  <si>
    <t>通过整形手术方式进行部分或全部鼻再造，满足患者需求。</t>
  </si>
  <si>
    <t>016200000270001T</t>
  </si>
  <si>
    <t>鼻再造费-自体组织移植（加收）</t>
  </si>
  <si>
    <t>016200000280000T</t>
  </si>
  <si>
    <t>鼻翼整形费</t>
  </si>
  <si>
    <t>通过整形手术方式修整鼻翼，满足患者需求。</t>
  </si>
  <si>
    <t>016200000280001T</t>
  </si>
  <si>
    <t>鼻翼整形费-再次手术（加收）</t>
  </si>
  <si>
    <t>016200000280011T</t>
  </si>
  <si>
    <t>鼻翼整形费-自体组织移植（加收）</t>
  </si>
  <si>
    <t xml:space="preserve"> 016200000280100T</t>
  </si>
  <si>
    <t>鼻翼整形费-鼻槛整形（扩展）</t>
  </si>
  <si>
    <t xml:space="preserve"> 016200000290000T</t>
  </si>
  <si>
    <t>鼻尖整形费</t>
  </si>
  <si>
    <t>通过整形手术方式在鼻尖位置填充移植物或改变鼻尖形态，满足患者需求。</t>
  </si>
  <si>
    <t>016200000290001T</t>
  </si>
  <si>
    <t>鼻尖整形费-再次手术（加收）</t>
  </si>
  <si>
    <t xml:space="preserve"> 016200000290011T</t>
  </si>
  <si>
    <t>鼻尖整形费-自体组织移植（加收）</t>
  </si>
  <si>
    <t>016200000300000T</t>
  </si>
  <si>
    <t>鼻骨整形费</t>
  </si>
  <si>
    <t>通过整形手术方式改变鼻骨、上颌骨额突位置的形态，满足患者需求。</t>
  </si>
  <si>
    <t>016200000310000T</t>
  </si>
  <si>
    <t>鼻中隔整形费</t>
  </si>
  <si>
    <t>通过整形手术方式改善鼻中隔形态及位置，满足患者需求。</t>
  </si>
  <si>
    <t>016200000320000T</t>
  </si>
  <si>
    <t>鼻孔整形费</t>
  </si>
  <si>
    <t>通过整形手术方式调整鼻孔形态，满足患者需求。</t>
  </si>
  <si>
    <t>鼻孔开大术
鼻孔缩小术</t>
  </si>
  <si>
    <t>016200000320001T</t>
  </si>
  <si>
    <t>鼻孔整形费-再次手术（加收）</t>
  </si>
  <si>
    <t xml:space="preserve"> 016200000330000T</t>
  </si>
  <si>
    <t>鼻底基整形费</t>
  </si>
  <si>
    <t>通过整形手术方式填充自体或异体组织矫正鼻基底形态，满足患者需求。</t>
  </si>
  <si>
    <t>016200000330001T</t>
  </si>
  <si>
    <t>鼻底基整形费-自体组织移植（加收）</t>
  </si>
  <si>
    <t xml:space="preserve"> 016200000340000T</t>
  </si>
  <si>
    <t>红唇整形费</t>
  </si>
  <si>
    <t>通过整形手术方式整体改善红唇形态，满足患者需求。</t>
  </si>
  <si>
    <t>上下唇可分别计价收费。</t>
  </si>
  <si>
    <t>唇弓不齐矫正术
厚唇重唇矫正术
厚唇切除术
薄唇矫正术
口哨唇矫正术
唇弓制备</t>
  </si>
  <si>
    <t>016200000340001T</t>
  </si>
  <si>
    <t>红唇整形费-再次手术（加收）</t>
  </si>
  <si>
    <t>016200000340011T</t>
  </si>
  <si>
    <t>红唇整形费-口轮匝肌重建（加收）</t>
  </si>
  <si>
    <t>016200000340021T</t>
  </si>
  <si>
    <t>红唇整形费-红唇精细结构形态调整（加收）</t>
  </si>
  <si>
    <t xml:space="preserve"> 016200000350000T</t>
  </si>
  <si>
    <t>唇珠整形费</t>
  </si>
  <si>
    <t>通过整形手术方式改善唇珠形态，满足患者需求。</t>
  </si>
  <si>
    <t>唇珠成形术</t>
  </si>
  <si>
    <t>016200000350001T</t>
  </si>
  <si>
    <t>唇珠整形费-再次手术（加收）</t>
  </si>
  <si>
    <t xml:space="preserve"> 016200000360000T</t>
  </si>
  <si>
    <t>人中整形费</t>
  </si>
  <si>
    <t>通过整形手术方式改善人中外观形态，满足患者需求。</t>
  </si>
  <si>
    <t>016200000360001T</t>
  </si>
  <si>
    <t>人中整形费-再次手术（加收）</t>
  </si>
  <si>
    <t>016200000360011T</t>
  </si>
  <si>
    <t>人中整形费-口轮匝肌重建（加收）</t>
  </si>
  <si>
    <t xml:space="preserve"> 016200000370000T</t>
  </si>
  <si>
    <t>口角整形费</t>
  </si>
  <si>
    <t>通过整形手术方式改善口角外观形态，满足患者需求。</t>
  </si>
  <si>
    <t>口角开大术</t>
  </si>
  <si>
    <t>016200000370001T</t>
  </si>
  <si>
    <t>口角整形费-再次手术（加收）</t>
  </si>
  <si>
    <t>016200000370011T</t>
  </si>
  <si>
    <t>口角整形费-口轮匝肌重建（加收）</t>
  </si>
  <si>
    <t xml:space="preserve"> 016200000380000T</t>
  </si>
  <si>
    <t>唇部继发畸形整形费</t>
  </si>
  <si>
    <t>通过整形手术方式进行唇部皮肤形态调整，满足患者需求。</t>
  </si>
  <si>
    <t>唇瘢痕切除整形术
单侧唇裂术后继发鼻畸形矫正术
唇瘢痕切除整形术
双侧唇裂术后继发唇畸形矫正术
唇外翻畸形矫正皮片移植术
唇外翻畸形矫正局部皮瓣转移修复术</t>
  </si>
  <si>
    <t>016200000380001T</t>
  </si>
  <si>
    <t>唇部继发畸形整形费-唇部肌肉形态调整（加收）</t>
  </si>
  <si>
    <t>016200000390000T</t>
  </si>
  <si>
    <t>下颌截骨整形费</t>
  </si>
  <si>
    <t>通过整形截骨手术方式改善患者下颌骨轮廓形态，满足患者需求。</t>
  </si>
  <si>
    <t>下颌角弧形截骨去骨术
下颌角肥大二次修整术
下颌角打磨术下颌角肥大打磨术
下颌角嚼肌肥大畸形矫正术</t>
  </si>
  <si>
    <t>016200000390001T</t>
  </si>
  <si>
    <t>下颌截骨整形费-再次手术（加收）</t>
  </si>
  <si>
    <t>016200000390011T</t>
  </si>
  <si>
    <t>下颌截骨整形费-长弧形截骨（加收）</t>
  </si>
  <si>
    <t>016200000390100T</t>
  </si>
  <si>
    <t>下颌截骨整形费-上颌截骨整形（扩展）</t>
  </si>
  <si>
    <t xml:space="preserve"> 016200000400000T</t>
  </si>
  <si>
    <t>颏部轮廓整形费</t>
  </si>
  <si>
    <t>通过整形手术方式修整颏部轮廓，满足患者需求。</t>
  </si>
  <si>
    <t>本项目中的“复杂截骨”指：抽屉截骨、阶梯截骨、楔形截骨、U型截骨。</t>
  </si>
  <si>
    <t>隆颏术后继发畸形矫正术
隆颏术
"颏部假体取出术
（存疑）"
颏部假体置换术
颏部骨质打磨术
水平截骨颏成形术</t>
  </si>
  <si>
    <t>016200000400001T</t>
  </si>
  <si>
    <t>颏部轮廓整形费-再次手术（加收）</t>
  </si>
  <si>
    <t>016200000400011T</t>
  </si>
  <si>
    <t>颏部轮廓整形费-自体骨移植（加收）</t>
  </si>
  <si>
    <t>016200000400021T</t>
  </si>
  <si>
    <t>颏部轮廓整形费-复杂截骨（加收）</t>
  </si>
  <si>
    <t>016200000410000T</t>
  </si>
  <si>
    <t>颌下腺摘除整形费</t>
  </si>
  <si>
    <t>通过整形手术方式改善患者颌下腺处外观形态，满足患者需求。</t>
  </si>
  <si>
    <t>所定价格涵盖手术计划、术区准备、消毒、切开、摘除、止血、缝合等步骤所需人力资源和基本物质资源消耗。</t>
  </si>
  <si>
    <t xml:space="preserve"> 016200000420000T</t>
  </si>
  <si>
    <t>颊脂肪垫整形费</t>
  </si>
  <si>
    <t>通过整形手术方式改善患者颊部体积形态，满足患者需求。</t>
  </si>
  <si>
    <t>颊脂垫切除术</t>
  </si>
  <si>
    <t>016200000430000T</t>
  </si>
  <si>
    <t>颅颌面骨延长器植入费</t>
  </si>
  <si>
    <t>通过整形手术方式植入颅颌面骨延长器，改善面部不对称。</t>
  </si>
  <si>
    <t>所定价格涵盖手术计划、术区准备、消毒、切开、植入、缝合、处理用物等步骤所需的人力资源和基本物资消耗。</t>
  </si>
  <si>
    <t>颅面种植体植入术</t>
  </si>
  <si>
    <t>016200000430100T</t>
  </si>
  <si>
    <t>颅颌面骨延长器植入费-颅颌面骨延长器取出（扩展）</t>
  </si>
  <si>
    <t xml:space="preserve"> 016200000440000T</t>
  </si>
  <si>
    <t>颧骨轮廓整形费</t>
  </si>
  <si>
    <t>通过整形手术方式改善颧骨轮廓形态，满足患者需求。</t>
  </si>
  <si>
    <t>所定价格涵盖手术计划、术区准备、消毒、切开、修整、缝合、止血、处理用物等步骤所需的人力资源和基本物资消耗。</t>
  </si>
  <si>
    <t>颧骨颧弓截骨缩小降低整复术
颧骨颧弓过窄截骨成形术
颧骨种植体植入术</t>
  </si>
  <si>
    <t xml:space="preserve">016200000440001T </t>
  </si>
  <si>
    <t>颧骨轮廓整形费-再次手术（加收）</t>
  </si>
  <si>
    <t>016200000440100T</t>
  </si>
  <si>
    <t>颧骨轮廓整形费-颧弓轮廓整形 （扩展）</t>
  </si>
  <si>
    <t xml:space="preserve"> 016200000441100T</t>
  </si>
  <si>
    <t>颧骨轮廓整形费-上颌轮廓整形（扩展）</t>
  </si>
  <si>
    <t>016200000450000T</t>
  </si>
  <si>
    <t>面突截骨整形费</t>
  </si>
  <si>
    <t>通过整形手术方式修正患者咬合关系并改善外观形态，满足患者需求。</t>
  </si>
  <si>
    <t>所定价格涵盖手术计划、术区准备、消毒、切开、修整、缝合、处理用物等步骤所需的人力资源和基本物资消耗。</t>
  </si>
  <si>
    <t>本项目中的“部位”指左侧上颌骨、右侧上颌骨、左侧下颌骨、右侧下颌骨，不同部位可分别计费。</t>
  </si>
  <si>
    <t>016200000450001T</t>
  </si>
  <si>
    <t>面突截骨整形费-根尖下截骨（加收）</t>
  </si>
  <si>
    <t xml:space="preserve"> 016200000460000T</t>
  </si>
  <si>
    <t>颅颌面畸形修复费
（常规）</t>
  </si>
  <si>
    <t>通过整形手术方式整复畸形颅颌面，改善外观形态，满足患者需求。</t>
  </si>
  <si>
    <t>自体颗粒脂肪游离移植半侧颜面萎缩矫正术
真皮脂肪瓣游离移植半侧颜面萎缩畸形矫正术</t>
  </si>
  <si>
    <t>016200000460001T</t>
  </si>
  <si>
    <t>颅颌面畸形修复费
（常规）-自体骨移植（加收）</t>
  </si>
  <si>
    <t>016200000470000T</t>
  </si>
  <si>
    <t>颅颌面畸形修复费
（复杂）</t>
  </si>
  <si>
    <t>通过整形手术方式整复复杂颅颌面畸形，改善外观形态，满足患者需求。</t>
  </si>
  <si>
    <t>本项目中的“复杂”指涉及颅内、眶内侧壁等部位的颅颌面畸形。</t>
  </si>
  <si>
    <t>颅内外“O”形截骨眶距增宽矫正术
颅外“U”形截骨眶距增宽矫正术
颅外眶距增宽矫正术
颅内外联合入路眶距增宽矫正术</t>
  </si>
  <si>
    <t>016200000470001T</t>
  </si>
  <si>
    <t>颅颌面畸形修复费
（复杂）-自体骨移植（加收）</t>
  </si>
  <si>
    <t>016200000480000T</t>
  </si>
  <si>
    <t>颌面骨骨折修复成形费</t>
  </si>
  <si>
    <t>通过整形手术方式改善患者颌面骨折后的异常形态，满足患者需求。</t>
  </si>
  <si>
    <t>所定价格涵盖手术计划、术区准备、消毒、切开、修复、缝合、处理用物以及必要时置入内固定材料等步骤所需的人力资源和基本物资消耗。</t>
  </si>
  <si>
    <t>本项目中的“颌面骨”包括：上颌骨、下颌骨、颧骨、颧弓骨、鼻骨、眶骨。</t>
  </si>
  <si>
    <t>016200000480001T</t>
  </si>
  <si>
    <t>颌面骨骨折修复成形费-自体骨移植（加收）</t>
  </si>
  <si>
    <t>016200000490000T</t>
  </si>
  <si>
    <t>颌面部内固定物取出费</t>
  </si>
  <si>
    <t>通过整形手术方式取出颅颌面内固定物，满足患者需求。</t>
  </si>
  <si>
    <t>所定价格涵盖手术计划、术区准备、消毒、切开、取出、缝合、处理用物等步骤所需的人力资源和基本物资消耗。</t>
  </si>
  <si>
    <t>套</t>
  </si>
  <si>
    <t>016100000080000T</t>
  </si>
  <si>
    <t>药物面膜美容费</t>
  </si>
  <si>
    <t>通过药物面膜治疗，增加药物吸收，促进皮肤修复或治疗局部病变。</t>
  </si>
  <si>
    <t>所定价格涵盖皮肤清洁、按摩、制备面膜、贴敷等步骤所需的人力资源和基本物质资源消耗。</t>
  </si>
  <si>
    <t>非院内自制面膜或非医护人员提供服务的不得按此项目收费。</t>
  </si>
  <si>
    <t>药物面膜综合治疗</t>
  </si>
  <si>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</si>
  <si>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</si>
  <si>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</si>
  <si>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</si>
  <si>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t>头面颈部以2×2平方厘米为基础计价，躯干四肢以3×3平方厘米为基础计价。</t>
  </si>
  <si>
    <t>重睑术后修整+上睑颗粒脂肪注射术
自体脂肪注射颞部充填术
脂肪注射鼻唇沟填充术
面部脂肪填充术
臀部脂肪填充术
手背脂肪填充术
体表凹陷脂肪填充术
眼睑脂肪填充术
唇部脂肪填充术
自体脂肪注射额部填充术
脂肪抽吸术-注射器法</t>
  </si>
  <si>
    <t>016200000500001T</t>
  </si>
  <si>
    <t>脂肪移植费-再次手术（加收）</t>
  </si>
  <si>
    <t>016200000510000T</t>
  </si>
  <si>
    <t>颈部整形费</t>
  </si>
  <si>
    <t>通过整形手术方式改善患者颈部外观，满足患者需求。</t>
  </si>
  <si>
    <t>016200000510001T</t>
  </si>
  <si>
    <t>颈部整形费-再次手术（加收）</t>
  </si>
  <si>
    <t>016200000510011T</t>
  </si>
  <si>
    <t>颈部整形费-胸锁乳突肌上移（加收）</t>
  </si>
  <si>
    <t>016200000520000T</t>
  </si>
  <si>
    <t>喉结整形费</t>
  </si>
  <si>
    <t>通过整形手术方式改善喉结整体外观，满足患者需求。</t>
  </si>
  <si>
    <t>所定价格涵盖手术计划、术区准备、消毒、切开、修整、止血、缝合等步骤所需人力资源和基本物质资源消耗。</t>
  </si>
  <si>
    <t>喉结整形术
喉结再造声带调整术</t>
  </si>
  <si>
    <t xml:space="preserve">016200000520001T </t>
  </si>
  <si>
    <t>喉结整形费-磨削（加收）</t>
  </si>
  <si>
    <t>016200000530000T</t>
  </si>
  <si>
    <t>腋臭切除费</t>
  </si>
  <si>
    <t>通过手术切除腋臭，改善患者腋臭情况，满足患者需求。</t>
  </si>
  <si>
    <t>所定价格涵盖手术计划、术区准备、消毒、切开、切除、缝合等步骤所需的人力资源及基本物质资源消耗。</t>
  </si>
  <si>
    <t>腋臭切除术
小切口腋臭切除术</t>
  </si>
  <si>
    <t xml:space="preserve"> 016200000530001T</t>
  </si>
  <si>
    <t>腋臭切除费-再次手术（加收）</t>
  </si>
  <si>
    <t xml:space="preserve"> 016200000530011T</t>
  </si>
  <si>
    <t>腋臭切除费-保留皮片大汗腺（加收）</t>
  </si>
  <si>
    <t>016200000540000T</t>
  </si>
  <si>
    <t>上臂整形费</t>
  </si>
  <si>
    <t>通过整形手术方式改善患者上臂松弛，改善外观形态，满足患者需求。</t>
  </si>
  <si>
    <t>所定价格涵盖手术计划、术区准备、消毒、切开、修整、缝合等步骤所需人力资源和基本物质资源消耗。</t>
  </si>
  <si>
    <t>脂肪抽吸术</t>
  </si>
  <si>
    <t>016200000540001T</t>
  </si>
  <si>
    <t>上臂整形费-联合腋窝松弛（加收）</t>
  </si>
  <si>
    <t xml:space="preserve"> 016200000540011T</t>
  </si>
  <si>
    <t>上臂整形费-联合侧胸壁松弛（加收）</t>
  </si>
  <si>
    <t xml:space="preserve"> 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</si>
  <si>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</si>
  <si>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</si>
  <si>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</si>
  <si>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t>大范围腹壁整形指：整形范围超过腋中线或覆盖躯干环周。</t>
  </si>
  <si>
    <t>部分腹壁整形术
腹壁整形术</t>
  </si>
  <si>
    <t>016200000550001T</t>
  </si>
  <si>
    <t>腹壁整形费-腹壁肌筋膜系统折叠（加收）</t>
  </si>
  <si>
    <t>016200000550011T</t>
  </si>
  <si>
    <t>腹壁整形费-大范围腹壁整形（加收）</t>
  </si>
  <si>
    <t xml:space="preserve"> 016200000560000T</t>
  </si>
  <si>
    <t>大腿整形费</t>
  </si>
  <si>
    <t>通过整形手术方式改善患者大腿松弛，改善大腿外观形态。</t>
  </si>
  <si>
    <t xml:space="preserve"> 016200000560001T</t>
  </si>
  <si>
    <t>大腿整形费-联合臀部松弛（加收）</t>
  </si>
  <si>
    <t>016200000570000T</t>
  </si>
  <si>
    <t>脐成形费</t>
  </si>
  <si>
    <t>通过整形手术方式改善患者脐部外观或再造脐部，满足患者需求。</t>
  </si>
  <si>
    <t>所定价格涵盖手术计划、术区准备、消毒、切开、皮瓣分离、切除、缝合以及必要时取皮、放置补片及引流等步骤所需人力资源和基本物质资源消耗。</t>
  </si>
  <si>
    <t>脐整形术</t>
  </si>
  <si>
    <t>016200000580000T</t>
  </si>
  <si>
    <t>副乳切除费</t>
  </si>
  <si>
    <t>通过整形方式切除副乳，满足患者需求。</t>
  </si>
  <si>
    <t>所定价格涵盖手术计划、术区准备、消毒、切开、切除腺体、修整外形、缝合等步骤所需的人力资源和基本物质资源消耗。</t>
  </si>
  <si>
    <t>微创切口指：切口＜2厘米。</t>
  </si>
  <si>
    <t>副乳切除整形术
副乳矫正术-抽吸法</t>
  </si>
  <si>
    <t>016200000580001T</t>
  </si>
  <si>
    <t>副乳切除费-微创手术（加收）</t>
  </si>
  <si>
    <t xml:space="preserve"> 016200000590000T</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</si>
  <si>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</si>
  <si>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</si>
  <si>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</si>
  <si>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t>乳房假体取出术
乳房缺损真皮片修复假体置入乳房畸形矫正术
乳房包膜挛缩畸形矫正术
乳房假体置换术
隆乳术后继发畸形矫正术</t>
  </si>
  <si>
    <t>016200000590001T</t>
  </si>
  <si>
    <t>隆乳术后继发畸形修整费-软组织加强（加收）</t>
  </si>
  <si>
    <t>016200000600000T</t>
  </si>
  <si>
    <t>巨乳整形费</t>
  </si>
  <si>
    <t>通过整形方式治疗巨乳，满足患者需求。</t>
  </si>
  <si>
    <t>所定价格涵盖手术计划、术区准备、消毒、切开、切除组织、评估血供、乳房塑形、缝合等步骤所需的人力资源和基本物质资源消耗。</t>
  </si>
  <si>
    <t>中度及重度指：切除量≥200g。</t>
  </si>
  <si>
    <t>巨乳缩小整形术
巨乳缩小术-抽吸法</t>
  </si>
  <si>
    <t>016200000600001T</t>
  </si>
  <si>
    <t>巨乳整形费-再次手术（加收）</t>
  </si>
  <si>
    <t>016200000600011T</t>
  </si>
  <si>
    <t>巨乳整形费-中度及重度（加收）</t>
  </si>
  <si>
    <t>016200000610000T</t>
  </si>
  <si>
    <t>乳房上提整形费</t>
  </si>
  <si>
    <t>通过整形手术方式治疗乳房下垂，满足患者需求。</t>
  </si>
  <si>
    <t>所定价格涵盖手术计划、术区准备、消毒、切开、切除皮肤、评估血供、乳房塑形、缝合等步骤所需的人力资源和基本物质资源消耗。</t>
  </si>
  <si>
    <t>中度及重度指：乳头低于乳房下皱襞及以下。</t>
  </si>
  <si>
    <t>乳房上提整形术</t>
  </si>
  <si>
    <t>016200000610001T</t>
  </si>
  <si>
    <t>乳房上提整形费-再次手术（加收）</t>
  </si>
  <si>
    <t>016200000610011T</t>
  </si>
  <si>
    <t>乳房上提整形费-中度及重度（加收）</t>
  </si>
  <si>
    <t xml:space="preserve"> 016200000620000T</t>
  </si>
  <si>
    <t>乳晕整形费</t>
  </si>
  <si>
    <t>通过整形手术方式改善乳晕外形，满足患者需求。</t>
  </si>
  <si>
    <t>所定价格涵盖手术计划、术区准备、消毒、乳头塑形、缝合等步骤所需的人力资源和基本物质资源消耗。</t>
  </si>
  <si>
    <t>中度及重度指：乳晕最大径≥4厘米。</t>
  </si>
  <si>
    <t>皮片游离移植乳晕再造术
乳晕缩小整形术
乳头乳晕整形术</t>
  </si>
  <si>
    <t>016200000620001T</t>
  </si>
  <si>
    <t>乳晕整形费-中度及重度（加收）</t>
  </si>
  <si>
    <t>016200000630000T</t>
  </si>
  <si>
    <t>乳头整形费</t>
  </si>
  <si>
    <t>通过整形手术方式改善乳头外形，满足患者需求。</t>
  </si>
  <si>
    <t>所定价格涵盖手术计划、术区准备、消毒、乳头再造或乳头塑形等步骤所需的人力资源和基本物质资源消耗。</t>
  </si>
  <si>
    <t>乳头内陷矫正术-切开法
乳头内陷矫正术-组织瓣充填法
乳头再造术
乳头乳晕再造术
乳头乳晕Ⅱ期再造术
乳头内陷支架牵引矫正术
乳头整形术</t>
  </si>
  <si>
    <t xml:space="preserve"> 016200000640000T</t>
  </si>
  <si>
    <t>乳房下皱襞成形费</t>
  </si>
  <si>
    <t>通过整形手术方式改善乳房下皱襞形态及位置，满足患者需求。</t>
  </si>
  <si>
    <t>所定价格涵盖手术计划、术区准备、消毒、切开、乳房下皱襞塑性、缝合等步骤所需的人力资源和基本物质资源消耗。</t>
  </si>
  <si>
    <t>乳房下皱襞成形术</t>
  </si>
  <si>
    <t xml:space="preserve"> 016200000650000T</t>
  </si>
  <si>
    <t>男性乳腺肥大切除整形费</t>
  </si>
  <si>
    <t>通过整形手术方式切除男性肥大乳腺，满足患者需求。</t>
  </si>
  <si>
    <t>1.微创切口指：切口＜2厘米。
2.中度及重度指：根据Simon分级中度及以上的情况。</t>
  </si>
  <si>
    <t>男性乳腺切除术</t>
  </si>
  <si>
    <t>016200000650001T</t>
  </si>
  <si>
    <t>男性乳腺肥大切除整形费-微创手术（加收）</t>
  </si>
  <si>
    <t>016200000650011T</t>
  </si>
  <si>
    <t>男性乳腺肥大切除整形费-中度及重度（加收）</t>
  </si>
  <si>
    <t>016200000660000T</t>
  </si>
  <si>
    <t>隆乳费（假体置入）</t>
  </si>
  <si>
    <t>通过置入乳房假体增大乳房，满足患者需求。</t>
  </si>
  <si>
    <t>所定价格涵盖手术计划、术区准备、消毒、切开、腔隙剥离、假体置入、缝合等步骤所需的人力资源和基本物质资源消耗。</t>
  </si>
  <si>
    <t>隆乳术
内窥镜辅助假体置入隆乳术</t>
  </si>
  <si>
    <t xml:space="preserve"> 016200000660001T</t>
  </si>
  <si>
    <t>隆乳费（假体置入）-软组织加强（加收）</t>
  </si>
  <si>
    <t>016200000660011T</t>
  </si>
  <si>
    <t>隆乳费（假体置入）-双平面层次（加收）</t>
  </si>
  <si>
    <t>016200000660021T</t>
  </si>
  <si>
    <t>隆乳费（假体置入）-再次手术（加收）</t>
  </si>
  <si>
    <t xml:space="preserve"> 016200000670000T</t>
  </si>
  <si>
    <t>隆乳费（脂肪注射）</t>
  </si>
  <si>
    <t>通过注射脂肪及其衍生物改善乳房外形，满足患者需求。</t>
  </si>
  <si>
    <t>所定价格涵盖手术计划、术区准备、消毒、脂肪纯化、切开、注射、缝合等步骤所需的人力资源和基本物质资源消耗。</t>
  </si>
  <si>
    <t>自体颗粒脂肪注射隆乳术</t>
  </si>
  <si>
    <t>016200000670001T</t>
  </si>
  <si>
    <t>隆乳费（脂肪注射）-挛缩松解（加收）</t>
  </si>
  <si>
    <t>016200000670100T</t>
  </si>
  <si>
    <t>隆乳费（脂肪注射）-自体脂肪注射隆臀（扩展）</t>
  </si>
  <si>
    <t>016200000680000T</t>
  </si>
  <si>
    <t>乳房再造费（假体置入）</t>
  </si>
  <si>
    <t>通过置入人工假体再造乳房，满足患者需求。</t>
  </si>
  <si>
    <t>所定价格涵盖手术计划、术区准备、消毒、切开、假体置入、缝合等步骤所需的人力资源和基本物质资源消耗。</t>
  </si>
  <si>
    <t>本项目中的“微创手术”指：切口≤5厘米。</t>
  </si>
  <si>
    <t>假体置入乳房再造术
假体置入乳房再造术
乳房扩张器取出扩张包膜切除术
带蒂皮瓣假体置入乳房再造术</t>
  </si>
  <si>
    <t>016200000680001T</t>
  </si>
  <si>
    <t>乳房再造费（假体置入）-微创手术（加收）</t>
  </si>
  <si>
    <t>016200000680011T</t>
  </si>
  <si>
    <t>乳房再造费（假体置入）-软组织加强（加收）</t>
  </si>
  <si>
    <t xml:space="preserve"> 016200000680021T</t>
  </si>
  <si>
    <t>乳房再造费（假体置入）-纤维包膜切除（加收）</t>
  </si>
  <si>
    <t xml:space="preserve"> 016200000680100T</t>
  </si>
  <si>
    <t>乳房再造费（假体置入）-乳房扩张器置入乳房再造（扩展）</t>
  </si>
  <si>
    <t xml:space="preserve"> 016200000690000T</t>
  </si>
  <si>
    <t>乳房再造费（脂肪注射）</t>
  </si>
  <si>
    <t>通过注射脂肪及其衍生物再造乳房，满足患者需求。</t>
  </si>
  <si>
    <t>所定价格涵盖手术计划、术区准备、消毒、脂肪纯化、切开、脂肪注射、缝合等步骤所需的人力资源和基本物质资源消耗。</t>
  </si>
  <si>
    <t xml:space="preserve"> 016200000700000T</t>
  </si>
  <si>
    <t>自体组织皮瓣乳房再造费</t>
  </si>
  <si>
    <t>通过皮瓣移植方式再造乳房，满足患者需求。</t>
  </si>
  <si>
    <t>所定价格涵盖手术计划、术区准备、消毒、切取皮瓣、皮瓣转移、缝合切口等步骤所需的人力资源和基本物质资源消耗。</t>
  </si>
  <si>
    <t>带蒂闭合组织瓣移植乳房再造术
背阔肌肌皮瓣转移乳房Ⅱ期再造术
背阔肌肌皮瓣转移+人工乳房假体乳房Ⅱ期重建术
带蒂皮瓣假体置入乳房再造术
带蒂闭合组织瓣移植乳房再造术
乳房Ⅱ期再造术
腹壁下动脉穿支皮瓣乳房Ⅱ期重建术（DIEP）
横行腹直肌肌皮瓣乳房Ⅱ期重建术（TRAM）
吻合血管的游离组织瓣移植乳房再造术
再造乳房皮瓣修整术
吻合血管的游离组织瓣移植乳房再造术</t>
  </si>
  <si>
    <t>016200000700001T</t>
  </si>
  <si>
    <t>自体组织皮瓣乳房再造费-多血管蒂（加收）</t>
  </si>
  <si>
    <t>016200000700011T</t>
  </si>
  <si>
    <t>自体组织皮瓣乳房再造费-腋窝或胸壁重建（加收）</t>
  </si>
  <si>
    <t>016200000700021T</t>
  </si>
  <si>
    <t>自体组织皮瓣乳房再造费-联合乳房假体植入（加收）</t>
  </si>
  <si>
    <t>016200000710000T</t>
  </si>
  <si>
    <t>阴蒂美容整形费</t>
  </si>
  <si>
    <t>通过美容整形方式改善阴蒂美观度，满足患者需求。</t>
  </si>
  <si>
    <t>阴蒂缩小术
阴蒂肥大修整术</t>
  </si>
  <si>
    <t>016200000710001T</t>
  </si>
  <si>
    <t>阴蒂美容整形费-组织缺失（加收）</t>
  </si>
  <si>
    <t>016200000720000T</t>
  </si>
  <si>
    <t>阴唇美容整形费</t>
  </si>
  <si>
    <t>通过美容整形方式改善外阴美观度，满足患者需求。</t>
  </si>
  <si>
    <t>本项目中的“复杂”指：结构/组织缺失或合并阴蒂包皮增生的情况。</t>
  </si>
  <si>
    <t>小阴唇再造术
大阴唇再造术
小阴唇整形术</t>
  </si>
  <si>
    <t>016200000720001T</t>
  </si>
  <si>
    <t>阴唇美容整形费-复杂情况（加收）</t>
  </si>
  <si>
    <t xml:space="preserve"> 016200000730000T</t>
  </si>
  <si>
    <t>处女膜整形费</t>
  </si>
  <si>
    <t>通过美容整形方式改善处女膜形态或外观，满足患者需求。</t>
  </si>
  <si>
    <t>所定价格涵盖手术计划、术区准备、消毒、修整、缝合等步骤所需人力资源和基本物质资源消耗。</t>
  </si>
  <si>
    <t>016200000730001T</t>
  </si>
  <si>
    <t>处女膜整形费-组织缺失（加收）</t>
  </si>
  <si>
    <t>016200000740000T</t>
  </si>
  <si>
    <t>阴道整形费</t>
  </si>
  <si>
    <t>通过美容整形方式改善阴道外观和功能，满足患者需求。</t>
  </si>
  <si>
    <t>阴道黏膜部分切除阴道缩窄术</t>
  </si>
  <si>
    <t>016200000750000T</t>
  </si>
  <si>
    <t>阴道再造费</t>
  </si>
  <si>
    <t>通过美容整形方式再造阴道功能及外观，满足患者需求。</t>
  </si>
  <si>
    <t xml:space="preserve">所定价格涵盖手术计划、术区准备、消毒、切开、修整、缝合等步骤所需的人力资源和基本物质资源消耗。   </t>
  </si>
  <si>
    <t>男变女性阴道再造术</t>
  </si>
  <si>
    <t>016200000760000T</t>
  </si>
  <si>
    <t>后连合整形费</t>
  </si>
  <si>
    <t>通过美容整形方式改善后连合的功能及整体美观度，满足患者需求。</t>
  </si>
  <si>
    <t>016200000760001T</t>
  </si>
  <si>
    <t>后连合整形费-组织缺失（加收）</t>
  </si>
  <si>
    <t>016200000770000T</t>
  </si>
  <si>
    <t>会阴体整形费</t>
  </si>
  <si>
    <t>通过美容整形方式改善会阴体的功能及整体美观度，满足患者需求。</t>
  </si>
  <si>
    <t>所定价格涵盖手术计划、术区准备、消毒、切开、修整、缝合等步骤所需的人力资源和基本物质资源消耗。</t>
  </si>
  <si>
    <t>016200000770001T</t>
  </si>
  <si>
    <t>会阴体整形费-组织缺失（加收）</t>
  </si>
  <si>
    <t>016200000780000T</t>
  </si>
  <si>
    <t>材料置入整形费</t>
  </si>
  <si>
    <t>通过整形手术方式置入人工材料，改善患者外观，满足患者需求。</t>
  </si>
  <si>
    <t>假体置入隆额术</t>
  </si>
  <si>
    <t>016200000780100T</t>
  </si>
  <si>
    <t>材料置入整形费-人工材料取出（扩展）</t>
  </si>
  <si>
    <t>016200000790000T</t>
  </si>
  <si>
    <t>组织置入整形费</t>
  </si>
  <si>
    <t>通过整形手术方式置入自体/异体组织，改善患者外观，满足患者需求。</t>
  </si>
  <si>
    <t>组织瓣移植颞部充填术</t>
  </si>
  <si>
    <t>016200000790100T</t>
  </si>
  <si>
    <t>组织置入整形费-自体/异体组织取出（扩展）</t>
  </si>
  <si>
    <t>016200000800000T</t>
  </si>
  <si>
    <t>注射材料取出费</t>
  </si>
  <si>
    <t>通过整形手术方式取出注射材料，改善患者外观，满足患者需求。</t>
  </si>
  <si>
    <t>所定价格涵盖手术计划、术区准备、消毒、切开、止血、注射材料取出、缝合等步骤所需人力资源和基本物质资源消耗。</t>
  </si>
  <si>
    <t>乳房内注射材料取出感染灶清除术
乳房内注射材料取出术</t>
  </si>
  <si>
    <t>016200000800001T</t>
  </si>
  <si>
    <t>注射材料取出费-面颈部（加收）</t>
  </si>
  <si>
    <t>016200000810000T</t>
  </si>
  <si>
    <t>阴茎延长整形费</t>
  </si>
  <si>
    <t>通过整形手术方式延长阴茎，改善整体外观，满足患者需求。</t>
  </si>
  <si>
    <t>所定价格涵盖手术计划、术区准备、消毒、切开、修整、止血、缝合及必要时修复等步骤所需人力资源和基本物质资源消耗。</t>
  </si>
  <si>
    <t>浅悬韧带切断阴茎延长术</t>
  </si>
  <si>
    <t>016200000810001T</t>
  </si>
  <si>
    <t>阴茎延长整形费-浅深悬韧带切断（加收）</t>
  </si>
  <si>
    <t>016200000810011T</t>
  </si>
  <si>
    <t>阴茎延长整形费-自体组织覆盖（加收）</t>
  </si>
  <si>
    <t>016200000820000T</t>
  </si>
  <si>
    <t>阴茎增粗整形费</t>
  </si>
  <si>
    <t>通过整形手术方式增粗阴茎，改善整体外观，满足患者需求。</t>
  </si>
  <si>
    <t>阴茎增粗术</t>
  </si>
  <si>
    <t>016200000820001T</t>
  </si>
  <si>
    <t>阴茎增粗整形费-自体组织移植（加收）</t>
  </si>
  <si>
    <t>016200000820011T</t>
  </si>
  <si>
    <t>阴茎增粗整形费-人工材料填充（加收）</t>
  </si>
  <si>
    <t>016200000830000T</t>
  </si>
  <si>
    <t>阴茎再造费</t>
  </si>
  <si>
    <t>通过整形手术方式再造阴茎，满足患者需求。</t>
  </si>
  <si>
    <t>本项目中的“特殊组织整形”指：利用股薄肌组织、岛状皮瓣、阔筋膜进行整形。</t>
  </si>
  <si>
    <t>岛状皮瓣阴茎再造术
吻合血管游离皮瓣阴茎再造术
女变男性阴茎再造术
局部皮瓣阴茎再造术
部分阴茎再造术</t>
  </si>
  <si>
    <t xml:space="preserve"> 016200000830001T</t>
  </si>
  <si>
    <t>阴茎再造费-特殊组织整形（加收）</t>
  </si>
  <si>
    <t xml:space="preserve"> 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</si>
  <si>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</si>
  <si>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</si>
  <si>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</si>
  <si>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t>包茎整形术
阴茎根部皮肤切除包皮过长矫治术</t>
  </si>
  <si>
    <t xml:space="preserve"> 016200000840100T</t>
  </si>
  <si>
    <t>包皮整形费-阴茎包皮系带延长（加收）</t>
  </si>
  <si>
    <t>016200000850000T</t>
  </si>
  <si>
    <t>龟头整形费</t>
  </si>
  <si>
    <t>通过整形手术方式改善不良龟头形态，满足患者需求。</t>
  </si>
  <si>
    <t xml:space="preserve"> 016200000860000T</t>
  </si>
  <si>
    <t>阴囊再造费</t>
  </si>
  <si>
    <t>通过整形手术方式改善阴囊大小和整体外观，满足患者需求。</t>
  </si>
  <si>
    <t xml:space="preserve"> 016200000870000T</t>
  </si>
  <si>
    <t>睾丸再造（成形）费</t>
  </si>
  <si>
    <t>通过整形手术方式改善睾丸大小和整体外观，满足患者需求。</t>
  </si>
  <si>
    <t xml:space="preserve"> 016200000880000T</t>
  </si>
  <si>
    <t>阴茎阴囊位置矫正费</t>
  </si>
  <si>
    <t>通过整形手术方式改善阴茎阴囊间整体外观，满足患者需求。</t>
  </si>
  <si>
    <t xml:space="preserve"> 016200000890000T</t>
  </si>
  <si>
    <t>尿道整形费</t>
  </si>
  <si>
    <t>通过整形手术方式改善尿道形态，满足患者需求。</t>
  </si>
  <si>
    <t>男变女性尿道移位成形术</t>
  </si>
  <si>
    <t>016100000120000T</t>
  </si>
  <si>
    <t>美容整形方案设计费</t>
  </si>
  <si>
    <t>根据患者美容需求，通过各种方式采集数据，设计手术方案。</t>
  </si>
  <si>
    <t>所定价格涵盖患者数据采集、方案设计以及必要时扫描建模所需的人力资源和基本物质资源消耗。</t>
  </si>
  <si>
    <t>完成1个疗程计价收费1次。在本院开展的美容整形治疗不得同时收取方案设计费。</t>
  </si>
  <si>
    <t>疝、甲乳类医疗服务价格项目及医保支付类别调整明细表</t>
  </si>
  <si>
    <t>使用说明：
1.疝、甲乳类医疗服务价格项目以疝、甲乳类为重点，按照疝、甲乳类相关医疗服务产出设立价格项目。
2.疝、甲乳类医疗服务价格项目所称“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疝、甲乳类医疗服务价格项目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4.疝、甲乳类医疗服务价格项目所称“扩展项”，指同一项目下以不同方式提供或在不同场景应用时，只扩展价格项目适用范围、不额外加价的一类子项，子项的价格按主项目执行。
5.疝、甲乳类医疗服务价格项目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标本采集存放用品、乳管内窥镜鞘、报告打印耗材、软件（版权、开发、购买）成本等。基本物质资源消耗成本计入项目价格，不另行收费。
6.疝、甲乳类医疗服务价格项目中内镜治疗类项目，如需使用相关内镜可按内镜检查费用收取，如行乳管治疗时使用“内镜”，可收取“乳管治疗费+乳管镜检查费”。
7.疝、甲乳类医疗服务价格项目中的各类手术项目的价格构成，已包含手术涉及的各类内镜使用成本，医疗机构在开展相关操作时，开放手术与经内镜手术执行相同的价格标准，内镜辅助操作不再另行收费。
8.疝、甲乳类医疗服务价格项目价格构成中所称的“穿刺”为主项操作涉及的必要穿刺技术，价格构成中的穿刺操作不可收取相关费用；独立穿刺项目可按相应治疗价格项目收取。
9.疝、甲乳类医疗服务价格项目所称的“止血”为压迫、填塞、包扎等常规止血方法，其他止血方式可收取相应费用。
10疝、甲乳类医疗服务价格项目中所称的“恶性肿瘤扩大根治性切除”，可参照省及省以上卫生健康部门技术规范中扩大根治性切除进行加收。
11.疝、甲乳类医疗服务价格项目涉及“包括……”“……等”的，属于开放型表述，所指对象不仅局限于表述中列明的事项，也包括未列明的同类事项。
12.疝、甲乳类医疗服务价格项目中未尽事项，如等离子、激光、射频、微波等手术辅助操作、活检取材等，将在辅助操作类、检验病理类、一般治疗类等其他立项指南中单独列示，可暂按现行价格政策执行。
13.疝、甲乳类医疗服务价格项目中其他学科开展相应项目时，可据实收费。
14.疝、甲乳类医疗服务价格项目可应用人工智能辅助进行的，可直接按主项目收费，不同时收费。
15.疝、甲乳类医疗服务价格项目手术类项目服务对象为儿童时，统一落实儿童加收政策（以下简称“儿童加收”），加收比例或金额由具体项目设置。手术类项目的具体范围以《全国医疗服务项目技术规范》的分类为准，对于本章项目同时映射技术规范中的手术类项目和治疗类项目的主项目，按手术类落实儿童加收政策；其他非手术类项目实行儿童加收范围，以本章项目加收项为准。本章项目所称的“儿童”，指6周岁及以下，周岁的计算方法以法律的相关规定为准。
16.疝、甲乳类医疗服务价格项目可收费一次性医用耗材包括：修补材料、内固定材料、特殊缝线、补片、腔镜材料、吻合器、血管夹、止血材料、功能性敷料、皮肤扩张器、穿刺针、乳腺穿刺定位针、乳房旋切穿刺针及配件、乳房假体、微波消融针、乳腺活检针、钢丝、喉返神经监测气管插管。</t>
  </si>
  <si>
    <t xml:space="preserve">服务产出 </t>
  </si>
  <si>
    <t xml:space="preserve">计价单位 </t>
  </si>
  <si>
    <t xml:space="preserve">计价说明 </t>
  </si>
  <si>
    <t>1</t>
  </si>
  <si>
    <t>013310001230000</t>
  </si>
  <si>
    <t>食管裂孔疝修补费</t>
  </si>
  <si>
    <t>通过手术对食管裂孔疝进行修补。</t>
  </si>
  <si>
    <t>所定价格涵盖手术计划、术区准备、消毒、切开、探查、分离、修补、固定、引流、冲洗、止血、缝合、处理用物，必要时行抗返流操作等步骤所需的人力资源和基本物质资源消耗。</t>
  </si>
  <si>
    <t>如出现“复杂疝修补费”所称复杂情况，按“复杂疝修补费”收取。</t>
  </si>
  <si>
    <t>经腹食管裂孔疝修补术
经胸食管裂孔疝修补术
经胸腔镜食管破裂修补术
经胸腔镜食管裂孔疝修补术
经腹腔镜食管裂孔疝修补术</t>
  </si>
  <si>
    <t>013310001230001</t>
  </si>
  <si>
    <t>食管裂孔疝修补费-儿童（加收）</t>
  </si>
  <si>
    <t>013310001240000</t>
  </si>
  <si>
    <t>腹壁疝修补费</t>
  </si>
  <si>
    <t>通过手术对切口疝、脐疝、腹白线疝、半月线疝等腹壁疝进行修补。</t>
  </si>
  <si>
    <t>所定价格涵盖手术计划、术区准备、消毒、切开、探查、分离、还纳、修补、引流、冲洗、止血、缝合、处理用物等步骤所需的人力资源和基本物质资源消耗。</t>
  </si>
  <si>
    <t>腹壁切口疝修补术
腹壁疝修补术
膈疝修补术
经腹先天性膈疝修补术
经胸腔镜膈疝修补术
脐疝修补术</t>
  </si>
  <si>
    <t>013310001240001</t>
  </si>
  <si>
    <t>腹壁疝修补费-儿童（加收）</t>
  </si>
  <si>
    <t>013310001240100</t>
  </si>
  <si>
    <t>腹壁疝修补费-腰疝修补（扩展）</t>
  </si>
  <si>
    <t>013310001250000</t>
  </si>
  <si>
    <t>腹股沟疝修补费</t>
  </si>
  <si>
    <t>通过手术对腹股沟疝进行修补。</t>
  </si>
  <si>
    <t>所定价格涵盖手术计划、术区准备、消毒、切开、探查、分离、还纳、修补/结扎、引流、冲洗、止血、缝合、处理用物等步骤所需的人力资源和基本物质资源消耗。</t>
  </si>
  <si>
    <t>腹股沟疝囊高位结扎术
无张力腹股沟疝修补术
腹股沟疝修补术</t>
  </si>
  <si>
    <t>013310001250001</t>
  </si>
  <si>
    <t>腹股沟疝修补费-儿童（加收）</t>
  </si>
  <si>
    <t>013310001260000</t>
  </si>
  <si>
    <t>盆底疝修补费</t>
  </si>
  <si>
    <t>通过手术对会阴疝、坐骨孔疝、闭孔疝等盆底疝进行修补。</t>
  </si>
  <si>
    <t>经腹会阴疝修补术
经会阴会阴疝修补术</t>
  </si>
  <si>
    <t>013310001260001</t>
  </si>
  <si>
    <t>盆底疝修补费-儿童（加收）</t>
  </si>
  <si>
    <t>013310001270000</t>
  </si>
  <si>
    <t>造口旁疝修补费</t>
  </si>
  <si>
    <t>通过手术对造口旁疝进行修补。</t>
  </si>
  <si>
    <t>造口旁疝原位修补术
造口旁疝造口移位修补术</t>
  </si>
  <si>
    <t>013310001270001</t>
  </si>
  <si>
    <t xml:space="preserve"> 造口旁疝修补费-儿童（加收）</t>
  </si>
  <si>
    <t>013310001280000</t>
  </si>
  <si>
    <t>腹内疝修补费</t>
  </si>
  <si>
    <t>通过手术对腹内疝进行修补。</t>
  </si>
  <si>
    <t>所定价格涵盖手术计划、术区准备、消毒、切开、探查、分离、松解、还纳、修补、引流、冲洗、止血、缝合、处理用物等步骤所需的人力资源和基本物质资源消耗。</t>
  </si>
  <si>
    <t>1.本项目中的“腹内疝”指：系膜裂孔疝、网膜裂孔疝、腹膜隐窝疝等。
2.如出现“复杂疝修补费”所称复杂情况，按“复杂疝修补费”收取。</t>
  </si>
  <si>
    <t>013310001280001</t>
  </si>
  <si>
    <t>腹内疝修补费-儿童（加收）</t>
  </si>
  <si>
    <t>013310001290000</t>
  </si>
  <si>
    <t>复杂疝修补费</t>
  </si>
  <si>
    <t>通过手术对各类疝的复杂情况进行修补。</t>
  </si>
  <si>
    <t>本项目中的“复杂”指：“巨大疝（疝环大于12cm以上）、嵌顿坏死、合并腹水、复发疝、多发疝、边缘性腹壁疝”的疝修补。</t>
  </si>
  <si>
    <t>腹壁疝术后复发修补术</t>
  </si>
  <si>
    <t>013310001290001</t>
  </si>
  <si>
    <t>复杂疝修补费-儿童（加收）</t>
  </si>
  <si>
    <t>013310001300000</t>
  </si>
  <si>
    <t>腹壁缺损修复费</t>
  </si>
  <si>
    <t>通过手术修复腹壁缺损。</t>
  </si>
  <si>
    <t>所定价格涵盖手术计划、术区准备、消毒、切开、探查、分离、修复、引流、冲洗、止血、缝合、处理用物等步骤所需的人力资源和基本物质资源消耗。</t>
  </si>
  <si>
    <t>先天性腹壁缺损修补术
部分腹壁整形术
先天性腹壁缺损分期修补术
腹壁整形术
腹壁缺损人工疝囊还纳术
腹壁缺损修复术</t>
  </si>
  <si>
    <t>013310001300001</t>
  </si>
  <si>
    <t xml:space="preserve"> 腹壁缺损修复费-儿童（加收）</t>
  </si>
  <si>
    <t>013310001310000</t>
  </si>
  <si>
    <t>腹壁病变切除费</t>
  </si>
  <si>
    <t>通过手术切除腹壁病变。</t>
  </si>
  <si>
    <t>所定价格涵盖手术计划、术区准备、消毒、切开、探查、分离、切除、冲洗、止血、引流、缝合、处理用物等步骤所需的人力资源和基本物质资源消耗。</t>
  </si>
  <si>
    <t>脐瘘切除脐成形术
脐肠瘘切除脐部成形术
脐部肿物切除脐成形术
腹壁窦道扩创术
脐窦切除术
腹壁窦道切除术
腹壁肿物切除术</t>
  </si>
  <si>
    <t>013310001310001</t>
  </si>
  <si>
    <t>腹壁病变切除费-儿童（加收）</t>
  </si>
  <si>
    <t>013310001310011</t>
  </si>
  <si>
    <t>腹壁病变切除费-恶性肿瘤切除（加收）</t>
  </si>
  <si>
    <t>013310001310021</t>
  </si>
  <si>
    <t>腹壁病变切除费-多病变切除（加收）</t>
  </si>
  <si>
    <t>013310001320000</t>
  </si>
  <si>
    <t>腹膜病变切除费</t>
  </si>
  <si>
    <t>通过手术切除腹膜及网膜、系膜病变。</t>
  </si>
  <si>
    <t>腹膜后病变按泌尿系统项目“腹膜后肿物切除费”收取。</t>
  </si>
  <si>
    <t>腹腔内肿物切除术</t>
  </si>
  <si>
    <t>013310001320001</t>
  </si>
  <si>
    <t>腹膜病变切除费-儿童（加收）</t>
  </si>
  <si>
    <t>013310001320011</t>
  </si>
  <si>
    <t>腹膜病变切除费-多病变切除（加收）</t>
  </si>
  <si>
    <t>013310001320021</t>
  </si>
  <si>
    <t>腹膜病变切除费-肠系膜病变切除（加收）</t>
  </si>
  <si>
    <t>012416000080000</t>
  </si>
  <si>
    <t>乳管镜检查费</t>
  </si>
  <si>
    <t>通过乳管镜对乳管内疾病进行诊断。</t>
  </si>
  <si>
    <t>所定价格涵盖消毒、扩张、置镜、观察、记录、撤镜、出具报告、处理用物等步骤所需的人力资源和基本物质资源消耗。</t>
  </si>
  <si>
    <t>乳管镜检查</t>
  </si>
  <si>
    <t>013114000130000</t>
  </si>
  <si>
    <t>乳管镜治疗费</t>
  </si>
  <si>
    <t>通过乳管镜治疗乳管内疾病。</t>
  </si>
  <si>
    <t>不使用乳管镜进行治疗的按此收费。</t>
  </si>
  <si>
    <t>乳腺导管灌注治疗</t>
  </si>
  <si>
    <t>013316000350000</t>
  </si>
  <si>
    <t>乳腺病变切除费</t>
  </si>
  <si>
    <t>通过手术切除乳腺病变。</t>
  </si>
  <si>
    <t>所定价格涵盖手术计划、术区准备、消毒、切开、探查、分离、切除/旋切、冲洗、止血、引流、缝合、处理用物等步骤所需的人力资源和基本物质资源消耗。</t>
  </si>
  <si>
    <t>乳腺肿瘤微创旋切术
乳腺肿物切除术
乳腺肿物切开活检术
乳腺区段切除术
乳腺窦道切除术</t>
  </si>
  <si>
    <t>013316000350001</t>
  </si>
  <si>
    <t>乳腺病变切除费-儿童（加收）</t>
  </si>
  <si>
    <t>013316000350011</t>
  </si>
  <si>
    <t>乳腺病变切除费-多病变切除（加收）</t>
  </si>
  <si>
    <t>013316000360000</t>
  </si>
  <si>
    <t>乳腺部分切除费</t>
  </si>
  <si>
    <t>通过手术切除部分乳腺。</t>
  </si>
  <si>
    <t>本项目不含胸壁、乳房重建。</t>
  </si>
  <si>
    <t>乳腺癌保乳手术
乳腺象限切除术
乳腺癌保乳术+即刻乳房修复术</t>
  </si>
  <si>
    <t>013316000360001</t>
  </si>
  <si>
    <t>乳腺部分切除费-儿童（加收）</t>
  </si>
  <si>
    <t>013316000360011</t>
  </si>
  <si>
    <t>乳腺部分切除费-恶性肿瘤切除（加收）</t>
  </si>
  <si>
    <t>013316000370000</t>
  </si>
  <si>
    <t>乳腺全切除费</t>
  </si>
  <si>
    <t>通过手术切除全部乳腺。</t>
  </si>
  <si>
    <t>1.本项目中的“恶性肿瘤扩大根治性切除”指：联合多脏器切除，且不含淋巴结清扫。
2.本项目不含胸壁、乳房重建。</t>
  </si>
  <si>
    <t>乳腺癌根治术（Halsted）
女性乳腺切除术
乳腺癌根治Ⅰ期乳房再造术
男性乳腺切除术
单纯乳房切除术
乳腺癌改良根治术
乳腺癌扩大根治术</t>
  </si>
  <si>
    <t>013316000370001</t>
  </si>
  <si>
    <t>乳腺全切除费-儿童（加收）</t>
  </si>
  <si>
    <t>013316000370011</t>
  </si>
  <si>
    <t>乳腺全切除费-恶性肿瘤扩大根治性切除（加收）</t>
  </si>
  <si>
    <t>013316000370021</t>
  </si>
  <si>
    <t>乳腺全切除费-保留乳头乳晕复合体/皮肤（加收）</t>
  </si>
  <si>
    <t>013316000380000</t>
  </si>
  <si>
    <t>副乳病变切除费</t>
  </si>
  <si>
    <t>通过手术切除副乳病变。</t>
  </si>
  <si>
    <t>013316000380001</t>
  </si>
  <si>
    <t>副乳病变切除费-儿童（加收）</t>
  </si>
  <si>
    <t>013316000390000</t>
  </si>
  <si>
    <t>巨乳缩小费</t>
  </si>
  <si>
    <t>通过手术缩小乳房。</t>
  </si>
  <si>
    <t>所定价格涵盖手术计划、术区准备、消毒、切开、探查、分离、切除、重塑、冲洗、止血、引流、缝合、处理用物等步骤所需的人力资源和基本物质资源消耗。</t>
  </si>
  <si>
    <t>013316000390001</t>
  </si>
  <si>
    <t>巨乳缩小费-儿童（加收）</t>
  </si>
  <si>
    <t>013114000140000</t>
  </si>
  <si>
    <t>标记物植入费</t>
  </si>
  <si>
    <t>通过穿刺等方式植入标记物。</t>
  </si>
  <si>
    <t>所定价格涵盖消毒、定位、穿刺、植入、处理用物等步骤所需的人力资源和基本物质资源消耗。（不含影像引导）</t>
  </si>
  <si>
    <t>013114000140001</t>
  </si>
  <si>
    <t>标记物植入费-多病灶标记物植入（加收）</t>
  </si>
  <si>
    <t>013303000010000</t>
  </si>
  <si>
    <t>甲状腺部分切除费（常规）</t>
  </si>
  <si>
    <t>通过手术切除部分甲状腺组织。</t>
  </si>
  <si>
    <t>所定价格涵盖手术计划、术区准备、消毒、切开、显露探查甲状腺与甲状旁腺、分离、切除、冲洗、止血、引流、缝合、处理用物等步骤所需的人力资源和基本物质资源消耗。</t>
  </si>
  <si>
    <t>甲状腺部分切除术
甲状腺次全切除术
甲状旁腺探查术
甲状腺腺瘤摘除术</t>
  </si>
  <si>
    <t>013303000010001</t>
  </si>
  <si>
    <t>甲状腺部分切除费（常规）-儿童（加收）</t>
  </si>
  <si>
    <t>013303000020000</t>
  </si>
  <si>
    <t>甲状腺部分切除费（复杂）</t>
  </si>
  <si>
    <t>通过手术切除复杂情况下的部分甲状腺组织。</t>
  </si>
  <si>
    <t>本项目中的“复杂”指：联合胸骨劈开、胸骨下甲状腺的情况。</t>
  </si>
  <si>
    <t>甲状腺部分切除术
甲状腺次全切除术
胸骨后甲状腺肿切除术
甲状旁腺探查术</t>
  </si>
  <si>
    <t>013303000020001</t>
  </si>
  <si>
    <t>甲状腺部分切除费（复杂）-儿童（加收）</t>
  </si>
  <si>
    <t>013303000030000</t>
  </si>
  <si>
    <t>甲状腺全切除费（常规）</t>
  </si>
  <si>
    <t>通过手术切除单侧全部甲状腺，清理周围受累组织。</t>
  </si>
  <si>
    <t>本项目中的“恶性肿瘤扩大根治性切除”指：联合多脏器切除，且不含淋巴结清扫。</t>
  </si>
  <si>
    <t>甲状腺全切术
甲状旁腺探查术
甲状腺癌根治术
甲状腺癌扩大根治术</t>
  </si>
  <si>
    <t>013303000030001</t>
  </si>
  <si>
    <t>甲状腺全切除费（常规）-儿童（加收）</t>
  </si>
  <si>
    <t>013303000030011</t>
  </si>
  <si>
    <t>甲状腺全切除费（常规）-恶性肿瘤扩大根治性切除（加收）</t>
  </si>
  <si>
    <t>013303000040000</t>
  </si>
  <si>
    <t>甲状腺全切除费（复杂）</t>
  </si>
  <si>
    <t>通过手术切除复杂情况下的单侧全部甲状腺，清理周围受累组织。</t>
  </si>
  <si>
    <t>1.本项目中的“恶性肿瘤扩大根治性切除”指：联合多脏器切除，且不含淋巴结清扫。
2.本项目中的“复杂”指：联合胸骨劈开、胸骨下甲状腺的情况。</t>
  </si>
  <si>
    <t>甲状腺全切术
甲状旁腺探查术
甲状腺癌根治术
甲状腺癌扩大根治术
甲状腺癌根治+上纵隔淋巴清扫术
胸骨后甲状腺肿切除术</t>
  </si>
  <si>
    <t>013303000040001</t>
  </si>
  <si>
    <t>甲状腺全切除费（复杂）-儿童（加收）</t>
  </si>
  <si>
    <t>013303000040011</t>
  </si>
  <si>
    <t>甲状腺全切除费（复杂）-恶性肿瘤扩大根治性切除（加收）</t>
  </si>
  <si>
    <t>013303000050000</t>
  </si>
  <si>
    <t>甲状旁腺切除费</t>
  </si>
  <si>
    <t>通过手术切除部分或全部病变甲状旁腺。</t>
  </si>
  <si>
    <t>甲状旁腺腺瘤切除术
甲状旁腺大部切除术
甲状旁腺癌根治术
甲状旁腺探查术</t>
  </si>
  <si>
    <t>013303000050001</t>
  </si>
  <si>
    <t xml:space="preserve"> 甲状旁腺切除费-儿童（加收）</t>
  </si>
  <si>
    <t>013303000050011</t>
  </si>
  <si>
    <t>甲状旁腺切除费-多个病变旁腺切除（加收）</t>
  </si>
  <si>
    <t>013303000060000</t>
  </si>
  <si>
    <t>甲状旁腺移植费</t>
  </si>
  <si>
    <t>通过手术移植甲状旁腺组织或细胞。</t>
  </si>
  <si>
    <t>所定价格涵盖手术计划、术区准备、消毒、切开、显露探查甲状腺与甲状旁腺、移植、冲洗、止血、引流、缝合、处理用物等步骤所需的人力资源和基本物质资源消耗。</t>
  </si>
  <si>
    <t>甲状旁腺移植术
甲状旁腺细胞移植术
甲状旁腺探查术
甲状腺细胞移植术
胎儿甲状腺大网膜移植术</t>
  </si>
  <si>
    <t>013303000060001</t>
  </si>
  <si>
    <t xml:space="preserve"> 甲状旁腺移植费-儿童（加收）</t>
  </si>
  <si>
    <t>013303000060100</t>
  </si>
  <si>
    <t>甲状旁腺移植费-甲状腺移植（扩展）</t>
  </si>
  <si>
    <t>013303000061100</t>
  </si>
  <si>
    <t>甲状旁腺移植费-异种器官（扩展）</t>
  </si>
  <si>
    <t>013303000070000</t>
  </si>
  <si>
    <t>甲状舌管病变切除费</t>
  </si>
  <si>
    <t>通过手术切除甲状舌管病变。</t>
  </si>
  <si>
    <t>甲状舌管囊肿切除术
甲状舌管瘘切除术</t>
  </si>
  <si>
    <t>013303000070001</t>
  </si>
  <si>
    <t>甲状舌管病变切除费-儿童（加收）</t>
  </si>
  <si>
    <t>病理类医疗服务价格项目及医保支付类别调整明细表</t>
  </si>
  <si>
    <t>使用说明：
1.病理类医疗服务价格项目以病理检查诊断为重点，按照活检取材、标本处理、病理染色、分子检测、病理诊断等分类设立病理相关医疗服务价格项目，其他检验类价格项目在检验类立项指南中另行规范，医疗机构开展相关服务的可据实依规收费。
2.病理类医疗服务价格项目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病理类医疗服务价格项目所称的“加收项”，指同一项目以不同方式提供或在不同场景应用时，确有必要制定差异化收费标准而细分的一类子项，包括在原项目价格基础上增加或减少收费的情况，具体的加/减收标准（加/减收率或加/减收金额）由具体的价格项目设置。实际应用中，同时涉及多个加收项的，以项目单价为基础计算各项的加/减收水平后，求和得出加/减收金额。
4.病理类医疗服务价格项目所称的“扩展项”，指同一项目下以不同方式提供或在不同场景应用时，只扩展价格项目适用范围、不额外加价的一类子项，子项的价格按主项目执行。
5.病理类医疗服务价格项目所称的“基本物耗”，指原则上限于不应或不必要与医疗服务项目分割的易耗品，包括但不限于各类消杀灭菌用品、储存用品、清洁用品、个人防护用品、垃圾处理用品、标签、棉球、棉签、注射器、采集管、可复用的操作器具、冲洗工具、辐射防护用具、标本包装材料、容器、玻片、培养基、包埋介质、试剂（含固定液等辅助试剂）、报告打印耗材、软件（版权、开发、购买）成本等。基本物耗成本计入项目价格，不另行收费。
6.病理类医疗服务价格项目所列“活检取材费（内镜下）”包括但不限于腹腔镜、宫腔镜、胸腔镜、支气管镜、食管镜、纵隔镜、胃镜、肠镜、胆道镜、胰管镜、肾盂镜、膀胱镜、输尿管镜、阴道镜、关节镜、耳内镜、鼻内镜、气管镜、喉镜、胎儿镜、乳腔镜等各类内镜使用操作。
7.病理类医疗服务价格项目所列活检费仅适用于单独取活检样本，术中、治疗或检查过程中取活检样本已包含在各学科立项指南价格项目价格构成中，不再单独计费。
8.医疗机构开展病理诊断时，应上传病理诊断报告，未上传完整病理诊断报告的，在相应项目政府指导价基础上减收5元。医疗机构开展病理样本染色检查、原位杂交、切片复制时，应提供符合要求的“病理数字化切片图像”，未提供“病理数字化切片图像”的，在相应项目政府指导价基础上减收5元；单次检查或复制多张切片的，按次减收不超过15元。
9.病理类医疗服务价格项目中涉及“包括……”“…… 等”的，属于开放型表述，所指对象不仅局限于表述中列明的事项，也包括未列明的同类事项。
10.病理类医疗服务价格项目可收费一次性医用耗材包括：止血材料，特殊缝线，胆道支架，导丝,输尿管支架管，导管,血管鞘组,造影导管，腔镜材料，宫腔镜材料，穿刺针。</t>
  </si>
  <si>
    <t>012100000010000</t>
  </si>
  <si>
    <t>病理诊断费</t>
  </si>
  <si>
    <t>病理科基于本院自制或患者自行携带的病理样本进行诊断，出具报告。</t>
  </si>
  <si>
    <t>所定价格涵盖病理样本接收、判读、诊断、人工智能辅助诊断、出具报告并上传等步骤所需的人力资源和基本物质资源消耗。</t>
  </si>
  <si>
    <t>1.病理诊断计价单位“次”覆盖一次完整的取样所涉及的病理切片，其中一次完整的取样指每标本。单次病理诊断以10张以内切片为基础计价，超出部分每增加1张切片按4元收费，超过20张切片按20张切片收费。
2.医疗机构未上传病理诊断报告的，减收5元。
3.如医疗机构自身无法完成诊断，向患者收取“病理诊断费”后，需其他医院提供诊断支持的，应自行协商确定收益分配，不得再向患者收取其他病理诊断费用。
4.经患者申请或同意，商请其他医疗机构参与远程会诊的，由邀请方医疗机构按照受邀方医疗机构标准收取“会诊费（远程会诊）”。
5.特殊染色诊断、酶组织化学诊断按一次计费。</t>
  </si>
  <si>
    <t>细针穿刺细胞学检查与诊断
手术标本病理诊断
骨髓组织活检病理诊断
截肢标本病理诊断
全器官大切片检查与诊断
妇科脱落细胞学检查与诊断
非妇科脱落细胞学检查与诊断
液基薄层细针穿刺细胞学检查与诊断
妇科液基薄层细胞学检查与诊断
组织流式细胞学倍体分析
组织流式细胞术细胞标志染色分析
组织流式细胞技术多参数染色分析
组织显微分光光度检测
组织多参数显微分光光度检测
宫颈细胞学计算机辅助诊断
普通透射电镜检查与诊断
酶组化电镜检查与诊断
免疫电镜检查与诊断
扫描电镜检查与诊断
快速石蜡切片病理诊断
免疫组织化学染色诊断
组织/细胞原位杂交检查诊断
特殊染色及诊断
酶组织化学染色及诊断
组织/细胞荧光原位杂交检查诊断
组织/细胞多色荧光原位杂交检查诊断
组织/细胞荧光原位杂交技术计量分析诊断
组织/细胞原位脱氧核糖核酸(DNA)多聚酶链式反应检查诊断
组织/细胞原位核糖核酸(RNA)多聚酶链式反应检查诊断
组织/细胞荧光定量脱氧核糖核酸(DNA)多聚酶链式反应检查诊断
组织/细胞荧光定量核糖核酸(RNA)多聚酶链式反应检查诊断
肿瘤组织脱氧核糖核酸(DNA)测序
特异性感染标本冷冻切片病理诊断
活检组织病理诊断
冷冻切片病理诊断</t>
  </si>
  <si>
    <t>012100000010001</t>
  </si>
  <si>
    <t>病理诊断费-术中冷冻病理诊断(加收)</t>
  </si>
  <si>
    <t>012100000010100</t>
  </si>
  <si>
    <t>病理诊断费-人工智能辅助诊断（扩展）</t>
  </si>
  <si>
    <t>012100000020000</t>
  </si>
  <si>
    <t>病理诊断费（远程）</t>
  </si>
  <si>
    <t>患者通过邮寄、互联网等各种方式远程递送病理样本，病理科基于病理样本进行诊断，出具报告。</t>
  </si>
  <si>
    <t>1.病理诊断计价单位“次”覆盖一次完整的取样所涉及的病理切片，其中一次完整的取样指每标本。单次病理诊断以10张以内切片为基础计价，超出部分每增加1张切片按4元收费，超过20张切片按20张切片收费。
2.医疗机构未上传病理诊断报告的，减收5元。</t>
  </si>
  <si>
    <t>免疫组织化学染色诊断
组织/细胞原位杂交检查诊断
特殊染色及诊断
酶组织化学染色及诊断
免疫荧光染色诊断
宫颈细胞学计算机辅助诊断
细针穿刺细胞学检查与诊断
手术标本病理诊断
骨髓组织活检病理诊断
截肢标本病理诊断
全器官大切片检查与诊断
妇科脱落细胞学检查与诊断
非妇科脱落细胞学检查与诊断
液基薄层细针穿刺细胞学检查与诊断
妇科液基薄层细胞学检查与诊断
特异性感染标本冷冻切片病理诊断
冷冻切片病理诊断</t>
  </si>
  <si>
    <t>012100000020100</t>
  </si>
  <si>
    <t>病理诊断费（远程）-人工智能辅助诊断（扩展）</t>
  </si>
  <si>
    <t>011201000010000</t>
  </si>
  <si>
    <t>活检取材费（钳夹）</t>
  </si>
  <si>
    <t>通过钳（剪）直接夹取各类病变组织。</t>
  </si>
  <si>
    <t>所定价格涵盖定位、消毒、取材等步骤所需的人力资源和基本物质资源消耗。</t>
  </si>
  <si>
    <t>鼻腔组织活检术
鼻咽部组织活检术
咽喉组织活检术
口腔活检术
扁桃体活检术</t>
  </si>
  <si>
    <t>011201000020000</t>
  </si>
  <si>
    <t>活检取材费（Ⅰ类穿刺）</t>
  </si>
  <si>
    <t>通过穿刺针或活检枪获取病变组织或细胞。</t>
  </si>
  <si>
    <t>所定价格涵盖定位、消毒、穿刺、取材、止血、包扎等步骤所需的人力资源和基本物质资源消耗。</t>
  </si>
  <si>
    <t>细针穿刺细胞学检查与诊断
液基薄层细针穿刺细胞学检查与诊断
穿刺组织活检病理诊断</t>
  </si>
  <si>
    <t>011201000030000</t>
  </si>
  <si>
    <t>活检取材费（Ⅱ类穿刺）</t>
  </si>
  <si>
    <t>本项目所称的“Ⅱ类穿刺”指：穿刺胸腹、腰椎、膀胱，如同时穿刺多个部位，可叠加收取。</t>
  </si>
  <si>
    <t>胸壁组织活检术
乳腺肿物针吸细胞活检术
乳腺肿物穿刺组织活检术
阴道壁活检术
经阴盆腔包块穿刺活检术</t>
  </si>
  <si>
    <t>011201000040000</t>
  </si>
  <si>
    <t>活检取材费（Ⅲ类穿刺）</t>
  </si>
  <si>
    <t>本项目所称的“Ⅲ类穿刺”指：穿刺甲状腺、前列腺、胰腺、肾，如同时穿刺多个部位，可叠加收取。</t>
  </si>
  <si>
    <t>甲状腺针吸细胞活检术
甲状腺穿刺组织活检术
经直肠前列腺穿刺活检术
淋巴结针吸细胞活检术
淋巴结穿刺组织活检术
经会阴前列腺穿刺活检术
睾丸穿刺活检术
阴茎海绵体穿刺活检术</t>
  </si>
  <si>
    <t>011201000050000</t>
  </si>
  <si>
    <t>活检取材费（Ⅳ类穿刺）</t>
  </si>
  <si>
    <t>本项目所称的“Ⅳ类穿刺”指：颅内、眼内、脊髓、心肌，如同时穿刺多个部位，可叠加收取。</t>
  </si>
  <si>
    <t>骨髓组织活检病理诊断
脊柱骨穿刺活检术
心包活检术
颈椎病灶穿刺活检术
四肢骨穿刺活检术
骨盆骨穿刺活检术</t>
  </si>
  <si>
    <t>011201000060000</t>
  </si>
  <si>
    <t>活检取材费（切开）</t>
  </si>
  <si>
    <t>通过切开获取各类病变组织。</t>
  </si>
  <si>
    <t>所定价格涵盖定位、消毒、切开、取材、缝合、止血、包扎等步骤所需的人力资源和基本物质资源消耗。</t>
  </si>
  <si>
    <t>周围神经活检术
甲状腺肿物切取活检术
放射性同位素示踪腋窝前哨淋巴结活检术
蓝色染料示踪腋窝前哨淋巴结活检术
淋巴结切取活检术
术中胆道内病变活检术
经皮肾镜活检术
睾丸切开活检术
肌肉活检术
乳腺肿物切开活检术
开腹胰腺穿刺活检术
开胸胸腔病变活检
开腹肝活检术
开腹腹腔病变活检术
脊柱骨肿瘤切开活检术
颈椎病灶切开椎体活检术
外阴活检术
切除皮肤活检术
肢体骨肿瘤切开活检术
骨盆骨肿瘤切开活检术
外耳道肿物活检术
皮肤神经活检术
环钻皮肤活检术</t>
  </si>
  <si>
    <t>011201000070000</t>
  </si>
  <si>
    <t>活检取材费（经皮介入）</t>
  </si>
  <si>
    <t>通过置管介入方式获取各类病变组织。</t>
  </si>
  <si>
    <t>所定价格涵盖定位、消毒、穿刺、置管、取材、撤除等步骤所需的人力资源和基本物质资源消耗。</t>
  </si>
  <si>
    <t>经皮穿刺胸膜活检术
经皮穿刺肺活检术
经皮心内膜心肌活检术
经皮穿刺动脉内活检术
经皮肝穿活检术
经皮脾穿刺活检术
经皮肾穿刺活检术
经皮羊膜穿刺活检术
经皮肿物穿刺活检术
经皮穿刺腹部肿物活检术
经皮穿刺颈内静脉肝活检术(TJLB)</t>
  </si>
  <si>
    <t>011201000080000</t>
  </si>
  <si>
    <t>活检取材费（内镜下）</t>
  </si>
  <si>
    <t>通过内镜获取各类病变组织。</t>
  </si>
  <si>
    <t>所定价格涵盖定位、消毒、置镜、取材、撤除等步骤所需的人力资源和基本物质资源消耗。</t>
  </si>
  <si>
    <t>不含各类内镜检查费用</t>
  </si>
  <si>
    <t>胸腔镜肺活检术
硬质气管镜活检术
经支气管内镜针吸活检术
经支气管内镜活检术
经支气管内镜透支气管壁肺活检术
胸腔镜胸膜活检术
经单孔胸腔镜胸膜活检术
经纵隔镜纵隔病变活检术
经胸腔镜胸腔病变活检术
经耳内镜外耳道肿物活检术
经胸腔镜辅助心包活检术
经腹腔镜腹腔淋巴结活检术
消化道内镜活检术
小肠镜活检术
经腹腔镜肝活检术
经腹腔镜腹腔病变活检术
经尿道输尿管镜活检术
经膀胱镜活检术
超声胃镜引导下穿刺活检术
经超声内镜引导下胰腺肿物穿刺活检术
直肠肛门活检术
经电子内镜胆管细胞采集
经电子内镜胰管细胞采集</t>
  </si>
  <si>
    <t>012100000030000</t>
  </si>
  <si>
    <t>病理标本处理费（组织病理-常规）</t>
  </si>
  <si>
    <t>对送检的各类组织标本进行处理。</t>
  </si>
  <si>
    <t>所定价格涵盖标本接收、标本成像、病理描述、取材、脱水、透明、浸蜡、包埋、切片、资料存储、废弃物处理、环境监测等步骤所需的人力资源和基本物质资源消耗。</t>
  </si>
  <si>
    <t>每蜡块</t>
  </si>
  <si>
    <t>本项目所称的“限时处理”指：医疗机构在24小时内完成标本的完整检查诊断，并出具诊断报告的全过程。</t>
  </si>
  <si>
    <t>手术标本病理诊断
活检组织病理诊断
穿刺组织活检病理诊断
液基薄层细针穿刺细胞学检查与诊断
不脱钙牙/骨骼切片病理诊断
不脱钙牙/骨骼磨片病理诊断
脱钙牙/骨骼切片病理诊断
院外会诊用石蜡块制作
骨髓组织活检病理诊断
截肢标本病理诊断</t>
  </si>
  <si>
    <t>012100000030001</t>
  </si>
  <si>
    <t>病理标本处理费（组织病理-常规）-限时处理(加收)</t>
  </si>
  <si>
    <t>012100000040000</t>
  </si>
  <si>
    <t>病理标本处理费（组织病理-复杂）</t>
  </si>
  <si>
    <t>对送检的各类复杂组织标本进行处理。</t>
  </si>
  <si>
    <t>本项目所称的“复杂”指：涉及大器官切除（肝、肾、肠、肺、全喉、全膀胱、前列腺、胃、胎儿胎盘）、恶性肿瘤根治术或清扫术、多部位联合切除的病理标本，且标本在进行器官大切片前，标本宽度应超过24毫米、长度应超过35毫米。</t>
  </si>
  <si>
    <t>脱钙牙/骨骼切片病理诊断
全器官大切片检查与诊断
手术标本病理诊断</t>
  </si>
  <si>
    <t>012100000050000</t>
  </si>
  <si>
    <t>病理标本处理费（细胞病理）</t>
  </si>
  <si>
    <t>对送检的各类细胞、体液等标本进行处理。</t>
  </si>
  <si>
    <t>所定价格涵盖标本接收、离心、制片、固定、资料存储、废弃物处理、环境监测、必要时进行沉降等步骤所需的人力资源和基本物质资源消耗。</t>
  </si>
  <si>
    <t>每玻片</t>
  </si>
  <si>
    <t>细针穿刺细胞学检查与诊断
妇科脱落细胞学检查与诊断
非妇科脱落细胞学检查与诊断
液基薄层细针穿刺细胞学检查与诊断
妇科液基薄层细胞学检查与诊断
细胞DNA倍体分析
非妇科液基薄层细胞学检查与诊断</t>
  </si>
  <si>
    <t>012100000060000</t>
  </si>
  <si>
    <t>病理标本处理费（分子病理）</t>
  </si>
  <si>
    <t>对送检的各类分子病理标本进行处理。</t>
  </si>
  <si>
    <t>所定价格涵盖标本接收、评价及评估有效病变含量、组织或细胞蜡块切片或蜡卷制备、脱蜡、废弃物处理、环境监测等步骤所需的人力资源和基本物质资源消耗。</t>
  </si>
  <si>
    <t>本项目所称的“分子病理标本”指：非原位杂交核酸检测标本。</t>
  </si>
  <si>
    <t>组织流式细胞学倍体分析
组织流式细胞术细胞标志染色分析
组织流式细胞技术多参数染色分析
组织显微分光光度检测
组织多参数显微分光光度检测</t>
  </si>
  <si>
    <t>012100000070000</t>
  </si>
  <si>
    <t>病理标本处理费（电子显微镜病理）</t>
  </si>
  <si>
    <t>对送检的各类电子显微镜病理标本进行处理。</t>
  </si>
  <si>
    <t>所定价格涵盖标本接收、评估有效病变含量、选取制片区域、取材、修块、前固定、漂洗、后固定、脱水、渗透、包埋、切片、废弃物处理、环境监测等步骤所需的人力资源和基本物质资源消耗。</t>
  </si>
  <si>
    <t>每切片</t>
  </si>
  <si>
    <t>普通透射电镜检查与诊断
酶组化电镜检查与诊断
免疫电镜检查与诊断
扫描电镜检查与诊断</t>
  </si>
  <si>
    <t>012100000080000</t>
  </si>
  <si>
    <t>病理标本处理费（冷冻标本）</t>
  </si>
  <si>
    <t>对术中送检的各类新鲜组织标本，进行冷冻切片制备。</t>
  </si>
  <si>
    <t>所定价格涵盖标本接收、病理描述、取材、包埋、切片及废弃物处理、环境监测等步骤所需的人力资源和基本物质资源消耗。（不包含冰剩、冰余的组织病理处理）</t>
  </si>
  <si>
    <t>每组织块</t>
  </si>
  <si>
    <t>冷冻切片病理诊断
特异性感染标本冷冻切片病理诊断
快速石蜡切片病理诊断</t>
  </si>
  <si>
    <t>012100000090000</t>
  </si>
  <si>
    <t>细胞病理蜡块制作费</t>
  </si>
  <si>
    <t>根据病理诊断需求，将送检的各类细胞病理标本制作成细胞蜡块</t>
  </si>
  <si>
    <t>所定价格涵盖标本接收、标本离心、固定、脱水、透明、浸蜡、包埋、切片、资料存储、废弃物处理、环境监测等步骤所需的人力资源和基本物质资源消耗。</t>
  </si>
  <si>
    <t>石蜡包埋体液细胞学检查与诊断</t>
  </si>
  <si>
    <t>012100000100000</t>
  </si>
  <si>
    <t>病理标本切片复制费</t>
  </si>
  <si>
    <t>通过人工或自动化等各种方式，从蜡块中制作供院外使用的各类实体切片，并同步进行数字化扫描。</t>
  </si>
  <si>
    <t>所定价格涵盖切片及废弃物处理、环境监测、切片扫描、存储、上传并向患者提供必要的数字化图像等步骤所需的人力资源和基本物质资源消耗。</t>
  </si>
  <si>
    <t>1.本项目所称的“切片”包括但不限于：不染色切片、染色切片、涂胶切片或组织膜片。
2.医疗机构未提供病理数字化切片图像的，每次减收5元，单次检查或复制多张切片的，按次减收不超过15元。
3.患者向医疗机构借用切片的，不得按此收费。</t>
  </si>
  <si>
    <t>院外会诊用切片复制</t>
  </si>
  <si>
    <t>012100000110000</t>
  </si>
  <si>
    <t>病理样本化学染色检查费</t>
  </si>
  <si>
    <t>通过人工或自动化等各种方式，对各类病理样本进行化学染色，区分不同组织类型与细胞结构。</t>
  </si>
  <si>
    <t>所定价格涵盖样本接收、处理、化学染色、脱色、洗涤、封片、切片数字化图像处理存储与上传、废弃物处理、环境监测等步骤所需的人力资源和基本物质资源消耗。</t>
  </si>
  <si>
    <t>医疗机构未上传病理数字化切片图像的，每次减收5元。</t>
  </si>
  <si>
    <t>穿刺组织活检病理诊断</t>
  </si>
  <si>
    <t>012100000120000</t>
  </si>
  <si>
    <t>病理样本免疫组织化学染色检查费（常规）</t>
  </si>
  <si>
    <t>通过人工或自动化等各种方式，对各类病理样本进行免疫组织化学染色，区分组织类型与细胞结构。</t>
  </si>
  <si>
    <t>所定价格涵盖样本接收、处理、脱蜡、抗原修复、一抗孵育、二抗孵育、显色、复染、封片、切片数字化图像处理存储与上传、废弃物处理、环境监测等步骤所需的人力资源和基本物质资源消耗。</t>
  </si>
  <si>
    <t>1.本项目所称的“多重染色”指：同切片使用两种及两种以上染色技术。
2.医疗机构未上传病理数字化切片图像的，每次减收5元。</t>
  </si>
  <si>
    <t>免疫荧光染色诊断
免疫组织化学染色诊断
特殊染色及诊断
酶组织化学染色及诊断</t>
  </si>
  <si>
    <t>012100000120001</t>
  </si>
  <si>
    <t>病理样本免疫组织化学染色检查费（常规）-多重染色（加收）</t>
  </si>
  <si>
    <t>012100000130000</t>
  </si>
  <si>
    <t>病理样本免疫组织化学染色检查费（增强）</t>
  </si>
  <si>
    <t>通过人工或自动化等各种方式，对各类病理样本进行免疫组织化学染色，区分组织类型并识别用药对应靶点。</t>
  </si>
  <si>
    <t>1.同种蛋白不与病理样本免疫组织化学染色检查费（常规）同时收取，非同种蛋白可与免疫组织化学染色检查（常规）同时收取。
2.医疗机构未上传病理数字化切片图像的，每次减收5元。</t>
  </si>
  <si>
    <t>ALK融合蛋白表达水平检测
直接免疫组织化学测定
PD-L1蛋白表达水平检测</t>
  </si>
  <si>
    <t>012100000140000</t>
  </si>
  <si>
    <t>原位核酸杂交检测费（化学探针）</t>
  </si>
  <si>
    <t>通过核酸探针与样本中的核酸进行互补配对，检测样本中的特定核酸分子序列。</t>
  </si>
  <si>
    <t>所定价格涵盖样本接收、处理、仪器准备、质控、变性杂交、洗涤、染色、封片、切片数字化图像处理存储与上传、废弃物处理、环境监测等步骤所需的人力资源和基本物质资源消耗。</t>
  </si>
  <si>
    <t>每切片·每探针</t>
  </si>
  <si>
    <t>1.医疗机构未上传病理数字化切片图像的，每次减收5元。
2.按实际探针使用数量计费，包括单切片多探针，或多切片多探针。</t>
  </si>
  <si>
    <t>组织/细胞原位杂交检查诊断</t>
  </si>
  <si>
    <t>012100000150000</t>
  </si>
  <si>
    <t>原位核酸杂交检测费（荧光探针）</t>
  </si>
  <si>
    <t>通过标记有荧光基团的核酸探针，与样本中的核酸进行互补配对，检测荧光信号定位和显示样本中特定核酸分子序列。​</t>
  </si>
  <si>
    <t>1.医疗机构利用多重探针进行检测的，每增加一种探针三级医疗机构按675元收费，二级医疗机构按573元收费，一级医疗机构按487元收费；单次检查利用5种及以上的探针的，按5种探针计费。
2.医疗机构未上传病理数字化切片图像的，每次减收5元。</t>
  </si>
  <si>
    <t>组织/细胞荧光原位杂交检查诊断
组织/细胞多色荧光原位杂交检查诊断
组织/细胞荧光原位杂交技术计量分析诊断</t>
  </si>
  <si>
    <t>012100000160000</t>
  </si>
  <si>
    <t>聚合酶链反应法检测费
（病理样本）</t>
  </si>
  <si>
    <t>通过酶促化学反应，扩增待测目标基因，通过电泳染色、颜色判读等方式分析判断。</t>
  </si>
  <si>
    <t>所定价格涵盖样本接收、处理、仪器准备、校准、质控、提取核酸、扩增、电泳、显色结果读取以及数据分析、出具报告、数据存储、数据上传、废弃物处理、环境监测等步骤所需的人力资源和基本物质资源消耗。</t>
  </si>
  <si>
    <t>1.医疗机构单次操作中进行多位点检测的，每增加1个位点三级医疗机构按200元收费，二级医疗机构按170元收费，一级医疗机构按144元收费；单次检查计费不超过2500元。
2.本项目价格构成已包含检测结果分析并出具报告，医疗机构不得另收取病理诊断费。
3.待测目标基因指单个基因</t>
  </si>
  <si>
    <t>组织/细胞原位脱氧核糖核酸(DNA)多聚酶链式反应检查诊断
组织/细胞原位核糖核酸(RNA)多聚酶链式反应检查诊断</t>
  </si>
  <si>
    <t>012100000170000</t>
  </si>
  <si>
    <t>实时荧光聚合酶链反应法检测费（病理样本）</t>
  </si>
  <si>
    <t>通过荧光染料或荧光标记的特异性探针，对PCR产物进行标记跟踪，实时在线监控反应过程，对产物进行检测。</t>
  </si>
  <si>
    <t>所定价格涵盖样本接收、处理、仪器准备、校准、质控、提取核酸、扩增、信号监测以及数据分析、出具报告、数据存储、数据上传、废弃物处理、环境监测等步骤所需的人力资源和基本物质资源消耗。</t>
  </si>
  <si>
    <t>1.医疗机构单次操作中进行多位点检测的，每增加一个位点三级医疗机构按300元收费，二级医疗机构按255元收费，一级医疗机构按216元收费；单次检查计费不超过6600元。
2.本项目价格构成已包含检测结果分析并出具报告，医疗机构不得另收取病理诊断费。
3.PCR产物指每个基因对应的PCR产物。</t>
  </si>
  <si>
    <t>组织/细胞荧光定量脱氧核糖核酸(DNA)多聚酶链式反应检查诊断
组织/细胞荧光定量核糖核酸(RNA)多聚酶链式反应检查诊断</t>
  </si>
  <si>
    <t>012100000180000</t>
  </si>
  <si>
    <t>双脱氧链终止核酸测序法检测费（病理样本）</t>
  </si>
  <si>
    <t>通过双脱氧链终止技术，对核酸的碱基排列顺序进行测定，从而确定核酸分子的碱基序列。</t>
  </si>
  <si>
    <t>所定价格涵盖样本接收、处理、核酸提取、仪器准备、校准、质控、扩增、测序结果读取以及数据分析、出具报告、数据存储、数据上传、废弃物处理、环境监测等步骤所需的人力资源和基本物质资源消耗。</t>
  </si>
  <si>
    <t>每靶序列</t>
  </si>
  <si>
    <t>1.本项目价格构成已包含检测结果分析并出具报告，医疗机构不得另收取病理诊断费。
2.医疗机构单次操作中进行多个靶序列检测的，每增加一个靶序列三级医疗机构按100元收费，二级医疗机构按85元收费，一级医疗机构按72元收费；单次检查收费不超过3650元。</t>
  </si>
  <si>
    <t>肿瘤组织脱氧核糖核酸(DNA)测序</t>
  </si>
  <si>
    <t>012100000190000</t>
  </si>
  <si>
    <t>焦磷酸核酸测序法检测费
（病理样本）</t>
  </si>
  <si>
    <t>通过将待测核酸分子与特定核苷酸底物进行焦磷酸化反应，实时监测每次核酸聚合反应所产生的光信号，从而确定核酸分子的碱基序列。</t>
  </si>
  <si>
    <t>所定价格涵盖样本接收、核酸提取、仪器准备、校准、质控、测序反应、测序结果读取以及数据分析、生物信息分析、出具报告、数据存储、数据上传、废弃物处理、环境监测，必要时毛细管电泳等步骤所需的人力资源和基本物质资源消耗。</t>
  </si>
  <si>
    <t>012100000200000</t>
  </si>
  <si>
    <t>高通量测序法检测费
（病理样本）</t>
  </si>
  <si>
    <t>通过可逆末端终止、半导体等各类测序技术，对样本内核酸特定序列进行测定，同时完成测序模版互补链的合成和序列数据的获取。</t>
  </si>
  <si>
    <t>所定价格涵盖样本接收、处理、核酸提取、仪器准备、校准、质控、扩增、文库构建、高通量测序以及结果读取、数据分析、生物信息分析、出具报告、数据存储、数据上传、废弃物处理、环境监测等步骤所需的人力资源和基本物质资源消耗。</t>
  </si>
  <si>
    <t>每面板</t>
  </si>
  <si>
    <t>1.本项目价格构成已包含检测结果分析并出具报告，医疗机构不得另收取病理诊断费。
2.医疗机构单次操作中进行多个面板检测的,3个基因或15个位点作为1个面板，每增加一个面板加收1200元；单次检查收费不得高于9800元。</t>
  </si>
  <si>
    <t>物理治疗类医疗服务价格及医保支付类别调整明细表</t>
  </si>
  <si>
    <t>使用说明：
1.物理治疗类医疗服务价格项目以物理治疗为重点，按照物理治疗相关医疗服务产出设立价格项目。
2.物理治疗类医疗服务价格项目所称“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物理治疗类医疗服务价格项目所称“加收项”，指同一项目以不同方式提供或在不同场景应用时，确有必要制定差异化收费标准而细分的一类子项，包括在原项目价格基础上增加或减少收费的情况，具体的加/减收标准（加/减收率或加/减收金额）由具体的价格项目设置。实际应用中，同时涉及多个加收项的，以项目单价为基础计算相应的加/减收水平后，据实收费。
4.物理治疗类医疗服务价格项目所称“扩展项”，指同一项目下以不同方式提供或在不同场景应用时，只扩展价格项目适用范围、不额外加价的一类子项，子项的价格按主项目执行。
5.物理治疗类医疗服务价格项目所称“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报告打印耗材、备皮工具、一次性电极片、耦合剂、冷/热治疗物品、水及水质调节剂、软件（版权、开发、购买）成本等。基本物质资源消耗成本计入项目价格，不另行收费。
6.物理治疗类医疗服务价格项目价格构成中所称“穿刺”为主项操作涉及的必要穿刺技术，价格构成中的穿刺操作不可收取相关费用；独立穿刺项目可按相应治疗价格项目收取。
7.物理治疗类医疗服务价格项目中涉及“包括……”“…… 等”的，属于开放型表述，所指对象不仅局限于表述中列明的事项，也包括未列明的同类事项。
8.物理治疗类医疗服务价格项目所设立价格项目为通用项目，已在其他类别立项指南特定学科中单独设立价格项目的，优先执行特定学科的价格项目。
9.物理治疗类医疗服务价格项目可收费一次性医用耗材包括：电极、血管夹、牙周塞治剂、循环管路、特殊缝线、止血材料、冷冻消融针、射频穿刺针、内固定材料、腔镜材料、微波消融针。</t>
  </si>
  <si>
    <t>015300000010000</t>
  </si>
  <si>
    <t>电刺激治疗费</t>
  </si>
  <si>
    <t>通过电流作用于体表或腔内对局部组织进行治疗。</t>
  </si>
  <si>
    <t>所定价格涵盖体位摆放、设备准备、消毒、设定参数、治疗、观察记录、处理用物等步骤所需的人力资源、设备成本与基本物质资源消耗。</t>
  </si>
  <si>
    <t>“次”指20分钟，不足20分钟按照1次计费。</t>
  </si>
  <si>
    <t>经皮骶神经电刺激测试
阴茎/阴蒂背神经电刺激
阴部神经电刺激治疗
阴部/盆底肌磁刺激治疗
直流电肢体水浴治疗
直流电体表治疗
直流电体腔治疗
直流电全身水浴治疗
神经肌肉电刺激治疗
经皮神经电刺激治疗
功能性电刺激治疗
银棘电极负压电刺激治疗(SSP)
感应电治疗
间动电治疗
温热电脉冲治疗
中频电治疗
微机功能性电刺激治疗
直流电眼杯药物离子导入治疗
直流电体表药物离子导入治疗
直流电体腔药物离子导入治疗
电兴奋治疗
微电流疼痛治疗
膀胱腔内电刺激治疗
干扰电治疗
负压干扰电治疗
动态干扰电治疗
负压动态干扰电治疗
立体动态干扰电治疗
负压立体动态干扰电治疗
音乐电治疗</t>
  </si>
  <si>
    <t>015300000020000</t>
  </si>
  <si>
    <t>电化学治疗费</t>
  </si>
  <si>
    <t>通过电刺激诱导产生电化学反应对局部组织进行治疗。</t>
  </si>
  <si>
    <t>所定价格涵盖体位摆放、设备准备、消毒、设定参数、治疗、观察记录、处理用物，必要时穿刺等步骤所需的人力资源、设备成本与基本物质资源消耗。</t>
  </si>
  <si>
    <t>“次”指20分钟，不足20分钟按照1次计费。超过4次按照4次收费。</t>
  </si>
  <si>
    <t>体表肿瘤电化学治疗
电化学疗法</t>
  </si>
  <si>
    <t>015300000030000</t>
  </si>
  <si>
    <t>电场治疗费</t>
  </si>
  <si>
    <t>通过静电场或其它方式产生的电场对局部组织进行治疗。</t>
  </si>
  <si>
    <t>低压静电治疗
高压静电治疗
9000伏以下高压交变电场治疗
9000伏以上高压交变电场治疗</t>
  </si>
  <si>
    <t>015300000040000</t>
  </si>
  <si>
    <t>电火花共鸣治疗费</t>
  </si>
  <si>
    <t>通过火花放电产生高频电振荡作用于局部组织进行治疗。</t>
  </si>
  <si>
    <t>共鸣火花治疗</t>
  </si>
  <si>
    <t>015300000050000</t>
  </si>
  <si>
    <t>电凝治疗费</t>
  </si>
  <si>
    <t>通过使用电凝探头烧灼病变部位对浅表组织进行治疗。</t>
  </si>
  <si>
    <t>所定价格涵盖体位摆放、设备准备、消毒、设定参数、烧灼病变部位、创面止血、观察记录、处理用物等步骤所需的人力资源、设备成本与基本物质资源消耗。</t>
  </si>
  <si>
    <t>病灶</t>
  </si>
  <si>
    <t>015300000060000</t>
  </si>
  <si>
    <t>光敏治疗费</t>
  </si>
  <si>
    <t>使用光敏剂配合进行体表的光源治疗。</t>
  </si>
  <si>
    <t>所定价格涵盖体位摆放、设备准备、消毒、口服或涂抹光敏剂、设定参数、照射、观察记录、处理用物等步骤所需的人力资源、设备成本与基本物质资源消耗。</t>
  </si>
  <si>
    <t>每照射区</t>
  </si>
  <si>
    <t>全身照射按照3个照射区收费。</t>
  </si>
  <si>
    <t>紫外线全身光敏治疗
长波紫外线黑光治疗
紫外线局部光敏治疗
紫外线光浴光敏治疗
激光光敏治疗</t>
  </si>
  <si>
    <t>015300000070000</t>
  </si>
  <si>
    <t>光动力治疗费（浅表）</t>
  </si>
  <si>
    <t>使用光源照射进行体表或浅表病变的光敏感药物治疗。</t>
  </si>
  <si>
    <t>所定价格涵盖体位摆放、设备准备、消毒、外敷、输注或灌注光敏剂、设定参数、照射、观察记录、处理用物等步骤所需的人力资源、设备成本与基本物质资源消耗。</t>
  </si>
  <si>
    <t>光动力治疗</t>
  </si>
  <si>
    <t>015300000080000</t>
  </si>
  <si>
    <t>光动力治疗费（深部）</t>
  </si>
  <si>
    <t>使用光源照射进行深部病灶或肿瘤的光敏感药物治疗。</t>
  </si>
  <si>
    <t>所定价格涵盖体位摆放、设备准备、消毒、输注或灌注光敏剂、设定参数、照射、观察记录、处理用物等步骤所需的人力资源、设备成本与基本物质资源消耗。</t>
  </si>
  <si>
    <t>015300000090000</t>
  </si>
  <si>
    <t>紫外线照射治疗费</t>
  </si>
  <si>
    <t>通过紫外线照射进行体表治疗。</t>
  </si>
  <si>
    <t>所定价格涵盖体位摆放、设备准备、消毒、设定参数、照射、观察记录、处理用物等步骤所需的人力资源、设备成本与基本物质资源消耗。</t>
  </si>
  <si>
    <t>高压汞灯紫外线治疗
低压汞灯紫外线治疗
紫外线导子治疗
长波紫外线黑光治疗</t>
  </si>
  <si>
    <t>015300000090100</t>
  </si>
  <si>
    <t>紫外线照射治疗费-白斑紫外线照射治疗（扩展）</t>
  </si>
  <si>
    <t>015300000100000</t>
  </si>
  <si>
    <t>可见光照射治疗费</t>
  </si>
  <si>
    <t>通过可见光照射进行体表治疗。</t>
  </si>
  <si>
    <t>可见光照射治疗
红光照射治疗
蓝光照射治疗
护架烤灯照射
蓝紫光浴照射治疗</t>
  </si>
  <si>
    <t>015300000110000</t>
  </si>
  <si>
    <t>红外线照射治疗费</t>
  </si>
  <si>
    <t>通过红外线照射进行体表治疗。</t>
  </si>
  <si>
    <t>红外线全身照射治疗
红外线局部照射治疗
红外线光浴治疗
偏振光照射治疗</t>
  </si>
  <si>
    <t>015300000120000</t>
  </si>
  <si>
    <t>激光治疗费（理疗）</t>
  </si>
  <si>
    <t>通过不同强度的激光光束作用于体表进行无创治疗或理疗。</t>
  </si>
  <si>
    <t>散焦激光治疗</t>
  </si>
  <si>
    <t>015300000130000</t>
  </si>
  <si>
    <t>激光治疗费（浅表照射）</t>
  </si>
  <si>
    <t>通过不同强度的激光光束作用于体表或者腔内进行病变治疗。</t>
  </si>
  <si>
    <t>每病损</t>
  </si>
  <si>
    <t>超过5个病损按照5个病损收费</t>
  </si>
  <si>
    <t>经肛门镜直肠肛门激光治疗
防龋激光治疗
去龋激光治疗</t>
  </si>
  <si>
    <t>015300000140000</t>
  </si>
  <si>
    <t>磁疗费</t>
  </si>
  <si>
    <t>通过磁场作用于局部组织进行治疗。</t>
  </si>
  <si>
    <t>所定价格涵盖体位摆放、设备准备、放置磁极、设定参数、治疗、观察记录、处理用物等步骤所需的人力资源、设备成本与基本物质资源消耗。</t>
  </si>
  <si>
    <t>1.“次”指20分钟，不足20分钟按照1次计费。
2.全身磁疗按照3次费用收费。</t>
  </si>
  <si>
    <t>阴部/盆底肌磁刺激治疗
磁热治疗
磁热振治疗
电磁场治疗
旋转磁场治疗
低频脉冲磁场局部治疗
低频脉冲磁场全身治疗
场效应治疗</t>
  </si>
  <si>
    <t>015300000150000</t>
  </si>
  <si>
    <t>热疗费</t>
  </si>
  <si>
    <t>通过传热介质或设备产生温热效应进行治疗。</t>
  </si>
  <si>
    <t>所定价格涵盖体位摆放、准备、消毒、治疗、观察记录、处理用物等步骤所需的人力资源、设备成本与基本物质资源消耗。</t>
  </si>
  <si>
    <t>浸蜡治疗
刷蜡治疗
蜡敷治疗
电泥疗
泥敷治疗
全身泥疗
局部电热按摩
全身电热按摩</t>
  </si>
  <si>
    <t>015300000160000</t>
  </si>
  <si>
    <t>冷疗费</t>
  </si>
  <si>
    <t>通过冷介质 (包含冰袋、冷疗包等)或专业设备实施的局部低温治疗。</t>
  </si>
  <si>
    <t>所定价格涵盖体位摆放、设备准备、设定参数、治疗、观察记录、处理用物等步骤所需的人力资源、设备成本与基本物质资源消耗。</t>
  </si>
  <si>
    <t>冷空气治疗
冰敷治疗
冰按摩治疗</t>
  </si>
  <si>
    <t>015300000170000</t>
  </si>
  <si>
    <t>冲击波治疗费</t>
  </si>
  <si>
    <t>通过体外冲击波设备向特定部位传递不同能量的冲击波作用于局部组织进行治疗。</t>
  </si>
  <si>
    <t>放射式冲击波疼痛治疗(RSWT)</t>
  </si>
  <si>
    <t>015300000180000</t>
  </si>
  <si>
    <t>水疗费</t>
  </si>
  <si>
    <t>通过在浸浴、淋浴、气泡浴、旋涡浴等各种水疗浴槽中，利用水的物理特性进行治疗。</t>
  </si>
  <si>
    <t>所定价格涵盖体位摆放、水浴准备、浸泡治疗、观察记录、处理用物等步骤所需的人力资源、设备成本与基本物质资源消耗。</t>
  </si>
  <si>
    <t>不足10分钟不计费，超过10分钟按照1次计费。</t>
  </si>
  <si>
    <t>直流电肢体水浴治疗
直流电全身水浴治疗
上肢旋涡浴治疗
下肢旋涡浴治疗
烧伤浸浴治疗
气泡浴治疗
哈巴氏槽治疗
药物浸浴治疗</t>
  </si>
  <si>
    <t>015300000190000</t>
  </si>
  <si>
    <t>气压治疗费</t>
  </si>
  <si>
    <t>采用正压/负压等不同压力方式作用于局部进行治疗。</t>
  </si>
  <si>
    <t>所定价格涵盖体位摆放、设备准备、设定参数、压力治疗、观察记录、处理用物等步骤所需的人力资源、设备成本与基本物质资源消耗。</t>
  </si>
  <si>
    <t>肢体加压治疗
肢体负压吸引治疗</t>
  </si>
  <si>
    <t>015300000200000</t>
  </si>
  <si>
    <t>牵引治疗费</t>
  </si>
  <si>
    <t>采用牵引装置，通过调整牵引力及牵引方式进行治疗。</t>
  </si>
  <si>
    <t>所定价格涵盖体位摆放、设备准备、实时监测与反馈、观察记录、处理用物等步骤所需的人力资源、设备成本与基本物质资源消耗。</t>
  </si>
  <si>
    <t>颈椎机械牵引
颈椎电动牵引
腰椎机械牵引
腰椎电动牵引
三维快速牵引
四肢关节功能牵引
腰椎间盘三维牵引复位法</t>
  </si>
  <si>
    <t>015300000210000</t>
  </si>
  <si>
    <t>射频电疗费</t>
  </si>
  <si>
    <t>通过射频设备作用于局部组织进行治疗。</t>
  </si>
  <si>
    <t>015300000220000</t>
  </si>
  <si>
    <t>超短波/短波治疗费</t>
  </si>
  <si>
    <t>通过超短波/短波设备作用于局部组织进行治疗。</t>
  </si>
  <si>
    <t>超短波体腔治疗
超短波热疗
超短波治疗
短波热疗
短波体腔治疗
短波治疗
脉冲超短波治疗
脉冲短波治疗
小功率超短波治疗
小功率短波治疗</t>
  </si>
  <si>
    <t>015300000230000</t>
  </si>
  <si>
    <t>微波治疗费</t>
  </si>
  <si>
    <t>通过微波设备作用于局部组织进行治疗。</t>
  </si>
  <si>
    <t>厘米波治疗
厘米波体腔治疗
厘米波热疗
分米波体腔治疗
分米波治疗
分米波热疗
毫米波体腔治疗
毫米波治疗</t>
  </si>
  <si>
    <t>013404000010000</t>
  </si>
  <si>
    <t>深部热疗费</t>
  </si>
  <si>
    <t>采用超声或电磁波，配合其他治疗或单独治疗手段对相应病变部位进行治疗。</t>
  </si>
  <si>
    <t>所定价格涵盖体位摆放、设备准备、消毒、设定参数、穿刺、热治疗、实时测温、观察记录、处理用物等步骤所需的人力资源、设备成本与基本物质资源消耗。</t>
  </si>
  <si>
    <t>非肿瘤患者按50%收费</t>
  </si>
  <si>
    <t>区域超声热疗
区域环形阵列热疗
全身红外热疗
全身体外循环热疗
局部微波热疗
全身大功率微波热疗
区域大功率微波热疗
全身射频热疗
区域射频热疗</t>
  </si>
  <si>
    <t>013404000020000</t>
  </si>
  <si>
    <t>腔内灌注治疗费</t>
  </si>
  <si>
    <t>通过灌注系统将灌注液灌注至体腔进行治疗。</t>
  </si>
  <si>
    <t>所定价格涵盖体位摆放、设备准备、消毒、设定参数、连接管路、灌注、观察记录、处理用物等步骤所需的人力资源、设备成本与基本物质资源消耗。</t>
  </si>
  <si>
    <t>胸腹腔灌注治疗
区域热循环灌注热疗
腮腺导管内药物灌注治疗</t>
  </si>
  <si>
    <t>013404000020001</t>
  </si>
  <si>
    <t>腔内灌注治疗费-腔内热循环灌注治疗（加收）</t>
  </si>
  <si>
    <t>013404000030000</t>
  </si>
  <si>
    <t>血管灌注治疗费</t>
  </si>
  <si>
    <t>通过灌注系统将灌注液灌注至血管进行治疗。</t>
  </si>
  <si>
    <t>所定价格涵盖体位摆放、设备准备、消毒、设定参数、穿刺、连接管路、灌注、观察记录、处理用物等步骤所需的人力资源、设备成本与基本物质资源消耗。不含影像学引导。</t>
  </si>
  <si>
    <t>经皮穿刺上肢血管瘤腔内药物灌注术
经皮穿刺下肢血管瘤腔内药物灌注术</t>
  </si>
  <si>
    <t>013404000030001</t>
  </si>
  <si>
    <t>血管灌注治疗费-血管热循环灌注治疗（加收）</t>
  </si>
  <si>
    <t>015300000240000</t>
  </si>
  <si>
    <t>超声波治疗费（理疗）</t>
  </si>
  <si>
    <t>通过超声波设备作用于局部组织进行治疗或理疗。</t>
  </si>
  <si>
    <t>与超声波类其他同类项目不能同时收费。</t>
  </si>
  <si>
    <t>低强度脉冲式超声波治疗
超声波药物透入治疗
超声波治疗</t>
  </si>
  <si>
    <t>015300000240001</t>
  </si>
  <si>
    <t>超声波治疗费（理疗）-聚焦超声治疗（加收）</t>
  </si>
  <si>
    <t>015300000250000</t>
  </si>
  <si>
    <t>超声波治疗费（浅表治疗）</t>
  </si>
  <si>
    <t>通过超声波设备作用于局部组织进行浅表治疗。</t>
  </si>
  <si>
    <t>聚焦超声治疗鼻炎
聚焦超声妇科疾病治疗
超声波治疗</t>
  </si>
  <si>
    <t>015300000250001</t>
  </si>
  <si>
    <t>超声波治疗费（浅表治疗）-聚焦超声治疗（加收）</t>
  </si>
  <si>
    <t>013403000010000</t>
  </si>
  <si>
    <t>高强度聚焦超声治疗费</t>
  </si>
  <si>
    <t>使用高强度聚焦超声设备，对肿瘤或病变进行治疗。</t>
  </si>
  <si>
    <t>所定价格涵盖体位摆放、设备准备、制定计划、消毒、设定参数、定位、照射、处理用物等步骤所需的人力资源、设备成本与基本物质资源消耗。</t>
  </si>
  <si>
    <t>“次”指病灶数量3个及以下，超过3个病灶每增加1个按照20%收费</t>
  </si>
  <si>
    <t>高强度精确聚焦超声热消融肿瘤治疗
高强度聚焦超声热消融肿瘤治疗</t>
  </si>
  <si>
    <t>013403000010001</t>
  </si>
  <si>
    <t>高强度聚焦超声治疗费-恶性肿瘤（加收）</t>
  </si>
  <si>
    <t>013405000010000</t>
  </si>
  <si>
    <t>消融治疗费</t>
  </si>
  <si>
    <t>使用射频、微波、冷冻、激光、低温等离子、不可逆电穿孔、化学等方法通过经皮或开放手术方式对肿瘤或病变进行消融治疗。</t>
  </si>
  <si>
    <t>所定价格涵盖体位摆放、设备准备、消毒、设定参数、穿刺/切开、治疗、观察记录、处理用物等步骤所需的人力资源、设备成本与基本物质资源消耗。</t>
  </si>
  <si>
    <t>1.“次”指病灶数量3个及以下，超过3个病灶每增加1个按照10%收费。
2.在1次治疗中联合使用多种消融方式时，按照1次计费。</t>
  </si>
  <si>
    <t>睡眠呼吸暂停综合征射频消融术
经皮胸部肿瘤冷冻消融术
经皮胸部肿瘤射频消融术
开胸肿瘤射频消融术
经皮肝脏肿物药物注射消融术
经皮肝脏肿物激光消融术
经皮肝脏肿物微波消融术
经皮肝脏肿物射频消融术
经皮肝脏肿物冷冻消融术
肝脏肿物药物注射消融术
肝脏肿物激光消融术
肝脏肿物微波消融术
肝脏肿物射频消融术
肝脏肿物冷冻消融术
经腹腔镜肝脏肿物药物注射消融术
经腹腔镜肝脏肿物激光消融术
经腹腔镜肝脏肿物微波消融术
经腹腔镜肝脏肿物射频消融术
经腹腔镜肝脏肿物冷冻消融术
经皮骨肿瘤消融术
实体肿瘤消融术
经皮甲状腺结节微波消融术
经皮乳腺肿物微波消融术</t>
  </si>
  <si>
    <t>013405000010001</t>
  </si>
  <si>
    <t>消融治疗费-恶性肿瘤（加收）</t>
  </si>
  <si>
    <t>013405000020000</t>
  </si>
  <si>
    <t>复合集成消融治疗费</t>
  </si>
  <si>
    <t>通过采用多种消融方式复合集成式对肿瘤或病变进行消融治疗。</t>
  </si>
  <si>
    <t>所定价格涵盖体位摆放、设备准备、消毒、设定参数、穿刺、治疗、观察记录、处理用物等步骤所需的人力资源、设备成本与基本物质资源消耗。</t>
  </si>
  <si>
    <t>1.“次”指病灶数量3个及以下，超过3个病灶每增加1个按照10%收费。
2.“复合集成消融治疗”指的是1次治疗中使用集成式消融方式。</t>
  </si>
  <si>
    <t>实体肿瘤消融术</t>
  </si>
  <si>
    <t>013405000020001</t>
  </si>
  <si>
    <t>复合集成消融治疗费-恶性肿瘤（加收）</t>
  </si>
  <si>
    <t>015300000260000</t>
  </si>
  <si>
    <t>生物反馈重建治疗费</t>
  </si>
  <si>
    <t>通过应用电子仪器将人体内生物活动信息（肌电、脑电、皮温、心率、皮肤电阻等）转化为可识别的光、声、图像、曲线等信号并反馈给患者，调整生理功能及治疗某些身心疾病。</t>
  </si>
  <si>
    <t>所定价格涵盖体位摆放、设备准备、消毒、实时监测与反馈、训练、调节、观察记录、处理用物等步骤所需的人力资源、设备成本与基本物质资源消耗。</t>
  </si>
  <si>
    <t>肛门直肠生物反馈治疗
皮温生物反馈治疗
皮肤电阻生物反馈治疗
心率生物反馈治疗
脑电生物心理反馈治疗
肌电生物反馈治疗</t>
  </si>
  <si>
    <t>药学类医疗服务价格及医保支付类别调整明细表</t>
  </si>
  <si>
    <t>使用说明：
1.药学类医疗服务价格项目以药学类服务为重点，覆盖相关常用药学类服务价格项目。基于价格项目归类考虑，本立项指南优化调整了门诊诊查费（药学门诊）和住院诊查费（临床药学）的分类，此前发布的综合诊查类有关计价收费要求与药学类不一致的，以药学类医疗服务价格项目为准。
2.药学类医疗服务价格项目所称“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药学类医疗服务价格项目所称“加收项”，指同一项目以不同方式提供或在不同场景应用时，确有必要制定差异化收费标准而细分的一类子项，包括在原项目价格基础上增加或减少收费的情况，具体的加/减收标准（加/减收率或加/减收金额）由具体价格项目设置。实际应用中，同时涉及多个加收项的，以项目单价为基础计算相应的加/减收水平后，据实收费。
4.药学类医疗服务价格项目所称“扩展项”，指同一项目下以不同方式提供或在不同场景应用时，只扩展价格项目适用范围、不额外加价的一类子项，子项的价格按主项目执行。
5.药学类医疗服务价格项目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试剂（含固定液等辅助试剂）、可复用的操作器具等。基本物质资源消耗成本计入项目价格，不另行收费。
6.药敏检验、基因检测等与用药指导相关的医疗服务价格项目在病理类和检验类医疗服务价格项目另行规定。
7.可收费一次性耗材：避光输液器</t>
  </si>
  <si>
    <t>门诊诊查费
（药学门诊）</t>
  </si>
  <si>
    <t>1.本项目的药学服务涵盖西药、中药及民族药。
2.一般诊疗费已包含药师服务成本，基层医疗机构收取一般诊疗费时，不得同时收取“门诊诊查费（药学门诊）”。</t>
  </si>
  <si>
    <t>门诊诊查费（药学门诊）
门诊诊查费（药学门诊）-副主任（中）药师（加收）
门诊诊查费（药学门诊）-主任（中）药师（加收）</t>
  </si>
  <si>
    <t>门诊诊查费
（药学门诊）-副主任（中）药师(加收)</t>
  </si>
  <si>
    <t>门诊诊查费
（药学门诊）-主任（中）药师（加收）</t>
  </si>
  <si>
    <t>住院诊查费
（临床药学）</t>
  </si>
  <si>
    <t>住院期间不超过2次，限三级医院使用；
本项目的药学服务涵盖西药、中药及民族药。</t>
  </si>
  <si>
    <t>住院诊查费（临床药学）
住院中医辨证论治
住院藏医辩证论治 ཞག་སྡོད་སྨན་པའི་བརྟག་ཚུལ།
住院蒙医辩证论治</t>
  </si>
  <si>
    <t>011400000010000</t>
  </si>
  <si>
    <t>居家药学服务费</t>
  </si>
  <si>
    <t>指医疗机构派出药师为居家药物治疗的患者提供用药评估指导、家庭药箱管理等药学服务。</t>
  </si>
  <si>
    <t>所定价格涵盖上门提供药学咨询、评估用药情况、开展药学指导、制定用药方案、干预或提出药物重整建议、药箱整理等步骤所需的人力资源和基本物质资源消耗。</t>
  </si>
  <si>
    <t>1.医疗机构上门提供居家药学服务的，按照上门提供医疗服务的收费政策，同样采取“居家药学服务费+上门服务费”的方式收费。
2.居家药学服务已合并计入家庭医生签约服务的，不得重复收取费用。</t>
  </si>
  <si>
    <t>011400000020000</t>
  </si>
  <si>
    <t>药品集中配置费
（肠外营养液）</t>
  </si>
  <si>
    <t>按操作规范要求，在静脉药物配置中心集中配置肠外营养液。</t>
  </si>
  <si>
    <t>所定价格涵盖处方审核、药液配置、成品封装等步骤所需的人力资源和基本物质资源消耗。</t>
  </si>
  <si>
    <t>组</t>
  </si>
  <si>
    <t>抗肿瘤化疗药物/肠内外营养液集中配置</t>
  </si>
  <si>
    <t>011400000030000</t>
  </si>
  <si>
    <t>药品集中配置费
（危害药品）</t>
  </si>
  <si>
    <t>按操作规范要求，在静脉药物配置中心集中配置危害药品。</t>
  </si>
  <si>
    <t xml:space="preserve"> 011400000040000</t>
  </si>
  <si>
    <t>药物浓度测定费</t>
  </si>
  <si>
    <t>通过各种方式测量待测药物或其代谢物在样本中的具体浓度。</t>
  </si>
  <si>
    <t>所定价格涵盖样本签收、处理、定标、质控、检测、审核、登记录入、发送报告等步骤所需的人力资源和基本物质资源消耗。</t>
  </si>
  <si>
    <t>每种药物</t>
  </si>
  <si>
    <t>治疗药物浓度测定
免疫抑制药物浓度测定</t>
  </si>
  <si>
    <t xml:space="preserve"> 011400000050000</t>
  </si>
  <si>
    <t>中药临方加工费</t>
  </si>
  <si>
    <t>根据处方要求，将中药饮片制备成符合临床要求、便于服用的特定剂型。</t>
  </si>
  <si>
    <t>所定价格涵盖信息核对、处方审核、中药制备、剂量分装、粘贴标签、清点核对等步骤所需的人力资源和基本物质资源消耗。</t>
  </si>
  <si>
    <t>每百克</t>
  </si>
  <si>
    <t>1.本项目所称的“特定剂型”包括但不限于膏剂、合剂、胶囊剂、片剂、丸剂、酒剂、散剂、颗粒剂等行业主管部门准许医疗机构自行制备的中药剂型。
2.计价单位“每百克”以处方的中药饮片重量计，不含赋形剂重量。不足百克按百克计算。
3.中药临方加工散剂按40%收费</t>
  </si>
  <si>
    <t>中药膏剂临方加工
中药合剂临方加工
中药浸出胶囊剂临方加工
中药原粉胶囊剂临方加工
中药蜜丸临方加工
中药水蜜丸临方加工
中药水丸临方加工
中药临方加工散剂</t>
  </si>
  <si>
    <t>011400000060000</t>
  </si>
  <si>
    <t>中药代煎服务费</t>
  </si>
  <si>
    <t>通过浸泡、煎煮等各种方式，将中药饮片加工成可直接服用的药液独立包装。</t>
  </si>
  <si>
    <t>所定价格涵盖信息核对、处方审核、煎煮、合并、分装、粘贴标签、清点核对等步骤所需的人力资源和基本物质资源消耗。</t>
  </si>
  <si>
    <t>付</t>
  </si>
  <si>
    <t>人工煎药
机械煎药</t>
  </si>
  <si>
    <t>011400000070000</t>
  </si>
  <si>
    <t>中药配方颗粒调剂费</t>
  </si>
  <si>
    <t>根据处方要求，将多味中药配方颗粒进行调剂，制成供直接冲泡服用的包装。</t>
  </si>
  <si>
    <t>所定价格涵盖信息核对、处方审核、逐味调剂、包装、粘贴标签、清点核对等步骤所需的人力资源和基本物质资源消耗。</t>
  </si>
  <si>
    <t>中药配方颗粒实行零加成政策后，可收取此项费用。</t>
  </si>
  <si>
    <t>中药免煎颗粒调配
中药免煎颗粒机器调配</t>
  </si>
  <si>
    <t>011400000080000</t>
  </si>
  <si>
    <t>放射性药物配置费</t>
  </si>
  <si>
    <t>按操作规范要求对放射性药物（核素药物）进行分装。</t>
  </si>
  <si>
    <t>所定价格涵盖处方审核、药物配置、成品封装等步骤以及必要防护所需的人力资源和基本物质资源消耗。</t>
  </si>
  <si>
    <t>消化系统类医疗服务价格项目立项指南</t>
  </si>
  <si>
    <t>使用说明：
1.消化系统类医疗服务价格项目立项指南以消化系统为重点、按照消化系统相关医疗服务产出设立价格项目。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消化系统医疗服务项目价格时、要体现技术劳务价值、使收费水平覆盖绝大部分的差异化操作；各地医疗保障部门所定价格属于政府指导价为最高限价、下浮不限。
3.消化系统类医疗服务价格项目立项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消化系统类医疗服务价格项目立项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5.消化系统类医疗服务价格项目立项指南所称“扩展项”、指同一项目下以不同方式提供或在不同场景应用时、只扩展价格项目适用范围、不额外加价的一类子项、子项的价格按主项目执行。
6.消化系统类医疗服务价格项目立项指南所称“基本物质资源消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非药品类对比剂、影像存储介质、铅制防护用品、标本采集存放用品、咬口器或牙垫、口/吹嘴、气体收集袋、肠道菌液制备用物或菌液制成品、染色剂、辅助试剂、肛门扩张器具、肛诊指套、圈套皮筋、挂线材料、报告打印耗材、软件（版权、开发、购买）成本等。基本物质资源消耗成本计入项目价格、不另行收费。除基本物质资源消耗以外的其他耗材、按照实际采购价格零差率销售。
7.消化系统类医疗服务价格项目立项指南中的“无创”为无需切开皮肤、经过自然腔道入路、利用无创入路方式进行的操作、包括但不限于食管镜、胃镜、十二指肠镜、结肠镜、小肠镜、直肠镜、胆管镜、胰管镜、超声内镜、共聚焦激光显微内镜等各类内镜。不包含因其他操作需求而涉及皮肤切开、组织切除等有创性操作内容。
8.消化系统类医疗服务价格项目立项指南中的“部位”为食管、胃、小肠、阑尾、盲肠、结肠、直肠、胆囊、胆管、胰腺、胰管等。
9.消化系统类医疗服务价格项目立项指南中消化内科内镜治疗或手术类项目、如需使用相关内镜可按内镜检查费用收取、如行消化内镜息肉去除时使用“内镜”、可收取“无创消化道息肉去除费+上消化道内镜检查费（常规）”。
10.消化系统类医疗服务价格项目立项指南中普通外科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11.消化系统类医疗服务价格项目立项指南价格构成中所称的“穿刺”为主项操作涉及的必要穿刺技术、价格构成中的穿刺操作不可收取相关费用；独立穿刺项目可按相应治疗价格项目收取。
12.消化系统类医疗服务价格项目立项指南中价格构成中所称的“止血”为压迫、填塞、包扎等常规止血方法、其他止血方式可收取相应费用。
13.消化系统类医疗服务价格项目立项指南中所称的“恶性肿瘤扩大根治性切除”、可参照各地省及省以上卫生健康部门技术规范中扩大根治性切除进行加收。
14.消化系统类医疗服务价格项目立项指南中涉及“包括……”“……等”的、属于开放型表述、所指对象不仅局限于表述中列明的事项、也包括未列明的同类事项。
15.消化系统类医疗服务价格项目立项指南中未尽事项、如等离子、激光、射频、微波等手术辅助操作、活检取材等、将在辅助操作类、检验病理类、一般治疗类等其他立项指南中单独列示、各地医保部门可暂按现行价格政策执行。
16.消化系统类医疗服务价格项目立项指南中其他学科开展相应项目时、可据实收费。
17.消化系统类医疗服务价格项目立项指南中手术项目若需病理取样、地方定价时应考虑在原项目的价格构成中包含标本的留取和送检的人力资源和基本物质资源消耗。
18.消化系统类医疗服务价格项目立项指南中价格项目可应用人工智能辅助进行的、可直接按主项目收费、不同时收费。
19.公立医疗机构开展相关放射检查须提供符合要求的“数字影像处理和上传存储服务”并执行现行放射检查项目价格、对于不能提供符合要求的“数字影像处理和上传存储服务”的、执行的相关放射检查项目价格减收5元。
20.允许公立医疗机构在患者自愿选择基础上、若提供“数字胶片云储存服务”、可不再提供实体胶片。将减少实体胶片打印节约的成本、用于补偿数字胶片服务成本。医疗机构在常规提供影像资料后、如需额外提供影像资料、可收取相应费用。
21.消化系统类医疗服务价格项目立项指南中手术类项目服务对象为儿童时、统一落实儿童加收政策（以下简称“儿童加收”）、加收比例或金额由各地医疗保障部门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儿童”、指6周岁及以下、周岁的计算方法以法律的相关规定为准。
22.消化系统类医疗服务价格项目立项指南可收费一次性耗材：造影导管、导丝、血管夹、透析器、一次性体外循环配套血管路、吻合器、特殊缝线、胶囊、润滑剂、括约肌切开刀、活检钳、水囊、导管、扩张管、胆管引流管、血管鞘组、球囊扩张导管、支架、栓塞材料、胰管引流管、腔镜材料、硬化剂、粘合剂、内镜用注射针、套扎器、息肉勒除器、圈套器、一次性黏膜切开刀、取石网篮、扩张材料、扩张器、输尿管支架管、球囊、肠道支架、食管支架、胆道支架、取石球囊、取石球囊导管、专用引流管、扩张球囊、碎石器、鼻肠喂养管、内固定材料、气管切开套管、闭合器、防粘连材料、补片、止血材料、切口保护器、打孔器、双极电凝镊、射频刀头、射频针、射频毁损电极、射频探头、射频脉冲、射频纤维、射频消融导管、激光刀头、特殊激光刀头、激光探头、激光光纤、激光脉冲、活检针。</t>
  </si>
  <si>
    <t>012410000010000</t>
  </si>
  <si>
    <t>消化道pH值监测费</t>
  </si>
  <si>
    <t>通过各种方式监测消化道ph值。</t>
  </si>
  <si>
    <t>所定价格涵盖设备准备、插管、测定、撤除、数据提取分析、出具报告、处理用物等步骤所需的人力资源和基本物质资源消耗。(不含内镜操作)</t>
  </si>
  <si>
    <t>本项目中的“次”指：监测时长24小时、不足24小时按24小时计费。</t>
  </si>
  <si>
    <t>24小时胃食管pH值监测      
小儿24小时食管pH及运动连续监测</t>
  </si>
  <si>
    <t>012410000010001</t>
  </si>
  <si>
    <t>消化道pH值监测费-阻抗测定(加收)</t>
  </si>
  <si>
    <t>012410000020000</t>
  </si>
  <si>
    <t>消化道压力测定费</t>
  </si>
  <si>
    <t>通过各种方式测定消化道压力。</t>
  </si>
  <si>
    <t>本指南中的"消化道压力测定"指:食管测压、高分辨率食管测压、24小时食管动态测压、胃肠测压、24小时胃肠测压、胃幽门十二指肠测压、奥迪氏括约肌测压、结肠测压、肛门直肠测压、胆道测压等,以上不同测压按本项目收费,同一入路同一操作时间仅可计费1 次。</t>
  </si>
  <si>
    <t>肛门直肠测压                
食管测压                
胃-幽门-十二指肠压力测定    
24小时食管胃肠压力测定      
经电子内镜奥迪括约肌压力测定</t>
  </si>
  <si>
    <t>012410000030000</t>
  </si>
  <si>
    <t>胃肠电图检查费</t>
  </si>
  <si>
    <t>通过传导生物电、记录胃肠生物电活动并绘图、检查胃肠的蠕动情况及动力的强弱。</t>
  </si>
  <si>
    <t>所定价格涵盖设备准备、电极安放、记录、分析、出具报告、处理用物等步骤所需的人力资源和基本物质资源消耗。</t>
  </si>
  <si>
    <t>仅做胃/肠电图按50%收费</t>
  </si>
  <si>
    <t>胃电图检查(EGG)</t>
  </si>
  <si>
    <t>012410000040000</t>
  </si>
  <si>
    <t>呼气试验费(炎症检测)</t>
  </si>
  <si>
    <t>测定呼出气体中特定气体的含量、判断气道炎症或全身炎症反应。</t>
  </si>
  <si>
    <t>所定价格涵盖设备准备、指导呼气、测定、分析、出具报告、处理用物等步骤所需的人力资源和基本物质资源消耗。</t>
  </si>
  <si>
    <t>本项目中的"特定气体"指:一氧化氮。</t>
  </si>
  <si>
    <t>呼出气一氧化氮测定</t>
  </si>
  <si>
    <t>012410000050000</t>
  </si>
  <si>
    <t>呼气试验费(红细胞寿命检测)</t>
  </si>
  <si>
    <t>测定呼出气体中特定气体的含量,判断红细胞寿命。</t>
  </si>
  <si>
    <t>本项目中的"特定气体"指:一氧化碳。</t>
  </si>
  <si>
    <t>红细胞生存时间测定</t>
  </si>
  <si>
    <t>012410000060000</t>
  </si>
  <si>
    <t>呼气试验费(幽门螺旋杆菌检测)</t>
  </si>
  <si>
    <t>通过测定呼出气体中标记同位素的含量,判断是否存在幽门螺杆菌感染。</t>
  </si>
  <si>
    <t>所定价格涵盖设备准备、指导呼气、采集气体、底物及服用、再次采集气体、测定、分析、出具报告、处理用物等步骤所需的人力资源和基本物质资源消耗。</t>
  </si>
  <si>
    <t>碳13、碳14检测所用药物及试剂均不得单独收费</t>
  </si>
  <si>
    <t>碳13尿素呼气试验             
碳[14C]呼气试验            
碳14尿素呼气试验</t>
  </si>
  <si>
    <t>012410000070000</t>
  </si>
  <si>
    <t>呼气试验费(胃肠功能检测)</t>
  </si>
  <si>
    <t>通过测定呼出气体中特定气体的含量,评估胃肠功能,小肠细菌过度生长。</t>
  </si>
  <si>
    <t>所定价格涵盖设备准备、底物及服用、指导呼气、多次采集气体、测定、分析、出具报告、处理用物等步骤所需的人力资源和基本物质资源消耗。</t>
  </si>
  <si>
    <t>本项目中的"特定气体"指:氢气、甲烷、二氧化碳;其中氢气和甲烷的测定各计为1项,二氧化碳的测定不额外计费。</t>
  </si>
  <si>
    <t>甲烷-氢呼气诊断</t>
  </si>
  <si>
    <t>012410000080000</t>
  </si>
  <si>
    <t>胃肠传输时间检查费</t>
  </si>
  <si>
    <t>根据标记物在消化道不同时间的分布情况,判断胃肠道动力。</t>
  </si>
  <si>
    <t>所定价格涵盖标记物准备、指导服用、拍片、数据处理、出具报告、处理用物等步骤所需的人力资源和基本物质资源消耗。</t>
  </si>
  <si>
    <t>拍片可单独收费</t>
  </si>
  <si>
    <t>012410000090000</t>
  </si>
  <si>
    <t>肝功能储备检查费</t>
  </si>
  <si>
    <t>通过监测特定状态下,肝脏对相关物质的滞留、排泄清除率,判断肝储备功能。</t>
  </si>
  <si>
    <t>所定价格涵盖准备、静脉注射、定时取血或探头监测含量、记录、计算、出具报告、处理用物等步骤所需的人力资源和基本物质资源消耗。</t>
  </si>
  <si>
    <t>肝功能排泄试验按此收费。</t>
  </si>
  <si>
    <t>肝脏储备功能测定</t>
  </si>
  <si>
    <t>013109000010000</t>
  </si>
  <si>
    <t>肠道菌群移植费</t>
  </si>
  <si>
    <t>收集并检测供者肠道样本制备菌液或菌制成品,通过消化道植入患者肠道。</t>
  </si>
  <si>
    <t>所定价格涵盖准备、供体筛查、采集、采集物检测、分离、制备、保存、植入、处理用物等步骤所需的人力资源和基本物质资源消耗。</t>
  </si>
  <si>
    <t>需胃肠道内镜或置管辅助完成移植的,可收取"内镜检查"及"胃肠道置管"费用。</t>
  </si>
  <si>
    <t>013109000020000</t>
  </si>
  <si>
    <t>腹水回输治疗费</t>
  </si>
  <si>
    <t>收集腹水,处理后回输患者进行治疗。</t>
  </si>
  <si>
    <t>所定价格涵盖准备、穿刺、置管、引流采集、过滤、回输、处理用物等步骤所需的人力资源和基本物质资源消耗。</t>
  </si>
  <si>
    <t>腹水直接回输治疗           
腹水超滤间接回输治疗</t>
  </si>
  <si>
    <t>013109000020100</t>
  </si>
  <si>
    <t>腹水回输治疗费-胸水回输治疗(扩展)</t>
  </si>
  <si>
    <t>013109000030000</t>
  </si>
  <si>
    <t>肠异位灌注整复费</t>
  </si>
  <si>
    <t>通过灌注复位肠套叠、肠扭转等各类异位情况。</t>
  </si>
  <si>
    <t>所定价格涵盖设备准备、灌注、观察、复位、处理用物等步骤所需的人力资源和基本物质资源消耗。(不含内镜操作)</t>
  </si>
  <si>
    <t>手法复位按此收费</t>
  </si>
  <si>
    <t>肠套叠充气造影及整复         
肠套叠手法复位             
嵌顿疝手法复位</t>
  </si>
  <si>
    <t>013109000030100</t>
  </si>
  <si>
    <t>肠异位灌注整复费-胃异位整复(扩展)</t>
  </si>
  <si>
    <t>012410000100000</t>
  </si>
  <si>
    <t>胶囊内镜检查费(非操控)</t>
  </si>
  <si>
    <t>各类胶囊内镜借助消化道自身蠕动,无需外界干预,自然通过消化道完成检查。</t>
  </si>
  <si>
    <t>所定价格涵盖准备、指导吞服胶囊内镜、收集影像信息、出具报告、处理用物等步骤所需的人力资源和基本物质资源消耗。</t>
  </si>
  <si>
    <t>胶囊内镜检查</t>
  </si>
  <si>
    <t>012410000110000</t>
  </si>
  <si>
    <t>胶囊内镜检查费(受操控)</t>
  </si>
  <si>
    <t>医务人员以磁控等方式操作胶囊内镜,使其在受操控下通过消化道,实现定向定位检查。</t>
  </si>
  <si>
    <t>所定价格涵盖准备、指导吞服胶囊内镜、操控、收集影像信息、出具报告、处理用物等步骤所需的人力资源和基本物质资源消耗。</t>
  </si>
  <si>
    <t>012410000120000</t>
  </si>
  <si>
    <t>上消化道内镜检查费(常规)</t>
  </si>
  <si>
    <t>通过消化道内镜观察和诊断上消化道的疾病。</t>
  </si>
  <si>
    <t>所定价格涵盖设备准备、体位摆放、入镜、观察、图像采集、撤镜、出具报告、处理用物等步骤所需的人力资源和基本物质资源消耗。</t>
  </si>
  <si>
    <t>1、单次入路检查经过多个部位的、以最终到达的部位计费1次。
2、同时行放大、染色检查仅计费1次。
3、"经皮经肝胆道镜检查"按"胆/胰管内镜检查"收费。</t>
  </si>
  <si>
    <t>硬式食管镜检查
硬质食管镜食管探查术
纤维食管镜检查
电子食管镜检查
纤维胃镜检查
电子胃镜检查
经鼻电子胃镜检查
经内镜胃黏膜血流量测定
开腹胆道镜检查
经口电子胆管镜检查
经口电子胰管镜检查
经皮经肝胆道镜检查
内镜色素检查</t>
  </si>
  <si>
    <t>012410000120001</t>
  </si>
  <si>
    <t>上消化道内镜检查费(常规)-单气囊小肠镜(加收)</t>
  </si>
  <si>
    <t>012410000120002</t>
  </si>
  <si>
    <t>上消化道内镜检查费(常规)-双气囊小肠镜(加收)</t>
  </si>
  <si>
    <t>012410000120003</t>
  </si>
  <si>
    <t>上消化道内镜检查费(常规)-胆/胰管内镜检查(加收)</t>
  </si>
  <si>
    <t>012410000120004</t>
  </si>
  <si>
    <t>上消化道内镜检查费(常规)-胆/胰管内镜子镜检查(加收)</t>
  </si>
  <si>
    <t>012410000120011</t>
  </si>
  <si>
    <t>上消化道内镜检查费(常规)-放大/染色检查(加收)</t>
  </si>
  <si>
    <t>012410000130000</t>
  </si>
  <si>
    <t>下消化道内镜检查费(常规)</t>
  </si>
  <si>
    <t>通过消化道内镜观察和诊断下消化道的疾病。</t>
  </si>
  <si>
    <t>1、单次入路检查经过多个部位的,以最终到达的部位计费1次。
2、同时行放大、染色检查仅计费1次。</t>
  </si>
  <si>
    <t>直肠镜检查
电子结肠镜检查
纤维结肠镜检查
纤维小肠镜检查
纤维乙状结肠镜检查
经手术切口纤维内镜检查
电子乙状结肠镜检查
内镜色素检查
经瘘管胆道镜检查
经瘘口电子内镜检查
经手术切口电子内镜检查
经瘘口纤维内镜检查
推进式小肠镜检查
双气囊小肠镜检查</t>
  </si>
  <si>
    <t>012410000130001</t>
  </si>
  <si>
    <t>下消化道内镜检查费(常规)-单气囊小肠镜(加收)</t>
  </si>
  <si>
    <t>012410000130002</t>
  </si>
  <si>
    <t>下消化道内镜检查费(常规)-双气囊小肠镜(加收)</t>
  </si>
  <si>
    <t>012410000130011</t>
  </si>
  <si>
    <t>下消化道内镜检查费(常规)-放大/染色检查(加收)</t>
  </si>
  <si>
    <t>012410000140000</t>
  </si>
  <si>
    <t>上消化道内镜检查费(超声内镜)</t>
  </si>
  <si>
    <t>通过微探头、环扫、线阵式等不同消化道超声内镜观察和诊断疾病。</t>
  </si>
  <si>
    <t>单次入路检查经过多个部位的,以最终到达的部位计费1次。</t>
  </si>
  <si>
    <t>经内镜胰管腔内超声检查
经内镜胆管腔内超声检查
超声胃镜检查</t>
  </si>
  <si>
    <t>012410000140001</t>
  </si>
  <si>
    <t>上消化道内镜检查费(超声内镜)-胆/胰超声内镜检查(加收)</t>
  </si>
  <si>
    <t>单次入路检查经过多个部位的,以最终到达的部位计费2次。</t>
  </si>
  <si>
    <t>012410000150000</t>
  </si>
  <si>
    <t>下消化道内镜检查费(超声内镜)</t>
  </si>
  <si>
    <t>超声结肠镜检查                
经电子胃镜超声微探头检查</t>
  </si>
  <si>
    <t>012410000160000</t>
  </si>
  <si>
    <t>上消化道内镜检查费(共聚焦激光显微内镜)</t>
  </si>
  <si>
    <t>通过共聚焦激光显微内镜观察和诊断上消化道的疾病。</t>
  </si>
  <si>
    <t>所定价格涵盖设备准备、体位摆放、应用对比剂(静脉或喷涂)、入镜、观察、图像采集、撤镜、处理用物等步骤所需的人力资源和基本物质资源消耗。</t>
  </si>
  <si>
    <t>1、单次入路检查经过多个部位的,以最终到达的部位计费1次。
2、超声内镜引导针基共聚焦激光显微内镜行胆/胰检查时,可收取"上消化道内镜检查费(超声内镜)-胆/胰超声内镜检查(加收)"及"上消化道内镜检查费(共聚焦激光显微内镜)"。</t>
  </si>
  <si>
    <t>012410000170000</t>
  </si>
  <si>
    <t>下消化道内镜检查费(共聚焦激光显微内镜)</t>
  </si>
  <si>
    <t>通过共聚焦激光显微内镜观察和诊断下消化道的疾病。</t>
  </si>
  <si>
    <t>012301010050000</t>
  </si>
  <si>
    <t>无创逆行胰胆管造影费</t>
  </si>
  <si>
    <t>通过无创操作,将导管插入胆管和(或)胰管内进行造影。</t>
  </si>
  <si>
    <t>所定价格涵盖准备、置管、注入对比剂、摄取成像、撤除、出具报告、数字影像处理与上传存储(含数字方式)、处理用物等步骤所需的人力资源、设备运转成本和基本物质资源消耗。(不含内镜检查)</t>
  </si>
  <si>
    <t>经纤维内镜逆行胰胆管造影术(ERCP)  
经电子内镜逆行胰胆管造影术(ERCP)</t>
  </si>
  <si>
    <t>012301010060000</t>
  </si>
  <si>
    <t>经皮经肝胆管造影费</t>
  </si>
  <si>
    <t>通过经皮经肝穿刺胆管造影。</t>
  </si>
  <si>
    <t>所定价格涵盖准备、穿刺、置管、注入对比剂、摄取成像、撤除、出具报告、数字影像处理与上传存储(含数字方式)、处理用物等步骤所需的人力资源、设备运转成本和基本物质资源消耗。</t>
  </si>
  <si>
    <t>013109000040000</t>
  </si>
  <si>
    <t>经皮经肝穿刺胆管外引流费</t>
  </si>
  <si>
    <t>经皮经肝穿刺胆管并置入引流管,实现外引流。</t>
  </si>
  <si>
    <t>所定价格涵盖设备准备、体位摆放、穿刺、观察、必要时扩张、置管、引流、处理用物等步骤所需的人力资源、设备运转成本和基本物质资源消耗。 (不含内镜检查和经皮经肝胆管造影)</t>
  </si>
  <si>
    <t>经皮经肝胆道引流管调管术
经皮肝穿胆道引流术(PTCD)
经皮胆囊穿刺造瘘术
经皮经肝肝门部肿物支架管外引流术</t>
  </si>
  <si>
    <t>013109000040100</t>
  </si>
  <si>
    <t>经皮经肝穿刺胆管外引流费-经皮经肝穿刺胆囊外引流费(扩展)</t>
  </si>
  <si>
    <t>013109000050000</t>
  </si>
  <si>
    <t>经皮经肝穿刺胆管内引流费</t>
  </si>
  <si>
    <t>通过经皮经肝穿刺进入胆管通路,实现内引流。</t>
  </si>
  <si>
    <t>经皮经肝胆道狭窄球囊扩张术        
经皮经肝肝门部肿物支架置入内引流术</t>
  </si>
  <si>
    <t>013109000050100</t>
  </si>
  <si>
    <t>经皮经肝穿刺胆管内引流费-经皮经肝穿刺胆囊内引流费(扩展)</t>
  </si>
  <si>
    <t>013310000010000</t>
  </si>
  <si>
    <t>无创胆管外引流费</t>
  </si>
  <si>
    <t>通过无创方式在胆管内放置引流管使胆汁引流至体外。</t>
  </si>
  <si>
    <t>所定价格涵盖设备准备、体位摆放、观察、置管、引流、处理用物等步骤所需的人力资源、设备运转成本和基本物质资源消耗。(不含内镜检查及无创逆行胰胆管造影)</t>
  </si>
  <si>
    <t>经电子内镜鼻-胆管引流术(ENBD)      
经电子内镜鼻-胰管引流术</t>
  </si>
  <si>
    <t>013310000010001</t>
  </si>
  <si>
    <t>无创胆管外引流费-儿童(加收)</t>
  </si>
  <si>
    <t>013310000010011</t>
  </si>
  <si>
    <t>无创胆管外引流费-内穿刺引流(加收)</t>
  </si>
  <si>
    <t>013310000010100</t>
  </si>
  <si>
    <t>无创胆管外引流费-无创胰管外引流(扩展)</t>
  </si>
  <si>
    <t>013310000020000</t>
  </si>
  <si>
    <t>无创胆管内引流费</t>
  </si>
  <si>
    <t>通过无创方式在胆管内放置引流管使胆汁引流至体内。</t>
  </si>
  <si>
    <t>经内镜胆管内引流术
胰腺假性囊肿内引流术
经超声内镜引导下胰腺囊肿内引流术
经超声内镜引导下胰腺囊肿内引流术
经电子内镜胰管内引流术</t>
  </si>
  <si>
    <t>013310000020001</t>
  </si>
  <si>
    <t>无创胆管内引流费-儿童(加收)</t>
  </si>
  <si>
    <t>013310000020011</t>
  </si>
  <si>
    <t>无创胆管内引流费-内穿刺引流(加收)</t>
  </si>
  <si>
    <t>013310000020100</t>
  </si>
  <si>
    <t>无创胆管内引流费-无创胰管内引流(扩展)</t>
  </si>
  <si>
    <t>013109000060000</t>
  </si>
  <si>
    <t>腹腔脏器穿刺治疗费(常规)</t>
  </si>
  <si>
    <t>行腹腔脏器穿刺,对病灶组织进行注射、冲洗、引流等常规治疗。</t>
  </si>
  <si>
    <t>所定价格涵盖定位、消毒、穿刺、注射、冲洗、引流、记录、处理用物等所需的人力资源和基本物质资源消耗。</t>
  </si>
  <si>
    <t>1、同一治疗位置行多种治疗方式只可收取一次。
2、胆管、胰管引流按相关项目收费。</t>
  </si>
  <si>
    <t>经皮肝囊肿穿刺药物注射治疗
经皮腹腔脓肿穿刺引流术
经皮脾囊肿穿刺引流术
经皮脾脓肿穿刺引流术
经皮肝囊肿穿刺引流术
经皮肝脓肿穿刺引流术
经皮肝血管瘤硬化剂注射栓塞术
肝血管瘤硬化剂注射栓塞术
经皮胰腺穿刺引流术
经皮胰腺囊肿穿刺引流术
经皮胰腺脓肿穿刺引流术
超声造影引导经皮脾脏创伤出血栓塞术
经阴道盆腔脓肿穿刺引流术
经阴道盆腔液性包块穿刺引流术
经皮盆腔脓肿穿刺引流术
经皮肝管栓塞术
经直肠阑尾脓肿穿刺引流术</t>
  </si>
  <si>
    <t>013109000070000</t>
  </si>
  <si>
    <t>腹腔脏器穿刺治疗费(特殊)</t>
  </si>
  <si>
    <t>行腹腔脏器穿刺,对病灶组织进行射频、微波、激光、冷冻、电凝、脉冲等各种特殊治疗。</t>
  </si>
  <si>
    <t>所定价格涵盖定位、消毒、穿刺、治疗、处理用物等步骤所需的人力资源、设备运转成本和基本物质资源消耗。</t>
  </si>
  <si>
    <t>1、同一治疗位置使用多种能量源只可收取一次。
2、针对同一目的,常规治疗转特殊治疗、按照"腹腔脏器穿刺治疗费(特殊)"收费。</t>
  </si>
  <si>
    <t>经皮肿物放化疗粒子置入术
肝脏肿物放化疗粒子置入术
经腹腔镜肝脏肿物放疗化疗粒子置入术
胰腺肿瘤放化疗粒子置入术</t>
  </si>
  <si>
    <t>013109000080000</t>
  </si>
  <si>
    <t>消化内镜治疗费(常规)</t>
  </si>
  <si>
    <t>通过消化内镜对消化系统病灶行注射、引流、止血、冲洗等常规治疗。</t>
  </si>
  <si>
    <t>所定价格涵盖准备、镜下治疗、处理用物等步骤所需的人力资源和基本物质资源消耗。(不含内镜检查)</t>
  </si>
  <si>
    <t>1、同一治疗位置行多种治疗方式只可收取一次。
2、涉及消化道静脉曲张治疗按照"消化道静脉曲张治疗费"收取。
3、胆管、胰管引流按相关项目收费。
4、不同入路治疗可分别收费。</t>
  </si>
  <si>
    <t>经纤维内镜结肠黏膜出血治疗
经电子内镜结肠黏膜出血治疗
经纤维内镜上消化道出血治疗
经电子内镜上消化道出血治疗
超声胃镜引导下穿刺引流术
经直肠镜直肠出血缝扎术</t>
  </si>
  <si>
    <t>013109000090000</t>
  </si>
  <si>
    <t>消化内镜治疗费(特殊)</t>
  </si>
  <si>
    <t>通过消化内镜对消化系统病灶行射频、微波、激光、圈套、套扎、冷冻、电凝、脉冲等各种特殊治疗。</t>
  </si>
  <si>
    <t>所定价格涵盖设备准备、体位摆放、镜下治疗、处理用物等步骤所需的人力资源、设备运转成本和基本物质资源消耗。(不含内镜检查)</t>
  </si>
  <si>
    <t>1、同一治疗位置使用多种能量源只可收取一次。
2、针对同一目的、常规治疗转特殊治疗、按照"消化内镜治疗费(特殊)"收费。
3、涉及息肉治疗按照"无创消化道息肉去除费"或"无创消化道病变切除费"收取。
4、涉及消化道静脉曲张治疗按照"消化道静脉曲张治疗费"收取。
5、不同入路治疗可分别收费。</t>
  </si>
  <si>
    <t>经肛门镜直肠肛门冷冻治疗
经直肠镜直肠出血电凝术
经纤维内镜结肠黏膜出血治疗
经电子内镜结肠黏膜出血治疗
经纤维内镜上消化道出血治疗
经肛门镜直肠肛门微波治疗
经肛门镜直肠肛门激光治疗
经电子内镜上消化道出血治疗</t>
  </si>
  <si>
    <t>013310000030000</t>
  </si>
  <si>
    <t>无创消化道静脉曲张治疗费</t>
  </si>
  <si>
    <t>通过无创方式、利用硬化、组织粘合、套扎等手段治疗消化道静脉曲张。</t>
  </si>
  <si>
    <t>所定价格涵盖准备、治疗、处理用物等步骤所需的人力资源和基本物质资源消耗。(不含内镜检查)</t>
  </si>
  <si>
    <t>治疗消化道静脉曲张使用多种治疗方式只可收取1次。</t>
  </si>
  <si>
    <t>经纤维内镜食管静脉曲张注射治疗
经电子内镜食管静脉曲张注射治疗
经纤维内镜食管静脉曲张套扎治疗
经电子内镜内痔硬化+套扎治疗术
经电子内镜食管静脉曲张套扎治疗</t>
  </si>
  <si>
    <t>013310000030001</t>
  </si>
  <si>
    <t>无创消化道静脉曲张治疗费-儿童(加收)</t>
  </si>
  <si>
    <t>013310000040000</t>
  </si>
  <si>
    <t>无创消化道息肉去除费</t>
  </si>
  <si>
    <t>通过无创方式,运用切除钳除、圈套、激光、微波、电凝、冷冻、电切等各种手段去除消化道粘膜表面息肉。</t>
  </si>
  <si>
    <t>所定价格涵盖设备准备、体位摆放、镜下祛除、创面处理、处理用物等步骤所需的人力资源、设备运转成本和基本物质资源消耗。(不含内镜检查)</t>
  </si>
  <si>
    <t>部位/次</t>
  </si>
  <si>
    <t>"次"指息肉数小于等于3个、每增加1个按30%收费、息肉大于10个按10个收费。</t>
  </si>
  <si>
    <t>经纤维内镜食管胃十二指肠息肉氩离子凝固术
经电子内镜食管胃十二指肠息肉氩离子凝固术
经纤维内镜食管胃十二指肠息肉高频电凝切除术
经电子内镜食管胃十二指肠息肉高频电凝切除术
经纤维内镜食管胃十二指肠息肉微波切除术
经电子内镜食管胃十二指肠息肉微波切除术
经纤维内镜食管胃十二指肠息肉激光切除术
经电子内镜食管胃十二指肠息肉激光切除术
经纤维内镜结肠息肉微波切除术
经电子内镜结肠息肉微波切除术
经纤维内镜结肠息肉激光切除术
经电子内镜结肠息肉激光切除术
经纤维内镜结肠息肉氩离子凝固术
经电子内镜结肠息肉氩离子凝固术
经纤维内镜结肠息肉高频电凝切除术
经电子内镜结肠息肉高频电凝切除术
经电子内镜结肠息肉吸引圈套切除术</t>
  </si>
  <si>
    <t>013310000040001</t>
  </si>
  <si>
    <t>无创消化道息肉去除费-儿童(加收)</t>
  </si>
  <si>
    <t>013310000050000</t>
  </si>
  <si>
    <t>无创消化道病变切除费</t>
  </si>
  <si>
    <t>通过无创方式切除消化道黏膜层、黏膜下层或更深层的病变。</t>
  </si>
  <si>
    <t>所定价格涵盖准备、观察、黏膜剥离、切除、创面处理、处理用物等步骤所需的人力资源和基本物质资源消耗。(不含内镜检查)</t>
  </si>
  <si>
    <t>同一部位的多发病灶、每增加一个病灶按照50%收费。</t>
  </si>
  <si>
    <t>经内镜直肠良性肿物切除术
经电子内镜食管胃十二指肠黏膜剥离术(ESD)
经电子内镜结肠黏膜剥离术(结肠ESD)
经电子内镜食管胃十二指肠黏膜切除术(EMR)
经胸腔镜食管良性肿物切除术
经内镜直肠肿物切除术</t>
  </si>
  <si>
    <t>013310000050001</t>
  </si>
  <si>
    <t>无创消化道病变切除费-儿童(加收)</t>
  </si>
  <si>
    <t>013310000050011</t>
  </si>
  <si>
    <t>无创消化道病变切除费-黏膜下隧道病变切除(加收)</t>
  </si>
  <si>
    <t>013310000060000</t>
  </si>
  <si>
    <t>无创消化道缺损闭合费</t>
  </si>
  <si>
    <t>通过无创方式修补闭合消化道缺损。</t>
  </si>
  <si>
    <t>所定价格涵盖准备、观察、修补闭合、创面处理、处理用物等步骤所需的人力资源和基本物质资源消耗。(不含内镜检查)</t>
  </si>
  <si>
    <t>经电子内镜胃肠道病变尼龙绳结扎术</t>
  </si>
  <si>
    <t>013310000060001</t>
  </si>
  <si>
    <t xml:space="preserve"> 无创消化道缺损闭合费-儿童(加收)</t>
  </si>
  <si>
    <t>013310000070000</t>
  </si>
  <si>
    <t>无创消化道异物取出费</t>
  </si>
  <si>
    <t>通过无创方式取出消化道异物。</t>
  </si>
  <si>
    <t>所定价格涵盖准备、观察、异物取出、处理用物、必要时切开等步骤所需的人力资源和基本物质资源消耗。(不含内镜检查)</t>
  </si>
  <si>
    <t>1、同一治疗部位只能收取1次费用。
2、内镜下逆行阑尾炎治疗(ERAT)按此收费。</t>
  </si>
  <si>
    <t>经纤维内镜胃石碎石取石术
经电子内镜胃石碎石取石术
经纤维内镜胃石激光碎石取石术
经电子内镜胃石激光碎石取石术
经电子内镜胃石爆破碎石取石术
硬质食管镜下异物取出术
经纤维食管镜食管异物取出术
经电子内镜食管异物取出术
经纤维内镜胃内异物取出术
经电子内镜胃内异物取出术
经瘘管胆道镜异物取出术
经肛门直肠内异物取出术
经电子内镜肠内异物取出术</t>
  </si>
  <si>
    <t>013310000070001</t>
  </si>
  <si>
    <t>无创消化道异物取出费-儿童(加收)</t>
  </si>
  <si>
    <t xml:space="preserve">同一治疗部位只能收取1次费用。
</t>
  </si>
  <si>
    <t>013310000070011</t>
  </si>
  <si>
    <t>无创消化道异物取出费-异物直径大于5cm(加收)</t>
  </si>
  <si>
    <t>013310000080000</t>
  </si>
  <si>
    <t>无创消化道扩张费</t>
  </si>
  <si>
    <t>通过无创方式利用球囊等对消化道狭窄进行扩张。</t>
  </si>
  <si>
    <t>所定价格涵盖准备、观察、狭部扩张、处理用物等步骤所需的人力资源和基本物质资源消耗。(不含内镜检查)</t>
  </si>
  <si>
    <t>同一治疗部位只能收取1次费用。</t>
  </si>
  <si>
    <t>经十二指肠镜乳头狭窄扩张术
经电子内镜食管狭窄扩张术
经电子内镜肠道狭窄扩张术
经电子内镜十二指肠狭窄扩张术
直肠狭窄扩张术
经皮经肝胆道狭窄球囊扩张术
经电子内镜胰胆管狭窄扩张术
经尿道输尿管镜输尿管扩张术
经尿道纤维输尿管镜输尿管扩张术
经口食管狭窄球囊扩张术
经电子内镜胰胆管狭窄扩张术
消化道狭窄球囊扩张术+支架置入术</t>
  </si>
  <si>
    <t>013310000080001</t>
  </si>
  <si>
    <t>无创消化道扩张费-儿童(加收)</t>
  </si>
  <si>
    <t>013310000080011</t>
  </si>
  <si>
    <t>无创消化道扩张费-胆管扩张(加收)</t>
  </si>
  <si>
    <t>013310000080021</t>
  </si>
  <si>
    <t>无创消化道扩张费-胰管扩张(加收)</t>
  </si>
  <si>
    <t>013310000080031</t>
  </si>
  <si>
    <t>无创消化道扩张费-胆囊扩张(加收)</t>
  </si>
  <si>
    <t>013310000090000</t>
  </si>
  <si>
    <t>无创消化道支架置入费</t>
  </si>
  <si>
    <t>通过无创方式在消化道置入支架。</t>
  </si>
  <si>
    <t>所定价格涵盖准备、观察、必要时狭部扩张、支架置入、处理用物等步骤所需的人力资源和基本物质资源消耗。(不含内镜检查)</t>
  </si>
  <si>
    <t>1、同一治疗部位只能收取1次费用。
2、含无创消化道扩张费。</t>
  </si>
  <si>
    <t>经电子内镜胃内支架置换术
经电子内镜结肠支架置换术
经电子内镜食管支架置入术
经电子内镜食管支架置换术
经电子内镜胃内支架置入术
经电子内镜结肠支架置入术
经皮经肝肝门部肿物支架置入内引流术
经皮经肝胆道支架置入术
经内镜胆管内支架置入术
经电子内镜胰管内支架置入术
消化道狭窄球囊扩张术+支架置入术
经电子内镜胰管支架置换术</t>
  </si>
  <si>
    <t>013310000090001</t>
  </si>
  <si>
    <t>无创消化道支架置入费-儿童(加收)</t>
  </si>
  <si>
    <t>013310000090011</t>
  </si>
  <si>
    <t>无创消化道支架置入费-胆管支架置入(加收)</t>
  </si>
  <si>
    <t>013310000090021</t>
  </si>
  <si>
    <t>无创消化道支架置入费-胰管支架置入(加收)</t>
  </si>
  <si>
    <t>013310000090031</t>
  </si>
  <si>
    <t>无创消化道支架置入费-胆囊支架置入(加收)</t>
  </si>
  <si>
    <t>013310000100000</t>
  </si>
  <si>
    <t>无创消化道支架取出费</t>
  </si>
  <si>
    <t>通过无创方式自消化道取出支架。</t>
  </si>
  <si>
    <t>所定价格涵盖准备、观察、支架取出、处理用物等步骤所需的人力资源和基本物质资源消耗。(不含内镜检查)</t>
  </si>
  <si>
    <t>经内镜胆管内支架取出术
经电子内镜食管支架取出术
经电子内镜胃内支架取出术
经电子内镜结肠支架取出术
经电子内镜胰管支架取出术</t>
  </si>
  <si>
    <t>013310000100001</t>
  </si>
  <si>
    <t>无创消化道支架取出费-儿童(加收)</t>
  </si>
  <si>
    <t>013310000100100</t>
  </si>
  <si>
    <t>无创消化道支架取出费-经皮穿刺支架取出(扩展)</t>
  </si>
  <si>
    <t>013310000110000</t>
  </si>
  <si>
    <t>无创消化道狭窄切开费</t>
  </si>
  <si>
    <t>通过无创方式进入消化道切开狭窄部位。</t>
  </si>
  <si>
    <t>所定价格涵盖准备、观察、切开、处理用物等步骤所需的人力资源和基本物质资源消耗。(不含内镜检查)</t>
  </si>
  <si>
    <t>013310000110001</t>
  </si>
  <si>
    <t>无创消化道狭窄切开费-儿童(加收)</t>
  </si>
  <si>
    <t>013310000120000</t>
  </si>
  <si>
    <t>无创胆管结石取出费</t>
  </si>
  <si>
    <t>通过无创方式将胆管内结石取出。</t>
  </si>
  <si>
    <t>所定价格涵盖设备准备、体位摆放、观察、体内碎石、取石、处理用物等步骤所需的人力资源、设备运转成本与基本物质资源消耗。(不含内镜检查、无创逆行胰胆管造影、无创消化道肌切开)</t>
  </si>
  <si>
    <t>经皮经肝胆道镜取石术
经电子内镜胰胆管结石取石术
经电子内镜胆管结石激光碎石取石术
经电子内镜胆管机械碎石取石术
经电子十二指肠镜奥狄氏括约肌切开胰管取石术</t>
  </si>
  <si>
    <t>013310000120001</t>
  </si>
  <si>
    <t>无创胆管结石取出费-儿童(加收)</t>
  </si>
  <si>
    <t>013310000120100</t>
  </si>
  <si>
    <t>无创胆管结石取出费-无创胰管取石(扩展)</t>
  </si>
  <si>
    <t>013310000130000</t>
  </si>
  <si>
    <t>无创保胆取石费</t>
  </si>
  <si>
    <t>通过无创方式将胆囊内结石取出。</t>
  </si>
  <si>
    <t>所定价格涵盖设备准备、体位摆放、观察、体内碎石、取石、处理用物等步骤所需的人力资源、设备运转成本与基本物质资源消耗。(不含内镜检查与无创逆行胰胆管造影)</t>
  </si>
  <si>
    <t>013310000130001</t>
  </si>
  <si>
    <t>无创保胆取石费-儿童(加收)</t>
  </si>
  <si>
    <t>013310000140000</t>
  </si>
  <si>
    <t>经皮穿刺胆囊碎石取石费</t>
  </si>
  <si>
    <t>通过经皮穿刺进入胆囊碎石后并取出。</t>
  </si>
  <si>
    <t>所定价格涵盖设备准备、体位摆放、穿刺、观察、体内碎石、取石、置管引流、处理用物等步骤所需的人力资源、设备运转成本与基本物质资源消耗。 (不含内镜检查)</t>
  </si>
  <si>
    <t>经皮经肝胆囊穿刺超声碎石取石术           
经皮经肝胆囊穿刺激光碎石取石术           
经皮经肝胆囊穿刺胆道镜胆囊结石取出术</t>
  </si>
  <si>
    <t>013310000140001</t>
  </si>
  <si>
    <t>经皮穿刺胆囊碎石取石费-儿童(加收)</t>
  </si>
  <si>
    <t>013310000140100</t>
  </si>
  <si>
    <t>经皮穿刺胆囊碎石取石费-经皮穿刺胆管碎石取石费(扩展)</t>
  </si>
  <si>
    <t>013310000150000</t>
  </si>
  <si>
    <t>无创消化道肌切开费</t>
  </si>
  <si>
    <t>通过无创方式进入消化道切开括约肌等肌肉。</t>
  </si>
  <si>
    <t>经电子内镜十二指肠乳头括约肌切开术(EST)
经内镜奥狄氏括约肌切开取石术(ECT)
经纤维内镜十二指肠乳头括约肌切开术(EST)
经十二指肠奥狄氏括约肌切开成形术
经电子十二指肠镜奥狄氏括约肌狭窄切开成形术
经电子内镜贲门环状肌切开术(POEM)
经电子内镜胰管括约肌切开术</t>
  </si>
  <si>
    <t>013310000150001</t>
  </si>
  <si>
    <t>无创消化道肌切开费-儿童(加收)</t>
  </si>
  <si>
    <t>013310000160000</t>
  </si>
  <si>
    <t>无创消化道造瘘/口置管费</t>
  </si>
  <si>
    <t>通过无创方式进入消化道,在消化道造口并置入营养管。</t>
  </si>
  <si>
    <t>所定价格涵盖准备、观察、穿刺、置管、固定、处理用物等步骤所需的人力资源和基本物质资源消耗。(不含内镜检查)</t>
  </si>
  <si>
    <t>空肠置管按此收费。</t>
  </si>
  <si>
    <t>经内镜空肠造瘘术
经鼻空肠营养管置管术
经纤维内镜空肠置管术
经鼻空肠营养管调管术
经鼻肠梗阻导管置入术
经电子内镜空肠置管术
经腹腔镜胆囊造瘘术</t>
  </si>
  <si>
    <t>013310000160001</t>
  </si>
  <si>
    <t>无创消化道造瘘/口置管费-儿童(加收)</t>
  </si>
  <si>
    <t>013310000170000</t>
  </si>
  <si>
    <t>无创消化道造瘘/口管取出费</t>
  </si>
  <si>
    <t>通过无创方式进入消化道,取出置入的营养管。</t>
  </si>
  <si>
    <t>所定价格涵盖准备、观察、取出、处理用物等步骤所需的人力资源和基本物质资源消耗。(不含内镜检查)</t>
  </si>
  <si>
    <t>单纯拔管按照10%收费。</t>
  </si>
  <si>
    <t>经内镜胆管内支架取出术</t>
  </si>
  <si>
    <t>013310000170001</t>
  </si>
  <si>
    <t>无创消化道造瘘/口管取出费-儿童(加收)</t>
  </si>
  <si>
    <t>013310000170100</t>
  </si>
  <si>
    <t>无创消化道造瘘/口管取出费-无创消化道造瘘/口管调整(扩展)</t>
  </si>
  <si>
    <t>013310000180000</t>
  </si>
  <si>
    <t>无创消化道置管更换费</t>
  </si>
  <si>
    <t>通过无创方式进入消化道,置换消化道造瘘/口管。</t>
  </si>
  <si>
    <t>所定价格涵盖准备、观察、拔管、置新管、固定、处理用物等步骤所需的人力资源和基本物质资源消耗。(不含内镜检查)</t>
  </si>
  <si>
    <t>消化道造瘘管置换术                       经鼻空肠营养管置换术</t>
  </si>
  <si>
    <t>013310000180001</t>
  </si>
  <si>
    <t>无创消化道置管更换费-儿童(加收)</t>
  </si>
  <si>
    <t>013310000190000</t>
  </si>
  <si>
    <t>无创胃空肠吻合费</t>
  </si>
  <si>
    <t>通过无创方式进入消化道,建立胃与空肠之间的通路。</t>
  </si>
  <si>
    <t>所定价格涵盖准备、观察、穿刺、吻合 、固定、处理用物等步骤所需的人力资源和基本物质资源消耗。(不含内镜检查)</t>
  </si>
  <si>
    <t>013310000190001</t>
  </si>
  <si>
    <t>无创胃空肠吻合费-儿童(加收)</t>
  </si>
  <si>
    <t>013310000200000</t>
  </si>
  <si>
    <t>食管病变切除费</t>
  </si>
  <si>
    <t>通过手术切除食管病变。</t>
  </si>
  <si>
    <t>所定价格涵盖手术计划、术区准备、消毒、切开、探查、切除、缝合、处理用物等步骤所需的人力资源和基本物质资源消耗。</t>
  </si>
  <si>
    <t>食管良性肿物切除术     
食管憩室切除术</t>
  </si>
  <si>
    <t>013310000200001</t>
  </si>
  <si>
    <t xml:space="preserve"> 食管病变切除费-儿童(加收)</t>
  </si>
  <si>
    <t>013310000200011</t>
  </si>
  <si>
    <t xml:space="preserve"> 食管病变切除费-多病变切除(加收)</t>
  </si>
  <si>
    <t>013310000210000</t>
  </si>
  <si>
    <t>食管部分切除费</t>
  </si>
  <si>
    <t>通过手术切除部分食管组织(含部分胃组织)。</t>
  </si>
  <si>
    <t>所定价格涵盖手术计划、术区准备、消毒、切开、探查、切除、吻合、缝合、处理用物等步骤所需的人力资源和基本物质资源消耗。</t>
  </si>
  <si>
    <t>肠代食管术
食管癌切除结肠代食管胸内吻合术
食管癌切除胃代食管胸内吻合术
食管癌两切口切除胃代食管胸内吻合术
食管癌两切口切除胃代食管颈部吻合术
食管癌三切口切除胃代食管颈部吻合术
经胸腔镜食管癌切除术
颈段食管癌切除颈部皮瓣食管重建术
食管癌切除结肠代食管颈部吻合术
经胸贲门癌切除术
胸腹联合切口贲门癌切除术
经腹食管下端横断术
经胸食管下端横断术
食管内翻拔脱切除胃代食管颈部吻合术
小儿胃代食管术
先天性食管闭锁经右胸端端吻合术
经胸腔镜先天性食管闭锁经右胸端端吻合术
下咽颈段食管狭窄切除食管重建术
食管狭窄切除吻合术
经颈部先天性食管闭锁修补术
先天性食管闭锁分期手术(I期)
先天性食管闭锁胃管替代吻合术
食管癌切除空肠代食管吻合术</t>
  </si>
  <si>
    <t>013310000210001</t>
  </si>
  <si>
    <t>食管部分切除费-儿童(加收)</t>
  </si>
  <si>
    <t>013310000210011</t>
  </si>
  <si>
    <t>食管部分切除费-恶性肿瘤切除(加收)</t>
  </si>
  <si>
    <t>013310000210021</t>
  </si>
  <si>
    <t>食管部分切除费-胃/肠代食管吻合(加收)</t>
  </si>
  <si>
    <t>013310000220000</t>
  </si>
  <si>
    <t>食管全切除费</t>
  </si>
  <si>
    <t>通过手术切除全部食管组织(含部分胃组织)。</t>
  </si>
  <si>
    <t>本项目中的"恶性肿瘤扩大根治性切除"指联合多脏器切除,且不含淋巴结清扫。</t>
  </si>
  <si>
    <t>全喉全下咽全食管切除+全胃上提修复术</t>
  </si>
  <si>
    <t>013310000220001</t>
  </si>
  <si>
    <t>食管全切除费-儿童(加收)</t>
  </si>
  <si>
    <t>013310000220011</t>
  </si>
  <si>
    <t>食管全切除费-恶性肿瘤扩大根治性切除(加收)</t>
  </si>
  <si>
    <t>013310000220021</t>
  </si>
  <si>
    <t>食管全切除费-胃/肠代食管吻合(加收)</t>
  </si>
  <si>
    <t>013310000230000</t>
  </si>
  <si>
    <t>食管切开异物取出费</t>
  </si>
  <si>
    <t>通过手术取出食管异物。</t>
  </si>
  <si>
    <t>所定价格涵盖手术计划、术区准备、消毒、切开、探查、异物取出、缝合、处理用物等步骤所需的人力资源和基本物质资源消耗。</t>
  </si>
  <si>
    <t>颈侧入路切开食管异物取出术</t>
  </si>
  <si>
    <t>013310000230001</t>
  </si>
  <si>
    <t>食管切开异物取出费-儿童(加收)</t>
  </si>
  <si>
    <t>013310000240000</t>
  </si>
  <si>
    <t>食管狭窄成形费</t>
  </si>
  <si>
    <t>通过手术修复狭窄/闭锁食管。</t>
  </si>
  <si>
    <t>所定价格涵盖手术计划、术区准备、消毒、切开、探查、成形、缝合、处理用物等步骤所需的人力资源和基本物质资源消耗。</t>
  </si>
  <si>
    <t>食管胃吻合口狭窄切开成形术
经胸食管下段贲门肌层切开术
经腹食管下段贲门肌层切开术
食管胃吻合口狭窄切开成形术
经胸腔镜食管下段贲门肌层切开术</t>
  </si>
  <si>
    <t>013310000240001</t>
  </si>
  <si>
    <t>食管狭窄成形费-儿童(加收)</t>
  </si>
  <si>
    <t>013310000250000</t>
  </si>
  <si>
    <t>食管造瘘/口费</t>
  </si>
  <si>
    <t>通过手术对食管造瘘/口。</t>
  </si>
  <si>
    <t>所定价格涵盖手术计划、术区准备、消毒、切开、探查、造口、缝合、处理用物等步骤所需的人力资源和基本物质资源消耗。</t>
  </si>
  <si>
    <t>食管闭锁胃造瘘术</t>
  </si>
  <si>
    <t>013310000250001</t>
  </si>
  <si>
    <t>食管造瘘/口费-儿童(加收)</t>
  </si>
  <si>
    <t>013310000260000</t>
  </si>
  <si>
    <t>食管修补费</t>
  </si>
  <si>
    <t>通过手术修补破裂的食管。</t>
  </si>
  <si>
    <t>所定价格涵盖手术计划、术区准备、消毒、切开、探查、修补、缝合、处理用物等步骤所需的人力资源和基本物质资源消耗。</t>
  </si>
  <si>
    <t>本项目中的"次"指:2处以下部位修补、,3处及3处以上修补按"多部位修补"加收。</t>
  </si>
  <si>
    <t>经电子内镜食管瘘填堵术
食管破裂修补术</t>
  </si>
  <si>
    <t>013310000260001</t>
  </si>
  <si>
    <t>食管修补费-儿童(加收)</t>
  </si>
  <si>
    <t>本项目中的"次"指:2处以下部位修补,3处及3处以上修补按"多部位修补"加收。</t>
  </si>
  <si>
    <t>013310000260011</t>
  </si>
  <si>
    <t>食管修补费-多部位修补(加收)</t>
  </si>
  <si>
    <t>013310000270000</t>
  </si>
  <si>
    <t>胃部分切除费</t>
  </si>
  <si>
    <t>通过手术切除部分胃组织。</t>
  </si>
  <si>
    <t>所定价格涵盖手术计划、术区准备、消毒、切开、探查、分离、切除、吻合、冲洗、止血、引流、缝合、处理用物等步骤所需的人力资源和基本物质资源消耗。</t>
  </si>
  <si>
    <t>上消化道血管断流按此收费。</t>
  </si>
  <si>
    <t>食管下端胃底切除术
经腹腔镜食管下端胃底切除术
胃部分切除术
胃底横断术(Tanner手术)
胸腹联合断流术(Sugiura手术)
门体静脉断流术
贲门周围血管离断术
经胸腔镜贲门周围血管离断术
经腹腔镜胃底横断术</t>
  </si>
  <si>
    <t>013310000270001</t>
  </si>
  <si>
    <t>胃部分切除费-儿童(加收)</t>
  </si>
  <si>
    <t>013310000270011</t>
  </si>
  <si>
    <t>胃部分切除费-多病变切除(加收)</t>
  </si>
  <si>
    <t>013310000270021</t>
  </si>
  <si>
    <t>胃部分切除费-病变累及贲门(加收)</t>
  </si>
  <si>
    <t>013310000280000</t>
  </si>
  <si>
    <t>胃大部切除费</t>
  </si>
  <si>
    <t>通过手术切除大部分胃组织。</t>
  </si>
  <si>
    <t>近端胃大部切除术
姑息性近端胃大部切除术
姑息性远端胃大部切除术
根治性近端胃大部切除术
根治性远端胃大部切除术
扩大根治性近端胃大部切除术
扩大根治性远端胃大部切除术
远端胃大部切除术
经腹腔镜根治性近端胃大部切除术
经腹腔镜根治性远端胃大部切除术
经腹腔镜近端胃大部切除术
经腹腔镜远端胃大部切除术</t>
  </si>
  <si>
    <t>013310000280001</t>
  </si>
  <si>
    <t>胃大部切除费-儿童(加收)</t>
  </si>
  <si>
    <t>013310000280011</t>
  </si>
  <si>
    <t>胃大部切除费-恶性肿瘤扩大根治性切除(加收)</t>
  </si>
  <si>
    <t>013310000280021</t>
  </si>
  <si>
    <t>胃大部切除费-近端胃大部切除(加收)</t>
  </si>
  <si>
    <t>013310000290000</t>
  </si>
  <si>
    <t>胃全切除费</t>
  </si>
  <si>
    <t>通过手术切除全胃。</t>
  </si>
  <si>
    <t>全胃切除术
姑息性全胃切除术
根治性全胃切除术
扩大根治性全胃切除术
根治性残胃癌切除术
姑息性残胃癌切除术
扩大根治性残胃癌切除术
经腹腔镜根治性全胃切除术
经腹腔镜全胃切除术</t>
  </si>
  <si>
    <t>013310000290001</t>
  </si>
  <si>
    <t>胃全切除费-儿童(加收)</t>
  </si>
  <si>
    <t>013310000290011</t>
  </si>
  <si>
    <t>胃全切除费-恶性肿瘤扩大根治性切除(加收)</t>
  </si>
  <si>
    <t>013310000300000</t>
  </si>
  <si>
    <t>胃减容费</t>
  </si>
  <si>
    <t>通过手术缩小胃容量。</t>
  </si>
  <si>
    <t>所定价格涵盖手术计划、术区准备、消毒、切开、探查、分离、切除、折叠、成形、冲洗、止血、引流、缝合、处理用物，必要时行抗返流操作等步骤所需的人力资源和基本物质资源消耗。</t>
  </si>
  <si>
    <t>不可与"胃部分切除费、胃大部切除费"同时收取。</t>
  </si>
  <si>
    <t>可调节胃束带置入术
经腹腔镜可调节胃束带置入术
经腹腔镜胃袖状切除术
胃袖状切除术
经腹腔镜胃束带去除术
胃束带去除术
垂直捆绑胃成形术
胃底折叠术
经腹腔镜胃底折叠术
经腹腔镜垂直捆绑胃成形术</t>
  </si>
  <si>
    <t>013310000300001</t>
  </si>
  <si>
    <t>胃减容费-儿童(加收)</t>
  </si>
  <si>
    <t>013310000310000</t>
  </si>
  <si>
    <t>胃肠括约肌成形费</t>
  </si>
  <si>
    <t>通过手术修复胃肠道括约肌。</t>
  </si>
  <si>
    <t>所定价格涵盖手术计划、术区准备、消毒、切开、探查、分离、切除、成形、冲洗、止血、引流、缝合、处理用物，必要时行抗返流操作等步骤所需的人力资源和基本物质资源消耗。</t>
  </si>
  <si>
    <t>幽门成形术
幽门环肌切开术
经腹腔镜幽门环肌切开术
经腹腔镜幽门成形术
十二指肠成形术</t>
  </si>
  <si>
    <t>013310000310001</t>
  </si>
  <si>
    <t>胃肠括约肌成形费-儿童(加收)</t>
  </si>
  <si>
    <t>013310000320000</t>
  </si>
  <si>
    <t>胃切开异物取出费</t>
  </si>
  <si>
    <t>通过手术切开胃取出异物。</t>
  </si>
  <si>
    <t>所定价格涵盖手术计划、术区准备、消毒、切开、探查、异物取出、冲洗、止血、引流、缝合、处理用物等步骤所需的人力资源和基本物质资源消耗。</t>
  </si>
  <si>
    <t>胃切开异物取出术
经腹腔镜胃切开异物取出术
经腹腔镜胃切开异物取出术</t>
  </si>
  <si>
    <t>013310000320001</t>
  </si>
  <si>
    <t>胃切开异物取出费-儿童(加收)</t>
  </si>
  <si>
    <t>013310000330000</t>
  </si>
  <si>
    <t>胃修补费</t>
  </si>
  <si>
    <t>通过手术修补胃穿孔等损伤。</t>
  </si>
  <si>
    <t>所定价格涵盖手术计划、术区准备、消毒、切开、探查、分离、修复、冲洗、止血、引流、缝合、处理用物等步骤所需的人力资源和基本物质资源消耗。</t>
  </si>
  <si>
    <t>本项目中的"次"指:2处以下部位修补，3处及3处以上修补按"多部位修补"加收。</t>
  </si>
  <si>
    <t>胃穿孔修补术
先天性胃壁肌层缺损胃穿孔修补术
经腹腔镜胃穿孔修补术
胃出血切开缝扎止血术
经腹腔镜胃出血切开缝扎止血术
腹腔镜胃旁路手术
胃瘘闭合术</t>
  </si>
  <si>
    <t>013310000330001</t>
  </si>
  <si>
    <t>胃修补费-儿童(加收)</t>
  </si>
  <si>
    <t>013310000330011</t>
  </si>
  <si>
    <t>胃修补费-多部位修补(加收)</t>
  </si>
  <si>
    <t>013310000340000</t>
  </si>
  <si>
    <t>胃肠灌注造瘘/口费</t>
  </si>
  <si>
    <t>通过手术在胃肠部造瘘/口，用于后续胃肠灌注。</t>
  </si>
  <si>
    <t>所定价格涵盖手术计划、术区准备、消毒、切开、探查、分离、置管、固定、冲洗、止血、引流、缝合、处理用物等步骤所需的人力资源和基本物质资源消耗。</t>
  </si>
  <si>
    <t>胃造瘘术
经腹腔镜胃造瘘术
肠造瘘术
经腹腔镜肠造瘘术
先天性肠腔闭锁端侧吻合造瘘术
经胃造瘘口空肠营养管置入术
经电子内镜胃造瘘术(PEG)
经胃造瘘口空肠营养管置入术</t>
  </si>
  <si>
    <t>013310000340001</t>
  </si>
  <si>
    <t>胃肠灌注造瘘/口费-儿童(加收)</t>
  </si>
  <si>
    <t>013310000350000</t>
  </si>
  <si>
    <t>消化道转流费(常规)</t>
  </si>
  <si>
    <t>通过手术重新连接吻合消化道，实现消化道重建。</t>
  </si>
  <si>
    <t>所定价格涵盖手术计划、术区准备、消毒、切开、探查、分离、缝合重建、冲洗、止血、引流、缝合、处理用物，必要时造瘘等步骤所需的人力资源和基本物质资源消耗。</t>
  </si>
  <si>
    <t>不与其他含吻合步骤手术同时收取。</t>
  </si>
  <si>
    <t>食管胃短路手术
胃肠短路术
经腹腔镜胃肠短路术</t>
  </si>
  <si>
    <t>013310000350001</t>
  </si>
  <si>
    <t>消化道转流费(常规)-儿童(加收)</t>
  </si>
  <si>
    <t>013310000360000</t>
  </si>
  <si>
    <t>消化道转流费(复杂)</t>
  </si>
  <si>
    <t>通过手术重新连接吻合消化道，实现复杂情况消化道重建。</t>
  </si>
  <si>
    <t>1、本项目中"复杂"指:胆肠吻合、胆胰转流、胰肠吻合、多吻合口的情况。
2、不与其他含吻合步骤手术同时收取。</t>
  </si>
  <si>
    <t>胆囊肠吻合术
环状胰腺十二指肠侧侧吻合术
肠重复畸形切除吻合术
经腹腔镜肠切除肠吻合术
先天性小肠闭锁成形术
先天胆道闭锁肝门空肠Roux-y成形术
经腹腔镜胆囊肠吻合术
胰腺囊肿空肠吻合术
胰管空肠侧侧吻合术
胰管空肠吻合术
胆总管切开取石+空肠Roux-y吻合术
胆囊空肠Roux-y吻合术
经腹腔镜胆囊空肠Roux-y吻合术
胆胰转流手术(BPD)
人工乳头防返流术
矩形黏膜瓣防返流术
空肠间置代胆道防返流术</t>
  </si>
  <si>
    <t>013310000360001</t>
  </si>
  <si>
    <t>消化道转流费(复杂)-儿童(加收)</t>
  </si>
  <si>
    <t>013310000370000</t>
  </si>
  <si>
    <t>小肠部分切除费</t>
  </si>
  <si>
    <t>通过手术切除部分小肠组织。</t>
  </si>
  <si>
    <t>十二指肠憩室切除术
肠切除肠吻合术
肠瘘切除肠吻合术
肠吻合术
胃胰腺囊肿吻合术
十二指肠成形术
美克尔憩室切除术
腹腔镜美克尔憩室切除术
肠倒置术</t>
  </si>
  <si>
    <t>013310000370001</t>
  </si>
  <si>
    <t>小肠部分切除费-儿童(加收)</t>
  </si>
  <si>
    <t>013310000370011</t>
  </si>
  <si>
    <t>小肠部分切除费-恶性肿瘤切除(加收)</t>
  </si>
  <si>
    <t>013310000370021</t>
  </si>
  <si>
    <t>小肠部分切除费-两个及以上肠段切除(加收)</t>
  </si>
  <si>
    <t>013310000380000</t>
  </si>
  <si>
    <t>肠修补费</t>
  </si>
  <si>
    <t>通过手术修补肠穿孔等损伤。</t>
  </si>
  <si>
    <t>感染性直肠前庭瘘修补术
肠穿孔修补
髂动脉消化道瘘修复术
十二指肠憩室内翻术</t>
  </si>
  <si>
    <t>013310000380001</t>
  </si>
  <si>
    <t>肠修补费-儿童(加收)</t>
  </si>
  <si>
    <t>013310000380011</t>
  </si>
  <si>
    <t>肠修补费-多部位修补(加收)</t>
  </si>
  <si>
    <t>013310000390000</t>
  </si>
  <si>
    <t>肠道狭窄成形费</t>
  </si>
  <si>
    <t>通过手术修复狭窄肠道。</t>
  </si>
  <si>
    <t>所定价格涵盖手术计划、术区准备、消毒、切开、探查、分离、切除、修复、成形、吻合、冲洗、止血、引流、缝合、处理用物等步骤所需的人力资源和基本物质资源消耗。</t>
  </si>
  <si>
    <t>先天性小肠狭窄不全梗阻修复术</t>
  </si>
  <si>
    <t>013310000390001</t>
  </si>
  <si>
    <t>肠道狭窄成形费-儿童(加收)</t>
  </si>
  <si>
    <t>013310000390011</t>
  </si>
  <si>
    <t>肠道狭窄成形费-肠道闭锁成形(加收)</t>
  </si>
  <si>
    <t>013310000390021</t>
  </si>
  <si>
    <t>肠道狭窄成形费-两处及以上肠道狭窄成形(加收)</t>
  </si>
  <si>
    <t>013310000400000</t>
  </si>
  <si>
    <t>肠管延长费</t>
  </si>
  <si>
    <t>通过手术增加肠管的有效长度。</t>
  </si>
  <si>
    <t>013310000400001</t>
  </si>
  <si>
    <t>肠管延长费-儿童(加收)</t>
  </si>
  <si>
    <t>013310000410000</t>
  </si>
  <si>
    <t>肠粘连松解费(常规)</t>
  </si>
  <si>
    <t>通过手术对肠道粘连进行松解。</t>
  </si>
  <si>
    <t>所定价格涵盖手术计划、术区准备、消毒、切开、探查、分离、肠道粘连松解、排列、冲洗、止血、引流、缝合、处理用物等步骤所需的人力资源和基本物质资源消耗。</t>
  </si>
  <si>
    <t>仅限单纯肠粘连松解收取，不与其他腹部手术同时收取。</t>
  </si>
  <si>
    <t>肠粘连松解术
经腹腔镜肠粘连松解术
耻骨直肠肌松解术</t>
  </si>
  <si>
    <t>013310000410001</t>
  </si>
  <si>
    <t>肠粘连松解费(常规)-儿童(加收)</t>
  </si>
  <si>
    <t>013310000420000</t>
  </si>
  <si>
    <t>肠粘连松解费(复杂)</t>
  </si>
  <si>
    <t>通过手术对复杂情况下的肠道粘连进行松解。</t>
  </si>
  <si>
    <t>本项目中的"复杂"指:既往接受腹部手术情况。</t>
  </si>
  <si>
    <t>013310000420001</t>
  </si>
  <si>
    <t>肠粘连松解费(复杂)-儿童(加收)</t>
  </si>
  <si>
    <t>013310000430000</t>
  </si>
  <si>
    <t>肠复位费</t>
  </si>
  <si>
    <t>通过手术对肠进行复位。</t>
  </si>
  <si>
    <t>所定价格涵盖手术计划、术区准备、消毒、切开、探查、分离、复位、固定、冲洗、止血、引流、缝合、处理用物等步骤所需的人力资源和基本物质资源消耗。</t>
  </si>
  <si>
    <t>1、不含肠切除。
2、仅限胃/肠扭转、肠套叠等情况手术复位使用。</t>
  </si>
  <si>
    <t>肠排列固定术
经腹腔镜肠排列固定术
肠回转不良矫治术(Lodd.s'术)
胃扭转复位术
经腹腔镜胃扭转复位术
经胃镜胃扭转复位术
肠扭转肠套叠复位术
经腹腔镜肠扭转肠套叠复位术</t>
  </si>
  <si>
    <t>013310000430001</t>
  </si>
  <si>
    <t>肠复位费-儿童(加收)</t>
  </si>
  <si>
    <t>013310000430011</t>
  </si>
  <si>
    <t>肠复位费-肠旋转不良矫治(加收)</t>
  </si>
  <si>
    <t>013310000430100</t>
  </si>
  <si>
    <t>肠复位费-胃复位(扩展)</t>
  </si>
  <si>
    <t>013310000440000</t>
  </si>
  <si>
    <t>腹腔探查费</t>
  </si>
  <si>
    <t>通过手术探查腹腔。</t>
  </si>
  <si>
    <t>所定价格涵盖手术计划、术区准备、消毒、切开、探查、缝合、处理用物等步骤所需的人力资源和基本物质资源消耗。</t>
  </si>
  <si>
    <t>1、不与相关腹腔手术同时收费。
2、术后腹腔内出血、脓/血肿行手术探查及处理适用本项目收费。</t>
  </si>
  <si>
    <t>开腹探查术
腹腔镜探查术
开腹肝囊肿药物注射治疗
经腹腔镜肝囊肿药物注射治疗
肝脓肿切开引流术
经皮肝脓肿引流管调管术
肝外伤后血肿清创引流术
开腹肝脓肿置管引流术
经腹腔镜肝外伤后血肿清创引流术
经腹腔镜肝脓肿置管引流术
经腹腔镜肝脓肿切开引流术
经腹腔镜肝囊肿开窗术
开腹胆道镜检查
经腹腔镜腹腔脓肿置管引流</t>
  </si>
  <si>
    <t>013310000440001</t>
  </si>
  <si>
    <t>腹腔探查费-儿童(加收)</t>
  </si>
  <si>
    <t>013310000450000</t>
  </si>
  <si>
    <t>阑尾切除费</t>
  </si>
  <si>
    <t>通过手术切除阑尾。</t>
  </si>
  <si>
    <t>阑尾炎性包块切除术
阑尾切除术
经腹腔镜阑尾切除术
经腹腔镜阑尾炎性包块切除术
坏疽性阑尾切除术
经腹腔镜坏疽性阑尾切除术</t>
  </si>
  <si>
    <t>013310000450001</t>
  </si>
  <si>
    <t>阑尾切除费-儿童(加收)</t>
  </si>
  <si>
    <t>013310000450011</t>
  </si>
  <si>
    <t>阑尾切除费-穿孔/坏疽阑尾(加收)</t>
  </si>
  <si>
    <t>013310000460000</t>
  </si>
  <si>
    <t>结肠部分切除费</t>
  </si>
  <si>
    <t>通过手术切除部分结肠。</t>
  </si>
  <si>
    <t>所定价格涵盖手术计划、术区准备、消毒、切开、探查、分离、切除、必要时吻合、止血、缝合、处理用物等步骤所需的人力资源和基本物质资源消耗。</t>
  </si>
  <si>
    <t>本项目中的"恶性肿瘤扩大根治性切除"指联合多脏器切除，且不含淋巴结清扫。</t>
  </si>
  <si>
    <t>经腹先天性巨结肠根治术
经肛门先天性巨结肠改良根治术
经腹经肛门先天性巨结肠改良根治术
经腹腔镜经肛门先天性巨结肠改良根治术
根治性结肠癌切除术
扩大根治性结肠癌切除术
经腹腔镜结肠癌根治术
结肠癌姑息切除术+短路
先天性巨结肠切除吻合术
先天性巨结肠切除+回肠袋形成形吻合术
经腹腔镜先天性巨结肠切除术
结肠曲段切除术
先天性巨结肠术后夹膈术
经腹结肠息肉切除术
回盲部切除术
经腹腔镜回盲部切除术
肠倒置术
结肠癌局部切除术</t>
  </si>
  <si>
    <t>013310000460001</t>
  </si>
  <si>
    <t>结肠部分切除费-儿童(加收)</t>
  </si>
  <si>
    <t>013310000460011</t>
  </si>
  <si>
    <t>结肠部分切除费-恶性肿瘤切除(加收)</t>
  </si>
  <si>
    <t>013310000460012</t>
  </si>
  <si>
    <t>结肠部分切除费-恶性肿瘤扩大根治性切除(加收)</t>
  </si>
  <si>
    <t>013310000460021</t>
  </si>
  <si>
    <t>结肠部分切除费-两个及以上肠段切除(加收)</t>
  </si>
  <si>
    <t>013310000470000</t>
  </si>
  <si>
    <t>结肠全切除费</t>
  </si>
  <si>
    <t>通过手术切除全部结肠和部分直肠。</t>
  </si>
  <si>
    <t>全结肠切除吻合术</t>
  </si>
  <si>
    <t>013310000470001</t>
  </si>
  <si>
    <t>结肠全切除费-儿童(加收)</t>
  </si>
  <si>
    <t>013310000470011</t>
  </si>
  <si>
    <t>结肠全切除费-恶性肿瘤扩大根治性切除(加收)</t>
  </si>
  <si>
    <t>013310000480000</t>
  </si>
  <si>
    <t>肠储存袋成形费</t>
  </si>
  <si>
    <t>通过手术制作储袋替代肠道功能。</t>
  </si>
  <si>
    <t>所定价格涵盖手术计划、术区准备、消毒、切开、探查、分离、制作储袋、冲洗、止血、引流、缝合、处理用物等步骤所需的人力资源和基本物质资源消耗。</t>
  </si>
  <si>
    <t>肠储存袋成形术</t>
  </si>
  <si>
    <t>013310000480001</t>
  </si>
  <si>
    <t>肠储存袋成形费-儿童(加收)</t>
  </si>
  <si>
    <t>013310000490000</t>
  </si>
  <si>
    <t>结肠造瘘/口费</t>
  </si>
  <si>
    <t>通过手术将结肠提至体外，使肠道内容物排出。</t>
  </si>
  <si>
    <t>所定价格涵盖手术计划、术区准备、消毒、切开、探查、分离、切段、造口、固定、止血、缝合、处理用物等步骤所需的人力资源和基本物质资源消耗。</t>
  </si>
  <si>
    <t>肠造瘘术</t>
  </si>
  <si>
    <t>013310000490001</t>
  </si>
  <si>
    <t>结肠造瘘/口费-儿童(加收)</t>
  </si>
  <si>
    <t>013310000490100</t>
  </si>
  <si>
    <t>结肠造瘘/口费-回肠造瘘/口(扩展)</t>
  </si>
  <si>
    <t>013310000500000</t>
  </si>
  <si>
    <t>结肠悬吊费</t>
  </si>
  <si>
    <t>通过手术恢复脱垂结肠的生理结构。</t>
  </si>
  <si>
    <t>所定价格涵盖手术计划、术区准备、消毒、切开、探查、分离、悬吊、固定、止血、缝合、处理用物等步骤所需的人力资源和基本物质资源消耗。</t>
  </si>
  <si>
    <t>乙状结肠悬吊术
经腹腔镜乙状结肠悬吊术</t>
  </si>
  <si>
    <t>013310000500001</t>
  </si>
  <si>
    <t>结肠悬吊费-儿童(加收)</t>
  </si>
  <si>
    <t>013310000510000</t>
  </si>
  <si>
    <t>肠造瘘/口还纳费</t>
  </si>
  <si>
    <t>通过手术将肠造瘘/口部位的肠管重新纳入腹腔。</t>
  </si>
  <si>
    <t>所定价格涵盖手术计划、术区准备、消毒、切开、探查、松解、分离、切除、吻合、冲洗、止血、引流、缝合、处理用物等步骤所需的人力资源和基本物质资源消耗。</t>
  </si>
  <si>
    <t>肠造瘘还纳术</t>
  </si>
  <si>
    <t>013310000510001</t>
  </si>
  <si>
    <t>肠造瘘/口还纳费-儿童(加收)</t>
  </si>
  <si>
    <t>013310000520000</t>
  </si>
  <si>
    <t>直肠病变切除费</t>
  </si>
  <si>
    <t>通过手术切除直肠病变(未侵犯直肠肌层)。</t>
  </si>
  <si>
    <t>所定价格涵盖手术计划、术区准备、消毒、切开、探查、分离、切除、止血、缝合、处理用物等步骤所需的人力资源和基本物质资源消耗。</t>
  </si>
  <si>
    <t>经内镜直肠良性肿物切除术
经内镜直肠肿物切除术
经内镜直肠良性肿物激光切除术
经内镜直肠良性肿物套扎切除术
经内镜直肠良性肿物电凝切除术</t>
  </si>
  <si>
    <t>013310000520001</t>
  </si>
  <si>
    <t>直肠病变切除费-儿童(加收)</t>
  </si>
  <si>
    <t>013310000530000</t>
  </si>
  <si>
    <t>直肠部分切除费</t>
  </si>
  <si>
    <t>通过手术切除部分直肠。</t>
  </si>
  <si>
    <t>直肠癌根治术(Dixon手术)
经骶尾部直肠癌根治术
拖出式直肠癌根治术
扩大根治性直肠癌切除术
经腹腔镜直肠癌根治术(Dixon手术)
经腹腔镜超低位直肠癌根治术
经腹会阴直肠癌根治术(Miles手术)
经腹腔镜会阴直肠癌根治术(Miles手术)
直肠癌术后复发盆腔脏器切除术
经腹腔镜直肠癌术后复发盆腔脏器切除术</t>
  </si>
  <si>
    <t>013310000530001</t>
  </si>
  <si>
    <t>直肠部分切除费-儿童(加收)</t>
  </si>
  <si>
    <t>013310000530011</t>
  </si>
  <si>
    <t>直肠部分切除费-恶性肿瘤切除(加收)</t>
  </si>
  <si>
    <t>013310000530012</t>
  </si>
  <si>
    <t>直肠部分切除费-恶性肿瘤扩大根治性切除(加收)</t>
  </si>
  <si>
    <t>013310000540000</t>
  </si>
  <si>
    <t>直肠全切除费</t>
  </si>
  <si>
    <t>通过手术切除全部直肠。</t>
  </si>
  <si>
    <t>所定价格涵盖手术计划、术区准备、消毒、切开、探查、分离、切除、造口、止血、缝合、处理用物等步骤所需的人力资源和基本物质资源消耗。</t>
  </si>
  <si>
    <t>直肠癌术后复发盆腔脏器切除术
经腹腔镜直肠癌术后复发盆腔脏器切除术
扩大根治性直肠癌切除术</t>
  </si>
  <si>
    <t>013310000540001</t>
  </si>
  <si>
    <t>直肠全切除费-儿童(加收)</t>
  </si>
  <si>
    <t>013310000540011</t>
  </si>
  <si>
    <t>直肠全切除费-恶性肿瘤扩大根治性切除(加收)</t>
  </si>
  <si>
    <t>013310000550000</t>
  </si>
  <si>
    <t>超低位直肠癌根治费(保肛)</t>
  </si>
  <si>
    <t>通过手术根治距离肛门5cm以内的直肠癌。</t>
  </si>
  <si>
    <t>所定价格涵盖手术计划、术区准备、消毒、切开、探查、分离、切除、造口、重建、冲洗、止血、引流、缝合、处理用物等步骤所需的人力资源和基本物质资源消耗。</t>
  </si>
  <si>
    <t>超低位直肠癌根治术
经腹腔镜超低位直肠癌根治术</t>
  </si>
  <si>
    <t>013310000550001</t>
  </si>
  <si>
    <t>超低位直肠癌根治费(保肛)-儿童(加收)</t>
  </si>
  <si>
    <t>013310000550011</t>
  </si>
  <si>
    <t>超低位直肠癌根治费(保肛)-经括约肌间切除(加收)</t>
  </si>
  <si>
    <t>013310000550012</t>
  </si>
  <si>
    <t>超低位直肠癌根治费(保肛)-直肠经腹肛管拉出切除(加收)</t>
  </si>
  <si>
    <t>013310000550013</t>
  </si>
  <si>
    <t>超低位直肠癌根治费(保肛)-经肛全直肠系膜切除(加收)</t>
  </si>
  <si>
    <t>013310000560000</t>
  </si>
  <si>
    <t>肠道切开异物取出费</t>
  </si>
  <si>
    <t>通过手术切开肠道取出异物。</t>
  </si>
  <si>
    <t>所定价格涵盖手术计划、术区准备、消毒、切开、探查、分离、异物取出、止血、缝合、处理用物等步骤所需的人力资源和基本物质资源消耗。</t>
  </si>
  <si>
    <t>经腹会阴联合直肠内异物取出术
开腹排粪石术
肠道切开异物取出术</t>
  </si>
  <si>
    <t>013310000560001</t>
  </si>
  <si>
    <t>肠道切开异物取出费-儿童(加收)</t>
  </si>
  <si>
    <t>013310000570000</t>
  </si>
  <si>
    <t>直肠脱垂修复费</t>
  </si>
  <si>
    <t>通过手术恢复脱垂直肠的生理结构。</t>
  </si>
  <si>
    <t>所定价格涵盖手术计划、术区准备、消毒、切开、探查、分离、切除、修复、固定、冲洗、止血、引流、缝合、处理用物等步骤所需的人力资源和基本物质资源消耗。</t>
  </si>
  <si>
    <t>经肛门直肠脱垂手术(delorem手术)
直肠脱垂复位治疗
Ⅲ度直肠脱垂复位治疗
直肠脱垂悬吊术
经肛门直肠黏膜环切钉合术(PPH)</t>
  </si>
  <si>
    <t>013310000570001</t>
  </si>
  <si>
    <t>直肠脱垂修复费-儿童(加收)</t>
  </si>
  <si>
    <t>013310000580000</t>
  </si>
  <si>
    <t>直肠前突修补费</t>
  </si>
  <si>
    <t>通过手术修复突出囊袋，修补缺损，重建直肠壁(阴道壁)。</t>
  </si>
  <si>
    <t>所定价格涵盖手术计划、术区准备、消毒、切开、探查、修补、冲洗、止血、引流、缝合、处理用物等步骤所需的人力资源和基本物质资源消耗。</t>
  </si>
  <si>
    <t>经阴道直肠前突修补术
经肛门直肠前突修补术</t>
  </si>
  <si>
    <t>013310000580001</t>
  </si>
  <si>
    <t>直肠前突修补费-儿童(加收)</t>
  </si>
  <si>
    <t>013310000590000</t>
  </si>
  <si>
    <t>肛门会阴成形费</t>
  </si>
  <si>
    <t>通过手术修复肛门会阴解剖结构。</t>
  </si>
  <si>
    <t>所定价格涵盖手术计划、术区准备、消毒、切开、探查、分离、肛门/会阴重建、冲洗、止血、引流、缝合、处理用物等步骤所需的人力资源和基本物质资源消耗。</t>
  </si>
  <si>
    <t>肛门成形术
尾路肛门成形术
肛门环行缩窄术
先天性肛门闭锁女性会阴肛门成形术
先天性肛门闭锁男性会阴肛门成形术
先天性肛门闭锁尾路肛门成形术(pena手术)
先天性肛门闭锁肛门后切成形术</t>
  </si>
  <si>
    <t>013310000590001</t>
  </si>
  <si>
    <t>肛门会阴成形费-儿童(加收)</t>
  </si>
  <si>
    <t>013310000590100</t>
  </si>
  <si>
    <t>肛门会阴成形费-先天性肛门闭锁成形(扩展)</t>
  </si>
  <si>
    <t>013310000600000</t>
  </si>
  <si>
    <t>人工肛门括约肌植入费</t>
  </si>
  <si>
    <t>通过手术植入人工肛门括约肌。</t>
  </si>
  <si>
    <t>所定价格涵盖手术计划、术区准备、消毒、切开、探查、分离、植入、冲洗、止血、引流、缝合、处理用物等步骤所需的人力资源和基本物质资源消耗。</t>
  </si>
  <si>
    <t>013310000600001</t>
  </si>
  <si>
    <t>人工肛门括约肌植入费-儿童(加收)</t>
  </si>
  <si>
    <t>013310000610000</t>
  </si>
  <si>
    <t>人工肛门括约肌取出费</t>
  </si>
  <si>
    <t>通过手术取出人工肛门括约肌。</t>
  </si>
  <si>
    <t>所定价格涵盖手术计划、术区准备、消毒、切开、探查、分离、取出、止血、缝合、处理用物等步骤所需的人力资源和基本物质资源消耗。</t>
  </si>
  <si>
    <t>013310000610001</t>
  </si>
  <si>
    <t>人工肛门括约肌取出费-儿童(加收)</t>
  </si>
  <si>
    <t>013310000620000</t>
  </si>
  <si>
    <t>先天性—穴肛矫治费</t>
  </si>
  <si>
    <t>通过手术矫治先天性—穴肛。</t>
  </si>
  <si>
    <t>所定价格涵盖手术计划、术区准备、消毒、切开、探查、分离、切除、重建、吻合、止血、缝合、处理用物等步骤所需的人力资源和基本物质资源消耗。</t>
  </si>
  <si>
    <t>先天性一穴肛矫治术</t>
  </si>
  <si>
    <t>013310000620001</t>
  </si>
  <si>
    <t>先天性—穴肛矫治费-儿童(加收)</t>
  </si>
  <si>
    <t>013310000630000</t>
  </si>
  <si>
    <t>盆腔脓肿切开引流费</t>
  </si>
  <si>
    <t>通过手术切开引流盆腔脓肿。</t>
  </si>
  <si>
    <t>所定价格涵盖手术计划、术区准备、消毒、切开、探查、冲洗、止血、引流、包扎固定、处理用物等步骤所需的人力资源和基本物质资源消耗。</t>
  </si>
  <si>
    <t>阑尾周围脓肿引流术
经腹腔镜阑尾周围脓肿引流术
开腹盆腔脓肿置管引流术
经腹腔镜盆腔脓肿置管引流术
经直肠盆腔脓肿切开引流术</t>
  </si>
  <si>
    <t>013310000630001</t>
  </si>
  <si>
    <t>盆腔脓肿切开引流费-儿童(加收)</t>
  </si>
  <si>
    <t>013310000640000</t>
  </si>
  <si>
    <t>腹盆腔异物取出费</t>
  </si>
  <si>
    <t>通过手术取出腹盆腔异物。</t>
  </si>
  <si>
    <t>013310000640001</t>
  </si>
  <si>
    <t>腹盆腔异物取出费-儿童(加收)</t>
  </si>
  <si>
    <t>013310000650000</t>
  </si>
  <si>
    <t>肛门镜检查费</t>
  </si>
  <si>
    <t>通过肛门镜观察肛管、直肠内有无病变及异常。</t>
  </si>
  <si>
    <t>所定价格涵盖准备、消毒、置镜、观察、记录、撤镜、处理用物等步骤所需的人力资源和基本物质资源消耗。</t>
  </si>
  <si>
    <t>肛门镜检查</t>
  </si>
  <si>
    <t>013310000650001</t>
  </si>
  <si>
    <t>肛门镜检查费-儿童(加收)</t>
  </si>
  <si>
    <t>013310000660000</t>
  </si>
  <si>
    <t>肛门指检费</t>
  </si>
  <si>
    <t>通过指诊对肛门、肛管、直肠下段进行检查。</t>
  </si>
  <si>
    <t>所定价格涵盖准备、指检、观察、记录、处理用物等步骤所需的人力资源和基本物质资源消耗。</t>
  </si>
  <si>
    <t>肛门指诊</t>
  </si>
  <si>
    <t>013310000660001</t>
  </si>
  <si>
    <t>肛门指检费-儿童(加收)</t>
  </si>
  <si>
    <t>013310000670000</t>
  </si>
  <si>
    <t>扩肛治疗费</t>
  </si>
  <si>
    <t>通过人工或器械手段扩肛。</t>
  </si>
  <si>
    <t>所定价格涵盖准备、按摩、反复扩张、处理用物等步骤所需的人力资源和基本物质资源消耗。</t>
  </si>
  <si>
    <t>人工扩肛治疗
器械扩肛治疗
手术扩肛治疗
肛门狭窄挂线术
扩肛术
直肠狭窄挂线术
直肠狭窄扩张术</t>
  </si>
  <si>
    <t>013310000670001</t>
  </si>
  <si>
    <t>扩肛治疗费-儿童(加收)</t>
  </si>
  <si>
    <t>013310000680000</t>
  </si>
  <si>
    <t>直肠内异物取出费</t>
  </si>
  <si>
    <t>通过手法或器械取出直肠内异物。</t>
  </si>
  <si>
    <t>所定价格涵盖准备、消毒、扩张、异物取出、冲洗、处理用物等步骤所需的人力资源和基本物质资源消耗。</t>
  </si>
  <si>
    <t>经肛门直肠内异物取出术</t>
  </si>
  <si>
    <t>013310000680001</t>
  </si>
  <si>
    <t>直肠内异物取出费-儿童(加收)</t>
  </si>
  <si>
    <t>013310000690000</t>
  </si>
  <si>
    <t>外痔切除费</t>
  </si>
  <si>
    <t>通过手术剥离切除外痔。</t>
  </si>
  <si>
    <t>所定价格涵盖手术计划、术区准备、消毒、探查、分离、切除、冲洗、止血、引流、包扎固定、处理用物等步骤所需的人力资源和基本物质资源消耗。</t>
  </si>
  <si>
    <t>1、本项目中的"次"指:3个及以下外痔，超过3个外痔，每增加1个外痔按30%收费。超过8个按8个收取。
2、混合痔治疗可按照内痔、外痔治疗分别收费。</t>
  </si>
  <si>
    <t>血栓性外痔切开取栓术
外痔切除术
血栓性外痔切除术
混合痔外剥内扎术
复杂性血栓性外痔切除术
痔嵌顿切开还纳术
混合痔嵌顿手法还纳术
嵌顿型环状混合痔脱出切除术</t>
  </si>
  <si>
    <t>013310000690001</t>
  </si>
  <si>
    <t>外痔切除费-儿童(加收)</t>
  </si>
  <si>
    <t>013310000690011</t>
  </si>
  <si>
    <t>外痔切除费-嵌顿血栓性外痔(加收)</t>
  </si>
  <si>
    <t>013310000700000</t>
  </si>
  <si>
    <t>内痔切除费</t>
  </si>
  <si>
    <t>通过手术切除内痔。</t>
  </si>
  <si>
    <t>所定价格涵盖手术计划、术区准备、消毒、探查、扩肛、切除、冲洗、止血、引流、包扎固定、处理用物等步骤所需的人力资源和基本物质资源消耗。</t>
  </si>
  <si>
    <t>1、本项目中的"次"指:3个及以下内痔，超过3个内痔，每增加1个外痔按30%收费。超过8个按8个收取。
2、混合痔治疗可按照内痔、外痔治疗分别收费。</t>
  </si>
  <si>
    <t>内痔环切术
环状混合痔切除术</t>
  </si>
  <si>
    <t>013310000700001</t>
  </si>
  <si>
    <t>内痔切除费-儿童(加收)</t>
  </si>
  <si>
    <t>013310000710000</t>
  </si>
  <si>
    <t>注射费(痔疮硬化)</t>
  </si>
  <si>
    <t>通过注射治疗痔疮。</t>
  </si>
  <si>
    <t>所定价格涵盖制定计划、消毒、准备、注射、包扎固定、处理用物等步骤所需的人力资源和基本物质资源消耗。</t>
  </si>
  <si>
    <t>痔核</t>
  </si>
  <si>
    <t>内痔硬化剂注射治疗
经电子内镜内痔硬化+套扎治疗术
环状混合痔硬化剂注射治疗</t>
  </si>
  <si>
    <t>013310000710001</t>
  </si>
  <si>
    <t>注射费(痔疮硬化)-儿童(加收)</t>
  </si>
  <si>
    <t>013310000720000</t>
  </si>
  <si>
    <t>注射费(直肠脱垂)</t>
  </si>
  <si>
    <t>通过注射治疗直肠脱垂。</t>
  </si>
  <si>
    <t>直肠脱垂黏膜下注射治疗
完全性直肠脱垂双层硬化剂注射治疗
直肠前突出注射治疗</t>
  </si>
  <si>
    <t>013310000720001</t>
  </si>
  <si>
    <t>注射费(直肠脱垂)-儿童(加收)</t>
  </si>
  <si>
    <t>013310000720100</t>
  </si>
  <si>
    <t>注射费(直肠脱垂)-注射费(直肠前突)(扩展)</t>
  </si>
  <si>
    <t>013310000730000</t>
  </si>
  <si>
    <t>注射费(肛周封闭)</t>
  </si>
  <si>
    <t>通过局部多点注射进行肛周封闭。</t>
  </si>
  <si>
    <t>所定价格涵盖制定计划、消毒、准备、多点注射、包扎固定、处理用物等步骤所需的人力资源和基本物质资源消耗。</t>
  </si>
  <si>
    <t>肛周药物注射封闭术</t>
  </si>
  <si>
    <t>013310000730001</t>
  </si>
  <si>
    <t>注射费(肛周封闭)-儿童(加收)</t>
  </si>
  <si>
    <t>013310000740000</t>
  </si>
  <si>
    <t>内痔套扎费</t>
  </si>
  <si>
    <t>通过套扎使内痔萎缩脱落。</t>
  </si>
  <si>
    <t>所定价格涵盖制定计划、消毒、扩张、探查、剥离、套扎、包扎固定、处理用物等步骤所需的人力资源和基本物质资源消耗。</t>
  </si>
  <si>
    <t>内痔套扎术
经电子内镜内痔硬化+套扎治疗术
经肛门镜内痔套扎术
经直肠多普勒痔动脉结扎术</t>
  </si>
  <si>
    <t>013310000740001</t>
  </si>
  <si>
    <t>内痔套扎费-儿童(加收)</t>
  </si>
  <si>
    <t>013310000750000</t>
  </si>
  <si>
    <t>低位肛瘘修复费</t>
  </si>
  <si>
    <t>通过手术修复低位肛瘘。</t>
  </si>
  <si>
    <t>所定价格涵盖手术计划、术区准备、消毒、探查、清创、挂线或填充、必要时切除坏死组织、冲洗、止血、引流、包扎固定、处理用物等步骤所需的人力资源和基本物质资源消耗。</t>
  </si>
  <si>
    <t>本项目中的"多瘘管"指:大于等于2个瘘口或瘘管的情况。</t>
  </si>
  <si>
    <t>低位肛瘘切开术
低位肛瘘切除术
肛瘘封堵术
低位肛周窦道切除术
骶尾部瘘道切除术
复杂肛瘘切除术</t>
  </si>
  <si>
    <t>013310000750001</t>
  </si>
  <si>
    <t>低位肛瘘修复费-儿童(加收)</t>
  </si>
  <si>
    <t>013310000750011</t>
  </si>
  <si>
    <t>低位肛瘘修复费-多瘘管(加收)</t>
  </si>
  <si>
    <t>013310000750021</t>
  </si>
  <si>
    <t>低位肛瘘修复费-弯曲瘘管(加收)</t>
  </si>
  <si>
    <t>013310000760000</t>
  </si>
  <si>
    <t>高位肛瘘修复费</t>
  </si>
  <si>
    <t>通过手术修复高位肛瘘。</t>
  </si>
  <si>
    <t>所定价格涵盖手术计划、术区准备、消毒、探查、清创、挂线、必要时切除坏死组织、冲洗、止血、引流、包扎固定、处理用物等步骤所需的人力资源和基本物质资源消耗。</t>
  </si>
  <si>
    <t>高位肛瘘切除术
高位复杂肛瘘挂线治疗</t>
  </si>
  <si>
    <t>013310000760001</t>
  </si>
  <si>
    <t>高位肛瘘修复费-儿童(加收)</t>
  </si>
  <si>
    <t>013310000770000</t>
  </si>
  <si>
    <t>肛裂修复费(常规)</t>
  </si>
  <si>
    <t>通过手术修复肛裂。</t>
  </si>
  <si>
    <t>所定价格涵盖手术计划、术区准备、消毒、扩张、切开、探查、切除、修复、包扎固定、处理用物等步骤所需的人力资源和基本物质资源消耗。</t>
  </si>
  <si>
    <t>肛裂切除术
肛裂纵切横缝术</t>
  </si>
  <si>
    <t>013310000770001</t>
  </si>
  <si>
    <t>肛裂修复费(常规)-儿童(加收)</t>
  </si>
  <si>
    <t>013310000780000</t>
  </si>
  <si>
    <t>肛裂修复费(复杂)</t>
  </si>
  <si>
    <t>通过手术修复复杂肛裂。</t>
  </si>
  <si>
    <t>本项目中的"复杂"指:陈旧性肛裂伴皮下瘘、伴肛乳头瘤、伴哨兵的肛裂。</t>
  </si>
  <si>
    <t>013310000780001</t>
  </si>
  <si>
    <t>肛裂修复费(复杂)-儿童(加收)</t>
  </si>
  <si>
    <t>013310000790000</t>
  </si>
  <si>
    <t>肛周脓肿切开引流费</t>
  </si>
  <si>
    <t>通过手术切开引流肛周脓肿。</t>
  </si>
  <si>
    <t>直肠肛门周围脓肿切开引流术
高位肛周脓肿切开引流原发病灶清除挂线术</t>
  </si>
  <si>
    <t>013310000790001</t>
  </si>
  <si>
    <t>肛周脓肿切开引流费-儿童(加收)</t>
  </si>
  <si>
    <t>013310000800000</t>
  </si>
  <si>
    <t>肛周脓肿治疗费(常规)</t>
  </si>
  <si>
    <t>通过手术修复肛周脓肿。</t>
  </si>
  <si>
    <t>所定价格涵盖手术计划、术区准备、消毒、切开、探查、清除坏死组织、冲洗、止血、引流、包扎固定、处理用物等步骤所需的人力资源和基本物质资源消耗。</t>
  </si>
  <si>
    <t>肛门直肠周围脓腔搔刮术</t>
  </si>
  <si>
    <t>013310000800001</t>
  </si>
  <si>
    <t>肛周脓肿治疗费(常规)-儿童(加收)</t>
  </si>
  <si>
    <t>013310000810000</t>
  </si>
  <si>
    <t>肛周脓肿治疗费(复杂)</t>
  </si>
  <si>
    <t>通过手术修复复杂肛周脓肿。</t>
  </si>
  <si>
    <t>本项目中的"复杂"指:肛周大汗腺炎、高位肛周脓肿、脓肿半径大于6cm、感染脓腔在外括约肌深层以上。</t>
  </si>
  <si>
    <t>肛周脓肿切开引流原发病灶清除术
化脓性肛周大汗腺炎切开清创引流术
复杂性化脓性肛周大汗腺炎切开清创引流术</t>
  </si>
  <si>
    <t>013310000810001</t>
  </si>
  <si>
    <t>肛周脓肿治疗费(复杂)-儿童(加收)</t>
  </si>
  <si>
    <t>013310000820000</t>
  </si>
  <si>
    <t>肛周坏死性筋膜炎清创费</t>
  </si>
  <si>
    <t>通过手术切除肛周坏死组织、减轻感染扩散风险、促进伤口愈合。</t>
  </si>
  <si>
    <t>肛周坏死性筋膜炎清创术
复杂性肛周坏死性筋膜炎清创术</t>
  </si>
  <si>
    <t>013310000820001</t>
  </si>
  <si>
    <t>肛周坏死性筋膜炎清创费-儿童(加收)</t>
  </si>
  <si>
    <t>013310000820011</t>
  </si>
  <si>
    <t>肛周坏死性筋膜炎清创费-病变范围累及阴囊(加收)</t>
  </si>
  <si>
    <t>013310000830000</t>
  </si>
  <si>
    <t>肛门括约肌修复费</t>
  </si>
  <si>
    <t>通过手术修复功能异常的肛门括约肌。</t>
  </si>
  <si>
    <t>所定价格涵盖手术计划、术区准备、消毒、切开、探查、修复、冲洗、止血、引流、缝合、包扎固定、处理用物等步骤所需的人力资源和基本物质资源消耗。</t>
  </si>
  <si>
    <t>肛门内括约肌侧切术
肛门狭窄矫治术
肛门括约肌修复术
肛门后正中括约肌切断术
股薄肌肌瓣转移肛门括约肌成形术
局部皮瓣肛门再造术
经腹腔镜先天性肛门闭锁尾路肛门成形术(pena手术)
盆底痉挛部肌肉神经切除术
肛门外括约肌折叠术</t>
  </si>
  <si>
    <t>013310000830001</t>
  </si>
  <si>
    <t>肛门括约肌修复费-儿童(加收)</t>
  </si>
  <si>
    <t>013310000840000</t>
  </si>
  <si>
    <t>肛门直肠狭窄修复费</t>
  </si>
  <si>
    <t>通过各种方法改善肛门狭窄或痉挛。</t>
  </si>
  <si>
    <t>所定价格涵盖手术计划、术区准备、消毒、探查、扩张、挂线或切开、冲洗、止血、引流、缝合、包扎固定、处理用物等步骤所需的人力资源和基本物质资源消耗。</t>
  </si>
  <si>
    <t>肛管成形术</t>
  </si>
  <si>
    <t>013310000840001</t>
  </si>
  <si>
    <t>肛门直肠狭窄修复费-儿童(加收)</t>
  </si>
  <si>
    <t>013310000850000</t>
  </si>
  <si>
    <t>藏毛窦囊肿切除费</t>
  </si>
  <si>
    <t>通过手术切除藏毛窦。</t>
  </si>
  <si>
    <t>所定价格涵盖手术计划、术区准备、消毒、切开、探查、分离、切除、冲洗、止血、引流、包扎固定、处理用物等步骤所需的人力资源和基本物质资源消耗。</t>
  </si>
  <si>
    <t>除藏毛窦囊肿外，涉及肛旁浅表肿物切除按体被系统项目"浅表肿物去除费"收取。</t>
  </si>
  <si>
    <t>藏毛窦囊肿切除术</t>
  </si>
  <si>
    <t>013310000850001</t>
  </si>
  <si>
    <t>藏毛窦囊肿切除费-儿童(加收)</t>
  </si>
  <si>
    <t>013310000860000</t>
  </si>
  <si>
    <t>骶前囊肿切除费</t>
  </si>
  <si>
    <t>通过手术切除骶前囊肿。</t>
  </si>
  <si>
    <t>经骶尾部骶前囊肿切除术</t>
  </si>
  <si>
    <t>013310000860001</t>
  </si>
  <si>
    <t>骶前囊肿切除费-儿童(加收)</t>
  </si>
  <si>
    <t>013310000870000</t>
  </si>
  <si>
    <t>肛肠术后挂线调整费</t>
  </si>
  <si>
    <t>调整、拆除挂线。</t>
  </si>
  <si>
    <t>所定价格涵盖准备、消毒、探查、挂线调整、包扎固定、拆线、处理用物等步骤所需的人力资源和基本物质资源消耗。</t>
  </si>
  <si>
    <t>肛肠术后紧线术</t>
  </si>
  <si>
    <t>013310000870001</t>
  </si>
  <si>
    <t>肛肠术后挂线调整费-儿童(加收)</t>
  </si>
  <si>
    <t>013310000880000</t>
  </si>
  <si>
    <t>肝脏病变非解剖性切除费</t>
  </si>
  <si>
    <t>通过手术将肝部病变行非解剖性切除。</t>
  </si>
  <si>
    <t>本项目中的"次"指:切除2个及2个以内病变，超过2个病变每多切除1个病变按20%收费。超过6个病变按6个收费。</t>
  </si>
  <si>
    <t>肝包虫内囊摘除术
腹腔包虫摘除术
肝部分切除术
肝癌肝部分切除术
经腹腔镜肝部分切除术
经腹腔镜肝囊肿切除术
肝囊肿开窗术
经腹腔镜肝段切除术
经腹腔镜肝囊肿开窗术
肝血管瘤包膜外剥除术</t>
  </si>
  <si>
    <t>013310000880001</t>
  </si>
  <si>
    <t>肝脏病变非解剖性切除费-儿童(加收)</t>
  </si>
  <si>
    <t>013310000890000</t>
  </si>
  <si>
    <t>半肝切除费</t>
  </si>
  <si>
    <t>通过手术切除半侧肝组织。</t>
  </si>
  <si>
    <t>不与"肝段解剖性切除费"同时收取。</t>
  </si>
  <si>
    <t>右半肝切除术
左半肝切除术
经腹腔镜右半肝切除术
经腹腔镜左半肝切除术
肝右三叶切除术
门静脉/肝静脉重建术
肝左三叶切除术</t>
  </si>
  <si>
    <t>013310000890001</t>
  </si>
  <si>
    <t>半肝切除费-儿童(加收)</t>
  </si>
  <si>
    <t>013310000890011</t>
  </si>
  <si>
    <t>半肝切除费-肝三叶切除(加收)</t>
  </si>
  <si>
    <t>013310000890021</t>
  </si>
  <si>
    <t>半肝切除费-临近动/静脉系统修补或重建(加收)</t>
  </si>
  <si>
    <t>013310000900000</t>
  </si>
  <si>
    <t>肝段解剖性切除费</t>
  </si>
  <si>
    <t>通过手术将部分肝段组织行解剖性切除。</t>
  </si>
  <si>
    <t>1、本项目中的"肝段解剖性切除"指:根据临床解剖Couinaud分段，完整切除肝段。
2、不与半肝切除费同时收取。
3、多肝段切除(加收)同一台手术最多收费一次。</t>
  </si>
  <si>
    <t>肝段切除术
经腹腔镜肝段切除术
肝癌肝部分切除术
根治性肝癌肝叶切除术
肝左外叶切除术
肝方叶切除术
肝尾状叶切除术
中肝叶切除术
经腹腔镜肝方叶切除术
经腹腔镜肝尾状叶切除术
经腹腔镜中肝叶切除术
经腹腔镜肝左外叶切除术
联合肝段切除术
经腹腔镜联合肝段切除术</t>
  </si>
  <si>
    <t>013310000900001</t>
  </si>
  <si>
    <t>肝段解剖性切除费-儿童(加收)</t>
  </si>
  <si>
    <t>013310000900011</t>
  </si>
  <si>
    <t>肝段解剖性切除费-多肝段切除(加收)</t>
  </si>
  <si>
    <t>013310000900021</t>
  </si>
  <si>
    <t>肝段解剖性切除费-临近动/静脉系统修补或重建(加收)</t>
  </si>
  <si>
    <t>013310000910000</t>
  </si>
  <si>
    <t>肝脏病损预切除费(一期)</t>
  </si>
  <si>
    <t>通过手术实现肝动脉的病变侧肝实质离断及门脉分支结扎或离断。</t>
  </si>
  <si>
    <t>所定价格涵盖手术计划、术区准备、消毒、切开、探查、分离、结扎或离断、切除、修补、冲洗、止血、引流、缝合、处理用物等步骤所需的人力资源和基本物质资源消耗。</t>
  </si>
  <si>
    <t>本项目中的"一期"指:联合肝脏离断和门静脉结扎的一期手术。</t>
  </si>
  <si>
    <t>013310000910001</t>
  </si>
  <si>
    <t>肝脏病损预切除费(一期)-儿童(加收)</t>
  </si>
  <si>
    <t>013310000920000</t>
  </si>
  <si>
    <t>肝脏修补费</t>
  </si>
  <si>
    <t>通过手术修补损伤的肝脏。</t>
  </si>
  <si>
    <t>所定价格涵盖手术计划、术区准备、消毒、切开、探查、分离、修补、止血、缝合、处理用物等步骤所需的人力资源和基本物质资源消耗。</t>
  </si>
  <si>
    <t>肝损伤清创修补术
肝损伤血管修补术
肝管栓塞术
经腹腔镜肝管栓塞术
经腹腔镜肝外伤后血肿清创引流术
肝血管瘤缝扎术
肝损伤填塞止血术</t>
  </si>
  <si>
    <t>013310000920001</t>
  </si>
  <si>
    <t>肝脏修补费-儿童(加收)</t>
  </si>
  <si>
    <t>013310000920011</t>
  </si>
  <si>
    <t>肝脏修补费-多部位修补(加收)</t>
  </si>
  <si>
    <t>013310000930000</t>
  </si>
  <si>
    <t>肝内异物取出费</t>
  </si>
  <si>
    <t>通过手术取出肝内异物。</t>
  </si>
  <si>
    <t>所定价格涵盖手术计划、术区准备、消毒、切开、探查、分离、异物取出、冲洗、止血、引流、缝合、处理用物等步骤所需的人力资源和基本物质资源消耗。</t>
  </si>
  <si>
    <t>肝实质切开取石术
肝内异物取出术</t>
  </si>
  <si>
    <t>013310000930001</t>
  </si>
  <si>
    <t>肝内异物取出费-儿童(加收)</t>
  </si>
  <si>
    <t>013310000940000</t>
  </si>
  <si>
    <t>胆囊切除费</t>
  </si>
  <si>
    <t>通过手术切除胆囊。</t>
  </si>
  <si>
    <t>胆囊切除术
经腹腔镜胆囊切除术</t>
  </si>
  <si>
    <t>013310000940001</t>
  </si>
  <si>
    <t>胆囊切除费-儿童(加收)</t>
  </si>
  <si>
    <t>013310000940011</t>
  </si>
  <si>
    <t>胆囊切除费-穿孔/坏疽胆囊(加收)</t>
  </si>
  <si>
    <t>013310000940012</t>
  </si>
  <si>
    <t>胆囊切除费-Mirizzi综合征(加收)</t>
  </si>
  <si>
    <t>013310000950000</t>
  </si>
  <si>
    <t>胆囊根治性切除费</t>
  </si>
  <si>
    <t>通过手术切除胆囊和部分肝组织。</t>
  </si>
  <si>
    <t>胆囊癌根治术
胆囊癌扩大根治术</t>
  </si>
  <si>
    <t>013310000950001</t>
  </si>
  <si>
    <t>胆囊根治性切除费-儿童(加收)</t>
  </si>
  <si>
    <t>013310000950011</t>
  </si>
  <si>
    <t>胆囊根治性切除费-恶性肿瘤扩大根治性切除(加收)</t>
  </si>
  <si>
    <t>013310000960000</t>
  </si>
  <si>
    <t>胆管切除费</t>
  </si>
  <si>
    <t>通过手术切除病变胆管。</t>
  </si>
  <si>
    <t>胆管切除行空肠吻合按"消化道转流(复杂)"收费。</t>
  </si>
  <si>
    <t>肝门部良性胆管狭窄切除术
肝外良性胆管狭窄切除胆总管对端吻合术
肝门部胆管癌扩大根治术
门静脉受累肝门部胆管癌扩大根治术
肝动脉受累肝门部胆管癌扩大根治术
肝门部胆管癌根治术
肝门部高位胆管切除术
再次手术肝外胆管病变切除术
先天性胆总管囊肿切除肝门空肠Roux-y成形术
腹腔镜先天性胆总管囊肿切除肝门空肠Roux-y成形术</t>
  </si>
  <si>
    <t>013310000960001</t>
  </si>
  <si>
    <t>胆管切除费-儿童(加收)</t>
  </si>
  <si>
    <t>013310000960011</t>
  </si>
  <si>
    <t>胆管切除费-临近动/静脉系统修补或重建(加收)</t>
  </si>
  <si>
    <t>013310000970000</t>
  </si>
  <si>
    <t>胆囊造瘘/口费</t>
  </si>
  <si>
    <t>通过手术形成胆囊造瘘/口。</t>
  </si>
  <si>
    <t>所定价格涵盖手术计划、术区准备、消毒、切开、探查、分离、置管、固定、止血、缝合、处理用物等步骤所需的人力资源和基本物质资源消耗。</t>
  </si>
  <si>
    <t>胆囊造瘘术</t>
  </si>
  <si>
    <t>013310000970001</t>
  </si>
  <si>
    <t>胆囊造瘘/口费-儿童(加收)</t>
  </si>
  <si>
    <t>013310000980000</t>
  </si>
  <si>
    <t>胆管引流费</t>
  </si>
  <si>
    <t>通过手术行胆管引流。</t>
  </si>
  <si>
    <t>所定价格涵盖手术计划、术区准备、消毒、切开、分离、探查、置管/支架、固定、引流、止血、缝合、处理用物等步骤所需的人力资源和基本物质资源消耗。</t>
  </si>
  <si>
    <t>不与"胆管切开取石费"同时收取。</t>
  </si>
  <si>
    <t>肝内胆管U形管引流术
胆总管探查T管引流术
胆总管囊肿外引流术
肝门部肿物支架置入内引流术
肝门部肿物支架管外引流术</t>
  </si>
  <si>
    <t>013310000980001</t>
  </si>
  <si>
    <t>胆管引流费-儿童(加收)</t>
  </si>
  <si>
    <t>013310000990000</t>
  </si>
  <si>
    <t>胆管内置入物取出费</t>
  </si>
  <si>
    <t>通过手术取出胆管内支架等置入物。</t>
  </si>
  <si>
    <t>所定价格涵盖手术计划、术区准备、消毒、切开、探查、分离、取出、冲洗、止血、引流、缝合、处理用物等步骤所需的人力资源和基本物质资源消耗。</t>
  </si>
  <si>
    <t>013310000990001</t>
  </si>
  <si>
    <t>胆管内置入物取出费-儿童(加收)</t>
  </si>
  <si>
    <t>013310001000000</t>
  </si>
  <si>
    <t>胆囊切开取石费</t>
  </si>
  <si>
    <t>通过手术切开取出胆囊结石。</t>
  </si>
  <si>
    <t>所定价格涵盖手术计划、术区准备、消毒、切开、探查、分离、取石、修补、冲洗、止血、引流、缝合、处理用物等步骤所需的人力资源和基本物质资源消耗。</t>
  </si>
  <si>
    <t>胆囊切开取石术
经腹腔镜胆囊切开取石术</t>
  </si>
  <si>
    <t>013310001000001</t>
  </si>
  <si>
    <t>胆囊切开取石费-儿童(加收)</t>
  </si>
  <si>
    <t>013310001010000</t>
  </si>
  <si>
    <t>胆管切开取石费</t>
  </si>
  <si>
    <t>通过手术切开取出胆管结石。</t>
  </si>
  <si>
    <t>所定价格涵盖手术计划、术区准备、消毒、切开、探查、分离、取石、修补、冲洗、止血、引流、缝合、处理用物，必要时T管引流等步骤所需的人力资源和基本物质资源消耗。</t>
  </si>
  <si>
    <t>1、不与"胆管引流费"同时收取。
2、其他胆管异物取出按此收费。</t>
  </si>
  <si>
    <t>胆管异物取出术
术中胆道镜异物取出术
经腹腔镜胆管异物取出术
经腹腔镜胆管异物取出术</t>
  </si>
  <si>
    <t>013310001010001</t>
  </si>
  <si>
    <t>胆管切开取石费-儿童(加收)</t>
  </si>
  <si>
    <t>013310001020000</t>
  </si>
  <si>
    <t>胆管修补费</t>
  </si>
  <si>
    <t>通过手术修补损伤的胆管。</t>
  </si>
  <si>
    <t>不与"胆管/道修补成形费"同时收取。</t>
  </si>
  <si>
    <t>013310001020001</t>
  </si>
  <si>
    <t>胆管修补费-儿童(加收)</t>
  </si>
  <si>
    <t>013310001030000</t>
  </si>
  <si>
    <t>胆管修补成形费</t>
  </si>
  <si>
    <t>通过手术修补胆管缺损、闭锁等，恢复胆管连续性。</t>
  </si>
  <si>
    <t>所定价格涵盖手术计划、术区准备、消毒、切开、探查、分离、修复、冲洗、止血、缝合、处理用物，必要时扩大肝门等步骤所需的人力资源和基本物质资源消耗。</t>
  </si>
  <si>
    <t>不与"胆管修补费"同时收取。</t>
  </si>
  <si>
    <t>胆管修补成形术</t>
  </si>
  <si>
    <t>013310001030001</t>
  </si>
  <si>
    <t>胆管修补成形费-儿童(加收)</t>
  </si>
  <si>
    <t>013310001040000</t>
  </si>
  <si>
    <t>胰十二指肠切除费</t>
  </si>
  <si>
    <t>通过手术治疗壶腹周围组织病变。</t>
  </si>
  <si>
    <t>十二指肠憩室切除术
十二指肠闭锁切除术
壶腹部肿物局部切除术
胰十二指肠切除探查术
肠套叠手法复位及肠切除吻合术
胰十二指肠切除术
(Whipple手术)</t>
  </si>
  <si>
    <t>013310001040001</t>
  </si>
  <si>
    <t>胰十二指肠切除费-儿童(加收)</t>
  </si>
  <si>
    <t>013310001040011</t>
  </si>
  <si>
    <t>胰十二指肠切除费-临近动/静脉系统修补或重建(加收)</t>
  </si>
  <si>
    <t>013310001050000</t>
  </si>
  <si>
    <t>胰头切除费(保十二指肠)</t>
  </si>
  <si>
    <t>通过手术治疗壶腹周围组织病变。(保留十二指肠)</t>
  </si>
  <si>
    <t>保留十二指肠胰头切除术</t>
  </si>
  <si>
    <t>013310001050001</t>
  </si>
  <si>
    <t>胰头切除费(保十二指肠)-儿童(加收)</t>
  </si>
  <si>
    <t>013310001060000</t>
  </si>
  <si>
    <t>胰体尾脾切除费</t>
  </si>
  <si>
    <t>通过手术切除胰腺体尾部病变及脾脏。</t>
  </si>
  <si>
    <t>胰体尾切除术
经腹腔镜胰体尾切除术
胰头部分切除胰肠吻合术
胰腺癌联合脏器切除术</t>
  </si>
  <si>
    <t>013310001060001</t>
  </si>
  <si>
    <t>胰体尾脾切除费-儿童(加收)</t>
  </si>
  <si>
    <t>013310001060011</t>
  </si>
  <si>
    <t>胰体尾脾切除费-恶性肿瘤扩大根治性切除(加收)</t>
  </si>
  <si>
    <t>013310001070000</t>
  </si>
  <si>
    <t>胰体尾切除费(保脾)</t>
  </si>
  <si>
    <t>通过手术切除胰腺体尾部病变。(保留脾脏)</t>
  </si>
  <si>
    <t>保留脾脏胰体尾切除术
胰腺次全切除术
经腹腔镜保留脾脏胰体尾切除术
经腹腔镜胰腺次全切除术</t>
  </si>
  <si>
    <t>013310001070001</t>
  </si>
  <si>
    <t>胰体尾切除费(保脾)-儿童(加收)</t>
  </si>
  <si>
    <t>013310001070011</t>
  </si>
  <si>
    <t>胰体尾切除费(保脾)-保留脾血管(加收)</t>
  </si>
  <si>
    <t>013310001080000</t>
  </si>
  <si>
    <t>胰腺病变切除费</t>
  </si>
  <si>
    <t>通过手术切除胰腺病变。</t>
  </si>
  <si>
    <t>先天性胰腺段胆总管囊肿切除术
胰腺假性囊肿切除术
胰腺肿物摘除术
胰腺癌姑息性手术
胰腺周围神经切除术
经腹腔镜胰腺周围神经切除术
胰腺囊肿外引流术
经腹腔镜胰腺囊肿外引流术</t>
  </si>
  <si>
    <t>013310001080001</t>
  </si>
  <si>
    <t>胰腺病变切除费-儿童(加收)</t>
  </si>
  <si>
    <t>013310001090000</t>
  </si>
  <si>
    <t>胰腺节段切除费</t>
  </si>
  <si>
    <t>通过手术切除胰腺节段。</t>
  </si>
  <si>
    <t>胰腺节段性切除术
经腹腔镜胰腺节段性切除术</t>
  </si>
  <si>
    <t>013310001090001</t>
  </si>
  <si>
    <t>胰腺节段切除费-儿童(加收)</t>
  </si>
  <si>
    <t>013310001100000</t>
  </si>
  <si>
    <t>胰腺全切除费</t>
  </si>
  <si>
    <t>通过手术切除全部胰腺和(或)周围组织。</t>
  </si>
  <si>
    <t>所定价格涵盖手术计划、术区准备、消毒、切开、探查、分离、切除、吻合、止血、缝合、处理用物等步骤所需的人力资源和基本物质资源消耗。</t>
  </si>
  <si>
    <t>全胰腺切除术</t>
  </si>
  <si>
    <t>013310001100001</t>
  </si>
  <si>
    <t>胰腺全切除费-儿童(加收)</t>
  </si>
  <si>
    <t>013310001100011</t>
  </si>
  <si>
    <t>胰腺全切除费-临近动/静脉系统修补或重建(加收)</t>
  </si>
  <si>
    <t>013310001110000</t>
  </si>
  <si>
    <t>胰腺修补费</t>
  </si>
  <si>
    <t>通过手术修补损伤的胰腺。</t>
  </si>
  <si>
    <t>胰腺修补术
胰岛移植术
胰腺胰管断裂修补术</t>
  </si>
  <si>
    <t>013310001110001</t>
  </si>
  <si>
    <t>胰腺修补费-儿童(加收)</t>
  </si>
  <si>
    <t>013310001110011</t>
  </si>
  <si>
    <t>胰腺修补费-多部位修补(加收)</t>
  </si>
  <si>
    <t>013310001120000</t>
  </si>
  <si>
    <t>坏死性胰腺炎清创引流费</t>
  </si>
  <si>
    <t>通过手术对胰腺周围脓肿或坏死组织进行清创引流。</t>
  </si>
  <si>
    <t>所定价格涵盖手术计划、术区准备、消毒、切开、探查、分离、清理坏死组织、冲洗、止血、引流、缝合、处理用物等步骤所需的人力资源和基本物质资源消耗。</t>
  </si>
  <si>
    <t>坏死性胰腺炎清创引流术</t>
  </si>
  <si>
    <t>013310001120001</t>
  </si>
  <si>
    <t>坏死性胰腺炎清创引流费-儿童(加收)</t>
  </si>
  <si>
    <t>013310001130000</t>
  </si>
  <si>
    <t>胰管切开取石费</t>
  </si>
  <si>
    <t>通过手术切开取出胰管结石。</t>
  </si>
  <si>
    <t>所定价格涵盖手术计划、术区准备、消毒、切开、探查、分离、取石、冲洗、止血、引流、缝合、处理用物等步骤所需的人力资源和基本物质资源消耗。</t>
  </si>
  <si>
    <t>胰管切开取石术</t>
  </si>
  <si>
    <t>013310001130001</t>
  </si>
  <si>
    <t>胰管切开取石费-儿童(加收)</t>
  </si>
  <si>
    <t>013310001140000</t>
  </si>
  <si>
    <t>脾部分切除费</t>
  </si>
  <si>
    <t>通过手术切除部分脾脏。</t>
  </si>
  <si>
    <t>脾部分切除术
经腹腔镜脾部分切除术</t>
  </si>
  <si>
    <t>013310001140001</t>
  </si>
  <si>
    <t>脾部分切除费-儿童(加收)</t>
  </si>
  <si>
    <t>013310001150000</t>
  </si>
  <si>
    <t>脾全切除费</t>
  </si>
  <si>
    <t>通过手术切除全部脾脏。</t>
  </si>
  <si>
    <t>脾切除术
脾切除自体脾移植术
经腹腔镜脾切除术</t>
  </si>
  <si>
    <t>013310001150001</t>
  </si>
  <si>
    <t>脾全切除费-儿童(加收)</t>
  </si>
  <si>
    <t>013310001150011</t>
  </si>
  <si>
    <t>脾全切除费-III度脾肿大(加收)</t>
  </si>
  <si>
    <t>013310001150100</t>
  </si>
  <si>
    <t>脾全切除费-脾全切自体脾移植(扩展)</t>
  </si>
  <si>
    <t>013310001160000</t>
  </si>
  <si>
    <t>脾移植费</t>
  </si>
  <si>
    <t>通过手术移植异体同种脾脏(全脾)，实现患者原位脾脏切除和供体脾脏植入。</t>
  </si>
  <si>
    <t>所定价格涵盖手术计划、术区准备、消毒、切开、探查、分离、原位脾脏切除、供体脾脏术前或术中整复、供体脾脏植入，以及切开、吻合、关闭、缝合、处理用物等步骤所需的人力资源和基本物质资源消耗。</t>
  </si>
  <si>
    <t>1、该项目属于《器官移植环节手术价格项目立项指南》增补项目。
2、脾移植不可收取"脾全切除费"。</t>
  </si>
  <si>
    <t>异体脾脏移植术</t>
  </si>
  <si>
    <t>013310001160001</t>
  </si>
  <si>
    <t>脾移植费-儿童(加收)</t>
  </si>
  <si>
    <t>013310001160100</t>
  </si>
  <si>
    <t>脾移植费-异种器官(扩展)</t>
  </si>
  <si>
    <t>013310001170000</t>
  </si>
  <si>
    <t>供脾切取费</t>
  </si>
  <si>
    <t>通过手术切取活体供者脾脏(器官段)。</t>
  </si>
  <si>
    <t>所定价格涵盖手术计划、术区准备、消毒、探查、分离、供者脾脏切取以及切开、吻合、缝合、处理用物等步骤所需的人力资源和基本物质资源消耗。</t>
  </si>
  <si>
    <t>1、仅限于合法进行的活体器官捐献。
2、该项目属于《器官移植环节手术价格项目立项指南》增补项目。</t>
  </si>
  <si>
    <t>脾脏移植供体获取术</t>
  </si>
  <si>
    <t>013310001170001</t>
  </si>
  <si>
    <t>供脾切取费-儿童(加收)</t>
  </si>
  <si>
    <t>013310001180000</t>
  </si>
  <si>
    <t>脾脏修补费</t>
  </si>
  <si>
    <t>通过手术修补损伤的脾脏。</t>
  </si>
  <si>
    <t>脾修补术
经腹腔镜脾修补术</t>
  </si>
  <si>
    <t>013310001180001</t>
  </si>
  <si>
    <t>脾脏修补费-儿童(加收)</t>
  </si>
  <si>
    <t>013310001180011</t>
  </si>
  <si>
    <t>脾脏修补费-多部位修补(加收)</t>
  </si>
  <si>
    <t>013310001190000</t>
  </si>
  <si>
    <t>脾肺固定分流费</t>
  </si>
  <si>
    <t>通过手术建立脾肺间侧支循环，将门静脉血液引流至肺静脉，降低门静脉压力。</t>
  </si>
  <si>
    <t>所定价格涵盖手术计划、术区准备、消毒、切开、探查、分离、切除、结扎、固定、冲洗、止血、引流、缝合、处理用物等步骤所需的人力资源和基本物质资源消耗。</t>
  </si>
  <si>
    <t>脾肺固定分流术</t>
  </si>
  <si>
    <t>013310001190001</t>
  </si>
  <si>
    <t>脾肺固定分流费-儿童(加收)</t>
  </si>
  <si>
    <t>013310001200000</t>
  </si>
  <si>
    <t>淋巴结清扫费(腋窝)</t>
  </si>
  <si>
    <t>通过手术清扫腋窝淋巴结。</t>
  </si>
  <si>
    <t>所定价格涵盖手术计划、术区准备、消毒、切开、探查、分离、切除、处理用物等步骤所需的人力资源和基本物质资源消耗。</t>
  </si>
  <si>
    <t>013310001200001</t>
  </si>
  <si>
    <t>淋巴结清扫费(腋窝)-儿童(加收)</t>
  </si>
  <si>
    <t>013310001210000</t>
  </si>
  <si>
    <t>淋巴结清扫费(腹部)</t>
  </si>
  <si>
    <t>通过手术清扫腹部(腹腔及周围区域)淋巴结。</t>
  </si>
  <si>
    <t>腹腔淋巴结清扫术
经腹腔镜腹腔淋巴结清扫术
经腹腔镜肝门淋巴结清扫术
髂腹股沟淋巴结清扫术
经腹腔镜的髂腹股沟淋巴结清扫术
睾丸肿瘤腹膜后淋巴结清扫术</t>
  </si>
  <si>
    <t>013310001210001</t>
  </si>
  <si>
    <t>淋巴结清扫费(腹部)-儿童(加收)</t>
  </si>
  <si>
    <t>013310001220000</t>
  </si>
  <si>
    <t>淋巴结清扫费(下肢)</t>
  </si>
  <si>
    <t>通过手术清扫下肢淋巴结。</t>
  </si>
  <si>
    <t>睾丸肿瘤腹膜后淋巴结清扫术
经腹腔镜睾丸肿瘤腹膜后淋巴结清扫术</t>
  </si>
  <si>
    <t>013310001220001</t>
  </si>
  <si>
    <t>淋巴结清扫费(下肢)-儿童(加收)</t>
  </si>
  <si>
    <t>血管、淋巴系统医疗服务价格项目立项指南</t>
  </si>
  <si>
    <t>使用说明：
1.血管、淋巴系统立项指南以血管、淋巴系统为重点、按照血管、淋巴系统相关医疗服务产出设立价格项目。
2.血管、淋巴系统立项指南所称“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血管、淋巴系统立项指南所称“加收项”、指同一项目以不同方式提供或在不同场景应用时、确有必要制定差异化收费标准而细分的一类子项、包括在原项目价格基础上增加或减少收费的情况、具体的加/减收标准（加/减收率或加/减收金额）由具体的价格项目设置；实际应用中、同时涉及多个加收项的、以项目单价为基础计算相应的加/减收水平后、据实收费。
4.血管、淋巴系统立项指南所称“扩展项”、指同一项目下以不同方式提供或在不同场景应用时、只扩展价格项目适用范围、不额外加价的一类子项、子项的价格按主项目执行。
5.血管、淋巴系统立项指南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普通注射器、可复用的操作器具等。基本物质资源消耗成本计入项目价格、不另行收费。
6.血管、淋巴系统立项指南中手术类项目服务对象为儿童时、统一落实儿童加收政策（以下简称“儿童加收”）、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血管、淋巴系统立项指南所称“儿童”、指6周岁及以下、周岁的计算方法以法律的相关规定为准。
7.血管、淋巴系统立项指南中其他学科开展相应项目时、可据实收费。
8.血管、淋巴系统立项指南价格构成中所称的“穿刺”为主项操作涉及的必要穿刺技术、价格构成中的穿刺操作不可收取相关费用；独立穿刺项目可按相应治疗价格项目收取。
9.血管、淋巴系统立项指南中涉及“包括……”“…… 等”的、属于开放型表述、所指对象不仅局限于表述中列明的事项、也包括未列明的同类事项。
10.血管、淋巴系统立项指南所称的“大动脉”指升主动脉、主动脉弓、胸主动脉、髂总动脉、腹主动脉；所称的“头臂动脉”指颈外动脉、颈内动脉、颈总动脉、头臂干、锁骨下动脉；所称的“肢体动脉”指腋动脉、肱动脉、桡动脉、尺动脉、髂外动脉、股动脉、腘动脉、胫前动脉、胫后动脉、腓动脉、足背动脉；所称的“内脏动脉”指腹腔干、肾动脉、肠系膜上动脉、肠系膜下动脉、腹主动脉分支、髂内动脉、肺动脉、胃左动脉、肝总动脉、肝固有动脉、胃十二指肠动脉、脾动脉、肾上腺动脉、生殖动脉；所称的“大静脉”是指上腔静脉、下腔静脉、髂总静脉、奇静脉；所称的“头臂静脉”是指颈外静脉、颈内静脉、头臂静脉、锁骨下静脉；所称的“肢体静脉”是指腋静脉、头静脉、贵要静脉、肱静脉、尺静脉、桡静脉、尺骨静脉、髂外静脉、大隐静脉、股深静脉、股浅静脉、腘静脉、小隐静脉、胫前静脉、胫后静脉、腓静脉；所称的“内脏静脉”是指门静脉、肝静脉、肠系膜上静脉、肠系膜下静脉、脾静脉、肾静脉、髂内静脉、肺静脉、生殖静脉。
11.血管、淋巴系统立项指南可收费一次性医用耗材包括：造影导管、导丝、血管鞘组、封堵器、导管、导引导管、导引导丝、特殊缝线、球囊扩张导管、支架、止血材料、栓子保护装置、人工血管、血液回收装置、覆膜支架、腔镜材料、颈动脉支架、弹簧圈、栓塞材料、门静脉支架、血管夹、旋切导管、激光导管、取栓导管、补片、溶栓导管、中心静脉导管、扩张器、滤网、血管远端保护装置、转流管、圈套器、消融导管、吻合器、修补材料、钢丝、颈动脉内转流管、灌注导管、内固定材料、成形环、带针胸骨钢丝、破膜导管、硬化剂、粘合剂、内镜用注射针、大血管闭合系统、打孔器。</t>
  </si>
  <si>
    <t>原项目名称</t>
  </si>
  <si>
    <t>012301010070000</t>
  </si>
  <si>
    <t>血管造影检查费</t>
  </si>
  <si>
    <t>通过将造影剂注入目标血管内、观察造影剂在血管内的流动和分布情况。</t>
  </si>
  <si>
    <t>所定价格涵盖手术计划、术区准备、定位、消毒、穿刺、置管、注入造影剂、撤除、加压止血、包扎、处理用物等步骤所需的人力资源和基本物质资源消耗。</t>
  </si>
  <si>
    <t>本项目所称的“一级分支多根血管”不含一级血管下属的分支血管。</t>
  </si>
  <si>
    <t>经皮穿刺插管主动脉造影术
经皮选择性主动脉造影
经皮穿刺插管选择性动脉造影术
经皮穿刺插管选择性锁骨下动脉造影
经皮穿刺插管选择性肋间动脉造影
经皮穿刺插管选择性胸廓内动脉造影
经皮穿刺插管选择性支气管动脉造影
经皮穿刺插管选择性腹腔动脉干造影术
经皮穿刺插管选择性胃左动脉造影
经皮穿刺插管超选择性肝动脉造影
经皮穿刺插管选择性肝动脉造影
经皮穿刺插管选择性胃十二指肠动脉造影
经皮穿刺插管选择性脾动脉造影
经皮穿刺插管选择性肠系膜上动脉造影
经皮穿刺插管选择性肠系膜下动脉造影
经皮穿刺插管选择性肾上腺动脉造影
经皮穿刺插管选择性肾动脉造影
经皮穿刺插管选择性子宫动脉造影
经皮选择性腰动脉造影
经皮穿刺插管选择性髂内动脉造影
经皮穿刺插管选择性上肢动脉造影术
经皮穿刺插管选择性下肢动脉造影
经皮穿刺插管上腔静脉造影术
经皮穿刺插管上肢静脉造影术
上肢静脉切开造影术
经皮穿刺下肢静脉造影术
下肢静脉切开造影术
经皮穿刺插管下腔静脉造影术
经皮穿刺插管选择性肝静脉造影术
经皮经肝穿刺门静脉造影
经皮经脾穿刺门静脉造影
经皮穿刺插管选择性肾静脉造影术
经皮穿刺插管性腺静脉造影
经皮穿刺插管选择性静脉造影术</t>
  </si>
  <si>
    <t>012301010070001</t>
  </si>
  <si>
    <t>血管造影检查费-大动脉造影(加收)</t>
  </si>
  <si>
    <t>012301010070011</t>
  </si>
  <si>
    <t>血管造影检查费-一级分支多根血管造影(加收)</t>
  </si>
  <si>
    <t>012301010070021</t>
  </si>
  <si>
    <t>血管造影检查费-二级及以下分支血管造影(加收)</t>
  </si>
  <si>
    <t>012301010080000</t>
  </si>
  <si>
    <t>淋巴造影检查费</t>
  </si>
  <si>
    <t>通过将造影剂注入淋巴管、观察造影剂在淋巴管内的流动和分布情况。</t>
  </si>
  <si>
    <t>开腹术中腹膜后淋巴管造影
开腹术中经小肠淋巴管造影
经腹股沟淋巴结穿刺直接淋巴管造影
经上肢淋巴结直接淋巴管造影
经下肢淋巴管淋巴管系造影
经下肢淋巴管直接淋巴管造影术
颈干直接淋巴管造影</t>
  </si>
  <si>
    <t>013308000950000</t>
  </si>
  <si>
    <t>大动脉球囊扩张费(介入)</t>
  </si>
  <si>
    <t>通过介入方式置入球囊扩张大动脉。</t>
  </si>
  <si>
    <t>所定价格涵盖手术计划、术区准备、定位、消毒、穿刺、置管、扩张、成形、撤除、闭合血管通路、加压止血、包扎、处理用物、必要时造影确认治疗效果等步骤所需的人力资源和基本物质资源消耗。不含血管造影检查费用。</t>
  </si>
  <si>
    <t>超过2支血管按2支收费。</t>
  </si>
  <si>
    <t>经皮穿刺先天性主动脉缩窄症球囊扩张成形术
经皮穿刺临时性球囊闭塞术
经皮主动脉缩窄症球囊扩张术
经皮穿刺插管静(动)脉球囊扩张术
腹主动脉-髂动脉球囊成形术</t>
  </si>
  <si>
    <t>013308000950001</t>
  </si>
  <si>
    <t>大动脉球囊扩张费(介入)-儿童(加收)</t>
  </si>
  <si>
    <t>013308000960000</t>
  </si>
  <si>
    <t>头臂动脉球囊扩张费(介入)</t>
  </si>
  <si>
    <t>通过介入方式置入球囊扩张头臂动脉。</t>
  </si>
  <si>
    <t>超过3支血管按3支收费。</t>
  </si>
  <si>
    <t>经皮穿刺无名动脉球囊成形术
经皮穿刺锁骨下动脉球囊成形术</t>
  </si>
  <si>
    <t>013308000960001</t>
  </si>
  <si>
    <t>头臂动脉球囊扩张费(介入)-儿童(加收)</t>
  </si>
  <si>
    <t>013308000970000</t>
  </si>
  <si>
    <t>肢体动脉球囊扩张费(介入)</t>
  </si>
  <si>
    <t>通过介入方式置入球囊扩张肢体动脉。</t>
  </si>
  <si>
    <t>经皮穿刺顺行同侧小腿动脉内球囊成形术
经皮穿刺顺行单侧股深动脉内球囊成形术
经皮穿刺对侧股深动脉内球囊成形术
经皮穿刺顺行同侧足部动脉球囊成形术
经皮穿刺顺行同侧腘动脉内球囊成形术
经皮穿刺股动脉球囊成形术
经皮穿刺顺行同侧股浅动脉球囊成形术
经皮穿刺对侧股浅动脉球囊成形术
经皮穿刺单侧腘动脉内球囊成形术
经皮穿刺髂动脉球囊成形术</t>
  </si>
  <si>
    <t>013308000970001</t>
  </si>
  <si>
    <t>肢体动脉球囊扩张费(介入)-儿童(加收)</t>
  </si>
  <si>
    <t>013308000970011</t>
  </si>
  <si>
    <t>肢体动脉球囊扩张费(介入)-股浅动脉(加收)</t>
  </si>
  <si>
    <t>013308000980000</t>
  </si>
  <si>
    <t>内脏动脉球囊扩张费(介入)</t>
  </si>
  <si>
    <t>通过介入方式置入球囊扩张内脏动脉。</t>
  </si>
  <si>
    <t>经皮穿刺肺动脉球囊扩张术
经皮穿刺脾动脉球囊成形术
经皮穿刺髂内动脉球囊成形术
经皮穿刺肝固有动脉球囊成形术
经皮穿刺肠系膜上动脉球囊成形术
经皮穿刺肾动脉球囊成形术
经皮穿刺肝总动脉球囊成形术
经皮穿刺肠系膜下动脉球囊成形术
经皮穿刺腹腔干动脉球囊成形术
经皮穿刺胃左动脉球囊成形术</t>
  </si>
  <si>
    <t>013308000980001</t>
  </si>
  <si>
    <t>内脏动脉球囊扩张费(介入)-儿童(加收)</t>
  </si>
  <si>
    <t>013308000990000</t>
  </si>
  <si>
    <t>大静脉球囊扩张费(介入)</t>
  </si>
  <si>
    <t>通过介入方式置入球囊扩张大静脉。</t>
  </si>
  <si>
    <t>经皮穿刺插管静(动)脉球囊扩张术
经皮穿刺下腔静脉球囊成形术
经皮穿刺上腔静脉球囊成形术
经皮穿刺下腔静脉导管破膜成形术
经皮穿刺颈内静脉肝静脉成形术</t>
  </si>
  <si>
    <t>013308000990001</t>
  </si>
  <si>
    <t>大静脉球囊扩张费(介入)-儿童(加收)</t>
  </si>
  <si>
    <t>013308001000000</t>
  </si>
  <si>
    <t>头臂静脉球囊扩张费(介入)</t>
  </si>
  <si>
    <t>通过介入方式置入球囊扩张头臂静脉。</t>
  </si>
  <si>
    <t>经皮穿刺无名/锁骨下静脉球囊扩张术</t>
  </si>
  <si>
    <t>013308001000001</t>
  </si>
  <si>
    <t>头臂静脉球囊扩张费(介入)-儿童(加收)</t>
  </si>
  <si>
    <t>013308001010000</t>
  </si>
  <si>
    <t>肢体静脉球囊扩张费(介入)</t>
  </si>
  <si>
    <t>通过介入方式置入球囊扩张肢体静脉。</t>
  </si>
  <si>
    <t>经皮髂静脉球囊扩张术</t>
  </si>
  <si>
    <t>013308001010001</t>
  </si>
  <si>
    <t>肢体静脉球囊扩张费(介入)-儿童(加收)</t>
  </si>
  <si>
    <t>013308001020000</t>
  </si>
  <si>
    <t>内脏静脉球囊扩张费(介入)</t>
  </si>
  <si>
    <t>通过介入方式置入球囊扩张内脏静脉。</t>
  </si>
  <si>
    <t>经皮穿刺肝静脉球囊成形术
经皮穿刺股静脉肝静脉成形术</t>
  </si>
  <si>
    <t>013308001020001</t>
  </si>
  <si>
    <t>内脏静脉球囊扩张费(介入)-儿童(加收)</t>
  </si>
  <si>
    <t>013308001030000</t>
  </si>
  <si>
    <t>大动脉支架置入费(介入)</t>
  </si>
  <si>
    <t>通过介入方式置入支架扩张大动脉。</t>
  </si>
  <si>
    <t>所定价格涵盖手术计划、术区准备、定位、消毒、穿刺、置管、支架置入、扩张、成形、撤除、闭合血管通路、加压止血、包扎、处理用物、必要时行球囊扩张、造影确认治疗效果等步骤所需的人力资源和基本物质资源消耗。不含血管造影检查费用。</t>
  </si>
  <si>
    <t>1、以置入支架为目的、同部位行球囊扩张的不得同时收取“球囊扩张费（介入）”。
2、超过3支血管按3支收费。</t>
  </si>
  <si>
    <t>胸主动脉支架成形术
胸主动脉外伤破裂腔内隔绝术
胸主动脉创伤性动静脉瘘修补术
经皮穿刺插管静(动)脉支架成形术
腹主动脉-髂动脉球囊扩张支架成形术
夹层动脉瘤腔内隔绝术
急性主动脉综合征腔内隔绝术
降主动脉瘤腔内隔绝术
腹主动脉炎性瘤腔内隔绝术
N2区主动脉夹层腔内隔绝术
N3区主动脉夹层腔内隔绝术
N1区主动脉夹层腔内隔绝术
胸腹主动脉瘤腔内隔绝术
肾周腹主动脉瘤腔内隔绝术
腹主动脉下腔静脉瘘腔内隔绝术
腹主动脉瘤腔内隔绝术
腹主动脉外伤破裂腔内隔绝术
假性腹主动脉瘤腔内隔绝术
经颈动脉切开腹主动脉覆膜支架腔内修复术
经皮穿刺髂动脉覆膜支架腔内隔绝术
腹腔镜下瘤颈成形+腹主动脉瘤腔内隔绝术
经腹瘤颈成形+腹主动脉瘤腔内隔绝术
腹主动脉瘤腔内隔绝术+髂内动脉重建
腹主/髂动脉支架成形术</t>
  </si>
  <si>
    <t>013308001030001</t>
  </si>
  <si>
    <t>大动脉支架置入费(介入)-儿童(加收)</t>
  </si>
  <si>
    <t>013308001040000</t>
  </si>
  <si>
    <t>头臂动脉支架置入费(介入)</t>
  </si>
  <si>
    <t>通过介入方式置入支架扩张头臂动脉。</t>
  </si>
  <si>
    <t>经皮穿刺锁骨下动脉支架置入术
经皮穿刺颈外动脉支架置入术
经皮穿刺颈内动脉支架置入术
颈动脉创伤性动静脉瘘腔内隔绝术
经皮穿刺无名动脉支架置入术</t>
  </si>
  <si>
    <t>013308001040001</t>
  </si>
  <si>
    <t>头臂动脉支架置入费(介入)-儿童(加收)</t>
  </si>
  <si>
    <t>013308001050000</t>
  </si>
  <si>
    <t>肢体动脉支架置入费(介入)</t>
  </si>
  <si>
    <t>通过介入方式置入支架扩张肢体动脉。</t>
  </si>
  <si>
    <t>经皮穿刺髂股动脉支架置入术
经皮穿刺髂动脉球囊扩张+支架置入术
经皮穿刺单侧小腿动脉球囊扩张+支架置入术
经皮穿刺单侧股深动脉球囊扩张+支架置入术
经上肢动脉穿刺单侧股深动脉球囊扩张+支架置入术
经皮穿刺单侧股浅动脉球囊扩张+支架置入术
经皮穿刺单侧腘动脉球囊扩张+支架置入术
股/腘动脉支架成形术
经足背动脉穿刺单侧腘动脉球囊扩张+支架置入术
经足背动脉穿刺单侧胫前动脉球囊扩张+支架置入术
经胫后动脉穿刺单侧腘动脉球囊扩张+支架置入术
经胫后动脉穿刺单侧胫后动脉球囊扩张+支架置入术
前臂动脉支架支架成形术
腋动脉支架成形术
经颈动脉穿刺单侧股浅动脉球囊扩张+支架置入术
经颈动脉穿刺单侧股深动脉球囊扩张+支架置入术
经上肢动脉穿刺单侧股浅动脉球囊扩张+支架置入术
经腘动脉穿刺单侧股浅动脉球囊扩张+支架置入术
腹主动脉单侧髂动脉覆膜支架腔内隔绝术
经皮穿刺血液透析静脉回路支架置入术</t>
  </si>
  <si>
    <t>013308001050001</t>
  </si>
  <si>
    <t>肢体动脉支架置入费(介入)-儿童(加收)</t>
  </si>
  <si>
    <t>013308001060000</t>
  </si>
  <si>
    <t>内脏动脉支架置入费(介入)</t>
  </si>
  <si>
    <t>通过介入方式置入支架扩张内脏动脉。</t>
  </si>
  <si>
    <t>1、以置入支架为目的、同部位行球囊扩张的不得同时收取“球囊扩张费（介入）”。
2、超过3支血管按3支收费</t>
  </si>
  <si>
    <t>经皮穿刺脾动脉支架置入术
经皮穿刺肺动脉支架置入术
经皮穿刺肝固有动脉瘤栓塞+支架置入术
经皮穿刺髂内动脉球囊扩张+支架置入术
经皮穿刺肾动脉支架成形术
经皮穿刺腹腔干动脉支架成形术
经皮穿刺肝总动脉支架成形术
经皮穿刺肝固有动脉支架成形术
经皮穿刺肠系膜上动脉支架成形术
经皮穿刺肠系膜下动脉支架成形术
经皮穿刺肝总动脉瘤腔内隔绝术
经皮穿刺肝固有动脉瘤腔内隔绝术
经皮穿刺脾动脉瘤腔内隔绝术
经皮穿刺脾动脉瘤栓塞+支架置入术
经皮穿刺肠系膜上动脉瘤腔内隔绝术
经皮穿刺肠系膜上动脉瘤栓塞+支架置入术
经皮穿刺肠系膜下动脉瘤栓塞+支架置入术
经皮穿刺肠系膜下动脉瘤腔内隔绝术
经皮穿刺肾动脉瘤栓塞+支架置入术
经皮穿刺肾动脉瘤腔内隔绝术
经皮穿刺胃左动脉支架成形术
经皮穿刺胃左动脉瘤腔内隔绝术
经皮穿刺胃左动脉瘤栓塞+支架置入术
经皮穿刺腹腔干动脉瘤栓塞+支架置入术
经皮穿刺腹腔干动脉瘤腔内隔绝术</t>
  </si>
  <si>
    <t>013308001060001</t>
  </si>
  <si>
    <t>内脏动脉支架置入费(介入)-儿童(加收)</t>
  </si>
  <si>
    <t>013308001070000</t>
  </si>
  <si>
    <t>主动脉分支血管支架置入费(介入)</t>
  </si>
  <si>
    <t>通过经皮穿刺重建分支血管的血流通路。</t>
  </si>
  <si>
    <t>所定价格涵盖手术计划、术区准备、定位、消毒、穿刺、置管、重建、撤除、闭合血管通路、加压止血、包扎、处理用物、必要时行球囊扩张、造影确认治疗效果等步骤所需的人力资源和基本物质资源消耗。不含血管造影检查费用。</t>
  </si>
  <si>
    <t>以置入支架为目的、同部位行球囊扩张的不得同时收取“球囊扩张费（介入）”。</t>
  </si>
  <si>
    <t>V2区主动脉夹层腔内隔绝术
V3区主动脉夹层腔内隔绝术
经胸杂交技术V2区主动脉夹层腔内隔绝术
胸外杂交技术V2区主动脉夹层腔内隔绝术
经腹杂交技术V3区主动脉夹层腔内隔绝术
腹主动脉瘤腔内隔绝术+髂内动脉重建
髂动静脉瘘腔内隔绝术
经颈动脉置管髂动脉覆膜支架腔内修复术
烟囱技术V2区主动脉夹层腔内隔绝术</t>
  </si>
  <si>
    <t>013308001070001</t>
  </si>
  <si>
    <t>主动脉分支血管支架置入费(介入)-儿童(加收)</t>
  </si>
  <si>
    <t>013308001080000</t>
  </si>
  <si>
    <t>大静脉支架置入费(介入)</t>
  </si>
  <si>
    <t>通过介入方式置入支架扩张大静脉。</t>
  </si>
  <si>
    <t>经皮穿刺上腔静脉球囊扩张+支架置入术
经皮穿刺上腔静脉内支架置入术
经皮穿刺下腔静脉内支架置入术
经皮穿刺下腔静脉球囊扩张+支架置入术</t>
  </si>
  <si>
    <t>013308001080001</t>
  </si>
  <si>
    <t>大静脉支架置入费(介入)-儿童(加收)</t>
  </si>
  <si>
    <t>013308001090000</t>
  </si>
  <si>
    <t>头臂静脉支架置入费(介入)</t>
  </si>
  <si>
    <t>通过介入方式置入支架扩张头臂静脉。</t>
  </si>
  <si>
    <t>经皮穿刺无名/锁骨下静脉支架置入术
经皮无名/锁骨下静脉球囊扩张+支架置入术</t>
  </si>
  <si>
    <t>013308001090001</t>
  </si>
  <si>
    <t>头臂静脉支架置入费(介入)-儿童(加收)</t>
  </si>
  <si>
    <t>013308001100000</t>
  </si>
  <si>
    <t>肢体静脉支架置入费(介入)</t>
  </si>
  <si>
    <t>通过介入方式置入支架扩张肢体静脉。</t>
  </si>
  <si>
    <t>经皮穿刺髂静脉支架置入术
经皮穿刺髂静脉内球囊扩张+支架置入术</t>
  </si>
  <si>
    <t>013308001100001</t>
  </si>
  <si>
    <t>肢体静脉支架置入费(介入)-儿童(加收)</t>
  </si>
  <si>
    <t>013308001110000</t>
  </si>
  <si>
    <t>内脏静脉支架置入费(介入)</t>
  </si>
  <si>
    <t>通过介入方式置入支架扩张内脏静脉。</t>
  </si>
  <si>
    <t>经皮穿刺肝静脉支架置入术
经皮肝穿刺门静脉系统支架置入术
门静脉支架置入术
经皮肾静脉球囊扩张+支架置入术
经皮肝穿刺肝静脉球囊扩张+支架置入术</t>
  </si>
  <si>
    <t>013308001110001</t>
  </si>
  <si>
    <t>内脏静脉支架置入费(介入)-儿童(加收)</t>
  </si>
  <si>
    <t>013308001120000</t>
  </si>
  <si>
    <t>大动脉腔内减容费(介入)</t>
  </si>
  <si>
    <t>通过激光、旋切、旋磨、振波、血栓抽吸等各种物理或机械方式消除大动脉斑块或血栓。</t>
  </si>
  <si>
    <t>所定价格涵盖手术计划、术区准备、消毒穿刺、置管、消除斑块、撤除、闭合血管通路、加压止血、包扎、处理用物、必要时造影确认治疗效果等步骤所需的人力资源和基本物质资源消耗。不含血管造影检查费用。</t>
  </si>
  <si>
    <t>超过1根按1根收费。</t>
  </si>
  <si>
    <t>腹主动脉-髂动脉置管溶栓复通术
腹主动脉-髂动脉旋磨腔内复通术
经皮穿刺髂动脉射频消融再通术
经皮穿刺髂动脉激光再通术
腹主动脉-髂动脉激光腔内复通术
腹主动脉-髂动脉旋切腔内复通术
腹主动脉-髂动脉射频消融腔内复通术</t>
  </si>
  <si>
    <t>013308001120001</t>
  </si>
  <si>
    <t>大动脉腔内减容费(介入)-儿童(加收)</t>
  </si>
  <si>
    <t>013308001130000</t>
  </si>
  <si>
    <t>头臂动脉腔内减容费(介入)</t>
  </si>
  <si>
    <t>通过激光、旋切、旋磨、振波、血栓抽吸等各种物理或机械方式消除头臂动脉斑块或血栓。</t>
  </si>
  <si>
    <t>013308001130001</t>
  </si>
  <si>
    <t>头臂动脉腔内减容费(介入)-儿童(加收)</t>
  </si>
  <si>
    <t>013308001140000</t>
  </si>
  <si>
    <t>肢体动脉腔内减容费(介入)</t>
  </si>
  <si>
    <t>通过激光、旋切、旋磨、振波、血栓抽吸等各种物理或机械方式消除肢体动脉斑块或血栓。</t>
  </si>
  <si>
    <t>每增加1支血管加收不超过30%、超过3支血管按3支血管收费。</t>
  </si>
  <si>
    <t>经皮穿刺下肢动脉斑块旋切术
经皮穿刺下肢动脉闭塞激光再通术
经皮穿刺上肢动脉闭塞激光再通术
经皮穿刺顺行小腿动脉旋切+球囊成形术
经皮穿刺顺行股浅动脉旋切+球囊成形术
经皮穿刺股浅动脉旋切+球囊成形术
经皮穿刺顺行股深动脉旋切+球囊成形术
经皮穿刺单侧腘动脉激光再通+球囊成形术
经皮穿刺顺行腘动脉旋切+球囊成形术
经皮穿刺逆行腘动脉旋切+球囊成形术
经皮穿刺单侧足部动脉激光再通+球囊成形术
经皮穿刺顺行足部动脉旋切+球囊成形术
经皮穿刺单侧小腿动脉激光再通+球囊成形术
经皮穿刺单侧股动脉激光再通+球囊成形术
经皮穿刺选择性下肢动脉置管溶栓术
经皮穿刺髂动脉置管溶栓术
经皮穿刺髂动脉血栓切除术
经皮穿刺髂动脉旋磨再通术
经皮穿刺髂动脉旋切再通术</t>
  </si>
  <si>
    <t>013308001140001</t>
  </si>
  <si>
    <t>肢体动脉腔内减容费(介入)-儿童(加收)</t>
  </si>
  <si>
    <t>013308001150000</t>
  </si>
  <si>
    <t>内脏动脉腔内减容费(介入)</t>
  </si>
  <si>
    <t>通过激光、旋切、旋磨、振波、血栓抽吸等各种物理或机械方式消除内脏动脉斑块或血栓。</t>
  </si>
  <si>
    <t>经皮肺动脉内血栓抽吸术
经皮肝动脉内血栓抽吸术
经皮穿刺肝动脉内溶栓术
经皮肝动脉内血栓碎栓术
经皮穿刺肠系膜上动脉内血栓抽吸术
经皮肾动脉内血栓抽吸术
经皮肠系膜上动脉内血栓碎栓术
经皮肾动脉内血栓碎栓术
经皮穿刺肠系膜上动脉内溶栓术
经皮穿刺肺动脉内溶栓术
经皮肺动脉内血栓碎栓术
经皮穿刺肾动脉溶栓术</t>
  </si>
  <si>
    <t>013308001150001</t>
  </si>
  <si>
    <t>内脏动脉腔内减容费(介入)-儿童(加收)</t>
  </si>
  <si>
    <t>013308001160000</t>
  </si>
  <si>
    <t>大静脉腔内减容费(介入)</t>
  </si>
  <si>
    <t>通过激光、旋切、旋磨、振波、血栓抽吸等各种物理或机械方式消除大静脉斑块或血栓。</t>
  </si>
  <si>
    <t>所定价格涵盖手术计划、术区准备、消毒穿刺、置管、消除斑块、撤除、闭合血管通路、加压止血、包扎、处理用物，必要时造影确认治疗效果等步骤所需的人力资源和基本物质资源消耗。不含血管造影检查费用。</t>
  </si>
  <si>
    <t>经皮穿刺上腔静脉内激光再通成形术
经皮静脉内旋切术
经皮穿刺下腔静脉内激光再通成形术
经皮穿刺上腔静脉内插管溶栓术
经皮穿刺下腔静脉内插管溶栓术
经颈内静脉穿刺肝门静脉溶栓术
经皮穿刺髂静脉内溶栓术
经皮穿刺插管静(动)脉溶栓术
经皮穿刺股总静脉内溶栓术</t>
  </si>
  <si>
    <t>013308001160001</t>
  </si>
  <si>
    <t>大静脉腔内减容费(介入)-儿童(加收)</t>
  </si>
  <si>
    <t>013308001170000</t>
  </si>
  <si>
    <t>头臂静脉腔内减容费(介入)</t>
  </si>
  <si>
    <t>通过激光、旋切、旋磨、振波、血栓抽吸等各种物理或机械方式消除头臂静脉斑块或血栓。</t>
  </si>
  <si>
    <t>经皮穿刺无名静脉内溶栓术
经皮穿刺锁骨下静脉内溶栓术
经皮穿刺无名静脉内激光再通成形术
经皮穿刺锁骨下静脉内激光再通成形术</t>
  </si>
  <si>
    <t>013308001170001</t>
  </si>
  <si>
    <t>头臂静脉腔内减容费(介入)-儿童(加收)</t>
  </si>
  <si>
    <t>013308001180000</t>
  </si>
  <si>
    <t>肢体静脉腔内减容费(介入)</t>
  </si>
  <si>
    <t>通过激光、旋切、旋磨、振波、血栓抽吸等各种物理或机械方式消除肢体静脉斑块或血栓。</t>
  </si>
  <si>
    <t>经皮穿刺上肢静脉内激光再通成形术
经皮穿刺下肢静脉内激光再通成形术
经皮穿刺股总静脉内激光再通成形术
经皮穿刺腋静脉内溶栓术
经皮穿刺髂静脉内激光再通成形术</t>
  </si>
  <si>
    <t>013308001180001</t>
  </si>
  <si>
    <t>肢体静脉腔内减容费(介入)-儿童(加收)</t>
  </si>
  <si>
    <t>013308001190000</t>
  </si>
  <si>
    <t>内脏静脉腔内减容费(介入)</t>
  </si>
  <si>
    <t>通过激光、旋切、旋磨、振波、血栓抽吸等各种物理或机械方式消除内脏静脉斑块或血栓。</t>
  </si>
  <si>
    <t>经皮穿刺肾静脉内激光再通成形术</t>
  </si>
  <si>
    <t>013308001190001</t>
  </si>
  <si>
    <t>内脏静脉腔内减容费(介入)-儿童(加收)</t>
  </si>
  <si>
    <t>013308001960000</t>
  </si>
  <si>
    <t>血管置管治疗费(介入)</t>
  </si>
  <si>
    <t>通过经皮穿刺置管，对血管进行治疗。</t>
  </si>
  <si>
    <t>所定价格涵盖手术计划、术区准备、定位、消毒、穿刺、置管、撤除、闭合血管通路、加压止血、包扎、处理用物，必要时注药或取血等步骤所需的人力资源和基本物质资源消耗。不含血管造影检查费用。</t>
  </si>
  <si>
    <t>仅行血管内高压注射按20%收费。</t>
  </si>
  <si>
    <t>经皮穿刺上肢动脉置管术
经皮穿刺肝动脉置管术
经皮穿刺选择性上下腔静脉取血术
经皮穿刺双肾静脉取血术
经皮穿刺选择性肾静脉取血术
经皮穿刺选择性肾上腺静脉取血术
经皮肝穿刺门静脉化疗术
经皮脾穿刺门静脉化疗术
经皮动脉内灌注化疗术
经皮穿刺选择性奇静脉取血术
经皮穿刺选择性肝静脉取血术
经皮穿刺选择性甲状旁腺静脉取血术
动脉内高压注射
肝动脉化疗泵置入术
经皮穿刺肠系膜上动脉置管术
经皮穿刺肠系膜下动脉置管术
经皮穿刺肾动脉置管术
经皮穿刺子宫动脉置管术
经皮穿刺下肢动脉置管术
经皮穿刺上肢血管瘤腔内药物灌注术
经皮穿刺下肢血管瘤腔内药物灌注术
经皮肝穿刺门静脉导管药盒系统置入术</t>
  </si>
  <si>
    <t>013308001960001</t>
  </si>
  <si>
    <t>血管置管治疗费(介入)-儿童(加收)</t>
  </si>
  <si>
    <t>013308001200000</t>
  </si>
  <si>
    <t>血管栓塞费(介入)</t>
  </si>
  <si>
    <t>通过经皮穿刺将栓塞材料送入血管内，栓塞病变。</t>
  </si>
  <si>
    <t>所定价格涵盖手术计划、术区准备、定位、消毒、穿刺、置管、栓塞、撤除、闭合血管通路、加压止血、包扎、处理用物，必要时造影确认治疗效果等步骤所需的人力资源和基本物质资源消耗。不含血管造影检查费用。</t>
  </si>
  <si>
    <t>超过3支血管按3支血管收费。</t>
  </si>
  <si>
    <t>经皮穿刺支气管动脉栓塞术
经皮穿刺甲状腺动脉栓塞术
经皮穿刺腹腔干动脉瘤栓塞术
经皮穿刺腹腔干动脉栓塞术
经皮穿刺胃左动脉瘤栓塞术
经皮穿刺胃左动脉栓塞术
经皮穿刺肝总动脉瘤栓塞+支架置入术
经皮穿刺肝固有动脉瘤栓塞术
经皮穿刺肝固有动脉栓塞术
经皮穿刺胃十二指肠动脉栓塞术
经皮穿刺胃网膜动脉栓塞术
经皮穿刺脾动脉栓塞术
经皮穿刺肠系膜上动脉瘤栓塞术
经皮穿刺肠系膜上动脉栓塞术
经皮穿刺胰十二指肠动脉栓塞术
经皮穿刺肠系膜下动脉瘤栓塞术
经皮穿刺肠系膜下动脉栓塞术
经皮穿刺肾上腺动脉瘤栓塞术
经皮穿刺肾上腺动脉栓塞术
经皮穿刺肾动脉瘤栓塞术
经皮穿刺肾动脉栓塞术
经皮穿刺生殖动脉栓塞术
经皮穿刺子宫动脉栓塞术
经皮穿刺膀胱动脉栓塞术
经皮穿刺髂内动脉栓塞术
经皮穿刺上肢动脉瘤栓塞术
经皮穿刺下肢动脉栓塞术
经皮肝穿刺门静脉栓塞术
经皮脾穿刺门静脉栓塞术
经皮肝穿刺胃冠状静脉栓塞术
经腹选择性胃冠状静脉栓塞术
胃冠状静脉栓塞术
经腹腔镜胃冠状静脉栓塞术
经皮选择性性腺静脉栓塞术
经皮选择性髂内静脉栓塞术
锁骨下动脉栓塞术
经皮穿刺肝总动脉栓塞术
经皮肝动脉栓塞术
经皮穿刺生殖动脉瘤栓塞术</t>
  </si>
  <si>
    <t>013308001200001</t>
  </si>
  <si>
    <t>血管栓塞费(介入)-儿童(加收)</t>
  </si>
  <si>
    <t>013308001210000</t>
  </si>
  <si>
    <t>动静脉畸形/动静脉瘘介入栓塞费(常规)</t>
  </si>
  <si>
    <t>通过经皮穿刺(经导管)将栓塞材料或药物送入畸形动静脉/动静脉瘘，栓塞病变。</t>
  </si>
  <si>
    <t>先天性动静脉瘘栓塞术</t>
  </si>
  <si>
    <t>013308001210001</t>
  </si>
  <si>
    <t>动静脉畸形/动静脉瘘介入栓塞费(常规)-儿童(加收)</t>
  </si>
  <si>
    <t>013308001220000</t>
  </si>
  <si>
    <t>动静脉畸形/动静脉瘘介入栓塞费(复杂)</t>
  </si>
  <si>
    <t>通过经皮穿刺(经导管)将栓塞材料或药物送入复杂情况下的畸形动静脉/动静脉瘘，栓塞病变。</t>
  </si>
  <si>
    <t>本项目所称的“复杂”指：瘤样扩张直径≥5cm、瘤体涉及肌肉、神经干等重要器官、病变累积范围≥15cm*15cm。</t>
  </si>
  <si>
    <t>013308001220001</t>
  </si>
  <si>
    <t>动静脉畸形/动静脉瘘介入栓塞费(复杂)-儿童(加收)</t>
  </si>
  <si>
    <t>013309000090000</t>
  </si>
  <si>
    <t>淋巴管置管治疗费(介入)</t>
  </si>
  <si>
    <t>通过经皮穿刺置管，对淋巴管进行治疗。</t>
  </si>
  <si>
    <t>所定价格涵盖手术计划、术区准备、定位、消毒、穿刺、置管、撤除、闭合血管通路、加压止血、包扎、处理用物，必要时注药或取血等步骤所需的人力资源和基本物质资源消耗。不含淋巴管造影费用。</t>
  </si>
  <si>
    <t>013309000090001</t>
  </si>
  <si>
    <t>淋巴管置管治疗费(介入)-儿童(加收)</t>
  </si>
  <si>
    <t>013309000010000</t>
  </si>
  <si>
    <t>淋巴栓塞费(介入)</t>
  </si>
  <si>
    <t>通过经皮穿刺将栓塞材料送入淋巴管破损处，栓塞淋巴病变。</t>
  </si>
  <si>
    <t>所定价格涵盖手术计划、术区准备、定位、消毒、穿刺、置管、注入造影剂、撤除、闭合血管通路、加压止血、包扎、处理用物等步骤所需的人力资源和基本物质资源消耗。不含淋巴管造影费用。</t>
  </si>
  <si>
    <t>013309000010001</t>
  </si>
  <si>
    <t>淋巴栓塞费(介入)-儿童(加收)</t>
  </si>
  <si>
    <t>013308001230000</t>
  </si>
  <si>
    <t>血管腔内封堵费(介入)</t>
  </si>
  <si>
    <t>通过经皮穿刺将封堵器送入血管内，封堵病变。</t>
  </si>
  <si>
    <t>所定价格涵盖手术计划、术区准备、定位、消毒、穿刺、置管、封堵、撤除、闭合血管通路、加压止血、包扎、处理用物，必要时造影确认治疗效果等步骤所需的人力资源和基本物质资源消耗。不含血管造影检查费用。</t>
  </si>
  <si>
    <t>013308001230001</t>
  </si>
  <si>
    <t>血管腔内封堵费(介入)-儿童(加收)</t>
  </si>
  <si>
    <t>013308001240000</t>
  </si>
  <si>
    <t>血管保护装置置入费(介入)</t>
  </si>
  <si>
    <t>通过经皮穿刺放置血管保护装置。</t>
  </si>
  <si>
    <t>所定价格涵盖手术计划、术区准备、定位、消毒、穿刺、置管、置入、撤除、闭合血管通路、加压止血、包扎、处理用物，必要时造影确认治疗效果等步骤所需的人力资源和基本物质资源消耗。不含血管造影检查费用。</t>
  </si>
  <si>
    <t>经皮穿刺上腔静脉滤器置入术
经皮穿刺下腔静脉滤器置入术</t>
  </si>
  <si>
    <t>013308001240001</t>
  </si>
  <si>
    <t>血管保护装置置入费(介入)-儿童(加收)</t>
  </si>
  <si>
    <t>013308001250000</t>
  </si>
  <si>
    <t>血管保护装置取出费(介入)</t>
  </si>
  <si>
    <t>通过经皮穿刺取出血管保护装置。</t>
  </si>
  <si>
    <t>所定价格涵盖手术计划、术区准备、定位、消毒、穿刺、置管、取出、撤除、闭合血管通路、加压止血、包扎、处理用物，必要时造影确认治疗效果等步骤所需的人力资源和基本物质资源消耗。不含血管造影检查费用。</t>
  </si>
  <si>
    <t>同台手术中、同一血管不得同时收取“血管保护装置置入费（介入）”和“血管保护装置取出费（介入）”。</t>
  </si>
  <si>
    <t>经皮穿刺下腔静脉滤器取出术
经皮穿刺上腔静脉滤器取出术
转流管取出术</t>
  </si>
  <si>
    <t>013308001250001</t>
  </si>
  <si>
    <t>血管保护装置取出费(介入)-儿童(加收)</t>
  </si>
  <si>
    <t>013308001260000</t>
  </si>
  <si>
    <t>血管异物取出费(介入)</t>
  </si>
  <si>
    <t>通过经皮穿刺取出血管内异物。</t>
  </si>
  <si>
    <t>所定价格涵盖手术计划、术区准备、定位、消毒、穿刺、置管、异物取出、撤除、闭合血管通路、加压止血、包扎、处理用物，必要时造影确认治疗效果等步骤所需的人力资源和基本物质资源消耗。不含血管造影检查费用。</t>
  </si>
  <si>
    <t>经皮穿刺上腔静脉内血管异物取出术
经皮穿刺无名静脉内血管异物取出术
经皮穿刺锁骨下静脉内血管异物取出术
经皮穿刺腋静脉内血管异物取出术
经皮穿刺下腔静脉内血管异物取出术
经皮穿刺髂静脉内血管异物取出术
经皮穿刺股总静脉内血管异物取出术
经皮穿刺肺动脉内异物取出术
经皮穿刺动脉内异物取出术</t>
  </si>
  <si>
    <t>013308001260001</t>
  </si>
  <si>
    <t>血管异物取出费(介入)-儿童(加收)</t>
  </si>
  <si>
    <t>013308001270000</t>
  </si>
  <si>
    <t>心内异物取出费(介入)</t>
  </si>
  <si>
    <t>通过介入的方式，取出心内异物。</t>
  </si>
  <si>
    <t>所定价格涵盖手术计划、术区准备、定位、消毒、穿刺、置管、异物取出、撤除、闭合血管通路、加压止血、包扎、处理用物等步骤所需的人力资源和基本物质资源消耗。</t>
  </si>
  <si>
    <t>013308001270001</t>
  </si>
  <si>
    <t>心内异物取出费(介入)-儿童(加收)</t>
  </si>
  <si>
    <t>013308001280000</t>
  </si>
  <si>
    <t>血管消融治疗费(介入)</t>
  </si>
  <si>
    <t>通过介入的方式消融血管病灶。</t>
  </si>
  <si>
    <t>所定价格涵盖手术计划、术区准备、消毒铺巾、建立通路、穿刺、采用不同的消融能量或介质进行消融、撤除、闭合血管通路、加压止血、包扎、处理用物，必要时造影确认治疗效果等步骤所需的人力资源和基本物质资源消耗。不含血管造影检查费用。</t>
  </si>
  <si>
    <t>1.消融能量或介质包括但不限于化学、射频、冷冻、脉冲、微波、激光等方式。
2.同一血管不与腔内减容费同时收费。</t>
  </si>
  <si>
    <t>经皮穿刺上肢动脉内超声消融术
经皮穿刺下肢动脉内超声消融术
经皮穿刺上腔静脉血栓超声消融术
经皮穿刺无名静脉血栓超声消融术
经皮穿刺锁骨下静脉血栓超声消融术
经皮穿刺下腔静脉血栓超声消融术
经皮穿刺髂静脉血栓超声消融术
经皮穿刺下肢静脉血栓超声消融术
经皮穿刺股总静脉血栓超声消融术
经皮穿刺上肢静脉血栓超声消融术
经皮穿刺腋静脉血栓超声消融术</t>
  </si>
  <si>
    <t>013308001280001</t>
  </si>
  <si>
    <t>血管消融治疗费(介入)-儿童(加收)</t>
  </si>
  <si>
    <t>013308001290000</t>
  </si>
  <si>
    <t>慢性闭塞血管逆向再通费(介入)</t>
  </si>
  <si>
    <t>通过经皮穿刺疏通血管闭塞端近端及远端。</t>
  </si>
  <si>
    <t>所定价格涵盖手术计划、术区准备、消毒穿刺、置管、连通、撤除、闭合血管通路、加压止血、包扎、处理用物，必要时造影确认治疗效果等步骤所需的人力资源和基本物质资源消耗。不含血管造影检查费用。</t>
  </si>
  <si>
    <t>013308001290001</t>
  </si>
  <si>
    <t>慢性闭塞血管逆向再通费(介入)-儿童(加收)</t>
  </si>
  <si>
    <t>013308001300000</t>
  </si>
  <si>
    <t>静脉分流费(介入)</t>
  </si>
  <si>
    <t>通过经皮穿刺建立静脉与静脉之间的通道。</t>
  </si>
  <si>
    <t>所定价格涵盖手术计划、术区准备、定位、消毒、穿刺、置管、建立通道、撤除、闭合血管通路、加压止血、包扎、处理用物，必要时造影确认治疗效果等步骤所需的人力资源和基本物质资源消耗。不含血管造影检查费用。</t>
  </si>
  <si>
    <t>经颈内静脉穿刺肝内门腔静脉分流术(TIPS)
冠状静脉下腔静脉分流术
门静脉奇静脉断流术
门体静脉断流术
门静脉肺分流术
门静脉腔静脉H型架桥分流术
脾肾静脉分流术</t>
  </si>
  <si>
    <t>013308001300001</t>
  </si>
  <si>
    <t>静脉分流费(介入)-儿童(加收)</t>
  </si>
  <si>
    <t>013308001310000</t>
  </si>
  <si>
    <t>动静脉转流费(介入)</t>
  </si>
  <si>
    <t>通过经皮穿刺建立动脉与静脉之间的通道。</t>
  </si>
  <si>
    <t>经皮穿刺血液透析静脉回路球囊扩张+支架置入术
经皮穿刺血液透析通路血栓碎栓术
经皮血液透析通路溶栓术
经皮血液透析静脉回路球囊成形术</t>
  </si>
  <si>
    <t>013308001310001</t>
  </si>
  <si>
    <t>动静脉转流费(介入)-儿童(加收)</t>
  </si>
  <si>
    <t>013308001320000</t>
  </si>
  <si>
    <t>下肢静脉闭合费(介入)</t>
  </si>
  <si>
    <t>通过经皮穿刺的方式闭合下肢静脉。</t>
  </si>
  <si>
    <t>所定价格涵盖手术计划、术区准备、定位、消毒、穿刺、各种方式闭合静脉、超声确认治疗效果、撤除、闭合血管通路、加压止血、包扎、处理用物，必要时造影确认治疗效果等步骤所需的人力资源和基本物质资源消耗。不含血管造影检查费用。</t>
  </si>
  <si>
    <t>本项目所称的各种方式包括但不限于激光、射频、旋磨、超声、微波、蒸汽、机械和/或化学方式。</t>
  </si>
  <si>
    <t>小隐静脉腔内射频闭合术
大隐静脉激光治疗
大隐静脉射频消融治疗
大隐静脉腔内射频闭合术
大隐静脉腔内激光闭合术
下肢浅静脉静脉团透光旋切术
小隐静脉腔内激光闭合术</t>
  </si>
  <si>
    <t>013308001320001</t>
  </si>
  <si>
    <t>下肢静脉闭合费(介入)-儿童(加收)</t>
  </si>
  <si>
    <t>013308001320011</t>
  </si>
  <si>
    <t>下肢静脉闭合费(介入)-大隐静脉闭合费(介入)(加收)</t>
  </si>
  <si>
    <t>013308001320021</t>
  </si>
  <si>
    <t>下肢静脉闭合费(介入)-小隐静脉闭合费(介入)(加收)</t>
  </si>
  <si>
    <t>012408000260000</t>
  </si>
  <si>
    <t>外周血管腔内影像学检查费</t>
  </si>
  <si>
    <t>在外周血管造影基础上进行腔内影像学检查。</t>
  </si>
  <si>
    <t>所定价格涵盖连接设备、观察血管内影像情况、撤除设备等步骤所需的人力资源和基本物质资源消耗。不含外周血管造影费用。</t>
  </si>
  <si>
    <t>本项目所称的“外周血管腔内影像学检查费”指：外周血管内超声检查、外周血管光学相干断层成像。</t>
  </si>
  <si>
    <t>012301010090000</t>
  </si>
  <si>
    <t>外周血管血流储备功能检查费</t>
  </si>
  <si>
    <t>在外周血管造影基础上进行血流储备功能检查。</t>
  </si>
  <si>
    <t>所定价格涵盖连接设备、测量外周血管血流储备功能、撤除设备等步骤所需的人力资源和基本物质资源消耗。不含外周血管造影费用。</t>
  </si>
  <si>
    <t>本项目所称的“外周血管血流储备功能检查费”指：外周血管造影检查中通过压力导丝、传感器、造影图像等方式获取的血流储备功能情况。</t>
  </si>
  <si>
    <t>012301010090100</t>
  </si>
  <si>
    <t>外周血管血流储备功能检查费-脑血管血流储备功能检查费(扩展)</t>
  </si>
  <si>
    <t>013308001330000</t>
  </si>
  <si>
    <t>血管探查费(开胸/开腹)</t>
  </si>
  <si>
    <t>通过开胸/开腹手术探查血管。</t>
  </si>
  <si>
    <t>所定价格涵盖手术计划、术区准备、消毒、开胸/腹、探查、缝合、止血、包扎、处理用物等步骤所需的人力资源和基本物质资源消耗。</t>
  </si>
  <si>
    <t>不与血管其他相关手术同时收费。</t>
  </si>
  <si>
    <t>移植肾探查术
开胸心脏探查术
颈动脉探查术</t>
  </si>
  <si>
    <t>013308001330001</t>
  </si>
  <si>
    <t>血管探查费(开胸/开腹)-儿童(加收)</t>
  </si>
  <si>
    <t>013308001340000</t>
  </si>
  <si>
    <t>血管探查费(非开胸/开腹)</t>
  </si>
  <si>
    <t>通过非开胸/开腹手术切开探查血管。</t>
  </si>
  <si>
    <t>所定价格涵盖手术计划、术区准备、消毒、切开血管、探查、缝合、止血、包扎、处理用物等步骤所需的人力资源和基本物质资源消耗。</t>
  </si>
  <si>
    <t>上肢血管探查术
腋动脉探查术
下肢胫动脉探查术
下肢股腘动脉探查术</t>
  </si>
  <si>
    <t>013308001340001</t>
  </si>
  <si>
    <t>血管探查费(非开胸/开腹)-儿童(加收)</t>
  </si>
  <si>
    <t>013308001350000</t>
  </si>
  <si>
    <t>主动脉瘤切除重建费(常规)</t>
  </si>
  <si>
    <t>通过手术切除主动脉瘤并进行功能重建。</t>
  </si>
  <si>
    <t>所定价格涵盖手术计划、术区准备、消毒、切开、分离、切除、重建、缝合、止血、包扎、处理用物等步骤所需的人力资源和基本物质资源消耗。</t>
  </si>
  <si>
    <t>腹主动脉瘤切除人工血管置换术
经腹膜外径路腹主动脉瘤人工血管置换术
腹主动脉瘤切除腹主动脉-双侧股动脉人工血管置换术(Y型人工血管)
腹主动脉瘤-髂动脉瘤切除腹主动脉-双股动脉人工血管移植术
腹主动脉瘤切除腹主动脉-双髂动脉人工血管置换术(Y型人工血管)
腹主动脉瘤-髂动脉瘤切除腹主动脉-双髂动脉人工血管移植术
腹主动脉瘤-髂动脉瘤切除腹主动脉-单侧髂股动脉人工血管移植术
腹主动脉动脉瘤旷置术
腹主动脉瘤髂动脉瘤旷置术
腹主动脉瘤成形术
腹主动脉瘤髂动脉瘤成形术</t>
  </si>
  <si>
    <t>013308001350001</t>
  </si>
  <si>
    <t>主动脉瘤切除重建费(常规)-儿童(加收)</t>
  </si>
  <si>
    <t>013308001360000</t>
  </si>
  <si>
    <t>主动脉瘤切除重建费(复杂)</t>
  </si>
  <si>
    <t>通过手术切除复杂情况下的主动脉瘤并进行功能重建。</t>
  </si>
  <si>
    <t>本项目所称的“复杂”指：累及头臂干动脉、内脏动脉、感染及假性动脉瘤。</t>
  </si>
  <si>
    <t>部分胸降主动脉夹层动脉瘤人工血管替换术
肾上腹主动脉瘤人工血管置换术
腹主动脉假性动脉瘤切除腹主动脉人工血管置换术
腹主动脉瘤切除腹主动脉-单侧髂单侧股动脉人工血管置换术(Y型人工血管)
破裂腹主动脉瘤切除腹主动脉-单侧髂股动脉人工血管置换术
腹主动脉假性动脉瘤切除腹主动脉-单侧髂单侧股动脉人工血管置换术
腹主动脉假性动脉瘤切除腹主动脉-股动脉人工血管置换术
髂动脉假性动脉瘤切除腹主动脉-股动脉人工血管置换术
腹主动脉假性动脉瘤切除腹主动脉-髂动脉人工血管置换术
髂动脉假性动脉瘤切除腹主动脉-髂动脉人工血管置换术
腹腔镜下腹主动脉闭塞行腹主-双股(髂)动脉人工血管旁路移植术
腹主动脉假性动脉瘤成形术
腹主动脉瘤Y型移植物腔内隔绝术
经腹杂交技术肾周或肾上腹主动脉瘤腔内隔绝术(逆行旁路技术)
经腹杂交技术肾周及肾上腹主动脉瘤腔内隔绝术(顺行旁路技术)
假性腹主动脉瘤Y型移植物腔内隔绝术
腹主动脉瘤腔内隔绝术+髂总动脉缩窄术
肾周腹主动脉瘤人工血管置换术
破裂髂动脉瘤切除腹主动脉-双髂动脉人工血管置换术
破裂髂动脉瘤切除腹主动脉-双股动脉人工血管置换术
破裂髂动脉瘤切除腹主动脉-单侧髂股动脉人工血管置换术
胸腹主动脉瘤切除+内脏血管重建术
复杂腹主动脉瘤切除腹主动脉人工血管移植术
复杂腹主动脉瘤切除腹主动脉-股动脉人工血管移植术
复杂腹主动脉瘤切除腹主动脉-髂动脉人工血管移植术
破裂腹主动脉瘤切除腹主动脉-双股动脉人工血管置换术
破裂腹主动脉瘤切除腹主动脉-双髂动脉人工血管置换术
复杂腹主动脉瘤切除腹主动脉-单侧髂单侧股动脉人工血管移植术
腹腔镜下腹主动脉瘤切除+腹主-双股(髂)动脉人工血管旁路移植术</t>
  </si>
  <si>
    <t>013308001360001</t>
  </si>
  <si>
    <t>主动脉瘤切除重建费(复杂)-儿童(加收)</t>
  </si>
  <si>
    <t>013308001360011</t>
  </si>
  <si>
    <t>主动脉瘤切除重建费(复杂)-破裂主动脉瘤(加收)</t>
  </si>
  <si>
    <t>013308001370000</t>
  </si>
  <si>
    <t>颈动脉(体)瘤切除重建费(常规)</t>
  </si>
  <si>
    <t>通过手术切除颈动脉(体)瘤并进行功能重建。</t>
  </si>
  <si>
    <t>颈动脉体瘤切除术
颈外动脉瘤切除术</t>
  </si>
  <si>
    <t>013308001370001</t>
  </si>
  <si>
    <t>颈动脉(体)瘤切除重建费(常规)-儿童(加收)</t>
  </si>
  <si>
    <t>013308001380000</t>
  </si>
  <si>
    <t>颈动脉(体)瘤切除重建费(复杂)</t>
  </si>
  <si>
    <t>通过手术切除复杂情况下的颈动脉(体)瘤并进行功能重建。</t>
  </si>
  <si>
    <t>本项目所称的“复杂”指：累及分支开口部位颈动脉瘤、二型三型颈动脉体瘤、感染及假性动脉瘤。</t>
  </si>
  <si>
    <t>颈动脉体瘤切除动脉结扎术
颈动脉瘤切除血管移植术
颈动脉体瘤切除转流术
颈动脉瘤切除吻合术
颈动脉体瘤切除血管修补术
巨大颈动脉体瘤切除+淋巴结清扫+血管重建术
颈动脉瘤切除血管重建术
颈动脉假性动脉瘤切除术
颈动脉体瘤切除颈动脉结扎术</t>
  </si>
  <si>
    <t>013308001380001</t>
  </si>
  <si>
    <t>颈动脉(体)瘤切除重建费(复杂)-儿童(加收)</t>
  </si>
  <si>
    <t>013308001380011</t>
  </si>
  <si>
    <t>颈动脉(体)瘤切除重建费(复杂)-破裂颈动脉(体)瘤(加收)</t>
  </si>
  <si>
    <t>013308001390000</t>
  </si>
  <si>
    <t>动脉瘤切除重建费(常规)</t>
  </si>
  <si>
    <t>通过手术切除动脉瘤并进行功能重建。</t>
  </si>
  <si>
    <t>本项目所称的“动脉瘤”不含主动脉瘤和颈动脉（体）瘤。</t>
  </si>
  <si>
    <t>胃左动脉瘤切除术
胃左动脉瘤切除+胃左动脉自体大隐静脉旁路术
胃左动脉瘤切除+胃左动脉人工血管旁路术</t>
  </si>
  <si>
    <t>013308001390001</t>
  </si>
  <si>
    <t>动脉瘤切除重建费(常规)-儿童(加收)</t>
  </si>
  <si>
    <t>013308001400000</t>
  </si>
  <si>
    <t>动脉瘤切除重建费(复杂)</t>
  </si>
  <si>
    <t>通过手术切除复杂情况下的动脉瘤并进行功能重建。</t>
  </si>
  <si>
    <t>1.本项目所称的“动脉瘤”不含主动脉瘤和颈动脉（体）瘤。
2.本项目所称的“复杂”指：累及分支开口部位动脉瘤、感染及假性动脉瘤。</t>
  </si>
  <si>
    <t>腹腔干动脉瘤切除术
腹腔干动脉瘤切除+腹腔干重建术
腹腔干动脉瘤切除+腹腔干人工血管间置重建术
腹腔干动脉瘤切除+腹腔干自体大隐静脉间置重建术
脾动脉瘤切除+脾动脉自体大隐静脉间置重建术
脾动脉瘤切除+脾切除术
脾动脉瘤切除+脾动脉重建术
脾动脉瘤切除+脾动脉人工血管间置重建术
肝总动脉瘤切除+肝总动脉人工血管旁路术
胃左动脉瘤切除+胃左动脉重建术
胃左动脉瘤切除+胃左动脉人工血管间置重建术
胃左动脉瘤切除+胃左动脉自体大隐静脉间置重建术
肝总动脉瘤切除+肝总动脉重建术
肝总动脉瘤切除+肝总动脉人工血管间置重建术
肝固有动脉瘤切除+肝固有动脉重建术
肝总动脉瘤切除+肝总动脉自体大隐静脉间置重建术
肝固有动脉瘤切除+肝固有动脉人工血管间置重建术
肠系膜上动脉瘤切除+肠系膜上动脉重建术
肠系膜上动脉瘤切除+肠系膜上动脉人工血管间置重建术
肠系膜上动脉瘤切除+肠系膜上动脉自体大隐静脉间置重建术
肠系膜下动脉瘤切除+肠系膜下动脉重建术
肠系膜下动脉瘤切除+肠系膜下动脉人工血管间置重建术
肠系膜下动脉瘤切除+肠系膜下动脉自体大隐静脉间置重建术
肾动脉瘤切除+肾动脉重建术
肾动脉瘤切除+肾切除术</t>
  </si>
  <si>
    <t>013308001400001</t>
  </si>
  <si>
    <t>动脉瘤切除重建费(复杂)-儿童(加收)</t>
  </si>
  <si>
    <t>013308001400011</t>
  </si>
  <si>
    <t>动脉瘤切除重建费(复杂)-破裂动脉瘤(加收)</t>
  </si>
  <si>
    <t>013308001410000</t>
  </si>
  <si>
    <t>动脉瘤栓塞费</t>
  </si>
  <si>
    <t>通过手术栓塞动脉瘤。</t>
  </si>
  <si>
    <t>所定价格涵盖手术计划、术区准备、消毒、切开、分离、置入栓塞材料、缝合、止血、包扎、处理用物等步骤所需的人力资源和基本物质资源消耗。</t>
  </si>
  <si>
    <t>肝动脉栓塞术
经腹腔镜肝动脉栓塞术
脾动脉瘤栓塞术</t>
  </si>
  <si>
    <t>013308001410001</t>
  </si>
  <si>
    <t>动脉瘤栓塞费-儿童(加收)</t>
  </si>
  <si>
    <t>013308001420000</t>
  </si>
  <si>
    <t>大动脉切除重建费</t>
  </si>
  <si>
    <t>通过手术切除大动脉并进行功能重建。</t>
  </si>
  <si>
    <t>本手术仅指全程主动脉切除重建。</t>
  </si>
  <si>
    <t>全程主动脉人工血管置换术</t>
  </si>
  <si>
    <t>013308001420001</t>
  </si>
  <si>
    <t>大动脉切除重建费-儿童(加收)</t>
  </si>
  <si>
    <t>013308001430000</t>
  </si>
  <si>
    <t>头臂动脉切除重建费</t>
  </si>
  <si>
    <t>通过手术切除头臂动脉并进行功能重建。</t>
  </si>
  <si>
    <t>本项目中的“次”指：两根及以下血管、多于两根血管可按30%收费。</t>
  </si>
  <si>
    <t>锁骨下动脉瘤切除术
无名动脉瘤切除术</t>
  </si>
  <si>
    <t>013308001430001</t>
  </si>
  <si>
    <t>头臂动脉切除重建费-儿童(加收)</t>
  </si>
  <si>
    <t>013308001440000</t>
  </si>
  <si>
    <t>肢体动脉切除重建费</t>
  </si>
  <si>
    <t>通过手术切除肢体动脉并进行功能重建。</t>
  </si>
  <si>
    <t>腘窝陷迫综合征腘动脉切除重建术</t>
  </si>
  <si>
    <t>013308001440001</t>
  </si>
  <si>
    <t>肢体动脉切除重建费-儿童(加收)</t>
  </si>
  <si>
    <t>013308001450000</t>
  </si>
  <si>
    <t>内脏动脉切除重建费</t>
  </si>
  <si>
    <t>通过手术切除内脏动脉并进行功能重建。</t>
  </si>
  <si>
    <t>肾血管重建术
腹腔干动脉瘤切除+腹腔干人工血管旁路术
腹腔动脉瘤切除+腹腔干自体大隐静脉旁路术
腹主动脉-肠系膜上动脉人工血管旁路术</t>
  </si>
  <si>
    <t>013308001450001</t>
  </si>
  <si>
    <t>内脏动脉切除重建费-儿童(加收)</t>
  </si>
  <si>
    <t>013308001460000</t>
  </si>
  <si>
    <t>大动脉成形费</t>
  </si>
  <si>
    <t>通过手术对大动脉进行成形。</t>
  </si>
  <si>
    <t>所定价格涵盖手术计划、术区准备、消毒、切开、分离、切除、缝合成形、止血、包扎、处理用物，必要时补片修补等步骤所需的人力资源和基本物质资源消耗。</t>
  </si>
  <si>
    <t>升主动脉成形术
单侧髂动脉闭塞主-髂动脉人工血管旁路术
双侧髂动脉闭塞主-髂动脉人工血管旁路术(Y型人工血管)
髂股动脉闭塞腹主动脉-股动脉人工血管旁路术
髂动脉瘤切除人工血管置换术
部分胸降主动脉切除术
N1区主动脉夹层瘤颈成形加腔内隔绝术
经腹杂交技术胸腹主动脉瘤腔内隔绝术(逆行旁路技术)
经胸腹联合杂交技术胸腹主动脉瘤腔内隔绝术(顺行旁路技术)</t>
  </si>
  <si>
    <t>013308001460001</t>
  </si>
  <si>
    <t>大动脉成形费-儿童(加收)</t>
  </si>
  <si>
    <t>013308001470000</t>
  </si>
  <si>
    <t>头臂动脉成形费</t>
  </si>
  <si>
    <t>通过手术对头臂动脉进行成形。</t>
  </si>
  <si>
    <t>锁骨下动脉修复术
颈动脉重建术</t>
  </si>
  <si>
    <t>013308001470001</t>
  </si>
  <si>
    <t>头臂动脉成形费-儿童(加收)</t>
  </si>
  <si>
    <t>013308001480000</t>
  </si>
  <si>
    <t>肢体动脉成形费</t>
  </si>
  <si>
    <t>通过手术对肢体动脉进行成形。</t>
  </si>
  <si>
    <t>肢体血管吻合费(骨骼指南)</t>
  </si>
  <si>
    <t>013308001480001</t>
  </si>
  <si>
    <t>肢体动脉成形费-儿童(加收)</t>
  </si>
  <si>
    <t>013308001490000</t>
  </si>
  <si>
    <t>内脏动脉成形费</t>
  </si>
  <si>
    <t>通过手术对内脏动脉进行成形。</t>
  </si>
  <si>
    <t>肠系膜上动脉成形术
肝总动脉瘤切除+肝总动脉结扎术
肝总动脉瘤切除+肝总动脉自体大隐静脉间置重建术
肝固有动脉瘤切除+肝固有动脉结扎术
肝固有动脉瘤旷置+肝固有动脉自体大隐静脉旁路术
胃十二指肠动脉动脉瘤切除术
脾动脉瘤旷置+脾动脉人工血管旁路术
脾动脉瘤切除+脾动脉人工血管旁路术
胰十二指肠动脉动脉瘤切除术
肠系膜上动脉瘤切除术
肠系膜上动脉瘤旷置+肠系膜上动脉人工血管旁路术
肠系膜上动脉瘤切除+肠系膜上动脉人工血管旁路术
肠系膜上动脉瘤旷置+肠系膜上动脉自体大隐静脉旁路术
肠系膜上动脉瘤切除+肠系膜上动脉自体大隐静脉旁路术
肠系膜上动脉人工血管旁路术
肠系膜上动脉自体大隐静脉旁路术
肠系膜下动脉瘤旷置+肠系膜下动脉人工血管旁路术
肠系膜下动脉瘤切除+肠系膜下动脉人工血管旁路术
肠系膜下动脉瘤旷置+肠系膜下动脉自体大隐静脉旁路术
肾动脉人工血管旁路术
肾动脉自体大隐静脉旁路术
肾动脉瘤旷置+肾动脉人工血管旁路术
肾动脉瘤切除+肾动脉人工血管旁路术
肾动脉瘤旷置+肾动脉自体大隐静脉旁路术
肾动脉瘤切除+肾动脉自体大隐静脉旁路术
肾动脉瘤切除自体肾移植术
生殖动脉瘤切除术
肠系膜下动脉瘤切除+肠系膜下动脉自体大隐静脉旁路术
肠系膜下动脉瘤切除术
肠系膜下动脉人工血管旁路术
肠系膜下动脉自体大隐静脉旁路术
肝固有动脉瘤切除+肝固有动脉自体大隐静脉旁路术
肝固有动脉瘤旷置+肝固有动脉人工血管旁路术
肝固有动脉瘤切除+肝固有动脉人工血管旁路术
肝总动脉瘤旷置+肝总动脉自体大隐静脉旁路术
肝总动脉瘤切除+肝总动脉自体大隐静脉旁路术
肝总动脉瘤旷置+肝总动脉人工血管旁路术</t>
  </si>
  <si>
    <t>013308001490001</t>
  </si>
  <si>
    <t>内脏动脉成形费-儿童(加收)</t>
  </si>
  <si>
    <t>013308001500000</t>
  </si>
  <si>
    <t>大静脉成形费</t>
  </si>
  <si>
    <t>通过手术对大静脉进行成形。</t>
  </si>
  <si>
    <t>下腔静脉重建术
上腔静脉综合征直行人工血管转流术
显微镜下胸导管甲状腺中静脉吻合术
显微镜下胸导管颈横静脉静脉吻合术
显微胸导管椎静脉吻合术</t>
  </si>
  <si>
    <t>013308001500001</t>
  </si>
  <si>
    <t>大静脉成形费-儿童(加收)</t>
  </si>
  <si>
    <t>013308001510000</t>
  </si>
  <si>
    <t>头臂静脉成形费</t>
  </si>
  <si>
    <t>通过手术对头臂静脉进行成形。</t>
  </si>
  <si>
    <t>颈内扩张静脉切除成形术</t>
  </si>
  <si>
    <t>013308001510001</t>
  </si>
  <si>
    <t>头臂静脉成形费-儿童(加收)</t>
  </si>
  <si>
    <t>013308001520000</t>
  </si>
  <si>
    <t>肢体静脉成形费</t>
  </si>
  <si>
    <t>通过手术对肢体静脉进行成形。</t>
  </si>
  <si>
    <t>下肢浅组静脉动脉化重建术
股静脉/腘静脉带瓣膜段植换术
四肢深静脉瘤切除术</t>
  </si>
  <si>
    <t>013308001520001</t>
  </si>
  <si>
    <t>肢体静脉成形费-儿童(加收)</t>
  </si>
  <si>
    <t>013308001530000</t>
  </si>
  <si>
    <t>内脏静脉成形费</t>
  </si>
  <si>
    <t>通过手术对内脏静脉进行成形。</t>
  </si>
  <si>
    <t>肠系膜上静脉重建术
肠系膜下静脉重建术
脾静脉腔静脉吻合术
脾静脉重建术
肾静脉重建术
生殖静脉重建术
肠系膜上静脉下腔静脉端侧吻合术(Marion手术)
肠系膜上静脉下腔静脉侧侧吻合术
远端脾静脉肾静脉吻合术(Warren手术)
内脏静脉瘤切除术
门腔静脉侧侧吻合术
门腔静脉端侧吻合术</t>
  </si>
  <si>
    <t>013308001530001</t>
  </si>
  <si>
    <t>内脏静脉成形费-儿童(加收)</t>
  </si>
  <si>
    <t>013308001540000</t>
  </si>
  <si>
    <t>大动脉破裂修补费</t>
  </si>
  <si>
    <t>通过手术修补破裂的大动脉。</t>
  </si>
  <si>
    <t>所定价格涵盖手术计划、术区准备、消毒、切开、分离、修补、缝合、止血、包扎、处理用物等步骤所需的人力资源和基本物质资源消耗。</t>
  </si>
  <si>
    <t>胸腹主动脉损伤修复术
腹主动脉下腔静脉修复术
胸主动脉损伤修复术
腹主动脉损伤修复术
腹主/髂动脉损伤修复术
髂动脉瘤成形术
髂动脉假性动脉瘤成形术
肋间动脉重建术</t>
  </si>
  <si>
    <t>013308001540001</t>
  </si>
  <si>
    <t>大动脉破裂修补费-儿童(加收)</t>
  </si>
  <si>
    <t>013308001550000</t>
  </si>
  <si>
    <t>头臂动脉破裂修补费</t>
  </si>
  <si>
    <t>通过手术修补破裂的头臂动脉。</t>
  </si>
  <si>
    <t>颈动脉迂曲矫正术</t>
  </si>
  <si>
    <t>013308001550001</t>
  </si>
  <si>
    <t>头臂动脉破裂修补费-儿童(加收)</t>
  </si>
  <si>
    <t>013308001560000</t>
  </si>
  <si>
    <t>肢体动脉破裂修补费</t>
  </si>
  <si>
    <t>通过手术修补破裂的肢体动脉。</t>
  </si>
  <si>
    <t>肱动脉修复术
烧伤破裂血管修补缝合术
烧伤破裂血管移植术
前臂动脉修复术
腋动脉修复术
小腿动脉修复术
股动脉修复术
腘动脉修复术</t>
  </si>
  <si>
    <t>013308001560001</t>
  </si>
  <si>
    <t>肢体动脉破裂修补费-儿童(加收)</t>
  </si>
  <si>
    <t>013308001570000</t>
  </si>
  <si>
    <t>内脏动脉破裂修补费</t>
  </si>
  <si>
    <t>通过手术修补破裂的内脏动脉。</t>
  </si>
  <si>
    <t>髂动脉假性动脉瘤旷置术
髂动脉瘤旷置术
肝动脉结扎术
经腹腔镜肝动脉结扎术
腹腔干动脉综合征中弓韧带松解术
肝总动脉瘤旷置+肝总动脉结扎术
肝固有动脉瘤旷置+肝固有动脉结扎术
肠系膜上动脉瘤旷置术
肠系膜下动脉瘤旷置术
肠系膜下动脉重建术
骨盆骨折髂内动脉结扎术</t>
  </si>
  <si>
    <t>013308001570001</t>
  </si>
  <si>
    <t>内脏动脉破裂修补费-儿童(加收)</t>
  </si>
  <si>
    <t>013308001580000</t>
  </si>
  <si>
    <t>大静脉破裂修补费</t>
  </si>
  <si>
    <t>通过手术修补破裂的大静脉。</t>
  </si>
  <si>
    <t>腔静脉损伤修复术
下腔静脉血管平滑肌肉瘤切除人工血管重建术
肠系膜下静脉结扎术
髂静脉血管平滑肌肉瘤切除术
髂静脉血管平滑肌肉瘤切除人工血管重建术
下腔静脉血管平滑肌肉瘤切除术</t>
  </si>
  <si>
    <t>013308001580001</t>
  </si>
  <si>
    <t>大静脉破裂修补费-儿童(加收)</t>
  </si>
  <si>
    <t>013308001590000</t>
  </si>
  <si>
    <t>头臂静脉破裂修补费</t>
  </si>
  <si>
    <t>通过手术修补破裂的头臂静脉。</t>
  </si>
  <si>
    <t>锁骨下静脉修复术</t>
  </si>
  <si>
    <t>013308001590001</t>
  </si>
  <si>
    <t>头臂静脉破裂修补费-儿童(加收)</t>
  </si>
  <si>
    <t>013308001600000</t>
  </si>
  <si>
    <t>肢体静脉破裂修补费</t>
  </si>
  <si>
    <t>通过手术修补破裂的肢体静脉。</t>
  </si>
  <si>
    <t>肱静脉修复术
前臂静脉修复术
腋静脉修复术
股静脉修复术
腘静脉修复术</t>
  </si>
  <si>
    <t>013308001600001</t>
  </si>
  <si>
    <t>肢体静脉破裂修补费-儿童(加收)</t>
  </si>
  <si>
    <t>013308001610000</t>
  </si>
  <si>
    <t>内脏静脉破裂修补费</t>
  </si>
  <si>
    <t>通过手术修补破裂的内脏静脉。</t>
  </si>
  <si>
    <t>本项目中的“次”指：两根及以下血管、多于两根血管可按30%加收。</t>
  </si>
  <si>
    <t>髂静脉修复术
生殖静脉结扎术</t>
  </si>
  <si>
    <t>013308001610001</t>
  </si>
  <si>
    <t>内脏静脉破裂修补费-儿童(加收)</t>
  </si>
  <si>
    <t>013308001620000</t>
  </si>
  <si>
    <t>非浅表血管瘤切除费(常规)</t>
  </si>
  <si>
    <t>通过手术切除非浅表血管瘤。</t>
  </si>
  <si>
    <r>
      <rPr>
        <sz val="12"/>
        <rFont val="宋体"/>
        <charset val="134"/>
      </rPr>
      <t>浅表血管瘤按体被系统“血管瘤去除费”收</t>
    </r>
    <r>
      <rPr>
        <sz val="12"/>
        <color rgb="FFFF0000"/>
        <rFont val="宋体"/>
        <charset val="134"/>
      </rPr>
      <t>取</t>
    </r>
    <r>
      <rPr>
        <sz val="12"/>
        <rFont val="宋体"/>
        <charset val="134"/>
      </rPr>
      <t>。</t>
    </r>
  </si>
  <si>
    <t>血管球瘤切除术</t>
  </si>
  <si>
    <t>013308001620001</t>
  </si>
  <si>
    <t>非浅表血管瘤切除费(常规)-儿童(加收)</t>
  </si>
  <si>
    <t>013308001630000</t>
  </si>
  <si>
    <t>非浅表血管瘤切除费(复杂)</t>
  </si>
  <si>
    <t>通过手术切除复杂情况下的非浅表血管瘤。</t>
  </si>
  <si>
    <t>1.浅表血管瘤按体被系统“血管瘤去除费”收费。
2.本项目所称的“复杂”指：瘤体最大径≥5cm、瘤体累及肌肉、神经干的情况。</t>
  </si>
  <si>
    <t>013308001630001</t>
  </si>
  <si>
    <t>非浅表血管瘤切除费(复杂)-儿童(加收)</t>
  </si>
  <si>
    <t>013308001640000</t>
  </si>
  <si>
    <t>下腔静脉/肝静脉阻塞分流费</t>
  </si>
  <si>
    <t>通过分流方式治疗下腔静脉/肝静脉阻塞。</t>
  </si>
  <si>
    <t>所定价格涵盖手术计划、术区准备、消毒、切开、分流、重建、缝合、止血、包扎、处理用物等步骤所需的人力资源和基本物质资源消耗。</t>
  </si>
  <si>
    <t>布加综合征肠-颈人工血管转流术
布加综合征肠-房人工血管转流术
布加综合征腔-肠-房人工血管转流术
布加综合征腔-房人工血管转流术
锁骨下静脉-下腔静脉人工血管转流术</t>
  </si>
  <si>
    <t>013308001640001</t>
  </si>
  <si>
    <t>下腔静脉/肝静脉阻塞分流费-儿童(加收)</t>
  </si>
  <si>
    <t>013308001650000</t>
  </si>
  <si>
    <t>下腔静脉/肝静脉阻塞病变切除费</t>
  </si>
  <si>
    <t>通过切除方式治疗下腔静脉/肝静脉阻塞。</t>
  </si>
  <si>
    <t>所定价格涵盖手术计划、术区准备、消毒、切开、切除、重建、缝合、止血、包扎、处理用物等步骤所需的人力资源和基本物质资源消耗。</t>
  </si>
  <si>
    <t>布加综合征根治术
布加综合征肝静脉流出道成形术
布加综合征膈膜切除术
布加综合征经右房破膜术
布加综合征经股静脉右房联合破膜+球囊成形术
布加综合征经股静脉右房联合破膜+支架成形术
上腔静脉取栓+补片成形术
下腔静脉取栓+补片成形术</t>
  </si>
  <si>
    <t>013308001650001</t>
  </si>
  <si>
    <t>013308001660000</t>
  </si>
  <si>
    <t>静脉切开支架置入费</t>
  </si>
  <si>
    <t>通过手术切开静脉置入支架。</t>
  </si>
  <si>
    <t>013308001660001</t>
  </si>
  <si>
    <t>静脉切开支架置入费-儿童(加收)</t>
  </si>
  <si>
    <t>013308001670000</t>
  </si>
  <si>
    <t>动脉旁路移植费(常规)</t>
  </si>
  <si>
    <t>通过手术建立动脉与动脉之间的通道。</t>
  </si>
  <si>
    <t>所定价格涵盖手术计划、术区准备、消毒、切开、分离、吻合重建、缝合、止血、包扎、处理用物等步骤所需的人力资源和基本物质资源消耗。</t>
  </si>
  <si>
    <t>股静脉-大隐静脉原位转流术
股静脉-腋静脉自体大隐静脉转流术</t>
  </si>
  <si>
    <t>013308001670001</t>
  </si>
  <si>
    <t>动脉旁路移植费(常规)-儿童(加收)</t>
  </si>
  <si>
    <t>013308001680000</t>
  </si>
  <si>
    <t>动脉旁路移植费(复杂)</t>
  </si>
  <si>
    <t>通过手术建立复杂情况下的动脉与动脉之间的通道。</t>
  </si>
  <si>
    <t>本项目所称的“复杂”指：两根及以上旁路移植，主动脉旁路移植，膝下三分支动脉旁路移植，自体血管旁路移植。</t>
  </si>
  <si>
    <t>股-腓动脉血管旁路术
颈总动脉-锁骨下动脉旁路移植术
颈总动脉-腋动脉旁路移植术
右颈总动脉-左颈总动脉旁路术
左锁骨下动脉-左颈内动脉旁路术
椎动脉-锁骨下动脉旁路术
椎动脉-颈总动脉端侧吻合术
股-胫前/后动脉血管旁路术
腘-胫前/后动脉血管旁路术
腘动脉-胫前动脉自体大隐静脉原位移植术
腘动脉-胫后动脉自体大隐静脉原位移植术
腘动脉-腓动脉自体大隐静脉原位移植术
腋动脉-腋动脉旁路移植术
股股动脉耻骨上自体大隐静脉旁路术
股-股动脉耻骨上人工血管旁路术
同侧股-股动脉人工血管旁路术
股动脉-腓动脉自体大隐静脉原位移植术
股-膝上腘动脉血管旁路术
股-膝上腘动脉自体大隐静脉原位移植术
股-膝下腘动脉自体大隐静脉原位移植术
股-胫前/后动脉自体大隐静脉原位移植术
股-膝下腘动脉血管旁路术
腘-腓动脉血管旁路术
升主动脉-腹主动脉旁路术
升主动脉-颈内(总)动脉旁路术
升主动脉-颈内动脉及锁骨下动脉旁路术
升主动脉双锁骨下动脉Y型人工血管旁路术
升主动脉-双腋动脉Y型人工血管-单侧颈动脉自体血管旁路术
升主动脉-双腋动脉Y型人工血管旁路术
升主动脉-胸主动脉旁路移植术
髂股动脉闭塞髂动脉-股动脉人工血管旁路术
腋-双股动脉人工血管旁路术
腋-单股动脉人工血管旁路术</t>
  </si>
  <si>
    <t>013308001680001</t>
  </si>
  <si>
    <t>动脉旁路移植费(复杂)-儿童(加收)</t>
  </si>
  <si>
    <t>013308001690000</t>
  </si>
  <si>
    <t>静脉旁路移植费</t>
  </si>
  <si>
    <t>通过手术建立静脉与静脉之间的通道。</t>
  </si>
  <si>
    <t>上腔静脉综合征Y型人工血管转流术
上腔静脉-股静脉人工血管转流术
上腔静脉-髂静脉人工血管转流术
双髂静脉-下腔静脉人工血管转流术
肠系膜上静脉下腔静脉H型分流术
股-股静脉耻骨上血管转流术
股-股静脉自体大隐静脉耻骨上转流术
腹水静脉转流术
股静脉-下腔静脉人工血管转流术
双股静脉-下腔静脉人工血管转流术
腋-股静脉自体大隐静脉转流术
股静脉-腋静脉人工血管转流术
上腔静脉-下腔静脉人工血管转流术
无名静脉-股静脉人工血管转流术
无名静脉-髂静脉人工血管转流术
无名静脉-下腔静脉人工血管转流术
颈内静脉-股静脉人工血管转流术
颈内静脉-髂静脉人工血管转流术
颈内静脉-下腔静脉人工血管转流术
锁骨下静脉-股静脉人工血管转流术
腋-股静脉人工血管转流术
锁骨下静脉-髂静脉人工血管转流术
脾肾静脉转流术
髂静脉-下腔静脉人工血管转流术</t>
  </si>
  <si>
    <t>013308001690001</t>
  </si>
  <si>
    <t>静脉旁路移植费-儿童(加收)</t>
  </si>
  <si>
    <t>013308001700000</t>
  </si>
  <si>
    <t>血管阻断费</t>
  </si>
  <si>
    <t>通过手术永久或临时闭合血管。</t>
  </si>
  <si>
    <t>013308001700001</t>
  </si>
  <si>
    <t>血管阻断费-儿童(加收)</t>
  </si>
  <si>
    <t>013308001710000</t>
  </si>
  <si>
    <t>曲张静脉缝扎费</t>
  </si>
  <si>
    <t>通过手术对曲张的静脉进行缝扎。</t>
  </si>
  <si>
    <t>所定价格涵盖手术计划、术区准备、消毒、切开、分离、缝扎、缝合、止血、包扎、处理用物等步骤所需的人力资源和基本物质资源消耗。</t>
  </si>
  <si>
    <t>经胸食管下端曲张静脉缝扎术
胃底曲张静脉缝扎术(Boerema手术)
经腹腔镜胃底曲张静脉缝扎术</t>
  </si>
  <si>
    <t>013308001710001</t>
  </si>
  <si>
    <t>曲张静脉缝扎费-儿童(加收)</t>
  </si>
  <si>
    <t>013308001720000</t>
  </si>
  <si>
    <t>主动脉消化道瘘修复费</t>
  </si>
  <si>
    <t>通过手术修复主动脉消化道瘘。</t>
  </si>
  <si>
    <t>所定价格涵盖手术计划、术区准备、消毒、切开、分离、修复、缝合、止血、包扎、处理用物等步骤所需的人力资源和基本物质资源消耗。</t>
  </si>
  <si>
    <t>腹主动脉消化道瘘修复术
髂动脉消化道瘘修复术</t>
  </si>
  <si>
    <t>013308001720001</t>
  </si>
  <si>
    <t>主动脉消化道瘘修复费-儿童(加收)</t>
  </si>
  <si>
    <t>013308001730000</t>
  </si>
  <si>
    <t>动脉膀胱瘘修复费</t>
  </si>
  <si>
    <t>通过手术修复动脉膀胱瘘。</t>
  </si>
  <si>
    <t>腹主动脉膀胱瘘修复术
髂动脉膀胱瘘修复术</t>
  </si>
  <si>
    <t>013308001730001</t>
  </si>
  <si>
    <t>动脉膀胱瘘修复费-儿童(加收)</t>
  </si>
  <si>
    <t>013308001740000</t>
  </si>
  <si>
    <t>静脉瓣修复费</t>
  </si>
  <si>
    <t>通过手术修复静脉瓣。</t>
  </si>
  <si>
    <t>经血管镜股静脉瓣修复术
股静脉瓣膜切开修补术
经血管镜腘静脉瓣修复术
腘静脉瓣膜切开修补术
股静脉带戒术
腘静脉带戒术</t>
  </si>
  <si>
    <t>013308001740001</t>
  </si>
  <si>
    <t>静脉瓣修复费-儿童(加收)</t>
  </si>
  <si>
    <t>013308001750000</t>
  </si>
  <si>
    <t>血管切开取异物费</t>
  </si>
  <si>
    <t>通过手术切开血管，取出异物。</t>
  </si>
  <si>
    <t>所定价格涵盖手术计划、术区准备、消毒、切开、游离、阻断、取出异物、缝合止血、包扎、处理用物等步骤所需的人力资源和基本物质资源消耗。</t>
  </si>
  <si>
    <t>013308001750001</t>
  </si>
  <si>
    <t>血管切开取异物费-儿童(加收)</t>
  </si>
  <si>
    <t>013308001760000</t>
  </si>
  <si>
    <t>动脉切开取栓费</t>
  </si>
  <si>
    <t>通过手术切开动脉，取出血栓。</t>
  </si>
  <si>
    <t>所定价格涵盖手术计划、术区准备、消毒、切开、游离、阻断、取出血栓、缝合止血、包扎、处理用物等步骤所需的人力资源和基本物质资源消耗。</t>
  </si>
  <si>
    <t>肠系膜上动脉取栓术
肺动脉切开取栓术
肾动脉切开取栓术
人工血管切开取栓术
腹主动脉髂动脉内血栓切除术</t>
  </si>
  <si>
    <t>013308001760001</t>
  </si>
  <si>
    <t>动脉切开取栓费-儿童(加收)</t>
  </si>
  <si>
    <t>013308001770000</t>
  </si>
  <si>
    <t>静脉切开取栓费</t>
  </si>
  <si>
    <t>通过手术切开静脉，取出血栓。</t>
  </si>
  <si>
    <t>肢体静脉切开取栓术
下腔静脉切开取栓术
门静脉切开取栓术</t>
  </si>
  <si>
    <t>013308001770001</t>
  </si>
  <si>
    <t>静脉切开取栓费-儿童(加收)</t>
  </si>
  <si>
    <t>013308001780000</t>
  </si>
  <si>
    <t>动脉栓塞费</t>
  </si>
  <si>
    <t>通过手术置入栓塞材料栓塞动脉。</t>
  </si>
  <si>
    <t>所定价格涵盖手术计划、术区准备、消毒、切开、插管、栓塞、缝合、止血、包扎、处理用物等步骤所需的人力资源和基本物质资源消耗。</t>
  </si>
  <si>
    <t>经皮穿刺肝总动脉瘤栓塞术</t>
  </si>
  <si>
    <t>013308001780001</t>
  </si>
  <si>
    <t xml:space="preserve"> 动脉栓塞费-儿童(加收)</t>
  </si>
  <si>
    <t>013308001790000</t>
  </si>
  <si>
    <t>静脉栓塞费</t>
  </si>
  <si>
    <t>通过手术置入栓塞材料栓塞静脉。</t>
  </si>
  <si>
    <t>门静脉栓塞术
经皮肝穿刺胃底静脉曲张栓塞术
经颈内静脉穿刺肝胃底静脉曲张栓塞术</t>
  </si>
  <si>
    <t>013308001790001</t>
  </si>
  <si>
    <t>静脉栓塞费-儿童(加收)</t>
  </si>
  <si>
    <t>013308001800000</t>
  </si>
  <si>
    <t>肢体动脉内膜剥脱费</t>
  </si>
  <si>
    <t>通过手术剥脱病变的肢体动脉内膜。</t>
  </si>
  <si>
    <t>所定价格涵盖手术计划、术区准备、消毒、切开、剥脱、缝合、止血、包扎、处理用物等步骤所需的人力资源和基本物质资源消耗。</t>
  </si>
  <si>
    <t>股动脉内膜剥脱术</t>
  </si>
  <si>
    <t>013308001800001</t>
  </si>
  <si>
    <t>肢体动脉内膜剥脱费-儿童(加收)</t>
  </si>
  <si>
    <t>013308001810000</t>
  </si>
  <si>
    <t>大动脉内膜剥脱费</t>
  </si>
  <si>
    <t>通过手术剥脱病变的大动脉内膜。</t>
  </si>
  <si>
    <t>腹主动脉内膜剥脱术</t>
  </si>
  <si>
    <t>013308001810001</t>
  </si>
  <si>
    <t>大动脉内膜剥脱费-儿童(加收)</t>
  </si>
  <si>
    <t>013308001820000</t>
  </si>
  <si>
    <t>内脏动脉内膜剥脱费</t>
  </si>
  <si>
    <t>通过手术剥脱病变的内脏动脉内膜。</t>
  </si>
  <si>
    <t>肾动脉内膜剥脱术
髂动脉内膜剥脱术
肺动脉内膜剥脱术</t>
  </si>
  <si>
    <t>013308001820001</t>
  </si>
  <si>
    <t>内脏动脉内膜剥脱费-儿童(加收)</t>
  </si>
  <si>
    <t>013308001830000</t>
  </si>
  <si>
    <t>弓上动脉内膜剥脱费</t>
  </si>
  <si>
    <t>通过手术剥脱病变的弓上动脉内膜。</t>
  </si>
  <si>
    <t>行颈动脉内膜剥脱的、按神经系统立项指南“颈动脉内/外膜剥脱费”收取。</t>
  </si>
  <si>
    <t>013308001830001</t>
  </si>
  <si>
    <t>弓上动脉内膜剥脱费-儿童(加收)</t>
  </si>
  <si>
    <t>013308001840000</t>
  </si>
  <si>
    <t>动脉(瘤)缩缝费</t>
  </si>
  <si>
    <t>通过手术缝合缩窄动脉(瘤)。</t>
  </si>
  <si>
    <t>所定价格涵盖手术计划、术区准备、消毒、切开、缝合、止血、包扎、处理用物等步骤所需的人力资源和基本物质资源消耗。</t>
  </si>
  <si>
    <t>颈动脉瘤缩缝术</t>
  </si>
  <si>
    <t>013308001840001</t>
  </si>
  <si>
    <t>动脉(瘤)缩缝费-儿童(加收)</t>
  </si>
  <si>
    <t>013308001850000</t>
  </si>
  <si>
    <t>静脉(瘤)缩缝费</t>
  </si>
  <si>
    <t>通过手术缝合缩窄静脉(瘤)。</t>
  </si>
  <si>
    <t>013308001850001</t>
  </si>
  <si>
    <t>静脉(瘤)缩缝费-儿童(加收)</t>
  </si>
  <si>
    <t>013308001860000</t>
  </si>
  <si>
    <t>动静脉转流费</t>
  </si>
  <si>
    <t>通过手术吻合动脉和静脉，改变血液循环路径。</t>
  </si>
  <si>
    <t>所定价格涵盖手术计划、术区准备、消毒、切开、吻合、缝合、止血、包扎、处理用物等步骤所需的人力资源和基本物质资源消耗。</t>
  </si>
  <si>
    <t>下肢深组静脉动脉化重建术
临时性动静脉瘘成形术
自体动静脉内瘘成形术
人工动静脉内瘘血管转流术
人工动静脉瘘切除重造术</t>
  </si>
  <si>
    <t>013308001860001</t>
  </si>
  <si>
    <t>动静脉转流费-儿童(加收)</t>
  </si>
  <si>
    <t>013308001870000</t>
  </si>
  <si>
    <t>动静脉瘘切除费</t>
  </si>
  <si>
    <t>通过手术切除自身或人工血管的动静脉瘘。</t>
  </si>
  <si>
    <t>人工动静脉瘘切除重造术
先天性动静脉瘘切除术
前臂动脉创伤性动静脉瘘修补术
临时动静脉瘘二期结扎术
颈动脉创伤性动静脉瘘修补术
锁骨下动脉创伤性动静脉瘘修补术
经皮穿刺髂动脉创伤性动静脉瘘修补术
髂动脉创伤性动静脉瘘修补术
肱动脉创伤性动静脉瘘修补术
腋动脉创伤性动静脉瘘修补术
小腿动脉创伤性动静脉瘘修补术
股动脉创伤性动静脉瘘修补术
腘动脉创伤性动静脉瘘修补术</t>
  </si>
  <si>
    <t>013308001870001</t>
  </si>
  <si>
    <t>动静脉瘘切除费-儿童(加收)</t>
  </si>
  <si>
    <t>013308001880000</t>
  </si>
  <si>
    <t>主动脉腔静脉瘘修复费</t>
  </si>
  <si>
    <t>通过手术修复主动脉腔静脉之间的异常通道。</t>
  </si>
  <si>
    <t>所定价格涵盖手术计划、术区准备、消毒、切开、修复、缝合、止血、包扎、处理用物等步骤所需的人力资源和基本物质资源消耗。</t>
  </si>
  <si>
    <t>胸主动脉上腔静脉瘘修复术
胸主动脉创伤性动静脉瘘修补术
腹主动脉创伤性动静脉瘘修补术</t>
  </si>
  <si>
    <t>013308001880001</t>
  </si>
  <si>
    <t>主动脉腔静脉瘘修复费-儿童(加收)</t>
  </si>
  <si>
    <t>013308001890000</t>
  </si>
  <si>
    <t>静脉结扎剥脱费</t>
  </si>
  <si>
    <t>通过手术结扎剥脱静脉。</t>
  </si>
  <si>
    <t>所定价格涵盖手术计划、术区准备、消毒、切开、结扎、剥脱、缝合、止血、包扎、处理用物等步骤所需的人力资源和基本物质资源消耗。</t>
  </si>
  <si>
    <t>大隐静脉高位结扎+剥脱术
腔镜下下肢静脉交通支结扎术
上肢浅静脉曲张剥脱术
下肢曲张浅静脉团局部切除术
小隐静脉高位结扎+剥脱术</t>
  </si>
  <si>
    <t>013308001890001</t>
  </si>
  <si>
    <t>静脉结扎剥脱费-儿童(加收)</t>
  </si>
  <si>
    <t>013308001900000</t>
  </si>
  <si>
    <t>自体血管取材费</t>
  </si>
  <si>
    <t>通过手术切取自体血管并进行制备，供后续使用。</t>
  </si>
  <si>
    <t>所定价格涵盖手术计划、术区准备、消毒、切开、切取、制备、缝合、止血、包扎、处理用物等步骤所需的人力资源和基本物质资源消耗。</t>
  </si>
  <si>
    <t>大隐静脉取材术
头静脉取材术
桡动脉取材术</t>
  </si>
  <si>
    <t>013308001900001</t>
  </si>
  <si>
    <t>自体血管取材费-儿童(加收)</t>
  </si>
  <si>
    <t>013308001910000</t>
  </si>
  <si>
    <t>大网膜游离移植费</t>
  </si>
  <si>
    <t>通过手术切取自体大网膜，移植到身体的其他部位。</t>
  </si>
  <si>
    <t>所定价格涵盖手术计划、术区准备、消毒、切开、切取、移植、缝合、止血、包扎、处理用物等步骤所需的人力资源和基本物质资源消耗。</t>
  </si>
  <si>
    <t>大网膜游离移植术</t>
  </si>
  <si>
    <t>013308001910001</t>
  </si>
  <si>
    <t>大网膜游离移植费-儿童(加收)</t>
  </si>
  <si>
    <t>013308001920000</t>
  </si>
  <si>
    <t>静脉肌襻成形费</t>
  </si>
  <si>
    <t>通过手术构建肌襻模拟静脉瓣膜。</t>
  </si>
  <si>
    <t>所定价格涵盖手术计划、术区准备、消毒、切开、游离腘静脉、游离肌襻、包绕静脉、缝合、止血、包扎、处理用物等步骤所需的人力资源和基本物质资源消耗。</t>
  </si>
  <si>
    <t>腘静脉肌襻成形术</t>
  </si>
  <si>
    <t>013308001920001</t>
  </si>
  <si>
    <t>静脉肌襻成形费-儿童(加收)</t>
  </si>
  <si>
    <t>013308001930000</t>
  </si>
  <si>
    <t>血管松解费</t>
  </si>
  <si>
    <t>通过手术松解血管。</t>
  </si>
  <si>
    <t>所定价格涵盖手术计划、术区准备、消毒、切开、松解、缝合、止血、包扎、处理用物等步骤所需的人力资源和基本物质资源消耗。</t>
  </si>
  <si>
    <t>不与同血管其他相关手术同时收费。</t>
  </si>
  <si>
    <t>腘窝陷迫综合征腘动脉松解术</t>
  </si>
  <si>
    <t>013308001930001</t>
  </si>
  <si>
    <t>血管松解费-儿童(加收)</t>
  </si>
  <si>
    <t>013308001940000</t>
  </si>
  <si>
    <t>血管保护装置置入费</t>
  </si>
  <si>
    <t>通过手术置入各类血管保护装置。</t>
  </si>
  <si>
    <t>所定价格涵盖手术计划、术区准备、定位、消毒、切开、置入、缝合、包扎、处理用物等步骤所需的人力资源和基本物质资源消耗。</t>
  </si>
  <si>
    <t>013308001940001</t>
  </si>
  <si>
    <t>血管保护装置置入费-儿童(加收)</t>
  </si>
  <si>
    <t>013308001950000</t>
  </si>
  <si>
    <t>血管保护装置取出费</t>
  </si>
  <si>
    <t>通过手术切开取出各类血管保护装置。</t>
  </si>
  <si>
    <t>所定价格涵盖手术计划、术区准备、定位、消毒、切开、取出、缝合、包扎、处理用物等步骤所需的人力资源和基本物质资源消耗。</t>
  </si>
  <si>
    <t>上腔静脉切开滤器取出术
下腔静脉切开滤器取出术</t>
  </si>
  <si>
    <t>013308001950001</t>
  </si>
  <si>
    <t>血管保护装置取出费-儿童(加收)</t>
  </si>
  <si>
    <t>013107000110000</t>
  </si>
  <si>
    <t>肢体血管药物封闭费</t>
  </si>
  <si>
    <t>通过穿刺将药物注入曲张血管进行治疗。</t>
  </si>
  <si>
    <t>所定价格涵盖准备、消毒、穿刺、注入药物、处理用物等步骤所需的人力资源和基本物质资源消耗。</t>
  </si>
  <si>
    <t>大隐静脉硬化剂注射治疗
下肢曲张浅静脉硬化剂治疗
股动脉假性动脉瘤凝血酶注入封闭术</t>
  </si>
  <si>
    <t>013309000020000</t>
  </si>
  <si>
    <t>淋巴管瘤切除费(常规)</t>
  </si>
  <si>
    <t>通过手术切除淋巴管瘤。</t>
  </si>
  <si>
    <t>腹膜后淋巴管瘤切除术(小)</t>
  </si>
  <si>
    <t>013309000020001</t>
  </si>
  <si>
    <t>淋巴管瘤切除费(常规)-儿童(加收)</t>
  </si>
  <si>
    <t>013309000030000</t>
  </si>
  <si>
    <t>淋巴管瘤切除费(复杂)</t>
  </si>
  <si>
    <t>通过手术切除复杂淋巴管瘤。</t>
  </si>
  <si>
    <t>本项目所称的“复杂”指：直径≥5厘米，瘤体包绕腹主动脉，下腔静脉，颈部腋窝血管神经束。</t>
  </si>
  <si>
    <t>腹膜后淋巴管瘤切除术(中)
腹膜后淋巴管瘤切除术(大)</t>
  </si>
  <si>
    <t>013309000030001</t>
  </si>
  <si>
    <t>淋巴管瘤切除费(复杂)-儿童(加收)</t>
  </si>
  <si>
    <t>013309000040000</t>
  </si>
  <si>
    <t>周围淋巴管移植费</t>
  </si>
  <si>
    <t>通过手术移植周围淋巴管。</t>
  </si>
  <si>
    <t>所定价格涵盖手术计划、术区准备、消毒、切开、分离、移植、处理用物等步骤所需的人力资源和基本物质资源消耗。</t>
  </si>
  <si>
    <t>013309000040001</t>
  </si>
  <si>
    <t xml:space="preserve"> 周围淋巴管移植费-儿童(加收)</t>
  </si>
  <si>
    <t>013309000070000</t>
  </si>
  <si>
    <t>胸导管结扎费</t>
  </si>
  <si>
    <t>通过手术结扎胸导管。</t>
  </si>
  <si>
    <t>所定价格涵盖手术计划、术区准备、消毒、切开、分离、结扎、处理用物等步骤所需的人力资源和基本物质资源消耗。</t>
  </si>
  <si>
    <t>胸导管结扎术
经胸腔镜胸导管结扎术</t>
  </si>
  <si>
    <t>013309000070001</t>
  </si>
  <si>
    <t>胸导管结扎费-儿童(加收)</t>
  </si>
  <si>
    <t>013309000080000</t>
  </si>
  <si>
    <t>胸导管狭窄成形费</t>
  </si>
  <si>
    <t>通过手术对狭窄胸导管进行修复。</t>
  </si>
  <si>
    <t>所定价格涵盖手术计划、术区准备、消毒、切开、分离、修复成形、处理用物等步骤所需的人力资源和基本物质资源消耗。</t>
  </si>
  <si>
    <t>013309000080001</t>
  </si>
  <si>
    <t>胸导管狭窄成形费-儿童(加收)</t>
  </si>
  <si>
    <t>013309000050000</t>
  </si>
  <si>
    <t>淋巴管静脉吻合费(常规)</t>
  </si>
  <si>
    <t>通过手术将淋巴管与静脉进行吻合，以构建淋巴-静脉侧支循环。</t>
  </si>
  <si>
    <t>所定价格涵盖手术计划、术区准备、消毒、分离、切开、吻合、处理用物等步骤所需的人力资源和基本物质资源消耗。</t>
  </si>
  <si>
    <t>显微镜下会阴浅淋巴管静脉分支吻合术
显微镜下前臂浅淋巴管静脉吻合术
显微镜下前臂内侧浅淋巴管静脉吻合术
显微镜下尺动脉旁深淋巴管静脉吻合术
显微镜下头静脉伴行淋巴管静脉吻合术
显微镜下桡动脉旁深淋巴管静脉吻合术
显微镜下手背浅淋巴管静脉吻合术
显微镜下内踝深淋巴管-胫后静脉分支吻合术
显微镜下大腿中部浅淋巴管大隐静脉分支吻合术
显微镜下小腿浅淋巴管静脉吻合术
显微镜下足背浅淋巴管静脉吻合术
显微镜下精索淋巴管静脉吻合术</t>
  </si>
  <si>
    <t>013309000050001</t>
  </si>
  <si>
    <t>淋巴管静脉吻合费(常规)-儿童(加收)</t>
  </si>
  <si>
    <t>013309000060000</t>
  </si>
  <si>
    <t>淋巴管静脉吻合费(复杂)</t>
  </si>
  <si>
    <t>通过手术将复杂部位的淋巴管与静脉进行吻合，以构建淋巴-静脉侧支循环。</t>
  </si>
  <si>
    <t>本项目所称的“复杂”指：吻合部位位于颈部/腋窝/肱动静脉周围/纵隔/腹膜后/腹股沟区。</t>
  </si>
  <si>
    <t>显微镜下胸导管颈内静脉端端吻合术
显微镜下胸导管颈外静脉吻合术
显微镜下腹腔淋巴管静脉吻合术
显微镜下腹膜后淋巴管静脉吻合术
显微镜下腹股沟浅淋巴管静脉吻合术
显微镜下腹股沟下淋巴结输入淋巴管大隐静脉分支吻合术
显微镜下髂外深淋巴管静脉吻合术
显微镜下股深淋巴管静脉吻合术
淋巴结大隐静脉吻合术
显微镜下上臂深淋巴管静脉吻合术</t>
  </si>
  <si>
    <t>013309000060001</t>
  </si>
  <si>
    <t>淋巴管静脉吻合费(复杂)-儿童(加收)</t>
  </si>
  <si>
    <t>手术和治疗辅助操作类医疗服务价格项目立项指南</t>
  </si>
  <si>
    <t>使用说明：
1.手术和治疗辅助操作类医疗服务价格项目立项指南以辅助操作为重点，按照辅助操作相关医疗服务产出设立价格项目。
2.手术和治疗辅助操作类医疗服务价格项目立项指南所称“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运转成本”包括但不限于操作设备、器具及固定资产投入。
3.手术和治疗辅助操作类医疗服务价格项目立项指南所称“加收项”，指同一项目以不同方式提供或在不同场景应用时，确有必要制定差异化收费标准而细分的一类子项，包括在原项目价格基础上增加或减少收费的情况，具体的加/减收标准（加/减收率或加/减收金额）由具体的价格项目设置；实际应用中，同时涉及多个加收项的，以项目单价为基础计算相应的加/减收水平后，据实收费。
4.手术和治疗辅助操作类医疗服务价格项目立项指南所称“扩展项”，指同一项目下以不同方式提供或在不同场景应用时，只扩展价格项目适用范围、不额外加价的一类子项，子项的价格按主项目执行。
5.手术和治疗辅助操作类医疗服务价格项目立项指南所称“基本物质资源消耗”，指原则上限于不应或不必要与医疗服务项目分割的易耗品，包括但不限于各类消杀灭菌用品、储存用品、清洁用品、个人防护用品、标签、垃圾处理用品、润滑剂、治疗巾（单）、棉球、棉签、纱布（垫）、普通绷带、固定带、治疗护理盘（包）、普通注射器、护（尿）垫、中单、冲洗工具、备皮工具、耦合剂、无菌罩、软件（版权、开发、购买）成本等。基本物质资源消耗成本计入项目价格，不另行收费。
6.手术和治疗辅助操作类医疗服务价格项目立项指南价格构成中所称“穿刺”为主项操作涉及的必要穿刺技术，价格构成中的穿刺操作不可收取相关费用；独立穿刺项目可按相应治疗价格项目收取。
7.手术和治疗辅助操作类医疗服务价格项目立项指南中涉及“包括……”“……等”的，属于开放型表述，所指对象不仅局限于表述中列明的事项，也包括未列明的同类事项。
8.手术和治疗辅助操作类医疗服务价格项目立项指南所设立价格项目为通用项目，已在其他类别立项指南特定学科中单独设立价格项目的，优先执行特定学科的价格项目。
9.医疗机构开展相关“医学3D重建辅助操作”“手术路径导航辅助操作”“手术机械臂辅助操作”“远程手术辅助操作”的，需保存并上传符合要求的医疗数据和设备运行记录，未提供上传数据和存储服务的，执行减收政策。
10.临床实践中，手术和治疗的操作多需辅助操作技术伴随进行，“医疗服务价格项目立项指南”中，对于应用辅助操作技术的手术或治疗合并设置了专门项目的，医疗机构照其立项收费，不得重复收取辅助操作费。例如，“心脏直视消融费”的价格构成已包含射频消融，不得重复收取“射频辅助操作费”；对于应用辅助操作技术的手术或治疗未合并设置专门项目的，按手术和治疗辅助操作类医疗服务价格项目立项指南确定各类辅助操作费价格水平，医疗机构按照“手术/治疗价格”+“辅助操作费”的方式收费，无需另行申报新增医疗服务价格项目。
11.首次引导不足半小时/十分钟的，按半小时/十分钟收费。
12.手术和治疗辅助操作类医疗服务价格项目立项指南可收费医用耗材：颅内镜头、一次性内镜切割缝合器、一次性内镜钛夹、止血材料、切口保护器、生物胶、皮肤缝合器、特殊缝线、切割吻合器、血管闭合器、一次性内镜抓钳、胸腔镜穿刺套管、大血管闭合系统、一次性吻合器、切割缝合器、钉仓、血管夹、皮肤钉合器、防粘连材料、打孔器(trocar)、钛夹、活检针、塑料夹(Hem-o-lok)、腹腔镜手助套装、内镜用取物管袋、膨宫管、膨宫介质、电切环、滚球、激光刀头、特殊激光刀头、激光探头、激光光纤、激光脉冲、微波探头、微波手术钳、微波消融针、射频针、射频刀头、射频毁损电极、射频探头、射频脉冲、射频纤维、射频消融导管、超声刀头、等离子刀头、无菌颅骨钻头、铣刀、无菌磨钻头、无菌骨锯片、无菌钻针、无菌眼耳鼻喉刨刀头、无菌耳鼻喉钻头、眼科用钻头、无菌铣刀、无菌关节刨刀、无菌关节钻头、无菌微创脊柱变向磨钻头、无菌微创脊柱磨钻头、无菌微创脊柱钻头、无菌微创脊柱刨刀、无菌柳锯片、变向磨钻头、脊柱直钻头、摆动锯、矢状锯、切割钻头、镍钛根管挫、研磨钻头、去除根(或管)充填物的材料。</t>
  </si>
  <si>
    <t>017500000010000</t>
  </si>
  <si>
    <t>医学3D重建辅助操作费</t>
  </si>
  <si>
    <t>通过数字技术,人工智能技术等将患者影像检查结果构建虚拟3D模型,满足术前规划、导板设计,手术预演,可植入假体制作等需要。</t>
  </si>
  <si>
    <t>所定价格涵盖计算软件或人工智能建模、协助医生提前预演手术操作并研判手术效果、数据处理与上传存储（含数字方式）等步骤所需的人力资源、设备运转成本与基本物质资源消耗。</t>
  </si>
  <si>
    <t>1、医疗机构未上传医疗数据和设备运行记录的,应执行减收政策,减收100元。
2、口腔种植类的按"医学3D建模(口腔)"收费。
3、颌面外科按本项目收费。</t>
  </si>
  <si>
    <t>017500000020000</t>
  </si>
  <si>
    <t>医学3D模型打印辅助操作费</t>
  </si>
  <si>
    <t>通过增材制造技术将虚拟3D模型制备成仅具有病情诊断、手术规划功能的实体模型。</t>
  </si>
  <si>
    <t>所定价格涵盖模型接收、材料准备、3D打印、实时监控、取出、去除支撑、固化、表面处理等步骤所需的人力资源、设备运转成本、物料消耗与基本物质资源消耗。</t>
  </si>
  <si>
    <t>1、口腔种植类的按"医学3D模型打印(口腔)"收费。
2、不得同时收取手术规划辅助器具,导板,导航材料等相关耗材。</t>
  </si>
  <si>
    <t>医学3D模型打印(口腔)</t>
  </si>
  <si>
    <t>017500000030000</t>
  </si>
  <si>
    <t>医学3D导板打印辅助操作费</t>
  </si>
  <si>
    <t>通过增材制造技术将虚拟3D模型制备成作用于手术部位、确保手术器械或植(介)入物精准到达预定位置的实物模板。</t>
  </si>
  <si>
    <t>1、口腔种植类的按"医学3D导板打印(口腔)"收费。
2、不得同时收取手术规划辅助器具,导板,导航材料等相关耗材。</t>
  </si>
  <si>
    <t>医学3D导板打印(口腔)</t>
  </si>
  <si>
    <t>017500000040000</t>
  </si>
  <si>
    <t>生物3D打印(组织)辅助操作费</t>
  </si>
  <si>
    <t>通过生物打印技术将3D模型制作成用于治疗或辅助治疗的仿生生物组织。</t>
  </si>
  <si>
    <t>所定价格涵盖模型接收、材料准备、3D打印、实时监控、取出等步骤所需的人力资源、设备运转成本、物料消耗与基本物质资源消耗。</t>
  </si>
  <si>
    <t>017500000050000</t>
  </si>
  <si>
    <t>生物3D打印(血管)辅助操作费</t>
  </si>
  <si>
    <t>通过生物打印技术将3D模型制作成用于治疗或辅助治疗的仿生生物血管。</t>
  </si>
  <si>
    <t>017500000060000</t>
  </si>
  <si>
    <t>生物3D打印(器官)辅助操作费</t>
  </si>
  <si>
    <t>通过生物打印技术将3D模型制作成用于治疗或辅助治疗的仿生生物器官。</t>
  </si>
  <si>
    <t>017300000010000</t>
  </si>
  <si>
    <t>示踪辅助操作费(阴性显示)</t>
  </si>
  <si>
    <t>通过各种方式引入示踪品,降低目标区域的信号强度,确定病变位置和范围。</t>
  </si>
  <si>
    <t xml:space="preserve"> 所定价格涵盖消毒、引入示踪品、识别目标区域、处理用物等步骤所需的人力资源、设备运转成本与基本物质资源消耗。</t>
  </si>
  <si>
    <t>017300000020000</t>
  </si>
  <si>
    <t>示踪辅助操作费(阳性显示)</t>
  </si>
  <si>
    <t>通过各种方式引入示踪品,增强目标区域的信号强度,确定病变位置和范围。</t>
  </si>
  <si>
    <t>所定价格涵盖消毒、引入示踪品、识别目标区域、处理用物等步骤所需的人力资源、设备运转成本与基本物质资源消耗。</t>
  </si>
  <si>
    <t>017100000010000</t>
  </si>
  <si>
    <t>术中显微成像辅助操作费</t>
  </si>
  <si>
    <t>通过光学和成像等系统,术中放大细微结构或病灶组织,辅助完成手术。</t>
  </si>
  <si>
    <t>所定价格涵盖设备准备、辅助显示、撤除、处理用物等步骤所需的人力资源、设备运转成本与基本物质资源消耗。</t>
  </si>
  <si>
    <t>仅提供照明、直接放大成像功能的通用型显微设备，纳入眼科等相关医疗服务价格项目价格构成，不再收取“术中显微成像辅助操作费”。</t>
  </si>
  <si>
    <t>手术显微镜辅助操作</t>
  </si>
  <si>
    <t>017100000010001</t>
  </si>
  <si>
    <t>术中显微成像辅助操作费-术中扫频光学相干断层扫描成像辅助操(加收)</t>
  </si>
  <si>
    <t>017100000020000</t>
  </si>
  <si>
    <t>术中立体成像辅助操作费</t>
  </si>
  <si>
    <t>通过立体成像功能，以虚拟现实、混合现实等各类方式还原视野的立体纵深感，术中为手术提供可视化、沉浸式的立体光影像支持，辅助完成手术。</t>
  </si>
  <si>
    <t>所定价格涵盖设备准备、连接、设备调试、辅助显示、撤除、处理用物等步骤所需的人力资源、设备运转成本与基本物质资源消耗。</t>
  </si>
  <si>
    <t>017400000020000</t>
  </si>
  <si>
    <t>手术路径导航辅助操作费</t>
  </si>
  <si>
    <t xml:space="preserve"> 通过融合医学影像、计算机定位追踪及实时反馈等技术，术中实时显示手术路径、靶点，并提供必要的操作指导。</t>
  </si>
  <si>
    <t>所定价格涵盖设备准备、图像采集、传输、调节、定位、实时成像、引导、处理用物、数据处理与上传存储（含数字方式）等步骤所需的人力资源、设备运转成本与基本物质资源消耗。</t>
  </si>
  <si>
    <t>1.本项目所称的“显示手术路径、靶点”，其显示方式包括虚拟现实、混合现实等各类立体成像。
2、医疗机构未上传医疗数据和设备运行记录的,减收100元。
3、不得同时收取引导费用。</t>
  </si>
  <si>
    <t>神经外科手术导航引导
三维医学影像诊疗及手术规划
骨科手术导航引导</t>
  </si>
  <si>
    <t>017100000030000</t>
  </si>
  <si>
    <t>超声切割刀辅助操作费</t>
  </si>
  <si>
    <t>利用超声产生穿透或振动效应，实现切割组织、凝闭血管等操作，辅助完成手术或治疗。</t>
  </si>
  <si>
    <t>所定价格涵盖设备准备、参数调试、切割、撤除、处理用物等步骤所需的人力资源、可复用刀具、设备运转成本与基本物质资源消耗。</t>
  </si>
  <si>
    <t>1、医疗机构使用一次性刀具的,按零差率销售,不得收取"超声切割刀辅助操作费"
2、同一复用刀具有多种辅助操作功能的,医疗机构实际收费时,按收费标准最高的医疗服务价格项目计费,不叠加计费。</t>
  </si>
  <si>
    <t>超声刀辅助操作</t>
  </si>
  <si>
    <t>017100000040000</t>
  </si>
  <si>
    <t>超声吸引刀辅助操作费</t>
  </si>
  <si>
    <t>通过超声产生空化作用，实现粉碎、吸出组织等操作，辅助完成手术或治疗。</t>
  </si>
  <si>
    <t>所定价格涵盖设备准备、参数调试、粉碎吸引、撤除、处理用物等步骤所需的人力资源、可复用刀具、设备运转成本与基本物质资源消耗。</t>
  </si>
  <si>
    <t>1、医疗机构使用一次性刀具的,按零差率销售,不得收取"超声吸引刀辅助操作费"。
2、同一复用刀具有多种辅助操作功能的,医疗机构实际收费时,按收费标准最高的医疗服务价格项目计费,不叠加计费。</t>
  </si>
  <si>
    <t>017100000050000</t>
  </si>
  <si>
    <t>电刀辅助操作费</t>
  </si>
  <si>
    <t>通过电流产生热效应，实现切割、凝血等操作，辅助完成手术或治疗。</t>
  </si>
  <si>
    <t>所定价格涵盖设备准备、参数调试、切割、凝血、撤除、处理用物等步骤所需的人力资源、可复用刀具、设备运转成本与基本物质资源消耗。</t>
  </si>
  <si>
    <t>同一复用刀具有多种辅助操作功能的,医疗机构实际收费时,按收费标准最高的医疗服务价格项目计费,不叠加计费。</t>
  </si>
  <si>
    <t>017100000060000</t>
  </si>
  <si>
    <t>等离子刀辅助操作费</t>
  </si>
  <si>
    <t xml:space="preserve"> 通过电场激发产生等离子体，实现切割、凝固组织等操作，辅助完成手术或治疗。</t>
  </si>
  <si>
    <t>所定价格涵盖设备准备、参数调试、切割、凝固、撤除、处理用物等步骤所需的人力资源、可复用刀具、设备运转成本与基本物质资源消耗。</t>
  </si>
  <si>
    <t>1、医疗机构使用一次性刀具的,按零差率销售,不得收取"等离子刀辅助操作费"。
2、同一复用刀具有多种辅助操作功能的,医疗机构实际收费时,按收费标准最高的医疗服务价格项目计费,不叠加计费。</t>
  </si>
  <si>
    <t>等离子刀辅助操作</t>
  </si>
  <si>
    <t>017100000060100</t>
  </si>
  <si>
    <t>等离子刀辅助操作费-氩等离子刀(扩展)</t>
  </si>
  <si>
    <t>017100000070000</t>
  </si>
  <si>
    <t>电磁刀辅助操作费</t>
  </si>
  <si>
    <t>通过电磁场产生涡流与热效应等，实现切割、烧灼或气化组织等操作，辅助完成手术或治疗。</t>
  </si>
  <si>
    <t>所定价格涵盖设备准备、参数调试、切割、烧灼、撤除、处理用物等步骤所需的人力资源、可复用刀具、设备运转成本与基本物质资源消耗。</t>
  </si>
  <si>
    <t>1、医疗机构使用一次性电磁刀(刀具)的,按零差率销售,不得收取"电磁刀辅助操作费"。
2、同一复用刀具有多种辅助操作功能的,医疗机构实际收费时,按收费标准最高的医疗服务价格项目计费,不叠加计费。</t>
  </si>
  <si>
    <t>017100000080000</t>
  </si>
  <si>
    <t>激光辅助操作费</t>
  </si>
  <si>
    <t>通过激光实现切割、凝固或气化组织等操作，辅助完成手术或治疗。</t>
  </si>
  <si>
    <t>所定价格涵盖设备准备、参数调节、激光操作、撤除、处理用物等步骤所需的人力资源、可复用光纤、设备运转成本与基本物质资源消耗。</t>
  </si>
  <si>
    <t>1、医疗机构使用一次性光纤/激光刀,按零差率销售,不得收取"激光辅助操作费"。
2、口腔激光照射治疗按物理治疗"激光治疗费(浅表照射)"收费。</t>
  </si>
  <si>
    <t>激光辅助操作</t>
  </si>
  <si>
    <t>017100000090000</t>
  </si>
  <si>
    <t>飞秒激光辅助操作费</t>
  </si>
  <si>
    <t xml:space="preserve"> 通过飞秒激光实现切割、凝固或气化组织等操作，辅助完成手术或治疗。</t>
  </si>
  <si>
    <t>所定价格涵盖设备准备、参数调节、激光操作、撤除、处理用物等步骤所需的人力资源，以及配套耗材、设备运转成本与基本物质资源消耗。</t>
  </si>
  <si>
    <t>眼科按单侧计费。</t>
  </si>
  <si>
    <t>017100000100000</t>
  </si>
  <si>
    <t>准分子激光辅助操作费</t>
  </si>
  <si>
    <t>通过准分子激光实现切割、凝固或气化组织等操作，辅助完成手术或治疗。</t>
  </si>
  <si>
    <t>017100000110000</t>
  </si>
  <si>
    <t>射频辅助操作费</t>
  </si>
  <si>
    <t>通过高频交流电产生热效应,实现组织坏死或气化等操作,辅助完成手术或治疗。</t>
  </si>
  <si>
    <t>所定价格涵盖设备准备、参数调节、射频操作、处理用物等步骤所需的人力资源、可复用刀具、设备运转成本与基本物质资源消耗。</t>
  </si>
  <si>
    <t>1、医疗机构使用一次性射频刀具的,按零差率销售,不得收取"射频辅助操作费"。
2、同一复用刀具有多种辅助操作功能的,医疗机构实际收费时,按收费标准最高的医疗服务价格项目计费,不叠加计费。</t>
  </si>
  <si>
    <t>射频辅助操作</t>
  </si>
  <si>
    <t>017100000120000</t>
  </si>
  <si>
    <t>微波辅助操作费</t>
  </si>
  <si>
    <t>通过高频电磁波产生热效应,实现组织坏死或气化等操作,辅助完成手术或治疗。</t>
  </si>
  <si>
    <t>所定价格涵盖设备准备、参数调节、微波操作、处理用物等步骤所需的人力资源、可复用刀具、设备运转成本与基本物质资源消耗。</t>
  </si>
  <si>
    <t>1、医疗机构使用一次性刀具的,按零差率销售,不得收取"微波辅助操作费"。
2、同一复用刀具有多种辅助操作功能的,医疗机构实际收费时,按收费标准最高的医疗服务价格项目计费,不叠加计费。</t>
  </si>
  <si>
    <t>微波辅助操作</t>
  </si>
  <si>
    <t>017100000130000</t>
  </si>
  <si>
    <t>冷冻辅助操作费</t>
  </si>
  <si>
    <t>通过冷冻介质,迅速冷却组织,使组织坏死或气化,辅助完成手术或治疗。</t>
  </si>
  <si>
    <t>所定价格涵盖设备准备、参数调节、冷冻操作、处理用物等步骤所需的人力资源、可复用刀具、设备运转成本与基本物质资源消耗。</t>
  </si>
  <si>
    <t>1、医疗机构使用一次性刀具的,按零差率销售,不得收取"冷冻辅助操作费"。
2、同一复用刀具有多种辅助操作功能的,医疗机构实际收费时,按收费标准最高的医疗服务价格项目计费,不叠加计费。</t>
  </si>
  <si>
    <t>017200000010000</t>
  </si>
  <si>
    <t>微动力辅助操作费</t>
  </si>
  <si>
    <t>通过微动力设备，实现组织切削、打磨等操作，辅助完成手术或治疗。</t>
  </si>
  <si>
    <t>所定价格涵盖设备准备、参数调节、切割吸引、撤除、处理用物等步骤所需的人力资源、可复用刀具、设备运转成本与基本物质资源消耗。</t>
  </si>
  <si>
    <t>1、医疗机构使用一次性刨刀/磨头/铣刀/钻头/锯片/骨刀等(刀具)的,按零差率销售,不得收取"微动力辅助操作费"。
2、同一复用刀具有多种辅助操作功能的,医疗机构实际收费时,按收费标准最高的医疗服务价格项目计费,不叠加计费。</t>
  </si>
  <si>
    <t>颅微动力系统
眼耳鼻喉微动力系统
骨微动力系统</t>
  </si>
  <si>
    <t>017200000020000</t>
  </si>
  <si>
    <t>微动力辅助操作费(口腔)</t>
  </si>
  <si>
    <t>通过口腔微动力设备，实现组织切削、打磨等操作，辅助完成口腔手术或治疗。</t>
  </si>
  <si>
    <t>所定价格涵盖设备准备、参数调节、切割打磨、撤除、处理用物等步骤所需的人力资源、可复用刀具、设备运转成本与基本物质资源消耗。</t>
  </si>
  <si>
    <t>1、医疗机构使用一次性刀具的,按零差率销售,不得收取"微动力辅助操作费(口腔)"。
2、同一复用刀具有多种辅助操作功能的,医疗机构实际收费时,按收费标准最高的医疗服务价格项目计费,不叠加计费。</t>
  </si>
  <si>
    <t>颌面微动力系统
齿科微动力系统</t>
  </si>
  <si>
    <t>017100000140000</t>
  </si>
  <si>
    <t>水动力辅助操作费</t>
  </si>
  <si>
    <t>通过高压液流，实现切割、清创等操作，辅助完成手术或治疗。</t>
  </si>
  <si>
    <t>1、医疗机构使用一次性刀具的,按零差率销售,不得收取"水动力辅助操作费"。
2、同一复用刀具有多种辅助操作功能的,医疗机构实际收费时,按收费标准最高的医疗服务价格项目计费,不叠加计费。</t>
  </si>
  <si>
    <t>017300000030000</t>
  </si>
  <si>
    <t>X线透视引导辅助操作费(平扫)</t>
  </si>
  <si>
    <t>通过普通X线透视为手术或治疗操作提供可视化条件。</t>
  </si>
  <si>
    <t>所定价格涵盖设备准备、透视、引导、撤除、处理用物等步骤所需的人力资源、设备运转成本与基本物质资源消耗。</t>
  </si>
  <si>
    <t>1、时间以引导实际使用时间为准。
2、单次引导以半小时为基础计价,超出部分每增加半小时按100%叠加计价,超过1.5小时按1.5小时收费。</t>
  </si>
  <si>
    <t>临床操作X线透视引导
临床操作C/U/G形臂引导</t>
  </si>
  <si>
    <t>017300000040000</t>
  </si>
  <si>
    <t>X线透视引导辅助操作费(机械臂-二维成像)</t>
  </si>
  <si>
    <t>通过各种类型机械臂扫描形成二维图像,为手术或治疗操作提供可视化条件。</t>
  </si>
  <si>
    <t>所定价格涵盖设备准备、透视、引导、撤除、处理用物，及必要时进行三维重建等步骤所需的人力资源、设备运转成本与基本物质资源消耗。</t>
  </si>
  <si>
    <t>1、计价时间以引导实际使用时间为准。
2、单次引导以半小时为基础计价,超出部分每增加半小时按100%叠加计价,超过1.5小时按1.5小时收费。</t>
  </si>
  <si>
    <t>临床操作C/U/G形臂引导
术中透视</t>
  </si>
  <si>
    <t>017300000050000</t>
  </si>
  <si>
    <t>X线透视引导辅助操作费(机械臂-三维成像)</t>
  </si>
  <si>
    <t>通过各种类型机械臂扫描直接形成三维图像,为手术或治疗操作提供可视化条件。</t>
  </si>
  <si>
    <t>017300000060000</t>
  </si>
  <si>
    <t>X线透视引导辅助操作费(数字减影)</t>
  </si>
  <si>
    <t>通过数字减影透视技术,为手术或治疗操作提供可视化条件。</t>
  </si>
  <si>
    <t>所定价格涵盖设备准备,引导,撤除,处理用物等步骤所需的人力资源,设备运转成本与基本物质资源消耗。</t>
  </si>
  <si>
    <t>1、计价时间以引导实际使用时间为准。
2、单次引导以半小时为基础计价,超出部分每增加半小时按50%叠加计价,超过1.5小时按1.5小时收费。</t>
  </si>
  <si>
    <t>临床操作数字减影(DSA)引导</t>
  </si>
  <si>
    <t>017300000070000</t>
  </si>
  <si>
    <t>计算机体层扫描引导辅助操作费</t>
  </si>
  <si>
    <t>通过计算机体层扫描或透视成像,为手术或治疗操作提供可视化条件。</t>
  </si>
  <si>
    <t>所定价格涵盖设备准备、扫描、引导、撤除、处理用物等步骤所需的人力资源、设备运转成本与基本物质资源消耗。</t>
  </si>
  <si>
    <t>1、操作过程中不与相应部位计算机体层扫描(CT)检查同时收取。
2、计价时间以引导实际使用时间为准。
3、单次引导以半小时为基础计价,超出部分每增加半小时按50%叠加计价,超过1小时按1小时收费。</t>
  </si>
  <si>
    <t>临床操作CT引导</t>
  </si>
  <si>
    <t>017300000080000</t>
  </si>
  <si>
    <t>磁共振引导辅助操作费</t>
  </si>
  <si>
    <t>通过磁共振引导,为手术或治疗操作提供可视化条件。</t>
  </si>
  <si>
    <t>1、操作过程中不与相应部位磁共振(MR)检查同时收取。
2、计价时间以引导实际使用时间为准。
3、单次引导以半小时为基础计价,超出部分每增加半小时按50%叠加计价,超过1.5小时按1.5小时收费。</t>
  </si>
  <si>
    <t>磁共振三维导航定位
磁共振增强三维导航定位
临床操作磁共振引导</t>
  </si>
  <si>
    <t>超声引导辅助操作费(治疗)</t>
  </si>
  <si>
    <t>通过超声技术,为治疗提供可视化条件。</t>
  </si>
  <si>
    <t>所定价格涵盖设备准备、超声引导、撤除、处理用物等步骤所需的人力资源、设备运转成本与基本物质资源消耗。</t>
  </si>
  <si>
    <t>1、计价时间以引导实际使用时间为准。
2、单次引导以10分钟为基础计价,超出时间每增加10分钟按100%叠加计价,超过半小时按半小时收费。</t>
  </si>
  <si>
    <t>临床操作B超引导
临床操作彩色多普勒超声引导</t>
  </si>
  <si>
    <t>017300000090001</t>
  </si>
  <si>
    <t>超声引导辅助操作费(治疗)-彩色多普勒超声(加收)</t>
  </si>
  <si>
    <t>017300000090011</t>
  </si>
  <si>
    <t>超声引导辅助操作费(治疗)-便携式超声引导</t>
  </si>
  <si>
    <t>017300000100000</t>
  </si>
  <si>
    <t>超声引导辅助操作费(手术)</t>
  </si>
  <si>
    <t>通过超声技术,为手术提供可视化条件。</t>
  </si>
  <si>
    <t>017300000100001</t>
  </si>
  <si>
    <t>超声引导辅助操作费(手术)-彩色多普勒超声(加收)</t>
  </si>
  <si>
    <t>017300000100011</t>
  </si>
  <si>
    <t>超声引导辅助操作费(手术)-便携式超声引导</t>
  </si>
  <si>
    <t>017400000010000</t>
  </si>
  <si>
    <t>手术机械臂辅助操作费(导航)</t>
  </si>
  <si>
    <t>通过手术机械臂平台，操控手术器械，参与导航、定位等引导操作。</t>
  </si>
  <si>
    <t>所定价格涵盖设备准备、体位摆放、制定计划、导航、定位、撤除、处理用物、数据处理与上传存储（含数字方式）等步骤所需的人力资源、以及配套使用的器械耗材、设备运转成本与基本物质资源消耗。</t>
  </si>
  <si>
    <t>1、不与"手术路径导航辅助操作费"同时收取。
2、单台设备同时具备导航,部分执行,精准执行中的两项或三项功能的,医疗机构实际收费时,按收费标准最高的医疗服务价格项目计费,不叠加计费。
3、医疗机构未上传医疗数据和设备运行记录的,减收200元。</t>
  </si>
  <si>
    <t>人工智能辅助治疗技术</t>
  </si>
  <si>
    <t>017100000150000</t>
  </si>
  <si>
    <t>手术机械臂辅助操作费(参与执行)</t>
  </si>
  <si>
    <t>通过手术机械臂平台，以映射控制的方式，辅助医务人员操控手术器械，参与完成构建通道、打孔或切割中的一个或若干个手术步骤。</t>
  </si>
  <si>
    <t>所定价格涵盖设备准备、体位摆放、制定计划、导航、定位、探查、调节、控制机械臂完成部分手术操作、撤除、处理用物、数据处理与上传存储（含数字方式）等步骤所需的人力资源、以及配套使用的器械耗材、设备运转成本与基本物质资源消耗。</t>
  </si>
  <si>
    <t>017100000160000</t>
  </si>
  <si>
    <t>手术机械臂辅助操作费(精准执行)</t>
  </si>
  <si>
    <t>通过手术机械臂平台，以映射控制的方式，辅助医务人员操控手术器械精准完成手术的全部步骤，或精准完成手术中器官、组织的切除、重建、修复等全部关键步骤。</t>
  </si>
  <si>
    <t>所定价格涵盖设备准备、体位摆放、制定计划、导航、定位、探查、调节、控制机械臂完成手术操作、撤除、处理用物、数据处理与上传存储（含数字方式）等步骤所需的人力资源、以及配套使用的器械耗材、设备运转成本与基本物质资源消耗。</t>
  </si>
  <si>
    <t>017100000170000</t>
  </si>
  <si>
    <t>远程手术辅助操作费</t>
  </si>
  <si>
    <t>通过计算机平台远程操控手术器械，精准完成手术的全部步骤，或精准完成手术中器官、组织的切除、重建、修复等全部关键步骤。</t>
  </si>
  <si>
    <t>1、不与"手术导航辅助操作费""手术机械臂辅助操作费"同时收取。
2、医疗机构未上传医疗数据和设备运行记录的,减收100元。</t>
  </si>
  <si>
    <t>康复类医疗服务价格项目及医保支付类别调整明细表</t>
  </si>
  <si>
    <t>使用说明：
1.康复类医疗服务价格项目以康复治疗为重点，按照功能障碍类型设立价格项目。
2.康复类医疗服务价格项目所称的“价格构成”，指项目价格应涵盖的各类资源消耗，用于确定计价单元的边界，不应作为临床技术标准理解，不是实际操作方式、路径、步骤、程序的强制性要求，价格构成中包含，但个别临床实践中非必要、未发生的，不强制要求公立医疗机构减计费用。所列“设备投入”包括但不限于操作设备、器具及固定资产投入。
3.康复类医疗服务价格项目所称“加收项”，指同一项目以不同方式提供或在不同场景应用时，确有必要制定差异化收费标准而细分的一类子项，包括在原项目价格基础上增加或减少收费的情况，具体的加/减收标准（加/减收率或加/减收金额）由具体项目设置；实际应用中，同时涉及多个加收项的，以项目单价为基础计算相应的加/减收水平后，据实收费。
4.康复类医疗服务价格项目所称“扩展项”，指同一项目下以不同方式提供或在不同场景应用时，只扩展价格项目适用范围、不额外加价的一类子项，子项的价格按主项目执行。
5.康复类医疗服务价格项目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可复用训练器具、软件（版权、开发、购买）成本等。基本物质资源消耗成本计入项目价格，不另行收费。
6.康复类医疗服务价格项目中涉及“包括……”“……等”的，属于开放型表述，所指对象不仅局限于表述中列明的事项，也包括未列明的同类事项。
7.康复类医疗服务价格项目使用“人工智能辅助检查或训练”与主项目收费相同，不得因使用“人工智能辅助检查或训练”而加收费用。
8.康复类医疗服务价格项目中指的团体训练人数不得超过15人。
9.康复类医疗服务价格项目可收费一次性医用耗材包括：三腔导尿管。</t>
  </si>
  <si>
    <t>015200000010000</t>
  </si>
  <si>
    <t>意识功能训练</t>
  </si>
  <si>
    <t>通过康复手段对各种疾病造成的昏迷、意识功能障碍等进行康复治疗，改善意识水平。</t>
  </si>
  <si>
    <t>所定价格涵盖计划制定、手法及应用不同康复设备完成声、光、电等各种感觉刺激及各种无创脑调控技术等步骤所需的人力资源、设备成本与基本物质资源消耗。</t>
  </si>
  <si>
    <t>1、每日超过2小时按2小时收费；
2、用于同一治疗目的时不得同时收取相关物理治疗项目费用。</t>
  </si>
  <si>
    <t>015200000010001</t>
  </si>
  <si>
    <t>意识功能训练-每增加10分钟（加收）</t>
  </si>
  <si>
    <t>015200000010100</t>
  </si>
  <si>
    <t>意识功能训练-人工智能辅助训练（扩展）</t>
  </si>
  <si>
    <t>015200000020000</t>
  </si>
  <si>
    <t>认知功能训练</t>
  </si>
  <si>
    <t>通过各种康复手段对认知功能障碍进行治疗，改善认知功能。</t>
  </si>
  <si>
    <t>所定价格涵盖计划制定、手法及应用不同康复设备进行认知功能训练等步骤所需的人力资源、设备成本与基本物质资源消耗。</t>
  </si>
  <si>
    <t>每日超过2小时按2小时收费。</t>
  </si>
  <si>
    <t>引导式教育训练
知觉障碍康复训练
认知矫正治疗（CCRT）
认知行为塑造训练
认知障碍康复训练
认知功能障碍作业疗法训练</t>
  </si>
  <si>
    <t>限器质性病变导致的认知知觉功能障碍。1个疾病过程支付不超过90天。</t>
  </si>
  <si>
    <t>015200000020001</t>
  </si>
  <si>
    <t>认知功能训练-每增加10分钟（加收）</t>
  </si>
  <si>
    <t>015200000020100</t>
  </si>
  <si>
    <t>认知功能训练-人工智能辅助训练（扩展）</t>
  </si>
  <si>
    <t>015200000030000</t>
  </si>
  <si>
    <t>吞咽功能训练</t>
  </si>
  <si>
    <t>通过各种康复手段对吞咽功能障碍进行治疗，改善摄食吞咽功能。</t>
  </si>
  <si>
    <t>所定价格涵盖计划制定、手法及应用不同康复设备进行吞咽功能训练等步骤所需的人力资源、设备成本与基本物质资源消耗。</t>
  </si>
  <si>
    <t>限中、重度功能障碍；限三级医院康复科或康复专科医院使用。1个疾病过程支付不超过90天。</t>
  </si>
  <si>
    <t>015200000030001</t>
  </si>
  <si>
    <t>吞咽功能训练-每增加10分钟（加收）</t>
  </si>
  <si>
    <t>015200000030100</t>
  </si>
  <si>
    <t>吞咽功能训练-人工智能辅助训练（扩展）</t>
  </si>
  <si>
    <t>015200000040000</t>
  </si>
  <si>
    <t>言语功能训练</t>
  </si>
  <si>
    <t>通过各种康复手段对言语-语言功能障碍进行治疗，改善言语-语言功能。</t>
  </si>
  <si>
    <t>所定价格涵盖计划制定、手法及应用不同康复设备进行言语功能训练等步骤所需的人力资源、设备成本与基本物质资源消耗。</t>
  </si>
  <si>
    <t>口吃训练
失语症训练
儿童听力障碍语言训练
构音障碍训练
孤独症儿童语言障碍训练
发声障碍训练
腭裂构音训练
儿童语言障碍训练
无喉者发声障碍训练
腭裂常规语音治疗
言语矫正治疗
听力统合训练</t>
  </si>
  <si>
    <t>限器质性病变导致的中、重度语言障碍。1个疾病过程支付不超过90天，每日支付不超过1次。</t>
  </si>
  <si>
    <t>015200000040001</t>
  </si>
  <si>
    <t>言语功能训练-每增加10分钟（加收）</t>
  </si>
  <si>
    <t>015200000040100</t>
  </si>
  <si>
    <t>言语功能训练-人工智能辅助训练（扩展）</t>
  </si>
  <si>
    <t>015200000050000</t>
  </si>
  <si>
    <t>运动功能训练</t>
  </si>
  <si>
    <t>通过各种康复手段对四肢和躯干的运动功能障碍进行治疗，改善躯体运动功能。</t>
  </si>
  <si>
    <t>所定价格涵盖计划制定、手法及应用不同康复设备进行运动功能训练等步骤所需的人力资源、设备成本与基本物质资源消耗。</t>
  </si>
  <si>
    <t>每日超过1.5小时按1.5小时收费。</t>
  </si>
  <si>
    <t>脊柱关节松动训练
颈部综合运动训练
腰背肌器械训练
下肢综合运动训练
减重支持系统训练
电动起立床训练
跑台康复训练
功率自行车康复训练
平衡生物反馈训练
肢体平衡功能训练
徒手手功能训练
器械手功能训练
小关节松动训练
大关节松动训练
等速肌力训练
身体功能障碍作业疗法训练
偏瘫肢体综合训练
脑瘫肢体综合训练
截瘫肢体综合训练
四肢瘫肢体综合训练
截肢肢体综合训练
上肢综合运动训练
烧伤后手功能训练
烧伤后关节功能训练
腰部综合运动训练
转移动作训练
床边徒手肢体运动训练
博巴斯训练（Bobath）
布伦斯特伦训练（Brunnstrom）
本体感觉神经肌肉促进训练（PNF）
运动再学习训练（MRP）
烧伤功能训练床治疗
截肢术后康复训练
耐力训练
轮椅篮球训练
轮椅跑台训练
轮椅体操训练
水中肢体功能训练
步行浴训练
电动浴缸训练
水中步行运动训练
运动协调性训练
持续性被动关节活动范围训练（CPM）
站立+步行能力综合训练</t>
  </si>
  <si>
    <t>限器质性病变导致的肌力、关节活动度和平衡功能障碍的患者，1个疾病过程支付不超过90天，每日支付不超过2次。</t>
  </si>
  <si>
    <t>015200000050001</t>
  </si>
  <si>
    <t>运动功能训练-每增加10分钟（加收）</t>
  </si>
  <si>
    <t>015200000050011</t>
  </si>
  <si>
    <t>运动功能训练-运动功能训练（水中）（加收）</t>
  </si>
  <si>
    <t>015200000050100</t>
  </si>
  <si>
    <t>运动功能训练-人工智能辅助训练（扩展）</t>
  </si>
  <si>
    <t>015200000060000</t>
  </si>
  <si>
    <t>脏器功能训练</t>
  </si>
  <si>
    <t>通过各种康复手段对脏器功能障碍进行治疗，改善相关脏器功能。</t>
  </si>
  <si>
    <t>所定价格涵盖计划制定、手法及应用不同康复设备进行脏器功能训练等步骤所需的人力资源、设备成本与基本物质资源消耗。</t>
  </si>
  <si>
    <t>膀胱功能训练
康复清洁导尿培训
呼吸训练</t>
  </si>
  <si>
    <t>限器质性病变导致的脏器功能障碍的患者，1个疾病过程支付不超过90天。</t>
  </si>
  <si>
    <t>015200000060001</t>
  </si>
  <si>
    <t>脏器功能训练-每增加10分钟（加收）</t>
  </si>
  <si>
    <t>015200000060100</t>
  </si>
  <si>
    <t>脏器功能训练-人工智能辅助训练（扩展）</t>
  </si>
  <si>
    <t>015200000070000</t>
  </si>
  <si>
    <t>辅助器具使用训练</t>
  </si>
  <si>
    <t>通过选取合适的各种辅助（器）具，结合日常生活活动的训练，提高患者使用辅助器具的能力。</t>
  </si>
  <si>
    <t>所定价格涵盖计划制定、各种辅助（器）具训练等步骤所需的人力资源和基本物质资源消耗。</t>
  </si>
  <si>
    <t>每日超过1小时按1小时收费。</t>
  </si>
  <si>
    <t>轮椅技能训练
假肢使用训练
辅助器具使用评价
轮椅肢位摆放评定
截肢患者初期评价
截肢患者中期评价
截肢患者末期评价
下肢模拟步行辅助训练
假肢评定
辅助（器）具作业疗法训练</t>
  </si>
  <si>
    <t>限需要长期使用各种辅助（器）具且能够自行操作的患者，支付不超过30天。</t>
  </si>
  <si>
    <t>015200000070001</t>
  </si>
  <si>
    <t>辅助器具使用训练-每增加10分钟（加收）</t>
  </si>
  <si>
    <t>015200000070100</t>
  </si>
  <si>
    <t>辅助器具使用训练-人工智能辅助训练（扩展）</t>
  </si>
  <si>
    <t>015200000080000</t>
  </si>
  <si>
    <t>生活技能康复训练</t>
  </si>
  <si>
    <t>通过各种康复手段（含徒手、仪器或器械）对患者进行独立生活能力、家务劳动、社交技能等多方面康复训练，改善患者从日常生活到职业生涯全方位的能力。</t>
  </si>
  <si>
    <t>所定价格涵盖评估、计划制定、指导学习、模拟训练、实际动作训练等步骤所需的人力资源、设备成本与基本物质资源消耗。</t>
  </si>
  <si>
    <t>存在日常生活活动能力障碍（ADL）的患者，重度患者支付不超过90天，中度患者支付不超过60天，轻度患者支付不超过30天，每14天训练经功能量表评定，取得明确功能进步才可继续支付。</t>
  </si>
  <si>
    <t>015200000080001</t>
  </si>
  <si>
    <t>生活技能康复训练-每增加10分钟（加收）</t>
  </si>
  <si>
    <t>015200000080100</t>
  </si>
  <si>
    <t>生活技能康复训练-人工智能辅助训练（扩展）</t>
  </si>
  <si>
    <t>015200000090000</t>
  </si>
  <si>
    <t>职业技能康复训练</t>
  </si>
  <si>
    <t>通过各种康复手段（含徒手、仪器或器械）对患者进行独立职业技能、工作模拟等多方面康复训练，改善患者从日常生活到职业生涯全方位的能力。</t>
  </si>
  <si>
    <t>徒手职业能力评定
器械职业能力评定
职业功能训练
工作模拟训练
工作强化训练
工作行为教育与训练</t>
  </si>
  <si>
    <t>限法定就业年龄段且有就业意愿，经过PARQ医学筛查适合进行职业功能训练的患者，支付不超过90天。</t>
  </si>
  <si>
    <t>015200000090001</t>
  </si>
  <si>
    <t>职业技能康复训练-每增加10分钟（加收）</t>
  </si>
  <si>
    <t>015200000090100</t>
  </si>
  <si>
    <t>职业技能康复训练-人工智能辅助训练（扩展）</t>
  </si>
  <si>
    <t>015200000100000</t>
  </si>
  <si>
    <t>神经发育障碍康复训练（个体）</t>
  </si>
  <si>
    <t>采用一对一的形式，根据患者发育和能力评估结果制定计划，对患者进行技能训练，帮助患儿提升能力。</t>
  </si>
  <si>
    <t>感觉统合治疗
儿童认知能力训练
儿童适应能力训练</t>
  </si>
  <si>
    <t>限6周岁及以下儿童使用时支付。</t>
  </si>
  <si>
    <t>015200000100001</t>
  </si>
  <si>
    <t>神经发育障碍康复训练（个体）-每增加10分钟（加收）</t>
  </si>
  <si>
    <t>015200000100100</t>
  </si>
  <si>
    <t>神经发育障碍康复训练（个体）-人工智能辅助训练（扩展）</t>
  </si>
  <si>
    <t>015200000110000</t>
  </si>
  <si>
    <t>神经发育障碍康复训练（团体）</t>
  </si>
  <si>
    <t>通过一对多的形式，根据患者发育和能力评估结果制定计划，对患者进行技能训练，帮助患儿提升能力。</t>
  </si>
  <si>
    <t>每日超过1小时按1小时/人收费。</t>
  </si>
  <si>
    <t>015200000110001</t>
  </si>
  <si>
    <t>神经发育障碍康复训练（团体）-每增加10分钟（加收）</t>
  </si>
  <si>
    <t>015200000110100</t>
  </si>
  <si>
    <t>神经发育障碍康复训练（团体）-人工智能辅助训练（扩展）</t>
  </si>
  <si>
    <t>015100000010000</t>
  </si>
  <si>
    <t>认知功能检查</t>
  </si>
  <si>
    <t>应用常用工具、仪器设备和软件程序等方式，对患者的记忆、注意、执行等认知功能水平进行测评分析，做出认知功能有无障碍及严重程度的判断。</t>
  </si>
  <si>
    <t>所定价格涵盖资料收集、状态评估、应用各种方式测查、分析、得出结论等步骤所需的人力资源、设备成本与基本物质资源消耗。</t>
  </si>
  <si>
    <t>不与临床量表项目同时收取。</t>
  </si>
  <si>
    <t>失认症评定
失用症评定
失算症检查
本顿视觉保持测验（BVRT）
感觉障碍检查
100单词听理解检查
100单词命名检查</t>
  </si>
  <si>
    <t>限认知知觉功能障碍患者，一个疾病过程支付不超过4次。</t>
  </si>
  <si>
    <t>015100000010100</t>
  </si>
  <si>
    <t>认知功能检查-人工智能辅助检查（扩展）</t>
  </si>
  <si>
    <t>015100000020000</t>
  </si>
  <si>
    <t>吞咽功能检查</t>
  </si>
  <si>
    <t>应用各种筛查技术以及食物稠度粘度测试等临床吞咽功能检查方式，对影响患者吞咽过程的器官结构及功能进行检查，做出吞咽功能有无障碍及严重程度的判断。</t>
  </si>
  <si>
    <t>一个疾病过程支付不超过3次。</t>
  </si>
  <si>
    <t>015100000020100</t>
  </si>
  <si>
    <t>吞咽功能检查-人工智能辅助检查（扩展）</t>
  </si>
  <si>
    <t>015100000030000</t>
  </si>
  <si>
    <t>言语功能检查</t>
  </si>
  <si>
    <t>应用言语-语言筛查工具及设备、构音评估方法等手段，对患者的发声、构音等言语能力及听理解、复述、朗读等语言能力进行测查分析，做出言语-语言功能有无障碍及严重程度的判断。</t>
  </si>
  <si>
    <t>口吃检查
言语评估检查
听力障碍儿童语言检查
失语症检查
喉发声检查
构音障碍检查
言语失用检查
言语能力筛查
失语症筛查
构音障碍筛查
儿童言语障碍筛查表
代币检查（TokenTest）
儿童语言障碍检查
实用性语言交流能力检查（CADL）
发声障碍检查
腭裂构音检查</t>
  </si>
  <si>
    <t>限疑似言语功能障碍患者，不包括言语功能不能恢复的患者，一个疾病过程支付不超过2次。</t>
  </si>
  <si>
    <t>015100000030100</t>
  </si>
  <si>
    <t>言语功能检查-人工智能辅助检查（扩展）</t>
  </si>
  <si>
    <t>015100000040000</t>
  </si>
  <si>
    <t>运动功能检查</t>
  </si>
  <si>
    <t>应用各种方式，对患者的肌力、关节活动范围、平衡功能、步态、体态等运动功能进行测查分析，做出运动功能有无障碍及严重程度的判断。</t>
  </si>
  <si>
    <t>所定价格涵盖资料收集、状态评估、应用各种方式测查、分析、得出结论等步骤所需的人力资源与基本物质资源消耗。</t>
  </si>
  <si>
    <t>关节活动度检查
手功能评定
肢体形态学测量
肌张力评定
等速肌力测定
步态分析检查
足底压力检查
肌肉疲劳度测定
肢体残疾评定
等长肌力评价
运动协调性检查</t>
  </si>
  <si>
    <t>评定间隔时间不短于14天。</t>
  </si>
  <si>
    <t>015100000040100</t>
  </si>
  <si>
    <t>运动功能检查-人工智能辅助检查（扩展）</t>
  </si>
  <si>
    <t>015100000050000</t>
  </si>
  <si>
    <t>脏器功能检查</t>
  </si>
  <si>
    <t>应用各种工具、仪器设备等方式，对患者的运动心功能、运动肺功能、呼吸肌功能、膀胱容量等脏器功能进行检查分析，做出脏器功能有无障碍及严重程度的判断。</t>
  </si>
  <si>
    <t>心功能康复评定
肺功能康复评定
膀胱容量测定
仪器法膀胱容量测定
6分钟步行测试
呼吸方式+呼吸肌功能的评定</t>
  </si>
  <si>
    <t>015100000050100</t>
  </si>
  <si>
    <t>脏器功能检查-人工智能辅助检查（扩展）</t>
  </si>
  <si>
    <t>015100000060000</t>
  </si>
  <si>
    <t>神经发育障碍检查</t>
  </si>
  <si>
    <t>由受培训专业人员，运用专门工具对于患者的认知、注意力、执行功能、社会、情感、智力、运动能力的发育和发展进行评估结果，为神经发育障碍患者的诊断、治疗和康复提供依据。</t>
  </si>
  <si>
    <t>单丝皮肤感觉检查
反应时检查</t>
  </si>
  <si>
    <t>015100000060100</t>
  </si>
  <si>
    <t>神经发育障碍检查-人工智能辅助检查（扩展）</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</si>
</sst>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DBNum1][$-804]yyyy&quot;年&quot;m&quot;月&quot;d&quot;日&quot;;@"/>
  </numFmts>
  <fonts count="96">
    <font>
      <sz val="11"/>
      <color theme="1"/>
      <name val="宋体"/>
      <charset val="134"/>
      <scheme val="minor"/>
    </font>
    <font>
      <b/>
      <sz val="12"/>
      <name val="楷体"/>
      <charset val="134"/>
    </font>
    <font>
      <sz val="12"/>
      <name val="楷体"/>
      <charset val="134"/>
    </font>
    <font>
      <b/>
      <sz val="20"/>
      <name val="楷体"/>
      <charset val="134"/>
    </font>
    <font>
      <sz val="11"/>
      <name val="楷体"/>
      <charset val="134"/>
    </font>
    <font>
      <sz val="20"/>
      <color theme="1"/>
      <name val="黑体"/>
      <charset val="134"/>
    </font>
    <font>
      <b/>
      <sz val="11"/>
      <name val="宋体"/>
      <charset val="134"/>
    </font>
    <font>
      <sz val="11"/>
      <name val="宋体"/>
      <charset val="134"/>
    </font>
    <font>
      <b/>
      <sz val="20"/>
      <name val="宋体"/>
      <charset val="134"/>
    </font>
    <font>
      <sz val="12"/>
      <name val="宋体"/>
      <charset val="134"/>
      <scheme val="major"/>
    </font>
    <font>
      <b/>
      <sz val="12"/>
      <name val="宋体"/>
      <charset val="134"/>
      <scheme val="minor"/>
    </font>
    <font>
      <sz val="12"/>
      <name val="宋体"/>
      <charset val="134"/>
    </font>
    <font>
      <sz val="12"/>
      <name val="Times New Roman"/>
      <charset val="134"/>
    </font>
    <font>
      <sz val="12"/>
      <name val="宋体"/>
      <charset val="204"/>
    </font>
    <font>
      <sz val="12"/>
      <color rgb="FF000000"/>
      <name val="Arial"/>
      <charset val="134"/>
    </font>
    <font>
      <b/>
      <sz val="12"/>
      <name val="宋体"/>
      <charset val="134"/>
    </font>
    <font>
      <sz val="12"/>
      <color rgb="FFFF0000"/>
      <name val="宋体"/>
      <charset val="134"/>
    </font>
    <font>
      <sz val="12.75"/>
      <name val="宋体"/>
      <charset val="134"/>
    </font>
    <font>
      <b/>
      <sz val="20"/>
      <name val="宋体"/>
      <charset val="134"/>
      <scheme val="minor"/>
    </font>
    <font>
      <sz val="12"/>
      <name val="宋体"/>
      <charset val="134"/>
      <scheme val="minor"/>
    </font>
    <font>
      <strike/>
      <sz val="12"/>
      <name val="宋体"/>
      <charset val="134"/>
    </font>
    <font>
      <sz val="12"/>
      <color rgb="FF000000"/>
      <name val="宋体"/>
      <charset val="134"/>
    </font>
    <font>
      <sz val="12"/>
      <color theme="1"/>
      <name val="宋体"/>
      <charset val="134"/>
    </font>
    <font>
      <b/>
      <sz val="22"/>
      <name val="宋体"/>
      <charset val="134"/>
      <scheme val="minor"/>
    </font>
    <font>
      <b/>
      <strike/>
      <sz val="12"/>
      <name val="宋体"/>
      <charset val="134"/>
      <scheme val="minor"/>
    </font>
    <font>
      <sz val="10"/>
      <name val="楷体"/>
      <charset val="134"/>
    </font>
    <font>
      <strike/>
      <sz val="12"/>
      <name val="楷体"/>
      <charset val="134"/>
    </font>
    <font>
      <b/>
      <sz val="24"/>
      <name val="宋体"/>
      <charset val="134"/>
    </font>
    <font>
      <sz val="12"/>
      <name val="方正仿宋_GB2312"/>
      <charset val="134"/>
    </font>
    <font>
      <b/>
      <sz val="11"/>
      <name val="方正仿宋_GB2312"/>
      <charset val="134"/>
    </font>
    <font>
      <sz val="11"/>
      <name val="方正仿宋_GB2312"/>
      <charset val="134"/>
    </font>
    <font>
      <b/>
      <sz val="10"/>
      <name val="方正仿宋_GB2312"/>
      <charset val="134"/>
    </font>
    <font>
      <sz val="10"/>
      <name val="方正仿宋_GB2312"/>
      <charset val="134"/>
    </font>
    <font>
      <strike/>
      <sz val="10"/>
      <name val="方正仿宋_GB2312"/>
      <charset val="134"/>
    </font>
    <font>
      <sz val="8"/>
      <name val="方正仿宋_GB2312"/>
      <charset val="134"/>
    </font>
    <font>
      <sz val="10"/>
      <color rgb="FFFF0000"/>
      <name val="方正仿宋_GB2312"/>
      <charset val="134"/>
    </font>
    <font>
      <b/>
      <sz val="10"/>
      <name val="宋体"/>
      <charset val="134"/>
    </font>
    <font>
      <sz val="20"/>
      <color theme="1"/>
      <name val="方正小标宋简体"/>
      <charset val="134"/>
    </font>
    <font>
      <sz val="11"/>
      <name val="宋体"/>
      <charset val="134"/>
      <scheme val="minor"/>
    </font>
    <font>
      <sz val="12"/>
      <name val="宋体"/>
      <charset val="204"/>
      <scheme val="minor"/>
    </font>
    <font>
      <sz val="12"/>
      <name val="仿宋"/>
      <charset val="134"/>
    </font>
    <font>
      <sz val="20"/>
      <color rgb="FF000000"/>
      <name val="黑体"/>
      <charset val="134"/>
    </font>
    <font>
      <b/>
      <sz val="11"/>
      <color rgb="FF000000"/>
      <name val="宋体"/>
      <charset val="134"/>
    </font>
    <font>
      <sz val="11"/>
      <color rgb="FF000000"/>
      <name val="宋体"/>
      <charset val="134"/>
    </font>
    <font>
      <sz val="11"/>
      <name val="SimSun"/>
      <charset val="134"/>
    </font>
    <font>
      <sz val="11"/>
      <color rgb="FF000000"/>
      <name val="Arial"/>
      <charset val="0"/>
    </font>
    <font>
      <sz val="11"/>
      <name val="Arial"/>
      <charset val="0"/>
    </font>
    <font>
      <sz val="11"/>
      <color rgb="FF000000"/>
      <name val="宋体"/>
      <charset val="134"/>
      <scheme val="minor"/>
    </font>
    <font>
      <strike/>
      <sz val="11"/>
      <name val="宋体"/>
      <charset val="134"/>
      <scheme val="minor"/>
    </font>
    <font>
      <u/>
      <sz val="11"/>
      <color rgb="FF00B050"/>
      <name val="宋体"/>
      <charset val="134"/>
    </font>
    <font>
      <sz val="9"/>
      <color theme="1"/>
      <name val="宋体"/>
      <charset val="1"/>
    </font>
    <font>
      <b/>
      <sz val="20"/>
      <color theme="1"/>
      <name val="宋体"/>
      <charset val="134"/>
      <scheme val="minor"/>
    </font>
    <font>
      <sz val="9"/>
      <color theme="1"/>
      <name val="宋体"/>
      <charset val="134"/>
      <scheme val="minor"/>
    </font>
    <font>
      <sz val="9"/>
      <name val="Arial Unicode MS"/>
      <charset val="134"/>
    </font>
    <font>
      <sz val="9"/>
      <name val="宋体"/>
      <charset val="134"/>
      <scheme val="minor"/>
    </font>
    <font>
      <sz val="10"/>
      <color rgb="FF000000"/>
      <name val="宋体"/>
      <charset val="0"/>
      <scheme val="minor"/>
    </font>
    <font>
      <sz val="10"/>
      <color rgb="FF000000"/>
      <name val="Times New Roman"/>
      <charset val="0"/>
    </font>
    <font>
      <sz val="9"/>
      <name val="宋体"/>
      <charset val="0"/>
      <scheme val="minor"/>
    </font>
    <font>
      <sz val="10"/>
      <name val="宋体"/>
      <charset val="0"/>
      <scheme val="minor"/>
    </font>
    <font>
      <sz val="10"/>
      <color rgb="FF000000"/>
      <name val="宋体"/>
      <charset val="134"/>
      <scheme val="minor"/>
    </font>
    <font>
      <b/>
      <sz val="25"/>
      <name val="宋体"/>
      <charset val="134"/>
    </font>
    <font>
      <b/>
      <sz val="11"/>
      <color theme="1"/>
      <name val="宋体"/>
      <charset val="134"/>
      <scheme val="minor"/>
    </font>
    <font>
      <u/>
      <sz val="12"/>
      <name val="宋体"/>
      <charset val="134"/>
    </font>
    <font>
      <sz val="10"/>
      <name val="宋体"/>
      <charset val="134"/>
    </font>
    <font>
      <strike/>
      <sz val="10"/>
      <name val="宋体"/>
      <charset val="134"/>
    </font>
    <font>
      <sz val="10"/>
      <name val="宋体"/>
      <charset val="134"/>
      <scheme val="minor"/>
    </font>
    <font>
      <strike/>
      <sz val="12"/>
      <name val="宋体"/>
      <charset val="134"/>
      <scheme val="minor"/>
    </font>
    <font>
      <u/>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vertAlign val="subscript"/>
      <sz val="12"/>
      <name val="宋体"/>
      <charset val="134"/>
    </font>
    <font>
      <sz val="12"/>
      <name val="方正公文仿宋"/>
      <charset val="134"/>
    </font>
    <font>
      <strike/>
      <sz val="12"/>
      <name val="宋体"/>
      <charset val="204"/>
      <scheme val="minor"/>
    </font>
    <font>
      <sz val="12"/>
      <color rgb="FFFF0000"/>
      <name val="宋体"/>
      <charset val="204"/>
      <scheme val="minor"/>
    </font>
    <font>
      <vertAlign val="superscript"/>
      <sz val="12"/>
      <name val="宋体"/>
      <charset val="134"/>
    </font>
    <font>
      <sz val="10"/>
      <name val="Microsoft Himalaya"/>
      <charset val="0"/>
    </font>
    <font>
      <sz val="9"/>
      <name val="宋体"/>
      <charset val="134"/>
    </font>
    <font>
      <b/>
      <sz val="9"/>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style="thin">
        <color rgb="FF000000"/>
      </left>
      <right style="thin">
        <color rgb="FF000000"/>
      </right>
      <top style="thin">
        <color rgb="FF000000"/>
      </top>
      <bottom/>
      <diagonal/>
    </border>
    <border>
      <left style="thin">
        <color rgb="FF000000"/>
      </left>
      <right/>
      <top style="thin">
        <color auto="1"/>
      </top>
      <bottom style="thin">
        <color auto="1"/>
      </bottom>
      <diagonal/>
    </border>
    <border>
      <left style="thin">
        <color rgb="FF000000"/>
      </left>
      <right style="thin">
        <color rgb="FF000000"/>
      </right>
      <top/>
      <bottom style="thin">
        <color rgb="FF000000"/>
      </bottom>
      <diagonal/>
    </border>
    <border>
      <left style="thin">
        <color auto="1"/>
      </left>
      <right/>
      <top style="thin">
        <color auto="1"/>
      </top>
      <bottom/>
      <diagonal/>
    </border>
    <border>
      <left style="thin">
        <color auto="1"/>
      </left>
      <right style="thin">
        <color auto="1"/>
      </right>
      <top style="thin">
        <color indexed="0"/>
      </top>
      <bottom style="thin">
        <color auto="1"/>
      </bottom>
      <diagonal/>
    </border>
    <border>
      <left style="thin">
        <color auto="1"/>
      </left>
      <right style="thin">
        <color auto="1"/>
      </right>
      <top style="thin">
        <color auto="1"/>
      </top>
      <bottom style="thin">
        <color indexed="0"/>
      </bottom>
      <diagonal/>
    </border>
    <border>
      <left style="thin">
        <color auto="1"/>
      </left>
      <right/>
      <top style="thin">
        <color auto="1"/>
      </top>
      <bottom style="thin">
        <color indexed="0"/>
      </bottom>
      <diagonal/>
    </border>
    <border>
      <left style="thin">
        <color auto="1"/>
      </left>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8" fillId="0" borderId="0" applyNumberFormat="0" applyFill="0" applyBorder="0" applyAlignment="0" applyProtection="0">
      <alignment vertical="center"/>
    </xf>
    <xf numFmtId="0" fontId="69" fillId="0" borderId="0" applyNumberFormat="0" applyFill="0" applyBorder="0" applyAlignment="0" applyProtection="0">
      <alignment vertical="center"/>
    </xf>
    <xf numFmtId="0" fontId="0" fillId="3" borderId="22" applyNumberFormat="0" applyFont="0" applyAlignment="0" applyProtection="0">
      <alignment vertical="center"/>
    </xf>
    <xf numFmtId="0" fontId="70"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2" fillId="0" borderId="0" applyNumberFormat="0" applyFill="0" applyBorder="0" applyAlignment="0" applyProtection="0">
      <alignment vertical="center"/>
    </xf>
    <xf numFmtId="0" fontId="73" fillId="0" borderId="23" applyNumberFormat="0" applyFill="0" applyAlignment="0" applyProtection="0">
      <alignment vertical="center"/>
    </xf>
    <xf numFmtId="0" fontId="74" fillId="0" borderId="23" applyNumberFormat="0" applyFill="0" applyAlignment="0" applyProtection="0">
      <alignment vertical="center"/>
    </xf>
    <xf numFmtId="0" fontId="75" fillId="0" borderId="24" applyNumberFormat="0" applyFill="0" applyAlignment="0" applyProtection="0">
      <alignment vertical="center"/>
    </xf>
    <xf numFmtId="0" fontId="75" fillId="0" borderId="0" applyNumberFormat="0" applyFill="0" applyBorder="0" applyAlignment="0" applyProtection="0">
      <alignment vertical="center"/>
    </xf>
    <xf numFmtId="0" fontId="76" fillId="4" borderId="25" applyNumberFormat="0" applyAlignment="0" applyProtection="0">
      <alignment vertical="center"/>
    </xf>
    <xf numFmtId="0" fontId="77" fillId="5" borderId="26" applyNumberFormat="0" applyAlignment="0" applyProtection="0">
      <alignment vertical="center"/>
    </xf>
    <xf numFmtId="0" fontId="78" fillId="5" borderId="25" applyNumberFormat="0" applyAlignment="0" applyProtection="0">
      <alignment vertical="center"/>
    </xf>
    <xf numFmtId="0" fontId="79" fillId="6" borderId="27" applyNumberFormat="0" applyAlignment="0" applyProtection="0">
      <alignment vertical="center"/>
    </xf>
    <xf numFmtId="0" fontId="80" fillId="0" borderId="28" applyNumberFormat="0" applyFill="0" applyAlignment="0" applyProtection="0">
      <alignment vertical="center"/>
    </xf>
    <xf numFmtId="0" fontId="81" fillId="0" borderId="29" applyNumberFormat="0" applyFill="0" applyAlignment="0" applyProtection="0">
      <alignment vertical="center"/>
    </xf>
    <xf numFmtId="0" fontId="82" fillId="7" borderId="0" applyNumberFormat="0" applyBorder="0" applyAlignment="0" applyProtection="0">
      <alignment vertical="center"/>
    </xf>
    <xf numFmtId="0" fontId="83" fillId="8" borderId="0" applyNumberFormat="0" applyBorder="0" applyAlignment="0" applyProtection="0">
      <alignment vertical="center"/>
    </xf>
    <xf numFmtId="0" fontId="84" fillId="9" borderId="0" applyNumberFormat="0" applyBorder="0" applyAlignment="0" applyProtection="0">
      <alignment vertical="center"/>
    </xf>
    <xf numFmtId="0" fontId="85" fillId="10" borderId="0" applyNumberFormat="0" applyBorder="0" applyAlignment="0" applyProtection="0">
      <alignment vertical="center"/>
    </xf>
    <xf numFmtId="0" fontId="86" fillId="11" borderId="0" applyNumberFormat="0" applyBorder="0" applyAlignment="0" applyProtection="0">
      <alignment vertical="center"/>
    </xf>
    <xf numFmtId="0" fontId="86" fillId="12" borderId="0" applyNumberFormat="0" applyBorder="0" applyAlignment="0" applyProtection="0">
      <alignment vertical="center"/>
    </xf>
    <xf numFmtId="0" fontId="85" fillId="13" borderId="0" applyNumberFormat="0" applyBorder="0" applyAlignment="0" applyProtection="0">
      <alignment vertical="center"/>
    </xf>
    <xf numFmtId="0" fontId="85" fillId="14" borderId="0" applyNumberFormat="0" applyBorder="0" applyAlignment="0" applyProtection="0">
      <alignment vertical="center"/>
    </xf>
    <xf numFmtId="0" fontId="86" fillId="15" borderId="0" applyNumberFormat="0" applyBorder="0" applyAlignment="0" applyProtection="0">
      <alignment vertical="center"/>
    </xf>
    <xf numFmtId="0" fontId="86" fillId="16" borderId="0" applyNumberFormat="0" applyBorder="0" applyAlignment="0" applyProtection="0">
      <alignment vertical="center"/>
    </xf>
    <xf numFmtId="0" fontId="85" fillId="17" borderId="0" applyNumberFormat="0" applyBorder="0" applyAlignment="0" applyProtection="0">
      <alignment vertical="center"/>
    </xf>
    <xf numFmtId="0" fontId="85" fillId="18" borderId="0" applyNumberFormat="0" applyBorder="0" applyAlignment="0" applyProtection="0">
      <alignment vertical="center"/>
    </xf>
    <xf numFmtId="0" fontId="86" fillId="19" borderId="0" applyNumberFormat="0" applyBorder="0" applyAlignment="0" applyProtection="0">
      <alignment vertical="center"/>
    </xf>
    <xf numFmtId="0" fontId="86" fillId="20" borderId="0" applyNumberFormat="0" applyBorder="0" applyAlignment="0" applyProtection="0">
      <alignment vertical="center"/>
    </xf>
    <xf numFmtId="0" fontId="85" fillId="21" borderId="0" applyNumberFormat="0" applyBorder="0" applyAlignment="0" applyProtection="0">
      <alignment vertical="center"/>
    </xf>
    <xf numFmtId="0" fontId="85" fillId="22" borderId="0" applyNumberFormat="0" applyBorder="0" applyAlignment="0" applyProtection="0">
      <alignment vertical="center"/>
    </xf>
    <xf numFmtId="0" fontId="86" fillId="23" borderId="0" applyNumberFormat="0" applyBorder="0" applyAlignment="0" applyProtection="0">
      <alignment vertical="center"/>
    </xf>
    <xf numFmtId="0" fontId="86" fillId="24" borderId="0" applyNumberFormat="0" applyBorder="0" applyAlignment="0" applyProtection="0">
      <alignment vertical="center"/>
    </xf>
    <xf numFmtId="0" fontId="85" fillId="25" borderId="0" applyNumberFormat="0" applyBorder="0" applyAlignment="0" applyProtection="0">
      <alignment vertical="center"/>
    </xf>
    <xf numFmtId="0" fontId="85" fillId="26" borderId="0" applyNumberFormat="0" applyBorder="0" applyAlignment="0" applyProtection="0">
      <alignment vertical="center"/>
    </xf>
    <xf numFmtId="0" fontId="86" fillId="27" borderId="0" applyNumberFormat="0" applyBorder="0" applyAlignment="0" applyProtection="0">
      <alignment vertical="center"/>
    </xf>
    <xf numFmtId="0" fontId="86" fillId="28" borderId="0" applyNumberFormat="0" applyBorder="0" applyAlignment="0" applyProtection="0">
      <alignment vertical="center"/>
    </xf>
    <xf numFmtId="0" fontId="85" fillId="29" borderId="0" applyNumberFormat="0" applyBorder="0" applyAlignment="0" applyProtection="0">
      <alignment vertical="center"/>
    </xf>
    <xf numFmtId="0" fontId="85" fillId="30" borderId="0" applyNumberFormat="0" applyBorder="0" applyAlignment="0" applyProtection="0">
      <alignment vertical="center"/>
    </xf>
    <xf numFmtId="0" fontId="86" fillId="31" borderId="0" applyNumberFormat="0" applyBorder="0" applyAlignment="0" applyProtection="0">
      <alignment vertical="center"/>
    </xf>
    <xf numFmtId="0" fontId="86" fillId="32" borderId="0" applyNumberFormat="0" applyBorder="0" applyAlignment="0" applyProtection="0">
      <alignment vertical="center"/>
    </xf>
    <xf numFmtId="0" fontId="85" fillId="33" borderId="0" applyNumberFormat="0" applyBorder="0" applyAlignment="0" applyProtection="0">
      <alignment vertical="center"/>
    </xf>
    <xf numFmtId="0" fontId="56" fillId="0" borderId="0"/>
    <xf numFmtId="0" fontId="11" fillId="0" borderId="0" applyProtection="0">
      <alignment vertical="center"/>
    </xf>
    <xf numFmtId="0" fontId="11" fillId="0" borderId="0" applyProtection="0">
      <alignment vertical="center"/>
    </xf>
    <xf numFmtId="0" fontId="11" fillId="0" borderId="0" applyProtection="0"/>
    <xf numFmtId="0" fontId="11" fillId="0" borderId="0"/>
    <xf numFmtId="0" fontId="11" fillId="0" borderId="0" applyProtection="0"/>
    <xf numFmtId="0" fontId="87" fillId="0" borderId="0">
      <alignment vertical="center"/>
    </xf>
    <xf numFmtId="0" fontId="87" fillId="0" borderId="0">
      <alignment vertical="center"/>
    </xf>
    <xf numFmtId="0" fontId="11" fillId="0" borderId="0" applyProtection="0"/>
    <xf numFmtId="0" fontId="11" fillId="0" borderId="0" applyProtection="0"/>
    <xf numFmtId="0" fontId="87" fillId="0" borderId="0">
      <alignment vertical="center"/>
    </xf>
    <xf numFmtId="0" fontId="11" fillId="0" borderId="0" applyProtection="0"/>
    <xf numFmtId="0" fontId="11" fillId="0" borderId="0" applyProtection="0">
      <alignment vertical="center"/>
    </xf>
  </cellStyleXfs>
  <cellXfs count="520">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2" fillId="0" borderId="0" xfId="0" applyFont="1" applyFill="1" applyAlignment="1">
      <alignment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vertical="center" wrapText="1"/>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pplyProtection="1">
      <alignment horizontal="center" vertical="center" wrapText="1"/>
      <protection locked="0"/>
    </xf>
    <xf numFmtId="0" fontId="4" fillId="0" borderId="1" xfId="0" applyFont="1" applyFill="1" applyBorder="1" applyAlignment="1">
      <alignment horizontal="center" vertical="center" wrapText="1"/>
    </xf>
    <xf numFmtId="0" fontId="5" fillId="0" borderId="0" xfId="0" applyFont="1" applyFill="1" applyAlignment="1">
      <alignment horizontal="center" vertical="center"/>
    </xf>
    <xf numFmtId="0" fontId="6" fillId="0" borderId="2" xfId="0" applyFont="1" applyFill="1" applyBorder="1" applyAlignment="1">
      <alignment horizontal="center" vertical="center" wrapText="1"/>
    </xf>
    <xf numFmtId="49" fontId="6" fillId="0" borderId="2" xfId="49" applyNumberFormat="1" applyFont="1" applyFill="1" applyBorder="1" applyAlignment="1" applyProtection="1">
      <alignment horizontal="center" vertical="center" wrapText="1"/>
      <protection locked="0"/>
    </xf>
    <xf numFmtId="49" fontId="6" fillId="0" borderId="1" xfId="49" applyNumberFormat="1"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176" fontId="7" fillId="0" borderId="1" xfId="0" applyNumberFormat="1" applyFont="1" applyFill="1" applyBorder="1" applyAlignment="1">
      <alignment horizontal="center" vertical="center" wrapText="1"/>
    </xf>
    <xf numFmtId="0" fontId="8" fillId="0" borderId="3" xfId="0" applyNumberFormat="1" applyFont="1" applyFill="1" applyBorder="1" applyAlignment="1">
      <alignment horizontal="center" vertical="center" wrapText="1"/>
    </xf>
    <xf numFmtId="0" fontId="8" fillId="0" borderId="0" xfId="0" applyNumberFormat="1" applyFont="1" applyFill="1" applyAlignment="1">
      <alignment horizontal="center" vertical="center" wrapText="1"/>
    </xf>
    <xf numFmtId="0" fontId="9" fillId="0" borderId="0" xfId="0" applyFont="1" applyFill="1" applyAlignment="1">
      <alignment horizontal="left" vertical="center" wrapText="1"/>
    </xf>
    <xf numFmtId="0" fontId="10" fillId="0" borderId="2" xfId="0" applyFont="1" applyFill="1" applyBorder="1" applyAlignment="1">
      <alignment horizontal="center" vertical="center"/>
    </xf>
    <xf numFmtId="0" fontId="10" fillId="0" borderId="1" xfId="0" applyFont="1" applyFill="1" applyBorder="1" applyAlignment="1" applyProtection="1">
      <alignment horizontal="center" vertical="center" wrapText="1"/>
      <protection locked="0"/>
    </xf>
    <xf numFmtId="0" fontId="10" fillId="0" borderId="4" xfId="0" applyFont="1" applyFill="1" applyBorder="1" applyAlignment="1" applyProtection="1">
      <alignment horizontal="center" vertical="center" wrapText="1"/>
      <protection locked="0"/>
    </xf>
    <xf numFmtId="0" fontId="10" fillId="0" borderId="5" xfId="0" applyFont="1" applyFill="1" applyBorder="1" applyAlignment="1" applyProtection="1">
      <alignment horizontal="center" vertical="center" wrapText="1"/>
      <protection locked="0"/>
    </xf>
    <xf numFmtId="0" fontId="10" fillId="0" borderId="6" xfId="0" applyFont="1" applyFill="1" applyBorder="1" applyAlignment="1" applyProtection="1">
      <alignment horizontal="center" vertical="center" wrapText="1"/>
      <protection locked="0"/>
    </xf>
    <xf numFmtId="0" fontId="10" fillId="0" borderId="1" xfId="0" applyFont="1" applyFill="1" applyBorder="1" applyAlignment="1">
      <alignment horizontal="center" vertical="center"/>
    </xf>
    <xf numFmtId="0" fontId="10" fillId="0" borderId="7" xfId="0" applyFont="1" applyFill="1" applyBorder="1" applyAlignment="1">
      <alignment horizontal="center" vertical="center"/>
    </xf>
    <xf numFmtId="176" fontId="10" fillId="0" borderId="1" xfId="0" applyNumberFormat="1" applyFont="1" applyFill="1" applyBorder="1" applyAlignment="1" applyProtection="1">
      <alignment horizontal="center" vertical="center" wrapText="1"/>
      <protection locked="0"/>
    </xf>
    <xf numFmtId="177" fontId="11" fillId="0" borderId="1" xfId="0" applyNumberFormat="1" applyFont="1" applyFill="1" applyBorder="1" applyAlignment="1">
      <alignment horizontal="center" vertical="center" wrapText="1"/>
    </xf>
    <xf numFmtId="49" fontId="12" fillId="0" borderId="8"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0" fontId="13"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3" fillId="0" borderId="1" xfId="0" applyNumberFormat="1" applyFont="1" applyFill="1" applyBorder="1" applyAlignment="1">
      <alignment horizontal="left" vertical="center" wrapText="1"/>
    </xf>
    <xf numFmtId="177" fontId="11" fillId="0" borderId="2"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177" fontId="11" fillId="0" borderId="7" xfId="0" applyNumberFormat="1" applyFont="1" applyFill="1" applyBorder="1" applyAlignment="1">
      <alignment horizontal="center" vertical="center" wrapText="1"/>
    </xf>
    <xf numFmtId="0" fontId="12" fillId="0" borderId="8" xfId="0" applyNumberFormat="1"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2" xfId="0" applyFont="1" applyFill="1" applyBorder="1" applyAlignment="1">
      <alignment vertical="center" wrapText="1"/>
    </xf>
    <xf numFmtId="0" fontId="14" fillId="0" borderId="8" xfId="0" applyNumberFormat="1" applyFont="1" applyFill="1" applyBorder="1" applyAlignment="1">
      <alignment horizontal="center" vertical="center" wrapText="1"/>
    </xf>
    <xf numFmtId="0" fontId="11" fillId="0" borderId="7" xfId="0" applyFont="1" applyFill="1" applyBorder="1" applyAlignment="1">
      <alignment vertical="center" wrapText="1"/>
    </xf>
    <xf numFmtId="49" fontId="14" fillId="0" borderId="8" xfId="0" applyNumberFormat="1" applyFont="1" applyFill="1" applyBorder="1" applyAlignment="1">
      <alignment horizontal="center" vertical="center" wrapText="1"/>
    </xf>
    <xf numFmtId="177" fontId="11" fillId="0" borderId="9" xfId="0" applyNumberFormat="1"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left" vertical="center"/>
    </xf>
    <xf numFmtId="0" fontId="15"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5" fillId="0" borderId="2"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1" xfId="56" applyNumberFormat="1" applyFont="1" applyFill="1" applyBorder="1" applyAlignment="1">
      <alignment horizontal="center" vertical="center" wrapText="1"/>
    </xf>
    <xf numFmtId="0" fontId="16" fillId="0" borderId="1" xfId="0" applyFont="1" applyFill="1" applyBorder="1" applyAlignment="1">
      <alignment horizontal="left" vertical="center" wrapText="1"/>
    </xf>
    <xf numFmtId="0" fontId="11" fillId="0" borderId="1" xfId="49" applyFont="1" applyFill="1" applyBorder="1" applyAlignment="1">
      <alignment horizontal="center" vertical="center" wrapText="1"/>
    </xf>
    <xf numFmtId="0" fontId="11" fillId="0" borderId="1" xfId="49" applyFont="1" applyFill="1" applyBorder="1" applyAlignment="1">
      <alignment horizontal="left" vertical="center" wrapText="1"/>
    </xf>
    <xf numFmtId="178" fontId="11" fillId="0" borderId="1" xfId="54" applyNumberFormat="1" applyFont="1" applyFill="1" applyBorder="1" applyAlignment="1" applyProtection="1">
      <alignment horizontal="left" vertical="center" wrapText="1"/>
    </xf>
    <xf numFmtId="178" fontId="11" fillId="0" borderId="1" xfId="55" applyNumberFormat="1" applyFont="1" applyFill="1" applyBorder="1" applyAlignment="1" applyProtection="1">
      <alignment horizontal="left" vertical="center" wrapText="1"/>
    </xf>
    <xf numFmtId="0" fontId="11" fillId="0" borderId="1" xfId="49" applyFont="1" applyFill="1" applyBorder="1" applyAlignment="1" applyProtection="1">
      <alignment horizontal="left" vertical="center" wrapText="1"/>
      <protection locked="0"/>
    </xf>
    <xf numFmtId="0" fontId="17" fillId="0" borderId="1" xfId="0" applyFont="1" applyFill="1" applyBorder="1" applyAlignment="1">
      <alignment horizontal="left" vertical="center"/>
    </xf>
    <xf numFmtId="0" fontId="18" fillId="0" borderId="0" xfId="0" applyFont="1" applyFill="1" applyAlignment="1">
      <alignment horizontal="center" vertical="center"/>
    </xf>
    <xf numFmtId="0" fontId="18" fillId="0" borderId="0" xfId="0" applyFont="1" applyFill="1" applyAlignment="1">
      <alignment horizontal="center" vertical="center" wrapText="1"/>
    </xf>
    <xf numFmtId="0" fontId="18" fillId="0" borderId="0" xfId="0" applyFont="1" applyFill="1" applyAlignment="1">
      <alignment horizontal="left" vertical="center"/>
    </xf>
    <xf numFmtId="0" fontId="11" fillId="0" borderId="1" xfId="0" applyFont="1" applyFill="1" applyBorder="1" applyAlignment="1" applyProtection="1">
      <alignment horizontal="left" vertical="center" wrapText="1"/>
      <protection locked="0"/>
    </xf>
    <xf numFmtId="0" fontId="15" fillId="0" borderId="9" xfId="0" applyFont="1" applyFill="1" applyBorder="1" applyAlignment="1" applyProtection="1">
      <alignment horizontal="center" vertical="center" wrapText="1"/>
      <protection locked="0"/>
    </xf>
    <xf numFmtId="0" fontId="15" fillId="0" borderId="7" xfId="0" applyFont="1" applyFill="1" applyBorder="1" applyAlignment="1" applyProtection="1">
      <alignment horizontal="center" vertical="center" wrapText="1"/>
      <protection locked="0"/>
    </xf>
    <xf numFmtId="0" fontId="10" fillId="0" borderId="10"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5" fillId="0" borderId="1" xfId="0" applyFont="1" applyFill="1" applyBorder="1" applyAlignment="1" applyProtection="1">
      <alignment horizontal="center" vertical="center" wrapText="1"/>
      <protection locked="0"/>
    </xf>
    <xf numFmtId="0" fontId="11" fillId="0" borderId="2" xfId="0" applyNumberFormat="1" applyFont="1" applyFill="1" applyBorder="1" applyAlignment="1">
      <alignment horizontal="center" vertical="center" wrapText="1"/>
    </xf>
    <xf numFmtId="0" fontId="11" fillId="0" borderId="1" xfId="0" applyFont="1" applyFill="1" applyBorder="1" applyAlignment="1">
      <alignment vertical="center"/>
    </xf>
    <xf numFmtId="0" fontId="19" fillId="0" borderId="1" xfId="0" applyFont="1" applyFill="1" applyBorder="1" applyAlignment="1">
      <alignment vertical="center"/>
    </xf>
    <xf numFmtId="0" fontId="11" fillId="0" borderId="2" xfId="0" applyFont="1" applyFill="1" applyBorder="1" applyAlignment="1">
      <alignment horizontal="center" vertical="center"/>
    </xf>
    <xf numFmtId="0" fontId="11" fillId="0" borderId="7" xfId="0" applyNumberFormat="1" applyFont="1" applyFill="1" applyBorder="1" applyAlignment="1">
      <alignment horizontal="center" vertical="center" wrapText="1"/>
    </xf>
    <xf numFmtId="0" fontId="11" fillId="0" borderId="9" xfId="0" applyNumberFormat="1" applyFont="1" applyFill="1" applyBorder="1" applyAlignment="1">
      <alignment horizontal="center" vertical="center" wrapText="1"/>
    </xf>
    <xf numFmtId="0" fontId="20" fillId="0" borderId="1" xfId="0" applyFont="1" applyFill="1" applyBorder="1" applyAlignment="1">
      <alignment horizontal="left" vertical="center" wrapText="1"/>
    </xf>
    <xf numFmtId="0" fontId="21" fillId="0" borderId="0" xfId="0" applyFont="1" applyFill="1" applyAlignment="1">
      <alignment horizontal="center" vertical="center" wrapText="1"/>
    </xf>
    <xf numFmtId="49" fontId="11" fillId="0" borderId="1" xfId="0" applyNumberFormat="1" applyFont="1" applyFill="1" applyBorder="1" applyAlignment="1">
      <alignment horizontal="left" vertical="center" wrapText="1"/>
    </xf>
    <xf numFmtId="49" fontId="11" fillId="0" borderId="1" xfId="0" applyNumberFormat="1" applyFont="1" applyFill="1" applyBorder="1" applyAlignment="1">
      <alignment horizontal="center" vertical="center" wrapText="1"/>
    </xf>
    <xf numFmtId="0" fontId="21" fillId="0" borderId="0" xfId="0" applyFont="1" applyFill="1" applyAlignment="1">
      <alignment horizontal="center" vertical="center"/>
    </xf>
    <xf numFmtId="0" fontId="11" fillId="0" borderId="7" xfId="0" applyFont="1" applyFill="1" applyBorder="1" applyAlignment="1">
      <alignment horizontal="center" vertical="center"/>
    </xf>
    <xf numFmtId="0" fontId="11" fillId="0" borderId="9" xfId="0" applyFont="1" applyFill="1" applyBorder="1" applyAlignment="1">
      <alignment horizontal="center" vertical="center"/>
    </xf>
    <xf numFmtId="49" fontId="20" fillId="0" borderId="1" xfId="0" applyNumberFormat="1" applyFont="1" applyFill="1" applyBorder="1" applyAlignment="1">
      <alignment horizontal="left" vertical="center" wrapText="1"/>
    </xf>
    <xf numFmtId="0" fontId="11" fillId="0" borderId="1" xfId="55" applyFont="1" applyFill="1" applyBorder="1" applyAlignment="1">
      <alignment horizontal="center" vertical="center" wrapText="1"/>
    </xf>
    <xf numFmtId="0" fontId="11" fillId="0" borderId="1" xfId="0" applyFont="1" applyFill="1" applyBorder="1" applyAlignment="1">
      <alignment horizontal="left" vertical="center"/>
    </xf>
    <xf numFmtId="0" fontId="22" fillId="0" borderId="1" xfId="0" applyFont="1" applyFill="1" applyBorder="1" applyAlignment="1">
      <alignment horizontal="center" vertical="center" wrapText="1"/>
    </xf>
    <xf numFmtId="0" fontId="19" fillId="0" borderId="1" xfId="0" applyFont="1" applyFill="1" applyBorder="1" applyAlignment="1">
      <alignment horizontal="left" vertical="center"/>
    </xf>
    <xf numFmtId="0" fontId="23" fillId="0" borderId="1" xfId="0" applyFont="1" applyFill="1" applyBorder="1" applyAlignment="1">
      <alignment horizontal="center" vertical="center"/>
    </xf>
    <xf numFmtId="0" fontId="23" fillId="0" borderId="1" xfId="0" applyFont="1" applyFill="1" applyBorder="1" applyAlignment="1">
      <alignment horizontal="left" vertical="center"/>
    </xf>
    <xf numFmtId="177" fontId="23" fillId="0" borderId="1" xfId="0" applyNumberFormat="1" applyFont="1" applyFill="1" applyBorder="1" applyAlignment="1">
      <alignment horizontal="center" vertical="center"/>
    </xf>
    <xf numFmtId="0" fontId="19" fillId="0" borderId="12" xfId="0" applyFont="1" applyFill="1" applyBorder="1" applyAlignment="1">
      <alignment horizontal="left" vertical="center" wrapText="1"/>
    </xf>
    <xf numFmtId="0" fontId="19" fillId="0" borderId="10" xfId="0" applyFont="1" applyFill="1" applyBorder="1" applyAlignment="1">
      <alignment horizontal="left" vertical="center" wrapText="1"/>
    </xf>
    <xf numFmtId="177" fontId="19" fillId="0" borderId="10" xfId="0" applyNumberFormat="1" applyFont="1" applyFill="1" applyBorder="1" applyAlignment="1">
      <alignment horizontal="left" vertical="center" wrapText="1"/>
    </xf>
    <xf numFmtId="0" fontId="19" fillId="0" borderId="11" xfId="0" applyFont="1" applyFill="1" applyBorder="1" applyAlignment="1">
      <alignment horizontal="left" vertical="center" wrapText="1"/>
    </xf>
    <xf numFmtId="0" fontId="10" fillId="0" borderId="1" xfId="0" applyFont="1" applyFill="1" applyBorder="1" applyAlignment="1" applyProtection="1">
      <alignment horizontal="center" vertical="center"/>
      <protection locked="0"/>
    </xf>
    <xf numFmtId="177" fontId="10" fillId="0" borderId="1" xfId="0" applyNumberFormat="1" applyFont="1" applyFill="1" applyBorder="1" applyAlignment="1" applyProtection="1">
      <alignment horizontal="center" vertical="center" wrapText="1"/>
      <protection locked="0"/>
    </xf>
    <xf numFmtId="0" fontId="19" fillId="0" borderId="1" xfId="0" applyFont="1" applyFill="1" applyBorder="1" applyAlignment="1">
      <alignment horizontal="center" vertical="center"/>
    </xf>
    <xf numFmtId="49" fontId="19" fillId="0" borderId="1" xfId="0" applyNumberFormat="1" applyFont="1" applyFill="1" applyBorder="1" applyAlignment="1">
      <alignment horizontal="center" vertical="center" wrapText="1"/>
    </xf>
    <xf numFmtId="49" fontId="19" fillId="0" borderId="1" xfId="0" applyNumberFormat="1" applyFont="1" applyFill="1" applyBorder="1" applyAlignment="1">
      <alignment horizontal="left" vertical="center" wrapText="1"/>
    </xf>
    <xf numFmtId="177" fontId="19" fillId="0" borderId="1" xfId="0" applyNumberFormat="1" applyFont="1" applyFill="1" applyBorder="1" applyAlignment="1">
      <alignment horizontal="center" vertical="center" wrapText="1"/>
    </xf>
    <xf numFmtId="0" fontId="19" fillId="0" borderId="1" xfId="0" applyFont="1" applyFill="1" applyBorder="1" applyAlignment="1">
      <alignment horizontal="center" vertical="center" wrapText="1"/>
    </xf>
    <xf numFmtId="49" fontId="10" fillId="0" borderId="1" xfId="0" applyNumberFormat="1" applyFont="1" applyFill="1" applyBorder="1" applyAlignment="1">
      <alignment horizontal="left" vertical="center" wrapText="1"/>
    </xf>
    <xf numFmtId="0" fontId="19" fillId="0" borderId="1" xfId="50" applyNumberFormat="1" applyFont="1" applyFill="1" applyBorder="1" applyAlignment="1" applyProtection="1">
      <alignment horizontal="center" vertical="center" wrapText="1"/>
    </xf>
    <xf numFmtId="0" fontId="23" fillId="0" borderId="1" xfId="0" applyFont="1" applyFill="1" applyBorder="1" applyAlignment="1">
      <alignment horizontal="center" vertical="center" wrapText="1"/>
    </xf>
    <xf numFmtId="177" fontId="23" fillId="0" borderId="1" xfId="0" applyNumberFormat="1" applyFont="1" applyFill="1" applyBorder="1" applyAlignment="1">
      <alignment horizontal="center" vertical="center" wrapText="1"/>
    </xf>
    <xf numFmtId="0" fontId="19" fillId="0" borderId="1" xfId="0" applyFont="1" applyFill="1" applyBorder="1" applyAlignment="1">
      <alignment horizontal="left" vertical="center" wrapText="1"/>
    </xf>
    <xf numFmtId="177" fontId="19" fillId="0" borderId="1" xfId="0" applyNumberFormat="1" applyFont="1" applyFill="1" applyBorder="1" applyAlignment="1">
      <alignment horizontal="left" vertical="center" wrapText="1"/>
    </xf>
    <xf numFmtId="177" fontId="10" fillId="0" borderId="1" xfId="0" applyNumberFormat="1" applyFont="1" applyFill="1" applyBorder="1" applyAlignment="1">
      <alignment horizontal="center" vertical="center"/>
    </xf>
    <xf numFmtId="176" fontId="10" fillId="0" borderId="1" xfId="0" applyNumberFormat="1" applyFont="1" applyFill="1" applyBorder="1" applyAlignment="1">
      <alignment horizontal="center" vertical="center" wrapText="1"/>
    </xf>
    <xf numFmtId="0" fontId="19" fillId="0" borderId="1" xfId="0" applyFont="1" applyFill="1" applyBorder="1" applyAlignment="1">
      <alignment vertical="center" wrapText="1"/>
    </xf>
    <xf numFmtId="176" fontId="19" fillId="0" borderId="1" xfId="0" applyNumberFormat="1" applyFont="1" applyFill="1" applyBorder="1" applyAlignment="1">
      <alignment horizontal="center" vertical="center" wrapText="1"/>
    </xf>
    <xf numFmtId="0" fontId="24" fillId="0" borderId="1" xfId="0" applyFont="1" applyFill="1" applyBorder="1" applyAlignment="1">
      <alignment horizontal="left" vertical="center" wrapText="1"/>
    </xf>
    <xf numFmtId="0" fontId="19" fillId="0" borderId="1" xfId="50" applyFont="1" applyBorder="1" applyAlignment="1" applyProtection="1">
      <alignment horizontal="center" vertical="center" wrapText="1"/>
      <protection locked="0"/>
    </xf>
    <xf numFmtId="0" fontId="11" fillId="0" borderId="7" xfId="0" applyFont="1" applyFill="1" applyBorder="1" applyAlignment="1">
      <alignment horizontal="left" vertical="center" wrapText="1"/>
    </xf>
    <xf numFmtId="177" fontId="11" fillId="0" borderId="7" xfId="0" applyNumberFormat="1" applyFont="1" applyFill="1" applyBorder="1" applyAlignment="1">
      <alignment horizontal="left" vertical="center" wrapText="1"/>
    </xf>
    <xf numFmtId="0" fontId="10" fillId="0" borderId="9" xfId="0" applyFont="1" applyFill="1" applyBorder="1" applyAlignment="1">
      <alignment horizontal="center" vertical="center" wrapText="1"/>
    </xf>
    <xf numFmtId="177" fontId="10" fillId="0" borderId="7" xfId="0" applyNumberFormat="1" applyFont="1" applyFill="1" applyBorder="1" applyAlignment="1">
      <alignment horizontal="center" vertical="center" wrapText="1"/>
    </xf>
    <xf numFmtId="177" fontId="10" fillId="0" borderId="1" xfId="0" applyNumberFormat="1"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7" xfId="0" applyFont="1" applyFill="1" applyBorder="1" applyAlignment="1">
      <alignment horizontal="center" vertical="center" wrapText="1"/>
    </xf>
    <xf numFmtId="177" fontId="19" fillId="0" borderId="1" xfId="0" applyNumberFormat="1" applyFont="1" applyFill="1" applyBorder="1" applyAlignment="1">
      <alignment horizontal="center" vertical="center"/>
    </xf>
    <xf numFmtId="0" fontId="19" fillId="0" borderId="1" xfId="52" applyFont="1" applyBorder="1" applyAlignment="1" applyProtection="1">
      <alignment horizontal="center" vertical="center" wrapText="1"/>
    </xf>
    <xf numFmtId="49"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1" xfId="0" applyFont="1" applyFill="1" applyBorder="1" applyAlignment="1">
      <alignment vertical="center"/>
    </xf>
    <xf numFmtId="0" fontId="2" fillId="0" borderId="1" xfId="0" applyFont="1" applyFill="1" applyBorder="1" applyAlignment="1">
      <alignment horizontal="left" vertical="center"/>
    </xf>
    <xf numFmtId="176" fontId="2" fillId="0" borderId="1" xfId="0" applyNumberFormat="1" applyFont="1" applyFill="1" applyBorder="1" applyAlignment="1">
      <alignment horizontal="center" vertical="center"/>
    </xf>
    <xf numFmtId="0" fontId="2" fillId="0" borderId="1" xfId="0" applyFont="1" applyFill="1" applyBorder="1" applyAlignment="1">
      <alignment vertical="center" wrapText="1"/>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9" xfId="0" applyFont="1" applyFill="1" applyBorder="1" applyAlignment="1">
      <alignment horizontal="center" vertical="center"/>
    </xf>
    <xf numFmtId="0" fontId="2" fillId="0" borderId="9" xfId="0" applyFont="1" applyFill="1" applyBorder="1" applyAlignment="1">
      <alignment horizontal="center" vertical="center" wrapText="1"/>
    </xf>
    <xf numFmtId="0" fontId="2" fillId="0" borderId="7" xfId="0" applyFont="1" applyFill="1" applyBorder="1" applyAlignment="1">
      <alignment horizontal="center" vertical="center"/>
    </xf>
    <xf numFmtId="0" fontId="2" fillId="0" borderId="7"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7" xfId="0" applyFont="1" applyFill="1" applyBorder="1" applyAlignment="1">
      <alignment horizontal="left" vertical="center" wrapText="1"/>
    </xf>
    <xf numFmtId="177" fontId="2" fillId="0" borderId="1" xfId="0" applyNumberFormat="1" applyFont="1" applyFill="1" applyBorder="1" applyAlignment="1">
      <alignment horizontal="left" vertical="center" wrapText="1"/>
    </xf>
    <xf numFmtId="177" fontId="2" fillId="0" borderId="1" xfId="0" applyNumberFormat="1" applyFont="1" applyFill="1" applyBorder="1" applyAlignment="1">
      <alignment horizontal="center" vertical="center" wrapText="1"/>
    </xf>
    <xf numFmtId="0" fontId="2" fillId="0" borderId="1" xfId="0" applyFont="1" applyFill="1" applyBorder="1" applyAlignment="1">
      <alignment horizontal="left"/>
    </xf>
    <xf numFmtId="0" fontId="3"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1" fillId="0" borderId="1" xfId="0" applyFont="1" applyFill="1" applyBorder="1" applyAlignment="1" applyProtection="1">
      <alignment horizontal="center" vertical="center"/>
      <protection locked="0"/>
    </xf>
    <xf numFmtId="0" fontId="1" fillId="0" borderId="1" xfId="0" applyFont="1" applyFill="1" applyBorder="1" applyAlignment="1" applyProtection="1">
      <alignment horizontal="center" vertical="center" wrapText="1"/>
      <protection locked="0"/>
    </xf>
    <xf numFmtId="0" fontId="1" fillId="0" borderId="1" xfId="0" applyNumberFormat="1" applyFont="1" applyFill="1" applyBorder="1" applyAlignment="1" applyProtection="1">
      <alignment horizontal="center" vertical="center" wrapText="1"/>
      <protection locked="0"/>
    </xf>
    <xf numFmtId="0" fontId="1" fillId="0" borderId="1" xfId="0" applyNumberFormat="1" applyFont="1" applyFill="1" applyBorder="1" applyAlignment="1">
      <alignment horizontal="center" vertical="center" wrapText="1"/>
    </xf>
    <xf numFmtId="49" fontId="2" fillId="0" borderId="1" xfId="0" applyNumberFormat="1" applyFont="1" applyFill="1" applyBorder="1" applyAlignment="1" applyProtection="1">
      <alignment horizontal="center" vertical="center" wrapText="1"/>
      <protection locked="0"/>
    </xf>
    <xf numFmtId="0" fontId="25" fillId="0" borderId="1" xfId="0" applyFont="1" applyFill="1" applyBorder="1" applyAlignment="1">
      <alignment horizontal="center" vertical="center" wrapText="1"/>
    </xf>
    <xf numFmtId="0" fontId="25" fillId="0" borderId="1" xfId="0" applyFont="1" applyFill="1" applyBorder="1" applyAlignment="1">
      <alignment horizontal="center" vertical="center"/>
    </xf>
    <xf numFmtId="177" fontId="3"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left" vertical="center" wrapText="1"/>
    </xf>
    <xf numFmtId="177" fontId="1" fillId="0" borderId="1" xfId="0" applyNumberFormat="1"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1" fontId="2" fillId="0" borderId="1" xfId="0" applyNumberFormat="1" applyFont="1" applyFill="1" applyBorder="1" applyAlignment="1">
      <alignment horizontal="left" vertical="center" wrapText="1"/>
    </xf>
    <xf numFmtId="0" fontId="2" fillId="0" borderId="1" xfId="49" applyFont="1" applyFill="1" applyBorder="1" applyAlignment="1">
      <alignment horizontal="center" vertical="center" wrapText="1"/>
    </xf>
    <xf numFmtId="177" fontId="2" fillId="0" borderId="2" xfId="0" applyNumberFormat="1" applyFont="1" applyFill="1" applyBorder="1" applyAlignment="1">
      <alignment horizontal="center" vertical="center" wrapText="1"/>
    </xf>
    <xf numFmtId="177" fontId="2" fillId="0" borderId="9" xfId="0" applyNumberFormat="1" applyFont="1" applyFill="1" applyBorder="1" applyAlignment="1">
      <alignment horizontal="center" vertical="center" wrapText="1"/>
    </xf>
    <xf numFmtId="177" fontId="2" fillId="0" borderId="7" xfId="0" applyNumberFormat="1" applyFont="1" applyFill="1" applyBorder="1" applyAlignment="1">
      <alignment horizontal="center" vertical="center" wrapText="1"/>
    </xf>
    <xf numFmtId="0" fontId="1" fillId="0" borderId="1" xfId="0" applyNumberFormat="1" applyFont="1" applyFill="1" applyBorder="1" applyAlignment="1" applyProtection="1">
      <alignment horizontal="center" vertical="center"/>
      <protection locked="0"/>
    </xf>
    <xf numFmtId="0" fontId="2" fillId="0" borderId="1" xfId="49" applyNumberFormat="1" applyFont="1" applyFill="1" applyBorder="1" applyAlignment="1">
      <alignment horizontal="center" vertical="center" wrapText="1"/>
    </xf>
    <xf numFmtId="49" fontId="2" fillId="0" borderId="1" xfId="49"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2" fillId="0" borderId="2" xfId="0" applyNumberFormat="1" applyFont="1" applyFill="1" applyBorder="1" applyAlignment="1">
      <alignment horizontal="center" vertical="center" wrapText="1"/>
    </xf>
    <xf numFmtId="0" fontId="2" fillId="0" borderId="2" xfId="49"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2" fillId="0" borderId="7" xfId="0" applyNumberFormat="1" applyFont="1" applyFill="1" applyBorder="1" applyAlignment="1">
      <alignment horizontal="center" vertical="center" wrapText="1"/>
    </xf>
    <xf numFmtId="0" fontId="2" fillId="0" borderId="7" xfId="49" applyNumberFormat="1"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25" fillId="0" borderId="1" xfId="0" applyFont="1" applyFill="1" applyBorder="1" applyAlignment="1">
      <alignment vertical="center" wrapText="1"/>
    </xf>
    <xf numFmtId="0" fontId="26"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1" fillId="0" borderId="2" xfId="0" applyFont="1" applyFill="1" applyBorder="1" applyAlignment="1">
      <alignment horizontal="center" vertical="center"/>
    </xf>
    <xf numFmtId="0" fontId="1" fillId="0" borderId="7" xfId="0" applyFont="1" applyFill="1" applyBorder="1" applyAlignment="1">
      <alignment horizontal="center" vertical="center"/>
    </xf>
    <xf numFmtId="0" fontId="2" fillId="0" borderId="1" xfId="50" applyFont="1" applyFill="1" applyBorder="1" applyAlignment="1" applyProtection="1">
      <alignment horizontal="center" vertical="center" wrapText="1"/>
      <protection locked="0"/>
    </xf>
    <xf numFmtId="0" fontId="1" fillId="0" borderId="2" xfId="0" applyFont="1" applyFill="1" applyBorder="1" applyAlignment="1">
      <alignment horizontal="left" vertical="center" wrapText="1"/>
    </xf>
    <xf numFmtId="49" fontId="1" fillId="0" borderId="7" xfId="55" applyNumberFormat="1" applyFont="1" applyFill="1" applyBorder="1" applyAlignment="1">
      <alignment horizontal="center" vertical="center" wrapText="1"/>
    </xf>
    <xf numFmtId="49" fontId="1" fillId="0" borderId="1" xfId="55"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0" fontId="2" fillId="0" borderId="1" xfId="49" applyFont="1" applyFill="1" applyBorder="1" applyAlignment="1">
      <alignment horizontal="left" vertical="center" wrapText="1"/>
    </xf>
    <xf numFmtId="0" fontId="2" fillId="0" borderId="1" xfId="0" applyFont="1" applyFill="1" applyBorder="1" applyAlignment="1" applyProtection="1">
      <alignment horizontal="left" vertical="center" wrapText="1"/>
      <protection locked="0"/>
    </xf>
    <xf numFmtId="0" fontId="2" fillId="0" borderId="1" xfId="49" applyFont="1" applyFill="1" applyBorder="1" applyAlignment="1" applyProtection="1">
      <alignment horizontal="center" vertical="center" wrapText="1"/>
      <protection locked="0"/>
    </xf>
    <xf numFmtId="0" fontId="2" fillId="0" borderId="2" xfId="49" applyFont="1" applyFill="1" applyBorder="1" applyAlignment="1" applyProtection="1">
      <alignment horizontal="center" vertical="center" wrapText="1"/>
      <protection locked="0"/>
    </xf>
    <xf numFmtId="0" fontId="2" fillId="0" borderId="7" xfId="49" applyFont="1" applyFill="1" applyBorder="1" applyAlignment="1" applyProtection="1">
      <alignment horizontal="center" vertical="center" wrapText="1"/>
      <protection locked="0"/>
    </xf>
    <xf numFmtId="0" fontId="26" fillId="0" borderId="1" xfId="49"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xf>
    <xf numFmtId="0" fontId="1" fillId="0" borderId="1" xfId="0" applyFont="1" applyFill="1" applyBorder="1" applyAlignment="1" applyProtection="1">
      <alignment horizontal="left" vertical="center"/>
      <protection locked="0"/>
    </xf>
    <xf numFmtId="0" fontId="2" fillId="0" borderId="1" xfId="0" applyFont="1" applyFill="1" applyBorder="1" applyAlignment="1" applyProtection="1">
      <alignment horizontal="center" vertical="center"/>
      <protection locked="0"/>
    </xf>
    <xf numFmtId="0" fontId="1" fillId="0" borderId="1" xfId="0" applyFont="1" applyFill="1" applyBorder="1" applyAlignment="1">
      <alignment horizontal="left" vertical="center"/>
    </xf>
    <xf numFmtId="49" fontId="2" fillId="0" borderId="1" xfId="0" applyNumberFormat="1" applyFont="1" applyFill="1" applyBorder="1" applyAlignment="1">
      <alignment horizontal="center" vertical="center"/>
    </xf>
    <xf numFmtId="0" fontId="2" fillId="0" borderId="1" xfId="0" applyFont="1" applyFill="1" applyBorder="1" applyAlignment="1">
      <alignment horizontal="left" vertical="center" wrapText="1" indent="2"/>
    </xf>
    <xf numFmtId="1" fontId="2" fillId="0" borderId="1" xfId="0" applyNumberFormat="1" applyFont="1" applyFill="1" applyBorder="1" applyAlignment="1">
      <alignment vertical="center" wrapText="1"/>
    </xf>
    <xf numFmtId="0" fontId="2" fillId="0" borderId="1" xfId="0" applyNumberFormat="1" applyFont="1" applyFill="1" applyBorder="1" applyAlignment="1">
      <alignment horizontal="center" vertical="center"/>
    </xf>
    <xf numFmtId="0" fontId="2" fillId="0" borderId="1" xfId="55" applyNumberFormat="1" applyFont="1" applyFill="1" applyBorder="1" applyAlignment="1">
      <alignment horizontal="left" vertical="center" wrapText="1"/>
    </xf>
    <xf numFmtId="178" fontId="2" fillId="0" borderId="1" xfId="55" applyNumberFormat="1" applyFont="1" applyFill="1" applyBorder="1" applyAlignment="1">
      <alignment horizontal="center" vertical="center" wrapText="1"/>
    </xf>
    <xf numFmtId="0" fontId="2" fillId="0" borderId="1" xfId="53" applyFont="1" applyFill="1" applyBorder="1" applyAlignment="1">
      <alignment horizontal="center" vertical="center" wrapText="1"/>
    </xf>
    <xf numFmtId="0" fontId="0" fillId="0" borderId="0" xfId="0" applyFill="1" applyAlignment="1">
      <alignment vertical="center"/>
    </xf>
    <xf numFmtId="0" fontId="27" fillId="0" borderId="0" xfId="0" applyFont="1" applyFill="1" applyBorder="1" applyAlignment="1">
      <alignment horizontal="center" vertical="center" wrapText="1"/>
    </xf>
    <xf numFmtId="0" fontId="27" fillId="0" borderId="0" xfId="0" applyFont="1" applyFill="1" applyBorder="1" applyAlignment="1">
      <alignment horizontal="left" vertical="center" wrapText="1"/>
    </xf>
    <xf numFmtId="0" fontId="7" fillId="0" borderId="0" xfId="0" applyFont="1" applyFill="1" applyBorder="1" applyAlignment="1">
      <alignment horizontal="left" vertical="center" wrapText="1"/>
    </xf>
    <xf numFmtId="176" fontId="15" fillId="0" borderId="1" xfId="0" applyNumberFormat="1" applyFont="1" applyFill="1" applyBorder="1" applyAlignment="1">
      <alignment horizontal="center" vertical="center" wrapText="1"/>
    </xf>
    <xf numFmtId="0" fontId="19" fillId="0" borderId="2" xfId="0" applyFont="1" applyFill="1" applyBorder="1" applyAlignment="1">
      <alignment horizontal="center" vertical="center"/>
    </xf>
    <xf numFmtId="0" fontId="19" fillId="0" borderId="7" xfId="0" applyFont="1" applyFill="1" applyBorder="1" applyAlignment="1">
      <alignment horizontal="center" vertical="center"/>
    </xf>
    <xf numFmtId="0" fontId="8" fillId="0" borderId="12" xfId="0" applyFont="1" applyFill="1" applyBorder="1" applyAlignment="1">
      <alignment horizontal="center" vertical="center" wrapText="1"/>
    </xf>
    <xf numFmtId="0" fontId="8" fillId="0" borderId="10" xfId="0" applyNumberFormat="1"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28" fillId="0" borderId="7" xfId="0" applyFont="1" applyFill="1" applyBorder="1" applyAlignment="1">
      <alignment horizontal="left" vertical="center" wrapText="1"/>
    </xf>
    <xf numFmtId="0" fontId="28" fillId="0" borderId="7" xfId="0" applyNumberFormat="1" applyFont="1" applyFill="1" applyBorder="1" applyAlignment="1">
      <alignment horizontal="left" vertical="center" wrapText="1"/>
    </xf>
    <xf numFmtId="0" fontId="28" fillId="0" borderId="7"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9" fillId="0" borderId="1" xfId="0" applyNumberFormat="1" applyFont="1" applyFill="1" applyBorder="1" applyAlignment="1">
      <alignment horizontal="center" vertical="center"/>
    </xf>
    <xf numFmtId="176" fontId="29" fillId="0" borderId="1" xfId="0" applyNumberFormat="1" applyFont="1" applyFill="1" applyBorder="1" applyAlignment="1">
      <alignment horizontal="center" vertical="center" wrapText="1"/>
    </xf>
    <xf numFmtId="0" fontId="30" fillId="0" borderId="1" xfId="0" applyFont="1" applyFill="1" applyBorder="1" applyAlignment="1">
      <alignment vertical="center"/>
    </xf>
    <xf numFmtId="0" fontId="30" fillId="0" borderId="1" xfId="0" applyNumberFormat="1" applyFont="1" applyFill="1" applyBorder="1" applyAlignment="1">
      <alignment horizontal="left" vertical="center" wrapText="1"/>
    </xf>
    <xf numFmtId="0" fontId="30" fillId="0" borderId="1" xfId="0" applyFont="1" applyFill="1" applyBorder="1" applyAlignment="1">
      <alignment horizontal="left" vertical="center" wrapText="1"/>
    </xf>
    <xf numFmtId="0" fontId="30" fillId="0" borderId="1" xfId="0" applyFont="1" applyFill="1" applyBorder="1" applyAlignment="1">
      <alignment horizontal="center" vertical="center" wrapText="1"/>
    </xf>
    <xf numFmtId="176" fontId="30" fillId="0" borderId="1" xfId="0" applyNumberFormat="1" applyFont="1" applyFill="1" applyBorder="1" applyAlignment="1">
      <alignment horizontal="center" vertical="center"/>
    </xf>
    <xf numFmtId="0" fontId="30" fillId="0" borderId="1" xfId="0" applyFont="1" applyFill="1" applyBorder="1" applyAlignment="1">
      <alignment vertical="center" wrapText="1"/>
    </xf>
    <xf numFmtId="0" fontId="30" fillId="0" borderId="1" xfId="0" applyFont="1" applyFill="1" applyBorder="1" applyAlignment="1">
      <alignment horizontal="center" vertical="center"/>
    </xf>
    <xf numFmtId="0" fontId="30" fillId="0" borderId="1" xfId="0" applyNumberFormat="1" applyFont="1" applyFill="1" applyBorder="1" applyAlignment="1">
      <alignment vertical="center"/>
    </xf>
    <xf numFmtId="176" fontId="30" fillId="0" borderId="1" xfId="0" applyNumberFormat="1" applyFont="1" applyFill="1" applyBorder="1" applyAlignment="1">
      <alignment horizontal="center" vertical="center" wrapText="1"/>
    </xf>
    <xf numFmtId="0" fontId="30" fillId="0" borderId="1" xfId="0" applyFont="1" applyFill="1" applyBorder="1" applyAlignment="1">
      <alignment horizontal="left" vertical="center"/>
    </xf>
    <xf numFmtId="0" fontId="8" fillId="0" borderId="10"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31" fillId="0" borderId="1" xfId="0" applyFont="1" applyFill="1" applyBorder="1" applyAlignment="1">
      <alignment horizontal="center" vertical="center" wrapText="1"/>
    </xf>
    <xf numFmtId="0" fontId="31" fillId="0" borderId="1" xfId="0" applyNumberFormat="1" applyFont="1" applyFill="1" applyBorder="1" applyAlignment="1">
      <alignment horizontal="center" vertical="center" wrapText="1"/>
    </xf>
    <xf numFmtId="176" fontId="31" fillId="0" borderId="1" xfId="0" applyNumberFormat="1"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1" xfId="0" applyNumberFormat="1" applyFont="1" applyFill="1" applyBorder="1" applyAlignment="1">
      <alignment horizontal="center" vertical="center" wrapText="1"/>
    </xf>
    <xf numFmtId="0" fontId="32" fillId="0" borderId="1" xfId="0" applyFont="1" applyFill="1" applyBorder="1" applyAlignment="1">
      <alignment horizontal="left" vertical="center" wrapText="1"/>
    </xf>
    <xf numFmtId="176" fontId="32" fillId="0" borderId="1" xfId="0" applyNumberFormat="1" applyFont="1" applyFill="1" applyBorder="1" applyAlignment="1">
      <alignment horizontal="center" vertical="center"/>
    </xf>
    <xf numFmtId="0" fontId="32" fillId="0" borderId="1" xfId="0" applyFont="1" applyFill="1" applyBorder="1" applyAlignment="1">
      <alignment horizontal="center" vertical="center"/>
    </xf>
    <xf numFmtId="0" fontId="32" fillId="0" borderId="1" xfId="0" applyFont="1" applyFill="1" applyBorder="1" applyAlignment="1">
      <alignment horizontal="left" vertical="center"/>
    </xf>
    <xf numFmtId="0" fontId="32" fillId="0" borderId="1" xfId="0" applyNumberFormat="1" applyFont="1" applyFill="1" applyBorder="1" applyAlignment="1">
      <alignment horizontal="center" vertical="center"/>
    </xf>
    <xf numFmtId="0" fontId="32" fillId="0" borderId="1" xfId="0" applyFont="1" applyFill="1" applyBorder="1" applyAlignment="1">
      <alignment vertical="center"/>
    </xf>
    <xf numFmtId="0" fontId="8" fillId="0" borderId="12" xfId="0" applyFont="1" applyFill="1" applyBorder="1" applyAlignment="1">
      <alignment horizontal="center" vertical="center"/>
    </xf>
    <xf numFmtId="0" fontId="8" fillId="0" borderId="10" xfId="0" applyNumberFormat="1" applyFont="1" applyFill="1" applyBorder="1" applyAlignment="1">
      <alignment horizontal="center" vertical="center"/>
    </xf>
    <xf numFmtId="0" fontId="8" fillId="0" borderId="10" xfId="0" applyFont="1" applyFill="1" applyBorder="1" applyAlignment="1">
      <alignment horizontal="center" vertical="center"/>
    </xf>
    <xf numFmtId="0" fontId="8" fillId="0" borderId="10" xfId="0" applyFont="1" applyFill="1" applyBorder="1" applyAlignment="1">
      <alignment horizontal="left" vertical="center"/>
    </xf>
    <xf numFmtId="0" fontId="8" fillId="0" borderId="11" xfId="0" applyFont="1" applyFill="1" applyBorder="1" applyAlignment="1">
      <alignment horizontal="left" vertical="center"/>
    </xf>
    <xf numFmtId="0" fontId="28" fillId="0" borderId="7" xfId="0" applyNumberFormat="1" applyFont="1" applyFill="1" applyBorder="1" applyAlignment="1">
      <alignment horizontal="left" vertical="center"/>
    </xf>
    <xf numFmtId="0" fontId="28" fillId="0" borderId="7" xfId="0" applyFont="1" applyFill="1" applyBorder="1" applyAlignment="1">
      <alignment horizontal="left" vertical="center"/>
    </xf>
    <xf numFmtId="0" fontId="28" fillId="0" borderId="7" xfId="0" applyFont="1" applyFill="1" applyBorder="1" applyAlignment="1">
      <alignment horizontal="center" vertical="center"/>
    </xf>
    <xf numFmtId="176" fontId="32" fillId="0" borderId="1" xfId="0" applyNumberFormat="1" applyFont="1" applyFill="1" applyBorder="1" applyAlignment="1">
      <alignment horizontal="center" vertical="center" wrapText="1"/>
    </xf>
    <xf numFmtId="0" fontId="33" fillId="0" borderId="1" xfId="0" applyFont="1" applyFill="1" applyBorder="1" applyAlignment="1">
      <alignment horizontal="left" vertical="center" wrapText="1"/>
    </xf>
    <xf numFmtId="0" fontId="31" fillId="0" borderId="1" xfId="0" applyNumberFormat="1" applyFont="1" applyFill="1" applyBorder="1" applyAlignment="1">
      <alignment horizontal="center" vertical="center"/>
    </xf>
    <xf numFmtId="0" fontId="31" fillId="0" borderId="1" xfId="0" applyFont="1" applyFill="1" applyBorder="1" applyAlignment="1">
      <alignment horizontal="left" vertical="center" wrapText="1"/>
    </xf>
    <xf numFmtId="0" fontId="32" fillId="0" borderId="1" xfId="0" applyNumberFormat="1" applyFont="1" applyFill="1" applyBorder="1" applyAlignment="1">
      <alignment vertical="center" wrapText="1"/>
    </xf>
    <xf numFmtId="0" fontId="34" fillId="0" borderId="1" xfId="0" applyFont="1" applyFill="1" applyBorder="1" applyAlignment="1" applyProtection="1">
      <alignment horizontal="left" vertical="center"/>
      <protection locked="0"/>
    </xf>
    <xf numFmtId="0" fontId="32" fillId="0" borderId="1" xfId="50" applyFont="1" applyFill="1" applyBorder="1" applyAlignment="1" applyProtection="1">
      <alignment horizontal="left" vertical="center" wrapText="1"/>
      <protection locked="0"/>
    </xf>
    <xf numFmtId="0" fontId="35" fillId="0" borderId="1" xfId="0" applyFont="1" applyFill="1" applyBorder="1" applyAlignment="1">
      <alignment horizontal="left" vertical="center" wrapText="1"/>
    </xf>
    <xf numFmtId="0" fontId="32" fillId="0" borderId="1" xfId="49" applyFont="1" applyFill="1" applyBorder="1" applyAlignment="1" applyProtection="1">
      <alignment horizontal="left" vertical="center" wrapText="1"/>
    </xf>
    <xf numFmtId="9" fontId="32" fillId="0" borderId="1" xfId="3" applyFont="1" applyFill="1" applyBorder="1" applyAlignment="1">
      <alignment horizontal="left" vertical="center" wrapText="1"/>
    </xf>
    <xf numFmtId="176" fontId="8" fillId="0" borderId="10" xfId="0" applyNumberFormat="1" applyFont="1" applyFill="1" applyBorder="1" applyAlignment="1">
      <alignment horizontal="center" vertical="center"/>
    </xf>
    <xf numFmtId="0" fontId="32" fillId="0" borderId="7" xfId="0" applyFont="1" applyFill="1" applyBorder="1" applyAlignment="1">
      <alignment horizontal="left" vertical="center" wrapText="1"/>
    </xf>
    <xf numFmtId="0" fontId="32" fillId="0" borderId="7" xfId="0" applyNumberFormat="1" applyFont="1" applyFill="1" applyBorder="1" applyAlignment="1">
      <alignment horizontal="left" vertical="center"/>
    </xf>
    <xf numFmtId="0" fontId="32" fillId="0" borderId="7" xfId="0" applyFont="1" applyFill="1" applyBorder="1" applyAlignment="1">
      <alignment horizontal="left" vertical="center"/>
    </xf>
    <xf numFmtId="176" fontId="32" fillId="0" borderId="7" xfId="0" applyNumberFormat="1" applyFont="1" applyFill="1" applyBorder="1" applyAlignment="1">
      <alignment horizontal="left" vertical="center"/>
    </xf>
    <xf numFmtId="176" fontId="32" fillId="0" borderId="1" xfId="0" applyNumberFormat="1" applyFont="1" applyFill="1" applyBorder="1" applyAlignment="1" applyProtection="1">
      <alignment horizontal="center" vertical="center"/>
      <protection locked="0"/>
    </xf>
    <xf numFmtId="0" fontId="32" fillId="0" borderId="1" xfId="0" applyFont="1" applyFill="1" applyBorder="1" applyAlignment="1">
      <alignment vertical="center" wrapText="1"/>
    </xf>
    <xf numFmtId="0" fontId="32" fillId="0" borderId="1" xfId="49" applyFont="1" applyFill="1" applyBorder="1" applyAlignment="1" applyProtection="1">
      <alignment horizontal="center" vertical="center" wrapText="1"/>
    </xf>
    <xf numFmtId="0" fontId="32" fillId="0" borderId="1" xfId="49" applyNumberFormat="1" applyFont="1" applyFill="1" applyBorder="1" applyAlignment="1" applyProtection="1">
      <alignment horizontal="center" vertical="center" wrapText="1"/>
    </xf>
    <xf numFmtId="0" fontId="32" fillId="0" borderId="1" xfId="49" applyFont="1" applyFill="1" applyBorder="1" applyAlignment="1" applyProtection="1">
      <alignment vertical="center" wrapText="1"/>
    </xf>
    <xf numFmtId="0" fontId="32" fillId="0" borderId="1" xfId="49" applyFont="1" applyFill="1" applyBorder="1" applyAlignment="1" applyProtection="1">
      <alignment horizontal="left" vertical="center"/>
    </xf>
    <xf numFmtId="0" fontId="8" fillId="0" borderId="11" xfId="0" applyFont="1" applyFill="1" applyBorder="1" applyAlignment="1">
      <alignment horizontal="center" vertical="top" wrapText="1"/>
    </xf>
    <xf numFmtId="0" fontId="28" fillId="0" borderId="3" xfId="0" applyFont="1" applyFill="1" applyBorder="1" applyAlignment="1">
      <alignment horizontal="left" vertical="center" wrapText="1"/>
    </xf>
    <xf numFmtId="0" fontId="28" fillId="0" borderId="0" xfId="0" applyNumberFormat="1" applyFont="1" applyFill="1" applyAlignment="1">
      <alignment horizontal="left" vertical="center" wrapText="1"/>
    </xf>
    <xf numFmtId="0" fontId="28" fillId="0" borderId="0" xfId="0" applyFont="1" applyFill="1" applyAlignment="1">
      <alignment horizontal="left" vertical="center" wrapText="1"/>
    </xf>
    <xf numFmtId="0" fontId="28" fillId="0" borderId="13" xfId="0" applyFont="1" applyFill="1" applyBorder="1" applyAlignment="1">
      <alignment horizontal="left" vertical="center" wrapText="1"/>
    </xf>
    <xf numFmtId="0" fontId="28" fillId="0" borderId="12" xfId="0" applyFont="1" applyFill="1" applyBorder="1" applyAlignment="1">
      <alignment horizontal="left" vertical="center" wrapText="1"/>
    </xf>
    <xf numFmtId="0" fontId="28" fillId="0" borderId="10" xfId="0" applyNumberFormat="1" applyFont="1" applyFill="1" applyBorder="1" applyAlignment="1">
      <alignment horizontal="left" vertical="center" wrapText="1"/>
    </xf>
    <xf numFmtId="0" fontId="28" fillId="0" borderId="10" xfId="0" applyFont="1" applyFill="1" applyBorder="1" applyAlignment="1">
      <alignment horizontal="left" vertical="center" wrapText="1"/>
    </xf>
    <xf numFmtId="0" fontId="28" fillId="0" borderId="11" xfId="0" applyFont="1" applyFill="1" applyBorder="1" applyAlignment="1">
      <alignment horizontal="left" vertical="center" wrapText="1"/>
    </xf>
    <xf numFmtId="0" fontId="36" fillId="0" borderId="1" xfId="0" applyFont="1" applyFill="1" applyBorder="1" applyAlignment="1">
      <alignment horizontal="center" vertical="center" wrapText="1"/>
    </xf>
    <xf numFmtId="0" fontId="36" fillId="0" borderId="1" xfId="0" applyNumberFormat="1" applyFont="1" applyFill="1" applyBorder="1" applyAlignment="1">
      <alignment horizontal="center" vertical="center"/>
    </xf>
    <xf numFmtId="176" fontId="36" fillId="0" borderId="1" xfId="0" applyNumberFormat="1" applyFont="1" applyFill="1" applyBorder="1" applyAlignment="1">
      <alignment horizontal="center" vertical="center" wrapText="1"/>
    </xf>
    <xf numFmtId="0" fontId="32" fillId="0" borderId="1" xfId="0" applyFont="1" applyFill="1" applyBorder="1" applyAlignment="1">
      <alignment horizontal="center" vertical="top" wrapText="1"/>
    </xf>
    <xf numFmtId="0" fontId="32" fillId="0" borderId="1" xfId="0" applyFont="1" applyFill="1" applyBorder="1" applyAlignment="1">
      <alignment horizontal="center" vertical="top"/>
    </xf>
    <xf numFmtId="176" fontId="32" fillId="0" borderId="1" xfId="49" applyNumberFormat="1" applyFont="1" applyFill="1" applyBorder="1" applyAlignment="1" applyProtection="1">
      <alignment horizontal="center" vertical="center" wrapText="1"/>
    </xf>
    <xf numFmtId="0" fontId="32" fillId="0" borderId="1" xfId="0" applyNumberFormat="1" applyFont="1" applyFill="1" applyBorder="1" applyAlignment="1">
      <alignment vertical="center"/>
    </xf>
    <xf numFmtId="0" fontId="0" fillId="0" borderId="0" xfId="0" applyFill="1" applyAlignment="1">
      <alignment horizontal="center" vertical="center"/>
    </xf>
    <xf numFmtId="0" fontId="37" fillId="0" borderId="0" xfId="0" applyFont="1" applyFill="1" applyAlignment="1">
      <alignment horizontal="center" vertical="center" wrapText="1"/>
    </xf>
    <xf numFmtId="176" fontId="15" fillId="0" borderId="1" xfId="0" applyNumberFormat="1" applyFont="1" applyFill="1" applyBorder="1" applyAlignment="1">
      <alignment horizontal="center" vertical="center"/>
    </xf>
    <xf numFmtId="49" fontId="15" fillId="0" borderId="2" xfId="49" applyNumberFormat="1" applyFont="1" applyFill="1" applyBorder="1" applyAlignment="1" applyProtection="1">
      <alignment horizontal="center" vertical="center" wrapText="1"/>
      <protection locked="0"/>
    </xf>
    <xf numFmtId="49" fontId="15" fillId="0" borderId="1" xfId="49" applyNumberFormat="1" applyFont="1" applyFill="1" applyBorder="1" applyAlignment="1" applyProtection="1">
      <alignment horizontal="center" vertical="center" wrapText="1"/>
      <protection locked="0"/>
    </xf>
    <xf numFmtId="49" fontId="15" fillId="0" borderId="7" xfId="49" applyNumberFormat="1" applyFont="1" applyFill="1" applyBorder="1" applyAlignment="1" applyProtection="1">
      <alignment horizontal="center" vertical="center" wrapText="1"/>
      <protection locked="0"/>
    </xf>
    <xf numFmtId="0" fontId="38" fillId="0" borderId="1" xfId="0" applyFont="1" applyFill="1" applyBorder="1" applyAlignment="1">
      <alignment horizontal="center" vertical="center"/>
    </xf>
    <xf numFmtId="0" fontId="39" fillId="0" borderId="1" xfId="0" applyFont="1" applyFill="1" applyBorder="1" applyAlignment="1">
      <alignment horizontal="center" vertical="center" wrapText="1"/>
    </xf>
    <xf numFmtId="0" fontId="39" fillId="0" borderId="1" xfId="0" applyFont="1" applyFill="1" applyBorder="1" applyAlignment="1">
      <alignment horizontal="left" vertical="center" wrapText="1"/>
    </xf>
    <xf numFmtId="0" fontId="39" fillId="0" borderId="1" xfId="0" applyNumberFormat="1" applyFont="1" applyFill="1" applyBorder="1" applyAlignment="1">
      <alignment horizontal="center" vertical="center" wrapText="1"/>
    </xf>
    <xf numFmtId="0" fontId="0" fillId="0" borderId="1" xfId="0" applyFill="1" applyBorder="1" applyAlignment="1">
      <alignment horizontal="center" vertical="center" wrapText="1"/>
    </xf>
    <xf numFmtId="0" fontId="39" fillId="0" borderId="1" xfId="0" applyFont="1" applyFill="1" applyBorder="1" applyAlignment="1">
      <alignment horizontal="left" vertical="top" wrapText="1"/>
    </xf>
    <xf numFmtId="177" fontId="39" fillId="0" borderId="1" xfId="0" applyNumberFormat="1" applyFont="1" applyFill="1" applyBorder="1" applyAlignment="1">
      <alignment horizontal="center" vertical="center" wrapText="1"/>
    </xf>
    <xf numFmtId="0" fontId="40" fillId="0" borderId="1" xfId="0" applyNumberFormat="1" applyFont="1" applyFill="1" applyBorder="1" applyAlignment="1">
      <alignment horizontal="center" vertical="center" wrapText="1"/>
    </xf>
    <xf numFmtId="0" fontId="0" fillId="0" borderId="1" xfId="0" applyFill="1" applyBorder="1" applyAlignment="1">
      <alignment horizontal="center" vertical="center"/>
    </xf>
    <xf numFmtId="0" fontId="19" fillId="0" borderId="1" xfId="49" applyNumberFormat="1" applyFont="1" applyFill="1" applyBorder="1" applyAlignment="1">
      <alignment horizontal="center" vertical="center" wrapText="1"/>
    </xf>
    <xf numFmtId="0" fontId="41" fillId="0" borderId="0" xfId="0" applyFont="1" applyFill="1" applyAlignment="1">
      <alignment horizontal="center" vertical="center"/>
    </xf>
    <xf numFmtId="0" fontId="42" fillId="0" borderId="14" xfId="0" applyFont="1" applyFill="1" applyBorder="1" applyAlignment="1">
      <alignment horizontal="center" vertical="center" wrapText="1"/>
    </xf>
    <xf numFmtId="49" fontId="42" fillId="0" borderId="14" xfId="0" applyNumberFormat="1" applyFont="1" applyFill="1" applyBorder="1" applyAlignment="1" applyProtection="1">
      <alignment horizontal="center" vertical="center" wrapText="1"/>
      <protection locked="0"/>
    </xf>
    <xf numFmtId="49" fontId="15" fillId="0" borderId="2" xfId="49" applyNumberFormat="1" applyFont="1" applyFill="1" applyBorder="1" applyAlignment="1" applyProtection="1">
      <alignment vertical="center" wrapText="1"/>
      <protection locked="0"/>
    </xf>
    <xf numFmtId="0" fontId="43" fillId="0" borderId="8" xfId="0" applyFont="1" applyFill="1" applyBorder="1" applyAlignment="1">
      <alignment horizontal="center" vertical="center"/>
    </xf>
    <xf numFmtId="0" fontId="43" fillId="0" borderId="8" xfId="0" applyFont="1" applyFill="1" applyBorder="1" applyAlignment="1">
      <alignment horizontal="center" vertical="center" wrapText="1"/>
    </xf>
    <xf numFmtId="0" fontId="43" fillId="0" borderId="8" xfId="0" applyFont="1" applyFill="1" applyBorder="1" applyAlignment="1">
      <alignment horizontal="left" vertical="center" wrapText="1"/>
    </xf>
    <xf numFmtId="176" fontId="43" fillId="0" borderId="8" xfId="0" applyNumberFormat="1" applyFont="1" applyFill="1" applyBorder="1" applyAlignment="1">
      <alignment horizontal="center" vertical="center" wrapText="1"/>
    </xf>
    <xf numFmtId="0" fontId="0" fillId="0" borderId="1" xfId="0" applyFill="1" applyBorder="1" applyAlignment="1">
      <alignment vertical="center" wrapText="1"/>
    </xf>
    <xf numFmtId="0" fontId="5"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43" fillId="0" borderId="15" xfId="0" applyFont="1" applyFill="1" applyBorder="1" applyAlignment="1">
      <alignment horizontal="left" vertical="top" wrapText="1"/>
    </xf>
    <xf numFmtId="0" fontId="43" fillId="0" borderId="5" xfId="0" applyFont="1" applyFill="1" applyBorder="1" applyAlignment="1">
      <alignment horizontal="left" vertical="top" wrapText="1"/>
    </xf>
    <xf numFmtId="0" fontId="43" fillId="0" borderId="6" xfId="0" applyFont="1" applyFill="1" applyBorder="1" applyAlignment="1">
      <alignment horizontal="left" vertical="top" wrapText="1"/>
    </xf>
    <xf numFmtId="0" fontId="43" fillId="0" borderId="16" xfId="0" applyFont="1" applyFill="1" applyBorder="1" applyAlignment="1">
      <alignment horizontal="center" vertical="center"/>
    </xf>
    <xf numFmtId="0" fontId="43" fillId="0" borderId="16" xfId="0" applyFont="1" applyFill="1" applyBorder="1" applyAlignment="1">
      <alignment horizontal="center" vertical="center" wrapText="1"/>
    </xf>
    <xf numFmtId="0" fontId="43" fillId="0" borderId="16" xfId="0" applyFont="1" applyFill="1" applyBorder="1" applyAlignment="1">
      <alignment vertical="center" wrapText="1"/>
    </xf>
    <xf numFmtId="0" fontId="43" fillId="0" borderId="16" xfId="0" applyFont="1" applyFill="1" applyBorder="1" applyAlignment="1">
      <alignment horizontal="left" vertical="center" wrapText="1"/>
    </xf>
    <xf numFmtId="0" fontId="0" fillId="0" borderId="7" xfId="0" applyFill="1" applyBorder="1" applyAlignment="1">
      <alignment horizontal="center" vertical="center" wrapText="1"/>
    </xf>
    <xf numFmtId="0" fontId="43" fillId="0" borderId="8" xfId="0" applyFont="1" applyFill="1" applyBorder="1" applyAlignment="1">
      <alignment vertical="center" wrapText="1"/>
    </xf>
    <xf numFmtId="0" fontId="38" fillId="0" borderId="1" xfId="0" applyFont="1" applyFill="1" applyBorder="1" applyAlignment="1">
      <alignment horizontal="center" vertical="center" wrapText="1"/>
    </xf>
    <xf numFmtId="0" fontId="38" fillId="0" borderId="1" xfId="0"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0" fontId="38" fillId="0" borderId="1" xfId="0" applyNumberFormat="1" applyFont="1" applyFill="1" applyBorder="1" applyAlignment="1">
      <alignment horizontal="center" vertical="center"/>
    </xf>
    <xf numFmtId="0" fontId="11" fillId="0" borderId="0" xfId="0" applyFont="1" applyFill="1" applyBorder="1" applyAlignment="1">
      <alignment vertical="center"/>
    </xf>
    <xf numFmtId="49" fontId="6" fillId="0" borderId="17" xfId="49" applyNumberFormat="1" applyFont="1" applyFill="1" applyBorder="1" applyAlignment="1" applyProtection="1">
      <alignment horizontal="center" vertical="center" wrapText="1"/>
      <protection locked="0"/>
    </xf>
    <xf numFmtId="0" fontId="7" fillId="0" borderId="4" xfId="0" applyFont="1" applyFill="1" applyBorder="1" applyAlignment="1">
      <alignment horizontal="left" vertical="center" wrapText="1"/>
    </xf>
    <xf numFmtId="0" fontId="43" fillId="0" borderId="1" xfId="0" applyFont="1" applyFill="1" applyBorder="1" applyAlignment="1">
      <alignment vertical="center" wrapText="1"/>
    </xf>
    <xf numFmtId="0" fontId="43" fillId="0" borderId="1" xfId="0" applyFont="1" applyFill="1" applyBorder="1" applyAlignment="1">
      <alignment horizontal="center" vertical="center" wrapText="1"/>
    </xf>
    <xf numFmtId="176" fontId="38" fillId="0" borderId="1" xfId="49" applyNumberFormat="1" applyFont="1" applyFill="1" applyBorder="1" applyAlignment="1">
      <alignment horizontal="center" vertical="center" wrapText="1"/>
    </xf>
    <xf numFmtId="0" fontId="7" fillId="0" borderId="1" xfId="0" applyFont="1" applyFill="1" applyBorder="1" applyAlignment="1">
      <alignment vertical="center" wrapText="1"/>
    </xf>
    <xf numFmtId="0" fontId="38" fillId="0" borderId="1" xfId="49" applyFont="1" applyFill="1" applyBorder="1" applyAlignment="1">
      <alignment horizontal="center" vertical="center" wrapText="1"/>
    </xf>
    <xf numFmtId="0" fontId="38" fillId="0" borderId="1" xfId="0" applyFont="1" applyFill="1" applyBorder="1" applyAlignment="1">
      <alignment vertical="center" wrapText="1"/>
    </xf>
    <xf numFmtId="0" fontId="44" fillId="0" borderId="1" xfId="0" applyNumberFormat="1" applyFont="1" applyFill="1" applyBorder="1" applyAlignment="1">
      <alignment horizontal="center" vertical="center" wrapText="1"/>
    </xf>
    <xf numFmtId="0" fontId="7" fillId="0" borderId="1" xfId="49" applyFont="1" applyFill="1" applyBorder="1" applyAlignment="1">
      <alignment horizontal="center" vertical="center" wrapText="1"/>
    </xf>
    <xf numFmtId="0" fontId="45" fillId="0" borderId="1" xfId="0" applyFont="1" applyFill="1" applyBorder="1" applyAlignment="1">
      <alignment horizontal="left" vertical="center" wrapText="1"/>
    </xf>
    <xf numFmtId="0" fontId="45" fillId="0" borderId="1" xfId="0" applyFont="1" applyFill="1" applyBorder="1" applyAlignment="1">
      <alignment horizontal="center" vertical="center" wrapText="1"/>
    </xf>
    <xf numFmtId="0" fontId="46" fillId="0" borderId="1" xfId="0" applyFont="1" applyFill="1" applyBorder="1" applyAlignment="1">
      <alignment horizontal="left" vertical="center" wrapText="1"/>
    </xf>
    <xf numFmtId="0" fontId="43" fillId="0" borderId="1" xfId="0" applyFont="1" applyFill="1" applyBorder="1" applyAlignment="1">
      <alignment horizontal="left" vertical="center" wrapText="1"/>
    </xf>
    <xf numFmtId="0" fontId="47" fillId="0" borderId="1" xfId="0" applyFont="1" applyFill="1" applyBorder="1" applyAlignment="1">
      <alignment horizontal="center" vertical="center" wrapText="1"/>
    </xf>
    <xf numFmtId="0" fontId="11" fillId="0" borderId="1" xfId="0" applyFont="1" applyFill="1" applyBorder="1" applyAlignment="1">
      <alignment vertical="center" wrapText="1"/>
    </xf>
    <xf numFmtId="0" fontId="48" fillId="0" borderId="1" xfId="49" applyFont="1" applyFill="1" applyBorder="1" applyAlignment="1">
      <alignment horizontal="center" vertical="center" wrapText="1"/>
    </xf>
    <xf numFmtId="0" fontId="46" fillId="0" borderId="1" xfId="0" applyFont="1" applyFill="1" applyBorder="1" applyAlignment="1">
      <alignment horizontal="center" vertical="center" wrapText="1"/>
    </xf>
    <xf numFmtId="0" fontId="49" fillId="0" borderId="1" xfId="0" applyFont="1" applyFill="1" applyBorder="1" applyAlignment="1">
      <alignment horizontal="center" vertical="center" wrapText="1"/>
    </xf>
    <xf numFmtId="0" fontId="38" fillId="0" borderId="1" xfId="0" applyNumberFormat="1" applyFont="1" applyFill="1" applyBorder="1" applyAlignment="1">
      <alignment horizontal="center" vertical="center" wrapText="1"/>
    </xf>
    <xf numFmtId="0" fontId="15" fillId="0" borderId="4" xfId="0" applyFont="1" applyFill="1" applyBorder="1" applyAlignment="1">
      <alignment horizontal="center" vertical="center" wrapText="1"/>
    </xf>
    <xf numFmtId="0" fontId="2" fillId="0" borderId="18" xfId="50" applyFont="1" applyFill="1" applyBorder="1" applyAlignment="1" applyProtection="1">
      <alignment horizontal="center" vertical="center" wrapText="1"/>
    </xf>
    <xf numFmtId="0" fontId="2" fillId="0" borderId="18" xfId="50" applyFont="1" applyFill="1" applyBorder="1" applyAlignment="1" applyProtection="1">
      <alignment horizontal="left" vertical="center" wrapText="1"/>
    </xf>
    <xf numFmtId="0" fontId="2" fillId="0" borderId="1" xfId="50" applyFont="1" applyFill="1" applyBorder="1" applyAlignment="1" applyProtection="1">
      <alignment horizontal="center" vertical="center" wrapText="1"/>
    </xf>
    <xf numFmtId="177" fontId="11" fillId="0" borderId="1" xfId="0" applyNumberFormat="1" applyFont="1" applyFill="1" applyBorder="1" applyAlignment="1">
      <alignment horizontal="center" vertical="center"/>
    </xf>
    <xf numFmtId="0" fontId="0" fillId="0" borderId="1" xfId="0" applyFill="1" applyBorder="1" applyAlignment="1">
      <alignment vertical="center"/>
    </xf>
    <xf numFmtId="0" fontId="2" fillId="0" borderId="1" xfId="50" applyFont="1" applyFill="1" applyBorder="1" applyAlignment="1" applyProtection="1">
      <alignment horizontal="left" vertical="center" wrapText="1"/>
    </xf>
    <xf numFmtId="0" fontId="22" fillId="0" borderId="1" xfId="0" applyNumberFormat="1" applyFont="1" applyFill="1" applyBorder="1" applyAlignment="1">
      <alignment horizontal="center" vertical="center" wrapText="1"/>
    </xf>
    <xf numFmtId="0" fontId="21" fillId="0" borderId="1" xfId="0" applyNumberFormat="1" applyFont="1" applyFill="1" applyBorder="1" applyAlignment="1">
      <alignment horizontal="center" vertical="center" wrapText="1"/>
    </xf>
    <xf numFmtId="0" fontId="11" fillId="0" borderId="1" xfId="0" applyNumberFormat="1" applyFont="1" applyFill="1" applyBorder="1" applyAlignment="1">
      <alignment vertical="center" wrapText="1"/>
    </xf>
    <xf numFmtId="0" fontId="22" fillId="0" borderId="7" xfId="0" applyNumberFormat="1" applyFont="1" applyFill="1" applyBorder="1" applyAlignment="1">
      <alignment horizontal="center" vertical="center" wrapText="1"/>
    </xf>
    <xf numFmtId="0" fontId="16" fillId="0" borderId="7" xfId="0" applyNumberFormat="1" applyFont="1" applyFill="1" applyBorder="1" applyAlignment="1">
      <alignment vertical="top" wrapText="1"/>
    </xf>
    <xf numFmtId="0" fontId="11" fillId="0" borderId="16" xfId="0" applyNumberFormat="1" applyFont="1" applyFill="1" applyBorder="1" applyAlignment="1">
      <alignment horizontal="center" vertical="center" wrapText="1"/>
    </xf>
    <xf numFmtId="0" fontId="11" fillId="0" borderId="7" xfId="0" applyNumberFormat="1" applyFont="1" applyFill="1" applyBorder="1" applyAlignment="1">
      <alignment vertical="center" wrapText="1"/>
    </xf>
    <xf numFmtId="177" fontId="22" fillId="0" borderId="1" xfId="0" applyNumberFormat="1" applyFont="1" applyFill="1" applyBorder="1" applyAlignment="1">
      <alignment horizontal="center" vertical="center" wrapText="1"/>
    </xf>
    <xf numFmtId="0" fontId="22" fillId="0" borderId="1" xfId="0" applyNumberFormat="1" applyFont="1" applyFill="1" applyBorder="1" applyAlignment="1">
      <alignment horizontal="left" vertical="center" wrapText="1"/>
    </xf>
    <xf numFmtId="0" fontId="21" fillId="0" borderId="7" xfId="0" applyNumberFormat="1" applyFont="1" applyFill="1" applyBorder="1" applyAlignment="1">
      <alignment horizontal="center" vertical="center" wrapText="1"/>
    </xf>
    <xf numFmtId="0" fontId="22" fillId="0" borderId="7" xfId="0" applyNumberFormat="1" applyFont="1" applyFill="1" applyBorder="1" applyAlignment="1">
      <alignment vertical="top" wrapText="1"/>
    </xf>
    <xf numFmtId="0" fontId="22" fillId="0" borderId="7" xfId="0" applyNumberFormat="1" applyFont="1" applyFill="1" applyBorder="1" applyAlignment="1">
      <alignment vertical="center" wrapText="1"/>
    </xf>
    <xf numFmtId="177" fontId="22" fillId="0" borderId="7" xfId="0" applyNumberFormat="1" applyFont="1" applyFill="1" applyBorder="1" applyAlignment="1">
      <alignment horizontal="center" vertical="center" wrapText="1"/>
    </xf>
    <xf numFmtId="0" fontId="22" fillId="0" borderId="1" xfId="0" applyNumberFormat="1" applyFont="1" applyFill="1" applyBorder="1" applyAlignment="1">
      <alignment vertical="top" wrapText="1"/>
    </xf>
    <xf numFmtId="0" fontId="11" fillId="0" borderId="8" xfId="0" applyNumberFormat="1" applyFont="1" applyFill="1" applyBorder="1" applyAlignment="1">
      <alignment horizontal="center" vertical="center" wrapText="1"/>
    </xf>
    <xf numFmtId="0" fontId="22" fillId="0" borderId="1" xfId="0" applyNumberFormat="1" applyFont="1" applyFill="1" applyBorder="1" applyAlignment="1">
      <alignment vertical="center" wrapText="1"/>
    </xf>
    <xf numFmtId="0" fontId="11" fillId="0" borderId="16" xfId="0" applyNumberFormat="1" applyFont="1" applyFill="1" applyBorder="1" applyAlignment="1">
      <alignment vertical="center" wrapText="1"/>
    </xf>
    <xf numFmtId="0" fontId="21" fillId="0" borderId="8" xfId="0" applyNumberFormat="1" applyFont="1" applyFill="1" applyBorder="1" applyAlignment="1">
      <alignment vertical="center" wrapText="1"/>
    </xf>
    <xf numFmtId="0" fontId="11" fillId="0" borderId="8" xfId="0" applyNumberFormat="1" applyFont="1" applyFill="1" applyBorder="1" applyAlignment="1">
      <alignment vertical="center" wrapText="1"/>
    </xf>
    <xf numFmtId="0" fontId="21" fillId="0" borderId="2" xfId="0" applyNumberFormat="1" applyFont="1" applyFill="1" applyBorder="1" applyAlignment="1">
      <alignment horizontal="center" vertical="center" wrapText="1"/>
    </xf>
    <xf numFmtId="0" fontId="11" fillId="0" borderId="14" xfId="0" applyNumberFormat="1" applyFont="1" applyFill="1" applyBorder="1" applyAlignment="1">
      <alignment vertical="center" wrapText="1"/>
    </xf>
    <xf numFmtId="0" fontId="22" fillId="0" borderId="2" xfId="0" applyNumberFormat="1" applyFont="1" applyFill="1" applyBorder="1" applyAlignment="1">
      <alignment horizontal="center" vertical="center" wrapText="1"/>
    </xf>
    <xf numFmtId="0" fontId="22" fillId="0" borderId="2" xfId="0" applyNumberFormat="1" applyFont="1" applyFill="1" applyBorder="1" applyAlignment="1">
      <alignment vertical="top" wrapText="1"/>
    </xf>
    <xf numFmtId="0" fontId="11" fillId="0" borderId="14" xfId="0" applyNumberFormat="1" applyFont="1" applyFill="1" applyBorder="1" applyAlignment="1">
      <alignment horizontal="center" vertical="center" wrapText="1"/>
    </xf>
    <xf numFmtId="0" fontId="21" fillId="0" borderId="14" xfId="0" applyNumberFormat="1" applyFont="1" applyFill="1" applyBorder="1" applyAlignment="1">
      <alignment vertical="center" wrapText="1"/>
    </xf>
    <xf numFmtId="177" fontId="22" fillId="0" borderId="2" xfId="0" applyNumberFormat="1" applyFont="1" applyFill="1" applyBorder="1" applyAlignment="1">
      <alignment horizontal="center" vertical="center" wrapText="1"/>
    </xf>
    <xf numFmtId="0" fontId="21" fillId="0" borderId="1" xfId="0" applyNumberFormat="1" applyFont="1" applyFill="1" applyBorder="1" applyAlignment="1">
      <alignment vertical="center" wrapText="1"/>
    </xf>
    <xf numFmtId="0" fontId="0" fillId="0" borderId="0" xfId="0" applyFill="1" applyAlignment="1">
      <alignment vertical="center" wrapText="1"/>
    </xf>
    <xf numFmtId="0" fontId="50" fillId="0" borderId="0" xfId="0" applyFont="1" applyFill="1" applyAlignment="1">
      <alignment wrapText="1"/>
    </xf>
    <xf numFmtId="0" fontId="51" fillId="0" borderId="0" xfId="0" applyFont="1" applyFill="1" applyAlignment="1">
      <alignment horizontal="center" vertical="center" wrapText="1"/>
    </xf>
    <xf numFmtId="49" fontId="6" fillId="0" borderId="1" xfId="0"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177" fontId="6" fillId="2" borderId="1" xfId="0" applyNumberFormat="1" applyFont="1" applyFill="1" applyBorder="1" applyAlignment="1">
      <alignment horizontal="center" vertical="center" wrapText="1"/>
    </xf>
    <xf numFmtId="0" fontId="52" fillId="0" borderId="1" xfId="0" applyFont="1" applyFill="1" applyBorder="1" applyAlignment="1">
      <alignment horizontal="left" vertical="center" wrapText="1"/>
    </xf>
    <xf numFmtId="0" fontId="53" fillId="0" borderId="1" xfId="0" applyFont="1" applyFill="1" applyBorder="1" applyAlignment="1">
      <alignment horizontal="center" vertical="center" wrapText="1"/>
    </xf>
    <xf numFmtId="0" fontId="54" fillId="0" borderId="1" xfId="0" applyFont="1" applyFill="1" applyBorder="1" applyAlignment="1">
      <alignment horizontal="center" vertical="center" wrapText="1"/>
    </xf>
    <xf numFmtId="0" fontId="54" fillId="0" borderId="1" xfId="0" applyFont="1" applyFill="1" applyBorder="1" applyAlignment="1">
      <alignment horizontal="left" vertical="center" wrapText="1"/>
    </xf>
    <xf numFmtId="0" fontId="55" fillId="0" borderId="1" xfId="0" applyFont="1" applyFill="1" applyBorder="1" applyAlignment="1">
      <alignment horizontal="center" vertical="center" wrapText="1"/>
    </xf>
    <xf numFmtId="0" fontId="56" fillId="0" borderId="1" xfId="0" applyFont="1" applyFill="1" applyBorder="1" applyAlignment="1">
      <alignment horizontal="center" vertical="center" wrapText="1"/>
    </xf>
    <xf numFmtId="177" fontId="0" fillId="0" borderId="1" xfId="0" applyNumberFormat="1" applyFill="1" applyBorder="1" applyAlignment="1">
      <alignment horizontal="center" vertical="center" wrapText="1"/>
    </xf>
    <xf numFmtId="0" fontId="57" fillId="0" borderId="1" xfId="0" applyFont="1" applyFill="1" applyBorder="1" applyAlignment="1">
      <alignment horizontal="left" vertical="center" wrapText="1"/>
    </xf>
    <xf numFmtId="0" fontId="55" fillId="0" borderId="1" xfId="0" applyFont="1" applyFill="1" applyBorder="1" applyAlignment="1">
      <alignment horizontal="left" vertical="center" wrapText="1"/>
    </xf>
    <xf numFmtId="0" fontId="57" fillId="0" borderId="1" xfId="0" applyFont="1" applyFill="1" applyBorder="1" applyAlignment="1">
      <alignment horizontal="center" vertical="center" wrapText="1"/>
    </xf>
    <xf numFmtId="0" fontId="58" fillId="0" borderId="1" xfId="0" applyFont="1" applyFill="1" applyBorder="1" applyAlignment="1">
      <alignment horizontal="left" vertical="center" wrapText="1"/>
    </xf>
    <xf numFmtId="0" fontId="59" fillId="0" borderId="1" xfId="0" applyFont="1" applyFill="1" applyBorder="1" applyAlignment="1">
      <alignment horizontal="left" vertical="center" wrapText="1"/>
    </xf>
    <xf numFmtId="0" fontId="15" fillId="0" borderId="0" xfId="0" applyFont="1" applyFill="1" applyBorder="1" applyAlignment="1">
      <alignment vertical="center"/>
    </xf>
    <xf numFmtId="0" fontId="11" fillId="0" borderId="0" xfId="0" applyFont="1" applyFill="1" applyBorder="1" applyAlignment="1">
      <alignment horizontal="center" vertical="center"/>
    </xf>
    <xf numFmtId="0" fontId="11" fillId="0" borderId="0" xfId="0" applyFont="1" applyFill="1" applyBorder="1" applyAlignment="1">
      <alignment horizontal="left" vertical="center"/>
    </xf>
    <xf numFmtId="0" fontId="11" fillId="0" borderId="0" xfId="0" applyFont="1" applyFill="1" applyBorder="1" applyAlignment="1">
      <alignment horizontal="left" vertical="center" wrapText="1"/>
    </xf>
    <xf numFmtId="176" fontId="11" fillId="0" borderId="0" xfId="0" applyNumberFormat="1" applyFont="1" applyFill="1" applyBorder="1" applyAlignment="1">
      <alignment vertical="center"/>
    </xf>
    <xf numFmtId="0" fontId="60" fillId="0" borderId="0" xfId="0" applyFont="1" applyFill="1" applyBorder="1" applyAlignment="1">
      <alignment horizontal="center" vertical="center"/>
    </xf>
    <xf numFmtId="0" fontId="60" fillId="0" borderId="0" xfId="0" applyFont="1" applyFill="1" applyBorder="1" applyAlignment="1">
      <alignment horizontal="left" vertical="center" wrapText="1"/>
    </xf>
    <xf numFmtId="0" fontId="61" fillId="0" borderId="0" xfId="0" applyFont="1" applyFill="1" applyAlignment="1">
      <alignment vertical="center"/>
    </xf>
    <xf numFmtId="0" fontId="11" fillId="0" borderId="4" xfId="0" applyFont="1" applyFill="1" applyBorder="1" applyAlignment="1">
      <alignment vertical="center" wrapText="1"/>
    </xf>
    <xf numFmtId="176" fontId="11" fillId="0" borderId="1" xfId="0" applyNumberFormat="1" applyFont="1" applyFill="1" applyBorder="1" applyAlignment="1">
      <alignment horizontal="left" vertical="center" wrapText="1"/>
    </xf>
    <xf numFmtId="0" fontId="11" fillId="0" borderId="4" xfId="0" applyFont="1" applyFill="1" applyBorder="1" applyAlignment="1">
      <alignment horizontal="center" vertical="center" wrapText="1"/>
    </xf>
    <xf numFmtId="176" fontId="11" fillId="0" borderId="1" xfId="0" applyNumberFormat="1" applyFont="1" applyFill="1" applyBorder="1" applyAlignment="1">
      <alignment horizontal="center" vertical="center" wrapText="1"/>
    </xf>
    <xf numFmtId="176" fontId="11" fillId="0" borderId="1" xfId="49" applyNumberFormat="1" applyFont="1" applyFill="1" applyBorder="1" applyAlignment="1">
      <alignment horizontal="center" vertical="center" wrapText="1"/>
    </xf>
    <xf numFmtId="0" fontId="11" fillId="0" borderId="4" xfId="0" applyFont="1" applyFill="1" applyBorder="1" applyAlignment="1">
      <alignment horizontal="left" vertical="center" wrapText="1"/>
    </xf>
    <xf numFmtId="0" fontId="20" fillId="0" borderId="1" xfId="49" applyFont="1" applyFill="1" applyBorder="1" applyAlignment="1">
      <alignment horizontal="left" vertical="center" wrapText="1"/>
    </xf>
    <xf numFmtId="0" fontId="11" fillId="0" borderId="2" xfId="0" applyFont="1" applyFill="1" applyBorder="1" applyAlignment="1">
      <alignment vertical="center"/>
    </xf>
    <xf numFmtId="0" fontId="2" fillId="0" borderId="19" xfId="50" applyFont="1" applyFill="1" applyBorder="1" applyAlignment="1" applyProtection="1">
      <alignment horizontal="center" vertical="center" wrapText="1"/>
    </xf>
    <xf numFmtId="0" fontId="2" fillId="0" borderId="19" xfId="50" applyFont="1" applyFill="1" applyBorder="1" applyAlignment="1" applyProtection="1">
      <alignment horizontal="left" vertical="center" wrapText="1"/>
    </xf>
    <xf numFmtId="0" fontId="2" fillId="0" borderId="19" xfId="51" applyFont="1" applyFill="1" applyBorder="1" applyAlignment="1" applyProtection="1">
      <alignment horizontal="center" vertical="center" wrapText="1"/>
    </xf>
    <xf numFmtId="0" fontId="2" fillId="0" borderId="19" xfId="50" applyFont="1" applyFill="1" applyBorder="1" applyAlignment="1">
      <alignment horizontal="center" vertical="center" wrapText="1"/>
    </xf>
    <xf numFmtId="0" fontId="2" fillId="0" borderId="20" xfId="50" applyFont="1" applyFill="1" applyBorder="1" applyAlignment="1">
      <alignment horizontal="center" vertical="center" wrapText="1"/>
    </xf>
    <xf numFmtId="0" fontId="11" fillId="0" borderId="7" xfId="0" applyFont="1" applyFill="1" applyBorder="1" applyAlignment="1">
      <alignment vertical="center"/>
    </xf>
    <xf numFmtId="0" fontId="11" fillId="0" borderId="1" xfId="51" applyFont="1" applyFill="1" applyBorder="1" applyAlignment="1" applyProtection="1">
      <alignment horizontal="center" vertical="center" wrapText="1"/>
    </xf>
    <xf numFmtId="0" fontId="11" fillId="0" borderId="1" xfId="51" applyFont="1" applyFill="1" applyBorder="1" applyAlignment="1" applyProtection="1">
      <alignment vertical="center" wrapText="1"/>
    </xf>
    <xf numFmtId="0" fontId="11" fillId="0" borderId="1" xfId="50" applyFont="1" applyFill="1" applyBorder="1" applyAlignment="1" applyProtection="1">
      <alignment horizontal="left" vertical="center" wrapText="1"/>
    </xf>
    <xf numFmtId="176" fontId="11" fillId="0" borderId="1" xfId="50" applyNumberFormat="1" applyFont="1" applyFill="1" applyBorder="1" applyAlignment="1">
      <alignment horizontal="center" vertical="center"/>
    </xf>
    <xf numFmtId="0" fontId="2" fillId="0" borderId="4" xfId="50" applyFont="1" applyFill="1" applyBorder="1" applyAlignment="1">
      <alignment horizontal="center" vertical="center" wrapText="1"/>
    </xf>
    <xf numFmtId="0" fontId="11" fillId="0" borderId="1" xfId="49" applyNumberFormat="1" applyFont="1" applyFill="1" applyBorder="1" applyAlignment="1">
      <alignment horizontal="center" vertical="center" wrapText="1"/>
    </xf>
    <xf numFmtId="0" fontId="11" fillId="0" borderId="4" xfId="0" applyFont="1" applyFill="1" applyBorder="1" applyAlignment="1">
      <alignment horizontal="center" vertical="center"/>
    </xf>
    <xf numFmtId="0" fontId="13" fillId="0" borderId="1" xfId="0" applyNumberFormat="1" applyFont="1" applyFill="1" applyBorder="1" applyAlignment="1">
      <alignment horizontal="left" vertical="top" wrapText="1"/>
    </xf>
    <xf numFmtId="176" fontId="19" fillId="0" borderId="1" xfId="0" applyNumberFormat="1" applyFont="1" applyFill="1" applyBorder="1" applyAlignment="1">
      <alignment horizontal="center" vertical="center"/>
    </xf>
    <xf numFmtId="0" fontId="19" fillId="0" borderId="4" xfId="0" applyFont="1" applyFill="1" applyBorder="1" applyAlignment="1">
      <alignment horizontal="center" vertical="center"/>
    </xf>
    <xf numFmtId="0" fontId="2" fillId="0" borderId="2" xfId="50" applyFont="1" applyFill="1" applyBorder="1" applyAlignment="1" applyProtection="1">
      <alignment horizontal="center" vertical="center" wrapText="1"/>
    </xf>
    <xf numFmtId="0" fontId="2" fillId="0" borderId="2" xfId="50" applyFont="1" applyFill="1" applyBorder="1" applyAlignment="1" applyProtection="1">
      <alignment horizontal="left" vertical="center" wrapText="1"/>
    </xf>
    <xf numFmtId="0" fontId="2" fillId="0" borderId="2" xfId="51" applyFont="1" applyFill="1" applyBorder="1" applyAlignment="1" applyProtection="1">
      <alignment horizontal="center" vertical="center" wrapText="1"/>
    </xf>
    <xf numFmtId="0" fontId="2" fillId="0" borderId="2" xfId="50" applyFont="1" applyFill="1" applyBorder="1" applyAlignment="1">
      <alignment horizontal="center" vertical="center" wrapText="1"/>
    </xf>
    <xf numFmtId="0" fontId="2" fillId="0" borderId="17" xfId="50" applyFont="1" applyFill="1" applyBorder="1" applyAlignment="1">
      <alignment horizontal="center" vertical="center" wrapText="1"/>
    </xf>
    <xf numFmtId="0" fontId="11" fillId="0" borderId="4" xfId="0" applyNumberFormat="1" applyFont="1" applyFill="1" applyBorder="1" applyAlignment="1">
      <alignment horizontal="center" vertical="center" wrapText="1"/>
    </xf>
    <xf numFmtId="0" fontId="11" fillId="0" borderId="4" xfId="49" applyFont="1" applyFill="1" applyBorder="1" applyAlignment="1">
      <alignment horizontal="center" vertical="center" wrapText="1"/>
    </xf>
    <xf numFmtId="0" fontId="11" fillId="0" borderId="4" xfId="49" applyNumberFormat="1" applyFont="1" applyFill="1" applyBorder="1" applyAlignment="1">
      <alignment horizontal="center" vertical="center" wrapText="1"/>
    </xf>
    <xf numFmtId="176" fontId="11" fillId="0" borderId="1" xfId="49"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xf>
    <xf numFmtId="176" fontId="11" fillId="0" borderId="1" xfId="0" applyNumberFormat="1" applyFont="1" applyFill="1" applyBorder="1" applyAlignment="1">
      <alignment horizontal="center" vertical="center"/>
    </xf>
    <xf numFmtId="0" fontId="19" fillId="0" borderId="1" xfId="49" applyFont="1" applyFill="1" applyBorder="1" applyAlignment="1">
      <alignment horizontal="left" vertical="center" wrapText="1"/>
    </xf>
    <xf numFmtId="0" fontId="19" fillId="0" borderId="1" xfId="49" applyFont="1" applyFill="1" applyBorder="1" applyAlignment="1">
      <alignment horizontal="center" vertical="center" wrapText="1"/>
    </xf>
    <xf numFmtId="0" fontId="19" fillId="0" borderId="4" xfId="0" applyFont="1" applyFill="1" applyBorder="1" applyAlignment="1">
      <alignment horizontal="center" vertical="center" wrapText="1"/>
    </xf>
    <xf numFmtId="176" fontId="11" fillId="0" borderId="1" xfId="50" applyNumberFormat="1" applyFont="1" applyFill="1" applyBorder="1" applyAlignment="1" applyProtection="1">
      <alignment horizontal="center" vertical="center" wrapText="1"/>
    </xf>
    <xf numFmtId="0" fontId="11" fillId="0" borderId="1" xfId="50" applyFont="1" applyFill="1" applyBorder="1" applyAlignment="1" applyProtection="1">
      <alignment horizontal="center" vertical="center" wrapText="1"/>
    </xf>
    <xf numFmtId="49" fontId="11" fillId="0" borderId="1" xfId="49" applyNumberFormat="1" applyFont="1" applyFill="1" applyBorder="1" applyAlignment="1">
      <alignment horizontal="left" vertical="center" wrapText="1"/>
    </xf>
    <xf numFmtId="49" fontId="11" fillId="0" borderId="1" xfId="49" applyNumberFormat="1" applyFont="1" applyFill="1" applyBorder="1" applyAlignment="1">
      <alignment horizontal="center" vertical="center" wrapText="1"/>
    </xf>
    <xf numFmtId="0" fontId="11" fillId="0" borderId="1" xfId="49" applyFont="1" applyFill="1" applyBorder="1" applyAlignment="1">
      <alignment vertical="center" wrapText="1"/>
    </xf>
    <xf numFmtId="0" fontId="11" fillId="0" borderId="1" xfId="0" applyFont="1" applyFill="1" applyBorder="1" applyAlignment="1">
      <alignment horizontal="left" vertical="top" wrapText="1"/>
    </xf>
    <xf numFmtId="0" fontId="20" fillId="0" borderId="1" xfId="49" applyFont="1" applyFill="1" applyBorder="1" applyAlignment="1">
      <alignment horizontal="center" vertical="center" wrapText="1"/>
    </xf>
    <xf numFmtId="0" fontId="62" fillId="0" borderId="1" xfId="49" applyFont="1" applyFill="1" applyBorder="1" applyAlignment="1">
      <alignment horizontal="left" vertical="center" wrapText="1"/>
    </xf>
    <xf numFmtId="0" fontId="62" fillId="0" borderId="1" xfId="49" applyFont="1" applyFill="1" applyBorder="1" applyAlignment="1">
      <alignment horizontal="center" vertical="center" wrapText="1"/>
    </xf>
    <xf numFmtId="0" fontId="11" fillId="0" borderId="1" xfId="49" applyFont="1" applyFill="1" applyBorder="1" applyAlignment="1">
      <alignment horizontal="center" vertical="center"/>
    </xf>
    <xf numFmtId="0" fontId="11" fillId="0" borderId="1" xfId="49" applyFont="1" applyFill="1" applyBorder="1" applyAlignment="1">
      <alignment horizontal="left" vertical="center"/>
    </xf>
    <xf numFmtId="176" fontId="11" fillId="0" borderId="1" xfId="50" applyNumberFormat="1" applyFont="1" applyFill="1" applyBorder="1" applyAlignment="1">
      <alignment horizontal="center" vertical="center" wrapText="1"/>
    </xf>
    <xf numFmtId="0" fontId="11" fillId="0" borderId="1" xfId="50" applyFont="1" applyFill="1" applyBorder="1" applyAlignment="1" applyProtection="1">
      <alignment horizontal="center" vertical="center" wrapText="1"/>
      <protection locked="0"/>
    </xf>
    <xf numFmtId="0" fontId="11" fillId="0" borderId="1" xfId="50" applyFont="1" applyFill="1" applyBorder="1" applyAlignment="1" applyProtection="1">
      <alignment horizontal="left" vertical="center" wrapText="1"/>
      <protection locked="0"/>
    </xf>
    <xf numFmtId="0" fontId="11" fillId="0" borderId="1" xfId="52" applyFont="1" applyFill="1" applyBorder="1" applyAlignment="1" applyProtection="1">
      <alignment horizontal="center" vertical="center" wrapText="1"/>
    </xf>
    <xf numFmtId="0" fontId="11" fillId="0" borderId="1" xfId="52" applyFont="1" applyFill="1" applyBorder="1" applyAlignment="1" applyProtection="1">
      <alignment horizontal="left" vertical="center" wrapText="1"/>
    </xf>
    <xf numFmtId="176" fontId="11" fillId="0" borderId="1" xfId="52" applyNumberFormat="1" applyFont="1" applyFill="1" applyBorder="1" applyAlignment="1" applyProtection="1">
      <alignment horizontal="center" vertical="center" wrapText="1"/>
    </xf>
    <xf numFmtId="0" fontId="11" fillId="0" borderId="1" xfId="53" applyFont="1" applyFill="1" applyBorder="1" applyAlignment="1">
      <alignment horizontal="center" vertical="center" wrapText="1"/>
    </xf>
    <xf numFmtId="0" fontId="11" fillId="0" borderId="1" xfId="53" applyFont="1" applyFill="1" applyBorder="1" applyAlignment="1">
      <alignment horizontal="left" vertical="center" wrapText="1"/>
    </xf>
    <xf numFmtId="176" fontId="11" fillId="0" borderId="1" xfId="53" applyNumberFormat="1" applyFont="1" applyFill="1" applyBorder="1" applyAlignment="1">
      <alignment horizontal="center" vertical="center" wrapText="1"/>
    </xf>
    <xf numFmtId="0" fontId="11" fillId="0" borderId="1" xfId="54" applyFont="1" applyFill="1" applyBorder="1" applyAlignment="1" applyProtection="1">
      <alignment horizontal="center" vertical="center" wrapText="1"/>
    </xf>
    <xf numFmtId="0" fontId="11" fillId="0" borderId="1" xfId="54" applyFont="1" applyFill="1" applyBorder="1" applyAlignment="1" applyProtection="1">
      <alignment horizontal="left" vertical="center" wrapText="1"/>
    </xf>
    <xf numFmtId="176" fontId="11" fillId="0" borderId="1" xfId="54" applyNumberFormat="1" applyFont="1" applyFill="1" applyBorder="1" applyAlignment="1" applyProtection="1">
      <alignment horizontal="center" vertical="center" wrapText="1"/>
    </xf>
    <xf numFmtId="0" fontId="11" fillId="0" borderId="1" xfId="50" applyFont="1" applyFill="1" applyBorder="1" applyAlignment="1">
      <alignment horizontal="left" vertical="center" wrapText="1"/>
    </xf>
    <xf numFmtId="176" fontId="11" fillId="0" borderId="1" xfId="50" applyNumberFormat="1" applyFont="1" applyFill="1" applyBorder="1" applyAlignment="1">
      <alignment horizontal="left" vertical="center" wrapText="1"/>
    </xf>
    <xf numFmtId="0" fontId="11" fillId="0" borderId="1" xfId="50" applyNumberFormat="1" applyFont="1" applyFill="1" applyBorder="1" applyAlignment="1">
      <alignment horizontal="center" vertical="center" wrapText="1"/>
    </xf>
    <xf numFmtId="0" fontId="11" fillId="0" borderId="4" xfId="0" applyFont="1" applyFill="1" applyBorder="1" applyAlignment="1">
      <alignment vertical="center"/>
    </xf>
    <xf numFmtId="0" fontId="63" fillId="0" borderId="1" xfId="0" applyFont="1" applyFill="1" applyBorder="1" applyAlignment="1">
      <alignment horizontal="center" vertical="center"/>
    </xf>
    <xf numFmtId="0" fontId="63" fillId="0" borderId="1" xfId="0" applyNumberFormat="1" applyFont="1" applyFill="1" applyBorder="1" applyAlignment="1">
      <alignment horizontal="center" vertical="center" wrapText="1"/>
    </xf>
    <xf numFmtId="0" fontId="63" fillId="0" borderId="1" xfId="0" applyFont="1" applyFill="1" applyBorder="1" applyAlignment="1">
      <alignment horizontal="left" vertical="center" wrapText="1"/>
    </xf>
    <xf numFmtId="0" fontId="63" fillId="0" borderId="1" xfId="0" applyFont="1" applyFill="1" applyBorder="1" applyAlignment="1">
      <alignment horizontal="center" vertical="center" wrapText="1"/>
    </xf>
    <xf numFmtId="0" fontId="64" fillId="0" borderId="1" xfId="0" applyFont="1" applyFill="1" applyBorder="1" applyAlignment="1">
      <alignment horizontal="center" vertical="center" wrapText="1"/>
    </xf>
    <xf numFmtId="176" fontId="63" fillId="0" borderId="1" xfId="0" applyNumberFormat="1" applyFont="1" applyFill="1" applyBorder="1" applyAlignment="1">
      <alignment horizontal="center" vertical="center" wrapText="1"/>
    </xf>
    <xf numFmtId="176" fontId="63" fillId="0" borderId="1" xfId="0" applyNumberFormat="1" applyFont="1" applyFill="1" applyBorder="1" applyAlignment="1">
      <alignment horizontal="center" vertical="center"/>
    </xf>
    <xf numFmtId="0" fontId="65" fillId="0" borderId="4" xfId="0" applyFont="1" applyFill="1" applyBorder="1" applyAlignment="1">
      <alignment horizontal="center" vertical="center"/>
    </xf>
    <xf numFmtId="0" fontId="65" fillId="0" borderId="21" xfId="0" applyFont="1" applyFill="1" applyBorder="1" applyAlignment="1">
      <alignment horizontal="center" vertical="center"/>
    </xf>
    <xf numFmtId="176" fontId="19" fillId="0" borderId="1" xfId="49" applyNumberFormat="1" applyFont="1" applyFill="1" applyBorder="1" applyAlignment="1">
      <alignment horizontal="center" vertical="center" wrapText="1"/>
    </xf>
    <xf numFmtId="0" fontId="19" fillId="0" borderId="1" xfId="55" applyFont="1" applyFill="1" applyBorder="1" applyAlignment="1">
      <alignment horizontal="center" vertical="center" wrapText="1"/>
    </xf>
    <xf numFmtId="0" fontId="19" fillId="0" borderId="1" xfId="0" applyNumberFormat="1" applyFont="1" applyFill="1" applyBorder="1" applyAlignment="1">
      <alignment horizontal="center" vertical="center" wrapText="1"/>
    </xf>
    <xf numFmtId="0" fontId="19" fillId="0" borderId="1" xfId="51" applyFont="1" applyFill="1" applyBorder="1" applyAlignment="1" applyProtection="1">
      <alignment horizontal="center" vertical="center" wrapText="1"/>
    </xf>
    <xf numFmtId="0" fontId="19" fillId="0" borderId="1" xfId="50" applyFont="1" applyFill="1" applyBorder="1" applyAlignment="1" applyProtection="1">
      <alignment horizontal="center" vertical="center" wrapText="1"/>
    </xf>
    <xf numFmtId="0" fontId="19" fillId="0" borderId="1" xfId="50" applyFont="1" applyFill="1" applyBorder="1" applyAlignment="1">
      <alignment horizontal="center" vertical="center" wrapText="1"/>
    </xf>
    <xf numFmtId="177" fontId="19" fillId="0" borderId="1" xfId="49" applyNumberFormat="1" applyFont="1" applyFill="1" applyBorder="1" applyAlignment="1">
      <alignment horizontal="center" vertical="center" wrapText="1"/>
    </xf>
    <xf numFmtId="0" fontId="66" fillId="0" borderId="1" xfId="0" applyFont="1" applyFill="1" applyBorder="1" applyAlignment="1">
      <alignment horizontal="center" vertical="center" wrapText="1"/>
    </xf>
    <xf numFmtId="176" fontId="19" fillId="0" borderId="1" xfId="50" applyNumberFormat="1" applyFont="1" applyFill="1" applyBorder="1" applyAlignment="1">
      <alignment horizontal="center" vertical="center" wrapText="1"/>
    </xf>
    <xf numFmtId="0" fontId="19" fillId="0" borderId="1" xfId="50" applyFont="1" applyFill="1" applyBorder="1" applyAlignment="1" applyProtection="1">
      <alignment horizontal="left" vertical="center" wrapText="1"/>
    </xf>
    <xf numFmtId="0" fontId="19" fillId="0" borderId="1" xfId="57" applyNumberFormat="1" applyFont="1" applyFill="1" applyBorder="1" applyAlignment="1">
      <alignment horizontal="center" vertical="center" wrapText="1"/>
    </xf>
    <xf numFmtId="0" fontId="19" fillId="0" borderId="1" xfId="57" applyFont="1" applyFill="1" applyBorder="1" applyAlignment="1">
      <alignment horizontal="center" vertical="center" wrapText="1"/>
    </xf>
    <xf numFmtId="0" fontId="19" fillId="0" borderId="1" xfId="57" applyFont="1" applyFill="1" applyBorder="1" applyAlignment="1">
      <alignment horizontal="left" vertical="center" wrapText="1"/>
    </xf>
    <xf numFmtId="0" fontId="19" fillId="0" borderId="1" xfId="58" applyNumberFormat="1" applyFont="1" applyFill="1" applyBorder="1" applyAlignment="1">
      <alignment horizontal="center" vertical="center" wrapText="1"/>
    </xf>
    <xf numFmtId="0" fontId="19" fillId="0" borderId="1" xfId="58" applyFont="1" applyFill="1" applyBorder="1" applyAlignment="1">
      <alignment horizontal="center" vertical="center" wrapText="1"/>
    </xf>
    <xf numFmtId="0" fontId="19" fillId="0" borderId="1" xfId="58" applyFont="1" applyFill="1" applyBorder="1" applyAlignment="1">
      <alignment horizontal="left" vertical="center" wrapText="1"/>
    </xf>
    <xf numFmtId="0" fontId="19" fillId="0" borderId="1" xfId="60" applyFont="1" applyFill="1" applyBorder="1" applyAlignment="1" applyProtection="1">
      <alignment horizontal="center" vertical="center" wrapText="1"/>
    </xf>
    <xf numFmtId="0" fontId="67" fillId="0" borderId="1" xfId="0" applyFont="1" applyFill="1" applyBorder="1" applyAlignment="1">
      <alignment horizontal="center" vertical="center" wrapText="1"/>
    </xf>
    <xf numFmtId="49" fontId="39" fillId="0" borderId="1" xfId="0" applyNumberFormat="1" applyFont="1" applyFill="1" applyBorder="1" applyAlignment="1">
      <alignment horizontal="center" vertical="center" wrapText="1"/>
    </xf>
    <xf numFmtId="1" fontId="19" fillId="0" borderId="1" xfId="0" applyNumberFormat="1" applyFont="1" applyFill="1" applyBorder="1" applyAlignment="1">
      <alignment horizontal="center" vertical="center" wrapText="1"/>
    </xf>
    <xf numFmtId="49" fontId="19" fillId="0" borderId="1" xfId="50" applyNumberFormat="1" applyFont="1" applyFill="1" applyBorder="1" applyAlignment="1" applyProtection="1">
      <alignment horizontal="center" vertical="center" wrapText="1"/>
    </xf>
    <xf numFmtId="0" fontId="19" fillId="0" borderId="1" xfId="59" applyNumberFormat="1" applyFont="1" applyFill="1" applyBorder="1" applyAlignment="1">
      <alignment horizontal="center" vertical="center" wrapText="1"/>
    </xf>
    <xf numFmtId="0" fontId="19" fillId="0" borderId="1" xfId="0" applyNumberFormat="1" applyFont="1" applyFill="1" applyBorder="1" applyAlignment="1">
      <alignment horizontal="left" vertical="center" wrapText="1"/>
    </xf>
    <xf numFmtId="0" fontId="19" fillId="0" borderId="1" xfId="61" applyNumberFormat="1" applyFont="1" applyFill="1" applyBorder="1" applyAlignment="1">
      <alignment horizontal="left" vertical="center" wrapText="1"/>
    </xf>
    <xf numFmtId="0" fontId="32" fillId="0" borderId="1" xfId="0" applyNumberFormat="1" applyFont="1" applyFill="1" applyBorder="1" applyAlignment="1" quotePrefix="1">
      <alignment horizontal="center" vertical="center"/>
    </xf>
    <xf numFmtId="0" fontId="32" fillId="0" borderId="1" xfId="0" applyNumberFormat="1" applyFont="1" applyFill="1" applyBorder="1" applyAlignment="1" quotePrefix="1">
      <alignment vertical="center"/>
    </xf>
    <xf numFmtId="0" fontId="32" fillId="0" borderId="1" xfId="49" applyNumberFormat="1" applyFont="1" applyFill="1" applyBorder="1" applyAlignment="1" applyProtection="1" quotePrefix="1">
      <alignment horizontal="center" vertical="center" wrapText="1"/>
    </xf>
    <xf numFmtId="0" fontId="32" fillId="0" borderId="1" xfId="0" applyNumberFormat="1" applyFont="1" applyFill="1" applyBorder="1" applyAlignment="1" quotePrefix="1">
      <alignment vertical="center" wrapText="1"/>
    </xf>
    <xf numFmtId="0" fontId="30" fillId="0" borderId="1" xfId="0" applyNumberFormat="1" applyFont="1" applyFill="1" applyBorder="1" applyAlignment="1" quotePrefix="1">
      <alignment vertical="center"/>
    </xf>
    <xf numFmtId="0" fontId="32" fillId="0" borderId="1" xfId="0" applyNumberFormat="1" applyFont="1" applyFill="1" applyBorder="1" applyAlignment="1" quotePrefix="1">
      <alignment horizontal="center" vertical="center" wrapText="1"/>
    </xf>
    <xf numFmtId="0" fontId="30" fillId="0" borderId="1" xfId="0" applyNumberFormat="1" applyFont="1" applyFill="1" applyBorder="1" applyAlignment="1" quotePrefix="1">
      <alignment horizontal="left" vertical="center" wrapText="1"/>
    </xf>
    <xf numFmtId="0" fontId="19" fillId="0" borderId="1" xfId="0" applyFont="1" applyFill="1" applyBorder="1" applyAlignment="1" quotePrefix="1">
      <alignment horizontal="center" vertical="center" wrapText="1"/>
    </xf>
    <xf numFmtId="0" fontId="2" fillId="0" borderId="1" xfId="0" applyFont="1" applyFill="1" applyBorder="1" applyAlignment="1" quotePrefix="1">
      <alignment horizontal="center" vertical="center" wrapText="1"/>
    </xf>
    <xf numFmtId="49" fontId="2" fillId="0" borderId="1" xfId="0" applyNumberFormat="1" applyFont="1" applyFill="1" applyBorder="1" applyAlignment="1" quotePrefix="1">
      <alignment horizontal="center" vertical="center" wrapText="1"/>
    </xf>
    <xf numFmtId="49" fontId="2" fillId="0" borderId="1" xfId="0" applyNumberFormat="1" applyFont="1" applyFill="1" applyBorder="1" applyAlignment="1" quotePrefix="1">
      <alignment horizontal="center" vertical="center"/>
    </xf>
    <xf numFmtId="0" fontId="2" fillId="0" borderId="1" xfId="0" applyFont="1" applyFill="1" applyBorder="1" applyAlignment="1" quotePrefix="1">
      <alignment horizontal="center" vertical="center"/>
    </xf>
    <xf numFmtId="0" fontId="2" fillId="0" borderId="2" xfId="0" applyFont="1" applyFill="1" applyBorder="1" applyAlignment="1" quotePrefix="1">
      <alignment horizontal="center" vertical="center" wrapText="1"/>
    </xf>
    <xf numFmtId="0" fontId="2" fillId="0" borderId="1" xfId="49" applyFont="1" applyFill="1" applyBorder="1" applyAlignment="1" applyProtection="1" quotePrefix="1">
      <alignment horizontal="center" vertical="center" wrapText="1"/>
      <protection locked="0"/>
    </xf>
    <xf numFmtId="0" fontId="2" fillId="0" borderId="2" xfId="0" applyFont="1" applyFill="1" applyBorder="1" applyAlignment="1" quotePrefix="1">
      <alignment horizontal="center" vertical="center"/>
    </xf>
    <xf numFmtId="0" fontId="2" fillId="0" borderId="1" xfId="0" applyFont="1" applyFill="1" applyBorder="1" applyAlignment="1" quotePrefix="1">
      <alignment vertical="center"/>
    </xf>
    <xf numFmtId="0" fontId="19" fillId="0" borderId="1" xfId="0" applyFont="1" applyFill="1" applyBorder="1" applyAlignment="1" quotePrefix="1">
      <alignment horizontal="center" vertical="center"/>
    </xf>
    <xf numFmtId="0" fontId="11" fillId="0" borderId="1" xfId="0" applyNumberFormat="1" applyFont="1" applyFill="1" applyBorder="1" applyAlignment="1" quotePrefix="1">
      <alignment horizontal="center" vertical="center" wrapText="1"/>
    </xf>
    <xf numFmtId="0" fontId="11" fillId="0" borderId="1" xfId="0" applyFont="1" applyFill="1" applyBorder="1" applyAlignment="1" quotePrefix="1">
      <alignment horizontal="center" vertical="center" wrapText="1"/>
    </xf>
    <xf numFmtId="0" fontId="11" fillId="0" borderId="1" xfId="49" applyFont="1" applyFill="1" applyBorder="1" applyAlignment="1" quotePrefix="1">
      <alignment horizontal="center" vertical="center" wrapText="1"/>
    </xf>
    <xf numFmtId="0" fontId="12" fillId="0" borderId="8" xfId="0" applyNumberFormat="1" applyFont="1" applyFill="1" applyBorder="1" applyAlignment="1" quotePrefix="1">
      <alignment horizontal="center" vertical="center" wrapText="1"/>
    </xf>
    <xf numFmtId="0" fontId="14" fillId="0" borderId="8" xfId="0" applyNumberFormat="1" applyFont="1" applyFill="1" applyBorder="1" applyAlignment="1" quotePrefix="1">
      <alignment horizontal="center" vertical="center" wrapText="1"/>
    </xf>
  </cellXfs>
  <cellStyles count="6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 name="常规_复件 最终" xfId="51"/>
    <cellStyle name="常规 3" xfId="52"/>
    <cellStyle name="常规 5" xfId="53"/>
    <cellStyle name="常规 6" xfId="54"/>
    <cellStyle name="常规 28" xfId="55"/>
    <cellStyle name="常规_Sheet1_2" xfId="56"/>
    <cellStyle name="常规 9" xfId="57"/>
    <cellStyle name="常规 4_Sheet1_1" xfId="58"/>
    <cellStyle name="常规 44" xfId="59"/>
    <cellStyle name="常规 4" xfId="60"/>
    <cellStyle name="@ET_Style?Normal" xfId="61"/>
  </cellStyles>
  <dxfs count="20">
    <dxf>
      <font>
        <color rgb="FF9C0006"/>
      </font>
      <fill>
        <patternFill patternType="solid">
          <bgColor rgb="FFFFC7CE"/>
        </patternFill>
      </fill>
    </dxf>
    <dxf>
      <font>
        <color rgb="FF9C6500"/>
      </font>
      <fill>
        <patternFill patternType="solid">
          <bgColor rgb="FFFFEB9C"/>
        </patternFill>
      </fill>
    </dxf>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9"/>
      <tableStyleElement type="headerRow" dxfId="8"/>
      <tableStyleElement type="totalRow" dxfId="7"/>
      <tableStyleElement type="firstColumn" dxfId="6"/>
      <tableStyleElement type="lastColumn" dxfId="5"/>
      <tableStyleElement type="firstRowStripe" dxfId="4"/>
      <tableStyleElement type="firstColumnStripe" dxfId="3"/>
    </tableStyle>
    <tableStyle name="PivotStylePreset2_Accent1" table="0" count="10" xr9:uid="{267968C8-6FFD-4C36-ACC1-9EA1FD1885CA}">
      <tableStyleElement type="headerRow" dxfId="19"/>
      <tableStyleElement type="totalRow" dxfId="18"/>
      <tableStyleElement type="firstRowStripe" dxfId="17"/>
      <tableStyleElement type="firstColumnStripe" dxfId="16"/>
      <tableStyleElement type="firstSubtotalRow" dxfId="15"/>
      <tableStyleElement type="secondSubtotalRow" dxfId="14"/>
      <tableStyleElement type="firstRowSubheading" dxfId="13"/>
      <tableStyleElement type="secondRowSubheading" dxfId="12"/>
      <tableStyleElement type="pageFieldLabels" dxfId="11"/>
      <tableStyleElement type="pageFieldValues" dxfId="1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2" Type="http://schemas.openxmlformats.org/officeDocument/2006/relationships/styles" Target="styles.xml"/><Relationship Id="rId41" Type="http://schemas.openxmlformats.org/officeDocument/2006/relationships/sharedStrings" Target="sharedStrings.xml"/><Relationship Id="rId40" Type="http://schemas.openxmlformats.org/officeDocument/2006/relationships/theme" Target="theme/theme1.xml"/><Relationship Id="rId4" Type="http://schemas.openxmlformats.org/officeDocument/2006/relationships/worksheet" Target="worksheets/sheet4.xml"/><Relationship Id="rId39" Type="http://schemas.openxmlformats.org/officeDocument/2006/relationships/externalLink" Target="externalLinks/externalLink1.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istrator\Documents\WeChat%20Files\mwl604848001\FileStorage\File\2024-12\&#21360;&#21047;\&#38738;&#28023;&#30465;&#20844;&#31435;&#21307;&#38498;&#21307;&#30103;&#26426;&#26500;&#26381;&#21153;&#20215;&#26684;&#27719;&#24635;&#34920;(&#24050;&#26356;&#26032;&#21382;&#24180;&#35843;&#20215;&#25991;&#20214;)(2).xlsx&#26368;&#32456;&#21360;&#21047;.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总表"/>
      <sheetName val="Sheet1"/>
    </sheetNames>
    <sheetDataSet>
      <sheetData sheetId="0" refreshError="1">
        <row r="1">
          <cell r="A1" t="str">
            <v>青海省公立医疗机构医疗服务价格汇总表（2024版）</v>
          </cell>
        </row>
        <row r="2">
          <cell r="A2" t="str">
            <v>项目代码</v>
          </cell>
          <cell r="B2" t="str">
            <v>项目名称</v>
          </cell>
          <cell r="C2" t="str">
            <v>项目内涵</v>
          </cell>
          <cell r="D2" t="str">
            <v>内涵一次性卫生耗材</v>
          </cell>
          <cell r="E2" t="str">
            <v>除外内容</v>
          </cell>
          <cell r="F2" t="str">
            <v>计价单位</v>
          </cell>
          <cell r="G2" t="str">
            <v>计价说明</v>
          </cell>
          <cell r="H2" t="str">
            <v>指导价格（元）</v>
          </cell>
        </row>
        <row r="2">
          <cell r="K2" t="str">
            <v>医保支付类别</v>
          </cell>
        </row>
        <row r="3">
          <cell r="H3" t="str">
            <v>三级</v>
          </cell>
          <cell r="I3" t="str">
            <v>二级</v>
          </cell>
          <cell r="J3" t="str">
            <v>一级</v>
          </cell>
        </row>
        <row r="4">
          <cell r="A4" t="str">
            <v>A</v>
          </cell>
          <cell r="B4" t="str">
            <v>一．综合医疗服务</v>
          </cell>
        </row>
        <row r="5">
          <cell r="A5" t="str">
            <v/>
          </cell>
          <cell r="B5" t="str">
            <v>本章说明：１．本章“综合医疗服务”项目指多科室共同使用的医疗服务价格项目，如护理、抢救、注射、换药、清创缝合等。２．本章包括“一般医疗服务”、“一般治疗操作”、“护理”和“其它”服务项目四个部分，共计145项。本章项目编码字首为A。</v>
          </cell>
        </row>
        <row r="6">
          <cell r="A6" t="str">
            <v>AA</v>
          </cell>
          <cell r="B6" t="str">
            <v>(一)一般医疗服务</v>
          </cell>
          <cell r="C6" t="str">
            <v/>
          </cell>
          <cell r="D6" t="str">
            <v/>
          </cell>
          <cell r="E6" t="str">
            <v/>
          </cell>
        </row>
        <row r="6">
          <cell r="G6" t="str">
            <v/>
          </cell>
          <cell r="H6" t="str">
            <v/>
          </cell>
          <cell r="I6" t="str">
            <v/>
          </cell>
          <cell r="J6" t="str">
            <v/>
          </cell>
        </row>
        <row r="7">
          <cell r="A7" t="str">
            <v>AAA</v>
          </cell>
          <cell r="B7" t="str">
            <v>1.诊察费</v>
          </cell>
          <cell r="C7" t="str">
            <v/>
          </cell>
          <cell r="D7" t="str">
            <v/>
          </cell>
          <cell r="E7" t="str">
            <v/>
          </cell>
        </row>
        <row r="7">
          <cell r="G7" t="str">
            <v>1､门诊注射､换药､针灸､理疗､推拿､血透､放射治疗按疗程收取一次诊察费,需复诊的另收诊察费;2､计算机预约挂号按相应级别收取诊察费;</v>
          </cell>
          <cell r="H7" t="str">
            <v/>
          </cell>
          <cell r="I7" t="str">
            <v/>
          </cell>
          <cell r="J7" t="str">
            <v/>
          </cell>
        </row>
        <row r="8">
          <cell r="A8" t="str">
            <v>AAAA-AAAD</v>
          </cell>
          <cell r="B8" t="str">
            <v>西医诊察费</v>
          </cell>
          <cell r="C8" t="str">
            <v/>
          </cell>
          <cell r="D8" t="str">
            <v/>
          </cell>
          <cell r="E8" t="str">
            <v/>
          </cell>
        </row>
        <row r="8">
          <cell r="G8" t="str">
            <v/>
          </cell>
          <cell r="H8" t="str">
            <v/>
          </cell>
          <cell r="I8" t="str">
            <v/>
          </cell>
          <cell r="J8" t="str">
            <v/>
          </cell>
        </row>
        <row r="9">
          <cell r="A9" t="str">
            <v>AAAA0001</v>
          </cell>
          <cell r="B9" t="str">
            <v>普通门诊诊察费</v>
          </cell>
          <cell r="C9" t="str">
            <v>指主治及以下医师提供的普通门诊诊疗服务。挂号,初建病历(电子或纸质病历),核实就诊者信息,就诊病历传送,病案管理。询问病情,听取主诉,病史采集,向患者或家属告知,进行一般物理检查,书写病历,开具检查单,根据病情提供治疗方案(治疗单､处方)等。</v>
          </cell>
          <cell r="D9" t="str">
            <v/>
          </cell>
          <cell r="E9" t="str">
            <v/>
          </cell>
          <cell r="F9" t="str">
            <v>次</v>
          </cell>
          <cell r="G9" t="str">
            <v/>
          </cell>
          <cell r="H9">
            <v>15</v>
          </cell>
          <cell r="I9">
            <v>13</v>
          </cell>
          <cell r="J9">
            <v>12</v>
          </cell>
          <cell r="K9" t="str">
            <v>乙类定额支付</v>
          </cell>
        </row>
        <row r="10">
          <cell r="A10" t="str">
            <v>AAAA0002</v>
          </cell>
          <cell r="B10" t="str">
            <v>副主任医师门诊诊察费</v>
          </cell>
          <cell r="C10" t="str">
            <v>指由副主任医师在专家门诊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v>
          </cell>
          <cell r="D10" t="str">
            <v/>
          </cell>
          <cell r="E10" t="str">
            <v/>
          </cell>
          <cell r="F10" t="str">
            <v>次</v>
          </cell>
          <cell r="G10" t="str">
            <v/>
          </cell>
          <cell r="H10">
            <v>20</v>
          </cell>
          <cell r="I10">
            <v>17</v>
          </cell>
          <cell r="J10">
            <v>16</v>
          </cell>
          <cell r="K10" t="str">
            <v>乙类定额支付</v>
          </cell>
        </row>
        <row r="11">
          <cell r="A11" t="str">
            <v>AAAA0003</v>
          </cell>
          <cell r="B11" t="str">
            <v>主任医师门诊诊察费</v>
          </cell>
          <cell r="C11" t="str">
            <v>指由主任医师在专家门诊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v>
          </cell>
          <cell r="D11" t="str">
            <v/>
          </cell>
          <cell r="E11" t="str">
            <v/>
          </cell>
          <cell r="F11" t="str">
            <v>次</v>
          </cell>
          <cell r="G11" t="str">
            <v/>
          </cell>
          <cell r="H11">
            <v>25</v>
          </cell>
          <cell r="I11">
            <v>22</v>
          </cell>
          <cell r="J11">
            <v>20</v>
          </cell>
          <cell r="K11" t="str">
            <v>乙类定额支付</v>
          </cell>
        </row>
        <row r="12">
          <cell r="A12" t="str">
            <v>AAAB0001</v>
          </cell>
          <cell r="B12" t="str">
            <v>急诊诊察费</v>
          </cell>
          <cell r="C12" t="str">
            <v>指各级急诊医师在护士配合下于急诊区域24小时提供的急诊诊疗服务。挂号,初建病历(电子或纸质病历),核实就诊者信息,就诊病历传送,病案管理。急诊医师询问病情,听取主诉,病史采集,向患者或家属告知,进行一般物理检查,书写病历,开具检查单,提供治疗方案(治疗单､处方)等服务,记录病人生命体征。必要时开通绿色通道。</v>
          </cell>
          <cell r="D12" t="str">
            <v/>
          </cell>
          <cell r="E12" t="str">
            <v/>
          </cell>
          <cell r="F12" t="str">
            <v>次</v>
          </cell>
          <cell r="G12" t="str">
            <v/>
          </cell>
          <cell r="H12">
            <v>20</v>
          </cell>
          <cell r="I12">
            <v>17</v>
          </cell>
          <cell r="J12">
            <v>16</v>
          </cell>
          <cell r="K12" t="str">
            <v>乙类定额支付</v>
          </cell>
        </row>
        <row r="13">
          <cell r="A13" t="str">
            <v>AAAC0001</v>
          </cell>
          <cell r="B13" t="str">
            <v>门/急诊留观诊察费</v>
          </cell>
          <cell r="C13" t="str">
            <v>在门/急诊留观室内,医护人员根据病情需求随时巡视患者,观察患者病情及生命体征变化,病史采集,准确记录并提出相应的治疗方案,及时与患者家属交待病情。必要时进行抢救工作。</v>
          </cell>
          <cell r="D13" t="str">
            <v/>
          </cell>
          <cell r="E13" t="str">
            <v/>
          </cell>
          <cell r="F13" t="str">
            <v>日</v>
          </cell>
          <cell r="G13" t="str">
            <v/>
          </cell>
          <cell r="H13">
            <v>20</v>
          </cell>
          <cell r="I13">
            <v>17</v>
          </cell>
          <cell r="J13">
            <v>16</v>
          </cell>
          <cell r="K13" t="str">
            <v>丙类</v>
          </cell>
        </row>
        <row r="14">
          <cell r="A14" t="str">
            <v>AAAD0001</v>
          </cell>
          <cell r="B14" t="str">
            <v>住院诊察费</v>
          </cell>
          <cell r="C14" t="str">
            <v>指医务人员对住院患者进行的日常诊察工作。检查及观察患者病情,病案讨论,制定和调整治疗方案,住院日志书写,向患者或家属告知病情,解答患者咨询,院、科级大查房。不含邀请院际或院内会诊进行治疗指导。</v>
          </cell>
          <cell r="D14" t="str">
            <v/>
          </cell>
          <cell r="E14" t="str">
            <v/>
          </cell>
          <cell r="F14" t="str">
            <v>日</v>
          </cell>
          <cell r="G14" t="str">
            <v>中级及以上资质临床药师参与住院巡诊，加收20元，住院期间加收不超过2次，限三级医院使用</v>
          </cell>
          <cell r="H14">
            <v>20</v>
          </cell>
          <cell r="I14">
            <v>17</v>
          </cell>
          <cell r="J14">
            <v>16</v>
          </cell>
          <cell r="K14" t="str">
            <v>甲类</v>
          </cell>
        </row>
        <row r="15">
          <cell r="A15" t="str">
            <v>AAAG-AAAK</v>
          </cell>
          <cell r="B15" t="str">
            <v>中医辨证论治</v>
          </cell>
          <cell r="C15" t="str">
            <v/>
          </cell>
          <cell r="D15" t="str">
            <v/>
          </cell>
          <cell r="E15" t="str">
            <v/>
          </cell>
        </row>
        <row r="15">
          <cell r="G15" t="str">
            <v/>
          </cell>
          <cell r="H15" t="str">
            <v/>
          </cell>
          <cell r="I15" t="str">
            <v/>
          </cell>
          <cell r="J15" t="str">
            <v/>
          </cell>
        </row>
        <row r="16">
          <cell r="A16" t="str">
            <v>AAAG0001</v>
          </cell>
          <cell r="B16" t="str">
            <v>普通门诊中医辨证论治</v>
          </cell>
          <cell r="C16" t="str">
            <v>指由主治及以下中医或中西医结合医师在中医普通门诊提供的诊疗服务。通过望闻问切收集中医四诊信息,依据中医理论进行辨证,分析病因､病位､病性及病机转化,作出证候诊断,提出治疗方案。</v>
          </cell>
          <cell r="D16" t="str">
            <v/>
          </cell>
          <cell r="E16" t="str">
            <v/>
          </cell>
          <cell r="F16" t="str">
            <v>次</v>
          </cell>
          <cell r="G16" t="str">
            <v/>
          </cell>
          <cell r="H16">
            <v>17</v>
          </cell>
          <cell r="I16">
            <v>16</v>
          </cell>
          <cell r="J16">
            <v>15</v>
          </cell>
          <cell r="K16" t="str">
            <v>乙类定额支付</v>
          </cell>
        </row>
        <row r="17">
          <cell r="A17" t="str">
            <v>AAAG0002</v>
          </cell>
          <cell r="B17" t="str">
            <v>副主任医师门诊中医辨证论治</v>
          </cell>
          <cell r="C17" t="str">
            <v>指由具有副高级职称的中医或中西医结合医师在中医专家门诊提供的诊疗服务。通过望闻问切收集中医四诊信息,依据中医理论进行辨证,分析病因､病位､病性及病机转化,作出证候诊断,提出治疗方案。</v>
          </cell>
          <cell r="D17" t="str">
            <v/>
          </cell>
          <cell r="E17" t="str">
            <v/>
          </cell>
          <cell r="F17" t="str">
            <v>次</v>
          </cell>
          <cell r="G17" t="str">
            <v/>
          </cell>
          <cell r="H17">
            <v>22</v>
          </cell>
          <cell r="I17">
            <v>20</v>
          </cell>
          <cell r="J17">
            <v>18</v>
          </cell>
          <cell r="K17" t="str">
            <v>乙类定额支付</v>
          </cell>
        </row>
        <row r="18">
          <cell r="A18" t="str">
            <v>AAAG0003</v>
          </cell>
          <cell r="B18" t="str">
            <v>主任医师门诊中医辨证论治</v>
          </cell>
          <cell r="C18" t="str">
            <v>指由具有正高级职称的中医或中西医结合医师在中医专家门诊提供的诊疗服务。通过望闻问切收集中医四诊信息,依据中医理论进行辨证,分析病因､病位､病性及病机转化,作出证候诊断,提出治疗方案。</v>
          </cell>
          <cell r="D18" t="str">
            <v/>
          </cell>
          <cell r="E18" t="str">
            <v/>
          </cell>
          <cell r="F18" t="str">
            <v>次</v>
          </cell>
          <cell r="G18" t="str">
            <v/>
          </cell>
          <cell r="H18">
            <v>27</v>
          </cell>
          <cell r="I18">
            <v>25</v>
          </cell>
          <cell r="J18">
            <v>23</v>
          </cell>
          <cell r="K18" t="str">
            <v>乙类定额支付</v>
          </cell>
        </row>
        <row r="19">
          <cell r="A19" t="str">
            <v>AAAG0004</v>
          </cell>
          <cell r="B19" t="str">
            <v>国医大师门诊中医辨证论治</v>
          </cell>
          <cell r="C19" t="str">
            <v>指由国家授予“国医大师”称号的专家在中医专家门诊提供的诊疗服务。通过望闻问切收集中医四诊信息,依据中医理论进行辨证,分析病因､病位､病性及病机转化,作出证候诊断,提出治疗方案。</v>
          </cell>
          <cell r="D19" t="str">
            <v/>
          </cell>
          <cell r="E19" t="str">
            <v/>
          </cell>
          <cell r="F19" t="str">
            <v>次</v>
          </cell>
          <cell r="G19" t="str">
            <v/>
          </cell>
          <cell r="H19" t="str">
            <v>市场调节价</v>
          </cell>
          <cell r="I19" t="str">
            <v>市场调节价</v>
          </cell>
          <cell r="J19" t="str">
            <v>市场调节价</v>
          </cell>
        </row>
        <row r="20">
          <cell r="A20" t="str">
            <v>AAAH0001</v>
          </cell>
          <cell r="B20" t="str">
            <v>急诊中医辨证论治</v>
          </cell>
          <cell r="C20" t="str">
            <v>指由各级中医､中西医结合医务人员提供的24小时急诊急救中医诊疗服务。通过望闻问切收集中医四诊信息,依据中医理论进行辨证,分析病因､病位､病性及病机转化,作出证候诊断,提出治疗方案。</v>
          </cell>
          <cell r="D20" t="str">
            <v/>
          </cell>
          <cell r="E20" t="str">
            <v/>
          </cell>
          <cell r="F20" t="str">
            <v>次</v>
          </cell>
          <cell r="G20" t="str">
            <v/>
          </cell>
          <cell r="H20">
            <v>22</v>
          </cell>
          <cell r="I20">
            <v>20</v>
          </cell>
          <cell r="J20">
            <v>18</v>
          </cell>
          <cell r="K20" t="str">
            <v>乙类定额支付</v>
          </cell>
        </row>
        <row r="21">
          <cell r="A21" t="str">
            <v>AAAJ0001</v>
          </cell>
          <cell r="B21" t="str">
            <v>门/急诊留观中医辨证论治</v>
          </cell>
          <cell r="C21" t="str">
            <v>指由中医､中西医结合医务人员对急诊留观患者提供的中医诊疗服务。通过望闻问切收集中医四诊信息,依据中医理论进行辨证,分析病因､病位､病性及病机转化,作出证候诊断,提出治疗方案。</v>
          </cell>
          <cell r="D21" t="str">
            <v/>
          </cell>
          <cell r="E21" t="str">
            <v/>
          </cell>
          <cell r="F21" t="str">
            <v>日</v>
          </cell>
          <cell r="G21" t="str">
            <v/>
          </cell>
          <cell r="H21">
            <v>22</v>
          </cell>
          <cell r="I21">
            <v>20</v>
          </cell>
          <cell r="J21">
            <v>18</v>
          </cell>
        </row>
        <row r="22">
          <cell r="A22" t="str">
            <v>AAAK0001</v>
          </cell>
          <cell r="B22" t="str">
            <v>住院中医辨证论治</v>
          </cell>
          <cell r="C22" t="str">
            <v>指由中医､中西医结合医务人员对住院患者提供的中医诊疗服务。通过望闻问切收集中医四诊信息,依据中医理论进行辨证,分析病因､病位､病性及病机转化,作出证候诊断,提出治疗方案。</v>
          </cell>
          <cell r="D22" t="str">
            <v/>
          </cell>
          <cell r="E22" t="str">
            <v/>
          </cell>
          <cell r="F22" t="str">
            <v>日</v>
          </cell>
          <cell r="G22" t="str">
            <v>中级及以上资质临床药师参与住院巡诊，加收22元，住院期间加收不超过2次，限三级医院使用</v>
          </cell>
          <cell r="H22">
            <v>22</v>
          </cell>
          <cell r="I22">
            <v>20</v>
          </cell>
          <cell r="J22">
            <v>18</v>
          </cell>
          <cell r="K22" t="str">
            <v>甲类</v>
          </cell>
        </row>
        <row r="23">
          <cell r="A23" t="str">
            <v>AAAN</v>
          </cell>
          <cell r="B23" t="str">
            <v>出诊费</v>
          </cell>
          <cell r="C23" t="str">
            <v/>
          </cell>
          <cell r="D23" t="str">
            <v/>
          </cell>
          <cell r="E23" t="str">
            <v/>
          </cell>
        </row>
        <row r="23">
          <cell r="G23" t="str">
            <v/>
          </cell>
          <cell r="H23" t="str">
            <v/>
          </cell>
          <cell r="I23" t="str">
            <v/>
          </cell>
          <cell r="J23" t="str">
            <v/>
          </cell>
        </row>
        <row r="24">
          <cell r="A24" t="str">
            <v>AAAN0001</v>
          </cell>
          <cell r="B24" t="str">
            <v>普通医师出诊费</v>
          </cell>
          <cell r="C24" t="str">
            <v>指由中､西医主治及以下医师应患者或其家属要求到家庭､单位或社区提供技术劳务的诊疗服务(包括新生儿､产妇等家庭病床诊疗)。检查必备医疗器械及相关物品正常使用情况。家访,审视居室环境与卫生状况并指导其改善居室环境质量,询问患者情况和异常症状､体征,洗手,戴口罩､手套,对患者进行体格检查,必要时处理。提出诊疗方案。向患者或家属交待注意事项与联系方式,记录患者诊察处理情况及指导内容,将诊察相关用品放入废物收集袋,洗手简单消毒后离开患者家庭。不含相关检验与医技检查。</v>
          </cell>
          <cell r="D24" t="str">
            <v/>
          </cell>
          <cell r="E24" t="str">
            <v/>
          </cell>
          <cell r="F24" t="str">
            <v>次</v>
          </cell>
          <cell r="G24" t="str">
            <v/>
          </cell>
          <cell r="H24">
            <v>20</v>
          </cell>
          <cell r="I24">
            <v>18</v>
          </cell>
          <cell r="J24">
            <v>16</v>
          </cell>
          <cell r="K24" t="str">
            <v>丙类</v>
          </cell>
        </row>
        <row r="25">
          <cell r="A25" t="str">
            <v>AAAN0002</v>
          </cell>
          <cell r="B25" t="str">
            <v>副主任医师出诊费</v>
          </cell>
          <cell r="C25" t="str">
            <v>指由中､西医副主任医师应患者或其家属要求到家庭､单位或社区提供技术劳务的诊疗服务(包括新生儿､产妇等家庭病床诊疗)。检查必备医疗器械及相关物品正常使用情况。家访,审视居室环境与卫生状况并指导其改善居室环境质量,询问患者情况和异常症状､体征,洗手,戴口罩､手套,对患者进行体格检查,必要时处理。提出诊疗方案。向患者或家属交待注意事项与联系方式,记录患者诊察处理情况及指导内容,将诊察相关用品放入废物收集袋,洗手简单消毒后离开患者家庭。不含相关检验与医技检查。</v>
          </cell>
          <cell r="D25" t="str">
            <v/>
          </cell>
          <cell r="E25" t="str">
            <v/>
          </cell>
          <cell r="F25" t="str">
            <v>次</v>
          </cell>
          <cell r="G25" t="str">
            <v/>
          </cell>
          <cell r="H25">
            <v>30</v>
          </cell>
          <cell r="I25">
            <v>27</v>
          </cell>
          <cell r="J25">
            <v>25</v>
          </cell>
          <cell r="K25" t="str">
            <v>丙类</v>
          </cell>
        </row>
        <row r="26">
          <cell r="A26" t="str">
            <v>AAAN0003</v>
          </cell>
          <cell r="B26" t="str">
            <v>主任医师出诊费</v>
          </cell>
          <cell r="C26" t="str">
            <v>指由中､西医主任医师应患者或其家属要求到家庭､单位或社区提供技术劳务的诊疗服务(包括新生儿､产妇等家庭病床诊疗)。检查必备医疗器械及相关物品正常使用情况。家访,审视居室环境与卫生状况并指导其改善居室环境质量,询问患者情况和异常症状､体征,洗手,戴口罩､手套,对患者进行体格检查,必要时处理。提出诊疗方案。向患者或家属交待注意事项与联系方式,记录患者诊察处理情况及指导内容,将诊察相关用品放入废物收集袋,洗手简单消毒后离开患者家庭。不含相关检验与医技检查。</v>
          </cell>
          <cell r="D26" t="str">
            <v/>
          </cell>
          <cell r="E26" t="str">
            <v/>
          </cell>
          <cell r="F26" t="str">
            <v>次</v>
          </cell>
          <cell r="G26" t="str">
            <v/>
          </cell>
          <cell r="H26">
            <v>40</v>
          </cell>
          <cell r="I26">
            <v>35</v>
          </cell>
          <cell r="J26">
            <v>30</v>
          </cell>
          <cell r="K26" t="str">
            <v>丙类</v>
          </cell>
        </row>
        <row r="27">
          <cell r="B27" t="str">
            <v>2.床位费</v>
          </cell>
        </row>
        <row r="27">
          <cell r="D27" t="str">
            <v/>
          </cell>
          <cell r="E27" t="str">
            <v/>
          </cell>
        </row>
        <row r="27">
          <cell r="G27" t="str">
            <v>1、走廊加床按每日15元收取；2、传染科病床在相应的病房床位费基础上加收8元(国家启动公共卫生事件期间，甲类传染病和按甲类传染病预防和控制的乙类传染病的患者，收费标准可以上浮50%)；3、烧伤科病床在相应的病房床位费基础上加收8元；4、精神科病床在相应的病房床位费基础上加收4元；5、儿科病床在相应的病房床位费基础上加收6元；6、病房内加床，按实际加床后的床位费标准收取</v>
          </cell>
          <cell r="H27" t="str">
            <v/>
          </cell>
          <cell r="I27" t="str">
            <v/>
          </cell>
          <cell r="J27" t="str">
            <v/>
          </cell>
          <cell r="K27" t="str">
            <v>按原政策实行最高限额标准管理</v>
          </cell>
        </row>
        <row r="28">
          <cell r="A28" t="str">
            <v>AABA0001</v>
          </cell>
          <cell r="B28" t="str">
            <v>普通床位费</v>
          </cell>
          <cell r="C28" t="str">
            <v>指四人及以上多人间的床位费。接诊登记,进行住院指导,办理入(出)院手续,按医嘱收费计价,复核及住院费用清单打印等服务。含病床､床头柜､座椅(或木凳)､床垫､棉褥､棉被(或毯)､枕头､床单､病人服装､热水瓶(或器)､废品袋(或篓)等。被服洗涤,病床及病区清洁消毒,开水供应,煤､水､电､燃(油)消耗。有条件的医院设有医生计算机工作站,一般物理诊断器械,检查申请单､处方笺等消耗,还设有住院费用查询､公示设施､公用卫生设施､公用电话设施。含医用垃圾､污水处理。</v>
          </cell>
          <cell r="D28" t="str">
            <v/>
          </cell>
          <cell r="E28" t="str">
            <v/>
          </cell>
          <cell r="F28" t="str">
            <v>日</v>
          </cell>
        </row>
        <row r="28">
          <cell r="H28">
            <v>30</v>
          </cell>
          <cell r="I28">
            <v>30</v>
          </cell>
          <cell r="J28">
            <v>20</v>
          </cell>
          <cell r="K28" t="str">
            <v>按原政策实行最高限额标准管理</v>
          </cell>
        </row>
        <row r="29">
          <cell r="A29" t="str">
            <v>AABA0002</v>
          </cell>
          <cell r="B29" t="str">
            <v>三人间床位费</v>
          </cell>
          <cell r="C29" t="str">
            <v>接诊登记,进行住院指导,办理入(出)院手续,按医嘱收费计价,复核及住院费用清单打印等服务。含病床､床头柜､座椅(或木凳)､床垫､棉褥､棉被(或毯)､枕头､床单､病人服装､热水瓶(或器)､废品袋(或篓)等。被服洗涤,病床及病区清洁消毒,开水供应,煤､水､电､燃(油)消耗。有条件的医院设有医生计算机工作站,一般物理诊断器械,检查申请单､处方笺等消耗。住院费用查询,独立卫生间,公示设施,公用电话设施,增加彩电。含医用垃圾､污水处理。</v>
          </cell>
          <cell r="D29" t="str">
            <v/>
          </cell>
          <cell r="E29" t="str">
            <v/>
          </cell>
          <cell r="F29" t="str">
            <v>日</v>
          </cell>
          <cell r="G29" t="str">
            <v/>
          </cell>
          <cell r="H29">
            <v>35</v>
          </cell>
          <cell r="I29">
            <v>35</v>
          </cell>
          <cell r="J29">
            <v>30</v>
          </cell>
          <cell r="K29" t="str">
            <v>按原政策实行最高限额标准管理</v>
          </cell>
        </row>
        <row r="30">
          <cell r="A30" t="str">
            <v>AABA0003</v>
          </cell>
          <cell r="B30" t="str">
            <v>双人间床位费</v>
          </cell>
          <cell r="C30" t="str">
            <v>接诊登记,进行住院指导,办理入(出)院手续,按医嘱收费计价,复核,及住院费用清单打印等服务。含病床､床头柜､座椅(或木凳)､床垫､棉褥､棉被(或毯)､枕头､床单､病人服装､热水瓶(或器)､废品袋(或篓)等。被服洗涤,病床及病区清洁消毒,开水供应,煤､水､电､燃(油)消耗。有条件的医院设有医生计算机工作站,一般物理诊断器械,检查申请单,处方笺等消耗,还设有住院费用查询,独立卫生间,公示设施,公用电话设施,增加彩电。含医用垃圾､污水处理。</v>
          </cell>
          <cell r="D30" t="str">
            <v/>
          </cell>
          <cell r="E30" t="str">
            <v/>
          </cell>
          <cell r="F30" t="str">
            <v>日</v>
          </cell>
          <cell r="G30" t="str">
            <v/>
          </cell>
          <cell r="H30">
            <v>55</v>
          </cell>
          <cell r="I30">
            <v>55</v>
          </cell>
          <cell r="J30">
            <v>50</v>
          </cell>
          <cell r="K30" t="str">
            <v>按原政策实行最高限额标准管理</v>
          </cell>
        </row>
        <row r="31">
          <cell r="A31" t="str">
            <v>AABA0004</v>
          </cell>
          <cell r="B31" t="str">
            <v>单人间床位费</v>
          </cell>
          <cell r="C31" t="str">
            <v>接诊登记,进行住院指导,办理入(出)院手续,按医嘱收费计价,复核,及住院费用清单打印等服务。含病床､床头柜､座椅(或木凳)､床垫､棉褥､棉被(或毯)､枕头､床单､病人服装､热水瓶(或器)､废品袋(或篓)等。被服洗涤,病床及病区清洁消毒,开水供应,煤､水､电､燃(油)消耗。有条件的医院设有医生计算机工作站,一般物理诊断器械,检查申请单,处方笺等消耗,还设有住院费用查询,独立卫生间,公示设施,公用电话设施,增加沙发､彩电､电话。含医用垃圾､污水处理。</v>
          </cell>
          <cell r="D31" t="str">
            <v/>
          </cell>
          <cell r="E31" t="str">
            <v/>
          </cell>
          <cell r="F31" t="str">
            <v>日</v>
          </cell>
          <cell r="G31" t="str">
            <v/>
          </cell>
          <cell r="H31">
            <v>65</v>
          </cell>
          <cell r="I31">
            <v>65</v>
          </cell>
          <cell r="J31">
            <v>60</v>
          </cell>
          <cell r="K31" t="str">
            <v>按原政策实行最高限额标准管理</v>
          </cell>
        </row>
        <row r="32">
          <cell r="A32" t="str">
            <v>AABA0005</v>
          </cell>
          <cell r="B32" t="str">
            <v>套间床位费</v>
          </cell>
          <cell r="C32" t="str">
            <v>接诊登记,进行住院指导,办理入(出)院手续,按医嘱收费计价,复核,及住院费用清单打印等服务。含病床､床头柜､座椅(或木凳)､床垫､棉褥､棉被(或毯)､枕头､床单､病人服装､热水瓶(或器)､废品袋(或篓)等。被服洗涤,病床及病区清洁消毒,开水供应,煤､水､电､燃(油)消耗。有条件的医院设有医生计算机工作站,一般物理诊断器械,检查申请单,处方笺等消耗,还设有住院费用查询,独立卫生间,公示设施,公用电话设施,增加沙发､彩电､电话､办公桌､套间配备会客室。含医用垃圾､污水处理。</v>
          </cell>
          <cell r="D32" t="str">
            <v/>
          </cell>
          <cell r="E32" t="str">
            <v/>
          </cell>
          <cell r="F32" t="str">
            <v>日</v>
          </cell>
          <cell r="G32" t="str">
            <v/>
          </cell>
          <cell r="H32">
            <v>100</v>
          </cell>
          <cell r="I32">
            <v>100</v>
          </cell>
          <cell r="J32">
            <v>80</v>
          </cell>
          <cell r="K32" t="str">
            <v>按原政策实行最高限额标准管理</v>
          </cell>
        </row>
        <row r="33">
          <cell r="A33" t="str">
            <v>AABA0006</v>
          </cell>
          <cell r="B33" t="str">
            <v>特需病房床位费</v>
          </cell>
          <cell r="C33" t="str">
            <v>接诊登记,进行住院指导,办理入(出)院手续,按医嘱收费计价,复核,及住院费用清单打印等服务。含病床､床头柜､座椅(或木凳)､床垫､棉褥､棉被(或毯)､枕头､床单､病人服装､热水瓶(或器)､废品袋(或篓)等。被服洗涤,病床及病区清洁消毒,开水供应,煤､水､电､燃(油)消耗。有条件的医院设有医生计算机工作站,一般物理诊断器械,检查申请单,处方笺等消耗,还设有住院费用查询,独立卫生间,公示设施,公用电话设施,增加沙发､彩电､电话､办公桌。含医用垃圾､污水处理。含VIP､温馨､安宁病房。</v>
          </cell>
          <cell r="D33" t="str">
            <v/>
          </cell>
          <cell r="E33" t="str">
            <v/>
          </cell>
          <cell r="F33" t="str">
            <v>日</v>
          </cell>
          <cell r="G33" t="str">
            <v/>
          </cell>
          <cell r="H33" t="str">
            <v>市场调节价</v>
          </cell>
          <cell r="I33" t="str">
            <v>市场调节价</v>
          </cell>
          <cell r="J33" t="str">
            <v>市场调节价</v>
          </cell>
          <cell r="K33" t="str">
            <v>按原政策实行最高限额标准管理</v>
          </cell>
        </row>
        <row r="34">
          <cell r="A34" t="str">
            <v>AABA0007</v>
          </cell>
          <cell r="B34" t="str">
            <v>产科一体化病房</v>
          </cell>
          <cell r="C34" t="str">
            <v>产科一体化病房是指产妇在安全舒适的氛围中接受围产保健､待产､分娩､产后康复四位一体的"一站式"服务。病房硬件设施齐全,含产房多功能转换床､多功能婴儿床､新生儿辐射台､多功能设备､带婴儿床旁护理车､陪护床､无影灯､接生操作台､治疗车､抢救车､心电监护仪､血氧监测仪､血糖仪､骨盆测量仪､胎心监护仪､耳声发射仪､小型多普勒听胎心仪器､体重秤､微波治疗仪､婴儿秤､婴儿防盗电子标签､空气消毒净化机､转运车､分娩球。每间病房都家庭化精装修。需配备:电视机､冰箱､空调､微波炉､饮水机､电水壶､高档家具､整体衣橱､孕妇服</v>
          </cell>
          <cell r="D34" t="str">
            <v/>
          </cell>
          <cell r="E34" t="str">
            <v/>
          </cell>
          <cell r="F34" t="str">
            <v>次</v>
          </cell>
          <cell r="G34" t="str">
            <v>需经卫生主管部门审核批准</v>
          </cell>
          <cell r="H34" t="str">
            <v>市场调节价</v>
          </cell>
          <cell r="I34" t="str">
            <v>市场调节价</v>
          </cell>
          <cell r="J34" t="str">
            <v>市场调节价</v>
          </cell>
          <cell r="K34" t="str">
            <v>按原政策实行最高限额标准管理</v>
          </cell>
        </row>
        <row r="35">
          <cell r="A35" t="str">
            <v>AABB0001</v>
          </cell>
          <cell r="B35" t="str">
            <v>百级层流洁净病房床位费</v>
          </cell>
          <cell r="C35" t="str">
            <v>指达到百级规定层流洁净级别,有层流装置､风淋通道的层流洁净间,采用全封闭管理,有严格消毒隔离措施及对外通话系统。要求具备普通病房的床位设施。含医用垃圾､污水处理。</v>
          </cell>
          <cell r="D35" t="str">
            <v/>
          </cell>
          <cell r="E35" t="str">
            <v/>
          </cell>
          <cell r="F35" t="str">
            <v>日</v>
          </cell>
          <cell r="G35" t="str">
            <v/>
          </cell>
          <cell r="H35">
            <v>180</v>
          </cell>
          <cell r="I35">
            <v>140</v>
          </cell>
          <cell r="J35">
            <v>120</v>
          </cell>
          <cell r="K35" t="str">
            <v>按原政策实行最高限额标准管理</v>
          </cell>
        </row>
        <row r="36">
          <cell r="A36" t="str">
            <v>AABB0002</v>
          </cell>
          <cell r="B36" t="str">
            <v>千级层流洁净病房床位费</v>
          </cell>
          <cell r="C36" t="str">
            <v>指达到千级规定层流洁净级别,有层流装置､风淋通道的层流洁净间,采用全封闭管理,有严格消毒隔离措施及对外通话系统。要求具备普通病房的床位设施。含医用垃圾､污水处理。</v>
          </cell>
          <cell r="D36" t="str">
            <v/>
          </cell>
          <cell r="E36" t="str">
            <v/>
          </cell>
          <cell r="F36" t="str">
            <v>日</v>
          </cell>
          <cell r="G36" t="str">
            <v/>
          </cell>
          <cell r="H36">
            <v>150</v>
          </cell>
          <cell r="I36">
            <v>120</v>
          </cell>
          <cell r="J36">
            <v>100</v>
          </cell>
          <cell r="K36" t="str">
            <v>按原政策实行最高限额标准管理</v>
          </cell>
        </row>
        <row r="37">
          <cell r="A37" t="str">
            <v>AABC0001</v>
          </cell>
          <cell r="B37" t="str">
            <v>重症监护病房床位费</v>
          </cell>
          <cell r="C37" t="str">
            <v>指专用重症监护病房(如ICU､CCU､RCU､NICU､EICU等)。设有中心监护台,心电监护仪及其它监护抢救设施,相对封闭管理的单人或多人监护病房,每天更换､消毒床单,仪器设备的保养。含医用垃圾､污水处理。</v>
          </cell>
          <cell r="D37" t="str">
            <v/>
          </cell>
          <cell r="E37" t="str">
            <v/>
          </cell>
          <cell r="F37" t="str">
            <v>日</v>
          </cell>
          <cell r="G37" t="str">
            <v/>
          </cell>
          <cell r="H37">
            <v>90</v>
          </cell>
          <cell r="I37">
            <v>75</v>
          </cell>
          <cell r="J37">
            <v>65</v>
          </cell>
          <cell r="K37" t="str">
            <v>按原政策实行最高限额标准管理</v>
          </cell>
        </row>
        <row r="38">
          <cell r="A38" t="str">
            <v>AABD0001</v>
          </cell>
          <cell r="B38" t="str">
            <v>特殊防护病房床位费</v>
          </cell>
          <cell r="C38" t="str">
            <v>指核素内照射治疗病房。在普通病床的功能基础上,须达到如下标准:重晶石或铅墙､铅防护门放射性防护病房､病区放射性专用厕所､防止放射性污染控制设施､专用放射性废物处理､储存衰变池及环保监控报警排放系统､专用放射性通风滤过及负压送新风系统､24小时闭路摄像监控系统､可视对讲电话､床旁紧急呼叫通讯系统。含住院医疗垃圾､污水处理､放射性污染职业监测或环境监测。</v>
          </cell>
          <cell r="D38" t="str">
            <v/>
          </cell>
          <cell r="E38" t="str">
            <v/>
          </cell>
          <cell r="F38" t="str">
            <v>日</v>
          </cell>
          <cell r="G38" t="str">
            <v/>
          </cell>
          <cell r="H38">
            <v>100</v>
          </cell>
          <cell r="I38">
            <v>90</v>
          </cell>
          <cell r="J38">
            <v>80</v>
          </cell>
          <cell r="K38" t="str">
            <v>按原政策实行最高限额标准管理</v>
          </cell>
        </row>
        <row r="39">
          <cell r="A39" t="str">
            <v>AABE0001</v>
          </cell>
          <cell r="B39" t="str">
            <v>新生儿床位费</v>
          </cell>
          <cell r="C39" t="str">
            <v>指新生儿或母婴同室新生儿的床位。有配奶间,洗浴间及相应设施。含医用垃圾､污水处理。</v>
          </cell>
          <cell r="D39" t="str">
            <v/>
          </cell>
          <cell r="E39" t="str">
            <v/>
          </cell>
          <cell r="F39" t="str">
            <v>日</v>
          </cell>
          <cell r="G39" t="str">
            <v/>
          </cell>
          <cell r="H39">
            <v>15</v>
          </cell>
          <cell r="I39">
            <v>15</v>
          </cell>
          <cell r="J39">
            <v>13</v>
          </cell>
          <cell r="K39" t="str">
            <v>按原政策实行最高限额标准管理</v>
          </cell>
        </row>
        <row r="40">
          <cell r="A40" t="str">
            <v>AABF0001</v>
          </cell>
          <cell r="B40" t="str">
            <v>门/急诊留观床位费</v>
          </cell>
          <cell r="C40" t="str">
            <v>密切观察病情变化,按时准确完成治疗,协助患者做好基础护理。配备病床､床头柜､座椅(或木凳)､床垫､棉褥､棉被(或毯)､枕头､床单､热水瓶(或器)､废品袋(或篓)等。含医用垃圾､污水处理。</v>
          </cell>
          <cell r="D40" t="str">
            <v/>
          </cell>
          <cell r="E40" t="str">
            <v/>
          </cell>
          <cell r="F40" t="str">
            <v>日</v>
          </cell>
          <cell r="G40" t="str">
            <v>符合病房条件和管理标准的观察床；不足半日按半日计价</v>
          </cell>
          <cell r="H40">
            <v>16</v>
          </cell>
          <cell r="I40">
            <v>16</v>
          </cell>
          <cell r="J40">
            <v>13</v>
          </cell>
          <cell r="K40" t="str">
            <v>按原政策实行最高限额标准管理</v>
          </cell>
        </row>
        <row r="41">
          <cell r="A41" t="str">
            <v>AABG0001</v>
          </cell>
          <cell r="B41" t="str">
            <v>病房取暖费</v>
          </cell>
          <cell r="C41" t="str">
            <v>指病房室内具有取暖设施,并提供取暖服务。含供暖设施及取暖运转消耗､维修及管理人员劳务。</v>
          </cell>
          <cell r="D41" t="str">
            <v/>
          </cell>
          <cell r="E41" t="str">
            <v/>
          </cell>
          <cell r="F41" t="str">
            <v>床／日</v>
          </cell>
          <cell r="G41" t="str">
            <v>临时输液收1.2元,走廊加床收4元</v>
          </cell>
          <cell r="H41">
            <v>8</v>
          </cell>
          <cell r="I41">
            <v>8</v>
          </cell>
          <cell r="J41">
            <v>8</v>
          </cell>
          <cell r="K41" t="str">
            <v>丙类</v>
          </cell>
        </row>
        <row r="42">
          <cell r="A42" t="str">
            <v>AABH0001</v>
          </cell>
          <cell r="B42" t="str">
            <v>病房空调费</v>
          </cell>
          <cell r="C42" t="str">
            <v>指病房室内空调设施,并提供相应服务。含空调设施及运转消耗､维修及管理人员劳务。</v>
          </cell>
          <cell r="D42" t="str">
            <v/>
          </cell>
          <cell r="E42" t="str">
            <v/>
          </cell>
          <cell r="F42" t="str">
            <v>床／日</v>
          </cell>
        </row>
        <row r="42">
          <cell r="H42">
            <v>10</v>
          </cell>
          <cell r="I42">
            <v>10</v>
          </cell>
          <cell r="J42">
            <v>10</v>
          </cell>
          <cell r="K42" t="str">
            <v>丙类</v>
          </cell>
        </row>
        <row r="43">
          <cell r="A43" t="str">
            <v>AAC</v>
          </cell>
          <cell r="B43" t="str">
            <v>3.体检费</v>
          </cell>
          <cell r="C43" t="str">
            <v/>
          </cell>
          <cell r="D43" t="str">
            <v/>
          </cell>
          <cell r="E43" t="str">
            <v/>
          </cell>
        </row>
        <row r="43">
          <cell r="G43" t="str">
            <v>不另收诊察费</v>
          </cell>
          <cell r="H43" t="str">
            <v/>
          </cell>
          <cell r="I43" t="str">
            <v/>
          </cell>
          <cell r="J43" t="str">
            <v/>
          </cell>
        </row>
        <row r="44">
          <cell r="A44" t="str">
            <v>AACA0001</v>
          </cell>
          <cell r="B44" t="str">
            <v>体检费</v>
          </cell>
          <cell r="C44" t="str">
            <v>指普通体检。综合分析,做出体检结论,出具总检报告,建立个人健康体检档案。含内､外､妇､眼､耳鼻喉科常规检查及婴幼儿查体。不含影像､化验和其它检查。</v>
          </cell>
          <cell r="D44" t="str">
            <v/>
          </cell>
          <cell r="E44" t="str">
            <v/>
          </cell>
          <cell r="F44" t="str">
            <v>科</v>
          </cell>
          <cell r="G44" t="str">
            <v/>
          </cell>
          <cell r="H44">
            <v>6</v>
          </cell>
          <cell r="I44">
            <v>6</v>
          </cell>
          <cell r="J44">
            <v>6</v>
          </cell>
          <cell r="K44" t="str">
            <v>丙类</v>
          </cell>
        </row>
        <row r="45">
          <cell r="A45" t="str">
            <v>AAD</v>
          </cell>
          <cell r="B45" t="str">
            <v>4.会诊</v>
          </cell>
          <cell r="C45" t="str">
            <v/>
          </cell>
          <cell r="D45" t="str">
            <v/>
          </cell>
          <cell r="E45" t="str">
            <v/>
          </cell>
        </row>
        <row r="45">
          <cell r="G45" t="str">
            <v/>
          </cell>
          <cell r="H45" t="str">
            <v/>
          </cell>
          <cell r="I45" t="str">
            <v/>
          </cell>
          <cell r="J45" t="str">
            <v/>
          </cell>
        </row>
        <row r="46">
          <cell r="A46" t="str">
            <v>AADA-AADH</v>
          </cell>
          <cell r="B46" t="str">
            <v>西医会诊</v>
          </cell>
          <cell r="C46" t="str">
            <v/>
          </cell>
          <cell r="D46" t="str">
            <v/>
          </cell>
          <cell r="E46" t="str">
            <v/>
          </cell>
        </row>
        <row r="46">
          <cell r="G46" t="str">
            <v/>
          </cell>
          <cell r="H46" t="str">
            <v/>
          </cell>
          <cell r="I46" t="str">
            <v/>
          </cell>
          <cell r="J46" t="str">
            <v/>
          </cell>
        </row>
        <row r="47">
          <cell r="A47" t="str">
            <v>AADA0001</v>
          </cell>
          <cell r="B47" t="str">
            <v>院际会诊</v>
          </cell>
          <cell r="C47" t="str">
            <v>指由副主任及主任医师参加的院际间会诊。根据病情提供相关医疗诊断治疗服务。</v>
          </cell>
          <cell r="D47" t="str">
            <v/>
          </cell>
          <cell r="E47" t="str">
            <v/>
          </cell>
          <cell r="F47" t="str">
            <v>科／次</v>
          </cell>
          <cell r="G47" t="str">
            <v/>
          </cell>
          <cell r="H47">
            <v>120</v>
          </cell>
          <cell r="I47">
            <v>95</v>
          </cell>
          <cell r="J47">
            <v>85</v>
          </cell>
          <cell r="K47" t="str">
            <v>丙类</v>
          </cell>
        </row>
        <row r="48">
          <cell r="A48" t="str">
            <v>AADB0001</v>
          </cell>
          <cell r="B48" t="str">
            <v>院内会诊</v>
          </cell>
          <cell r="C48" t="str">
            <v>因病情需要在医院内进行的科室间的医疗、临床药师、护理会诊。</v>
          </cell>
          <cell r="D48" t="str">
            <v/>
          </cell>
          <cell r="E48" t="str">
            <v/>
          </cell>
          <cell r="F48" t="str">
            <v>科／次</v>
          </cell>
          <cell r="G48" t="str">
            <v>临床药师会诊限能够开展此项业务的二级及以上医疗机构，收费标准与医师会诊费一致</v>
          </cell>
          <cell r="H48">
            <v>20</v>
          </cell>
          <cell r="I48">
            <v>17</v>
          </cell>
          <cell r="J48">
            <v>14</v>
          </cell>
          <cell r="K48" t="str">
            <v>甲类</v>
          </cell>
        </row>
        <row r="49">
          <cell r="A49" t="str">
            <v>AADC0001</v>
          </cell>
          <cell r="B49" t="str">
            <v>疑难病理读片会诊</v>
          </cell>
          <cell r="C49" t="str">
            <v>指由2位及以上具备高级职称的病理医师组成的专家组,对院外提供的病理切片进行的会诊。如需要对院外提供的石蜡块或不染色切片进行各类特殊染色､酶组织化学染色､免疫组织化学染色､分子生物学技术处理,追加相应项目收费。</v>
          </cell>
          <cell r="D49" t="str">
            <v/>
          </cell>
          <cell r="E49" t="str">
            <v/>
          </cell>
          <cell r="F49" t="str">
            <v>次</v>
          </cell>
          <cell r="G49" t="str">
            <v>以5张切片为基价,每增加1张加收不超过10%</v>
          </cell>
          <cell r="H49">
            <v>200</v>
          </cell>
          <cell r="I49">
            <v>170</v>
          </cell>
          <cell r="J49">
            <v>145</v>
          </cell>
        </row>
        <row r="50">
          <cell r="A50" t="str">
            <v>AADD0001</v>
          </cell>
          <cell r="B50" t="str">
            <v>同步远程病理会诊</v>
          </cell>
          <cell r="C50" t="str">
            <v>指邀请方和受邀方医疗机构以可视、交互、实时、同步的方式，在线开展的临床病理会诊诊疗活动。一般用于术中冷冻病理诊断的远程会诊，需提前1天预约并在规定的短时间内快速完成诊断工作。开通远程医疗网络系统，邀请方医疗机构向受邀方医疗机构提供临床（常含临床、实验室检查和影像学检查结果等）及病理资料（含病理申请单、取材明细以及术中冷冻病理数字切片等），受邀方立即对患者的病情进行分析，短时间内作出综合诊断意见，在线出具由其签名的病理诊断报告。邀请方参考受邀方的会诊意见，决定最终诊断与后继手术方式。含受邀方高年资医师通过视</v>
          </cell>
          <cell r="D50" t="str">
            <v/>
          </cell>
          <cell r="E50" t="str">
            <v/>
          </cell>
          <cell r="F50" t="str">
            <v>次</v>
          </cell>
          <cell r="G50" t="str">
            <v>以4张切片为基数， 超过4张切片的,每增加1张按10%收取</v>
          </cell>
          <cell r="H50">
            <v>350</v>
          </cell>
          <cell r="I50">
            <v>298</v>
          </cell>
          <cell r="J50">
            <v>253</v>
          </cell>
          <cell r="K50" t="str">
            <v>乙类</v>
          </cell>
        </row>
        <row r="51">
          <cell r="A51" t="str">
            <v>AADD0002</v>
          </cell>
          <cell r="B51" t="str">
            <v>非同步远程病理会诊</v>
          </cell>
          <cell r="C51" t="str">
            <v>指邀请方和受邀方医疗机构以可视、交互、非同步的方式，在线开展的临床病理会诊诊疗活动。开通远程医疗网络系统，邀请方医疗机构向受邀方医疗机构提供临床（含临床、实验室检查和影像学检查结果等）及病理资料（含病理申请单、取材明细以及病理数字切片等），受邀方对患者的病情进行分析，出具由其签名的诊断及治疗意见。邀请方参考受邀方的会诊意见，决定最终诊断与后继治疗方案。不含切片制作。</v>
          </cell>
          <cell r="D51" t="str">
            <v/>
          </cell>
          <cell r="E51" t="str">
            <v/>
          </cell>
          <cell r="F51" t="str">
            <v>次</v>
          </cell>
          <cell r="G51" t="str">
            <v>以4张切片为基数， 超过4张切片的， 每增加1张按10%收取</v>
          </cell>
          <cell r="H51">
            <v>260</v>
          </cell>
          <cell r="I51">
            <v>221</v>
          </cell>
          <cell r="J51">
            <v>188</v>
          </cell>
          <cell r="K51" t="str">
            <v>乙类</v>
          </cell>
        </row>
        <row r="52">
          <cell r="A52" t="str">
            <v>AADE0001</v>
          </cell>
          <cell r="B52" t="str">
            <v>院外影像学资料会诊</v>
          </cell>
          <cell r="C52" t="str">
            <v>指对外院影像资料的分析､诊断。由副高职以上专家阅片,出具意见和报告。</v>
          </cell>
          <cell r="D52" t="str">
            <v/>
          </cell>
          <cell r="E52" t="str">
            <v/>
          </cell>
          <cell r="F52" t="str">
            <v>次</v>
          </cell>
          <cell r="G52" t="str">
            <v>以6张胶片为基价,每增加2张加收不超过20%</v>
          </cell>
          <cell r="H52">
            <v>100</v>
          </cell>
          <cell r="I52">
            <v>80</v>
          </cell>
          <cell r="J52">
            <v>70</v>
          </cell>
          <cell r="K52" t="str">
            <v>丙类</v>
          </cell>
        </row>
        <row r="53">
          <cell r="A53" t="str">
            <v>AADF0001</v>
          </cell>
          <cell r="B53" t="str">
            <v>精神医学多专家会诊</v>
          </cell>
          <cell r="C53" t="str">
            <v>针对精神病患者或家属对诊断及治疗的异议或存在的诊断治疗疑难问题,由3名具有高级职称的精神科医师根据患者既往诊断治疗和现场精神检查,对患者作出现状评估和诊断治疗建议。不含各项心理检测。</v>
          </cell>
          <cell r="D53" t="str">
            <v/>
          </cell>
          <cell r="E53" t="str">
            <v/>
          </cell>
          <cell r="F53" t="str">
            <v>次</v>
          </cell>
          <cell r="G53" t="str">
            <v/>
          </cell>
          <cell r="H53">
            <v>200</v>
          </cell>
          <cell r="I53">
            <v>160</v>
          </cell>
          <cell r="J53">
            <v>140</v>
          </cell>
          <cell r="K53" t="str">
            <v>丙类</v>
          </cell>
        </row>
        <row r="54">
          <cell r="A54" t="str">
            <v>AADG0001</v>
          </cell>
          <cell r="B54" t="str">
            <v>远程会诊</v>
          </cell>
          <cell r="C54" t="str">
            <v>指邀请方和受邀方医疗机构在远程会诊中心或会诊科室通过可视、交互、实时、同步的方式在线开展的单个学科会诊诊疗活动。邀请方医疗机构接收患者，收集并上传患者完整的病例资料（包含病史、临床、实验室检查和影像学检查、治疗经过等）至远程医疗网络系统，预约受邀方医疗机构。受邀方医疗机构依据会诊需求，确定会诊科室/高级职称会诊医师，会诊医师提前审阅病例资料。至约定时间双方登陆远程医疗网络信息系统进行联通，在线讨论患者病情，解答邀请方医师的提问。受邀方将诊疗意见告知邀请方，出具由相关医师签名的诊疗意见报告。邀请方根据患者临</v>
          </cell>
          <cell r="D54" t="str">
            <v/>
          </cell>
          <cell r="E54" t="str">
            <v/>
          </cell>
          <cell r="F54" t="str">
            <v>次</v>
          </cell>
          <cell r="G54" t="str">
            <v>1、省内单学科远程会诊按此标准收费，省外单学科加收200元；多学科加收100元。2、1小时以上，每超过10分钟，加收10%，最高不得超过200元。</v>
          </cell>
          <cell r="H54">
            <v>300</v>
          </cell>
          <cell r="I54">
            <v>240</v>
          </cell>
          <cell r="J54">
            <v>210</v>
          </cell>
          <cell r="K54" t="str">
            <v>乙类</v>
          </cell>
        </row>
        <row r="55">
          <cell r="A55" t="str">
            <v>AADL-AADN</v>
          </cell>
          <cell r="B55" t="str">
            <v>中医辨证论治会诊</v>
          </cell>
          <cell r="C55" t="str">
            <v/>
          </cell>
          <cell r="D55" t="str">
            <v/>
          </cell>
          <cell r="E55" t="str">
            <v/>
          </cell>
        </row>
        <row r="55">
          <cell r="G55" t="str">
            <v/>
          </cell>
          <cell r="H55" t="str">
            <v/>
          </cell>
          <cell r="I55" t="str">
            <v/>
          </cell>
          <cell r="J55" t="str">
            <v/>
          </cell>
        </row>
        <row r="56">
          <cell r="A56" t="str">
            <v>AADL0001</v>
          </cell>
          <cell r="B56" t="str">
            <v>院际中医辨证论治会诊</v>
          </cell>
          <cell r="C56" t="str">
            <v>指因患者病情需要,邀请外院具有副高级以上职称的中医或中西医结合医务人员提供的中医会诊诊疗服务。通过望闻问切收集中医四诊信息,依据中医理论进行辨证,分析病因､病位､病性及病机转化,作出证候诊断,提出治疗方案。</v>
          </cell>
          <cell r="D56" t="str">
            <v/>
          </cell>
          <cell r="E56" t="str">
            <v/>
          </cell>
          <cell r="F56" t="str">
            <v>科／次</v>
          </cell>
          <cell r="G56" t="str">
            <v/>
          </cell>
          <cell r="H56">
            <v>110</v>
          </cell>
          <cell r="I56">
            <v>90</v>
          </cell>
          <cell r="J56">
            <v>80</v>
          </cell>
          <cell r="K56" t="str">
            <v>丙类</v>
          </cell>
        </row>
        <row r="57">
          <cell r="A57" t="str">
            <v>AADM0001</v>
          </cell>
          <cell r="B57" t="str">
            <v>院内中医辨证论治会诊</v>
          </cell>
          <cell r="C57" t="str">
            <v>指因患者病情需要,由院内不同科室的具有主治医师以上职称的中医或中西医结合医务人员提供的中医会诊诊疗服务。通过望闻问切收集中医四诊信息,依据中医理论进行辨证,分析病因､病位､病性及病机转化,作出证候诊断,提出治疗方案。</v>
          </cell>
          <cell r="D57" t="str">
            <v/>
          </cell>
          <cell r="E57" t="str">
            <v/>
          </cell>
          <cell r="F57" t="str">
            <v>科／次</v>
          </cell>
          <cell r="G57" t="str">
            <v>临床药师会诊限能够开展此项业务的二级及以上医疗机构，收费标准与医师会诊费一致</v>
          </cell>
          <cell r="H57">
            <v>22</v>
          </cell>
          <cell r="I57">
            <v>20</v>
          </cell>
          <cell r="J57">
            <v>18</v>
          </cell>
          <cell r="K57" t="str">
            <v>甲类</v>
          </cell>
        </row>
        <row r="58">
          <cell r="A58" t="str">
            <v>AADN0001</v>
          </cell>
          <cell r="B58" t="str">
            <v>远程中医辨证论治会诊</v>
          </cell>
          <cell r="C58" t="str">
            <v>开通网络计算机系统,通过计算机系统提供医学资料,由中医､中西医结合专家对患者的病情进行研讨的会诊诊治,综合中医四诊信息,依据中医理论进行辨证,分析病因､病位､病性及病机转化,作出证候诊断,提出治疗方案。</v>
          </cell>
          <cell r="D58" t="str">
            <v/>
          </cell>
          <cell r="E58" t="str">
            <v/>
          </cell>
          <cell r="F58" t="str">
            <v>小时</v>
          </cell>
          <cell r="G58" t="str">
            <v>1､省内远程会诊按此收费,省外远程会诊加收200元;2､1小时以上,每超过10分钟加收50元</v>
          </cell>
          <cell r="H58">
            <v>320</v>
          </cell>
          <cell r="I58">
            <v>290</v>
          </cell>
          <cell r="J58">
            <v>260</v>
          </cell>
          <cell r="K58" t="str">
            <v>丙类</v>
          </cell>
        </row>
        <row r="59">
          <cell r="B59" t="str">
            <v>5.营养咨询与评估</v>
          </cell>
          <cell r="C59" t="str">
            <v/>
          </cell>
          <cell r="D59" t="str">
            <v/>
          </cell>
          <cell r="E59" t="str">
            <v/>
          </cell>
        </row>
        <row r="59">
          <cell r="G59" t="str">
            <v/>
          </cell>
          <cell r="H59" t="str">
            <v/>
          </cell>
          <cell r="I59" t="str">
            <v/>
          </cell>
          <cell r="J59" t="str">
            <v/>
          </cell>
        </row>
        <row r="60">
          <cell r="A60" t="str">
            <v>AAEA0001</v>
          </cell>
          <cell r="B60" t="str">
            <v>营养状况评估与咨询</v>
          </cell>
          <cell r="C60" t="str">
            <v>指具有相应资质的营养师,调查基本膳食状况､疾病状况､用药史等(含婴儿母乳喂养状况),计算每日膳食能量及营养素摄入量,测定能量消耗,测量人体身高､体重､腰围､臀围､上臂围生化实验室检查等,计算体重指数,进行综合营养评定。</v>
          </cell>
          <cell r="D60" t="str">
            <v/>
          </cell>
          <cell r="E60" t="str">
            <v/>
          </cell>
          <cell r="F60" t="str">
            <v>次</v>
          </cell>
          <cell r="G60" t="str">
            <v>此项费用不得与门诊诊察费同时收取</v>
          </cell>
          <cell r="H60">
            <v>15</v>
          </cell>
          <cell r="I60">
            <v>15</v>
          </cell>
          <cell r="J60">
            <v>12</v>
          </cell>
          <cell r="K60" t="str">
            <v>丙类</v>
          </cell>
        </row>
        <row r="61">
          <cell r="A61" t="str">
            <v>AAEB0001</v>
          </cell>
          <cell r="B61" t="str">
            <v>围产期健康咨询指导</v>
          </cell>
          <cell r="C61" t="str">
            <v>指门诊医生向患者解答孕前､孕期､产褥期相关营养问题。如孕前､孕期及产褥期各阶段的营养需要,如何进行营养状况评估,如何进行膳食补充,如何进行合并症的营养治疗等,以及产前注意事项､运动等。</v>
          </cell>
          <cell r="D61" t="str">
            <v/>
          </cell>
          <cell r="E61" t="str">
            <v/>
          </cell>
          <cell r="F61" t="str">
            <v>次</v>
          </cell>
          <cell r="G61" t="str">
            <v>此项费用不得与门诊诊察费同时收取</v>
          </cell>
          <cell r="H61">
            <v>15</v>
          </cell>
          <cell r="I61">
            <v>15</v>
          </cell>
          <cell r="J61">
            <v>12</v>
          </cell>
          <cell r="K61" t="str">
            <v>丙类</v>
          </cell>
        </row>
        <row r="62">
          <cell r="A62" t="str">
            <v>AB</v>
          </cell>
          <cell r="B62" t="str">
            <v>(二)一般治疗操作</v>
          </cell>
          <cell r="C62" t="str">
            <v/>
          </cell>
          <cell r="D62" t="str">
            <v/>
          </cell>
          <cell r="E62" t="str">
            <v/>
          </cell>
        </row>
        <row r="62">
          <cell r="G62" t="str">
            <v/>
          </cell>
          <cell r="H62" t="str">
            <v/>
          </cell>
          <cell r="I62" t="str">
            <v/>
          </cell>
          <cell r="J62" t="str">
            <v/>
          </cell>
        </row>
        <row r="63">
          <cell r="A63" t="str">
            <v/>
          </cell>
          <cell r="B63" t="str">
            <v/>
          </cell>
          <cell r="C63" t="str">
            <v>本节项目六岁以下儿童加收不超过30%。</v>
          </cell>
          <cell r="D63" t="str">
            <v/>
          </cell>
          <cell r="E63" t="str">
            <v/>
          </cell>
        </row>
        <row r="63">
          <cell r="G63" t="str">
            <v/>
          </cell>
          <cell r="H63" t="str">
            <v/>
          </cell>
          <cell r="I63" t="str">
            <v/>
          </cell>
          <cell r="J63" t="str">
            <v/>
          </cell>
        </row>
        <row r="64">
          <cell r="A64" t="str">
            <v>ABA</v>
          </cell>
          <cell r="B64" t="str">
            <v>1.注射</v>
          </cell>
          <cell r="C64" t="str">
            <v/>
          </cell>
          <cell r="D64" t="str">
            <v/>
          </cell>
          <cell r="E64" t="str">
            <v/>
          </cell>
        </row>
        <row r="64">
          <cell r="G64" t="str">
            <v/>
          </cell>
          <cell r="H64" t="str">
            <v/>
          </cell>
          <cell r="I64" t="str">
            <v/>
          </cell>
          <cell r="J64" t="str">
            <v/>
          </cell>
        </row>
        <row r="65">
          <cell r="A65" t="str">
            <v>ABAA0001</v>
          </cell>
          <cell r="B65" t="str">
            <v>皮内注射</v>
          </cell>
          <cell r="C65" t="str">
            <v>指皮内注射治疗或药物皮内注射试验。核对医嘱及患者信息,检查注射器及药物,用无菌注射器配制药物,取舒适体位,选择注射部位,皮肤消毒(直径大于5厘米),再次核对患者信息,将药物注入皮内组织,拔针后按压注射部位并第三次核对患者信息,处理用物,用药后观察用药反应,做好健康教育及心理护理,必要时记录。</v>
          </cell>
          <cell r="D65" t="str">
            <v>注射器</v>
          </cell>
          <cell r="E65" t="str">
            <v/>
          </cell>
          <cell r="F65" t="str">
            <v>次</v>
          </cell>
        </row>
        <row r="65">
          <cell r="H65">
            <v>3</v>
          </cell>
          <cell r="I65">
            <v>3</v>
          </cell>
          <cell r="J65">
            <v>3</v>
          </cell>
          <cell r="K65" t="str">
            <v>甲类</v>
          </cell>
        </row>
        <row r="66">
          <cell r="A66" t="str">
            <v>ABAB0001</v>
          </cell>
          <cell r="B66" t="str">
            <v>皮下注射</v>
          </cell>
          <cell r="C66" t="str">
            <v>核对医嘱及患者信息,检查注射器及药物,用无菌注射器配制药物,取适当体位,选择并确定注射部位,皮肤消毒(直径大于5厘米),再次核对患者信息,将药物注入皮下组织,拔针后按压注射部位并第3次核对患者信息,协助患者恢复舒适体位,处理用物,用药后观察用药反应,做好健康教育及心理护理,必要时记录。</v>
          </cell>
          <cell r="D66" t="str">
            <v>注射器</v>
          </cell>
          <cell r="E66" t="str">
            <v/>
          </cell>
          <cell r="F66" t="str">
            <v>次</v>
          </cell>
          <cell r="G66" t="str">
            <v/>
          </cell>
          <cell r="H66">
            <v>3</v>
          </cell>
          <cell r="I66">
            <v>3</v>
          </cell>
          <cell r="J66">
            <v>3</v>
          </cell>
          <cell r="K66" t="str">
            <v>甲类</v>
          </cell>
        </row>
        <row r="67">
          <cell r="A67" t="str">
            <v>ABAC0001</v>
          </cell>
          <cell r="B67" t="str">
            <v>肌肉注射</v>
          </cell>
          <cell r="C67" t="str">
            <v>核对医嘱及患者信息,检查注射器及药物,使用无菌注射器配制药物,取适当体位,选择并确定注射部位,皮肤消毒(直径大于5厘米),再次核对患者信息,将药物注入肌肉组织,拔针后按压注射部位并核对患者信息,协助患者恢复舒适体位,处理用物,用药后观察用药反应,做好健康教育及心理护理,必要时记录。</v>
          </cell>
          <cell r="D67" t="str">
            <v>注射器</v>
          </cell>
          <cell r="E67" t="str">
            <v/>
          </cell>
          <cell r="F67" t="str">
            <v>次</v>
          </cell>
          <cell r="G67" t="str">
            <v/>
          </cell>
          <cell r="H67">
            <v>4</v>
          </cell>
          <cell r="I67">
            <v>4</v>
          </cell>
          <cell r="J67">
            <v>4</v>
          </cell>
          <cell r="K67" t="str">
            <v>甲类</v>
          </cell>
        </row>
        <row r="68">
          <cell r="A68" t="str">
            <v>ABAD0001</v>
          </cell>
          <cell r="B68" t="str">
            <v>静脉注射</v>
          </cell>
          <cell r="C68" t="str">
            <v>核对医嘱及患者信息,用无菌注射器配制药物,取适当体位,选择注射部位,皮肤消毒(直径大于5厘米),再次核对患者信息,将药物注入静脉(Tennon氏囊下),拔针后按压注射部位并第3次核对患者信息,协助患者恢复舒适体位,处理用物,用药后观察用药反应,做好健康教育及心理护理,必要时记录。</v>
          </cell>
          <cell r="D68" t="str">
            <v>注射器</v>
          </cell>
          <cell r="E68" t="str">
            <v/>
          </cell>
          <cell r="F68" t="str">
            <v>次</v>
          </cell>
          <cell r="G68" t="str">
            <v>通过留置针、静脉输液管路和血液管路推注药物按此收费。如需冲、封管，不得另行收费。</v>
          </cell>
          <cell r="H68">
            <v>6</v>
          </cell>
          <cell r="I68">
            <v>6</v>
          </cell>
          <cell r="J68">
            <v>6</v>
          </cell>
          <cell r="K68" t="str">
            <v>甲类</v>
          </cell>
        </row>
        <row r="69">
          <cell r="A69" t="str">
            <v>ABB</v>
          </cell>
          <cell r="B69" t="str">
            <v>2.采血</v>
          </cell>
          <cell r="C69" t="str">
            <v/>
          </cell>
          <cell r="D69" t="str">
            <v/>
          </cell>
          <cell r="E69" t="str">
            <v/>
          </cell>
        </row>
        <row r="69">
          <cell r="G69" t="str">
            <v/>
          </cell>
          <cell r="H69" t="str">
            <v/>
          </cell>
          <cell r="I69" t="str">
            <v/>
          </cell>
          <cell r="J69" t="str">
            <v/>
          </cell>
        </row>
        <row r="70">
          <cell r="A70" t="str">
            <v>ABBA0001</v>
          </cell>
          <cell r="B70" t="str">
            <v>动脉采血</v>
          </cell>
          <cell r="C70" t="str">
            <v>确定采血动脉穿刺点后,消毒,以连接无菌注射器的无菌针头垂直进针穿刺动脉,见鲜红色动脉血进入无菌注射器并达到检测需要的血量后,退出穿刺针,以无菌棉签压迫穿刺点止血,以胶塞封闭注射器针头以隔绝空气,将血样以冰袋或冰壶保存送检。</v>
          </cell>
          <cell r="D70" t="str">
            <v>注射器</v>
          </cell>
          <cell r="E70" t="str">
            <v>动脉采血器,采血管</v>
          </cell>
          <cell r="F70" t="str">
            <v>次</v>
          </cell>
          <cell r="G70" t="str">
            <v/>
          </cell>
          <cell r="H70">
            <v>13</v>
          </cell>
          <cell r="I70">
            <v>13</v>
          </cell>
          <cell r="J70">
            <v>13</v>
          </cell>
          <cell r="K70" t="str">
            <v>甲类</v>
          </cell>
        </row>
        <row r="71">
          <cell r="A71" t="str">
            <v>ABBB0001</v>
          </cell>
          <cell r="B71" t="str">
            <v>静脉采血</v>
          </cell>
          <cell r="C71" t="str">
            <v>核对医嘱及患者信息,评估患者,取适当体位,选择穿刺部位,皮肤消毒(直径大于5厘米),用无菌采血针静脉穿刺并固定,将适量血缓慢流入采血管,拔针后按压穿刺部位,将血缓慢注入采血管,再次核对患者信息,协助患者采取舒适体位,处理用物,标本送检,做好健康教育及心理护理。</v>
          </cell>
          <cell r="D71" t="str">
            <v>采血针</v>
          </cell>
          <cell r="E71" t="str">
            <v>采血管</v>
          </cell>
          <cell r="F71" t="str">
            <v>次</v>
          </cell>
          <cell r="G71" t="str">
            <v>末梢血及足跟血按3元收取</v>
          </cell>
          <cell r="H71">
            <v>6</v>
          </cell>
          <cell r="I71">
            <v>6</v>
          </cell>
          <cell r="J71">
            <v>6</v>
          </cell>
          <cell r="K71" t="str">
            <v>甲类</v>
          </cell>
        </row>
        <row r="72">
          <cell r="A72" t="str">
            <v>ABC</v>
          </cell>
          <cell r="B72" t="str">
            <v>3.静脉输注</v>
          </cell>
          <cell r="C72" t="str">
            <v/>
          </cell>
          <cell r="D72" t="str">
            <v/>
          </cell>
          <cell r="E72" t="str">
            <v/>
          </cell>
        </row>
        <row r="72">
          <cell r="G72" t="str">
            <v>门/急诊临时输液提供床位可收取4元床位费</v>
          </cell>
          <cell r="H72" t="str">
            <v/>
          </cell>
          <cell r="I72" t="str">
            <v/>
          </cell>
          <cell r="J72" t="str">
            <v/>
          </cell>
        </row>
        <row r="73">
          <cell r="A73" t="str">
            <v>ABCA0001</v>
          </cell>
          <cell r="B73" t="str">
            <v>静脉输液</v>
          </cell>
          <cell r="C73" t="str">
            <v>评估患者及穿刺部位等,核对医嘱及患者信息,用无菌注射器配制药物,连接无菌输液器或避光输液器,取适当体位使用无菌压脉带,选择穿刺部位,皮肤消毒(直径大于5厘米),排气,再次核对患者信息,进行穿刺,用无菌敷料进行固定,调节滴速并第3次核对患者信息,协助患者恢复舒适体位,处理用物,观察输液反应。健康教育及心理护理,记录。如需连续输注几组液体,要核对患者信息,注意药物之间的配伍禁忌,密切观察输液反应,协助患者舒适体位。</v>
          </cell>
          <cell r="D73" t="str">
            <v>注射器,输液器，敷贴</v>
          </cell>
          <cell r="E73" t="str">
            <v>留置针,专用输液器,无针密闭输液接头,预充式导管冲洗器,避光输液器,三通,肝素帽</v>
          </cell>
          <cell r="F73" t="str">
            <v>次</v>
          </cell>
          <cell r="G73" t="str">
            <v>患者住院期间由静脉药物配置中心配置的药物按每组4元收取，超过3组/日按3组收费；入壶静滴2元/次</v>
          </cell>
          <cell r="H73">
            <v>12</v>
          </cell>
          <cell r="I73">
            <v>12</v>
          </cell>
          <cell r="J73">
            <v>12</v>
          </cell>
          <cell r="K73" t="str">
            <v>甲类</v>
          </cell>
        </row>
        <row r="74">
          <cell r="A74" t="str">
            <v>ABCB0001</v>
          </cell>
          <cell r="B74" t="str">
            <v>输液泵辅助静脉输液</v>
          </cell>
          <cell r="C74" t="str">
            <v>指使用输液泵或微量泵辅助静脉输液､注射。评估患者及穿刺静脉情况等,核对医嘱及患者信息,用无菌注射器配制药物,检查输液泵,用输液管连接输液泵装置,排尽空气,将无菌泵管置于输液泵上,开机并调节输液泵,取适当体位,选择注射部位,皮肤消毒(直径大于5厘米),再次核对患者信息,用无菌头皮针穿刺,无菌敷料固定,设定速度并第3次核对患者信息,协助患者恢复舒适体位,处理用物,用药后观察,做好健康教育及心理护理,必要时记录。</v>
          </cell>
          <cell r="D74" t="str">
            <v>注射器,输液器</v>
          </cell>
          <cell r="E74" t="str">
            <v>留置针,三通，输液泵管，避光注射器</v>
          </cell>
          <cell r="F74" t="str">
            <v>小时</v>
          </cell>
          <cell r="G74" t="str">
            <v/>
          </cell>
          <cell r="H74">
            <v>2</v>
          </cell>
          <cell r="I74">
            <v>2</v>
          </cell>
          <cell r="J74">
            <v>2</v>
          </cell>
          <cell r="K74" t="str">
            <v>甲类</v>
          </cell>
        </row>
        <row r="75">
          <cell r="A75" t="str">
            <v>ABCC0001</v>
          </cell>
          <cell r="B75" t="str">
            <v>经烧伤创面静脉穿刺术</v>
          </cell>
          <cell r="C75" t="str">
            <v>穿刺皮肤消毒,根据解剖位置,触摸确定血管位置,穿刺静脉放置并固定留置管。</v>
          </cell>
          <cell r="D75" t="str">
            <v>注射器</v>
          </cell>
          <cell r="E75" t="str">
            <v>留置针</v>
          </cell>
          <cell r="F75" t="str">
            <v>次</v>
          </cell>
          <cell r="G75" t="str">
            <v/>
          </cell>
          <cell r="H75">
            <v>15</v>
          </cell>
          <cell r="I75">
            <v>12</v>
          </cell>
          <cell r="J75">
            <v>10</v>
          </cell>
          <cell r="K75" t="str">
            <v>甲类</v>
          </cell>
        </row>
        <row r="76">
          <cell r="A76" t="str">
            <v>ABCD0001</v>
          </cell>
          <cell r="B76" t="str">
            <v>静脉输血</v>
          </cell>
          <cell r="C76" t="str">
            <v>评估患者及穿刺部位等,血制品检查,核对医嘱及患者信息,严格查对制度,解释其目的取得配合,取适当体位,连接无菌输血器,选择穿刺部位,皮肤消毒(直径大于5厘米),排气,再次核对患者信息,用头皮针穿刺并固定,遵医嘱输液前输注生理冲洗液,用无菌注射器给予抗过敏药物,输入血制品,调节滴速,生理冲洗液冲管,并第3次核对患者信息,观察有无输血反应及血压变化,协助患者恢复舒适体位,输血毕血袋低温保存24小时,记录,做好健康教育及心理护理。</v>
          </cell>
          <cell r="D76" t="str">
            <v>注射器,输血器</v>
          </cell>
          <cell r="E76" t="str">
            <v>留置针</v>
          </cell>
          <cell r="F76" t="str">
            <v>次</v>
          </cell>
          <cell r="G76" t="str">
            <v>以1袋血液为基价,每增加1袋加收不超过40%</v>
          </cell>
          <cell r="H76">
            <v>15</v>
          </cell>
          <cell r="I76">
            <v>15</v>
          </cell>
          <cell r="J76">
            <v>15</v>
          </cell>
          <cell r="K76" t="str">
            <v>甲类</v>
          </cell>
        </row>
        <row r="77">
          <cell r="A77" t="str">
            <v>ABCE0001</v>
          </cell>
          <cell r="B77" t="str">
            <v>加压快速输血</v>
          </cell>
          <cell r="C77" t="str">
            <v>指用于经人工或加压设备快速补充血容量的患者。评估患者及穿刺部位等,血制品检查,将血制品置于加压装置,核对医嘱及患者信息,严格查对制度,解释其目的取得配合,取适当体位,连接无菌输血器,选择穿刺部位,皮肤消毒(直径大于5厘米),排气,再次核对信息,选择穿刺针,进行静脉穿刺,无菌敷料固定,调节滴速,遵医嘱用输血前输注生理冲洗液,无菌注射器给予抗过敏药物,快速输入血制品,守护患者观察有无输血反应及血压变化等,生理冲洗液冲管并第3次核对患者信息,协助患者采取舒适体位,血袋低温保存24小时,记录,做好健康教育及心理护</v>
          </cell>
          <cell r="D77" t="str">
            <v>注射器,输血器</v>
          </cell>
          <cell r="E77" t="str">
            <v>留置针</v>
          </cell>
          <cell r="F77" t="str">
            <v>次</v>
          </cell>
          <cell r="G77" t="str">
            <v>以1袋血液为基价,每增加1袋加收不超过40%</v>
          </cell>
          <cell r="H77">
            <v>30</v>
          </cell>
          <cell r="I77">
            <v>26</v>
          </cell>
          <cell r="J77">
            <v>22</v>
          </cell>
          <cell r="K77" t="str">
            <v>甲类</v>
          </cell>
        </row>
        <row r="78">
          <cell r="A78" t="str">
            <v>ABCF0001</v>
          </cell>
          <cell r="B78" t="str">
            <v>全胃肠外营养深静脉输注</v>
          </cell>
          <cell r="C78" t="str">
            <v>指经深部静脉置管的高营养治疗。评估患者病情及静脉置管管路情况等,营养液配制,核对医嘱及患者信息,解释其目的取得配合,观察敷料情况及静脉置管局部情况,再次核对患者信息,连接无菌输液器,用无菌注射器吸取生理冲洗液,检查管通畅并输注全胃肠外营养液,取适当体位,选择穿刺静脉置管管腔并消毒,排气,连接管路,调节滴速,保持管路通畅,无菌敷料(或贴膜)固定,协助患者恢复舒适体位,第三次核对患者信息,30-60分钟巡视并充分摇匀袋内液体及药物,观察并记录,封管,处理用物,做好健康教育及心理护理。不含营养液配制。</v>
          </cell>
          <cell r="D78" t="str">
            <v>注射器,输液器</v>
          </cell>
          <cell r="E78" t="str">
            <v>营养袋</v>
          </cell>
          <cell r="F78" t="str">
            <v>日</v>
          </cell>
        </row>
        <row r="78">
          <cell r="H78">
            <v>40</v>
          </cell>
          <cell r="I78">
            <v>34</v>
          </cell>
          <cell r="J78">
            <v>29</v>
          </cell>
          <cell r="K78" t="str">
            <v>甲类</v>
          </cell>
        </row>
        <row r="79">
          <cell r="A79" t="str">
            <v>ABCG0001</v>
          </cell>
          <cell r="B79" t="str">
            <v>外周静脉营养输注</v>
          </cell>
          <cell r="C79" t="str">
            <v>将机体所需要的高营养混合液(指碳水化合物､氨基酸､脂肪乳､电解质､维生素､微量元素和水等全营养混合液),遵医嘱通过外周静脉匀速注入机体内,从而达到对机体进行营养代谢支持目的的高营养治疗,评估患者病情及静脉置管管路情况,在无菌操作原则下进行营养液配制,核对医嘱及患者信息,解释其目的取得配合,观察敷料,管路及静脉置管局部情况,无菌敷料,贴膜固定管路,再次核对患者信息,连接无菌输液器,用无菌注射器吸取生理冲洗液,检查管通畅并输注全胃肠外营养液,取适当体位,第三次核对患者信息,适时巡视并充分摇匀袋内液体或药物,同</v>
          </cell>
          <cell r="D79" t="str">
            <v>注射器,输液器</v>
          </cell>
          <cell r="E79" t="str">
            <v>营养袋</v>
          </cell>
          <cell r="F79" t="str">
            <v>日</v>
          </cell>
          <cell r="G79" t="str">
            <v>单通道不得与静脉输液同时收取，不含多通道静脉输液</v>
          </cell>
          <cell r="H79">
            <v>40</v>
          </cell>
          <cell r="I79">
            <v>34</v>
          </cell>
          <cell r="J79">
            <v>29</v>
          </cell>
          <cell r="K79" t="str">
            <v>甲类</v>
          </cell>
        </row>
        <row r="80">
          <cell r="A80" t="str">
            <v>ABCH0001</v>
          </cell>
          <cell r="B80" t="str">
            <v>输液泵辅助全胃肠外营养深静脉输注</v>
          </cell>
          <cell r="C80" t="str">
            <v>指经深部静脉置管的高营养治疗。评估患者病情及静脉置管管路情况等,药物及营养液配制,核对医嘱及患者信息,解释其目的取得配合,检查输液泵,用无菌泵管连接输液装置,排尽空气,将无菌泵管置于输液泵上,开机并调节输液泵,观察敷料情况及置管局部情况,再次核对患者信息,用无菌注射器吸取生理冲洗液,检查管通畅并输注全胃肠外营养液,取适当体位,选择穿刺管腔并消毒,排气,连接管路,调节滴速,保持管路通畅,无菌敷料(或贴膜)固定,协助患者恢复舒适体位,第三次核对患者信息,30-60分钟巡视并充分摇匀袋内液体及药物,观察并记录,</v>
          </cell>
          <cell r="D80" t="str">
            <v>注射器</v>
          </cell>
          <cell r="E80" t="str">
            <v>输液泵管</v>
          </cell>
          <cell r="F80" t="str">
            <v>小时</v>
          </cell>
        </row>
        <row r="80">
          <cell r="H80">
            <v>2</v>
          </cell>
          <cell r="I80">
            <v>2</v>
          </cell>
          <cell r="J80">
            <v>2</v>
          </cell>
          <cell r="K80" t="str">
            <v>甲类</v>
          </cell>
        </row>
        <row r="81">
          <cell r="A81" t="str">
            <v>ABCJ0001</v>
          </cell>
          <cell r="B81" t="str">
            <v>抗肿瘤化疗药物/肠外营养液集中配置</v>
          </cell>
          <cell r="C81" t="str">
            <v>指在集中配液中心进行的对抗肿瘤化疗药物或肠外营养液的配置。遵医嘱,核对治疗方案,准备药物,穿无菌防护服,戴无菌手套及无菌防护眼镜,打开层流柜,严格按无菌操作原则将药物加入相应的无菌液体中,再次核对患者信息。必要时将药物放入特殊装置,处理用物。</v>
          </cell>
          <cell r="D81" t="str">
            <v>注射器,输液器</v>
          </cell>
          <cell r="E81" t="str">
            <v>避光输液器</v>
          </cell>
          <cell r="F81" t="str">
            <v>日</v>
          </cell>
          <cell r="G81" t="str">
            <v>此项为辅加操作项目。1、抗肿瘤化学药物加收不得超过50%；2、不得加收小儿费用；3、不在集中配液中心配置的收取20元/日</v>
          </cell>
          <cell r="H81">
            <v>40</v>
          </cell>
          <cell r="I81">
            <v>34</v>
          </cell>
          <cell r="J81">
            <v>29</v>
          </cell>
          <cell r="K81" t="str">
            <v>丙类</v>
          </cell>
        </row>
        <row r="82">
          <cell r="A82" t="str">
            <v>ABCK0001</v>
          </cell>
          <cell r="B82" t="str">
            <v>新生儿换血术</v>
          </cell>
          <cell r="C82" t="str">
            <v>术前准备(给镇静剂､备皮),入换血室,在辐射抢救台上铺巾,断脐,插脐静脉导管,反复抽取和推注血液,术中监测中心静脉压4次,术前后留取血样检查,术毕拔管,脐部压迫止血。不含监护。</v>
          </cell>
          <cell r="D82" t="str">
            <v>注射器,输血器,三通</v>
          </cell>
          <cell r="E82" t="str">
            <v>脐静脉导管</v>
          </cell>
          <cell r="F82" t="str">
            <v>次</v>
          </cell>
          <cell r="G82" t="str">
            <v>以100毫升血量为基价,每增加100毫升加收不超过5%;不得加收小儿费用</v>
          </cell>
          <cell r="H82">
            <v>500</v>
          </cell>
          <cell r="I82">
            <v>400</v>
          </cell>
          <cell r="J82">
            <v>350</v>
          </cell>
          <cell r="K82" t="str">
            <v>乙类</v>
          </cell>
        </row>
        <row r="83">
          <cell r="A83" t="str">
            <v>ABD</v>
          </cell>
          <cell r="B83" t="str">
            <v>4.静脉置管术</v>
          </cell>
          <cell r="C83" t="str">
            <v/>
          </cell>
          <cell r="D83" t="str">
            <v/>
          </cell>
          <cell r="E83" t="str">
            <v/>
          </cell>
        </row>
        <row r="83">
          <cell r="G83" t="str">
            <v/>
          </cell>
          <cell r="H83" t="str">
            <v/>
          </cell>
          <cell r="I83" t="str">
            <v/>
          </cell>
          <cell r="J83" t="str">
            <v/>
          </cell>
        </row>
        <row r="84">
          <cell r="A84" t="str">
            <v>ABDA0001</v>
          </cell>
          <cell r="B84" t="str">
            <v>经外周静脉置入中心静脉导管术</v>
          </cell>
          <cell r="C84" t="str">
            <v>评估患者病情､合作程度及穿刺血管情况等,核对医嘱及患者信息,取适当体位,检查导管,测量导管插入长度,选择穿刺部位,皮肤消毒(直径10厘米),无菌注射器预冲导管,静脉穿刺,送导管至预计长度,撤导丝,抽回血并冲管,修剪长度安装连接器,连接肝素帽并正压封管,无菌敷料固定,处理用物,观察患者反应并记录,做好健康教育及心理护理。不含超声引导､X线检查。</v>
          </cell>
          <cell r="D84" t="str">
            <v>注射器,肝素帽</v>
          </cell>
          <cell r="E84" t="str">
            <v>中心静脉导管，中线静脉导管</v>
          </cell>
          <cell r="F84" t="str">
            <v>次</v>
          </cell>
          <cell r="G84" t="str">
            <v/>
          </cell>
          <cell r="H84">
            <v>300</v>
          </cell>
          <cell r="I84">
            <v>255</v>
          </cell>
          <cell r="J84">
            <v>217</v>
          </cell>
          <cell r="K84" t="str">
            <v>甲类</v>
          </cell>
        </row>
        <row r="85">
          <cell r="A85" t="str">
            <v>ABDB0001</v>
          </cell>
          <cell r="B85" t="str">
            <v>新生儿脐血管置管术</v>
          </cell>
          <cell r="C85" t="str">
            <v>选择合适的脐导管并测量所需插入长度,消毒术野皮肤,铺巾,切断脐带残端,暴露脐血管(动脉或静脉),插入导管至所需刻度,抽回血并推注输液,缝合固定,接输液器。不含监护。</v>
          </cell>
          <cell r="D85" t="str">
            <v>注射器,输液器</v>
          </cell>
          <cell r="E85" t="str">
            <v>特殊缝线,脐静脉导管</v>
          </cell>
          <cell r="F85" t="str">
            <v>次</v>
          </cell>
          <cell r="G85" t="str">
            <v>不得加收小儿费用</v>
          </cell>
          <cell r="H85">
            <v>400</v>
          </cell>
          <cell r="I85">
            <v>320</v>
          </cell>
          <cell r="J85">
            <v>280</v>
          </cell>
          <cell r="K85" t="str">
            <v>乙类</v>
          </cell>
        </row>
        <row r="86">
          <cell r="A86" t="str">
            <v>ABE</v>
          </cell>
          <cell r="B86" t="str">
            <v>5.清创缝合</v>
          </cell>
          <cell r="C86" t="str">
            <v/>
          </cell>
          <cell r="D86" t="str">
            <v/>
          </cell>
          <cell r="E86" t="str">
            <v/>
          </cell>
        </row>
        <row r="86">
          <cell r="G86" t="str">
            <v>只清创不缝合按50%收取</v>
          </cell>
          <cell r="H86" t="str">
            <v/>
          </cell>
          <cell r="I86" t="str">
            <v/>
          </cell>
          <cell r="J86" t="str">
            <v/>
          </cell>
        </row>
        <row r="87">
          <cell r="A87" t="str">
            <v>ABEA0001</v>
          </cell>
          <cell r="B87" t="str">
            <v>清创(缝合)术(小)</v>
          </cell>
          <cell r="C87" t="str">
            <v>指符合下列任一情况者:表浅切伤,裂伤,刺伤,伤口创面在30平方厘米以下，伤口长度在5厘米以下。消毒铺巾,清除血肿,冲洗,切口及表浅软组织缝合。</v>
          </cell>
          <cell r="D87" t="str">
            <v>一次性使用清创缝合包,引流装置</v>
          </cell>
          <cell r="E87" t="str">
            <v>特殊缝线</v>
          </cell>
          <cell r="F87" t="str">
            <v>次</v>
          </cell>
          <cell r="G87" t="str">
            <v/>
          </cell>
          <cell r="H87">
            <v>55</v>
          </cell>
          <cell r="I87">
            <v>50</v>
          </cell>
          <cell r="J87">
            <v>44</v>
          </cell>
          <cell r="K87" t="str">
            <v>甲类</v>
          </cell>
        </row>
        <row r="88">
          <cell r="A88" t="str">
            <v>ABEA0002</v>
          </cell>
          <cell r="B88" t="str">
            <v>清创(缝合)术(中)</v>
          </cell>
          <cell r="C88" t="str">
            <v>指符合下列任一情况者:轻微污染伤口,软组织轻度损伤,皮肤轻度损伤或缺损,异物存在,伤口创面在30-50平方厘米以下，伤口长度在5-10厘米以下。消毒铺巾,伤口探查,扩大切口,清除坏死组织及异物,冲洗,缝合伤口。必要时置引流管引出并固定。</v>
          </cell>
          <cell r="D88" t="str">
            <v>一次性使用清创缝合包,引流装置</v>
          </cell>
          <cell r="E88" t="str">
            <v>特殊缝线</v>
          </cell>
          <cell r="F88" t="str">
            <v>次</v>
          </cell>
          <cell r="G88" t="str">
            <v/>
          </cell>
          <cell r="H88">
            <v>95</v>
          </cell>
          <cell r="I88">
            <v>85</v>
          </cell>
          <cell r="J88">
            <v>75</v>
          </cell>
          <cell r="K88" t="str">
            <v>甲类</v>
          </cell>
        </row>
        <row r="89">
          <cell r="A89" t="str">
            <v>ABEA0003</v>
          </cell>
          <cell r="B89" t="str">
            <v>清创(缝合)术(大)</v>
          </cell>
          <cell r="C89" t="str">
            <v>指符合下列任一情况者:严重污染伤口,软组织严重损伤,皮肤严重损伤或缺损,特殊感染伤口,二期清创,多发异物伤口,血管､神经､肌肉､骨骼､关节严重损伤伤口,化学武器创口,伤口创面在50-100平方厘米以下，伤口长度在10-20厘米以下。消毒铺巾,伤口探查,扩大切口,切开深筋膜,清除坏死组织及异物,冲洗,新鲜伤口逐层缝合。必要时置引流管引出并固定,包扎伤口。不含神经､血管､肌腱吻合。</v>
          </cell>
          <cell r="D89" t="str">
            <v>一次性使用清创缝合包,引流装置</v>
          </cell>
          <cell r="E89" t="str">
            <v>特殊缝线</v>
          </cell>
          <cell r="F89" t="str">
            <v>次</v>
          </cell>
          <cell r="G89" t="str">
            <v/>
          </cell>
          <cell r="H89">
            <v>170</v>
          </cell>
          <cell r="I89">
            <v>150</v>
          </cell>
          <cell r="J89">
            <v>135</v>
          </cell>
          <cell r="K89" t="str">
            <v>甲类</v>
          </cell>
        </row>
        <row r="90">
          <cell r="A90" t="str">
            <v>ABF</v>
          </cell>
          <cell r="B90" t="str">
            <v>6.换药</v>
          </cell>
          <cell r="C90" t="str">
            <v/>
          </cell>
          <cell r="D90" t="str">
            <v/>
          </cell>
          <cell r="E90" t="str">
            <v/>
          </cell>
        </row>
        <row r="90">
          <cell r="G90" t="str">
            <v/>
          </cell>
          <cell r="H90" t="str">
            <v/>
          </cell>
          <cell r="I90" t="str">
            <v/>
          </cell>
          <cell r="J90" t="str">
            <v/>
          </cell>
        </row>
        <row r="91">
          <cell r="A91" t="str">
            <v>ABFA0001</v>
          </cell>
          <cell r="B91" t="str">
            <v>换药(小)</v>
          </cell>
          <cell r="C91" t="str">
            <v>指符合下列任一情况者:清洁伤口,缝合3针以内伤口拆线(含皮内连续缝合拆线)等。消毒铺巾,更换敷料､引流物,包扎固定。</v>
          </cell>
          <cell r="D91" t="str">
            <v>换药包</v>
          </cell>
          <cell r="E91" t="str">
            <v/>
          </cell>
          <cell r="F91" t="str">
            <v>次</v>
          </cell>
          <cell r="G91" t="str">
            <v/>
          </cell>
          <cell r="H91">
            <v>24</v>
          </cell>
          <cell r="I91">
            <v>20</v>
          </cell>
          <cell r="J91">
            <v>17</v>
          </cell>
          <cell r="K91" t="str">
            <v>甲类</v>
          </cell>
        </row>
        <row r="92">
          <cell r="A92" t="str">
            <v>ABFA0002</v>
          </cell>
          <cell r="B92" t="str">
            <v>换药(中)</v>
          </cell>
          <cell r="C92" t="str">
            <v>指符合下列任一情况者:污染伤口,缝合3-10针伤口拆线,轻度烧伤伤口,单个褥疮,深静脉置管伤口,有引流管的伤口等。消毒铺巾,更换敷料､引流物,包扎固定。</v>
          </cell>
          <cell r="D92" t="str">
            <v>换药包</v>
          </cell>
          <cell r="E92" t="str">
            <v/>
          </cell>
          <cell r="F92" t="str">
            <v>次</v>
          </cell>
          <cell r="G92" t="str">
            <v/>
          </cell>
          <cell r="H92">
            <v>30</v>
          </cell>
          <cell r="I92">
            <v>26</v>
          </cell>
          <cell r="J92">
            <v>22</v>
          </cell>
          <cell r="K92" t="str">
            <v>甲类</v>
          </cell>
        </row>
        <row r="93">
          <cell r="A93" t="str">
            <v>ABFA0003</v>
          </cell>
          <cell r="B93" t="str">
            <v>换药(大)</v>
          </cell>
          <cell r="C93" t="str">
            <v>指符合下列任一情况者:感染伤口,缝合11-30针伤口拆线,中度烧伤伤口,多个压疮,皮瓣移植物伤口,大棉垫1-2块,渗出50-100毫升伤口等。消毒铺巾,更换敷料,引流物,包扎固定。</v>
          </cell>
          <cell r="D93" t="str">
            <v>换药包</v>
          </cell>
          <cell r="E93" t="str">
            <v/>
          </cell>
          <cell r="F93" t="str">
            <v>次</v>
          </cell>
          <cell r="G93" t="str">
            <v/>
          </cell>
          <cell r="H93">
            <v>50</v>
          </cell>
          <cell r="I93">
            <v>43</v>
          </cell>
          <cell r="J93">
            <v>36</v>
          </cell>
          <cell r="K93" t="str">
            <v>甲类</v>
          </cell>
        </row>
        <row r="94">
          <cell r="A94" t="str">
            <v>ABFA0004</v>
          </cell>
          <cell r="B94" t="str">
            <v>换药(特大)</v>
          </cell>
          <cell r="C94" t="str">
            <v>指符合下列任一情况者:特殊感染伤口,缝合30针以上伤口拆线,重度及特重度烧伤伤口,多个压疮感染,体表大于10%的皮瓣移植物及化学武器伤口,特殊部位伤口(会阴､切口裂开､内脏､软组织及皮下),纱布需50块以上者,大棉垫3块以上,渗出大于100毫升伤口等。消毒铺巾,更换敷料,引流物,包扎固定。</v>
          </cell>
          <cell r="D94" t="str">
            <v>换药包</v>
          </cell>
          <cell r="E94" t="str">
            <v/>
          </cell>
          <cell r="F94" t="str">
            <v>次</v>
          </cell>
          <cell r="G94" t="str">
            <v/>
          </cell>
          <cell r="H94">
            <v>120</v>
          </cell>
          <cell r="I94">
            <v>102</v>
          </cell>
          <cell r="J94">
            <v>87</v>
          </cell>
          <cell r="K94" t="str">
            <v>甲类</v>
          </cell>
        </row>
        <row r="95">
          <cell r="A95" t="str">
            <v>ABG</v>
          </cell>
          <cell r="B95" t="str">
            <v>7.胃肠治疗操作</v>
          </cell>
          <cell r="C95" t="str">
            <v/>
          </cell>
          <cell r="D95" t="str">
            <v/>
          </cell>
          <cell r="E95" t="str">
            <v/>
          </cell>
        </row>
        <row r="95">
          <cell r="G95" t="str">
            <v/>
          </cell>
          <cell r="H95" t="str">
            <v/>
          </cell>
          <cell r="I95" t="str">
            <v/>
          </cell>
          <cell r="J95" t="str">
            <v/>
          </cell>
        </row>
        <row r="96">
          <cell r="A96" t="str">
            <v>ABGA0001</v>
          </cell>
          <cell r="B96" t="str">
            <v>胃肠减压</v>
          </cell>
          <cell r="C96" t="str">
            <v>根据病情需要连续观察,评估患者病情及腹部体征等,核对医嘱及患者信息,解释其目的取得配合,取适当体位,插入胃肠减压管,连接胃肠减压装置,调节负压,协助患者恢复舒适体位,随时观察患者症状体征,观察胃液的量及性质,记录,做好健康教育及心理护理。不含胃管置管术。</v>
          </cell>
          <cell r="D96" t="str">
            <v>注射器,胃管,引流装置</v>
          </cell>
          <cell r="E96" t="str">
            <v/>
          </cell>
          <cell r="F96" t="str">
            <v>日</v>
          </cell>
          <cell r="G96" t="str">
            <v/>
          </cell>
          <cell r="H96">
            <v>25</v>
          </cell>
          <cell r="I96">
            <v>20</v>
          </cell>
          <cell r="J96">
            <v>18</v>
          </cell>
          <cell r="K96" t="str">
            <v>甲类</v>
          </cell>
        </row>
        <row r="97">
          <cell r="A97" t="str">
            <v>ABGB0001</v>
          </cell>
          <cell r="B97" t="str">
            <v>胃管置管术</v>
          </cell>
          <cell r="C97" t="str">
            <v>评估患者病情及合作程度等,核对医嘱及患者信息,解释其目的取得配合,适当检查床头,取适当体位,选择并清洁鼻腔,测量插入深度,用麻醉润滑剂润滑消毒胃管前端约10厘米,插入胃管,检查患者口腔情况,注入液体前听取气过水声,用注射器抽吸胃液,确认胃管位置,固定外管封口并作标记,协助患者采取舒适体位,处理用物,观察患者反应并记录,做好健康教育及心理护理。</v>
          </cell>
          <cell r="D97" t="str">
            <v>注射器,胃管,引流装置</v>
          </cell>
          <cell r="E97" t="str">
            <v>三腔胃管,鼻饲管</v>
          </cell>
          <cell r="F97" t="str">
            <v>次</v>
          </cell>
          <cell r="G97" t="str">
            <v/>
          </cell>
          <cell r="H97">
            <v>25</v>
          </cell>
          <cell r="I97">
            <v>20</v>
          </cell>
          <cell r="J97">
            <v>18</v>
          </cell>
          <cell r="K97" t="str">
            <v>甲类</v>
          </cell>
        </row>
        <row r="98">
          <cell r="A98" t="str">
            <v>ABGC0001</v>
          </cell>
          <cell r="B98" t="str">
            <v>人工洗胃</v>
          </cell>
          <cell r="C98" t="str">
            <v>评估患者病情,中毒程度及有无禁忌症等,准备洗胃液,核对医嘱及患者信息,解释其目的取得配合,取适当体位,防止误吸,选择并清洁鼻孔,测量插入深度,用麻醉润滑剂润滑胃管前端约10厘米,插入胃管,用注射器注气听气过水声抽吸胃液,确认胃管位置,固定并作标记,注射器吸尽胃内容物,注入洗胃液约200毫升后抽出,反复冲洗至洗净,拔胃管,漱口,清洁面部,处理用物,评价并记录,做好健康教育及心理护理。不含胃管置管术。</v>
          </cell>
          <cell r="D98" t="str">
            <v>注射器,</v>
          </cell>
          <cell r="E98" t="str">
            <v/>
          </cell>
          <cell r="F98" t="str">
            <v>次</v>
          </cell>
          <cell r="G98" t="str">
            <v/>
          </cell>
          <cell r="H98">
            <v>300</v>
          </cell>
          <cell r="I98">
            <v>255</v>
          </cell>
          <cell r="J98">
            <v>217</v>
          </cell>
          <cell r="K98" t="str">
            <v>甲类</v>
          </cell>
        </row>
        <row r="99">
          <cell r="A99" t="str">
            <v>ABGC0002</v>
          </cell>
          <cell r="B99" t="str">
            <v>电动洗胃</v>
          </cell>
          <cell r="C99" t="str">
            <v>评估患者病情,中毒程度及有无禁忌症等,连接好洗胃机装置,准备洗胃液,核对医嘱及患者信息,解释其目的取得配合,取适当体位,选择并清洁鼻孔,测量插入深度,用麻醉润滑剂润滑胃管前端约10厘米,插入胃管,用注射器确认胃管位置,固定并作标记,将胃管与洗胃机连接,接通电源吸尽胃内容物,反复冲洗至洗净,拔胃管,处理用物,清洁洗胃机(包括进水和出水管路),评价并记录,做好健康教育及心理护理。不含胃管置管术。</v>
          </cell>
          <cell r="D99" t="str">
            <v>注射器,胃管,引流装置</v>
          </cell>
          <cell r="E99" t="str">
            <v/>
          </cell>
          <cell r="F99" t="str">
            <v>次</v>
          </cell>
          <cell r="G99" t="str">
            <v/>
          </cell>
          <cell r="H99">
            <v>260</v>
          </cell>
          <cell r="I99">
            <v>221</v>
          </cell>
          <cell r="J99">
            <v>188</v>
          </cell>
          <cell r="K99" t="str">
            <v>甲类</v>
          </cell>
        </row>
        <row r="100">
          <cell r="A100" t="str">
            <v>ABGC0003</v>
          </cell>
          <cell r="B100" t="str">
            <v>漏斗胃管洗胃</v>
          </cell>
          <cell r="C100" t="str">
            <v>评估患者病情,中毒程度及有无禁忌症等,准备洗胃液,核对医嘱及患者信息,解释其目的取得配合,取适当体位,选择并清洁鼻孔,测量插入深度,用麻醉润滑剂润滑胃管前端约10厘米,插入胃管,用注射器确认胃管位置,固定并作标记,将漏斗低于胃的位置吸尽胃内容物,再将洗胃液约300-500毫升注入高过头30-50厘米的漏斗后吸出,反复冲洗至洗净,拔胃管,处理用物,评价并记录,做好健康教育及心理护理。</v>
          </cell>
          <cell r="D100" t="str">
            <v>胃管</v>
          </cell>
          <cell r="E100" t="str">
            <v/>
          </cell>
          <cell r="F100" t="str">
            <v>次</v>
          </cell>
          <cell r="G100" t="str">
            <v/>
          </cell>
          <cell r="H100">
            <v>55</v>
          </cell>
          <cell r="I100">
            <v>45</v>
          </cell>
          <cell r="J100">
            <v>40</v>
          </cell>
          <cell r="K100" t="str">
            <v>甲类</v>
          </cell>
        </row>
        <row r="101">
          <cell r="A101" t="str">
            <v>ABGC0004</v>
          </cell>
          <cell r="B101" t="str">
            <v>负压吸引器洗胃</v>
          </cell>
          <cell r="C101" t="str">
            <v>评估患者病情,中毒程度及有无禁忌症等,准备洗胃液,核对医嘱及患者信息,解释其目的取得配合,取适当体位,选择并清洁鼻孔,测量插入深度,用麻醉润滑剂润滑胃管前端约10厘米,插入胃管,用注射器确认胃管位置,固定并作标记,开吸引器吸尽胃内容物后关闭,开输液管输入洗胃液约300-500毫升后关闭,反复冲洗至洗净,拔胃管,处理用物,评价并记录,做好健康教育及心理护理。不含胃管置管术。</v>
          </cell>
          <cell r="D101" t="str">
            <v>胃管,连接管</v>
          </cell>
          <cell r="E101" t="str">
            <v/>
          </cell>
          <cell r="F101" t="str">
            <v>次</v>
          </cell>
          <cell r="G101" t="str">
            <v/>
          </cell>
          <cell r="H101">
            <v>280</v>
          </cell>
          <cell r="I101">
            <v>238</v>
          </cell>
          <cell r="J101">
            <v>202</v>
          </cell>
          <cell r="K101" t="str">
            <v>甲类</v>
          </cell>
        </row>
        <row r="102">
          <cell r="A102" t="str">
            <v>ABGC0005</v>
          </cell>
          <cell r="B102" t="str">
            <v>新生儿洗胃</v>
          </cell>
          <cell r="C102" t="str">
            <v>测量插入深度,放置胃管,腹部听诊确定位置,注入生理冲洗液洗胃,重复数次,直至胃液清亮。</v>
          </cell>
          <cell r="D102" t="str">
            <v>胃管</v>
          </cell>
          <cell r="E102" t="str">
            <v/>
          </cell>
          <cell r="F102" t="str">
            <v>次</v>
          </cell>
          <cell r="G102" t="str">
            <v/>
          </cell>
          <cell r="H102">
            <v>60</v>
          </cell>
          <cell r="I102">
            <v>50</v>
          </cell>
          <cell r="J102">
            <v>40</v>
          </cell>
          <cell r="K102" t="str">
            <v>甲类</v>
          </cell>
        </row>
        <row r="103">
          <cell r="A103" t="str">
            <v>ABGD0001</v>
          </cell>
          <cell r="B103" t="str">
            <v>肠内营养灌注</v>
          </cell>
          <cell r="C103" t="str">
            <v>指经鼻置入胃管,小肠营养管,小肠造瘘,胃造瘘药物灌注或要素饮食灌注。评估患者病情及管路情况,核对医嘱及患者信息,配制营养液或药物等,调节适宜温度,解释其目的取得配合,取适当体位,注入少量温开水冲洗管路,调节速度(必要时用营养泵),用无菌注射器(或无菌营养泵管或无菌营养袋)注入药物(或要素饮食),确定管路位置并妥善固定,观察腹部体征,排泄情况及相关并发症等,灌注完毕冲洗管路,记录,做好健康教育及心理护理。</v>
          </cell>
          <cell r="D103" t="str">
            <v>注射器,输液泵管,胃管</v>
          </cell>
          <cell r="E103" t="str">
            <v>营养泵管</v>
          </cell>
          <cell r="F103" t="str">
            <v>次</v>
          </cell>
          <cell r="G103" t="str">
            <v/>
          </cell>
          <cell r="H103">
            <v>35</v>
          </cell>
          <cell r="I103">
            <v>30</v>
          </cell>
          <cell r="J103">
            <v>25</v>
          </cell>
          <cell r="K103" t="str">
            <v>乙类</v>
          </cell>
        </row>
        <row r="104">
          <cell r="A104" t="str">
            <v>ABGE0001</v>
          </cell>
          <cell r="B104" t="str">
            <v>一般灌肠</v>
          </cell>
          <cell r="C104" t="str">
            <v>评估患者病情及腹胀程度等,核对医嘱及患者信息,解释其目的取得配合,排空膀胱,备好灌肠装置,配好灌肠液,屏风遮挡,取适当体位,合理暴露臀部,用麻醉润滑剂润滑肛管前端,并用温水促进肛门括约肌松弛,嘱病人深呼吸,插入肛管适宜深度,并固定,松开止血钳灌入所需灌肠液,夹闭肛管并拔出,嘱患者平卧规定时间后排便,协助患者恢复舒适体位,处理用物,观察患者反应并记录,做好健康教育及心理护理。</v>
          </cell>
          <cell r="D104" t="str">
            <v>肛管,灌肠装置,肛门镜</v>
          </cell>
          <cell r="E104" t="str">
            <v/>
          </cell>
          <cell r="F104" t="str">
            <v>次</v>
          </cell>
          <cell r="G104" t="str">
            <v/>
          </cell>
          <cell r="H104">
            <v>35</v>
          </cell>
          <cell r="I104">
            <v>28</v>
          </cell>
          <cell r="J104">
            <v>25</v>
          </cell>
          <cell r="K104" t="str">
            <v>甲类</v>
          </cell>
        </row>
        <row r="105">
          <cell r="A105" t="str">
            <v>ABGE0002</v>
          </cell>
          <cell r="B105" t="str">
            <v>保留灌肠治疗</v>
          </cell>
          <cell r="C105" t="str">
            <v>评估患者病情及腹胀程度等,核对医嘱及患者信息,解释其目的取得配合,排空膀胱,备好灌肠装置,配好灌肠液,屏风遮挡,取适当体位,合理暴露臀部,用麻醉润滑剂润滑肛管约5-10厘米,插肛管约10-15厘米并固定,松开止血钳将灌肠液滴入最多200毫升,夹闭肛管并拔出,嘱患者平卧尽可能至少1小时后排便,处理用物,观察患者反应并记录,做好健康教育及心理护理。</v>
          </cell>
          <cell r="D105" t="str">
            <v>肛管,灌肠装置,肛门镜</v>
          </cell>
          <cell r="E105" t="str">
            <v/>
          </cell>
          <cell r="F105" t="str">
            <v>次</v>
          </cell>
          <cell r="G105" t="str">
            <v/>
          </cell>
          <cell r="H105">
            <v>35</v>
          </cell>
          <cell r="I105">
            <v>28</v>
          </cell>
          <cell r="J105">
            <v>25</v>
          </cell>
          <cell r="K105" t="str">
            <v>甲类</v>
          </cell>
        </row>
        <row r="106">
          <cell r="A106" t="str">
            <v>ABGE0003</v>
          </cell>
          <cell r="B106" t="str">
            <v>三通氧气灌肠治疗</v>
          </cell>
          <cell r="C106" t="str">
            <v>评估,核对患者信息,做好解释取得配合,备好三通氧气灌肠装置,调节室温,屏风遮挡,摆体位,必要时给予解痉止痛或基础麻醉,合理暴露臀部,润滑肛管前端,插入肛管,注气约25-30毫升至肛管气囊,稍向下牵拉肛管以固定,调节安全阀旋钮,设定灌肠时最大耐压值,将气体注入结肠,观察氧气表上的压力值,X线透视下观察结肠内气体前进的情况至套叠复位,拔管,协助患者恢复舒适体位,处理用物,观察并记录,做好健康教育及心理护理。不含X线检查。</v>
          </cell>
          <cell r="D106" t="str">
            <v>肛管,灌肠装置,肛门镜</v>
          </cell>
          <cell r="E106" t="str">
            <v/>
          </cell>
          <cell r="F106" t="str">
            <v>次</v>
          </cell>
          <cell r="G106" t="str">
            <v/>
          </cell>
          <cell r="H106">
            <v>35</v>
          </cell>
          <cell r="I106">
            <v>28</v>
          </cell>
          <cell r="J106">
            <v>25</v>
          </cell>
          <cell r="K106" t="str">
            <v>乙类</v>
          </cell>
        </row>
        <row r="107">
          <cell r="A107" t="str">
            <v>ABGE0004</v>
          </cell>
          <cell r="B107" t="str">
            <v>清洁灌肠</v>
          </cell>
          <cell r="C107" t="str">
            <v>评估患者病情及腹胀程度等,核对医嘱及患者信息,解释其目的取得配合,排空膀胱,备好灌肠装置,配好灌肠液,屏风遮挡,取适当体位,合理暴露臀部,用麻醉润滑剂润滑肛管约5-10厘米,缓慢插入,边进管边观察病人的疼痛反应,插肛管约10-15厘米并固定,松开止血钳灌肠500-1000毫升,夹闭肛管并拔出,患者排便后重复以上操作过程至大便为清水样便,处理用物,观察并记录,做好健康教育及心理护理。</v>
          </cell>
          <cell r="D107" t="str">
            <v>肛管,灌肠装置,肛门镜</v>
          </cell>
          <cell r="E107" t="str">
            <v/>
          </cell>
          <cell r="F107" t="str">
            <v>次</v>
          </cell>
          <cell r="G107" t="str">
            <v/>
          </cell>
          <cell r="H107">
            <v>60</v>
          </cell>
          <cell r="I107">
            <v>51</v>
          </cell>
          <cell r="J107">
            <v>43</v>
          </cell>
          <cell r="K107" t="str">
            <v>甲类</v>
          </cell>
        </row>
        <row r="108">
          <cell r="A108" t="str">
            <v>ABGF0001</v>
          </cell>
          <cell r="B108" t="str">
            <v>经口全消化道清洁洗肠</v>
          </cell>
          <cell r="C108" t="str">
            <v>配置洗肠液,评估患者病情及合作程度等,核对医嘱及患者信息,解释其目的,协助患者饮用(1小时内饮完),观察有无腹痛､呕吐､排便情况,必要时重复饮用口服洗肠液,记录,做好健康教育及心理护理。</v>
          </cell>
          <cell r="D108" t="str">
            <v/>
          </cell>
          <cell r="E108" t="str">
            <v/>
          </cell>
          <cell r="F108" t="str">
            <v>次</v>
          </cell>
          <cell r="G108" t="str">
            <v/>
          </cell>
          <cell r="H108">
            <v>20</v>
          </cell>
          <cell r="I108">
            <v>16</v>
          </cell>
          <cell r="J108">
            <v>14</v>
          </cell>
          <cell r="K108" t="str">
            <v>甲类</v>
          </cell>
        </row>
        <row r="109">
          <cell r="A109" t="str">
            <v>ABGG0001</v>
          </cell>
          <cell r="B109" t="str">
            <v>人工辅助通便</v>
          </cell>
          <cell r="C109" t="str">
            <v>评估患者病情及腹胀程度等,核对医嘱及患者信息,解释其目的取得配合,屏风遮挡,取适当体位,合理暴露臀部,戴手套,用指润滑剂涂抹手指,手工协助排便或挤入开塞露或甘油灌肠剂或栓剂插入肛门,处理用物,观察并记录,做好健康教育及心理护理。</v>
          </cell>
          <cell r="D109" t="str">
            <v>肛门镜</v>
          </cell>
          <cell r="E109" t="str">
            <v/>
          </cell>
          <cell r="F109" t="str">
            <v>次</v>
          </cell>
          <cell r="G109" t="str">
            <v/>
          </cell>
          <cell r="H109">
            <v>30</v>
          </cell>
          <cell r="I109">
            <v>25</v>
          </cell>
          <cell r="J109">
            <v>20</v>
          </cell>
          <cell r="K109" t="str">
            <v>乙类</v>
          </cell>
        </row>
        <row r="110">
          <cell r="A110" t="str">
            <v>ABGH0001</v>
          </cell>
          <cell r="B110" t="str">
            <v>肛管排气</v>
          </cell>
          <cell r="C110" t="str">
            <v>评估患者病情及腹胀情况,肛门及皮肤情况等,核对患者信息,解释其目的取得配合,调节室温,屏风遮挡,取适当体位,连接好肛管排气装置,戴手套,用麻醉润滑剂润滑无菌肛管前端,润滑肛门使肛门括约肌松弛,插肛管约15-18厘米(新生儿约5-7厘米)并固定,观察患者情况,连接灌肠袋观察液面水泡情况,保留约20分钟后拔肛管,协助患者恢复舒适体位,处理用物,评价并记录,做好健康教育及心理护理。</v>
          </cell>
          <cell r="D110" t="str">
            <v>肛管,肛门镜</v>
          </cell>
          <cell r="E110" t="str">
            <v/>
          </cell>
          <cell r="F110" t="str">
            <v>次</v>
          </cell>
          <cell r="G110" t="str">
            <v/>
          </cell>
          <cell r="H110">
            <v>15</v>
          </cell>
          <cell r="I110">
            <v>12</v>
          </cell>
          <cell r="J110">
            <v>10</v>
          </cell>
          <cell r="K110" t="str">
            <v>甲类</v>
          </cell>
        </row>
        <row r="111">
          <cell r="A111" t="str">
            <v>ABH</v>
          </cell>
          <cell r="B111" t="str">
            <v>8.导尿与冲洗</v>
          </cell>
          <cell r="C111" t="str">
            <v/>
          </cell>
          <cell r="D111" t="str">
            <v/>
          </cell>
          <cell r="E111" t="str">
            <v/>
          </cell>
        </row>
        <row r="111">
          <cell r="G111" t="str">
            <v/>
          </cell>
          <cell r="H111" t="str">
            <v/>
          </cell>
          <cell r="I111" t="str">
            <v/>
          </cell>
          <cell r="J111" t="str">
            <v/>
          </cell>
        </row>
        <row r="112">
          <cell r="A112" t="str">
            <v>ABHA0001</v>
          </cell>
          <cell r="B112" t="str">
            <v>导尿</v>
          </cell>
          <cell r="C112" t="str">
            <v>评估患者病情,膀胱充盈情况等,核对医嘱及患者信息,解释其目的取得配合,屏风遮挡,取适当体位,会阴擦洗,打开无菌导尿包,戴无菌手套,用麻醉润滑剂润滑导尿管,按顺序消毒,确定尿道口,插入尿管,观察尿液颜色､量及性质等,引流完毕拔出,擦净会阴,协助患者恢复舒适体位,处理用物,评价并记录,做好健康教育及心理护理。</v>
          </cell>
          <cell r="D112" t="str">
            <v>注射器,导尿包,尿袋</v>
          </cell>
          <cell r="E112" t="str">
            <v>专用导尿管</v>
          </cell>
          <cell r="F112" t="str">
            <v>次</v>
          </cell>
          <cell r="G112" t="str">
            <v/>
          </cell>
          <cell r="H112">
            <v>35</v>
          </cell>
          <cell r="I112">
            <v>28</v>
          </cell>
          <cell r="J112">
            <v>25</v>
          </cell>
          <cell r="K112" t="str">
            <v>甲类</v>
          </cell>
        </row>
        <row r="113">
          <cell r="A113" t="str">
            <v>ABHA0002</v>
          </cell>
          <cell r="B113" t="str">
            <v>导尿管留置</v>
          </cell>
          <cell r="C113" t="str">
            <v>留置尿管期间，保持尿管通畅、妥善固定、观察尿液颜色，量及性质等，及时倾倒尿液。必要时更换无菌尿袋，协助患者恢复舒适体位，处理用物，评价并记录，做好健康教育及心理护理。</v>
          </cell>
          <cell r="D113" t="str">
            <v>注射器,导尿包，尿袋</v>
          </cell>
          <cell r="E113" t="str">
            <v/>
          </cell>
          <cell r="F113" t="str">
            <v>日</v>
          </cell>
          <cell r="G113" t="str">
            <v/>
          </cell>
          <cell r="H113">
            <v>12</v>
          </cell>
          <cell r="I113">
            <v>10</v>
          </cell>
          <cell r="J113">
            <v>9</v>
          </cell>
          <cell r="K113" t="str">
            <v>甲类</v>
          </cell>
        </row>
        <row r="114">
          <cell r="A114" t="str">
            <v>ABHA0003</v>
          </cell>
          <cell r="B114" t="str">
            <v>导引法导尿术</v>
          </cell>
          <cell r="C114" t="str">
            <v>常规消毒,铺无菌巾,应用前端有孔的金属导尿管插进膀胱,通过内腔放入一根细的导丝,拔出金属导尿管,通过导丝放入双腔气囊导尿管,置入后导尿管球囊注水固定。</v>
          </cell>
          <cell r="D114" t="str">
            <v>注射器,导尿包,尿袋</v>
          </cell>
          <cell r="E114" t="str">
            <v>导丝，专用导尿管</v>
          </cell>
          <cell r="F114" t="str">
            <v>次</v>
          </cell>
          <cell r="G114" t="str">
            <v/>
          </cell>
          <cell r="H114">
            <v>100</v>
          </cell>
          <cell r="I114">
            <v>85</v>
          </cell>
          <cell r="J114">
            <v>72</v>
          </cell>
          <cell r="K114" t="str">
            <v>甲类</v>
          </cell>
        </row>
        <row r="115">
          <cell r="A115" t="str">
            <v>ABHB0001</v>
          </cell>
          <cell r="B115" t="str">
            <v>膀胱冲洗</v>
          </cell>
          <cell r="C115" t="str">
            <v>评估患者病情及自理程度等,核对医嘱及患者信息,解释其目的取得配合,准备冲洗药物及用物,屏风遮挡,取适当体位,戴无菌手套,将棉垫垫于尿管接头处,分开尿管与引流袋连接处,消毒尿管末端,用无菌膀胱冲洗器吸取冲洗液,从尿管末端注入膀胱后吸出,如此反复操作,冲洗毕夹闭尿管30分钟后排空膀胱,必要时更换无菌引流袋,观察冲洗过程中患者反应,冲洗情况及冲洗出的液体颜色､性质及量并记录,处理用物,做好健康指导及心理护理。</v>
          </cell>
          <cell r="D115" t="str">
            <v>注射器,冲洗器</v>
          </cell>
          <cell r="E115" t="str">
            <v/>
          </cell>
          <cell r="F115" t="str">
            <v>次</v>
          </cell>
          <cell r="G115" t="str">
            <v/>
          </cell>
          <cell r="H115">
            <v>40</v>
          </cell>
          <cell r="I115">
            <v>34</v>
          </cell>
          <cell r="J115">
            <v>29</v>
          </cell>
          <cell r="K115" t="str">
            <v>甲类</v>
          </cell>
        </row>
        <row r="116">
          <cell r="A116" t="str">
            <v>ABHB0002</v>
          </cell>
          <cell r="B116" t="str">
            <v>持续膀胱冲洗</v>
          </cell>
          <cell r="C116" t="str">
            <v>评估患者病情,自理程度及有无禁忌症等,核对医嘱及患者信息,解释其目的取得配合,准备冲洗药物及用物,屏风遮挡,取适当体位,戴无菌手套,用冲洗液连接冲洗器并排气，连接冲洗入口,冲洗出口处接无菌引流袋(或引流瓶),遵守持续冲洗原则细管冲入粗管冲出,根据引流液颜色调节冲洗速度,观察患者生命体征,冲洗情况,引流液颜色､性质及量并记录,冲洗毕协助患者恢复舒适体位,处理用物,做好健康指导及心理护理。</v>
          </cell>
          <cell r="D116" t="str">
            <v>注射器,冲洗器</v>
          </cell>
          <cell r="E116" t="str">
            <v/>
          </cell>
          <cell r="F116" t="str">
            <v>日</v>
          </cell>
          <cell r="G116" t="str">
            <v/>
          </cell>
          <cell r="H116">
            <v>90</v>
          </cell>
          <cell r="I116">
            <v>77</v>
          </cell>
          <cell r="J116">
            <v>65</v>
          </cell>
          <cell r="K116" t="str">
            <v>乙类</v>
          </cell>
        </row>
        <row r="117">
          <cell r="A117" t="str">
            <v>ABJ</v>
          </cell>
          <cell r="B117" t="str">
            <v>9.吸氧</v>
          </cell>
          <cell r="C117" t="str">
            <v/>
          </cell>
          <cell r="D117" t="str">
            <v/>
          </cell>
          <cell r="E117" t="str">
            <v/>
          </cell>
        </row>
        <row r="117">
          <cell r="G117" t="str">
            <v/>
          </cell>
          <cell r="H117" t="str">
            <v/>
          </cell>
          <cell r="I117" t="str">
            <v/>
          </cell>
          <cell r="J117" t="str">
            <v/>
          </cell>
        </row>
        <row r="118">
          <cell r="A118" t="str">
            <v>ABJA0001</v>
          </cell>
          <cell r="B118" t="str">
            <v>氧气吸入</v>
          </cell>
          <cell r="C118" t="str">
            <v>评估患者缺氧情况,病情等,核对医嘱及患者信息,解释吸氧目的,湿化瓶备蒸馏水,根据需要选择吸氧管或面罩,将无菌鼻导管或面罩连接吸氧装置或氧气袋,检查导管通畅,取适当体位,检查鼻腔通畅,清洁湿润鼻腔,调节氧流量,固定吸氧装置,处理用物。定时观察患者病情及缺氧缓解程度并记录,做好氧气吸入的健康教育及心理护理。</v>
          </cell>
          <cell r="D118" t="str">
            <v>吸氧管</v>
          </cell>
          <cell r="E118" t="str">
            <v>面罩,吸氧装置</v>
          </cell>
          <cell r="F118" t="str">
            <v>小时</v>
          </cell>
          <cell r="G118" t="str">
            <v/>
          </cell>
          <cell r="H118">
            <v>3</v>
          </cell>
          <cell r="I118">
            <v>3</v>
          </cell>
          <cell r="J118">
            <v>3</v>
          </cell>
          <cell r="K118" t="str">
            <v>乙类</v>
          </cell>
        </row>
        <row r="119">
          <cell r="A119" t="str">
            <v>ABJB0001</v>
          </cell>
          <cell r="B119" t="str">
            <v>密闭式氧气吸入</v>
          </cell>
          <cell r="C119" t="str">
            <v>评估患者缺氧情况,病情，意识，鼻腔状况等,核对医嘱及患者信息,解释吸氧的目的,安装流量表，安装湿化瓶,根据需要选择吸氧管或面罩,将鼻导管或面罩连接到氧气装置,检查导管通畅,取舒适体位,检查鼻腔通畅,清洁湿润鼻孔,调流量,固定吸氧装置,处理用物,定时观察患者病情及缺氧缓解程度并记录,做好氧气吸入的健康教育及心理护理。</v>
          </cell>
          <cell r="D119" t="str">
            <v>鼻导管,连接管</v>
          </cell>
          <cell r="E119" t="str">
            <v>面罩,吸氧装置</v>
          </cell>
          <cell r="F119" t="str">
            <v>小时</v>
          </cell>
          <cell r="G119" t="str">
            <v/>
          </cell>
          <cell r="H119">
            <v>5</v>
          </cell>
          <cell r="I119">
            <v>5</v>
          </cell>
          <cell r="J119">
            <v>5</v>
          </cell>
          <cell r="K119" t="str">
            <v>乙类</v>
          </cell>
        </row>
        <row r="120">
          <cell r="A120" t="str">
            <v>ABK</v>
          </cell>
          <cell r="B120" t="str">
            <v>10.雾化吸入</v>
          </cell>
          <cell r="C120" t="str">
            <v/>
          </cell>
          <cell r="D120" t="str">
            <v/>
          </cell>
          <cell r="E120" t="str">
            <v/>
          </cell>
        </row>
        <row r="120">
          <cell r="G120" t="str">
            <v/>
          </cell>
          <cell r="H120" t="str">
            <v/>
          </cell>
          <cell r="I120" t="str">
            <v/>
          </cell>
          <cell r="J120" t="str">
            <v/>
          </cell>
        </row>
        <row r="121">
          <cell r="A121" t="str">
            <v>ABKA0001</v>
          </cell>
          <cell r="B121" t="str">
            <v>超声雾化吸入</v>
          </cell>
          <cell r="C121" t="str">
            <v>评估患者病情及呼吸系统状况等,核对医嘱及患者信息,解释其目的取得配合,用无菌注射器配制药物,取适当体位,打开超声雾化器开关,定时,调节雾量,用无菌口含嘴(或面罩)遮住患者口鼻,嘱其用口深吸气,吸入15-20分钟,关闭开关,漱口,擦干患者面部,协助患者排痰并恢复舒适体位,处理用物,评价并记录,做好健康教育及心理护理。</v>
          </cell>
          <cell r="D121" t="str">
            <v>注射器</v>
          </cell>
          <cell r="E121" t="str">
            <v>雾化器</v>
          </cell>
          <cell r="F121" t="str">
            <v>次</v>
          </cell>
          <cell r="G121" t="str">
            <v/>
          </cell>
          <cell r="H121">
            <v>10</v>
          </cell>
          <cell r="I121">
            <v>8</v>
          </cell>
          <cell r="J121">
            <v>7</v>
          </cell>
          <cell r="K121" t="str">
            <v>甲类</v>
          </cell>
        </row>
        <row r="122">
          <cell r="A122" t="str">
            <v>ABKB0001</v>
          </cell>
          <cell r="B122" t="str">
            <v>氧气雾化吸入</v>
          </cell>
          <cell r="C122" t="str">
            <v>评估患者病情及呼吸系统状况等,核对医嘱及患者信息,解释其目的取得配合,用无菌注射器配制药物,连接氧气管,取适当体位,将药物加入储药瓶,调节氧流量6-8升/分钟使药液呈雾状喷出,用无菌口含嘴(或雾化面罩)遮住患者口鼻,嘱其用口深吸气,吸入15-20分钟,关氧气,协助排痰,协助患者恢复舒适体位,处理用物,评价并记录,做好健康教育及心理护理。</v>
          </cell>
          <cell r="D122" t="str">
            <v>注射器</v>
          </cell>
          <cell r="E122" t="str">
            <v>雾化器</v>
          </cell>
          <cell r="F122" t="str">
            <v>次</v>
          </cell>
          <cell r="G122" t="str">
            <v/>
          </cell>
          <cell r="H122">
            <v>12</v>
          </cell>
          <cell r="I122">
            <v>10</v>
          </cell>
          <cell r="J122">
            <v>8</v>
          </cell>
          <cell r="K122" t="str">
            <v>甲类</v>
          </cell>
        </row>
        <row r="123">
          <cell r="A123" t="str">
            <v>ABKC0001</v>
          </cell>
          <cell r="B123" t="str">
            <v>空气压缩泵雾化吸入</v>
          </cell>
          <cell r="C123" t="str">
            <v>评估患者病情及呼吸系统状况等,核对医嘱及患者信息,解释其目的取得配合,用无菌注射器配制药物,取适当体位,打开空气压缩泵雾化器开关,用无菌口含嘴(或雾化面罩)遮住患者口鼻,嘱其用口深吸气,吸入15-20分钟,关闭开关,漱口,擦干患者面部,协助患者排痰,并恢复舒适体位,处理用物,评价并记录,做好健康教育及心理护理。</v>
          </cell>
          <cell r="D123" t="str">
            <v>注射器</v>
          </cell>
          <cell r="E123" t="str">
            <v>雾化器</v>
          </cell>
          <cell r="F123" t="str">
            <v>次</v>
          </cell>
          <cell r="G123" t="str">
            <v/>
          </cell>
          <cell r="H123">
            <v>15</v>
          </cell>
          <cell r="I123">
            <v>12</v>
          </cell>
          <cell r="J123">
            <v>10</v>
          </cell>
          <cell r="K123" t="str">
            <v>乙类</v>
          </cell>
        </row>
        <row r="124">
          <cell r="A124" t="str">
            <v>ABKD0001</v>
          </cell>
          <cell r="B124" t="str">
            <v>蒸汽雾化吸入</v>
          </cell>
          <cell r="C124" t="str">
            <v>评估患者病情及呼吸系统状况等,核对医嘱及患者信息,解释其目的取得配合,用无菌注射器配制药物,准备蒸汽装置,取适当体位,接电源,加入药液,随蒸汽雾化吸入15分钟,观察患者生命体征及气道情况,协助排痰,协助患者采取舒适体位,处理用物,评价并记录,做好健康教育及心理护理。</v>
          </cell>
          <cell r="D124" t="str">
            <v>注射器</v>
          </cell>
          <cell r="E124" t="str">
            <v>雾化器</v>
          </cell>
          <cell r="F124" t="str">
            <v>次</v>
          </cell>
          <cell r="G124" t="str">
            <v/>
          </cell>
          <cell r="H124">
            <v>10</v>
          </cell>
          <cell r="I124">
            <v>8</v>
          </cell>
          <cell r="J124">
            <v>7</v>
          </cell>
          <cell r="K124" t="str">
            <v>甲类</v>
          </cell>
        </row>
        <row r="125">
          <cell r="A125" t="str">
            <v>ABKE0001</v>
          </cell>
          <cell r="B125" t="str">
            <v>经呼吸机管道雾化吸入</v>
          </cell>
          <cell r="C125" t="str">
            <v>评估患者病情及呼吸系统状况等,核对医嘱及患者信息,解释其目的取得配合,用无菌注射器配制药物,加入呼吸机雾化瓶,取适当体位,清理呼吸道,打开雾化器开关,根据病情决定雾化时间,观察患者生命体征及气道情况,及时吸痰,协助患者采取舒适体位,处理用物,评价并记录,做好健康教育和心理护理。</v>
          </cell>
          <cell r="D125" t="str">
            <v>注射器</v>
          </cell>
          <cell r="E125" t="str">
            <v>雾化器</v>
          </cell>
          <cell r="F125" t="str">
            <v>次</v>
          </cell>
          <cell r="G125" t="str">
            <v/>
          </cell>
          <cell r="H125">
            <v>12</v>
          </cell>
          <cell r="I125">
            <v>10</v>
          </cell>
          <cell r="J125">
            <v>8</v>
          </cell>
          <cell r="K125" t="str">
            <v>乙类</v>
          </cell>
        </row>
        <row r="126">
          <cell r="A126" t="str">
            <v>ABL</v>
          </cell>
          <cell r="B126" t="str">
            <v>11.物理降温</v>
          </cell>
          <cell r="C126" t="str">
            <v/>
          </cell>
          <cell r="D126" t="str">
            <v/>
          </cell>
          <cell r="E126" t="str">
            <v/>
          </cell>
        </row>
        <row r="126">
          <cell r="G126" t="str">
            <v/>
          </cell>
          <cell r="H126" t="str">
            <v/>
          </cell>
          <cell r="I126" t="str">
            <v/>
          </cell>
          <cell r="J126" t="str">
            <v/>
          </cell>
        </row>
        <row r="127">
          <cell r="A127" t="str">
            <v>ABLA0001</v>
          </cell>
          <cell r="B127" t="str">
            <v>擦浴降温</v>
          </cell>
          <cell r="C127" t="str">
            <v>指酒精或温水擦浴。评估患者病情等,备酒精,核对患者信息,解释其目的取得配合,调节室温,屏风遮挡,头部放冰袋,足底用热水袋,按上-下及前-后的顺序擦拭全身,撤去冰袋和热水袋,协助患者穿衣并恢复舒适体位,30分钟后测量体温,观察并记录,做好健康教育及心理护理。</v>
          </cell>
          <cell r="D127" t="str">
            <v>酒精</v>
          </cell>
          <cell r="E127" t="str">
            <v/>
          </cell>
          <cell r="F127" t="str">
            <v>次</v>
          </cell>
          <cell r="G127" t="str">
            <v/>
          </cell>
          <cell r="H127">
            <v>10</v>
          </cell>
          <cell r="I127">
            <v>10</v>
          </cell>
          <cell r="J127">
            <v>10</v>
          </cell>
          <cell r="K127" t="str">
            <v>甲类</v>
          </cell>
        </row>
        <row r="128">
          <cell r="A128" t="str">
            <v>ABLB0001</v>
          </cell>
          <cell r="B128" t="str">
            <v>贴敷降温</v>
          </cell>
          <cell r="C128" t="str">
            <v>指使用冰袋､冰囊或降温贴贴敷于皮肤表面进行降温。评估患者病情等,备好冰装入冰袋,核对患者信息,解释其目的取得配合,将冰袋放入布套内,置于患者所需部位,开始计时,保护易冻伤部位,冷敷后取下冰袋,观察有无冻伤,协助患者恢复舒适体位,30分钟后测量体温,处理用物,观察并记录,做好健康教育及心理护理。</v>
          </cell>
          <cell r="D128" t="str">
            <v>降温贴,冰袋</v>
          </cell>
          <cell r="E128" t="str">
            <v/>
          </cell>
          <cell r="F128" t="str">
            <v>次</v>
          </cell>
          <cell r="G128" t="str">
            <v/>
          </cell>
          <cell r="H128">
            <v>7</v>
          </cell>
          <cell r="I128">
            <v>7</v>
          </cell>
          <cell r="J128">
            <v>7</v>
          </cell>
          <cell r="K128" t="str">
            <v>甲类</v>
          </cell>
        </row>
        <row r="129">
          <cell r="A129" t="str">
            <v>ABLC0001</v>
          </cell>
          <cell r="B129" t="str">
            <v>冰帽降温</v>
          </cell>
          <cell r="C129" t="str">
            <v>指冰帽及冰枕头部降温。评估患者病情等,备好冰装入冰帽,核对患者信息,解释其目的取得配合,将冰帽放入布套内,将冰帽置于患者头部,开始计时,保护耳部,随时观察患者神志,体温及冰帽使用安全性,取下冰帽,协助患者恢复舒适体位,处理用物,观察并记录,做好健康教育及心理护理。</v>
          </cell>
          <cell r="D129" t="str">
            <v/>
          </cell>
          <cell r="E129" t="str">
            <v/>
          </cell>
          <cell r="F129" t="str">
            <v>2小时</v>
          </cell>
          <cell r="G129" t="str">
            <v>每增加1小时加收20%</v>
          </cell>
          <cell r="H129">
            <v>10</v>
          </cell>
          <cell r="I129">
            <v>10</v>
          </cell>
          <cell r="J129">
            <v>10</v>
          </cell>
          <cell r="K129" t="str">
            <v>甲类</v>
          </cell>
        </row>
        <row r="130">
          <cell r="A130" t="str">
            <v>ABLD0001</v>
          </cell>
          <cell r="B130" t="str">
            <v>冰毯降温</v>
          </cell>
          <cell r="C130" t="str">
            <v>评估患者病情等,核对患者信息,解释其目的取得配合,准备冰毯机,取适当体位,将冰毯置于患者合适部位,将温度传感器放于腋下,打开冰毯机,设置温度及循环流量,调节降温范围,监测降温效果及皮肤情况,观察患者反应及生命体征变化,处理用物,记录。</v>
          </cell>
          <cell r="D130" t="str">
            <v/>
          </cell>
          <cell r="E130" t="str">
            <v/>
          </cell>
          <cell r="F130" t="str">
            <v>2小时</v>
          </cell>
          <cell r="G130" t="str">
            <v>每增加1小时加收20%</v>
          </cell>
          <cell r="H130">
            <v>10</v>
          </cell>
          <cell r="I130">
            <v>10</v>
          </cell>
          <cell r="J130">
            <v>10</v>
          </cell>
          <cell r="K130" t="str">
            <v>甲类</v>
          </cell>
        </row>
        <row r="131">
          <cell r="A131" t="str">
            <v>ABM</v>
          </cell>
          <cell r="B131" t="str">
            <v>12.抢救</v>
          </cell>
          <cell r="C131" t="str">
            <v/>
          </cell>
          <cell r="D131" t="str">
            <v/>
          </cell>
          <cell r="E131" t="str">
            <v/>
          </cell>
        </row>
        <row r="131">
          <cell r="G131" t="str">
            <v/>
          </cell>
          <cell r="H131" t="str">
            <v/>
          </cell>
          <cell r="I131" t="str">
            <v/>
          </cell>
          <cell r="J131" t="str">
            <v/>
          </cell>
        </row>
        <row r="132">
          <cell r="A132" t="str">
            <v>ABMA0001</v>
          </cell>
          <cell r="B132" t="str">
            <v>危重病人抢救</v>
          </cell>
          <cell r="C132" t="str">
            <v>指因病情变化需要,由医师负责组织的抢救进行抢救。负责医师不离开现场,采取紧急救治措施,迅速开放必要的通道,严密监测生命体征,神志等,观察和记录患者出入量,及时完成各种治疗,护理,根据患者病情需要组织院内外会诊。适时对患者进行健康教育及心理护理,填写病危或病重通知单,并向家属交代患者病情,做好抢救记录。</v>
          </cell>
          <cell r="D132" t="str">
            <v/>
          </cell>
          <cell r="E132" t="str">
            <v/>
          </cell>
          <cell r="F132" t="str">
            <v>次</v>
          </cell>
          <cell r="G132" t="str">
            <v/>
          </cell>
          <cell r="H132">
            <v>200</v>
          </cell>
          <cell r="I132">
            <v>170</v>
          </cell>
          <cell r="J132">
            <v>145</v>
          </cell>
          <cell r="K132" t="str">
            <v>甲类</v>
          </cell>
        </row>
        <row r="133">
          <cell r="A133" t="str">
            <v>ABMB0001</v>
          </cell>
          <cell r="B133" t="str">
            <v>新生儿人工呼吸</v>
          </cell>
          <cell r="C133" t="str">
            <v>吸引口咽分泌物,面罩复苏气囊加压通气,听诊双肺呼吸音并观察病人情况,操作1-2分钟后无缓解,立即气管插管正压通气。不含气管插管。不含监护。</v>
          </cell>
          <cell r="D133" t="str">
            <v>吸痰管,气管导管</v>
          </cell>
          <cell r="E133" t="str">
            <v>面罩</v>
          </cell>
          <cell r="F133" t="str">
            <v>次</v>
          </cell>
          <cell r="G133" t="str">
            <v>不得加收小儿费用</v>
          </cell>
          <cell r="H133">
            <v>50</v>
          </cell>
          <cell r="I133">
            <v>43</v>
          </cell>
          <cell r="J133">
            <v>36</v>
          </cell>
          <cell r="K133" t="str">
            <v>甲类</v>
          </cell>
        </row>
        <row r="134">
          <cell r="A134" t="str">
            <v>ABMC0001</v>
          </cell>
          <cell r="B134" t="str">
            <v>新生儿辐射抢救治疗</v>
          </cell>
          <cell r="C134" t="str">
            <v>使用辐射抢救台对新生儿进行治疗。预热,设置箱温,放置体温探头,抢救治疗。</v>
          </cell>
          <cell r="D134" t="str">
            <v/>
          </cell>
          <cell r="E134" t="str">
            <v/>
          </cell>
          <cell r="F134" t="str">
            <v>小时</v>
          </cell>
          <cell r="G134" t="str">
            <v>不得加收小儿费用</v>
          </cell>
          <cell r="H134">
            <v>3</v>
          </cell>
          <cell r="I134">
            <v>3</v>
          </cell>
          <cell r="J134">
            <v>3</v>
          </cell>
          <cell r="K134" t="str">
            <v>甲类</v>
          </cell>
        </row>
        <row r="135">
          <cell r="A135" t="str">
            <v>ABN</v>
          </cell>
          <cell r="B135" t="str">
            <v>13.院前急救</v>
          </cell>
          <cell r="C135" t="str">
            <v/>
          </cell>
          <cell r="D135" t="str">
            <v/>
          </cell>
          <cell r="E135" t="str">
            <v/>
          </cell>
        </row>
        <row r="135">
          <cell r="G135" t="str">
            <v/>
          </cell>
          <cell r="H135" t="str">
            <v/>
          </cell>
          <cell r="I135" t="str">
            <v/>
          </cell>
          <cell r="J135" t="str">
            <v/>
          </cell>
        </row>
        <row r="136">
          <cell r="A136" t="str">
            <v>ABNA0001</v>
          </cell>
          <cell r="B136" t="str">
            <v>院前危急重症抢救</v>
          </cell>
          <cell r="C136" t="str">
            <v>指院前医务人员对危重急症患者(由于各种原因造成危及生命､不采取抢救措施难以缓解的疾病,如心脏骤停､休克､昏迷､急性呼吸衰竭､急性心衰､多发严重创伤等)提供现场诊察､防护､救治及途中监护的医疗技术劳务性服务。</v>
          </cell>
          <cell r="D136" t="str">
            <v/>
          </cell>
          <cell r="E136" t="str">
            <v/>
          </cell>
          <cell r="F136" t="str">
            <v>次</v>
          </cell>
          <cell r="G136" t="str">
            <v/>
          </cell>
          <cell r="H136">
            <v>100</v>
          </cell>
          <cell r="I136">
            <v>80</v>
          </cell>
          <cell r="J136">
            <v>70</v>
          </cell>
          <cell r="K136" t="str">
            <v>丙类</v>
          </cell>
        </row>
        <row r="137">
          <cell r="A137" t="str">
            <v>ABP</v>
          </cell>
          <cell r="B137" t="str">
            <v>14.重症监护</v>
          </cell>
          <cell r="C137" t="str">
            <v/>
          </cell>
          <cell r="D137" t="str">
            <v/>
          </cell>
          <cell r="E137" t="str">
            <v/>
          </cell>
        </row>
        <row r="137">
          <cell r="G137" t="str">
            <v>收取重症监护不得再收取分级护理费用</v>
          </cell>
          <cell r="H137" t="str">
            <v/>
          </cell>
          <cell r="I137" t="str">
            <v/>
          </cell>
          <cell r="J137" t="str">
            <v/>
          </cell>
        </row>
        <row r="138">
          <cell r="A138" t="str">
            <v>ABPA0001</v>
          </cell>
          <cell r="B138" t="str">
            <v>急诊室重症监护</v>
          </cell>
          <cell r="C138" t="str">
            <v>指急诊室内专业护士连续监护。医生护士严密观察病情变化,密切观察血氧饱和度､呼吸､血压､脉压差､心率､心律及神志､体温､出入量等变化,发现问题及时调整治疗方案,预防并发症的发生,并作好监护,治疗及病情记录,随时配合抢救。</v>
          </cell>
          <cell r="D138" t="str">
            <v/>
          </cell>
          <cell r="E138" t="str">
            <v/>
          </cell>
          <cell r="F138" t="str">
            <v>日</v>
          </cell>
          <cell r="G138" t="str">
            <v>不足半日按半日收取，超过半日按一日收取</v>
          </cell>
          <cell r="H138">
            <v>120</v>
          </cell>
          <cell r="I138">
            <v>102</v>
          </cell>
          <cell r="J138">
            <v>87</v>
          </cell>
          <cell r="K138" t="str">
            <v>乙类</v>
          </cell>
        </row>
        <row r="139">
          <cell r="A139" t="str">
            <v>ABPB0001</v>
          </cell>
          <cell r="B139" t="str">
            <v>重症监护</v>
          </cell>
          <cell r="C139" t="str">
            <v>指重症监护室内连续监测。医生护士严密观察病情变化,密切观察血氧饱和度､呼吸､血压､脉压差､心率､心律及神志､体温､出入量等变化,发现问题及时调整治疗方案,预防并发症的发生,并作好监测,治疗及病情记录,随时配合抢救。含心电、血压、指脉氧饱和度监测。</v>
          </cell>
          <cell r="D139" t="str">
            <v/>
          </cell>
          <cell r="E139" t="str">
            <v/>
          </cell>
          <cell r="F139" t="str">
            <v>小时</v>
          </cell>
          <cell r="G139" t="str">
            <v>新生儿重症监护加收5元/小时；除当日转出或转入的，不再同时收取级别护理费。</v>
          </cell>
          <cell r="H139">
            <v>12</v>
          </cell>
          <cell r="I139">
            <v>10</v>
          </cell>
          <cell r="J139">
            <v>9</v>
          </cell>
          <cell r="K139" t="str">
            <v>乙类</v>
          </cell>
        </row>
        <row r="140">
          <cell r="A140" t="str">
            <v>ABZ</v>
          </cell>
          <cell r="B140" t="str">
            <v>15.其它</v>
          </cell>
          <cell r="C140" t="str">
            <v/>
          </cell>
          <cell r="D140" t="str">
            <v/>
          </cell>
          <cell r="E140" t="str">
            <v/>
          </cell>
        </row>
        <row r="140">
          <cell r="G140" t="str">
            <v/>
          </cell>
          <cell r="H140" t="str">
            <v/>
          </cell>
          <cell r="I140" t="str">
            <v/>
          </cell>
          <cell r="J140" t="str">
            <v/>
          </cell>
        </row>
        <row r="141">
          <cell r="A141" t="str">
            <v>ABZA0001</v>
          </cell>
          <cell r="B141" t="str">
            <v>机械辅助排痰</v>
          </cell>
          <cell r="C141" t="str">
            <v>评估患者病情,意识状态及呼吸系统情况等,核对患者信息,解释其重要性取得配合,检查排痰机功能状态,取适当体位,根据病情设置排痰机的强度频率及时间,用机械辅助排痰仪,按解剖部位依次震动不同部位,观察患者反应,生命体征变化等,协助患者排痰,评价患者排痰效果及痰液性质,用物处理,记录,做好健康教育和心理护理。</v>
          </cell>
          <cell r="D141" t="str">
            <v>吸痰管</v>
          </cell>
          <cell r="E141" t="str">
            <v/>
          </cell>
          <cell r="F141" t="str">
            <v>次</v>
          </cell>
          <cell r="G141" t="str">
            <v/>
          </cell>
          <cell r="H141">
            <v>12</v>
          </cell>
          <cell r="I141">
            <v>10</v>
          </cell>
          <cell r="J141">
            <v>8</v>
          </cell>
          <cell r="K141" t="str">
            <v>甲类</v>
          </cell>
        </row>
        <row r="142">
          <cell r="A142" t="str">
            <v>ABZB0001</v>
          </cell>
          <cell r="B142" t="str">
            <v>冷湿敷法</v>
          </cell>
          <cell r="C142" t="str">
            <v>评估患者病情及皮肤情况等,核对患者信息,解释其目的取得配合,铺橡胶单和治疗巾,局部冷湿敷15-20分钟(反复更换湿敷布2-3分钟/次),协助患者穿衣并恢复舒适体位,处理用物,观察并记录,做好健康教育及心理护理。</v>
          </cell>
          <cell r="D142" t="str">
            <v/>
          </cell>
          <cell r="E142" t="str">
            <v/>
          </cell>
          <cell r="F142" t="str">
            <v>次</v>
          </cell>
          <cell r="G142" t="str">
            <v/>
          </cell>
          <cell r="H142">
            <v>6</v>
          </cell>
          <cell r="I142">
            <v>6</v>
          </cell>
          <cell r="J142">
            <v>6</v>
          </cell>
          <cell r="K142" t="str">
            <v>乙类</v>
          </cell>
        </row>
        <row r="143">
          <cell r="A143" t="str">
            <v>ABZC0001</v>
          </cell>
          <cell r="B143" t="str">
            <v>热湿敷法</v>
          </cell>
          <cell r="C143" t="str">
            <v>评估患者病情及皮肤情况等,核对患者信息并解释其目的取得配合,铺橡胶单和治疗巾,局部热敷,15-20分钟,协助患者穿衣并恢复舒适体位,处理用物,观察并记录,做好健康教育及心理护理。</v>
          </cell>
          <cell r="D143" t="str">
            <v/>
          </cell>
          <cell r="E143" t="str">
            <v/>
          </cell>
          <cell r="F143" t="str">
            <v>次</v>
          </cell>
          <cell r="G143" t="str">
            <v/>
          </cell>
          <cell r="H143">
            <v>6</v>
          </cell>
          <cell r="I143">
            <v>6</v>
          </cell>
          <cell r="J143">
            <v>6</v>
          </cell>
          <cell r="K143" t="str">
            <v>乙类</v>
          </cell>
        </row>
        <row r="144">
          <cell r="A144" t="str">
            <v>ABZD0001</v>
          </cell>
          <cell r="B144" t="str">
            <v>坐浴</v>
          </cell>
          <cell r="C144" t="str">
            <v>评估患者病情及会阴､肛周皮肤情况等,核对医嘱及患者信息,解释其目的取得配合,备坐浴液,调节室温,屏风遮挡,协助患者将会阴部浸在液体中20-30分钟,擦干会阴部或肛门周围,处理用物,观察并记录,做好健康教育及心理护理。</v>
          </cell>
          <cell r="D144" t="str">
            <v/>
          </cell>
          <cell r="E144" t="str">
            <v/>
          </cell>
          <cell r="F144" t="str">
            <v>次</v>
          </cell>
          <cell r="G144" t="str">
            <v/>
          </cell>
          <cell r="H144">
            <v>8</v>
          </cell>
          <cell r="I144">
            <v>8</v>
          </cell>
          <cell r="J144">
            <v>8</v>
          </cell>
          <cell r="K144" t="str">
            <v>乙类</v>
          </cell>
        </row>
        <row r="145">
          <cell r="A145" t="str">
            <v>ABZE0001</v>
          </cell>
          <cell r="B145" t="str">
            <v>会阴擦洗</v>
          </cell>
          <cell r="C145" t="str">
            <v>指会阴擦洗或会阴冲洗。评估患者病情及合作程度等,核对患者信息,做好解释取得配合,协助患者排空膀胱,屏风遮挡,取适当体位,垫清洁棉垫及坐便器,打开消毒会阴擦洗或冲洗包,按顺序擦洗或冲洗,擦干会阴部,协助患者恢复舒适体位,必要时协助更衣,处理用物,评价并记录,做好健康教育及心理护理。</v>
          </cell>
          <cell r="D145" t="str">
            <v/>
          </cell>
          <cell r="E145" t="str">
            <v/>
          </cell>
          <cell r="F145" t="str">
            <v>次</v>
          </cell>
          <cell r="G145" t="str">
            <v/>
          </cell>
          <cell r="H145">
            <v>10</v>
          </cell>
          <cell r="I145">
            <v>9</v>
          </cell>
          <cell r="J145">
            <v>7</v>
          </cell>
          <cell r="K145" t="str">
            <v>甲类</v>
          </cell>
        </row>
        <row r="146">
          <cell r="A146" t="str">
            <v>ABZF0001</v>
          </cell>
          <cell r="B146" t="str">
            <v>阴道冲洗</v>
          </cell>
          <cell r="C146" t="str">
            <v>评估患者病情及会阴情况等,核对医嘱及患者信息,解释其目的取得配合,协助患者排空膀胱,无菌注射器配制冲洗液,准备冲洗装置,取适当体位,连接冲洗管,排气,将冲洗管插入阴道进行冲洗,协助患者坐起排空残留液并穿好衣服,处理用物并记录,做好健康教育和心理指导。</v>
          </cell>
          <cell r="D146" t="str">
            <v>冲洗管,注射器</v>
          </cell>
          <cell r="E146" t="str">
            <v/>
          </cell>
          <cell r="F146" t="str">
            <v>次</v>
          </cell>
          <cell r="G146" t="str">
            <v/>
          </cell>
          <cell r="H146">
            <v>15</v>
          </cell>
          <cell r="I146">
            <v>12</v>
          </cell>
          <cell r="J146">
            <v>10</v>
          </cell>
          <cell r="K146" t="str">
            <v>甲类</v>
          </cell>
        </row>
        <row r="147">
          <cell r="A147" t="str">
            <v>ABZG0001</v>
          </cell>
          <cell r="B147" t="str">
            <v>引流管更换</v>
          </cell>
          <cell r="C147" t="str">
            <v>更换无菌引流袋或引流装置,固定,观察患者生命体征,预防并发症,处理用物,记录,做好健康教育及心理护理。</v>
          </cell>
          <cell r="D147" t="str">
            <v>引流装置,引流袋</v>
          </cell>
          <cell r="E147" t="str">
            <v>专用引流管</v>
          </cell>
          <cell r="F147" t="str">
            <v>次</v>
          </cell>
          <cell r="G147" t="str">
            <v/>
          </cell>
          <cell r="H147">
            <v>15</v>
          </cell>
          <cell r="I147">
            <v>12</v>
          </cell>
          <cell r="J147">
            <v>10</v>
          </cell>
          <cell r="K147" t="str">
            <v>甲类</v>
          </cell>
        </row>
        <row r="148">
          <cell r="A148" t="str">
            <v>AC</v>
          </cell>
          <cell r="B148" t="str">
            <v>(三)护理</v>
          </cell>
          <cell r="C148" t="str">
            <v/>
          </cell>
          <cell r="D148" t="str">
            <v/>
          </cell>
          <cell r="E148" t="str">
            <v/>
          </cell>
        </row>
        <row r="148">
          <cell r="G148" t="str">
            <v>传染病专科护理费按日收取的每日加收8元,按小时收取的每小时加收1元(国家启动公共卫生事件期间，甲类传染病和按甲类传染病预防和控制的乙类传染病的患者，收费标准可以上浮50%)</v>
          </cell>
          <cell r="H148" t="str">
            <v/>
          </cell>
          <cell r="I148" t="str">
            <v/>
          </cell>
          <cell r="J148" t="str">
            <v/>
          </cell>
        </row>
        <row r="149">
          <cell r="A149" t="str">
            <v>ACA</v>
          </cell>
          <cell r="B149" t="str">
            <v>1.分级护理</v>
          </cell>
          <cell r="C149" t="str">
            <v/>
          </cell>
          <cell r="D149" t="str">
            <v/>
          </cell>
          <cell r="E149" t="str">
            <v/>
          </cell>
        </row>
        <row r="149">
          <cell r="H149" t="str">
            <v/>
          </cell>
          <cell r="I149" t="str">
            <v/>
          </cell>
          <cell r="J149" t="str">
            <v/>
          </cell>
        </row>
        <row r="150">
          <cell r="A150" t="str">
            <v>ACAA0001</v>
          </cell>
          <cell r="B150" t="str">
            <v>Ⅲ级护理</v>
          </cell>
          <cell r="C150" t="str">
            <v>指生活完全自理､病情稳定的患者､处于康复期患者的护理。每3小时巡视患者,观察患者病情变化,根据患者病情测量患者生命体征,根据医嘱,正确实施治疗,用药,指导患者完成生理需求及康复。完成健康教育及心理护理,书写护理记录。含术前备皮。</v>
          </cell>
        </row>
        <row r="150">
          <cell r="E150" t="str">
            <v/>
          </cell>
          <cell r="F150" t="str">
            <v>日</v>
          </cell>
          <cell r="G150" t="str">
            <v/>
          </cell>
          <cell r="H150">
            <v>13</v>
          </cell>
          <cell r="I150">
            <v>10</v>
          </cell>
          <cell r="J150">
            <v>9</v>
          </cell>
          <cell r="K150" t="str">
            <v>甲类</v>
          </cell>
        </row>
        <row r="151">
          <cell r="A151" t="str">
            <v>ACAB0001</v>
          </cell>
          <cell r="B151" t="str">
            <v>Ⅱ级护理</v>
          </cell>
          <cell r="C151" t="str">
            <v>指病情稳定､生活部分自理的患者或行动不便的老年患者的护理。每2-3小时巡视患者,观察患者病情变化,根据患者病情测量患者体温､脉搏､呼吸等生命体征,根据医嘱正确实施治疗,用药,根据患者身体状况,实施护理措施和安全措施,对患者提供适宜的照顾和康复,完成健康指导及心理护理。书写护理记录。</v>
          </cell>
        </row>
        <row r="151">
          <cell r="E151" t="str">
            <v/>
          </cell>
          <cell r="F151" t="str">
            <v>日</v>
          </cell>
          <cell r="G151" t="str">
            <v/>
          </cell>
          <cell r="H151">
            <v>20</v>
          </cell>
          <cell r="I151">
            <v>16</v>
          </cell>
          <cell r="J151">
            <v>14</v>
          </cell>
          <cell r="K151" t="str">
            <v>甲类</v>
          </cell>
        </row>
        <row r="152">
          <cell r="A152" t="str">
            <v>ACAC0001</v>
          </cell>
          <cell r="B152" t="str">
            <v>Ⅰ级护理</v>
          </cell>
          <cell r="C152" t="str">
            <v>指病情趋向稳定的重症患者､手术后或者治疗期间需要严格卧床､生活完全不能自理或生活部分自理､病情随时可能发生变化的患者的护理。每小时巡视患者,观察患者病情变化,根据病情每日测量患者体温､脉搏､呼吸等生命体征,根据医嘱正确实施治疗,用药,对患者提供适宜的照顾和康复,健康指导。</v>
          </cell>
        </row>
        <row r="152">
          <cell r="E152" t="str">
            <v/>
          </cell>
          <cell r="F152" t="str">
            <v>日</v>
          </cell>
        </row>
        <row r="152">
          <cell r="H152">
            <v>30</v>
          </cell>
          <cell r="I152">
            <v>26</v>
          </cell>
          <cell r="J152">
            <v>22</v>
          </cell>
          <cell r="K152" t="str">
            <v>甲类</v>
          </cell>
        </row>
        <row r="153">
          <cell r="A153" t="str">
            <v>ACAD0001</v>
          </cell>
          <cell r="B153" t="str">
            <v>特级护理</v>
          </cell>
          <cell r="C153" t="str">
            <v>指病情危重､重症监护､复杂或大手术后,严重外伤和大面积烧伤,使用呼吸机辅助呼吸,实施连续性肾脏替代治疗,及其它生命体征不稳定患者的护理。严密观察患者病情变化和生命体征的改变,监测患者的体温､脉搏､呼吸､血压,根据医嘱正确实施治疗,用药,准确测量24小时出入量,实施安全措施,保持患者的舒适和功能体位,实施床旁交接班,完成健康教育及心理护理,书写特护记录。</v>
          </cell>
        </row>
        <row r="153">
          <cell r="E153" t="str">
            <v/>
          </cell>
          <cell r="F153" t="str">
            <v>小时</v>
          </cell>
        </row>
        <row r="153">
          <cell r="H153">
            <v>7</v>
          </cell>
          <cell r="I153">
            <v>5</v>
          </cell>
          <cell r="J153">
            <v>5</v>
          </cell>
          <cell r="K153" t="str">
            <v>乙类</v>
          </cell>
        </row>
        <row r="154">
          <cell r="A154" t="str">
            <v>ACB</v>
          </cell>
          <cell r="B154" t="str">
            <v>2.专项护理</v>
          </cell>
          <cell r="C154" t="str">
            <v/>
          </cell>
          <cell r="D154" t="str">
            <v/>
          </cell>
          <cell r="E154" t="str">
            <v/>
          </cell>
        </row>
        <row r="154">
          <cell r="H154" t="str">
            <v/>
          </cell>
          <cell r="I154" t="str">
            <v/>
          </cell>
          <cell r="J154" t="str">
            <v/>
          </cell>
        </row>
        <row r="155">
          <cell r="A155" t="str">
            <v>ACBA0001</v>
          </cell>
          <cell r="B155" t="str">
            <v>新生儿护理</v>
          </cell>
          <cell r="C155" t="str">
            <v>评估新生儿适应环境能力,新生儿喂养,称体重,脐部残端护理,臀部护理,换尿布,观察排泄物形态并记录,洗浴,新生儿床位清洁消毒。含新生儿抚触。</v>
          </cell>
          <cell r="D155" t="str">
            <v/>
          </cell>
          <cell r="E155" t="str">
            <v/>
          </cell>
          <cell r="F155" t="str">
            <v>日</v>
          </cell>
          <cell r="G155" t="str">
            <v/>
          </cell>
          <cell r="H155">
            <v>30</v>
          </cell>
          <cell r="I155">
            <v>26</v>
          </cell>
          <cell r="J155">
            <v>22</v>
          </cell>
          <cell r="K155" t="str">
            <v>甲类</v>
          </cell>
        </row>
        <row r="156">
          <cell r="A156" t="str">
            <v>ACBB0001</v>
          </cell>
          <cell r="B156" t="str">
            <v>早产儿护理</v>
          </cell>
          <cell r="C156" t="str">
            <v>评估早产儿病情,核对医嘱､患儿日龄等信息,准备暖箱,水槽中加适量蒸馏水,设置适宜温度,监护早产儿面色及各器官功能的成熟情况,定期做暖箱消毒并送细菌培养标本,记录。含新生儿护理。不含实验室检验及新生儿暖箱。</v>
          </cell>
          <cell r="D156" t="str">
            <v/>
          </cell>
          <cell r="E156" t="str">
            <v/>
          </cell>
          <cell r="F156" t="str">
            <v>日</v>
          </cell>
          <cell r="G156" t="str">
            <v>不得与新生儿护理同时收取</v>
          </cell>
          <cell r="H156">
            <v>35</v>
          </cell>
          <cell r="I156">
            <v>30</v>
          </cell>
          <cell r="J156">
            <v>25</v>
          </cell>
          <cell r="K156" t="str">
            <v>甲类</v>
          </cell>
        </row>
        <row r="157">
          <cell r="A157" t="str">
            <v>ACBC0001</v>
          </cell>
          <cell r="B157" t="str">
            <v>精神病人护理</v>
          </cell>
          <cell r="C157" t="str">
            <v>指用于精神病患者的护理。观察患者情绪变化,根据医嘱,正确实施治疗,用药,对患者提供适宜的照顾和康复,健康指导,完成健康教育及心理护理,做好记录。</v>
          </cell>
          <cell r="D157" t="str">
            <v/>
          </cell>
          <cell r="E157" t="str">
            <v/>
          </cell>
          <cell r="F157" t="str">
            <v>日</v>
          </cell>
          <cell r="G157" t="str">
            <v/>
          </cell>
          <cell r="H157">
            <v>16</v>
          </cell>
          <cell r="I157">
            <v>14</v>
          </cell>
          <cell r="J157">
            <v>12</v>
          </cell>
          <cell r="K157" t="str">
            <v>甲类</v>
          </cell>
        </row>
        <row r="158">
          <cell r="A158" t="str">
            <v>ACBC0002</v>
          </cell>
          <cell r="B158" t="str">
            <v>精神科监护</v>
          </cell>
          <cell r="C158" t="str">
            <v>指对急性､冲动､自杀､伤人､毁物的病人及有外走､妄想､幻觉和木僵的病人实施监护。监护并记录的内容包括:意识状态,精神状况,认知,情感,意向行为,对治疗合作度,安全,进食,排泄,一般生活自理,药物不良反应及躯体合并症等。</v>
          </cell>
          <cell r="D158" t="str">
            <v/>
          </cell>
          <cell r="E158" t="str">
            <v/>
          </cell>
          <cell r="F158" t="str">
            <v>日</v>
          </cell>
          <cell r="G158" t="str">
            <v/>
          </cell>
          <cell r="H158">
            <v>31</v>
          </cell>
          <cell r="I158">
            <v>26</v>
          </cell>
          <cell r="J158">
            <v>22</v>
          </cell>
          <cell r="K158" t="str">
            <v>乙类</v>
          </cell>
        </row>
        <row r="159">
          <cell r="A159" t="str">
            <v>ACBD0001</v>
          </cell>
          <cell r="B159" t="str">
            <v>一般传染病护理</v>
          </cell>
          <cell r="C159" t="str">
            <v>指经消化道､呼吸道､接触等传播的传染病的护理。评估病情､既往史及合作情况等,洗手,戴口罩､帽子，做好常规防护，戴手套,做好解释取得配合,患者用物擦拭消毒,患者分泌物及污物严格消毒处理,每日房间空气消毒,协助患者外出检查时做好防护。</v>
          </cell>
        </row>
        <row r="159">
          <cell r="E159" t="str">
            <v/>
          </cell>
          <cell r="F159" t="str">
            <v>日</v>
          </cell>
          <cell r="G159" t="str">
            <v>国家启动公共卫生事件期间，甲类传染病和按甲类传染病预防和控制的乙类传染病的患者，收费标准可以上浮100%</v>
          </cell>
          <cell r="H159">
            <v>41</v>
          </cell>
          <cell r="I159">
            <v>35</v>
          </cell>
          <cell r="J159">
            <v>30</v>
          </cell>
          <cell r="K159" t="str">
            <v>甲类</v>
          </cell>
        </row>
        <row r="160">
          <cell r="A160" t="str">
            <v>ACBD0002</v>
          </cell>
          <cell r="B160" t="str">
            <v>严密隔离护理</v>
          </cell>
          <cell r="C160" t="str">
            <v>指烈性传染病的护理。评估病情及合作情况等,洗手,戴口罩､帽子,穿消毒隔离衣及隔离鞋,戴手套,戴防护眼镜,做好解释取得配合,禁止探视,设置警示牌,患者分泌物,呕吐物及排泄物严格消毒处理,污染敷料装入袋中,做好标记集中焚烧,每日房间及用物消毒,定期做隔离环境的细菌学采样检测。</v>
          </cell>
          <cell r="D160" t="str">
            <v/>
          </cell>
          <cell r="E160" t="str">
            <v/>
          </cell>
          <cell r="F160" t="str">
            <v>日</v>
          </cell>
          <cell r="G160" t="str">
            <v>国家启动公共卫生事件期间，甲类传染病和按甲类传染病预防和控制的乙类传染病的患者，收费标准可以上浮100%</v>
          </cell>
          <cell r="H160">
            <v>55</v>
          </cell>
          <cell r="I160">
            <v>45</v>
          </cell>
          <cell r="J160">
            <v>40</v>
          </cell>
          <cell r="K160" t="str">
            <v>甲类</v>
          </cell>
        </row>
        <row r="161">
          <cell r="A161" t="str">
            <v>ACBD0003</v>
          </cell>
          <cell r="B161" t="str">
            <v>保护性隔离护理</v>
          </cell>
          <cell r="C161" t="str">
            <v>指用于抵抗力低或极易感染患者的护理。了解患者病情及血象,评估病情及合作情况等,洗手,戴口罩､帽子,做好常规防护,戴手套,做好解释取得配合,注意保护患者,患者用物经消毒后带入房间,餐具每日消毒,便后清洁肛门,每日房间紫外线空气消毒,定期做隔离环境的细菌学采样检测,限制探视。</v>
          </cell>
          <cell r="D161" t="str">
            <v/>
          </cell>
          <cell r="E161" t="str">
            <v/>
          </cell>
          <cell r="F161" t="str">
            <v>日</v>
          </cell>
          <cell r="G161" t="str">
            <v/>
          </cell>
          <cell r="H161">
            <v>51</v>
          </cell>
          <cell r="I161">
            <v>43</v>
          </cell>
          <cell r="J161">
            <v>37</v>
          </cell>
          <cell r="K161" t="str">
            <v>甲类</v>
          </cell>
        </row>
        <row r="162">
          <cell r="A162" t="str">
            <v>ACBE0001</v>
          </cell>
          <cell r="B162" t="str">
            <v>新生儿治疗浴</v>
          </cell>
          <cell r="C162" t="str">
            <v>评估新生儿情况､日龄,调节操作台温度及环境湿度,核对医嘱及患儿信息,检查患儿皮肤情况,用无菌注射器配制治疗浴液,按新生儿沐浴顺序进行治疗浴,治疗浴毕擦干皮肤,再次检查皮肤情况及效果,操作毕为患儿穿衣,处理用物,记录。</v>
          </cell>
          <cell r="D162" t="str">
            <v>注射器</v>
          </cell>
          <cell r="E162" t="str">
            <v/>
          </cell>
          <cell r="F162" t="str">
            <v>次</v>
          </cell>
          <cell r="G162" t="str">
            <v/>
          </cell>
          <cell r="H162">
            <v>25</v>
          </cell>
          <cell r="I162">
            <v>23</v>
          </cell>
          <cell r="J162">
            <v>20</v>
          </cell>
          <cell r="K162" t="str">
            <v>丙类</v>
          </cell>
        </row>
        <row r="163">
          <cell r="A163" t="str">
            <v>ACBF0001</v>
          </cell>
          <cell r="B163" t="str">
            <v>新生儿监测</v>
          </cell>
          <cell r="C163" t="str">
            <v>开启监护仪,连接病人,调节心率和呼吸报警上下限及报警音量,连接血压袖带,调节血压报警限和测量间隔时间,启动测量开关,连接经皮血氧探头,调节血氧报警限。</v>
          </cell>
          <cell r="D163" t="str">
            <v>电极</v>
          </cell>
          <cell r="E163" t="str">
            <v/>
          </cell>
          <cell r="F163" t="str">
            <v>小时</v>
          </cell>
          <cell r="G163" t="str">
            <v/>
          </cell>
          <cell r="H163">
            <v>3</v>
          </cell>
          <cell r="I163">
            <v>3</v>
          </cell>
          <cell r="J163">
            <v>3</v>
          </cell>
          <cell r="K163" t="str">
            <v>乙类</v>
          </cell>
        </row>
        <row r="164">
          <cell r="A164" t="str">
            <v>ACBG0001</v>
          </cell>
          <cell r="B164" t="str">
            <v>动脉置管护理</v>
          </cell>
          <cell r="C164" t="str">
            <v>评估患者病情等,核对患者信息并做好解释取得配合,准备用物,使用无菌注射器吸取抗凝剂或生理冲洗液定时冲管保持管道通畅,取适当体位,调整零点,测压,观察穿刺点,更换无菌敷料保持干燥清洁,固定导管,做好健康教育和心理护理。</v>
          </cell>
          <cell r="D164" t="str">
            <v>注射器,肝素帽</v>
          </cell>
          <cell r="E164" t="str">
            <v>接头</v>
          </cell>
          <cell r="F164" t="str">
            <v>日</v>
          </cell>
          <cell r="G164" t="str">
            <v/>
          </cell>
          <cell r="H164">
            <v>35</v>
          </cell>
          <cell r="I164">
            <v>30</v>
          </cell>
          <cell r="J164">
            <v>25</v>
          </cell>
          <cell r="K164" t="str">
            <v>甲类</v>
          </cell>
        </row>
        <row r="165">
          <cell r="A165" t="str">
            <v>ACBG0002</v>
          </cell>
          <cell r="B165" t="str">
            <v>静脉置管护理</v>
          </cell>
          <cell r="C165" t="str">
            <v>指中心静脉置管护理､PICC置管护理。核对患者信息,评估患者病情､合作程度及置管周围皮肤情况等,解释其目的取得配合,观察管路通畅情况,测量外管路长度等,必要时测量臂围,严格无菌操作进行消毒,防止留置管阻塞和管路感染,使用无菌注射器或一次性封管针脉冲式正压封管,严禁提前配置冲管液当日用于多人封管,更换无菌敷料并固定､再次测量管路长度､记录､做好健康教育和心理护理。</v>
          </cell>
          <cell r="D165" t="str">
            <v>注射器,肝素帽</v>
          </cell>
          <cell r="E165" t="str">
            <v>接头</v>
          </cell>
          <cell r="F165" t="str">
            <v>日</v>
          </cell>
          <cell r="G165" t="str">
            <v>普通静脉留置针护理收5元/日</v>
          </cell>
          <cell r="H165">
            <v>30</v>
          </cell>
          <cell r="I165">
            <v>26</v>
          </cell>
          <cell r="J165">
            <v>22</v>
          </cell>
          <cell r="K165" t="str">
            <v>甲类</v>
          </cell>
        </row>
        <row r="166">
          <cell r="A166" t="str">
            <v>ACBH0001</v>
          </cell>
          <cell r="B166" t="str">
            <v>口腔护理</v>
          </cell>
          <cell r="C166" t="str">
            <v>评估患者病情､合作程度及口腔状况,核对患者信息,做好解释取得配合,取适当体位,打开消毒口腔护理包,清点棉球,漱口,检查口腔,观察有无口腔黏膜疾患,必要时通知医生,按需要选择漱口液,按顺序清洁口腔,再次漱口并检查口腔,再次清点棉球,协助患者恢复舒适体位,处理用物,观察患者生命体征并记录,做好健康教育及心理护理。</v>
          </cell>
          <cell r="D166" t="str">
            <v>口腔护理包</v>
          </cell>
          <cell r="E166" t="str">
            <v/>
          </cell>
          <cell r="F166" t="str">
            <v>次</v>
          </cell>
          <cell r="G166" t="str">
            <v/>
          </cell>
          <cell r="H166">
            <v>12</v>
          </cell>
          <cell r="I166">
            <v>10</v>
          </cell>
          <cell r="J166">
            <v>8</v>
          </cell>
          <cell r="K166" t="str">
            <v>甲类</v>
          </cell>
        </row>
        <row r="167">
          <cell r="A167" t="str">
            <v>ACBJ0001</v>
          </cell>
          <cell r="B167" t="str">
            <v>气管切开护理</v>
          </cell>
          <cell r="C167" t="str">
            <v>评估患者病情､意识状态､气管切开周围皮肤情况等,核对患者信息,做好解释取得配合,监测并保持气囊的压力,必要时人工气道内药物滴入(打开人工气道,吸气相时滴入药物,观察用药后效果并记录),随时清理呼吸道分泌物,局部消毒,更换敷料,保持气管切开处清洁干燥,固定,观察伤口有无感染并记录,做好健康教育及心理护理。不含吸痰护理。</v>
          </cell>
        </row>
        <row r="167">
          <cell r="E167" t="str">
            <v/>
          </cell>
          <cell r="F167" t="str">
            <v>日</v>
          </cell>
          <cell r="G167" t="str">
            <v/>
          </cell>
          <cell r="H167">
            <v>30</v>
          </cell>
          <cell r="I167">
            <v>26</v>
          </cell>
          <cell r="J167">
            <v>22</v>
          </cell>
          <cell r="K167" t="str">
            <v>甲类</v>
          </cell>
        </row>
        <row r="168">
          <cell r="A168" t="str">
            <v>ACBJ0002</v>
          </cell>
          <cell r="B168" t="str">
            <v>气管切开套管更换</v>
          </cell>
          <cell r="C168" t="str">
            <v>评估患者病情､意识状态､气管切开周围皮肤情况,核对患者信息,做好解释取得配合,准备用物,取出并更换套管,套管消毒,评价并记录,做好健康教育及心理护理。</v>
          </cell>
          <cell r="D168" t="str">
            <v/>
          </cell>
          <cell r="E168" t="str">
            <v>气管切开套管</v>
          </cell>
          <cell r="F168" t="str">
            <v>次</v>
          </cell>
          <cell r="G168" t="str">
            <v/>
          </cell>
          <cell r="H168">
            <v>40</v>
          </cell>
          <cell r="I168">
            <v>34</v>
          </cell>
          <cell r="J168">
            <v>29</v>
          </cell>
          <cell r="K168" t="str">
            <v>甲类</v>
          </cell>
        </row>
        <row r="169">
          <cell r="A169" t="str">
            <v>ACBJ0003</v>
          </cell>
          <cell r="B169" t="str">
            <v>气管插管护理</v>
          </cell>
          <cell r="C169" t="str">
            <v>评估患者病情､意识状态､气管插管深度及导管型号等,核对患者信息,做好解释取得配合,监测并保持气囊的压力,必要时人工气道内药物滴入(打开人工气道,吸气相时滴入药物,观察用药后效果并记录),随时清理呼吸道分泌物,必要时使用呼吸过滤器保持气道温湿度,更换固定胶布,无菌牙垫及无菌敷料,保持固定带清洁干燥,观察气管外置长度并记录,做好健康教育及心理护理。不含吸痰护理。</v>
          </cell>
          <cell r="D169" t="str">
            <v>注射器</v>
          </cell>
          <cell r="E169" t="str">
            <v>人工鼻</v>
          </cell>
          <cell r="F169" t="str">
            <v>日</v>
          </cell>
          <cell r="G169" t="str">
            <v/>
          </cell>
          <cell r="H169">
            <v>30</v>
          </cell>
          <cell r="I169">
            <v>26</v>
          </cell>
          <cell r="J169">
            <v>22</v>
          </cell>
          <cell r="K169" t="str">
            <v>甲类</v>
          </cell>
        </row>
        <row r="170">
          <cell r="A170" t="str">
            <v>ACBJ0004</v>
          </cell>
          <cell r="B170" t="str">
            <v>吸痰护理</v>
          </cell>
          <cell r="C170" t="str">
            <v>评估患者病情､意识状态､呼吸道分泌物情况等,核对患者信息,做好解释取得配合,连接吸引器调整负压,取适当体位,戴无菌手套,检查连接好的无菌吸痰管通畅,将吸痰管插入气道,缓慢旋转提取进行抽吸,调整氧气流量,观察患者生命体征及痰液性质,协助患者采取舒适体位,评价吸痰效果,记录,完成健康教育及心理护理。</v>
          </cell>
          <cell r="D170" t="str">
            <v>吸痰管</v>
          </cell>
          <cell r="E170" t="str">
            <v/>
          </cell>
          <cell r="F170" t="str">
            <v>次</v>
          </cell>
          <cell r="G170" t="str">
            <v/>
          </cell>
          <cell r="H170">
            <v>15</v>
          </cell>
          <cell r="I170">
            <v>12</v>
          </cell>
          <cell r="J170">
            <v>11</v>
          </cell>
          <cell r="K170" t="str">
            <v>甲类</v>
          </cell>
        </row>
        <row r="171">
          <cell r="A171" t="str">
            <v>ACBJ0005</v>
          </cell>
          <cell r="B171" t="str">
            <v>呼吸机吸痰护理</v>
          </cell>
          <cell r="C171" t="str">
            <v>评估患者病情､意识状态及呼吸道分泌物情况等,核对患者信息,做好解释取得配合,连接吸引器调整负压,取适当体位,遵医嘱滴入化痰药,观察患者生命体征,呼吸机消警,给纯氧2分钟,戴无菌手套,检查连接好的无菌吸痰管通畅,打开气道,按无菌操作原则将吸痰管插入气道,缓慢旋转提取进行抽吸(时间小于15秒),再次给纯氧2分钟,观察患者生命体征及痰液性质,评价吸痰效果,记录,完成健康教育及心理护理。</v>
          </cell>
          <cell r="D171" t="str">
            <v>吸痰管</v>
          </cell>
          <cell r="E171" t="str">
            <v/>
          </cell>
          <cell r="F171" t="str">
            <v>次</v>
          </cell>
          <cell r="G171" t="str">
            <v/>
          </cell>
          <cell r="H171">
            <v>15</v>
          </cell>
          <cell r="I171">
            <v>12</v>
          </cell>
          <cell r="J171">
            <v>11</v>
          </cell>
          <cell r="K171" t="str">
            <v>甲类</v>
          </cell>
        </row>
        <row r="172">
          <cell r="A172" t="str">
            <v>ACBK0001</v>
          </cell>
          <cell r="B172" t="str">
            <v>引流管护理</v>
          </cell>
          <cell r="C172" t="str">
            <v>指各种引流管护理,包括引流管冲洗。评估患者病情及引流情况等,核对患者信息,解释其目的取得配合,准备用物,取适当体位,戴手套,合理暴露伤口,观察引流液的量､色及性质,严格无菌操作原则用蘸有消毒液的棉签消毒,更换无菌敷料,倾倒引流液,观察患者生命体征,预防并发症,处理用物,记录,做好健康教育及心理护理。含胃､小肠､胆囊､膀胱､肾等造瘘管护理。</v>
          </cell>
          <cell r="D172" t="str">
            <v/>
          </cell>
          <cell r="E172" t="str">
            <v/>
          </cell>
          <cell r="F172" t="str">
            <v>根</v>
          </cell>
          <cell r="G172" t="str">
            <v>每增加一根引流管加收50%</v>
          </cell>
          <cell r="H172">
            <v>15</v>
          </cell>
          <cell r="I172">
            <v>12</v>
          </cell>
          <cell r="J172">
            <v>11</v>
          </cell>
          <cell r="K172" t="str">
            <v>甲类</v>
          </cell>
        </row>
        <row r="173">
          <cell r="A173" t="str">
            <v>ACBL0001</v>
          </cell>
          <cell r="B173" t="str">
            <v>造口护理</v>
          </cell>
          <cell r="C173" t="str">
            <v>指回肠､结肠造口,尿路造口的护理。评估患者病情､合作程度､造口周围皮肤情况等,核对患者信息,做好解释取得配合,造口周围皮肤､排泄物及并发症的观察和处理,根据造口缺血坏死､皮肤黏膜分离､造口回缩､造口狭窄､造口脱垂､造口旁疝､造口周围皮肤问题､出血等选择适宜的敷料､药物和造口用品,并清洁皮肤及造口,测量造口大小,剪裁无菌底盘,粘贴底盘,固定无菌造口袋,记录,做好健康教育和心理指导。</v>
          </cell>
          <cell r="D173" t="str">
            <v/>
          </cell>
          <cell r="E173" t="str">
            <v>造口防漏膏，造口护肤粉，皮肤保护膜，造口底盘，造口袋</v>
          </cell>
          <cell r="F173" t="str">
            <v>日</v>
          </cell>
          <cell r="G173" t="str">
            <v/>
          </cell>
          <cell r="H173">
            <v>30</v>
          </cell>
          <cell r="I173">
            <v>25</v>
          </cell>
          <cell r="J173">
            <v>20</v>
          </cell>
          <cell r="K173" t="str">
            <v>甲类</v>
          </cell>
        </row>
        <row r="174">
          <cell r="A174" t="str">
            <v>ACBM0001</v>
          </cell>
          <cell r="B174" t="str">
            <v>肛周护理</v>
          </cell>
          <cell r="C174" t="str">
            <v>指对肛周脓肿､大便失禁等患者进行的肛周护理。观察肛周皮肤黏膜,肛周换药,湿敷。</v>
          </cell>
          <cell r="D174" t="str">
            <v/>
          </cell>
          <cell r="E174" t="str">
            <v/>
          </cell>
          <cell r="F174" t="str">
            <v>次</v>
          </cell>
          <cell r="G174" t="str">
            <v/>
          </cell>
          <cell r="H174">
            <v>30</v>
          </cell>
          <cell r="I174">
            <v>26</v>
          </cell>
          <cell r="J174">
            <v>22</v>
          </cell>
          <cell r="K174" t="str">
            <v>甲类</v>
          </cell>
        </row>
        <row r="175">
          <cell r="A175" t="str">
            <v>ACBN0001</v>
          </cell>
          <cell r="B175" t="str">
            <v>压疮护理</v>
          </cell>
          <cell r="C175" t="str">
            <v>指使用压疮评估表确定压疮分级及危险因素,评估病情､压疮伤口类型,对有发生压疮危险的患者采取定时翻转,取适当体位,必要时采取保护措施。核对患者信息,做好解释取得配合,取适当体位,根据伤口干湿组织范围大小等,选择相应的无菌伤口敷料和药物,暴露创面,用生理冲洗液清理创面去除坏死组织,用蘸有消毒液的棉签消毒周围皮肤,测量创面大小并确定压疮分期,如有腔隙或窦道用装有生理冲洗液的无菌注射器(或头皮针)冲洗,按无菌操作原则换药,观察受压部位情况防止压疮再次发生或加重,处理用物,并记录,做好健康教育和心理护理。必要时报告</v>
          </cell>
          <cell r="D175" t="str">
            <v>注射器</v>
          </cell>
          <cell r="E175" t="str">
            <v>功能性敷料</v>
          </cell>
          <cell r="F175" t="str">
            <v>日</v>
          </cell>
          <cell r="G175" t="str">
            <v/>
          </cell>
          <cell r="H175">
            <v>30</v>
          </cell>
          <cell r="I175">
            <v>25</v>
          </cell>
          <cell r="J175">
            <v>20</v>
          </cell>
          <cell r="K175" t="str">
            <v>乙类</v>
          </cell>
        </row>
        <row r="176">
          <cell r="A176" t="str">
            <v>AZ</v>
          </cell>
          <cell r="B176" t="str">
            <v>(四)其它</v>
          </cell>
          <cell r="C176" t="str">
            <v/>
          </cell>
          <cell r="D176" t="str">
            <v/>
          </cell>
          <cell r="E176" t="str">
            <v/>
          </cell>
        </row>
        <row r="176">
          <cell r="G176" t="str">
            <v/>
          </cell>
          <cell r="H176" t="str">
            <v/>
          </cell>
          <cell r="I176" t="str">
            <v/>
          </cell>
          <cell r="J176" t="str">
            <v/>
          </cell>
        </row>
        <row r="177">
          <cell r="A177" t="str">
            <v>AZAA0001</v>
          </cell>
          <cell r="B177" t="str">
            <v>救护车使用费</v>
          </cell>
          <cell r="C177" t="str">
            <v>指接送患者车辆使用费。含急救车折旧费及运营交通往返相关管理费､消毒费､油耗､司机劳务费等。不含院前急救､抢救。</v>
          </cell>
          <cell r="D177" t="str">
            <v/>
          </cell>
        </row>
        <row r="177">
          <cell r="F177" t="str">
            <v>次</v>
          </cell>
          <cell r="G177" t="str">
            <v>往返20公里以内(含20公里)，超过20公里加收3元/公里；担架工费（两人）：使用步行梯二楼（含）以上每层楼加收5元</v>
          </cell>
          <cell r="H177">
            <v>80</v>
          </cell>
          <cell r="I177">
            <v>80</v>
          </cell>
          <cell r="J177">
            <v>80</v>
          </cell>
          <cell r="K177" t="str">
            <v>丙类</v>
          </cell>
        </row>
        <row r="178">
          <cell r="A178" t="str">
            <v>AZBA0001</v>
          </cell>
          <cell r="B178" t="str">
            <v>一般尸体料理</v>
          </cell>
          <cell r="C178" t="str">
            <v>尊重死者民族及信仰,评估尸体清洁情况､有无伤口及家属合作程度等,备齐用物,屏风遮挡,撤去一切治疗,拔除各种管道,摆平卧位,头下垫枕头,清洁面部并梳理头发,帮死者合上双眼和嘴,有假牙者为其安装,脱衣,用止血钳夹纱布或棉球填入口腔､鼻腔､耳道､肛门及阴道,按顺序清洁全身,更换尸衣服,核对尸体鉴别卡,通知太平间,与家属清点遗物,护送尸体出病房,床单位终末消毒,整理病历。</v>
          </cell>
          <cell r="D178" t="str">
            <v/>
          </cell>
          <cell r="E178" t="str">
            <v/>
          </cell>
          <cell r="F178" t="str">
            <v>次</v>
          </cell>
          <cell r="G178" t="str">
            <v/>
          </cell>
          <cell r="H178">
            <v>70</v>
          </cell>
          <cell r="I178">
            <v>55</v>
          </cell>
          <cell r="J178">
            <v>50</v>
          </cell>
          <cell r="K178" t="str">
            <v>丙类</v>
          </cell>
        </row>
        <row r="179">
          <cell r="A179" t="str">
            <v>AZBA0002</v>
          </cell>
          <cell r="B179" t="str">
            <v>特殊传染病尸体料理</v>
          </cell>
          <cell r="C179" t="str">
            <v>尊重死者民族及信仰,评估尸体清洁情况､有无伤口及家属合作程度等,严格按照传染病管理办法进行尸体处理,备齐用物,屏风遮挡,撤去一切治疗,拔除各种管道,摆平卧位,头下垫枕头,清洁面部并梳理头发,帮死者合上双眼和嘴,有假牙者为其安装,脱衣,用止血钳夹纱布或棉球填入口腔､鼻腔､耳道､肛门及阴道,按顺序清洁全身,更换尸衣服,核对尸体鉴别卡,通知太平间,与家属清点遗物,护送尸体出病房,严格按照传染病管理办法进行床单位终末消毒,整理病历。</v>
          </cell>
          <cell r="D179" t="str">
            <v/>
          </cell>
          <cell r="E179" t="str">
            <v/>
          </cell>
          <cell r="F179" t="str">
            <v>次</v>
          </cell>
          <cell r="G179" t="str">
            <v/>
          </cell>
          <cell r="H179">
            <v>100</v>
          </cell>
          <cell r="I179">
            <v>80</v>
          </cell>
          <cell r="J179">
            <v>70</v>
          </cell>
          <cell r="K179" t="str">
            <v>丙类</v>
          </cell>
        </row>
        <row r="180">
          <cell r="A180" t="str">
            <v>AZBB0001</v>
          </cell>
          <cell r="B180" t="str">
            <v>死婴料理</v>
          </cell>
          <cell r="C180" t="str">
            <v>核对死婴身份,备齐用物,屏风遮挡,撤去一切治疗,拔除各种管道,摆平卧位,清洁全身皮肤,用止血钳夹纱布或棉球填入口腔､鼻腔､耳道､肛门及阴道,安慰家属,通知太平间,护送尸体出病房,床单位终末消毒,整理病历。</v>
          </cell>
          <cell r="D180" t="str">
            <v/>
          </cell>
          <cell r="E180" t="str">
            <v/>
          </cell>
          <cell r="F180" t="str">
            <v>次</v>
          </cell>
          <cell r="G180" t="str">
            <v/>
          </cell>
          <cell r="H180">
            <v>40</v>
          </cell>
          <cell r="I180">
            <v>32</v>
          </cell>
          <cell r="J180">
            <v>28</v>
          </cell>
          <cell r="K180" t="str">
            <v>丙类</v>
          </cell>
        </row>
        <row r="181">
          <cell r="A181" t="str">
            <v>AZBC0001</v>
          </cell>
          <cell r="B181" t="str">
            <v>尸体存放</v>
          </cell>
          <cell r="C181" t="str">
            <v>太平间工作人员接到通知后备齐用物(一次性尸单､尸体袋､手套等)前往病房,在其他人员协助下移尸体至铺有尸单的平车上,盖尸单,送至太平间,尸体装入尸体袋中,放入冰柜存放(含冰柜的设备及电消耗),核对尸体鉴别卡。</v>
          </cell>
          <cell r="D181" t="str">
            <v/>
          </cell>
          <cell r="E181" t="str">
            <v/>
          </cell>
          <cell r="F181" t="str">
            <v>日</v>
          </cell>
          <cell r="G181" t="str">
            <v/>
          </cell>
          <cell r="H181">
            <v>30</v>
          </cell>
          <cell r="I181">
            <v>25</v>
          </cell>
          <cell r="J181">
            <v>20</v>
          </cell>
          <cell r="K181" t="str">
            <v>丙类</v>
          </cell>
        </row>
        <row r="182">
          <cell r="A182" t="str">
            <v>AZBD0001</v>
          </cell>
          <cell r="B182" t="str">
            <v>离体残肢处理</v>
          </cell>
          <cell r="C182" t="str">
            <v>评估患者心理状况等,确认放弃离体残肢并签字,防渗漏,必要时进行消毒处理,装入医用处理装置并标注标签,通知太平间,太平间工作人员签字后取走残肢,按有关规定处理,做好心理疏导。</v>
          </cell>
          <cell r="D182" t="str">
            <v/>
          </cell>
          <cell r="E182" t="str">
            <v/>
          </cell>
          <cell r="F182" t="str">
            <v>次</v>
          </cell>
          <cell r="G182" t="str">
            <v/>
          </cell>
          <cell r="H182">
            <v>35</v>
          </cell>
          <cell r="I182">
            <v>30</v>
          </cell>
          <cell r="J182">
            <v>28</v>
          </cell>
          <cell r="K182" t="str">
            <v>丙类</v>
          </cell>
        </row>
        <row r="183">
          <cell r="A183" t="str">
            <v>B</v>
          </cell>
          <cell r="B183" t="str">
            <v>二.病理学诊断</v>
          </cell>
          <cell r="C183" t="str">
            <v/>
          </cell>
          <cell r="D183" t="str">
            <v/>
          </cell>
          <cell r="E183" t="str">
            <v/>
          </cell>
        </row>
        <row r="183">
          <cell r="G183" t="str">
            <v/>
          </cell>
          <cell r="H183" t="str">
            <v/>
          </cell>
          <cell r="I183" t="str">
            <v/>
          </cell>
          <cell r="J183" t="str">
            <v/>
          </cell>
        </row>
        <row r="184">
          <cell r="A184" t="str">
            <v/>
          </cell>
          <cell r="B184" t="str">
            <v>本章说明:1.本章包括"尸检病理学诊断"､"细胞病理学检查与诊断"､"组织病理学检查与诊断"､"分子病理学技术与诊断"､"特染和免疫组织化学染色与诊断"､"电子显微镜技术与诊断"和"其它"项目七个部分,共计49项｡本章项目编码字首为B｡2.图文报告已包括在价格中,不得单独收费｡</v>
          </cell>
        </row>
        <row r="185">
          <cell r="A185" t="str">
            <v>BA</v>
          </cell>
          <cell r="B185" t="str">
            <v>(一)尸检病理学诊断</v>
          </cell>
          <cell r="C185" t="str">
            <v/>
          </cell>
          <cell r="D185" t="str">
            <v/>
          </cell>
          <cell r="E185" t="str">
            <v/>
          </cell>
        </row>
        <row r="185">
          <cell r="G185" t="str">
            <v/>
          </cell>
          <cell r="H185" t="str">
            <v/>
          </cell>
          <cell r="I185" t="str">
            <v/>
          </cell>
          <cell r="J185" t="str">
            <v/>
          </cell>
        </row>
        <row r="186">
          <cell r="A186" t="str">
            <v>BAA</v>
          </cell>
          <cell r="B186" t="str">
            <v>1.尸检病理学诊断</v>
          </cell>
          <cell r="C186" t="str">
            <v/>
          </cell>
          <cell r="D186" t="str">
            <v/>
          </cell>
          <cell r="E186" t="str">
            <v/>
          </cell>
        </row>
        <row r="186">
          <cell r="G186" t="str">
            <v/>
          </cell>
          <cell r="H186" t="str">
            <v/>
          </cell>
          <cell r="I186" t="str">
            <v/>
          </cell>
          <cell r="J186" t="str">
            <v/>
          </cell>
        </row>
        <row r="187">
          <cell r="A187" t="str">
            <v>BAAA0001</v>
          </cell>
          <cell r="B187" t="str">
            <v>常规尸检病理诊断</v>
          </cell>
          <cell r="C187" t="str">
            <v>适用3岁及以上儿童、成人尸体，且涉及颅腔、胸腔、腹腔中两腔以上的尸体解剖病理诊断。于常规尸体解剖台，观察和记录尸体体表一般情况及病变。行锁骨至耻骨联合切开胸及腹腔，检查记录内脏器官情况及病变，游离肠管，分离颈部皮肤至颌下，将舌、双侧扁桃体、气管、甲状腺、胸腔、腹腔、盆腔器官整体取出，取部分髂骨或椎体。检查、分离各器官，并秤重和测量体积，记录病变及测量结果。根据需要可进行颅腔检查，剪开头皮，用电钻锯开颅骨，取出大脑、小脑、部分延髓，观察病变，秤重及测量体积。尸检后常规缝合处理，废弃物处理。将所有取出器官于1</v>
          </cell>
        </row>
        <row r="187">
          <cell r="F187" t="str">
            <v>次</v>
          </cell>
          <cell r="G187" t="str">
            <v>传染病和特异性感染病尸体加收100元</v>
          </cell>
          <cell r="H187" t="str">
            <v>市场调节价</v>
          </cell>
          <cell r="I187" t="str">
            <v>市场调节价</v>
          </cell>
          <cell r="J187" t="str">
            <v>市场调节价</v>
          </cell>
        </row>
        <row r="188">
          <cell r="A188" t="str">
            <v>BAAC0001</v>
          </cell>
          <cell r="B188" t="str">
            <v>3岁以下儿童尸检病理诊断</v>
          </cell>
          <cell r="C188" t="str">
            <v>指1月龄以上、3岁以下儿童及婴儿尸解。于常规尸体解剖台，观察和记录尸体体表一般情况及病变。行锁骨至耻骨联合切开胸及腹腔，检查记录内脏器官情况及病变，游离肠管，分离颈部皮肤至颌下，将舌、双侧扁桃体、气管、甲状腺、胸腔、腹腔、盆腔器官整体取出，取部分髂骨或椎体。检查、分离各器官，并秤重和测量体积，记录病变及测量结果。根据需要可进行颅腔检查，剪开头皮，用电钻锯开颅骨，取出大脑、小脑、部分延髓，观察病变，秤重及测量体积。尸检后常规缝合处理，废弃物处理。将所有取出器官于10%中性福尔马林液固定1-2周后，各器官取材</v>
          </cell>
        </row>
        <row r="188">
          <cell r="F188" t="str">
            <v>次</v>
          </cell>
          <cell r="G188" t="str">
            <v>传染病和特异性感染病尸体加收100元</v>
          </cell>
          <cell r="H188" t="str">
            <v>市场调节价</v>
          </cell>
          <cell r="I188" t="str">
            <v>市场调节价</v>
          </cell>
          <cell r="J188" t="str">
            <v>市场调节价</v>
          </cell>
        </row>
        <row r="189">
          <cell r="A189" t="str">
            <v>BAAD0001</v>
          </cell>
          <cell r="B189" t="str">
            <v>胎儿新生儿尸检病理诊断</v>
          </cell>
          <cell r="C189" t="str">
            <v>指1月龄以内新生儿及胎儿(含胎盘)尸解。于常规尸体解剖台，观察和记录尸体体表一般情况及病变。行锁骨至耻骨联合切开胸及腹腔，检查记录内脏器官情况及病变，游离肠管，分离颈部皮肤至颌下，将舌、双侧扁桃体、气管、甲状腺、胸腔、腹腔、盆腔器官整体取出，取部分髂骨或椎体。检查、分离各器官，并秤重和测量体积，记录病变及测量结果。根据需要可进行颅腔检查，剪开头皮，开颅骨，取出大脑、小脑、部分延髓，观察病变，秤重及测量体积。尸检后常规缝合处理、废弃物处理。将所有取出器官于10%中性福尔马林液固定1-2周后，各器官取材，进行</v>
          </cell>
        </row>
        <row r="189">
          <cell r="F189" t="str">
            <v>次</v>
          </cell>
          <cell r="G189" t="str">
            <v>传染病和特异性感染病尸体加收100元</v>
          </cell>
          <cell r="H189" t="str">
            <v>市场调节价</v>
          </cell>
          <cell r="I189" t="str">
            <v>市场调节价</v>
          </cell>
          <cell r="J189" t="str">
            <v>市场调节价</v>
          </cell>
        </row>
        <row r="190">
          <cell r="A190" t="str">
            <v>BAB</v>
          </cell>
          <cell r="B190" t="str">
            <v>2.尸体防腐防护处理</v>
          </cell>
          <cell r="C190" t="str">
            <v/>
          </cell>
          <cell r="D190" t="str">
            <v/>
          </cell>
          <cell r="E190" t="str">
            <v/>
          </cell>
        </row>
        <row r="190">
          <cell r="G190" t="str">
            <v/>
          </cell>
          <cell r="H190" t="str">
            <v/>
          </cell>
          <cell r="I190" t="str">
            <v/>
          </cell>
          <cell r="J190" t="str">
            <v/>
          </cell>
        </row>
        <row r="191">
          <cell r="A191" t="str">
            <v>BABA0001</v>
          </cell>
          <cell r="B191" t="str">
            <v>尸体灌注化学防腐处理</v>
          </cell>
          <cell r="C191" t="str">
            <v>通过局部切开动脉血管内插管，高压灌注10%福尔马林固定液(平均8000毫升)，达到尸体防腐要求。含各种手术操作及消耗材料、废弃物处理。</v>
          </cell>
        </row>
        <row r="191">
          <cell r="F191" t="str">
            <v>次</v>
          </cell>
        </row>
        <row r="191">
          <cell r="H191" t="str">
            <v>市场调节价</v>
          </cell>
          <cell r="I191" t="str">
            <v>市场调节价</v>
          </cell>
          <cell r="J191" t="str">
            <v>市场调节价</v>
          </cell>
        </row>
        <row r="192">
          <cell r="A192" t="str">
            <v>BABA0002</v>
          </cell>
          <cell r="B192" t="str">
            <v>尸体注射化学防腐处理</v>
          </cell>
          <cell r="C192" t="str">
            <v>10%福尔马林液经皮穿刺注入颅、胸、腹三腔，同时向躯干四肢行皮下注射(平均6000毫升)，到达尸体防腐要求。含各种手术操作及消耗材料、废弃物处理。</v>
          </cell>
        </row>
        <row r="192">
          <cell r="F192" t="str">
            <v>次</v>
          </cell>
        </row>
        <row r="192">
          <cell r="H192" t="str">
            <v>市场调节价</v>
          </cell>
          <cell r="I192" t="str">
            <v>市场调节价</v>
          </cell>
          <cell r="J192" t="str">
            <v>市场调节价</v>
          </cell>
        </row>
        <row r="193">
          <cell r="A193" t="str">
            <v>BABB0001</v>
          </cell>
          <cell r="B193" t="str">
            <v>传染病和特异性感染尸检特殊防护消毒处理</v>
          </cell>
          <cell r="C193" t="str">
            <v>适用病例为：甲类传染病，乙类传染病病例，丙类传染病中的麻风病、流行性和地方性斑疹伤寒、黑热病病例，破伤风、气性坏疽等特异性感染病例及卫生行政部门规定的新发传染病病例。项目涉及解剖室、尸检台、设备、器械的特殊防污染处理和全面消毒，操作人员特殊防护，以及尸检后废弃物特殊处理等。</v>
          </cell>
        </row>
        <row r="193">
          <cell r="F193" t="str">
            <v>次</v>
          </cell>
          <cell r="G193" t="str">
            <v>此项为辅加操作项目</v>
          </cell>
          <cell r="H193" t="str">
            <v>市场调节价</v>
          </cell>
          <cell r="I193" t="str">
            <v>市场调节价</v>
          </cell>
          <cell r="J193" t="str">
            <v>市场调节价</v>
          </cell>
        </row>
        <row r="194">
          <cell r="A194" t="str">
            <v>BB</v>
          </cell>
          <cell r="B194" t="str">
            <v>(二)细胞病理学检查与诊断</v>
          </cell>
          <cell r="C194" t="str">
            <v/>
          </cell>
          <cell r="D194" t="str">
            <v/>
          </cell>
          <cell r="E194" t="str">
            <v/>
          </cell>
        </row>
        <row r="194">
          <cell r="G194" t="str">
            <v/>
          </cell>
          <cell r="H194" t="str">
            <v/>
          </cell>
          <cell r="I194" t="str">
            <v/>
          </cell>
          <cell r="J194" t="str">
            <v/>
          </cell>
        </row>
        <row r="195">
          <cell r="A195" t="str">
            <v>BBAA0001</v>
          </cell>
          <cell r="B195" t="str">
            <v>细针穿刺细胞学检查与诊断</v>
          </cell>
          <cell r="C195" t="str">
            <v>体表肿物及各种实质脏器经细针穿刺获得的样本进行涂片，固定，染色，封片，光学显微镜下观察诊断。所有针吸病例均由医师直接签发报告。含上述技术过程中所产生的废液、废物的处理。</v>
          </cell>
          <cell r="D195" t="str">
            <v>穿刺针</v>
          </cell>
        </row>
        <row r="195">
          <cell r="F195" t="str">
            <v>每标本</v>
          </cell>
          <cell r="G195" t="str">
            <v>以2张涂片为基价，每增加一张加收不超过10%，加收不超过4次</v>
          </cell>
          <cell r="H195">
            <v>110</v>
          </cell>
          <cell r="I195">
            <v>94</v>
          </cell>
          <cell r="J195">
            <v>79</v>
          </cell>
          <cell r="K195" t="str">
            <v>甲类</v>
          </cell>
        </row>
        <row r="196">
          <cell r="A196" t="str">
            <v>BBAB0001</v>
          </cell>
          <cell r="B196" t="str">
            <v>妇科脱落细胞学检查与诊断</v>
          </cell>
          <cell r="C196" t="str">
            <v>妇科标本涂片,固定,苏木素-伊红(HE)或巴氏染色,脱水,透明,封片,显微镜下诊断。首先由技师筛选涂片,两张涂片,对异常细胞和有疑问的细胞在涂片上做标记后上交主检医师,由医师复诊后签发诊断报告。含上述技术过程中所产生的废液､废物的处理。</v>
          </cell>
          <cell r="D196" t="str">
            <v/>
          </cell>
          <cell r="E196" t="str">
            <v/>
          </cell>
          <cell r="F196" t="str">
            <v>每标本</v>
          </cell>
          <cell r="G196" t="str">
            <v/>
          </cell>
          <cell r="H196">
            <v>80</v>
          </cell>
          <cell r="I196">
            <v>68</v>
          </cell>
          <cell r="J196">
            <v>58</v>
          </cell>
          <cell r="K196" t="str">
            <v>甲类</v>
          </cell>
        </row>
        <row r="197">
          <cell r="A197" t="str">
            <v>BBAC0001</v>
          </cell>
          <cell r="B197" t="str">
            <v>非妇科脱落细胞学检查与诊断</v>
          </cell>
          <cell r="C197" t="str">
            <v>非妇科标本，含痰、乳腺溢液、窥镜刷片、食管或胃拉网涂片、其它体液和灌洗液如胸水、腹水、尿液、心包液、脑脊液、精液、唾液、龈沟液等经离心，涂片，固定，苏木素-伊红(HE)或巴氏染色，脱水，透明，封片，显微镜下诊断。两张涂片(细胞数量依病例而不同)，技师筛选涂片后，有异常细胞的病例，医师再复诊，复诊后签发报告。含上述技术过程中所产生的废液、废物的处理。</v>
          </cell>
        </row>
        <row r="197">
          <cell r="F197" t="str">
            <v>每标本</v>
          </cell>
          <cell r="G197" t="str">
            <v>以2张涂片为基价，每增加一张加收不超过10%，加收不超过4次</v>
          </cell>
          <cell r="H197">
            <v>100</v>
          </cell>
          <cell r="I197">
            <v>85</v>
          </cell>
          <cell r="J197">
            <v>72</v>
          </cell>
          <cell r="K197" t="str">
            <v>甲类</v>
          </cell>
        </row>
        <row r="198">
          <cell r="A198" t="str">
            <v>BBAD0001</v>
          </cell>
          <cell r="B198" t="str">
            <v>液基薄层细针穿刺细胞学检查与诊断</v>
          </cell>
          <cell r="C198" t="str">
            <v>体表肿物及各种实质脏器经细针穿刺获得的样本进行经膜式液基制片机或沉淀离心液基制片机制片(血细胞及粘液较多的标本需经两次离心),固定,染色,脱水,透明,封片。显微镜下诊断,所有针吸病例均由医师直接签发报告。含上述技术过程中所产生的废液､废物的处理。</v>
          </cell>
          <cell r="D198" t="str">
            <v>穿刺针</v>
          </cell>
          <cell r="E198" t="str">
            <v/>
          </cell>
          <cell r="F198" t="str">
            <v>每标本</v>
          </cell>
          <cell r="G198" t="str">
            <v/>
          </cell>
          <cell r="H198">
            <v>200</v>
          </cell>
          <cell r="I198">
            <v>170</v>
          </cell>
          <cell r="J198">
            <v>145</v>
          </cell>
          <cell r="K198" t="str">
            <v>乙类</v>
          </cell>
        </row>
        <row r="199">
          <cell r="A199" t="str">
            <v>BBAE0001</v>
          </cell>
          <cell r="B199" t="str">
            <v>妇科液基薄层细胞学检查与诊断</v>
          </cell>
          <cell r="C199" t="str">
            <v>将含有标本的保存液,经膜式液基制片机或沉淀离心液基制片机制片(血细胞及粘液较多的妇科标本需经两次离心后),固定,染色,脱水,透明,封片,显微镜下观察诊断(每个样本细胞数依病例而不同)技师筛选涂片后,有异常细胞的病例,医师复诊并签发报告。含上述技术过程中所产生的废液､废物的处理。</v>
          </cell>
          <cell r="D199" t="str">
            <v/>
          </cell>
          <cell r="E199" t="str">
            <v/>
          </cell>
          <cell r="F199" t="str">
            <v>每标本</v>
          </cell>
          <cell r="G199" t="str">
            <v/>
          </cell>
          <cell r="H199">
            <v>200</v>
          </cell>
          <cell r="I199">
            <v>170</v>
          </cell>
          <cell r="J199">
            <v>145</v>
          </cell>
          <cell r="K199" t="str">
            <v>乙类</v>
          </cell>
        </row>
        <row r="200">
          <cell r="A200" t="str">
            <v>BBAE0002</v>
          </cell>
          <cell r="B200" t="str">
            <v>非妇科液基薄层细胞学检查与诊断</v>
          </cell>
          <cell r="C200" t="str">
            <v>将含有标本的保存液,经膜式液基制片机或沉淀离心液基制片机制片(血细胞及粘液较多的标本需经两次离心后),固定,染色,脱水,透明,封片,显微镜下观察诊断(每个样本细胞数依病例而不同)技师筛选涂片后,有异常细胞的病例,医师复诊并签发报告。含上述技术过程中所产生的废液､废物的处理。</v>
          </cell>
          <cell r="D200" t="str">
            <v/>
          </cell>
          <cell r="E200" t="str">
            <v/>
          </cell>
          <cell r="F200" t="str">
            <v>每标本</v>
          </cell>
          <cell r="G200" t="str">
            <v/>
          </cell>
          <cell r="H200">
            <v>200</v>
          </cell>
          <cell r="I200">
            <v>170</v>
          </cell>
          <cell r="J200">
            <v>145</v>
          </cell>
          <cell r="K200" t="str">
            <v>乙类</v>
          </cell>
        </row>
        <row r="201">
          <cell r="A201" t="str">
            <v>BC</v>
          </cell>
          <cell r="B201" t="str">
            <v>(三)组织病理学检查与诊断</v>
          </cell>
          <cell r="C201" t="str">
            <v/>
          </cell>
          <cell r="D201" t="str">
            <v/>
          </cell>
          <cell r="E201" t="str">
            <v/>
          </cell>
        </row>
        <row r="201">
          <cell r="G201" t="str">
            <v/>
          </cell>
          <cell r="H201" t="str">
            <v/>
          </cell>
          <cell r="I201" t="str">
            <v/>
          </cell>
          <cell r="J201" t="str">
            <v/>
          </cell>
        </row>
        <row r="202">
          <cell r="A202" t="str">
            <v>BCA</v>
          </cell>
          <cell r="B202" t="str">
            <v>1.常规组织病理学诊断</v>
          </cell>
          <cell r="C202" t="str">
            <v/>
          </cell>
          <cell r="D202" t="str">
            <v/>
          </cell>
          <cell r="E202" t="str">
            <v/>
          </cell>
        </row>
        <row r="202">
          <cell r="G202" t="str">
            <v>需塑料包埋的标本加收不超过20%；</v>
          </cell>
          <cell r="H202" t="str">
            <v/>
          </cell>
          <cell r="I202" t="str">
            <v/>
          </cell>
          <cell r="J202" t="str">
            <v/>
          </cell>
        </row>
        <row r="203">
          <cell r="A203" t="str">
            <v>BCAA0001</v>
          </cell>
          <cell r="B203" t="str">
            <v>穿刺组织活检病理诊断</v>
          </cell>
          <cell r="C203" t="str">
            <v>穿刺技术采集的各种组织、器官的标本，经过甲醛固定，由初检医师进行大体标本检查和取材，自动组织处理机脱水、透明，由技师进行石蜡组织包埋机包埋，组织切片机切片，自动染色机或人工进行常规HE染色，自动封片机封片或人工封片，由病理医师在显微镜下做出病理诊断，病理报告。含上述技术过程中所产生的废液、废物的处理。不含除HE、巴氏染色以外的特殊染色、免疫组化及分子病理学诊断。</v>
          </cell>
          <cell r="D203" t="str">
            <v>标本容器</v>
          </cell>
          <cell r="E203" t="str">
            <v/>
          </cell>
          <cell r="F203" t="str">
            <v>例</v>
          </cell>
          <cell r="G203" t="str">
            <v>以两个蜡块为基价，超过两个每个加收5元</v>
          </cell>
          <cell r="H203">
            <v>150</v>
          </cell>
          <cell r="I203">
            <v>128</v>
          </cell>
          <cell r="J203">
            <v>108</v>
          </cell>
          <cell r="K203" t="str">
            <v>甲类</v>
          </cell>
        </row>
        <row r="204">
          <cell r="A204" t="str">
            <v>BCAB0001</v>
          </cell>
          <cell r="B204" t="str">
            <v>活检组织病理诊断</v>
          </cell>
          <cell r="C204" t="str">
            <v>由活检钳采集的各种组织、器官的标本，经过甲醛固定，由初检医师进行大体标本检查和取材，自动组织处理机脱水，透明，由技师进行石蜡组织包埋机包埋，组织切片机切片，自动染色机或人工进行常规HE染色，自动封片机封片或人工封片，由病理医师在显微镜下做出病理诊断，病理报告。含上述技术过程中所产生的废液、废物的处理。不含除HE、巴氏染色以外的特殊染色、免疫组化及分子病理学诊断。</v>
          </cell>
          <cell r="D204" t="str">
            <v>标本容器</v>
          </cell>
          <cell r="E204" t="str">
            <v/>
          </cell>
          <cell r="F204" t="str">
            <v>例</v>
          </cell>
          <cell r="G204" t="str">
            <v>以两个蜡块为基价，超过两个每个加收5元</v>
          </cell>
          <cell r="H204">
            <v>150</v>
          </cell>
          <cell r="I204">
            <v>128</v>
          </cell>
          <cell r="J204">
            <v>108</v>
          </cell>
          <cell r="K204" t="str">
            <v>甲类</v>
          </cell>
        </row>
        <row r="205">
          <cell r="A205" t="str">
            <v>BCAC0001</v>
          </cell>
          <cell r="B205" t="str">
            <v>骨髓组织活检病理诊断</v>
          </cell>
          <cell r="C205" t="str">
            <v>骨髓穿刺技术采集的骨髓标本，经过甲醛固定，由初检医师进行大体标本检查和取材，脱钙，由技师进行自动组织处理机脱水，透明，石蜡组织包埋机包埋，组织切片机切片，自动染色机或人工进行常规HE染色，自动封片机封片或人工封片，由病理医师在显微镜下做出病理诊断，病理报告。含上述技术过程中所产生的废液、废物的处理。不含除HE、巴氏染色以外的特殊染色、免疫组化及分子病理学诊断。</v>
          </cell>
          <cell r="D205" t="str">
            <v>标本容器</v>
          </cell>
          <cell r="E205" t="str">
            <v/>
          </cell>
          <cell r="F205" t="str">
            <v>例</v>
          </cell>
          <cell r="G205" t="str">
            <v/>
          </cell>
          <cell r="H205">
            <v>130</v>
          </cell>
          <cell r="I205">
            <v>111</v>
          </cell>
          <cell r="J205">
            <v>94</v>
          </cell>
          <cell r="K205" t="str">
            <v>甲类</v>
          </cell>
        </row>
        <row r="206">
          <cell r="A206" t="str">
            <v>BCAD0001</v>
          </cell>
          <cell r="B206" t="str">
            <v>手术标本病理诊断</v>
          </cell>
          <cell r="C206" t="str">
            <v>手术方式获得的各种组织、器官的标本，经过甲醛固定，由初检医师进行大体标本检查和取材，由技师进行自动组织处理机脱水、透明，石蜡组织包埋机包埋，组织切片机切片，自动染色机或人工进行常规HE染色，自动封片机封片或人工封片，由病理医师在显微镜下做出病理诊断，病理报告。含上述技术过程中所产生的废液、废物的处理。不含除HE、巴氏染色以外的特殊染色、免疫组化及分子病理学诊断。</v>
          </cell>
          <cell r="D206" t="str">
            <v>标本容器</v>
          </cell>
          <cell r="E206" t="str">
            <v/>
          </cell>
          <cell r="F206" t="str">
            <v>例</v>
          </cell>
          <cell r="G206" t="str">
            <v>以两个蜡块为基价，超过两个每个加收5元</v>
          </cell>
          <cell r="H206">
            <v>180</v>
          </cell>
          <cell r="I206">
            <v>153</v>
          </cell>
          <cell r="J206">
            <v>130</v>
          </cell>
          <cell r="K206" t="str">
            <v>甲类</v>
          </cell>
        </row>
        <row r="207">
          <cell r="A207" t="str">
            <v>BCAE0001</v>
          </cell>
          <cell r="B207" t="str">
            <v>不脱钙牙/骨骼切片病理诊断</v>
          </cell>
          <cell r="C207" t="str">
            <v>手术切除的方式获得的牙或骨骼标本,经过甲醛固定,由初检医师进行大体标本检查和取材,由技师进行脱水,塑料类浸透剂浸透,透明,经硬组织切片机切片,研磨,超声清洗,染色,脱水,透明,封片,由病理医师在显微镜下作出病理诊断,病理报告。含上述技术过程中所产生的废液､废物的处理。不含除HE､巴氏染色以外的特殊染色及分子病理学诊断。</v>
          </cell>
          <cell r="D207" t="str">
            <v>标本容器</v>
          </cell>
          <cell r="E207" t="str">
            <v/>
          </cell>
          <cell r="F207" t="str">
            <v>例</v>
          </cell>
          <cell r="G207" t="str">
            <v/>
          </cell>
          <cell r="H207">
            <v>55</v>
          </cell>
          <cell r="I207">
            <v>45</v>
          </cell>
          <cell r="J207">
            <v>40</v>
          </cell>
          <cell r="K207" t="str">
            <v>甲类</v>
          </cell>
        </row>
        <row r="208">
          <cell r="A208" t="str">
            <v>BCAE0002</v>
          </cell>
          <cell r="B208" t="str">
            <v>不脱钙牙/骨骼磨片病理诊断</v>
          </cell>
          <cell r="C208" t="str">
            <v>手术切除的方式获得的牙或骨骼标本,经过甲醛固定,由初检医师进行大体标本检查和取材,由技师进行粗磨,细磨,超声清洗,脱水,透明,封片,由病理医师在显微镜下作出病理诊断,病理报告。含上述技术过程中所产生的废液､废物的处理。不含除HE､巴氏染色以外的特殊染色及分子病理学诊断。</v>
          </cell>
          <cell r="D208" t="str">
            <v>标本容器</v>
          </cell>
          <cell r="E208" t="str">
            <v/>
          </cell>
          <cell r="F208" t="str">
            <v>例</v>
          </cell>
          <cell r="G208" t="str">
            <v/>
          </cell>
          <cell r="H208">
            <v>70</v>
          </cell>
          <cell r="I208">
            <v>55</v>
          </cell>
          <cell r="J208">
            <v>50</v>
          </cell>
          <cell r="K208" t="str">
            <v>甲类</v>
          </cell>
        </row>
        <row r="209">
          <cell r="A209" t="str">
            <v>BCAE0003</v>
          </cell>
          <cell r="B209" t="str">
            <v>脱钙牙/骨骼切片病理诊断</v>
          </cell>
          <cell r="C209" t="str">
            <v>手术切除的方式获得的牙齿或骨骼标本，经过甲醛固定，由初检医师进行大体标本检查和取材，脱钙，由技师进行自动组织处理机脱水，透明，石蜡组织包埋机包埋，组织切片机切片，自动染色机或人工进行常规HE染色，自动封片机封片或人工封片，由病理医师在显微镜下做出病理诊断，病理报告。含上述技术过程中所产生的废液、废物的处理。不含除HE、巴氏染色以外的特殊染色、免疫组化及分子病理学诊断。</v>
          </cell>
          <cell r="D209" t="str">
            <v>标本容器</v>
          </cell>
        </row>
        <row r="209">
          <cell r="F209" t="str">
            <v>例</v>
          </cell>
          <cell r="G209" t="str">
            <v>以两个蜡块为基价，超过两个每个加收5元</v>
          </cell>
          <cell r="H209">
            <v>150</v>
          </cell>
          <cell r="I209">
            <v>128</v>
          </cell>
          <cell r="J209">
            <v>108</v>
          </cell>
          <cell r="K209" t="str">
            <v>甲类</v>
          </cell>
        </row>
        <row r="210">
          <cell r="A210" t="str">
            <v>BCAF0001</v>
          </cell>
          <cell r="B210" t="str">
            <v>截肢标本病理诊断</v>
          </cell>
          <cell r="C210" t="str">
            <v>手术切除的方式获得的上下肢肢体或指、趾标本，经过甲醛固定，由初检医师进行大体标本检查和取材，骨组织脱钙，由技师进行自动组织处理机脱水，透明，石蜡组织包埋机包埋，组织切片机切片，自动染色机或人工进行常规HE染色，自动封片机封片或人工封片，由病理医师做出病理诊断，病理报告。含上述技术过程中所产生的废液，废物的处理。不含除HE、巴氏染色以外的特殊染色、免疫组化及分子病理学诊断。</v>
          </cell>
          <cell r="D210" t="str">
            <v>标本容器</v>
          </cell>
          <cell r="E210" t="str">
            <v/>
          </cell>
          <cell r="F210" t="str">
            <v>每肢（指、趾）</v>
          </cell>
          <cell r="G210" t="str">
            <v>以两个蜡块为基价，超过两个每个加收10元；需脱钙处理的标本每个加收10元</v>
          </cell>
          <cell r="H210">
            <v>180</v>
          </cell>
          <cell r="I210">
            <v>153</v>
          </cell>
          <cell r="J210">
            <v>130</v>
          </cell>
          <cell r="K210" t="str">
            <v>乙类</v>
          </cell>
        </row>
        <row r="211">
          <cell r="A211" t="str">
            <v>BCAG0001</v>
          </cell>
          <cell r="B211" t="str">
            <v>全器官大切片检查与诊断</v>
          </cell>
          <cell r="C211" t="str">
            <v>根据预约提前一小时进行设备准备，由专人核对并接收临床送检的标本，经过甲醛固定，由初检医师进行大体标本检查和取材，自动组织处理机脱水，透明，由技师进行石蜡组织包埋机包埋，应用大切片机进行全器官大切片，自动染色机或人工进行常规HE染色，自动封片机封片或人工封片，由病理医师在显微镜下做出病理诊断，病理报告。含上述技术过程中所产生的废液、废物的处理。不含除HE、巴氏染色以外的特殊染色、免疫组化及分子病理学诊断。</v>
          </cell>
          <cell r="D211" t="str">
            <v/>
          </cell>
          <cell r="E211" t="str">
            <v/>
          </cell>
          <cell r="F211" t="str">
            <v>例</v>
          </cell>
          <cell r="G211" t="str">
            <v/>
          </cell>
          <cell r="H211">
            <v>380</v>
          </cell>
          <cell r="I211">
            <v>300</v>
          </cell>
          <cell r="J211">
            <v>260</v>
          </cell>
          <cell r="K211" t="str">
            <v>乙类</v>
          </cell>
        </row>
        <row r="212">
          <cell r="A212" t="str">
            <v>BCB</v>
          </cell>
          <cell r="B212" t="str">
            <v>2.术中冰冻及石蜡快速切片与诊断</v>
          </cell>
          <cell r="C212" t="str">
            <v/>
          </cell>
          <cell r="D212" t="str">
            <v/>
          </cell>
          <cell r="E212" t="str">
            <v/>
          </cell>
        </row>
        <row r="212">
          <cell r="G212" t="str">
            <v/>
          </cell>
          <cell r="H212" t="str">
            <v/>
          </cell>
          <cell r="I212" t="str">
            <v/>
          </cell>
          <cell r="J212" t="str">
            <v/>
          </cell>
        </row>
        <row r="213">
          <cell r="A213" t="str">
            <v>BCBA0001</v>
          </cell>
          <cell r="B213" t="str">
            <v>冷冻切片病理诊断</v>
          </cell>
          <cell r="C213" t="str">
            <v>根据预约提前一小时进行设备准备,手术中采集的各种组织､器官的标本,由初检医师进行检查和取材,由技师进行冷冻,低温恒冷切片机切片,常规HE染色,封片,按相关规定由二名以上病理医师在显微镜下作出病理诊断,病理报告,全部过程要求在20-30分钟内完成。含上述技术过程中所产生的废液､废物的处理。</v>
          </cell>
          <cell r="D213" t="str">
            <v/>
          </cell>
          <cell r="E213" t="str">
            <v/>
          </cell>
          <cell r="F213" t="str">
            <v>例</v>
          </cell>
          <cell r="G213" t="str">
            <v/>
          </cell>
          <cell r="H213">
            <v>260</v>
          </cell>
          <cell r="I213">
            <v>210</v>
          </cell>
          <cell r="J213">
            <v>180</v>
          </cell>
          <cell r="K213" t="str">
            <v>甲类</v>
          </cell>
        </row>
        <row r="214">
          <cell r="A214" t="str">
            <v>BCBB0001</v>
          </cell>
          <cell r="B214" t="str">
            <v>特异性感染标本冷冻切片病理诊断</v>
          </cell>
          <cell r="C214" t="str">
            <v>根据预约提前一小时进行设备准备,手术中采集的各种特异性感染如结核､肝炎､梅毒､艾滋等组织或器官的标本,由初检医师进行检查和取材,由技师进行冷冻,低温恒冷切片机切片,常规HE染色,封片,按相关规定由两名病理医师在显微镜下作出病理诊断,病理报告,全部过程要求在20-30分钟内完成。含上述技术过程中所产生的废液､废物的处理。</v>
          </cell>
          <cell r="D214" t="str">
            <v/>
          </cell>
          <cell r="E214" t="str">
            <v/>
          </cell>
          <cell r="F214" t="str">
            <v>例</v>
          </cell>
          <cell r="G214" t="str">
            <v/>
          </cell>
          <cell r="H214">
            <v>270</v>
          </cell>
          <cell r="I214">
            <v>215</v>
          </cell>
          <cell r="J214">
            <v>190</v>
          </cell>
          <cell r="K214" t="str">
            <v>甲类</v>
          </cell>
        </row>
        <row r="215">
          <cell r="A215" t="str">
            <v>BCBC0001</v>
          </cell>
          <cell r="B215" t="str">
            <v>快速石蜡切片病理诊断</v>
          </cell>
          <cell r="C215" t="str">
            <v>根据预约提前一小时进行设备准备，通过活检手术方式采集的各种组织、器官的标本，经过甲醛固定，由初检医师进行大体标本检查和取材，由技师进行快速组织处理机脱水，透明，石蜡组织包埋机包埋，组织切片机切片，自动染色机进行常规HE染色，自动封片机封片，按相关规定由两名病理医师在显微镜下做出病理诊断，病理报告，全部过程要求在6-8小时内完成。含上述技术过程中所产生的废液、废物的处理。</v>
          </cell>
          <cell r="D215" t="str">
            <v>标本容器</v>
          </cell>
          <cell r="E215" t="str">
            <v/>
          </cell>
          <cell r="F215" t="str">
            <v>例</v>
          </cell>
          <cell r="G215" t="str">
            <v/>
          </cell>
          <cell r="H215">
            <v>220</v>
          </cell>
          <cell r="I215">
            <v>187</v>
          </cell>
          <cell r="J215">
            <v>159</v>
          </cell>
          <cell r="K215" t="str">
            <v>甲类</v>
          </cell>
        </row>
        <row r="216">
          <cell r="A216" t="str">
            <v>BD</v>
          </cell>
          <cell r="B216" t="str">
            <v>(四)分子病理学技术与诊断</v>
          </cell>
          <cell r="C216" t="str">
            <v/>
          </cell>
          <cell r="D216" t="str">
            <v/>
          </cell>
          <cell r="E216" t="str">
            <v/>
          </cell>
        </row>
        <row r="216">
          <cell r="G216" t="str">
            <v/>
          </cell>
          <cell r="H216" t="str">
            <v/>
          </cell>
          <cell r="I216" t="str">
            <v/>
          </cell>
          <cell r="J216" t="str">
            <v/>
          </cell>
        </row>
        <row r="217">
          <cell r="A217" t="str">
            <v>BDAA0001</v>
          </cell>
          <cell r="B217" t="str">
            <v>组织/细胞原位杂交检查诊断</v>
          </cell>
          <cell r="C217" t="str">
            <v>石蜡包埋组织,新鲜冷冻组织､细胞涂片,组织切片机切片,进行二甲苯脱蜡,系列乙醇水化,微波炉､高压锅及蛋白酶处理,标记探针杂交反应,洗涤,酶或亲合物结合反应,显色,判读结果。含上述技术过程中所产生的废液､废物的处理。</v>
          </cell>
          <cell r="D217" t="str">
            <v>试剂</v>
          </cell>
          <cell r="E217" t="str">
            <v/>
          </cell>
          <cell r="F217" t="str">
            <v>每探针</v>
          </cell>
          <cell r="G217" t="str">
            <v>以一种探针为基价，每增加一种探针加收300元，最高收费不超过900元</v>
          </cell>
          <cell r="H217">
            <v>300</v>
          </cell>
          <cell r="I217">
            <v>240</v>
          </cell>
          <cell r="J217">
            <v>210</v>
          </cell>
          <cell r="K217" t="str">
            <v>乙类</v>
          </cell>
        </row>
        <row r="218">
          <cell r="A218" t="str">
            <v>BDAB0001</v>
          </cell>
          <cell r="B218" t="str">
            <v>组织/细胞荧光原位杂交检查诊断</v>
          </cell>
          <cell r="C218" t="str">
            <v>细胞涂片,系列乙醇水化,荧光素标记探针杂交反应(一种探针),洗涤,复染,荧光显微镜观察,图像记录处理及判读结果。包括技术对照。含上述技术过程中所产生的废液､废物的处理。</v>
          </cell>
          <cell r="D218" t="str">
            <v>试剂</v>
          </cell>
          <cell r="E218" t="str">
            <v/>
          </cell>
          <cell r="F218" t="str">
            <v>每探针</v>
          </cell>
          <cell r="G218" t="str">
            <v>以一种探针为基价，每增加一种探针加收400元，最高收费不超过2000元</v>
          </cell>
          <cell r="H218">
            <v>800</v>
          </cell>
          <cell r="I218">
            <v>640</v>
          </cell>
          <cell r="J218">
            <v>560</v>
          </cell>
          <cell r="K218" t="str">
            <v>乙类</v>
          </cell>
        </row>
        <row r="219">
          <cell r="A219" t="str">
            <v>BDAB0002</v>
          </cell>
          <cell r="B219" t="str">
            <v>组织/细胞多色荧光原位杂交检查诊断</v>
          </cell>
          <cell r="C219" t="str">
            <v>石蜡包埋组织，新鲜冷冻组织、细胞涂片（含血液），组织切片机切片，进行二甲苯脱蜡，系列乙醇水化，微波炉、高压锅及蛋白酶处理，荧光素标记探针杂交反应(二种或以上探针)，洗涤，复染，荧光显微镜观察，记录及判读结果。含上述技术过程中所产生的废液、废物的处理。</v>
          </cell>
          <cell r="D219" t="str">
            <v>试剂</v>
          </cell>
        </row>
        <row r="219">
          <cell r="F219" t="str">
            <v>每探针</v>
          </cell>
          <cell r="G219" t="str">
            <v>以一个探针为基价，每增加一个探针加收700元，加收不超过5次</v>
          </cell>
          <cell r="H219">
            <v>800</v>
          </cell>
          <cell r="I219">
            <v>640</v>
          </cell>
          <cell r="J219">
            <v>560</v>
          </cell>
          <cell r="K219" t="str">
            <v>乙类</v>
          </cell>
        </row>
        <row r="220">
          <cell r="A220" t="str">
            <v>BDAB0003</v>
          </cell>
          <cell r="B220" t="str">
            <v>组织/细胞荧光原位杂交技术计量分析诊断</v>
          </cell>
          <cell r="C220" t="str">
            <v>石蜡包埋组织,新鲜冷冻组织､细胞涂片,组织切片机切片,进行二甲苯脱蜡,系列乙醇水化,微波炉､高压锅及蛋白酶处理,荧光素标记探针杂交反应(二种或以上探针),洗涤,复染,荧光显微镜观察,记录及判读结果,图象定量分析。含上述技术过程中所产生的废液､废物的处理。</v>
          </cell>
          <cell r="D220" t="str">
            <v>试剂</v>
          </cell>
          <cell r="E220" t="str">
            <v/>
          </cell>
          <cell r="F220" t="str">
            <v>项</v>
          </cell>
          <cell r="G220" t="str">
            <v/>
          </cell>
          <cell r="H220">
            <v>800</v>
          </cell>
          <cell r="I220">
            <v>640</v>
          </cell>
          <cell r="J220">
            <v>560</v>
          </cell>
          <cell r="K220" t="str">
            <v>乙类</v>
          </cell>
        </row>
        <row r="221">
          <cell r="A221" t="str">
            <v>BDAC0001</v>
          </cell>
          <cell r="B221" t="str">
            <v>组织/细胞原位脱氧核糖核酸(DNA)多聚酶链式反应检查诊断</v>
          </cell>
          <cell r="C221" t="str">
            <v>石蜡包埋组织，新鲜冷冻组织，细胞涂片（含血液），切片机切片，进行二甲苯脱蜡，系列乙醇水化，微波炉、高压锅及蛋白酶处理，原位PCR反应，亲合物结合，显色，复染，观察，诊断。含上述技术过程中所产生的废液、废物的处理。</v>
          </cell>
          <cell r="D221" t="str">
            <v>试剂</v>
          </cell>
        </row>
        <row r="221">
          <cell r="F221" t="str">
            <v>位点</v>
          </cell>
          <cell r="G221" t="str">
            <v>以一个位点为基价，每增加一个位点加收200元，加收不超过11次</v>
          </cell>
          <cell r="H221">
            <v>270</v>
          </cell>
          <cell r="I221">
            <v>215</v>
          </cell>
          <cell r="J221">
            <v>190</v>
          </cell>
          <cell r="K221" t="str">
            <v>乙类</v>
          </cell>
        </row>
        <row r="222">
          <cell r="A222" t="str">
            <v>BDAD0001</v>
          </cell>
          <cell r="B222" t="str">
            <v>组织/细胞原位核糖核酸(RNA)多聚酶链式反应检查诊断</v>
          </cell>
          <cell r="C222" t="str">
            <v>石蜡包埋组织，新鲜冷冻组织，细胞涂片（含血液），切片机切片，进行二甲苯脱蜡，系列乙醇水化，微波炉、高压锅及蛋白酶处理，原位逆转录-PCR反应，亲合物结合，显色，复染，观察，诊断。含上述技术过程中所产生的废液、废物的处理。</v>
          </cell>
          <cell r="D222" t="str">
            <v>试剂</v>
          </cell>
        </row>
        <row r="222">
          <cell r="F222" t="str">
            <v>位点</v>
          </cell>
          <cell r="G222" t="str">
            <v>以一个位点为基价，每增加一个位点加收200元，加收不超过11次</v>
          </cell>
          <cell r="H222">
            <v>300</v>
          </cell>
          <cell r="I222">
            <v>255</v>
          </cell>
          <cell r="J222">
            <v>217</v>
          </cell>
          <cell r="K222" t="str">
            <v>乙类</v>
          </cell>
        </row>
        <row r="223">
          <cell r="A223" t="str">
            <v>BDAE0001</v>
          </cell>
          <cell r="B223" t="str">
            <v>组织/细胞荧光定量脱氧核糖核酸(DNA)多聚酶链式反应检查诊断</v>
          </cell>
          <cell r="C223" t="str">
            <v>甲醛固定组织，石蜡包埋组织，新鲜或冷冻组织，血液及体液，离心收集细胞；组织粉萃机匀浆化，组织裂解，经反复离心及相应化学试剂去除蛋白，回收DNA，于荧光PCR仪行荧光素PCR反应，分析结果，诊断。含上述技术过程中所产生的废液、废物的处理。</v>
          </cell>
          <cell r="D223" t="str">
            <v>试剂</v>
          </cell>
        </row>
        <row r="223">
          <cell r="F223" t="str">
            <v>位点</v>
          </cell>
          <cell r="G223" t="str">
            <v>
以一个位点为基价，每增加一个位点加收300元，加收不超过11次</v>
          </cell>
          <cell r="H223">
            <v>300</v>
          </cell>
          <cell r="I223">
            <v>255</v>
          </cell>
          <cell r="J223">
            <v>217</v>
          </cell>
          <cell r="K223" t="str">
            <v>乙类</v>
          </cell>
        </row>
        <row r="224">
          <cell r="A224" t="str">
            <v>BDAF0001</v>
          </cell>
          <cell r="B224" t="str">
            <v>组织/细胞荧光定量核糖核酸(RNA)多聚酶链式反应检查诊断</v>
          </cell>
          <cell r="C224" t="str">
            <v>甲醛固定组织，石蜡包埋组织，新鲜或冷冻组织，血液及体液，离心收集细胞；组织粉淬机匀浆化，或切片机切片，或离心收集细胞洗涤，对上述处理样本进行组织裂解，经反复离心及相应化学试剂去除蛋白，回收RNA，于荧光PCR仪行荧光素逆转录-PCR反应，分析结果，诊断。含上述技术过程中所产生的废液、废物的处理。</v>
          </cell>
          <cell r="D224" t="str">
            <v>试剂</v>
          </cell>
        </row>
        <row r="224">
          <cell r="F224" t="str">
            <v>位点</v>
          </cell>
          <cell r="G224" t="str">
            <v>以一个位点为基价，每增加一个位点加收300元，加收不超过11次</v>
          </cell>
          <cell r="H224">
            <v>300</v>
          </cell>
          <cell r="I224">
            <v>255</v>
          </cell>
          <cell r="J224">
            <v>217</v>
          </cell>
          <cell r="K224" t="str">
            <v>乙类</v>
          </cell>
        </row>
        <row r="225">
          <cell r="A225" t="str">
            <v>BDAG0001</v>
          </cell>
          <cell r="B225" t="str">
            <v>肿瘤组织脱氧核糖核酸(DNA)测序</v>
          </cell>
          <cell r="C225" t="str">
            <v>PCR反应产物琼脂糖或聚丙烯酰胺凝胶电泳､产物纯化､测序反应､于DNA测序仪分析､观察结果､诊断。甲醛固定组织､石蜡包埋组织､新鲜或冷冻组织､血液或体液的处理,DNA提取,PCR反应及最后的测序反应纯化,上述技术过程中所产生的废液､废物的处理。</v>
          </cell>
          <cell r="D225" t="str">
            <v/>
          </cell>
          <cell r="E225" t="str">
            <v/>
          </cell>
          <cell r="F225" t="str">
            <v>位点</v>
          </cell>
          <cell r="G225" t="str">
            <v>以一个位点为基价，每增加一个位点加收200元，加收不超过13次</v>
          </cell>
          <cell r="H225">
            <v>350</v>
          </cell>
          <cell r="I225">
            <v>280</v>
          </cell>
          <cell r="J225">
            <v>245</v>
          </cell>
          <cell r="K225" t="str">
            <v>乙类</v>
          </cell>
        </row>
        <row r="226">
          <cell r="A226" t="str">
            <v>BE</v>
          </cell>
          <cell r="B226" t="str">
            <v>(五)特染和免疫组织化学染色与诊断</v>
          </cell>
          <cell r="C226" t="str">
            <v/>
          </cell>
          <cell r="D226" t="str">
            <v/>
          </cell>
          <cell r="E226" t="str">
            <v/>
          </cell>
        </row>
        <row r="226">
          <cell r="G226" t="str">
            <v/>
          </cell>
          <cell r="H226" t="str">
            <v/>
          </cell>
          <cell r="I226" t="str">
            <v/>
          </cell>
          <cell r="J226" t="str">
            <v/>
          </cell>
        </row>
        <row r="227">
          <cell r="A227" t="str">
            <v/>
          </cell>
          <cell r="B227" t="str">
            <v>1.特殊染色及酶组织化学染色与诊断</v>
          </cell>
          <cell r="C227" t="str">
            <v/>
          </cell>
          <cell r="D227" t="str">
            <v/>
          </cell>
          <cell r="E227" t="str">
            <v/>
          </cell>
        </row>
        <row r="227">
          <cell r="G227" t="str">
            <v/>
          </cell>
          <cell r="H227" t="str">
            <v/>
          </cell>
          <cell r="I227" t="str">
            <v/>
          </cell>
          <cell r="J227" t="str">
            <v/>
          </cell>
        </row>
        <row r="228">
          <cell r="A228" t="str">
            <v>BEAA0001</v>
          </cell>
          <cell r="B228" t="str">
            <v>特殊染色及诊断</v>
          </cell>
          <cell r="C228" t="str">
            <v>指除苏木红-伊红(HE)和巴氏以外的组织化学染色。石蜡包埋组织,新鲜冷冻组织,细胞涂片,于组织切片机切片,进行二甲苯脱蜡,系列乙醇水化,然后配置染液进行每种染色,判读结果。含上述技术过程中所产生的废液､废物的处理。</v>
          </cell>
          <cell r="D228" t="str">
            <v>染色剂</v>
          </cell>
          <cell r="E228" t="str">
            <v/>
          </cell>
          <cell r="F228" t="str">
            <v>每标本／每种染色</v>
          </cell>
          <cell r="G228" t="str">
            <v/>
          </cell>
          <cell r="H228">
            <v>120</v>
          </cell>
          <cell r="I228">
            <v>102</v>
          </cell>
          <cell r="J228">
            <v>87</v>
          </cell>
          <cell r="K228" t="str">
            <v>甲类</v>
          </cell>
        </row>
        <row r="229">
          <cell r="A229" t="str">
            <v>BEAB0001</v>
          </cell>
          <cell r="B229" t="str">
            <v>酶组织化学染色及诊断</v>
          </cell>
          <cell r="C229" t="str">
            <v>石蜡包埋组织于切片机切片,进行二甲苯脱蜡,系列乙醇水化,然后配置染液或酶底物进行每种染色,判读结果。新鲜冷冻组织,细胞涂片,组织印片参照相应方法制片。含上述技术过程中所产生的废液､废物的处理。</v>
          </cell>
          <cell r="D229" t="str">
            <v>试剂</v>
          </cell>
          <cell r="E229" t="str">
            <v/>
          </cell>
          <cell r="F229" t="str">
            <v>每标本／每种染色</v>
          </cell>
          <cell r="G229" t="str">
            <v/>
          </cell>
          <cell r="H229">
            <v>120</v>
          </cell>
          <cell r="I229">
            <v>102</v>
          </cell>
          <cell r="J229">
            <v>87</v>
          </cell>
          <cell r="K229" t="str">
            <v>甲类</v>
          </cell>
        </row>
        <row r="230">
          <cell r="A230" t="str">
            <v/>
          </cell>
          <cell r="B230" t="str">
            <v>2.免疫组织化学及免疫荧光染色与诊断</v>
          </cell>
          <cell r="C230" t="str">
            <v/>
          </cell>
          <cell r="D230" t="str">
            <v/>
          </cell>
          <cell r="E230" t="str">
            <v/>
          </cell>
        </row>
        <row r="230">
          <cell r="G230" t="str">
            <v/>
          </cell>
          <cell r="H230" t="str">
            <v/>
          </cell>
          <cell r="I230" t="str">
            <v/>
          </cell>
          <cell r="J230" t="str">
            <v/>
          </cell>
        </row>
        <row r="231">
          <cell r="A231" t="str">
            <v>BEBA0001</v>
          </cell>
          <cell r="B231" t="str">
            <v>免疫组织化学染色诊断</v>
          </cell>
          <cell r="C231" t="str">
            <v>石蜡包埋组织于切片机切片,进行二甲苯脱蜡,系列乙醇水化,微波炉､高压锅或蛋白酶抗原修复,血清封闭,一抗反应(多克隆或单克隆),酶标记二抗,亲合物或多聚物反应,显色,判读结果。新鲜冷冻组织,细胞涂片,组织印片参照相应方法制片。含处理上述技术过程中所产生的废液､废物的处理。</v>
          </cell>
          <cell r="D231" t="str">
            <v>试剂</v>
          </cell>
          <cell r="E231" t="str">
            <v/>
          </cell>
          <cell r="F231" t="str">
            <v>每标本／每种染色</v>
          </cell>
          <cell r="G231" t="str">
            <v/>
          </cell>
          <cell r="H231">
            <v>150</v>
          </cell>
          <cell r="I231">
            <v>128</v>
          </cell>
          <cell r="J231">
            <v>108</v>
          </cell>
          <cell r="K231" t="str">
            <v>乙类</v>
          </cell>
        </row>
        <row r="232">
          <cell r="A232" t="str">
            <v>BEBB0001</v>
          </cell>
          <cell r="B232" t="str">
            <v>免疫荧光染色诊断</v>
          </cell>
          <cell r="C232" t="str">
            <v>石蜡包埋组织切片机切片,进行二甲苯脱蜡,系列乙醇水化,微波炉､高压锅或蛋白酶抗原修复,血清封闭,一抗反应(多克隆或单克隆),荧光素标记二抗,亲合物或多聚物结合反应,荧光显微镜观察,判读结果。新鲜冷冻组织,细胞涂片,组织印片参照相应方法制片。含上述技术过程中所产生的废液､废物的处理。</v>
          </cell>
          <cell r="D232" t="str">
            <v>试剂</v>
          </cell>
          <cell r="E232" t="str">
            <v/>
          </cell>
          <cell r="F232" t="str">
            <v>每标本／每种染色</v>
          </cell>
          <cell r="G232" t="str">
            <v/>
          </cell>
          <cell r="H232">
            <v>140</v>
          </cell>
          <cell r="I232">
            <v>119</v>
          </cell>
          <cell r="J232">
            <v>101</v>
          </cell>
          <cell r="K232" t="str">
            <v>乙类</v>
          </cell>
        </row>
        <row r="233">
          <cell r="A233" t="str">
            <v>BF</v>
          </cell>
          <cell r="B233" t="str">
            <v>(六)电子显微镜技术与诊断</v>
          </cell>
          <cell r="C233" t="str">
            <v/>
          </cell>
          <cell r="D233" t="str">
            <v/>
          </cell>
          <cell r="E233" t="str">
            <v/>
          </cell>
        </row>
        <row r="233">
          <cell r="G233" t="str">
            <v/>
          </cell>
          <cell r="H233" t="str">
            <v/>
          </cell>
          <cell r="I233" t="str">
            <v/>
          </cell>
          <cell r="J233" t="str">
            <v/>
          </cell>
        </row>
        <row r="234">
          <cell r="A234" t="str">
            <v>BFAA0001</v>
          </cell>
          <cell r="B234" t="str">
            <v>普通透射电镜检查与诊断</v>
          </cell>
          <cell r="C234" t="str">
            <v>样本包括:组织,细胞。电镜固定液固定,后固定,梯度脱水,树脂包埋,半薄组织切片及定位,超薄组织切片机切片,双氧铀染色,透射电子显微镜观察,采取图象,判读结果。含上述技术过程中所产生的废液､废物的处理。</v>
          </cell>
          <cell r="D234" t="str">
            <v/>
          </cell>
          <cell r="E234" t="str">
            <v/>
          </cell>
          <cell r="F234" t="str">
            <v>每标本</v>
          </cell>
          <cell r="G234" t="str">
            <v/>
          </cell>
          <cell r="H234">
            <v>370</v>
          </cell>
          <cell r="I234">
            <v>300</v>
          </cell>
          <cell r="J234">
            <v>260</v>
          </cell>
          <cell r="K234" t="str">
            <v>乙类</v>
          </cell>
        </row>
        <row r="235">
          <cell r="A235" t="str">
            <v>BFAB0001</v>
          </cell>
          <cell r="B235" t="str">
            <v>酶组化电镜检查与诊断</v>
          </cell>
          <cell r="C235" t="str">
            <v>样本包括:经过处理及制备的石蜡包埋组织,新鲜冷冻组织,细胞。电镜固定液固定,组织处理,树脂包埋,半薄组织切片及定位,超薄组织切片机切片,酶底物染色,透射电子显微镜观察,采取图象,判读结果。含上述技术过程中所产生的废液､废物的处理。</v>
          </cell>
          <cell r="D235" t="str">
            <v/>
          </cell>
          <cell r="E235" t="str">
            <v/>
          </cell>
          <cell r="F235" t="str">
            <v>每标本</v>
          </cell>
          <cell r="G235" t="str">
            <v/>
          </cell>
          <cell r="H235">
            <v>400</v>
          </cell>
          <cell r="I235">
            <v>320</v>
          </cell>
          <cell r="J235">
            <v>280</v>
          </cell>
          <cell r="K235" t="str">
            <v>乙类</v>
          </cell>
        </row>
        <row r="236">
          <cell r="A236" t="str">
            <v>BFAC0001</v>
          </cell>
          <cell r="B236" t="str">
            <v>免疫电镜检查与诊断</v>
          </cell>
          <cell r="C236" t="str">
            <v>样本包括:石蜡包埋组织,新鲜冷冻组织,细胞。电镜固定液固定,组织处理,树脂包埋,半薄组织切片及定位,超薄组织切片机切片,生物素或酶标记一抗反应,多胶体金合物或二抗反应,胶体金还原,透射电子显微镜观察,采取图象,判读结果。含上述技术过程中所产生的废液､废物的处理。</v>
          </cell>
          <cell r="D236" t="str">
            <v>试剂</v>
          </cell>
          <cell r="E236" t="str">
            <v/>
          </cell>
          <cell r="F236" t="str">
            <v>每标本</v>
          </cell>
          <cell r="G236" t="str">
            <v/>
          </cell>
          <cell r="H236">
            <v>400</v>
          </cell>
          <cell r="I236">
            <v>320</v>
          </cell>
          <cell r="J236">
            <v>280</v>
          </cell>
          <cell r="K236" t="str">
            <v>乙类</v>
          </cell>
        </row>
        <row r="237">
          <cell r="A237" t="str">
            <v>BFAD0001</v>
          </cell>
          <cell r="B237" t="str">
            <v>扫描电镜检查与诊断</v>
          </cell>
          <cell r="C237" t="str">
            <v>样本包括:组织,细胞。电镜固定液固定,组织处理,真空干燥,表面喷涂,扫描电子显微镜观察,采取图象,判读结果。含上述技术过程中所产生的废液､废物的处理。</v>
          </cell>
          <cell r="D237" t="str">
            <v/>
          </cell>
          <cell r="E237" t="str">
            <v/>
          </cell>
          <cell r="F237" t="str">
            <v>每标本</v>
          </cell>
          <cell r="G237" t="str">
            <v/>
          </cell>
          <cell r="H237">
            <v>400</v>
          </cell>
          <cell r="I237">
            <v>320</v>
          </cell>
          <cell r="J237">
            <v>280</v>
          </cell>
          <cell r="K237" t="str">
            <v>乙类</v>
          </cell>
        </row>
        <row r="238">
          <cell r="A238" t="str">
            <v>BZ</v>
          </cell>
          <cell r="B238" t="str">
            <v>(七)其它</v>
          </cell>
          <cell r="C238" t="str">
            <v/>
          </cell>
          <cell r="D238" t="str">
            <v/>
          </cell>
          <cell r="E238" t="str">
            <v/>
          </cell>
        </row>
        <row r="238">
          <cell r="G238" t="str">
            <v/>
          </cell>
          <cell r="H238" t="str">
            <v/>
          </cell>
          <cell r="I238" t="str">
            <v/>
          </cell>
          <cell r="J238" t="str">
            <v/>
          </cell>
        </row>
        <row r="239">
          <cell r="A239" t="str">
            <v>BZAA0001</v>
          </cell>
          <cell r="B239" t="str">
            <v>院外会诊用切片复制</v>
          </cell>
          <cell r="C239" t="str">
            <v>从原石蜡块制作供院外会诊的普通染色(HE),不染色的切片,涂胶切片或组织膜片(不超过50微米厚)。</v>
          </cell>
          <cell r="D239" t="str">
            <v/>
          </cell>
          <cell r="E239" t="str">
            <v/>
          </cell>
          <cell r="F239" t="str">
            <v>张</v>
          </cell>
          <cell r="G239" t="str">
            <v/>
          </cell>
          <cell r="H239">
            <v>50</v>
          </cell>
          <cell r="I239">
            <v>43</v>
          </cell>
          <cell r="J239">
            <v>36</v>
          </cell>
        </row>
        <row r="240">
          <cell r="A240" t="str">
            <v>BZAA0002</v>
          </cell>
          <cell r="B240" t="str">
            <v>院外会诊用石蜡块制作</v>
          </cell>
          <cell r="C240" t="str">
            <v>固定标本上重新取材,脱水,透明,石蜡包埋。</v>
          </cell>
          <cell r="D240" t="str">
            <v/>
          </cell>
          <cell r="E240" t="str">
            <v/>
          </cell>
          <cell r="F240" t="str">
            <v>蜡块</v>
          </cell>
          <cell r="G240" t="str">
            <v>此项为辅加操作项目</v>
          </cell>
          <cell r="H240">
            <v>40</v>
          </cell>
          <cell r="I240">
            <v>32</v>
          </cell>
          <cell r="J240">
            <v>28</v>
          </cell>
          <cell r="K240" t="str">
            <v>丙类</v>
          </cell>
        </row>
        <row r="241">
          <cell r="A241" t="str">
            <v>BZAB0001</v>
          </cell>
          <cell r="B241" t="str">
            <v>组织流式细胞学倍体分析</v>
          </cell>
          <cell r="C241" t="str">
            <v>石蜡包埋组织,新鲜冷冻组织,离心收集细胞,于组织切片机切片,进行二甲苯脱蜡,系列乙醇水化,蛋白酶消化制备单细胞悬液,或新鲜冷冻组织直接蛋白酶消化制备单细胞悬液,或收集细胞固定,上述标本处理,DNA染色,流式细胞仪,结果分析,诊断。</v>
          </cell>
          <cell r="D241" t="str">
            <v>试剂</v>
          </cell>
          <cell r="E241" t="str">
            <v/>
          </cell>
          <cell r="F241" t="str">
            <v>项</v>
          </cell>
          <cell r="G241" t="str">
            <v/>
          </cell>
          <cell r="H241">
            <v>200</v>
          </cell>
          <cell r="I241">
            <v>160</v>
          </cell>
          <cell r="J241">
            <v>140</v>
          </cell>
          <cell r="K241" t="str">
            <v>乙类</v>
          </cell>
        </row>
        <row r="242">
          <cell r="A242" t="str">
            <v>BZAB0002</v>
          </cell>
          <cell r="B242" t="str">
            <v>组织流式细胞术细胞标志染色分析</v>
          </cell>
          <cell r="C242" t="str">
            <v>石蜡包埋组织,新鲜冷冻组织,离心收集细胞,于组织切片机切片,进行二甲苯脱蜡,系列乙醇水化,蛋白酶消化制备单细胞悬液,或新鲜冷冻组织直接蛋白酶消化制备单细胞悬液,或收集细胞固定,上述标本处理,荧光素标记抗体或类似亲合物染色,流式细胞仪,结果分析,诊断。</v>
          </cell>
          <cell r="D242" t="str">
            <v>试剂</v>
          </cell>
          <cell r="E242" t="str">
            <v/>
          </cell>
          <cell r="F242" t="str">
            <v>次</v>
          </cell>
          <cell r="G242" t="str">
            <v/>
          </cell>
          <cell r="H242">
            <v>250</v>
          </cell>
          <cell r="I242">
            <v>200</v>
          </cell>
          <cell r="J242">
            <v>175</v>
          </cell>
          <cell r="K242" t="str">
            <v>乙类</v>
          </cell>
        </row>
        <row r="243">
          <cell r="A243" t="str">
            <v>BZAB0003</v>
          </cell>
          <cell r="B243" t="str">
            <v>组织流式细胞技术多参数染色分析</v>
          </cell>
          <cell r="C243" t="str">
            <v>石蜡包埋组织,新鲜冷冻组织,离心收集细胞,于组织切片机切片,进行二甲苯脱蜡,系列乙醇水化,蛋白酶消化制备单细胞悬液,或新鲜冷冻组织直接蛋白酶消化制备单细胞悬液,或收集细胞固定,上述标本处理,DNA染色加荧光素标记抗体或类似亲合物染色,及二种或以上荧光素标记抗体或类似亲合物染色,流式细胞仪分析,结果分析,诊断。</v>
          </cell>
          <cell r="D243" t="str">
            <v>试剂</v>
          </cell>
          <cell r="E243" t="str">
            <v/>
          </cell>
          <cell r="F243" t="str">
            <v>次</v>
          </cell>
          <cell r="G243" t="str">
            <v/>
          </cell>
          <cell r="H243">
            <v>250</v>
          </cell>
          <cell r="I243">
            <v>200</v>
          </cell>
          <cell r="J243">
            <v>175</v>
          </cell>
          <cell r="K243" t="str">
            <v>乙类</v>
          </cell>
        </row>
        <row r="244">
          <cell r="A244" t="str">
            <v>BZAC0001</v>
          </cell>
          <cell r="B244" t="str">
            <v>组织显微分光光度检测</v>
          </cell>
          <cell r="C244" t="str">
            <v>石蜡包埋组织,新鲜冷冻组织,细胞涂片,于组织切片机切片,进行二甲苯脱蜡,系列乙醇水化,或涂片,印片固定,微波炉､高压锅或蛋白酶抗原修复,血清封闭,荧光素标记抗体,亲合物或多聚物结合反应,荧光显微分光光度显微镜观察,判读结果。</v>
          </cell>
          <cell r="D244" t="str">
            <v>试剂</v>
          </cell>
          <cell r="E244" t="str">
            <v/>
          </cell>
          <cell r="F244" t="str">
            <v>次</v>
          </cell>
          <cell r="G244" t="str">
            <v/>
          </cell>
          <cell r="H244">
            <v>250</v>
          </cell>
          <cell r="I244">
            <v>200</v>
          </cell>
          <cell r="J244">
            <v>175</v>
          </cell>
          <cell r="K244" t="str">
            <v>乙类</v>
          </cell>
        </row>
        <row r="245">
          <cell r="A245" t="str">
            <v>BZAC0002</v>
          </cell>
          <cell r="B245" t="str">
            <v>组织多参数显微分光光度检测</v>
          </cell>
          <cell r="C245" t="str">
            <v>石蜡包埋组织,新鲜冷冻组织,细胞涂片,于组织切片机切片,进行二甲苯脱蜡,系列乙醇水化,或涂片,印片固定,微波炉､高压锅或蛋白酶抗原修复,血清封闭,二种或以上荧光素标记抗体,亲合物或多聚物结合反应,荧光显微分光光度显微镜观察,判读结果。</v>
          </cell>
          <cell r="D245" t="str">
            <v>试剂</v>
          </cell>
          <cell r="E245" t="str">
            <v/>
          </cell>
          <cell r="F245" t="str">
            <v>次</v>
          </cell>
          <cell r="G245" t="str">
            <v/>
          </cell>
          <cell r="H245">
            <v>250</v>
          </cell>
          <cell r="I245">
            <v>200</v>
          </cell>
          <cell r="J245">
            <v>175</v>
          </cell>
          <cell r="K245" t="str">
            <v>乙类</v>
          </cell>
        </row>
        <row r="246">
          <cell r="A246" t="str">
            <v>BZAD0001</v>
          </cell>
          <cell r="B246" t="str">
            <v>宫颈细胞学计算机辅助诊断</v>
          </cell>
          <cell r="C246" t="str">
            <v>细胞学涂片经染色处理,通过专用计算机细胞形态学自动诊断系统,对细胞进行图像分析,分类筛选与统计处理,作出诊断报告。</v>
          </cell>
          <cell r="D246" t="str">
            <v/>
          </cell>
          <cell r="E246" t="str">
            <v/>
          </cell>
          <cell r="F246" t="str">
            <v>次</v>
          </cell>
          <cell r="G246" t="str">
            <v/>
          </cell>
          <cell r="H246">
            <v>150</v>
          </cell>
          <cell r="I246">
            <v>120</v>
          </cell>
          <cell r="J246">
            <v>105</v>
          </cell>
          <cell r="K246" t="str">
            <v>丙类</v>
          </cell>
        </row>
        <row r="247">
          <cell r="A247" t="str">
            <v>C</v>
          </cell>
          <cell r="B247" t="str">
            <v>三.实验室诊断</v>
          </cell>
          <cell r="C247" t="str">
            <v/>
          </cell>
          <cell r="D247" t="str">
            <v/>
          </cell>
          <cell r="E247" t="str">
            <v/>
          </cell>
        </row>
        <row r="247">
          <cell r="G247" t="str">
            <v/>
          </cell>
          <cell r="H247" t="str">
            <v/>
          </cell>
          <cell r="I247" t="str">
            <v/>
          </cell>
          <cell r="J247" t="str">
            <v/>
          </cell>
        </row>
        <row r="248">
          <cell r="A248" t="str">
            <v/>
          </cell>
          <cell r="B248" t="str">
            <v>本章说明:1.本章包括"临床血液学检验"､"临床体液检验"､"临床化学检验"､"临床免疫学检验"､"临床微生物与寄生虫学检验"和"临床分子生物学检验"项目六个部分,共计1099项｡本章项目编码字首为C｡2.组织器官移植所需的各项检验(如HLA检查等)列入"临床血液学检验"类的"血型､输血及人类组织相关性抗原检验"类中｡3."实验室诊断"中的项目不含静脉采血,需单独收费｡4.固定组合单次检出的项目,不得按单项终极项目分解或累加收费｡</v>
          </cell>
        </row>
        <row r="249">
          <cell r="A249" t="str">
            <v>CA</v>
          </cell>
          <cell r="B249" t="str">
            <v>(一)临床血液学检验</v>
          </cell>
          <cell r="C249" t="str">
            <v/>
          </cell>
          <cell r="D249" t="str">
            <v/>
          </cell>
          <cell r="E249" t="str">
            <v/>
          </cell>
        </row>
        <row r="249">
          <cell r="G249" t="str">
            <v/>
          </cell>
          <cell r="H249" t="str">
            <v/>
          </cell>
          <cell r="I249" t="str">
            <v/>
          </cell>
          <cell r="J249" t="str">
            <v/>
          </cell>
        </row>
        <row r="250">
          <cell r="A250" t="str">
            <v>CAAA-CAAY</v>
          </cell>
          <cell r="B250" t="str">
            <v>1.血液一般检验</v>
          </cell>
          <cell r="C250" t="str">
            <v/>
          </cell>
          <cell r="D250" t="str">
            <v/>
          </cell>
          <cell r="E250" t="str">
            <v/>
          </cell>
        </row>
        <row r="250">
          <cell r="G250" t="str">
            <v/>
          </cell>
          <cell r="H250" t="str">
            <v/>
          </cell>
          <cell r="I250" t="str">
            <v/>
          </cell>
          <cell r="J250" t="str">
            <v/>
          </cell>
        </row>
        <row r="251">
          <cell r="A251" t="str">
            <v>CAAA1000</v>
          </cell>
          <cell r="B251" t="str">
            <v>全血细胞计数+3分群检测</v>
          </cell>
          <cell r="C251" t="str">
            <v>指对红细胞(RBC)计数､白细胞(WBC)计数､淋巴细胞(L)计数､中性粒细胞(N)计数､单个核细胞(M)计数､血红蛋白(Hb)测定､平均红细胞体积(MCV)､平均红细胞血红蛋白含量(MCH)､平均红细胞血红蛋白浓度(MCHC)､红细胞比积(HCT)测定､血小板(PLT)计数等测定。样本类型:新鲜血液。样本采集､签收,3分群血细胞分析仪质控,检测样本,审核结果,录入实验室信息系统或人工登记,发送报告;按规定处理废弃物;接受临床相关咨询。</v>
          </cell>
          <cell r="D251" t="str">
            <v>试剂,质控品,校准品</v>
          </cell>
          <cell r="E251" t="str">
            <v/>
          </cell>
          <cell r="F251" t="str">
            <v>次</v>
          </cell>
          <cell r="G251" t="str">
            <v/>
          </cell>
          <cell r="H251">
            <v>18</v>
          </cell>
          <cell r="I251">
            <v>15</v>
          </cell>
          <cell r="J251">
            <v>13</v>
          </cell>
          <cell r="K251" t="str">
            <v>甲类</v>
          </cell>
        </row>
        <row r="252">
          <cell r="A252" t="str">
            <v>CAAB1000</v>
          </cell>
          <cell r="B252" t="str">
            <v>全血细胞计数+5分类检测</v>
          </cell>
          <cell r="C252" t="str">
            <v>指对红细胞(RBC)计数､白细胞(WBC)计数､淋巴细胞(L)计数､中性粒细胞(N)计数､单核细胞(M)计数､嗜酸性粒细胞(E)计数､嗜碱性粒细胞(B)计数､血红蛋白(Hb)测定､平均红细胞体积(MCV)､平均红细胞血红蛋白含量(MCH)､平均红细胞血红蛋白浓度(MCHC)､红细胞比积(HCT)测定､血小板(PLT)计数等测定。样本类型:新鲜血液。样本采集､签收,5分类血细胞分析仪质控,检测样本,审核结果,录入实验室信息系统或人工登记,发送报告;按规定处理废弃物;接受临床相关咨询。</v>
          </cell>
          <cell r="D252" t="str">
            <v>试剂,质控品,校准品</v>
          </cell>
          <cell r="E252" t="str">
            <v/>
          </cell>
          <cell r="F252" t="str">
            <v>次</v>
          </cell>
          <cell r="G252" t="str">
            <v/>
          </cell>
          <cell r="H252">
            <v>25</v>
          </cell>
          <cell r="I252">
            <v>20</v>
          </cell>
          <cell r="J252">
            <v>18</v>
          </cell>
          <cell r="K252" t="str">
            <v>甲类</v>
          </cell>
        </row>
        <row r="253">
          <cell r="A253" t="str">
            <v>CAAC1000</v>
          </cell>
          <cell r="B253" t="str">
            <v>红细胞(RBC)计数</v>
          </cell>
          <cell r="C253" t="str">
            <v>样本类型:新鲜血液。样本采集､签收､稀释､充池,显微镜下计数,计算,审核结果,录入实验室信息系统或人工登记,发送报告;按规定处理废弃物;接受临床相关咨询。</v>
          </cell>
          <cell r="D253" t="str">
            <v>试剂</v>
          </cell>
          <cell r="E253" t="str">
            <v/>
          </cell>
          <cell r="F253" t="str">
            <v>次</v>
          </cell>
          <cell r="G253" t="str">
            <v/>
          </cell>
          <cell r="H253">
            <v>2</v>
          </cell>
          <cell r="I253">
            <v>2</v>
          </cell>
          <cell r="J253">
            <v>2</v>
          </cell>
          <cell r="K253" t="str">
            <v>甲类</v>
          </cell>
        </row>
        <row r="254">
          <cell r="A254" t="str">
            <v>CAAD1000</v>
          </cell>
          <cell r="B254" t="str">
            <v>红细胞比积(HCT)测定</v>
          </cell>
          <cell r="C254" t="str">
            <v>样本类型:血液。样本采集､签收､装入温氏管或毛细管,离心,计算,审核结果,录入实验室信息系统或人工登记,发送报告;按规定处理废弃物;接受临床相关咨询。</v>
          </cell>
          <cell r="D254" t="str">
            <v>试剂</v>
          </cell>
          <cell r="E254" t="str">
            <v/>
          </cell>
          <cell r="F254" t="str">
            <v>次</v>
          </cell>
          <cell r="G254" t="str">
            <v/>
          </cell>
          <cell r="H254">
            <v>2</v>
          </cell>
          <cell r="I254">
            <v>2</v>
          </cell>
          <cell r="J254">
            <v>2</v>
          </cell>
          <cell r="K254" t="str">
            <v>甲类</v>
          </cell>
        </row>
        <row r="255">
          <cell r="A255" t="str">
            <v>CAAE1000</v>
          </cell>
          <cell r="B255" t="str">
            <v>网织红细胞(Ret)显微镜计数</v>
          </cell>
          <cell r="C255" t="str">
            <v>样本类型:新鲜血液。样本采集､签收､制片､染色,显微镜下计数,审核结果,录入实验室信息系统或人工登记,发送报告;按规定处理废弃物;接受临床相关咨询。</v>
          </cell>
          <cell r="D255" t="str">
            <v>试剂</v>
          </cell>
          <cell r="E255" t="str">
            <v/>
          </cell>
          <cell r="F255" t="str">
            <v>次</v>
          </cell>
          <cell r="G255" t="str">
            <v/>
          </cell>
          <cell r="H255">
            <v>7</v>
          </cell>
          <cell r="I255">
            <v>6</v>
          </cell>
          <cell r="J255">
            <v>5</v>
          </cell>
          <cell r="K255" t="str">
            <v>甲类</v>
          </cell>
        </row>
        <row r="256">
          <cell r="A256" t="str">
            <v>CAAF1000</v>
          </cell>
          <cell r="B256" t="str">
            <v>网织红细胞分析</v>
          </cell>
          <cell r="C256" t="str">
            <v>指对网织红细胞百分比､绝对值和分群等参数的检测。样本类型:新鲜血液。样本采集､签收,仪器质控,检测样本,审核结果,录入实验室信息系统或人工登记,发送报告;按规定处理废弃物;接受临床相关咨询。</v>
          </cell>
          <cell r="D256" t="str">
            <v>试剂,质控品,校准品</v>
          </cell>
          <cell r="E256" t="str">
            <v/>
          </cell>
          <cell r="F256" t="str">
            <v>次</v>
          </cell>
          <cell r="G256" t="str">
            <v/>
          </cell>
          <cell r="H256">
            <v>12</v>
          </cell>
          <cell r="I256">
            <v>10</v>
          </cell>
          <cell r="J256">
            <v>8</v>
          </cell>
          <cell r="K256" t="str">
            <v>甲类</v>
          </cell>
        </row>
        <row r="257">
          <cell r="A257" t="str">
            <v>CAAG1000</v>
          </cell>
          <cell r="B257" t="str">
            <v>网织红细胞血红蛋白含量测定</v>
          </cell>
          <cell r="C257" t="str">
            <v>样本类型:新鲜血液。样本采集､签收,仪器质控,检测样本,审核结果,录入实验室信息系统或人工登记,发送报告;按规定处理废弃物;接受临床相关咨询。</v>
          </cell>
          <cell r="D257" t="str">
            <v>试剂,质控品,校准品</v>
          </cell>
          <cell r="E257" t="str">
            <v/>
          </cell>
          <cell r="F257" t="str">
            <v>次</v>
          </cell>
          <cell r="G257" t="str">
            <v/>
          </cell>
          <cell r="H257">
            <v>7</v>
          </cell>
          <cell r="I257">
            <v>6</v>
          </cell>
          <cell r="J257">
            <v>5</v>
          </cell>
          <cell r="K257" t="str">
            <v>甲类</v>
          </cell>
        </row>
        <row r="258">
          <cell r="A258" t="str">
            <v>CAAH1000</v>
          </cell>
          <cell r="B258" t="str">
            <v>嗜碱性点彩红细胞计数</v>
          </cell>
          <cell r="C258" t="str">
            <v>样本类型:新鲜血液。样本采集､签收､制片､染色,显微镜下观察和计数,计算,审核结果,录入实验室信息系统或人工登记,发送报告;按规定处理废弃物;接受临床相关咨询。</v>
          </cell>
          <cell r="D258" t="str">
            <v>试剂</v>
          </cell>
          <cell r="E258" t="str">
            <v/>
          </cell>
          <cell r="F258" t="str">
            <v>次</v>
          </cell>
          <cell r="G258" t="str">
            <v/>
          </cell>
          <cell r="H258">
            <v>2</v>
          </cell>
          <cell r="I258">
            <v>2</v>
          </cell>
          <cell r="J258">
            <v>2</v>
          </cell>
          <cell r="K258" t="str">
            <v>甲类</v>
          </cell>
        </row>
        <row r="259">
          <cell r="A259" t="str">
            <v>CAAJ1000</v>
          </cell>
          <cell r="B259" t="str">
            <v>红细胞沉降率(ESR)测定</v>
          </cell>
          <cell r="C259" t="str">
            <v>样本类型:新鲜抗凝血液。样本采集､签收､充入血沉管或采用仪器检测,定时,观察结果,审核,录入实验室信息系统或人工登记,发送报告;按规定处理废弃物;接受临床相关咨询。</v>
          </cell>
          <cell r="D259" t="str">
            <v>试剂,质控品</v>
          </cell>
          <cell r="E259" t="str">
            <v/>
          </cell>
          <cell r="F259" t="str">
            <v>次</v>
          </cell>
          <cell r="G259" t="str">
            <v/>
          </cell>
          <cell r="H259">
            <v>6</v>
          </cell>
          <cell r="I259">
            <v>5</v>
          </cell>
          <cell r="J259">
            <v>4</v>
          </cell>
          <cell r="K259" t="str">
            <v>甲类</v>
          </cell>
        </row>
        <row r="260">
          <cell r="A260" t="str">
            <v>CAAK1000</v>
          </cell>
          <cell r="B260" t="str">
            <v>白细胞(WBC)计数</v>
          </cell>
          <cell r="C260" t="str">
            <v>样本类型:新鲜血液。样本采集､签收､稀释､充池,显微镜下观察和计数,审核结果,录入实验室信息系统或人工登记,发送报告;按规定处理废弃物;接受临床相关咨询。</v>
          </cell>
          <cell r="D260" t="str">
            <v>试剂</v>
          </cell>
          <cell r="E260" t="str">
            <v/>
          </cell>
          <cell r="F260" t="str">
            <v>次</v>
          </cell>
          <cell r="G260" t="str">
            <v/>
          </cell>
          <cell r="H260">
            <v>3</v>
          </cell>
          <cell r="I260">
            <v>3</v>
          </cell>
          <cell r="J260">
            <v>3</v>
          </cell>
          <cell r="K260" t="str">
            <v>甲类</v>
          </cell>
        </row>
        <row r="261">
          <cell r="A261" t="str">
            <v>CAAL1000</v>
          </cell>
          <cell r="B261" t="str">
            <v>白细胞分类(DC)计数</v>
          </cell>
          <cell r="C261" t="str">
            <v>样本类型:新鲜血液。样本采集､签收､制片､染色,显微镜下观察和计数,审核结果,录入实验室信息系统或人工登记,发送报告;按规定处理废弃物;接受临床相关咨询。</v>
          </cell>
          <cell r="D261" t="str">
            <v>试剂</v>
          </cell>
          <cell r="E261" t="str">
            <v/>
          </cell>
          <cell r="F261" t="str">
            <v>次</v>
          </cell>
          <cell r="G261" t="str">
            <v/>
          </cell>
          <cell r="H261">
            <v>3</v>
          </cell>
          <cell r="I261">
            <v>3</v>
          </cell>
          <cell r="J261">
            <v>3</v>
          </cell>
          <cell r="K261" t="str">
            <v>甲类</v>
          </cell>
        </row>
        <row r="262">
          <cell r="A262" t="str">
            <v>CAAM1000</v>
          </cell>
          <cell r="B262" t="str">
            <v>嗜酸性粒细胞直接计数</v>
          </cell>
          <cell r="C262" t="str">
            <v>样本类型:新鲜血液。样本采集,染色,充池,显微镜下计数,审核结果,录入实验室信息系统或人工登记,发送报告;按规定处理废弃物;接受临床相关咨询。</v>
          </cell>
          <cell r="D262" t="str">
            <v>试剂</v>
          </cell>
          <cell r="E262" t="str">
            <v/>
          </cell>
          <cell r="F262" t="str">
            <v>次</v>
          </cell>
          <cell r="G262" t="str">
            <v/>
          </cell>
          <cell r="H262">
            <v>2</v>
          </cell>
          <cell r="I262">
            <v>2</v>
          </cell>
          <cell r="J262">
            <v>2</v>
          </cell>
          <cell r="K262" t="str">
            <v>甲类</v>
          </cell>
        </row>
        <row r="263">
          <cell r="A263" t="str">
            <v>CAAN1000</v>
          </cell>
          <cell r="B263" t="str">
            <v>嗜碱性粒细胞直接计数</v>
          </cell>
          <cell r="C263" t="str">
            <v>样本类型:新鲜血液。样本采集,染色,充池,显微镜下计数,审核结果,录入实验室信息系统或人工登记,发送报告;按规定处理废弃物;接受临床相关咨询。</v>
          </cell>
          <cell r="D263" t="str">
            <v>试剂</v>
          </cell>
          <cell r="E263" t="str">
            <v/>
          </cell>
          <cell r="F263" t="str">
            <v>次</v>
          </cell>
          <cell r="G263" t="str">
            <v/>
          </cell>
          <cell r="H263">
            <v>2</v>
          </cell>
          <cell r="I263">
            <v>2</v>
          </cell>
          <cell r="J263">
            <v>2</v>
          </cell>
          <cell r="K263" t="str">
            <v>甲类</v>
          </cell>
        </row>
        <row r="264">
          <cell r="A264" t="str">
            <v>CAAP1000</v>
          </cell>
          <cell r="B264" t="str">
            <v>淋巴细胞直接计数</v>
          </cell>
          <cell r="C264" t="str">
            <v>样本类型:新鲜血液。样本采集,染色,充池,显微镜下计数,审核结果,录入实验室信息系统或人工登记,发送报告;按规定处理废弃物;接受临床相关咨询。</v>
          </cell>
          <cell r="D264" t="str">
            <v>试剂</v>
          </cell>
          <cell r="E264" t="str">
            <v/>
          </cell>
          <cell r="F264" t="str">
            <v>次</v>
          </cell>
          <cell r="G264" t="str">
            <v/>
          </cell>
          <cell r="H264">
            <v>2</v>
          </cell>
          <cell r="I264">
            <v>2</v>
          </cell>
          <cell r="J264">
            <v>2</v>
          </cell>
          <cell r="K264" t="str">
            <v>甲类</v>
          </cell>
        </row>
        <row r="265">
          <cell r="A265" t="str">
            <v>CAAQ1000</v>
          </cell>
          <cell r="B265" t="str">
            <v>单个核细胞直接计数</v>
          </cell>
          <cell r="C265" t="str">
            <v>样本类型:新鲜血液。样本采集,染色,充池,显微镜下计数,审核结果,录入实验室信息系统或人工登记,发送报告;按规定处理废弃物;接受临床相关咨询。</v>
          </cell>
          <cell r="D265" t="str">
            <v>试剂</v>
          </cell>
          <cell r="E265" t="str">
            <v/>
          </cell>
          <cell r="F265" t="str">
            <v>次</v>
          </cell>
          <cell r="G265" t="str">
            <v/>
          </cell>
          <cell r="H265">
            <v>2</v>
          </cell>
          <cell r="I265">
            <v>2</v>
          </cell>
          <cell r="J265">
            <v>2</v>
          </cell>
          <cell r="K265" t="str">
            <v>甲类</v>
          </cell>
        </row>
        <row r="266">
          <cell r="A266" t="str">
            <v>CAAR1000</v>
          </cell>
          <cell r="B266" t="str">
            <v>血小板计数</v>
          </cell>
          <cell r="C266" t="str">
            <v>样本类型:新鲜血液。样本采集,染色,充池,显微镜下计数,审核结果,录入实验室信息系统或人工登记,发送报告;按规定处理废弃物;接受临床相关咨询。</v>
          </cell>
          <cell r="D266" t="str">
            <v>试剂</v>
          </cell>
          <cell r="E266" t="str">
            <v/>
          </cell>
          <cell r="F266" t="str">
            <v>次</v>
          </cell>
          <cell r="G266" t="str">
            <v/>
          </cell>
          <cell r="H266">
            <v>3</v>
          </cell>
          <cell r="I266">
            <v>3</v>
          </cell>
          <cell r="J266">
            <v>3</v>
          </cell>
          <cell r="K266" t="str">
            <v>甲类</v>
          </cell>
        </row>
        <row r="267">
          <cell r="A267" t="str">
            <v>CAAS1000</v>
          </cell>
          <cell r="B267" t="str">
            <v>外周血细胞形态学分析</v>
          </cell>
          <cell r="C267" t="str">
            <v>指白细胞分类,同时观察白细胞､红细胞､血小板等的形态分析。样本类型:新鲜血液。样本采集,手工或仪器制片,染色,显微镜或仪器计数,审核结果,录入实验室信息系统或人工登记,发送报告;按规定处理废弃物;接受临床相关咨询。</v>
          </cell>
          <cell r="D267" t="str">
            <v>试剂</v>
          </cell>
          <cell r="E267" t="str">
            <v/>
          </cell>
          <cell r="F267" t="str">
            <v>次</v>
          </cell>
          <cell r="G267" t="str">
            <v/>
          </cell>
          <cell r="H267">
            <v>10</v>
          </cell>
          <cell r="I267">
            <v>8</v>
          </cell>
          <cell r="J267">
            <v>7</v>
          </cell>
          <cell r="K267" t="str">
            <v>甲类</v>
          </cell>
        </row>
        <row r="268">
          <cell r="A268" t="str">
            <v>CAAT1000</v>
          </cell>
          <cell r="B268" t="str">
            <v>浓缩血恶性组织细胞检查</v>
          </cell>
          <cell r="C268" t="str">
            <v>样本类型:新鲜血液。样本采集,浓缩血细胞,取白细胞层,制片,染色,显微镜下观察,审核结果,录入实验室信息系统或人工登记,发送报告;按规定处理废弃物;接受临床相关咨询。</v>
          </cell>
          <cell r="D268" t="str">
            <v>试剂</v>
          </cell>
          <cell r="E268" t="str">
            <v/>
          </cell>
          <cell r="F268" t="str">
            <v>次</v>
          </cell>
          <cell r="G268" t="str">
            <v/>
          </cell>
          <cell r="H268">
            <v>3</v>
          </cell>
          <cell r="I268">
            <v>3</v>
          </cell>
          <cell r="J268">
            <v>3</v>
          </cell>
          <cell r="K268" t="str">
            <v>甲类</v>
          </cell>
        </row>
        <row r="269">
          <cell r="A269" t="str">
            <v>CAAU1000</v>
          </cell>
          <cell r="B269" t="str">
            <v>出血时间(BT)测定</v>
          </cell>
          <cell r="C269" t="str">
            <v>样本类型:新鲜血液。样本采集,消毒,血压计加压,测定器穿刺上臂皮肤,记录出血停止时间。审核结果,录入实验室信息系统或人工登记,发送报告;按规定处理废弃物;接受临床相关咨询。</v>
          </cell>
          <cell r="D269" t="str">
            <v/>
          </cell>
          <cell r="E269" t="str">
            <v/>
          </cell>
          <cell r="F269" t="str">
            <v>次</v>
          </cell>
          <cell r="G269" t="str">
            <v/>
          </cell>
          <cell r="H269">
            <v>3</v>
          </cell>
          <cell r="I269">
            <v>3</v>
          </cell>
          <cell r="J269">
            <v>3</v>
          </cell>
          <cell r="K269" t="str">
            <v>甲类</v>
          </cell>
        </row>
        <row r="270">
          <cell r="A270" t="str">
            <v>CAAV1000</v>
          </cell>
          <cell r="B270" t="str">
            <v>凝血时间(CT)测定</v>
          </cell>
          <cell r="C270" t="str">
            <v>样本类型:新鲜血液。样本采集,消毒,穿刺静脉抽血,专用试管内观察凝血时间。审核结果,录入实验室信息系统或人工登记,发送报告;按规定处理废弃物;接受临床相关咨询。</v>
          </cell>
          <cell r="D270" t="str">
            <v/>
          </cell>
          <cell r="E270" t="str">
            <v/>
          </cell>
          <cell r="F270" t="str">
            <v>次</v>
          </cell>
          <cell r="G270" t="str">
            <v/>
          </cell>
          <cell r="H270">
            <v>2</v>
          </cell>
          <cell r="I270">
            <v>2</v>
          </cell>
          <cell r="J270">
            <v>2</v>
          </cell>
          <cell r="K270" t="str">
            <v>甲类</v>
          </cell>
        </row>
        <row r="271">
          <cell r="A271" t="str">
            <v>CAAW1000</v>
          </cell>
          <cell r="B271" t="str">
            <v>血块收缩时间测定</v>
          </cell>
          <cell r="C271" t="str">
            <v>样本类型:新鲜血液。样本采集,消毒,穿刺静脉抽血,水浴箱,测量血块收缩情况。审核结果,录入实验室信息系统或人工登记,发送报告;按规定处理废弃物;接受临床相关咨询。</v>
          </cell>
          <cell r="D271" t="str">
            <v/>
          </cell>
          <cell r="E271" t="str">
            <v/>
          </cell>
          <cell r="F271" t="str">
            <v>次</v>
          </cell>
          <cell r="G271" t="str">
            <v/>
          </cell>
          <cell r="H271">
            <v>2</v>
          </cell>
          <cell r="I271">
            <v>2</v>
          </cell>
          <cell r="J271">
            <v>2</v>
          </cell>
          <cell r="K271" t="str">
            <v>甲类</v>
          </cell>
        </row>
        <row r="272">
          <cell r="A272" t="str">
            <v>CAAX1000</v>
          </cell>
          <cell r="B272" t="str">
            <v>红斑狼疮细胞(LEC)检查</v>
          </cell>
          <cell r="C272" t="str">
            <v>样本类型:新鲜血液。样本采集,研磨,过筛,涂片,染色,显微镜检查。审核结果,录入实验室信息系统或人工登记,发送报告;按规定处理废弃物;接受临床相关咨询。</v>
          </cell>
          <cell r="D272" t="str">
            <v>试剂</v>
          </cell>
          <cell r="E272" t="str">
            <v/>
          </cell>
          <cell r="F272" t="str">
            <v>次</v>
          </cell>
          <cell r="G272" t="str">
            <v/>
          </cell>
          <cell r="H272">
            <v>10</v>
          </cell>
          <cell r="I272">
            <v>8</v>
          </cell>
          <cell r="J272">
            <v>7</v>
          </cell>
          <cell r="K272" t="str">
            <v>甲类</v>
          </cell>
        </row>
        <row r="273">
          <cell r="A273" t="str">
            <v>CAAY1000</v>
          </cell>
          <cell r="B273" t="str">
            <v>有核红细胞计数</v>
          </cell>
          <cell r="C273" t="str">
            <v>样本类型:新鲜血液。样本采集,手工或仪器制片,染色,显微镜或仪器计数,审核结果,录入实验室信息系统或人工登记,发送报告;按规定处理废弃物;接受临床相关咨询。</v>
          </cell>
          <cell r="D273" t="str">
            <v>试剂,质控品</v>
          </cell>
          <cell r="E273" t="str">
            <v/>
          </cell>
          <cell r="F273" t="str">
            <v>次</v>
          </cell>
          <cell r="G273" t="str">
            <v/>
          </cell>
          <cell r="H273">
            <v>5</v>
          </cell>
          <cell r="I273">
            <v>5</v>
          </cell>
          <cell r="J273">
            <v>5</v>
          </cell>
          <cell r="K273" t="str">
            <v>甲类</v>
          </cell>
        </row>
        <row r="274">
          <cell r="A274" t="str">
            <v>CACA-CADC</v>
          </cell>
          <cell r="B274" t="str">
            <v>2.血细胞学检验</v>
          </cell>
          <cell r="C274" t="str">
            <v/>
          </cell>
          <cell r="D274" t="str">
            <v/>
          </cell>
          <cell r="E274" t="str">
            <v/>
          </cell>
        </row>
        <row r="274">
          <cell r="G274" t="str">
            <v/>
          </cell>
          <cell r="H274" t="str">
            <v/>
          </cell>
          <cell r="I274" t="str">
            <v/>
          </cell>
          <cell r="J274" t="str">
            <v/>
          </cell>
        </row>
        <row r="275">
          <cell r="A275" t="str">
            <v>CACA6000</v>
          </cell>
          <cell r="B275" t="str">
            <v>骨髓涂片细胞学检验</v>
          </cell>
          <cell r="C275" t="str">
            <v>样本类型:骨髓。样本采集,手工或仪器制片,染色,显微镜或仪器计数,审核结果,录入实验室信息系统或人工登记,发送报告;按规定处理废弃物;接受临床相关咨询。</v>
          </cell>
          <cell r="D275" t="str">
            <v>试剂</v>
          </cell>
          <cell r="E275" t="str">
            <v/>
          </cell>
          <cell r="F275" t="str">
            <v>次</v>
          </cell>
          <cell r="G275" t="str">
            <v/>
          </cell>
          <cell r="H275">
            <v>90</v>
          </cell>
          <cell r="I275">
            <v>70</v>
          </cell>
          <cell r="J275">
            <v>60</v>
          </cell>
          <cell r="K275" t="str">
            <v>甲类</v>
          </cell>
        </row>
        <row r="276">
          <cell r="A276" t="str">
            <v>CACB6000</v>
          </cell>
          <cell r="B276" t="str">
            <v>骨髓有核细胞计数</v>
          </cell>
          <cell r="C276" t="str">
            <v>样本类型:骨髓。样本采集,骨髓稀释,手工或仪器制片,染色,显微镜计数,审核结果,录入实验室信息系统或人工登记,发送报告;按规定处理废弃物;接受临床相关咨询。</v>
          </cell>
          <cell r="D276" t="str">
            <v>试剂</v>
          </cell>
          <cell r="E276" t="str">
            <v/>
          </cell>
          <cell r="F276" t="str">
            <v>次</v>
          </cell>
          <cell r="G276" t="str">
            <v/>
          </cell>
          <cell r="H276">
            <v>10</v>
          </cell>
          <cell r="I276">
            <v>8</v>
          </cell>
          <cell r="J276">
            <v>7</v>
          </cell>
          <cell r="K276" t="str">
            <v>甲类</v>
          </cell>
        </row>
        <row r="277">
          <cell r="A277" t="str">
            <v>CACC6000</v>
          </cell>
          <cell r="B277" t="str">
            <v>骨髓巨核细胞计数</v>
          </cell>
          <cell r="C277" t="str">
            <v>样本类型:骨髓。样本采集,抗凝,稀释,充池,计数板计数,审核结果,录入实验室信息系统或人工登记,发送报告;按规定处理废弃物;接受临床相关咨询。</v>
          </cell>
          <cell r="D277" t="str">
            <v>试剂</v>
          </cell>
          <cell r="E277" t="str">
            <v/>
          </cell>
          <cell r="F277" t="str">
            <v>次</v>
          </cell>
          <cell r="G277" t="str">
            <v/>
          </cell>
          <cell r="H277">
            <v>10</v>
          </cell>
          <cell r="I277">
            <v>8</v>
          </cell>
          <cell r="J277">
            <v>7</v>
          </cell>
          <cell r="K277" t="str">
            <v>甲类</v>
          </cell>
        </row>
        <row r="278">
          <cell r="A278" t="str">
            <v>CACD8000</v>
          </cell>
          <cell r="B278" t="str">
            <v>造血干细胞计数</v>
          </cell>
          <cell r="C278" t="str">
            <v>样本类型:骨髓､血液。样本采集,抗凝,稀释,染色,计数,审核结果,录入实验室信息系统或人工登记,发送报告;按规定处理废弃物;接受临床相关咨询。</v>
          </cell>
          <cell r="D278" t="str">
            <v>试剂,质控品</v>
          </cell>
          <cell r="E278" t="str">
            <v/>
          </cell>
          <cell r="F278" t="str">
            <v>项</v>
          </cell>
          <cell r="G278" t="str">
            <v/>
          </cell>
          <cell r="H278">
            <v>28</v>
          </cell>
          <cell r="I278">
            <v>23</v>
          </cell>
          <cell r="J278">
            <v>20</v>
          </cell>
          <cell r="K278" t="str">
            <v>甲类</v>
          </cell>
        </row>
        <row r="279">
          <cell r="A279" t="str">
            <v>CACE8000</v>
          </cell>
          <cell r="B279" t="str">
            <v>造血干细胞移植后植活状态定性分析</v>
          </cell>
          <cell r="C279" t="str">
            <v>样本类型:骨髓､血液。指脱氧核糖核酸(DNA)指纹图。收集造血干细胞移植后患者外周血或骨髓标本､患者移植前外周血(或口腔黏膜)､供者外周血标本,提取脱氧核糖核酸(DNA),扩增后进行定性分析。审核结果,录入实验室信息系统或人工登记,发送报告;按规定处理废弃物;接受临床相关咨询。</v>
          </cell>
          <cell r="D279" t="str">
            <v>试剂,质控品,校准品</v>
          </cell>
          <cell r="E279" t="str">
            <v/>
          </cell>
          <cell r="F279" t="str">
            <v>次</v>
          </cell>
          <cell r="G279" t="str">
            <v/>
          </cell>
          <cell r="H279" t="str">
            <v/>
          </cell>
          <cell r="I279" t="str">
            <v/>
          </cell>
          <cell r="J279" t="str">
            <v/>
          </cell>
          <cell r="K279" t="str">
            <v>丙类</v>
          </cell>
        </row>
        <row r="280">
          <cell r="A280" t="str">
            <v>CACF8000</v>
          </cell>
          <cell r="B280" t="str">
            <v>造血干细胞移植后植活状态定量分析</v>
          </cell>
          <cell r="C280" t="str">
            <v>样本类型:骨髓､血液。指脱氧核糖核酸(DNA)指纹图。收集造血干细胞移植后患者外周血或骨髓标本､患者移植前外周血(或口腔黏膜)､供者外周血标本,提取脱氧核糖核酸(DNA),检测浓度,扩增多态性单核苷酸(SNP)位点,筛选有信息的多态性单核苷酸(SNP)位点,定量分析,扩增内参基因,软件分析结果。审核结果,录入实验室信息系统或人工登记,发送报告;按规定处理废弃物;接受临床相关咨询。</v>
          </cell>
          <cell r="D280" t="str">
            <v>试剂,质控品,校准品</v>
          </cell>
          <cell r="E280" t="str">
            <v/>
          </cell>
          <cell r="F280" t="str">
            <v>次</v>
          </cell>
          <cell r="G280" t="str">
            <v/>
          </cell>
          <cell r="H280" t="str">
            <v/>
          </cell>
          <cell r="I280" t="str">
            <v/>
          </cell>
          <cell r="J280" t="str">
            <v/>
          </cell>
          <cell r="K280" t="str">
            <v>丙类</v>
          </cell>
        </row>
        <row r="281">
          <cell r="A281" t="str">
            <v>CACG8000</v>
          </cell>
          <cell r="B281" t="str">
            <v>骨髓造血祖细胞培养</v>
          </cell>
          <cell r="C281" t="str">
            <v>样本类型:骨髓､血液。样本采集,抗凝,体外培养,显微镜计数,审核结果,录入实验室信息系统或人工登记,发送报告;按规定处理废弃物;接受临床相关咨询。</v>
          </cell>
          <cell r="D281" t="str">
            <v>试剂,质控品</v>
          </cell>
          <cell r="E281" t="str">
            <v/>
          </cell>
          <cell r="F281" t="str">
            <v>次</v>
          </cell>
          <cell r="G281" t="str">
            <v/>
          </cell>
          <cell r="H281">
            <v>100</v>
          </cell>
          <cell r="I281">
            <v>80</v>
          </cell>
          <cell r="J281">
            <v>70</v>
          </cell>
          <cell r="K281" t="str">
            <v>丙类</v>
          </cell>
        </row>
        <row r="282">
          <cell r="A282" t="str">
            <v>CACH8000</v>
          </cell>
          <cell r="B282" t="str">
            <v>细胞膜分化抗原检测</v>
          </cell>
          <cell r="C282" t="str">
            <v>样本类型:血液､骨髓､脑脊液。样本采集,抗凝,稀释,免疫荧光染色,计数,审核结果,录入实验室信息系统或人工登记,发送报告;按规定处理废弃物;接受临床相关咨询。</v>
          </cell>
          <cell r="D282" t="str">
            <v>试剂,质控品</v>
          </cell>
          <cell r="E282" t="str">
            <v/>
          </cell>
          <cell r="F282" t="str">
            <v>项</v>
          </cell>
          <cell r="G282" t="str">
            <v/>
          </cell>
          <cell r="H282">
            <v>100</v>
          </cell>
          <cell r="I282">
            <v>80</v>
          </cell>
          <cell r="J282">
            <v>70</v>
          </cell>
          <cell r="K282" t="str">
            <v>乙类</v>
          </cell>
        </row>
        <row r="283">
          <cell r="A283" t="str">
            <v>CACJ8000</v>
          </cell>
          <cell r="B283" t="str">
            <v>细胞周期分析</v>
          </cell>
          <cell r="C283" t="str">
            <v>样本类型:血液､骨髓､脑脊液。样本采集,抗凝,稀释,免疫荧光染色,计数,审核结果,录入实验室信息系统或人工登记,发送报告;按规定处理废弃物;接受临床相关咨询。</v>
          </cell>
          <cell r="D283" t="str">
            <v>试剂,质控品</v>
          </cell>
          <cell r="E283" t="str">
            <v/>
          </cell>
          <cell r="F283" t="str">
            <v>次</v>
          </cell>
          <cell r="G283" t="str">
            <v/>
          </cell>
          <cell r="H283">
            <v>85</v>
          </cell>
          <cell r="I283">
            <v>68</v>
          </cell>
          <cell r="J283">
            <v>60</v>
          </cell>
          <cell r="K283" t="str">
            <v>乙类</v>
          </cell>
        </row>
        <row r="284">
          <cell r="A284" t="str">
            <v>CACK8000</v>
          </cell>
          <cell r="B284" t="str">
            <v>血液病相关基因定性检测</v>
          </cell>
          <cell r="C284" t="str">
            <v>样本类型:血液､骨髓､脑脊液。淋巴细胞分层液分离单个核细胞,提取脱氧核糖核酸(DNA),溶解脱氧核糖核酸(DNA)后测定浓度,扩增特异性基因,检测结果,人工分析报告。审核结果,录入实验室信息系统或人工登记,发送报告;按规定处理废弃物;接受临床相关咨询。</v>
          </cell>
          <cell r="D284" t="str">
            <v>试剂,质控品,校准品</v>
          </cell>
          <cell r="E284" t="str">
            <v/>
          </cell>
          <cell r="F284" t="str">
            <v>项</v>
          </cell>
          <cell r="G284" t="str">
            <v/>
          </cell>
          <cell r="H284" t="str">
            <v/>
          </cell>
          <cell r="I284" t="str">
            <v/>
          </cell>
          <cell r="J284" t="str">
            <v/>
          </cell>
          <cell r="K284" t="str">
            <v>丙类</v>
          </cell>
        </row>
        <row r="285">
          <cell r="A285" t="str">
            <v>CACL8000</v>
          </cell>
          <cell r="B285" t="str">
            <v>血液病相关基因定量检测</v>
          </cell>
          <cell r="C285" t="str">
            <v>样本类型:血液､骨髓､脑脊液。淋巴细胞分层液分离单个核细胞,提取RNA或DNA,溶解核糖核酸(RNA)或脱氧核糖核酸(DNA)后测定浓度。核糖核酸(RNA)样品需逆转录成cDNA。扩增特异性基因,审核结果,录入实验室信息系统或人工登记,发送报告;按规定处理废弃物;接受临床相关咨询。</v>
          </cell>
          <cell r="D285" t="str">
            <v>试剂,质控品,校准品</v>
          </cell>
          <cell r="E285" t="str">
            <v/>
          </cell>
          <cell r="F285" t="str">
            <v>项</v>
          </cell>
          <cell r="G285" t="str">
            <v/>
          </cell>
          <cell r="H285" t="str">
            <v/>
          </cell>
          <cell r="I285" t="str">
            <v/>
          </cell>
          <cell r="J285" t="str">
            <v/>
          </cell>
          <cell r="K285" t="str">
            <v>丙类</v>
          </cell>
        </row>
        <row r="286">
          <cell r="A286" t="str">
            <v>CACM8000</v>
          </cell>
          <cell r="B286" t="str">
            <v>细胞胞浆抗原检测</v>
          </cell>
          <cell r="C286" t="str">
            <v>样本类型:血液､骨髓､脑脊液。细胞计数后计算标记所需血量,加入膜表面抗体后室温孵育,溶红细胞,离心,用包括牛血清白蛋白(BSA)的磷酸盐缓冲液(PBS)洗涤,离心,破膜剂破膜,加入胞浆抗体后室温或4℃孵育,用包括BSA的PBS洗涤,离心后加入PBS,上机检测,每管获取1-6万细胞,运用软件分析,审核结果,录入实验室信息系统或人工登记,发送报告;按规定处理废弃物;接受临床相关咨询。</v>
          </cell>
          <cell r="D286" t="str">
            <v>试剂,质控品,校准品</v>
          </cell>
          <cell r="E286" t="str">
            <v/>
          </cell>
          <cell r="F286" t="str">
            <v>项</v>
          </cell>
          <cell r="G286" t="str">
            <v/>
          </cell>
          <cell r="H286" t="str">
            <v/>
          </cell>
          <cell r="I286" t="str">
            <v/>
          </cell>
          <cell r="J286" t="str">
            <v/>
          </cell>
          <cell r="K286" t="str">
            <v>乙类</v>
          </cell>
        </row>
        <row r="287">
          <cell r="A287" t="str">
            <v>CACN8000</v>
          </cell>
          <cell r="B287" t="str">
            <v>过氧化物酶染色检查</v>
          </cell>
          <cell r="C287" t="str">
            <v>样本类型:血液､骨髓。样本采集,手工或仪器制片,染色,显微镜观察,审核结果,录入实验室信息系统或人工登记,发送报告;按规定处理废弃物;接受临床相关咨询。</v>
          </cell>
          <cell r="D287" t="str">
            <v>试剂</v>
          </cell>
          <cell r="E287" t="str">
            <v/>
          </cell>
          <cell r="F287" t="str">
            <v>次</v>
          </cell>
          <cell r="G287" t="str">
            <v/>
          </cell>
          <cell r="H287">
            <v>20</v>
          </cell>
          <cell r="I287">
            <v>16</v>
          </cell>
          <cell r="J287">
            <v>14</v>
          </cell>
          <cell r="K287" t="str">
            <v>甲类</v>
          </cell>
        </row>
        <row r="288">
          <cell r="A288" t="str">
            <v>CACP1000</v>
          </cell>
          <cell r="B288" t="str">
            <v>中性粒细胞碱性磷酸酶染色检查</v>
          </cell>
          <cell r="C288" t="str">
            <v>样本类型:血液。样本采集,手工或仪器制片,染色,显微镜观察,审核结果,录入实验室信息系统或人工登记,发送报告;按规定处理废弃物;接受临床相关咨询。</v>
          </cell>
          <cell r="D288" t="str">
            <v>试剂</v>
          </cell>
          <cell r="E288" t="str">
            <v/>
          </cell>
          <cell r="F288" t="str">
            <v>次</v>
          </cell>
          <cell r="G288" t="str">
            <v/>
          </cell>
          <cell r="H288">
            <v>20</v>
          </cell>
          <cell r="I288">
            <v>16</v>
          </cell>
          <cell r="J288">
            <v>14</v>
          </cell>
          <cell r="K288" t="str">
            <v>甲类</v>
          </cell>
        </row>
        <row r="289">
          <cell r="A289" t="str">
            <v>CACQ8000</v>
          </cell>
          <cell r="B289" t="str">
            <v>酯酶染色检查</v>
          </cell>
          <cell r="C289" t="str">
            <v>样本类型:血液､骨髓。样本采集,手工或仪器制片,使用酯酶染色液进行染色,显微镜观察,审核结果,录入实验室信息系统或人工登记,发送报告;按规定处理废弃物;接受临床相关咨询。</v>
          </cell>
          <cell r="D289" t="str">
            <v>试剂</v>
          </cell>
          <cell r="E289" t="str">
            <v/>
          </cell>
          <cell r="F289" t="str">
            <v>次</v>
          </cell>
          <cell r="G289" t="str">
            <v/>
          </cell>
          <cell r="H289">
            <v>20</v>
          </cell>
          <cell r="I289">
            <v>16</v>
          </cell>
          <cell r="J289">
            <v>14</v>
          </cell>
          <cell r="K289" t="str">
            <v>甲类</v>
          </cell>
        </row>
        <row r="290">
          <cell r="A290" t="str">
            <v>CACR8000</v>
          </cell>
          <cell r="B290" t="str">
            <v>铁染色检查</v>
          </cell>
          <cell r="C290" t="str">
            <v>样本类型:血液､骨髓。样本采集,手工或仪器制片,染色,显微镜观察,审核结果,录入实验室信息系统或人工登记,发送报告;按规定处理废弃物;接受临床相关咨询。</v>
          </cell>
          <cell r="D290" t="str">
            <v>试剂</v>
          </cell>
          <cell r="E290" t="str">
            <v/>
          </cell>
          <cell r="F290" t="str">
            <v>次</v>
          </cell>
          <cell r="G290" t="str">
            <v/>
          </cell>
          <cell r="H290">
            <v>20</v>
          </cell>
          <cell r="I290">
            <v>16</v>
          </cell>
          <cell r="J290">
            <v>14</v>
          </cell>
          <cell r="K290" t="str">
            <v>甲类</v>
          </cell>
        </row>
        <row r="291">
          <cell r="A291" t="str">
            <v>CACS8000</v>
          </cell>
          <cell r="B291" t="str">
            <v>酸性磷酸酶染色检查</v>
          </cell>
          <cell r="C291" t="str">
            <v>样本类型:血液､骨髓。样本采集,手工或仪器制片,染色,显微镜观察,审核结果,录入实验室信息系统或人工登记,发送报告;按规定处理废弃物;接受临床相关咨询。</v>
          </cell>
          <cell r="D291" t="str">
            <v>试剂</v>
          </cell>
          <cell r="E291" t="str">
            <v/>
          </cell>
          <cell r="F291" t="str">
            <v>次</v>
          </cell>
          <cell r="G291" t="str">
            <v/>
          </cell>
          <cell r="H291">
            <v>20</v>
          </cell>
          <cell r="I291">
            <v>16</v>
          </cell>
          <cell r="J291">
            <v>14</v>
          </cell>
          <cell r="K291" t="str">
            <v>甲类</v>
          </cell>
        </row>
        <row r="292">
          <cell r="A292" t="str">
            <v>CACT8000</v>
          </cell>
          <cell r="B292" t="str">
            <v>苏丹黑染色检查</v>
          </cell>
          <cell r="C292" t="str">
            <v>样本类型:血液､骨髓。样本采集,手工或仪器制片,染色,显微镜观察,审核结果,录入实验室信息系统或人工登记,发送报告;按规定处理废弃物;接受临床相关咨询。</v>
          </cell>
          <cell r="D292" t="str">
            <v>试剂</v>
          </cell>
          <cell r="E292" t="str">
            <v/>
          </cell>
          <cell r="F292" t="str">
            <v>次</v>
          </cell>
          <cell r="G292" t="str">
            <v/>
          </cell>
          <cell r="H292">
            <v>20</v>
          </cell>
          <cell r="I292">
            <v>16</v>
          </cell>
          <cell r="J292">
            <v>14</v>
          </cell>
          <cell r="K292" t="str">
            <v>甲类</v>
          </cell>
        </row>
        <row r="293">
          <cell r="A293" t="str">
            <v>CACU8000</v>
          </cell>
          <cell r="B293" t="str">
            <v>抗酒石酸酸性磷酸酶染色检查</v>
          </cell>
          <cell r="C293" t="str">
            <v>样本类型:血液､骨髓。标本采集,涂片,染色,显微镜观察,审核结果,录入实验室信息系统或人工登记,发送报告;按规定处理废弃物;接受临床相关咨询。</v>
          </cell>
          <cell r="D293" t="str">
            <v>试剂,质控品</v>
          </cell>
          <cell r="E293" t="str">
            <v/>
          </cell>
          <cell r="F293" t="str">
            <v>次</v>
          </cell>
          <cell r="G293" t="str">
            <v/>
          </cell>
          <cell r="H293">
            <v>20</v>
          </cell>
          <cell r="I293">
            <v>16</v>
          </cell>
          <cell r="J293">
            <v>14</v>
          </cell>
          <cell r="K293" t="str">
            <v>甲类</v>
          </cell>
        </row>
        <row r="294">
          <cell r="A294" t="str">
            <v>CACV8000</v>
          </cell>
          <cell r="B294" t="str">
            <v>糖原染色检查</v>
          </cell>
          <cell r="C294" t="str">
            <v>样本类型:血液､骨髓。标本采集,涂片,染色,显微镜观察,审核结果,录入实验室信息系统或人工登记,发送报告;按规定处理废弃物;接受临床相关咨询。</v>
          </cell>
          <cell r="D294" t="str">
            <v>试剂,质控品</v>
          </cell>
          <cell r="E294" t="str">
            <v/>
          </cell>
          <cell r="F294" t="str">
            <v>次</v>
          </cell>
          <cell r="G294" t="str">
            <v/>
          </cell>
          <cell r="H294">
            <v>20</v>
          </cell>
          <cell r="I294">
            <v>16</v>
          </cell>
          <cell r="J294">
            <v>14</v>
          </cell>
          <cell r="K294" t="str">
            <v>甲类</v>
          </cell>
        </row>
        <row r="295">
          <cell r="A295" t="str">
            <v>CACW8000</v>
          </cell>
          <cell r="B295" t="str">
            <v>脱氧核糖核酸染色检查</v>
          </cell>
          <cell r="C295" t="str">
            <v>样本类型:血液､骨髓。标本采集,涂片,染色,显微镜观察,审核结果,录入实验室信息系统或人工登记,发送报告;按规定处理废弃物;接受临床相关咨询。</v>
          </cell>
          <cell r="D295" t="str">
            <v>试剂,质控品</v>
          </cell>
          <cell r="E295" t="str">
            <v/>
          </cell>
          <cell r="F295" t="str">
            <v>次</v>
          </cell>
          <cell r="G295" t="str">
            <v/>
          </cell>
          <cell r="H295">
            <v>20</v>
          </cell>
          <cell r="I295">
            <v>16</v>
          </cell>
          <cell r="J295">
            <v>14</v>
          </cell>
          <cell r="K295" t="str">
            <v>甲类</v>
          </cell>
        </row>
        <row r="296">
          <cell r="A296" t="str">
            <v>CACX8000</v>
          </cell>
          <cell r="B296" t="str">
            <v>核糖核酸染色检查</v>
          </cell>
          <cell r="C296" t="str">
            <v>样本类型:血液､骨髓。标本采集,涂片,染色,显微镜观察,审核结果,录入实验室信息系统或人工登记,发送报告;按规定处理废弃物;接受临床相关咨询。</v>
          </cell>
          <cell r="D296" t="str">
            <v>试剂,质控品</v>
          </cell>
          <cell r="E296" t="str">
            <v/>
          </cell>
          <cell r="F296" t="str">
            <v>次</v>
          </cell>
          <cell r="G296" t="str">
            <v/>
          </cell>
          <cell r="H296">
            <v>20</v>
          </cell>
          <cell r="I296">
            <v>16</v>
          </cell>
          <cell r="J296">
            <v>14</v>
          </cell>
          <cell r="K296" t="str">
            <v>甲类</v>
          </cell>
        </row>
        <row r="297">
          <cell r="A297" t="str">
            <v>CACY8000</v>
          </cell>
          <cell r="B297" t="str">
            <v>脂类染色检查</v>
          </cell>
          <cell r="C297" t="str">
            <v>样本类型:血液､骨髓。标本采集,涂片,染色,显微镜观察,审核结果,录入实验室信息系统或人工登记,发送报告;按规定处理废弃物;接受临床相关咨询。</v>
          </cell>
          <cell r="D297" t="str">
            <v>试剂,质控品</v>
          </cell>
          <cell r="E297" t="str">
            <v/>
          </cell>
          <cell r="F297" t="str">
            <v>次</v>
          </cell>
          <cell r="G297" t="str">
            <v/>
          </cell>
          <cell r="H297">
            <v>20</v>
          </cell>
          <cell r="I297">
            <v>16</v>
          </cell>
          <cell r="J297">
            <v>14</v>
          </cell>
          <cell r="K297" t="str">
            <v>甲类</v>
          </cell>
        </row>
        <row r="298">
          <cell r="A298" t="str">
            <v>CACZ8000</v>
          </cell>
          <cell r="B298" t="str">
            <v>三磷酸腺苷(ATP)酶染色检查</v>
          </cell>
          <cell r="C298" t="str">
            <v>样本类型:血液､骨髓。标本采集,涂片,染色,显微镜观察,审核结果,录入实验室信息系统或人工登记,发送报告;按规定处理废弃物;接受临床相关咨询。</v>
          </cell>
          <cell r="D298" t="str">
            <v>试剂,质控品</v>
          </cell>
          <cell r="E298" t="str">
            <v/>
          </cell>
          <cell r="F298" t="str">
            <v>次</v>
          </cell>
          <cell r="G298" t="str">
            <v/>
          </cell>
          <cell r="H298">
            <v>20</v>
          </cell>
          <cell r="I298">
            <v>16</v>
          </cell>
          <cell r="J298">
            <v>14</v>
          </cell>
          <cell r="K298" t="str">
            <v>甲类</v>
          </cell>
        </row>
        <row r="299">
          <cell r="A299" t="str">
            <v>CADA8000</v>
          </cell>
          <cell r="B299" t="str">
            <v>过碘酸雪夫反应</v>
          </cell>
          <cell r="C299" t="str">
            <v>样本类型:血液､骨髓。样本采集,手工或仪器制片,染色,显微镜观察,审核结果,录入实验室信息系统或人工登记,发送报告;按规定处理废弃物;接受临床相关咨询。</v>
          </cell>
          <cell r="D299" t="str">
            <v>试剂</v>
          </cell>
          <cell r="E299" t="str">
            <v/>
          </cell>
          <cell r="F299" t="str">
            <v>次</v>
          </cell>
          <cell r="G299" t="str">
            <v/>
          </cell>
          <cell r="H299">
            <v>20</v>
          </cell>
          <cell r="I299">
            <v>16</v>
          </cell>
          <cell r="J299">
            <v>14</v>
          </cell>
          <cell r="K299" t="str">
            <v>甲类</v>
          </cell>
        </row>
        <row r="300">
          <cell r="A300" t="str">
            <v>CADB8000</v>
          </cell>
          <cell r="B300" t="str">
            <v>微量残留白血病细胞检测</v>
          </cell>
          <cell r="C300" t="str">
            <v>样本类型:血液､骨髓､脑脊液。样本采集,抗凝,稀释,染色,分析,审核结果,录入实验室信息系统或人工登记,发送报告;按规定处理废弃物;接受临床相关咨询。</v>
          </cell>
          <cell r="D300" t="str">
            <v>试剂,质控品</v>
          </cell>
          <cell r="E300" t="str">
            <v/>
          </cell>
          <cell r="F300" t="str">
            <v>次</v>
          </cell>
          <cell r="G300" t="str">
            <v/>
          </cell>
          <cell r="H300">
            <v>180</v>
          </cell>
          <cell r="I300">
            <v>140</v>
          </cell>
          <cell r="J300">
            <v>120</v>
          </cell>
          <cell r="K300" t="str">
            <v>乙类</v>
          </cell>
        </row>
        <row r="301">
          <cell r="A301" t="str">
            <v>CADC8000</v>
          </cell>
          <cell r="B301" t="str">
            <v>粒细胞集落刺激因子测定</v>
          </cell>
          <cell r="C301" t="str">
            <v>样本类型:血清､体液。样本采集,上样,测定,审核结果,录入实验室信息系统或人工登记,发送报告;按规定处理废弃物;接受临床相关咨询。</v>
          </cell>
          <cell r="D301" t="str">
            <v>试剂,质控品,校准品</v>
          </cell>
          <cell r="E301" t="str">
            <v/>
          </cell>
          <cell r="F301" t="str">
            <v>次</v>
          </cell>
          <cell r="G301" t="str">
            <v/>
          </cell>
          <cell r="H301" t="str">
            <v/>
          </cell>
          <cell r="I301" t="str">
            <v/>
          </cell>
          <cell r="J301" t="str">
            <v/>
          </cell>
          <cell r="K301" t="str">
            <v>乙类</v>
          </cell>
        </row>
        <row r="302">
          <cell r="A302" t="str">
            <v>CAEA-CAFP</v>
          </cell>
          <cell r="B302" t="str">
            <v>3.贫血､溶血检验</v>
          </cell>
          <cell r="C302" t="str">
            <v/>
          </cell>
          <cell r="D302" t="str">
            <v/>
          </cell>
          <cell r="E302" t="str">
            <v/>
          </cell>
        </row>
        <row r="302">
          <cell r="G302" t="str">
            <v/>
          </cell>
          <cell r="H302" t="str">
            <v/>
          </cell>
          <cell r="I302" t="str">
            <v/>
          </cell>
          <cell r="J302" t="str">
            <v/>
          </cell>
        </row>
        <row r="303">
          <cell r="A303" t="str">
            <v>CAEA1000</v>
          </cell>
          <cell r="B303" t="str">
            <v>红细胞包涵体检查</v>
          </cell>
          <cell r="C303" t="str">
            <v>样本类型:新鲜血液。样本采集,涂片,染色,显微镜观察,审核结果,录入实验室信息系统或人工登记,发送报告;按规定处理废弃物;接受临床相关咨询。</v>
          </cell>
          <cell r="D303" t="str">
            <v>试剂</v>
          </cell>
          <cell r="E303" t="str">
            <v/>
          </cell>
          <cell r="F303" t="str">
            <v>次</v>
          </cell>
          <cell r="G303" t="str">
            <v/>
          </cell>
          <cell r="H303">
            <v>5</v>
          </cell>
          <cell r="I303">
            <v>5</v>
          </cell>
          <cell r="J303">
            <v>5</v>
          </cell>
          <cell r="K303" t="str">
            <v>甲类</v>
          </cell>
        </row>
        <row r="304">
          <cell r="A304" t="str">
            <v>CAEB1000</v>
          </cell>
          <cell r="B304" t="str">
            <v>血浆游离血红蛋白测定</v>
          </cell>
          <cell r="C304" t="str">
            <v>样本类型:新鲜血液。样本采集,分离血浆,显色,比色分析,审核结果,录入实验室信息系统或人工登记,发送报告;按规定处理废弃物;接受临床相关咨询。</v>
          </cell>
          <cell r="D304" t="str">
            <v>试剂,质控品</v>
          </cell>
          <cell r="E304" t="str">
            <v/>
          </cell>
          <cell r="F304" t="str">
            <v>次</v>
          </cell>
          <cell r="G304" t="str">
            <v/>
          </cell>
          <cell r="H304">
            <v>5</v>
          </cell>
          <cell r="I304">
            <v>5</v>
          </cell>
          <cell r="J304">
            <v>5</v>
          </cell>
          <cell r="K304" t="str">
            <v>甲类</v>
          </cell>
        </row>
        <row r="305">
          <cell r="A305" t="str">
            <v>CAEC1000</v>
          </cell>
          <cell r="B305" t="str">
            <v>血清结合珠蛋白(HP)测定</v>
          </cell>
          <cell r="C305" t="str">
            <v>样本类型:新鲜血液。样本采集,分离血浆,电泳,显色,比色分析,审核结果,录入实验室信息系统或人工登记,发送报告;按规定处理废弃物;接受临床相关咨询。</v>
          </cell>
          <cell r="D305" t="str">
            <v>试剂,质控品</v>
          </cell>
          <cell r="E305" t="str">
            <v/>
          </cell>
          <cell r="F305" t="str">
            <v>次</v>
          </cell>
          <cell r="G305" t="str">
            <v/>
          </cell>
          <cell r="H305">
            <v>13</v>
          </cell>
          <cell r="I305">
            <v>10</v>
          </cell>
          <cell r="J305">
            <v>8</v>
          </cell>
          <cell r="K305" t="str">
            <v>甲类</v>
          </cell>
        </row>
        <row r="306">
          <cell r="A306" t="str">
            <v>CAED1000</v>
          </cell>
          <cell r="B306" t="str">
            <v>高铁血红素白蛋白过筛试验</v>
          </cell>
          <cell r="C306" t="str">
            <v>样本类型:新鲜血液。样本采集,分离血浆,稀释,分析,审核结果,录入实验室信息系统或人工登记,发送报告;按规定处理废弃物;接受临床相关咨询。</v>
          </cell>
          <cell r="D306" t="str">
            <v>试剂,质控品,校准品</v>
          </cell>
          <cell r="E306" t="str">
            <v/>
          </cell>
          <cell r="F306" t="str">
            <v>次</v>
          </cell>
          <cell r="G306" t="str">
            <v/>
          </cell>
          <cell r="H306">
            <v>5</v>
          </cell>
          <cell r="I306">
            <v>5</v>
          </cell>
          <cell r="J306">
            <v>5</v>
          </cell>
          <cell r="K306" t="str">
            <v>甲类</v>
          </cell>
        </row>
        <row r="307">
          <cell r="A307" t="str">
            <v>CAEE1000</v>
          </cell>
          <cell r="B307" t="str">
            <v>红细胞自身溶血过筛试验</v>
          </cell>
          <cell r="C307" t="str">
            <v>样本类型:新鲜血液。样本采集,孵育,比色,计算溶血率,审核结果,录入实验室信息系统或人工登记,发送报告;按规定处理废弃物;接受临床相关咨询。</v>
          </cell>
          <cell r="D307" t="str">
            <v>试剂,质控品,校准品</v>
          </cell>
          <cell r="E307" t="str">
            <v/>
          </cell>
          <cell r="F307" t="str">
            <v>次</v>
          </cell>
          <cell r="G307" t="str">
            <v/>
          </cell>
          <cell r="H307">
            <v>5</v>
          </cell>
          <cell r="I307">
            <v>5</v>
          </cell>
          <cell r="J307">
            <v>5</v>
          </cell>
          <cell r="K307" t="str">
            <v>甲类</v>
          </cell>
        </row>
        <row r="308">
          <cell r="A308" t="str">
            <v>CAEF1000</v>
          </cell>
          <cell r="B308" t="str">
            <v>红细胞自身溶血试验及纠正试验</v>
          </cell>
          <cell r="C308" t="str">
            <v>样本类型:新鲜血液。样本采集,加入试剂孵育,比色,计算溶血率,审核结果,录入实验室信息系统或人工登记,发送报告;按规定处理废弃物;接受临床相关咨询。</v>
          </cell>
          <cell r="D308" t="str">
            <v>试剂,质控品,校准品</v>
          </cell>
          <cell r="E308" t="str">
            <v/>
          </cell>
          <cell r="F308" t="str">
            <v>次</v>
          </cell>
          <cell r="G308" t="str">
            <v/>
          </cell>
          <cell r="H308">
            <v>5</v>
          </cell>
          <cell r="I308">
            <v>5</v>
          </cell>
          <cell r="J308">
            <v>5</v>
          </cell>
          <cell r="K308" t="str">
            <v>甲类</v>
          </cell>
        </row>
        <row r="309">
          <cell r="A309" t="str">
            <v>CAEG1000</v>
          </cell>
          <cell r="B309" t="str">
            <v>红细胞渗透脆性试验</v>
          </cell>
          <cell r="C309" t="str">
            <v>样本类型:新鲜血液。样本采集,加入试剂,审核结果,录入实验室信息系统或人工登记,发送报告;按规定处理废弃物;接受临床相关咨询。</v>
          </cell>
          <cell r="D309" t="str">
            <v>试剂,质控品</v>
          </cell>
          <cell r="E309" t="str">
            <v/>
          </cell>
          <cell r="F309" t="str">
            <v>次</v>
          </cell>
          <cell r="G309" t="str">
            <v/>
          </cell>
          <cell r="H309">
            <v>8</v>
          </cell>
          <cell r="I309">
            <v>7</v>
          </cell>
          <cell r="J309">
            <v>6</v>
          </cell>
          <cell r="K309" t="str">
            <v>甲类</v>
          </cell>
        </row>
        <row r="310">
          <cell r="A310" t="str">
            <v>CAEH1000</v>
          </cell>
          <cell r="B310" t="str">
            <v>红细胞孵育渗透脆性试验</v>
          </cell>
          <cell r="C310" t="str">
            <v>样本类型:新鲜血液。样本采集,加入试剂,孵育,审核结果,录入实验室信息系统或人工登记,发送报告;按规定处理废弃物;接受临床相关咨询。</v>
          </cell>
          <cell r="D310" t="str">
            <v>试剂,质控品</v>
          </cell>
          <cell r="E310" t="str">
            <v/>
          </cell>
          <cell r="F310" t="str">
            <v>次</v>
          </cell>
          <cell r="G310" t="str">
            <v/>
          </cell>
          <cell r="H310">
            <v>10</v>
          </cell>
          <cell r="I310">
            <v>8</v>
          </cell>
          <cell r="J310">
            <v>7</v>
          </cell>
          <cell r="K310" t="str">
            <v>甲类</v>
          </cell>
        </row>
        <row r="311">
          <cell r="A311" t="str">
            <v>CAEJ1000</v>
          </cell>
          <cell r="B311" t="str">
            <v>热溶血试验</v>
          </cell>
          <cell r="C311" t="str">
            <v>样本类型:新鲜血液。样本采集,加入试剂,审核结果,录入实验室信息系统或人工登记,发送报告;按规定处理废弃物;接受临床相关咨询。</v>
          </cell>
          <cell r="D311" t="str">
            <v>试剂,质控品</v>
          </cell>
          <cell r="E311" t="str">
            <v/>
          </cell>
          <cell r="F311" t="str">
            <v>次</v>
          </cell>
          <cell r="G311" t="str">
            <v/>
          </cell>
          <cell r="H311">
            <v>5</v>
          </cell>
          <cell r="I311">
            <v>5</v>
          </cell>
          <cell r="J311">
            <v>5</v>
          </cell>
          <cell r="K311" t="str">
            <v>甲类</v>
          </cell>
        </row>
        <row r="312">
          <cell r="A312" t="str">
            <v>CAEK1000</v>
          </cell>
          <cell r="B312" t="str">
            <v>冷溶血试验</v>
          </cell>
          <cell r="C312" t="str">
            <v>样本类型:新鲜血液。样本采集,加入试剂,审核结果,录入实验室信息系统或人工登记,发送报告;按规定处理废弃物;接受临床相关咨询。</v>
          </cell>
          <cell r="D312" t="str">
            <v>试剂,质控品</v>
          </cell>
          <cell r="E312" t="str">
            <v/>
          </cell>
          <cell r="F312" t="str">
            <v>次</v>
          </cell>
          <cell r="G312" t="str">
            <v/>
          </cell>
          <cell r="H312">
            <v>5</v>
          </cell>
          <cell r="I312">
            <v>5</v>
          </cell>
          <cell r="J312">
            <v>5</v>
          </cell>
          <cell r="K312" t="str">
            <v>甲类</v>
          </cell>
        </row>
        <row r="313">
          <cell r="A313" t="str">
            <v>CAEL1000</v>
          </cell>
          <cell r="B313" t="str">
            <v>蔗糖溶血试验</v>
          </cell>
          <cell r="C313" t="str">
            <v>样本类型:新鲜血液。样本采集,加入试剂,审核结果,录入实验室信息系统或人工登记,发送报告;按规定处理废弃物;接受临床相关咨询。</v>
          </cell>
          <cell r="D313" t="str">
            <v>试剂,质控品</v>
          </cell>
          <cell r="E313" t="str">
            <v/>
          </cell>
          <cell r="F313" t="str">
            <v>次</v>
          </cell>
          <cell r="G313" t="str">
            <v/>
          </cell>
          <cell r="H313">
            <v>5</v>
          </cell>
          <cell r="I313">
            <v>5</v>
          </cell>
          <cell r="J313">
            <v>5</v>
          </cell>
          <cell r="K313" t="str">
            <v>甲类</v>
          </cell>
        </row>
        <row r="314">
          <cell r="A314" t="str">
            <v>CAEM1000</v>
          </cell>
          <cell r="B314" t="str">
            <v>血清酸化溶血(Ham)试验</v>
          </cell>
          <cell r="C314" t="str">
            <v>样本类型:新鲜血液。样本采集,加入试剂,审核结果,录入实验室信息系统或人工登记,发送报告;按规定处理废弃物;接受临床相关咨询。</v>
          </cell>
          <cell r="D314" t="str">
            <v>试剂,质控品</v>
          </cell>
          <cell r="E314" t="str">
            <v/>
          </cell>
          <cell r="F314" t="str">
            <v>次</v>
          </cell>
          <cell r="G314" t="str">
            <v/>
          </cell>
          <cell r="H314">
            <v>5</v>
          </cell>
          <cell r="I314">
            <v>5</v>
          </cell>
          <cell r="J314">
            <v>5</v>
          </cell>
          <cell r="K314" t="str">
            <v>甲类</v>
          </cell>
        </row>
        <row r="315">
          <cell r="A315" t="str">
            <v>CAEN1000</v>
          </cell>
          <cell r="B315" t="str">
            <v>酸化甘油溶血试验</v>
          </cell>
          <cell r="C315" t="str">
            <v>样本类型:新鲜血液。样本采集,加入试剂,审核结果,录入实验室信息系统或人工登记,发送报告;按规定处理废弃物;接受临床相关咨询。</v>
          </cell>
          <cell r="D315" t="str">
            <v>试剂,质控品</v>
          </cell>
          <cell r="E315" t="str">
            <v/>
          </cell>
          <cell r="F315" t="str">
            <v>次</v>
          </cell>
          <cell r="G315" t="str">
            <v/>
          </cell>
          <cell r="H315">
            <v>5</v>
          </cell>
          <cell r="I315">
            <v>5</v>
          </cell>
          <cell r="J315">
            <v>5</v>
          </cell>
          <cell r="K315" t="str">
            <v>甲类</v>
          </cell>
        </row>
        <row r="316">
          <cell r="A316" t="str">
            <v>CAEP1000</v>
          </cell>
          <cell r="B316" t="str">
            <v>微量补体溶血敏感试验</v>
          </cell>
          <cell r="C316" t="str">
            <v>样本类型:新鲜血液。样本采集,加入试剂,审核结果,录入实验室信息系统或人工登记,发送报告;按规定处理废弃物;接受临床相关咨询。</v>
          </cell>
          <cell r="D316" t="str">
            <v>试剂,质控品</v>
          </cell>
          <cell r="E316" t="str">
            <v/>
          </cell>
          <cell r="F316" t="str">
            <v>次</v>
          </cell>
          <cell r="G316" t="str">
            <v/>
          </cell>
          <cell r="H316">
            <v>8</v>
          </cell>
          <cell r="I316">
            <v>7</v>
          </cell>
          <cell r="J316">
            <v>6</v>
          </cell>
          <cell r="K316" t="str">
            <v>甲类</v>
          </cell>
        </row>
        <row r="317">
          <cell r="A317" t="str">
            <v>CAEQ1000</v>
          </cell>
          <cell r="B317" t="str">
            <v>蛇毒因子溶血试验</v>
          </cell>
          <cell r="C317" t="str">
            <v>样本类型:新鲜血液。样本采集,加入试剂,观察结果,录入实验室信息系统或人工登记,发送报告;按规定处理废弃物;接受临床相关咨询。</v>
          </cell>
          <cell r="D317" t="str">
            <v>试剂,质控品</v>
          </cell>
          <cell r="E317" t="str">
            <v/>
          </cell>
          <cell r="F317" t="str">
            <v>次</v>
          </cell>
          <cell r="G317" t="str">
            <v/>
          </cell>
          <cell r="H317">
            <v>5</v>
          </cell>
          <cell r="I317">
            <v>5</v>
          </cell>
          <cell r="J317">
            <v>5</v>
          </cell>
          <cell r="K317" t="str">
            <v>甲类</v>
          </cell>
        </row>
        <row r="318">
          <cell r="A318" t="str">
            <v>CAER1000</v>
          </cell>
          <cell r="B318" t="str">
            <v>高铁血红蛋白还原(MHB-RT)试验</v>
          </cell>
          <cell r="C318" t="str">
            <v>样本类型:新鲜血液。样本采集,加入试剂,观察结果,录入实验室信息系统或人工登记,发送报告;按规定处理废弃物;接受临床相关咨询。</v>
          </cell>
          <cell r="D318" t="str">
            <v>试剂,质控品</v>
          </cell>
          <cell r="E318" t="str">
            <v/>
          </cell>
          <cell r="F318" t="str">
            <v>次</v>
          </cell>
          <cell r="G318" t="str">
            <v/>
          </cell>
          <cell r="H318">
            <v>8</v>
          </cell>
          <cell r="I318">
            <v>7</v>
          </cell>
          <cell r="J318">
            <v>6</v>
          </cell>
          <cell r="K318" t="str">
            <v>甲类</v>
          </cell>
        </row>
        <row r="319">
          <cell r="A319" t="str">
            <v>CAES1000</v>
          </cell>
          <cell r="B319" t="str">
            <v>葡萄糖6-磷酸脱氢酶荧光斑点试验</v>
          </cell>
          <cell r="C319" t="str">
            <v>样本类型:新鲜血液。样本采集,加入试剂,观察结果,录入实验室信息系统或人工登记,发送报告;按规定处理废弃物;接受临床相关咨询。</v>
          </cell>
          <cell r="D319" t="str">
            <v>试剂,质控品</v>
          </cell>
          <cell r="E319" t="str">
            <v/>
          </cell>
          <cell r="F319" t="str">
            <v>次</v>
          </cell>
          <cell r="G319" t="str">
            <v/>
          </cell>
          <cell r="H319">
            <v>5</v>
          </cell>
          <cell r="I319">
            <v>5</v>
          </cell>
          <cell r="J319">
            <v>5</v>
          </cell>
          <cell r="K319" t="str">
            <v>甲类</v>
          </cell>
        </row>
        <row r="320">
          <cell r="A320" t="str">
            <v>CAET1000</v>
          </cell>
          <cell r="B320" t="str">
            <v>葡萄糖6-磷酸脱氢酶活性检测</v>
          </cell>
          <cell r="C320" t="str">
            <v>样本类型:新鲜血液。样本采集,加入试剂,测定,审核结果,录入实验室信息系统或人工登记,发送报告;按规定处理废弃物;接受临床相关咨询。</v>
          </cell>
          <cell r="D320" t="str">
            <v>试剂,质控品,校准品</v>
          </cell>
          <cell r="E320" t="str">
            <v/>
          </cell>
          <cell r="F320" t="str">
            <v>次</v>
          </cell>
          <cell r="G320" t="str">
            <v/>
          </cell>
          <cell r="H320">
            <v>12</v>
          </cell>
          <cell r="I320">
            <v>10</v>
          </cell>
          <cell r="J320">
            <v>8</v>
          </cell>
          <cell r="K320" t="str">
            <v>甲类</v>
          </cell>
        </row>
        <row r="321">
          <cell r="A321" t="str">
            <v>CAEU1000</v>
          </cell>
          <cell r="B321" t="str">
            <v>变性珠蛋白小体(Heinz小体)检测</v>
          </cell>
          <cell r="C321" t="str">
            <v>样本类型:新鲜血液。样本采集,与试剂孵育,涂片,染色,显微镜观察,审核结果,录入实验室信息系统或人工登记,发送报告;按规定处理废弃物;接受临床相关咨询。</v>
          </cell>
          <cell r="D321" t="str">
            <v>试剂,质控品</v>
          </cell>
          <cell r="E321" t="str">
            <v/>
          </cell>
          <cell r="F321" t="str">
            <v>次</v>
          </cell>
          <cell r="G321" t="str">
            <v/>
          </cell>
          <cell r="H321">
            <v>5</v>
          </cell>
          <cell r="I321">
            <v>5</v>
          </cell>
          <cell r="J321">
            <v>5</v>
          </cell>
          <cell r="K321" t="str">
            <v>甲类</v>
          </cell>
        </row>
        <row r="322">
          <cell r="A322" t="str">
            <v>CAEV1000</v>
          </cell>
          <cell r="B322" t="str">
            <v>红细胞谷胱甘肽(GSH)含量测定</v>
          </cell>
          <cell r="C322" t="str">
            <v>样本类型:新鲜血液。样本采集,加入试剂,测定,审核结果,录入实验室信息系统或人工登记,发送报告;按规定处理废弃物;接受临床相关咨询。</v>
          </cell>
          <cell r="D322" t="str">
            <v>试剂,质控品,校准品</v>
          </cell>
          <cell r="E322" t="str">
            <v/>
          </cell>
          <cell r="F322" t="str">
            <v>次</v>
          </cell>
          <cell r="G322" t="str">
            <v/>
          </cell>
          <cell r="H322">
            <v>10</v>
          </cell>
          <cell r="I322">
            <v>8</v>
          </cell>
          <cell r="J322">
            <v>7</v>
          </cell>
          <cell r="K322" t="str">
            <v>甲类</v>
          </cell>
        </row>
        <row r="323">
          <cell r="A323" t="str">
            <v>CAEW1000</v>
          </cell>
          <cell r="B323" t="str">
            <v>红细胞丙酮酸激酶(PK)检测</v>
          </cell>
          <cell r="C323" t="str">
            <v>样本类型:新鲜血液。样本采集,加入试剂,测定,审核结果,录入实验室信息系统或人工登记,发送报告;按规定处理废弃物;接受临床相关咨询。</v>
          </cell>
          <cell r="D323" t="str">
            <v>试剂,质控品,校准品</v>
          </cell>
          <cell r="E323" t="str">
            <v/>
          </cell>
          <cell r="F323" t="str">
            <v>次</v>
          </cell>
          <cell r="G323" t="str">
            <v/>
          </cell>
          <cell r="H323">
            <v>15</v>
          </cell>
          <cell r="I323">
            <v>12</v>
          </cell>
          <cell r="J323">
            <v>10</v>
          </cell>
          <cell r="K323" t="str">
            <v>甲类</v>
          </cell>
        </row>
        <row r="324">
          <cell r="A324" t="str">
            <v>CAEX1000</v>
          </cell>
          <cell r="B324" t="str">
            <v>热变性试验</v>
          </cell>
          <cell r="C324" t="str">
            <v>样本类型:新鲜血液。样本采集,加入试剂,加热观察结果,审核结果,录入实验室信息系统或人工登记,发送报告;按规定处理废弃物;接受临床相关咨询。</v>
          </cell>
          <cell r="D324" t="str">
            <v>试剂,质控品</v>
          </cell>
          <cell r="E324" t="str">
            <v/>
          </cell>
          <cell r="F324" t="str">
            <v>次</v>
          </cell>
          <cell r="G324" t="str">
            <v/>
          </cell>
          <cell r="H324">
            <v>3</v>
          </cell>
          <cell r="I324">
            <v>3</v>
          </cell>
          <cell r="J324">
            <v>3</v>
          </cell>
          <cell r="K324" t="str">
            <v>甲类</v>
          </cell>
        </row>
        <row r="325">
          <cell r="A325" t="str">
            <v>CAEY1000</v>
          </cell>
          <cell r="B325" t="str">
            <v>红细胞镰变试验</v>
          </cell>
          <cell r="C325" t="str">
            <v>样本类型:新鲜血液。样本采集,加入试剂,封片,显微镜观察,审核结果,录入实验室信息系统或人工登记,发送报告;按规定处理废弃物;接受临床相关咨询。</v>
          </cell>
          <cell r="D325" t="str">
            <v>试剂,质控品</v>
          </cell>
          <cell r="E325" t="str">
            <v/>
          </cell>
          <cell r="F325" t="str">
            <v>次</v>
          </cell>
          <cell r="G325" t="str">
            <v/>
          </cell>
          <cell r="H325">
            <v>5</v>
          </cell>
          <cell r="I325">
            <v>5</v>
          </cell>
          <cell r="J325">
            <v>5</v>
          </cell>
          <cell r="K325" t="str">
            <v>甲类</v>
          </cell>
        </row>
        <row r="326">
          <cell r="A326" t="str">
            <v>CAEZ1000</v>
          </cell>
          <cell r="B326" t="str">
            <v>血红蛋白(Hb)测定</v>
          </cell>
          <cell r="C326" t="str">
            <v>样本类型:新鲜血液。样本采集,稀释,溶血,比色,计算,审核结果,录入实验室信息系统或人工登记,发送报告;按规定处理废弃物;接受临床相关咨询。</v>
          </cell>
          <cell r="D326" t="str">
            <v>试剂,质控品,校准品</v>
          </cell>
          <cell r="E326" t="str">
            <v/>
          </cell>
          <cell r="F326" t="str">
            <v>次</v>
          </cell>
          <cell r="G326" t="str">
            <v/>
          </cell>
          <cell r="H326">
            <v>1</v>
          </cell>
          <cell r="I326">
            <v>1</v>
          </cell>
          <cell r="J326">
            <v>1</v>
          </cell>
          <cell r="K326" t="str">
            <v>甲类</v>
          </cell>
        </row>
        <row r="327">
          <cell r="A327" t="str">
            <v>CAFA1000</v>
          </cell>
          <cell r="B327" t="str">
            <v>血红蛋白电泳测定</v>
          </cell>
          <cell r="C327" t="str">
            <v>样本类型:新鲜血液。样本采集,制备血红蛋白液,电泳,审核结果,录入实验室信息系统或人工登记,发送报告;按规定处理废弃物;接受临床相关咨询。</v>
          </cell>
          <cell r="D327" t="str">
            <v>试剂,质控品</v>
          </cell>
          <cell r="E327" t="str">
            <v/>
          </cell>
          <cell r="F327" t="str">
            <v>次</v>
          </cell>
          <cell r="G327" t="str">
            <v/>
          </cell>
          <cell r="H327">
            <v>30</v>
          </cell>
          <cell r="I327">
            <v>25</v>
          </cell>
          <cell r="J327">
            <v>20</v>
          </cell>
          <cell r="K327" t="str">
            <v>甲类</v>
          </cell>
        </row>
        <row r="328">
          <cell r="A328" t="str">
            <v>CAFB1000</v>
          </cell>
          <cell r="B328" t="str">
            <v>抗碱血红蛋白(HbF)测定</v>
          </cell>
          <cell r="C328" t="str">
            <v>样本类型:新鲜血液。样本采集,制备血红蛋白液,碱变性,比色,审核结果,录入实验室信息系统或人工登记,发送报告;按规定处理废弃物;接受临床相关咨询。</v>
          </cell>
          <cell r="D328" t="str">
            <v>试剂,质控品</v>
          </cell>
          <cell r="E328" t="str">
            <v/>
          </cell>
          <cell r="F328" t="str">
            <v>次</v>
          </cell>
          <cell r="G328" t="str">
            <v/>
          </cell>
          <cell r="H328">
            <v>8</v>
          </cell>
          <cell r="I328">
            <v>7</v>
          </cell>
          <cell r="J328">
            <v>6</v>
          </cell>
          <cell r="K328" t="str">
            <v>甲类</v>
          </cell>
        </row>
        <row r="329">
          <cell r="A329" t="str">
            <v>CAFC1000</v>
          </cell>
          <cell r="B329" t="str">
            <v>胎儿血红蛋白(HbF)显微镜测定</v>
          </cell>
          <cell r="C329" t="str">
            <v>样本类型:新鲜血液。样本采集,涂片,酸处理､染色,显微镜观察,审核结果,录入实验室信息系统或人工登记,发送报告;按规定处理废弃物;接受临床相关咨询。</v>
          </cell>
          <cell r="D329" t="str">
            <v>试剂,质控品</v>
          </cell>
          <cell r="E329" t="str">
            <v/>
          </cell>
          <cell r="F329" t="str">
            <v>次</v>
          </cell>
          <cell r="G329" t="str">
            <v/>
          </cell>
          <cell r="H329">
            <v>8</v>
          </cell>
          <cell r="I329">
            <v>7</v>
          </cell>
          <cell r="J329">
            <v>6</v>
          </cell>
          <cell r="K329" t="str">
            <v>甲类</v>
          </cell>
        </row>
        <row r="330">
          <cell r="A330" t="str">
            <v>CAFD1000</v>
          </cell>
          <cell r="B330" t="str">
            <v>血红蛋白H包涵体检测</v>
          </cell>
          <cell r="C330" t="str">
            <v>样本类型:新鲜血液。样本采集,涂片,染色,显微镜观察,审核结果,录入实验室信息系统或人工登记,发送报告;按规定处理废弃物;接受临床相关咨询。</v>
          </cell>
          <cell r="D330" t="str">
            <v>试剂,质控品</v>
          </cell>
          <cell r="E330" t="str">
            <v/>
          </cell>
          <cell r="F330" t="str">
            <v>次</v>
          </cell>
          <cell r="G330" t="str">
            <v/>
          </cell>
          <cell r="H330">
            <v>5</v>
          </cell>
          <cell r="I330">
            <v>5</v>
          </cell>
          <cell r="J330">
            <v>5</v>
          </cell>
          <cell r="K330" t="str">
            <v>甲类</v>
          </cell>
        </row>
        <row r="331">
          <cell r="A331" t="str">
            <v>CAFE1000</v>
          </cell>
          <cell r="B331" t="str">
            <v>异丙醇试验</v>
          </cell>
          <cell r="C331" t="str">
            <v>样本类型:新鲜血液。样本采集,制备血红蛋白液,变性,沉淀,审核结果,录入实验室信息系统或人工登记,发送报告;按规定处理废弃物;接受临床相关咨询。</v>
          </cell>
          <cell r="D331" t="str">
            <v>试剂,质控品</v>
          </cell>
          <cell r="E331" t="str">
            <v/>
          </cell>
          <cell r="F331" t="str">
            <v>次</v>
          </cell>
          <cell r="G331" t="str">
            <v/>
          </cell>
          <cell r="H331">
            <v>5</v>
          </cell>
          <cell r="I331">
            <v>5</v>
          </cell>
          <cell r="J331">
            <v>5</v>
          </cell>
          <cell r="K331" t="str">
            <v>甲类</v>
          </cell>
        </row>
        <row r="332">
          <cell r="A332" t="str">
            <v>CAFF1000</v>
          </cell>
          <cell r="B332" t="str">
            <v>血红蛋白C试验</v>
          </cell>
          <cell r="C332" t="str">
            <v>样本类型:新鲜血液。样本采集,孵育,涂片,显微镜观察,审核结果,录入实验室信息系统或人工登记,发送报告;按规定处理废弃物;接受临床相关咨询。</v>
          </cell>
          <cell r="D332" t="str">
            <v>试剂,质控品</v>
          </cell>
          <cell r="E332" t="str">
            <v/>
          </cell>
          <cell r="F332" t="str">
            <v>次</v>
          </cell>
          <cell r="G332" t="str">
            <v/>
          </cell>
          <cell r="H332">
            <v>8</v>
          </cell>
          <cell r="I332">
            <v>7</v>
          </cell>
          <cell r="J332">
            <v>6</v>
          </cell>
          <cell r="K332" t="str">
            <v>甲类</v>
          </cell>
        </row>
        <row r="333">
          <cell r="A333" t="str">
            <v>CAFG1000</v>
          </cell>
          <cell r="B333" t="str">
            <v>血红蛋白S溶解度试验</v>
          </cell>
          <cell r="C333" t="str">
            <v>样本类型:新鲜血液。样本采集,加入试剂,比色测定,审核结果,录入实验室信息系统或人工登记,发送报告;按规定处理废弃物;接受临床相关咨询。</v>
          </cell>
          <cell r="D333" t="str">
            <v>试剂,质控品</v>
          </cell>
          <cell r="E333" t="str">
            <v/>
          </cell>
          <cell r="F333" t="str">
            <v>次</v>
          </cell>
          <cell r="G333" t="str">
            <v/>
          </cell>
          <cell r="H333">
            <v>8</v>
          </cell>
          <cell r="I333">
            <v>7</v>
          </cell>
          <cell r="J333">
            <v>6</v>
          </cell>
          <cell r="K333" t="str">
            <v>甲类</v>
          </cell>
        </row>
        <row r="334">
          <cell r="A334" t="str">
            <v>CAFH1000</v>
          </cell>
          <cell r="B334" t="str">
            <v>直接抗人球蛋白(Coombs')试验</v>
          </cell>
          <cell r="C334" t="str">
            <v>样本类型:新鲜血液。样本采集,加入试剂,审核结果,录入实验室信息系统或人工登记,发送报告;按规定处理废弃物;接受临床相关咨询。</v>
          </cell>
          <cell r="D334" t="str">
            <v>试剂,质控品</v>
          </cell>
          <cell r="E334" t="str">
            <v/>
          </cell>
          <cell r="F334" t="str">
            <v>次</v>
          </cell>
          <cell r="G334" t="str">
            <v/>
          </cell>
          <cell r="H334">
            <v>20</v>
          </cell>
          <cell r="I334">
            <v>16</v>
          </cell>
          <cell r="J334">
            <v>14</v>
          </cell>
          <cell r="K334" t="str">
            <v>甲类</v>
          </cell>
        </row>
        <row r="335">
          <cell r="A335" t="str">
            <v>CAFJ1000</v>
          </cell>
          <cell r="B335" t="str">
            <v>间接抗人球蛋白试验</v>
          </cell>
          <cell r="C335" t="str">
            <v>样本类型:新鲜血液。样本采集,加入试剂,审核结果,录入实验室信息系统或人工登记,发送报告;按规定处理废弃物;接受临床相关咨询。</v>
          </cell>
          <cell r="D335" t="str">
            <v>试剂,质控品</v>
          </cell>
          <cell r="E335" t="str">
            <v/>
          </cell>
          <cell r="F335" t="str">
            <v>次</v>
          </cell>
          <cell r="G335" t="str">
            <v/>
          </cell>
          <cell r="H335">
            <v>20</v>
          </cell>
          <cell r="I335">
            <v>16</v>
          </cell>
          <cell r="J335">
            <v>14</v>
          </cell>
          <cell r="K335" t="str">
            <v>甲类</v>
          </cell>
        </row>
        <row r="336">
          <cell r="A336" t="str">
            <v>CAFK1000</v>
          </cell>
          <cell r="B336" t="str">
            <v>红细胞电泳测定</v>
          </cell>
          <cell r="C336" t="str">
            <v>样本类型:新鲜血液。样本采集,加入红细胞悬液,电泳,记录时间,审核结果,录入实验室信息系统或人工登记,发送报告;按规定处理废弃物;接受临床相关咨询。</v>
          </cell>
          <cell r="D336" t="str">
            <v>试剂,质控品</v>
          </cell>
          <cell r="E336" t="str">
            <v/>
          </cell>
          <cell r="F336" t="str">
            <v>次</v>
          </cell>
          <cell r="G336" t="str">
            <v/>
          </cell>
          <cell r="H336">
            <v>25</v>
          </cell>
          <cell r="I336">
            <v>20</v>
          </cell>
          <cell r="J336">
            <v>18</v>
          </cell>
          <cell r="K336" t="str">
            <v>甲类</v>
          </cell>
        </row>
        <row r="337">
          <cell r="A337" t="str">
            <v>CAFL1000</v>
          </cell>
          <cell r="B337" t="str">
            <v>红细胞膜蛋白测定</v>
          </cell>
          <cell r="C337" t="str">
            <v>样本类型:新鲜血液。样本采集,提取细胞膜蛋白,电泳,审核结果,录入实验室信息系统或人工登记,发送报告;按规定处理废弃物;接受临床相关咨询。</v>
          </cell>
          <cell r="D337" t="str">
            <v>试剂,质控品</v>
          </cell>
          <cell r="E337" t="str">
            <v/>
          </cell>
          <cell r="F337" t="str">
            <v>次</v>
          </cell>
          <cell r="G337" t="str">
            <v/>
          </cell>
          <cell r="H337">
            <v>12</v>
          </cell>
          <cell r="I337">
            <v>10</v>
          </cell>
          <cell r="J337">
            <v>8</v>
          </cell>
          <cell r="K337" t="str">
            <v>甲类</v>
          </cell>
        </row>
        <row r="338">
          <cell r="A338" t="str">
            <v>CAFM1000</v>
          </cell>
          <cell r="B338" t="str">
            <v>肽链裂解试验</v>
          </cell>
          <cell r="C338" t="str">
            <v>样本类型:新鲜血液。样本采集,肽链裂解,电泳,审核结果,录入实验室信息系统或人工登记,发送报告;按规定处理废弃物;接受临床相关咨询。</v>
          </cell>
          <cell r="D338" t="str">
            <v>试剂,质控品</v>
          </cell>
          <cell r="E338" t="str">
            <v/>
          </cell>
          <cell r="F338" t="str">
            <v>次</v>
          </cell>
          <cell r="G338" t="str">
            <v/>
          </cell>
          <cell r="H338">
            <v>12</v>
          </cell>
          <cell r="I338">
            <v>10</v>
          </cell>
          <cell r="J338">
            <v>8</v>
          </cell>
          <cell r="K338" t="str">
            <v>甲类</v>
          </cell>
        </row>
        <row r="339">
          <cell r="A339" t="str">
            <v>CAFN1000</v>
          </cell>
          <cell r="B339" t="str">
            <v>红细胞游离原卟啉测定</v>
          </cell>
          <cell r="C339" t="str">
            <v>样本类型:新鲜血液。样本采集,加入试剂,分析,审核结果,录入实验室信息系统或人工登记,发送报告;按规定处理废弃物;接受临床相关咨询。</v>
          </cell>
          <cell r="D339" t="str">
            <v>试剂,质控品,校准品</v>
          </cell>
          <cell r="E339" t="str">
            <v/>
          </cell>
          <cell r="F339" t="str">
            <v>次</v>
          </cell>
          <cell r="G339" t="str">
            <v/>
          </cell>
          <cell r="H339">
            <v>12</v>
          </cell>
          <cell r="I339">
            <v>10</v>
          </cell>
          <cell r="J339">
            <v>8</v>
          </cell>
          <cell r="K339" t="str">
            <v>甲类</v>
          </cell>
        </row>
        <row r="340">
          <cell r="A340" t="str">
            <v>CAFP1000</v>
          </cell>
          <cell r="B340" t="str">
            <v>血液锌原卟啉测定</v>
          </cell>
          <cell r="C340" t="str">
            <v>样本类型:新鲜血液。样本采集,加入试剂,分析,审核结果,录入实验室信息系统或人工登记,发送报告;按规定处理废弃物;接受临床相关咨询。</v>
          </cell>
          <cell r="D340" t="str">
            <v>试剂,质控品,校准品</v>
          </cell>
          <cell r="E340" t="str">
            <v/>
          </cell>
          <cell r="F340" t="str">
            <v>次</v>
          </cell>
          <cell r="G340" t="str">
            <v/>
          </cell>
          <cell r="H340">
            <v>12</v>
          </cell>
          <cell r="I340">
            <v>10</v>
          </cell>
          <cell r="J340">
            <v>8</v>
          </cell>
          <cell r="K340" t="str">
            <v>甲类</v>
          </cell>
        </row>
        <row r="341">
          <cell r="A341" t="str">
            <v>CAGA-CA-KH</v>
          </cell>
          <cell r="B341" t="str">
            <v>4.血栓与止血检验</v>
          </cell>
          <cell r="C341" t="str">
            <v/>
          </cell>
          <cell r="D341" t="str">
            <v/>
          </cell>
          <cell r="E341" t="str">
            <v/>
          </cell>
        </row>
        <row r="341">
          <cell r="G341" t="str">
            <v/>
          </cell>
          <cell r="H341" t="str">
            <v/>
          </cell>
          <cell r="I341" t="str">
            <v/>
          </cell>
          <cell r="J341" t="str">
            <v/>
          </cell>
        </row>
        <row r="342">
          <cell r="A342" t="str">
            <v>CAGA1000</v>
          </cell>
          <cell r="B342" t="str">
            <v>凝血酶时间(TT)测定</v>
          </cell>
          <cell r="C342" t="str">
            <v>样本类型:新鲜血液。样本采集,分离血浆,加入试剂,手工或凝血仪测定结果,审核结果,录入实验室信息系统或人工登记,发送报告;按规定处理废弃物;接受临床相关咨询。</v>
          </cell>
          <cell r="D342" t="str">
            <v>试剂,质控品,反应杯</v>
          </cell>
          <cell r="E342" t="str">
            <v/>
          </cell>
          <cell r="F342" t="str">
            <v>次</v>
          </cell>
          <cell r="G342" t="str">
            <v/>
          </cell>
          <cell r="H342">
            <v>15</v>
          </cell>
          <cell r="I342">
            <v>12</v>
          </cell>
          <cell r="J342">
            <v>10</v>
          </cell>
          <cell r="K342" t="str">
            <v>甲类</v>
          </cell>
        </row>
        <row r="343">
          <cell r="A343" t="str">
            <v>CAGB1000</v>
          </cell>
          <cell r="B343" t="str">
            <v>活化部分凝血活酶时间(APTT)测定</v>
          </cell>
          <cell r="C343" t="str">
            <v>指对活化部分凝血活酶时间测定及其纠正试验。样本类型:新鲜血液。样本采集,分离血浆,加入试剂,人工观察凝固时间,或者凝血仪测定凝固时间,审核结果,录入实验室信息系统或人工登记,发送报告;按规定处理废弃物;接受临床相关咨询。</v>
          </cell>
          <cell r="D343" t="str">
            <v>试剂,质控品,反应杯</v>
          </cell>
          <cell r="E343" t="str">
            <v/>
          </cell>
          <cell r="F343" t="str">
            <v>次</v>
          </cell>
          <cell r="G343" t="str">
            <v/>
          </cell>
          <cell r="H343">
            <v>15</v>
          </cell>
          <cell r="I343">
            <v>12</v>
          </cell>
          <cell r="J343">
            <v>10</v>
          </cell>
          <cell r="K343" t="str">
            <v>甲类</v>
          </cell>
        </row>
        <row r="344">
          <cell r="A344" t="str">
            <v>CAGC1000</v>
          </cell>
          <cell r="B344" t="str">
            <v>血浆凝血酶原时间(PT)测定</v>
          </cell>
          <cell r="C344" t="str">
            <v>指对血浆凝血酶原时间测定及其纠正试验。样本类型:新鲜血液。样本采集,分离血浆,加入试剂,人工观察凝固时间,或者凝血仪测定凝固时间,并计算INR值,审核结果,录入实验室信息系统或人工登记,发送报告;按规定处理废弃物;接受临床相关咨询。</v>
          </cell>
          <cell r="D344" t="str">
            <v>试剂,质控品,反应杯</v>
          </cell>
          <cell r="E344" t="str">
            <v/>
          </cell>
          <cell r="F344" t="str">
            <v>次</v>
          </cell>
          <cell r="G344" t="str">
            <v/>
          </cell>
          <cell r="H344">
            <v>10</v>
          </cell>
          <cell r="I344">
            <v>8</v>
          </cell>
          <cell r="J344">
            <v>7</v>
          </cell>
          <cell r="K344" t="str">
            <v>甲类</v>
          </cell>
        </row>
        <row r="345">
          <cell r="A345" t="str">
            <v>CAGD1000</v>
          </cell>
          <cell r="B345" t="str">
            <v>血浆纤维蛋白原测定</v>
          </cell>
          <cell r="C345" t="str">
            <v>样本类型:新鲜血液。样本采集,分离血浆,加入试剂,人工或仪器法测定凝固时间,审核结果,录入实验室信息系统或人工登记,发送报告;按规定处理废弃物;接受临床相关咨询。</v>
          </cell>
          <cell r="D345" t="str">
            <v>试剂,质控品,反应杯,校准品</v>
          </cell>
          <cell r="E345" t="str">
            <v/>
          </cell>
          <cell r="F345" t="str">
            <v>次</v>
          </cell>
          <cell r="G345" t="str">
            <v/>
          </cell>
          <cell r="H345">
            <v>15</v>
          </cell>
          <cell r="I345">
            <v>12</v>
          </cell>
          <cell r="J345">
            <v>10</v>
          </cell>
          <cell r="K345" t="str">
            <v>甲类</v>
          </cell>
        </row>
        <row r="346">
          <cell r="A346" t="str">
            <v>CAGE1000</v>
          </cell>
          <cell r="B346" t="str">
            <v>血小板相关免疫球蛋白(PAIg)测定</v>
          </cell>
          <cell r="C346" t="str">
            <v>指对血小板结合免疫球蛋白PAIg或血清PAIg(PAIgG或PAIgA或PAIgM)等的测定。样本类型:血液。样本采集,分离血清或血小板,加入试剂,相关检测仪器测定,审核结果,录入实验室信息系统或人工登记,发送报告;按规定处理废弃物;接受临床相关咨询。</v>
          </cell>
          <cell r="D346" t="str">
            <v>试剂,质控品,校准品</v>
          </cell>
          <cell r="E346" t="str">
            <v/>
          </cell>
          <cell r="F346" t="str">
            <v>项</v>
          </cell>
          <cell r="G346" t="str">
            <v>每种免疫球蛋白为一个计价单位</v>
          </cell>
          <cell r="H346">
            <v>30</v>
          </cell>
          <cell r="I346">
            <v>25</v>
          </cell>
          <cell r="J346">
            <v>20</v>
          </cell>
          <cell r="K346" t="str">
            <v>甲类</v>
          </cell>
        </row>
        <row r="347">
          <cell r="A347" t="str">
            <v>CAGF1000</v>
          </cell>
          <cell r="B347" t="str">
            <v>血小板相关补体C3(PAC3)测定</v>
          </cell>
          <cell r="C347" t="str">
            <v>指对血小板相关补体PAC3或血清PAC3等的测定。样本类型:血液。样本采集,分离血清或血小板,加入试剂,相关检测仪器测定,审核结果,录入实验室信息系统或人工登记,发送报告;按规定处理废弃物;接受临床相关咨询。</v>
          </cell>
          <cell r="D347" t="str">
            <v>试剂,质控品</v>
          </cell>
          <cell r="E347" t="str">
            <v/>
          </cell>
          <cell r="F347" t="str">
            <v>项</v>
          </cell>
          <cell r="G347" t="str">
            <v>每种标本来源为一个计价单位</v>
          </cell>
          <cell r="H347">
            <v>30</v>
          </cell>
          <cell r="I347">
            <v>25</v>
          </cell>
          <cell r="J347">
            <v>20</v>
          </cell>
          <cell r="K347" t="str">
            <v>甲类</v>
          </cell>
        </row>
        <row r="348">
          <cell r="A348" t="str">
            <v>CAGG1000</v>
          </cell>
          <cell r="B348" t="str">
            <v>抗血小板膜糖蛋白自身抗体测定</v>
          </cell>
          <cell r="C348" t="str">
            <v>包括血小板结合抗体或血清中的抗体(抗GPⅠb或GPⅡb或GpⅢa或GPIX抗体)等的测定。样本类型:血液。样本采集,分离血清或血小板,加入试剂,测定,审核结果,录入实验室信息系统或人工登记,发送报告;按规定处理废弃物;接受临床相关咨询。</v>
          </cell>
          <cell r="D348" t="str">
            <v>试剂,质控品,校准品</v>
          </cell>
          <cell r="E348" t="str">
            <v/>
          </cell>
          <cell r="F348" t="str">
            <v>项</v>
          </cell>
          <cell r="G348" t="str">
            <v>每种抗体为一个计价单位</v>
          </cell>
          <cell r="H348">
            <v>40</v>
          </cell>
          <cell r="I348">
            <v>32</v>
          </cell>
          <cell r="J348">
            <v>28</v>
          </cell>
          <cell r="K348" t="str">
            <v>甲类</v>
          </cell>
        </row>
        <row r="349">
          <cell r="A349" t="str">
            <v>CAGH1000</v>
          </cell>
          <cell r="B349" t="str">
            <v>血小板膜糖蛋白测定</v>
          </cell>
          <cell r="C349" t="str">
            <v>指对活化血小板膜糖蛋白Ⅰ或Ⅱ或Ⅲ或Ⅳ型等的测定,如抗GPIb或GPIIb或GPII⁃Ia或GPIX抗体等。样本类型:血液。样本采集,分离血小板,加入相应抗体,测定,审核结果,录入实验室信息系统或人工登记,发送报告;按规定处理废弃物;接受临床相关咨询。</v>
          </cell>
          <cell r="D349" t="str">
            <v>试剂,质控品,校准品</v>
          </cell>
          <cell r="E349" t="str">
            <v/>
          </cell>
          <cell r="F349" t="str">
            <v>项</v>
          </cell>
          <cell r="G349" t="str">
            <v>每种抗体为一个计价单位</v>
          </cell>
          <cell r="H349">
            <v>50</v>
          </cell>
          <cell r="I349">
            <v>40</v>
          </cell>
          <cell r="J349">
            <v>35</v>
          </cell>
          <cell r="K349" t="str">
            <v>甲类</v>
          </cell>
        </row>
        <row r="350">
          <cell r="A350" t="str">
            <v>CAGJ1000</v>
          </cell>
          <cell r="B350" t="str">
            <v>血清可溶性血小板膜糖蛋白检测</v>
          </cell>
          <cell r="C350" t="str">
            <v>包括抗GPIb､GPIIb､GPIIIa､GPIX抗体等。样本类型:血液。样本采集,分离血清,加入试剂,测定,审核结果,录入实验室信息系统或人工登记,发送报告;按规定处理废弃物;接受临床相关咨询。</v>
          </cell>
          <cell r="D350" t="str">
            <v>试剂,质控品,校准品</v>
          </cell>
          <cell r="E350" t="str">
            <v/>
          </cell>
          <cell r="F350" t="str">
            <v>项</v>
          </cell>
          <cell r="G350" t="str">
            <v>每种抗体为一个计价单位</v>
          </cell>
          <cell r="H350">
            <v>50</v>
          </cell>
          <cell r="I350">
            <v>40</v>
          </cell>
          <cell r="J350">
            <v>35</v>
          </cell>
          <cell r="K350" t="str">
            <v>甲类</v>
          </cell>
        </row>
        <row r="351">
          <cell r="A351" t="str">
            <v>CAGK1000</v>
          </cell>
          <cell r="B351" t="str">
            <v>可溶性血小板膜α颗粒膜蛋白140(GMP-140)测定</v>
          </cell>
          <cell r="C351" t="str">
            <v>样本类型:血液。样本采集,分离血清,加入试剂,测定,审核结果,录入实验室信息系统或人工登记,发送报告;按规定处理废弃物;接受临床相关咨询。</v>
          </cell>
          <cell r="D351" t="str">
            <v>试剂,质控品,校准品</v>
          </cell>
          <cell r="E351" t="str">
            <v/>
          </cell>
          <cell r="F351" t="str">
            <v>次</v>
          </cell>
          <cell r="G351" t="str">
            <v/>
          </cell>
          <cell r="H351">
            <v>40</v>
          </cell>
          <cell r="I351">
            <v>32</v>
          </cell>
          <cell r="J351">
            <v>28</v>
          </cell>
          <cell r="K351" t="str">
            <v>甲类</v>
          </cell>
        </row>
        <row r="352">
          <cell r="A352" t="str">
            <v>CAGL1000</v>
          </cell>
          <cell r="B352" t="str">
            <v>血小板膜α颗粒膜蛋白140(GMP-140)测定</v>
          </cell>
          <cell r="C352" t="str">
            <v>样本类型:血液。样本采集,分离血小板,加入抗体,测定,审核结果,录入实验室信息系统或人工登记,发送报告;按规定处理废弃物;接受临床相关咨询。</v>
          </cell>
          <cell r="D352" t="str">
            <v>试剂,质控品,校准品</v>
          </cell>
          <cell r="E352" t="str">
            <v/>
          </cell>
          <cell r="F352" t="str">
            <v>次</v>
          </cell>
          <cell r="G352" t="str">
            <v/>
          </cell>
          <cell r="H352">
            <v>40</v>
          </cell>
          <cell r="I352">
            <v>32</v>
          </cell>
          <cell r="J352">
            <v>28</v>
          </cell>
          <cell r="K352" t="str">
            <v>甲类</v>
          </cell>
        </row>
        <row r="353">
          <cell r="A353" t="str">
            <v>CAGM6000</v>
          </cell>
          <cell r="B353" t="str">
            <v>毛细血管脆性试验</v>
          </cell>
          <cell r="C353" t="str">
            <v>样本类型:皮肤。消毒,加压,一定时间内观察结果,审核结果,录入实验室信息系统或人工登记,发送报告;按规定处理废弃物;接受临床相关咨询。</v>
          </cell>
          <cell r="D353" t="str">
            <v>试剂</v>
          </cell>
          <cell r="E353" t="str">
            <v/>
          </cell>
          <cell r="F353" t="str">
            <v>次</v>
          </cell>
          <cell r="G353" t="str">
            <v/>
          </cell>
          <cell r="H353">
            <v>6</v>
          </cell>
          <cell r="I353">
            <v>5</v>
          </cell>
          <cell r="J353">
            <v>4</v>
          </cell>
          <cell r="K353" t="str">
            <v>甲类</v>
          </cell>
        </row>
        <row r="354">
          <cell r="A354" t="str">
            <v>CAGN6000</v>
          </cell>
          <cell r="B354" t="str">
            <v>阿斯匹林耐量(ATT)试验</v>
          </cell>
          <cell r="C354" t="str">
            <v>样本类型:皮肤。消毒,加压,针刺,观察服用阿司匹林前后的上臂皮肤出血时间,记录出血停止时间,审核结果,录入实验室信息系统或人工登记,发送报告;按规定处理废弃物;接受临床相关咨询。</v>
          </cell>
          <cell r="D354" t="str">
            <v>试剂</v>
          </cell>
          <cell r="E354" t="str">
            <v/>
          </cell>
          <cell r="F354" t="str">
            <v>次</v>
          </cell>
          <cell r="G354" t="str">
            <v/>
          </cell>
          <cell r="H354">
            <v>12</v>
          </cell>
          <cell r="I354">
            <v>10</v>
          </cell>
          <cell r="J354">
            <v>8</v>
          </cell>
          <cell r="K354" t="str">
            <v>甲类</v>
          </cell>
        </row>
        <row r="355">
          <cell r="A355" t="str">
            <v>CAGP1000</v>
          </cell>
          <cell r="B355" t="str">
            <v>血管性血友病因子(VWF)抗原测定</v>
          </cell>
          <cell r="C355" t="str">
            <v>样本类型:血液。样本采集,分离血浆,加入试剂,测定,审核结果,录入实验室信息系统或人工登记,发送报告;按规定处理废弃物;接受临床相关咨询。</v>
          </cell>
          <cell r="D355" t="str">
            <v>试剂,质控品,校准品</v>
          </cell>
          <cell r="E355" t="str">
            <v/>
          </cell>
          <cell r="F355" t="str">
            <v>次</v>
          </cell>
          <cell r="G355" t="str">
            <v/>
          </cell>
          <cell r="H355">
            <v>40</v>
          </cell>
          <cell r="I355">
            <v>32</v>
          </cell>
          <cell r="J355">
            <v>28</v>
          </cell>
          <cell r="K355" t="str">
            <v>甲类</v>
          </cell>
        </row>
        <row r="356">
          <cell r="A356" t="str">
            <v>CAGQ1000</v>
          </cell>
          <cell r="B356" t="str">
            <v>血管性血友病因子(VWF)活性测定</v>
          </cell>
          <cell r="C356" t="str">
            <v>样本类型:血液。样本采集,分离血浆,加入试剂,测定,审核结果,录入实验室信息系统或人工登记,发送报告;按规定处理废弃物;接受临床相关咨询。</v>
          </cell>
          <cell r="D356" t="str">
            <v>试剂,质控品</v>
          </cell>
          <cell r="E356" t="str">
            <v/>
          </cell>
          <cell r="F356" t="str">
            <v>次</v>
          </cell>
          <cell r="G356" t="str">
            <v/>
          </cell>
          <cell r="H356">
            <v>40</v>
          </cell>
          <cell r="I356">
            <v>32</v>
          </cell>
          <cell r="J356">
            <v>28</v>
          </cell>
          <cell r="K356" t="str">
            <v>甲类</v>
          </cell>
        </row>
        <row r="357">
          <cell r="A357" t="str">
            <v>CAGR1000</v>
          </cell>
          <cell r="B357" t="str">
            <v>血浆内皮素(ET)测定</v>
          </cell>
          <cell r="C357" t="str">
            <v>样本类型:血液。样本采集,分离血浆,加入试剂,测定,审核结果,录入实验室信息系统或人工登记,发送报告;按规定处理废弃物;接受临床相关咨询。</v>
          </cell>
          <cell r="D357" t="str">
            <v>试剂,质控品,校准品</v>
          </cell>
          <cell r="E357" t="str">
            <v/>
          </cell>
          <cell r="F357" t="str">
            <v>次</v>
          </cell>
          <cell r="G357" t="str">
            <v/>
          </cell>
          <cell r="H357">
            <v>40</v>
          </cell>
          <cell r="I357">
            <v>32</v>
          </cell>
          <cell r="J357">
            <v>28</v>
          </cell>
          <cell r="K357" t="str">
            <v>甲类</v>
          </cell>
        </row>
        <row r="358">
          <cell r="A358" t="str">
            <v>CAGS1000</v>
          </cell>
          <cell r="B358" t="str">
            <v>血小板粘附(PAdT)试验</v>
          </cell>
          <cell r="C358" t="str">
            <v>样本类型:血液。样本采集,分别计数粘附试验前后血小板数量,审核结果,录入实验室信息系统或人工登记,发送报告;按规定处理废弃物;接受临床相关咨询。</v>
          </cell>
          <cell r="D358" t="str">
            <v>试剂,质控品</v>
          </cell>
          <cell r="E358" t="str">
            <v/>
          </cell>
          <cell r="F358" t="str">
            <v>次</v>
          </cell>
          <cell r="G358" t="str">
            <v/>
          </cell>
          <cell r="H358">
            <v>40</v>
          </cell>
          <cell r="I358">
            <v>32</v>
          </cell>
          <cell r="J358">
            <v>28</v>
          </cell>
          <cell r="K358" t="str">
            <v>甲类</v>
          </cell>
        </row>
        <row r="359">
          <cell r="A359" t="str">
            <v>CAGT1000</v>
          </cell>
          <cell r="B359" t="str">
            <v>血小板聚集(PAgT)试验</v>
          </cell>
          <cell r="C359" t="str">
            <v>样本类型:血液。样本采集,分离血小板,加诱导剂,测定,审核结果,录入实验室信息系统或人工登记,发送报告;按规定处理废弃物;接受临床相关咨询。</v>
          </cell>
          <cell r="D359" t="str">
            <v>试剂,质控品</v>
          </cell>
          <cell r="E359" t="str">
            <v/>
          </cell>
          <cell r="F359" t="str">
            <v>项</v>
          </cell>
          <cell r="G359" t="str">
            <v>每种诱导剂为一个计价单位</v>
          </cell>
          <cell r="H359">
            <v>40</v>
          </cell>
          <cell r="I359">
            <v>32</v>
          </cell>
          <cell r="J359">
            <v>28</v>
          </cell>
          <cell r="K359" t="str">
            <v>甲类</v>
          </cell>
        </row>
        <row r="360">
          <cell r="A360" t="str">
            <v>CAGU1000</v>
          </cell>
          <cell r="B360" t="str">
            <v>瑞斯托霉素诱导血小板试验</v>
          </cell>
          <cell r="C360" t="str">
            <v>样本类型:血液。样本采集,分离血小板,加诱导剂,测定,审核结果,录入实验室信息系统或人工登记,发送报告;按规定处理废弃物;接受临床相关咨询。</v>
          </cell>
          <cell r="D360" t="str">
            <v>试剂,质控品</v>
          </cell>
          <cell r="E360" t="str">
            <v/>
          </cell>
          <cell r="F360" t="str">
            <v>项</v>
          </cell>
          <cell r="G360" t="str">
            <v/>
          </cell>
          <cell r="H360">
            <v>25</v>
          </cell>
          <cell r="I360">
            <v>20</v>
          </cell>
          <cell r="J360">
            <v>18</v>
          </cell>
          <cell r="K360" t="str">
            <v>甲类</v>
          </cell>
        </row>
        <row r="361">
          <cell r="A361" t="str">
            <v>CAGV1000</v>
          </cell>
          <cell r="B361" t="str">
            <v>血小板第3因子有效性(PF3)测定</v>
          </cell>
          <cell r="C361" t="str">
            <v>样本类型:血液。样本采集,分离血小板和血浆,测定与对照标本混合后的凝固时间,审核结果,录入实验室信息系统或人工登记,发送报告;按规定处理废弃物;接受临床相关咨询。</v>
          </cell>
          <cell r="D361" t="str">
            <v>试剂,质控品,校准品</v>
          </cell>
          <cell r="E361" t="str">
            <v/>
          </cell>
          <cell r="F361" t="str">
            <v>次</v>
          </cell>
          <cell r="G361" t="str">
            <v/>
          </cell>
          <cell r="H361">
            <v>30</v>
          </cell>
          <cell r="I361">
            <v>25</v>
          </cell>
          <cell r="J361">
            <v>20</v>
          </cell>
          <cell r="K361" t="str">
            <v>甲类</v>
          </cell>
        </row>
        <row r="362">
          <cell r="A362" t="str">
            <v>CAGW1000</v>
          </cell>
          <cell r="B362" t="str">
            <v>血小板第4因子(PF4)测定</v>
          </cell>
          <cell r="C362" t="str">
            <v>样本类型:血液。样本采集,分离血浆,加入试剂,测定,审核结果,录入实验室信息系统或人工登记,发送报告;按规定处理废弃物;接受临床相关咨询。</v>
          </cell>
          <cell r="D362" t="str">
            <v>试剂,质控品,校准品</v>
          </cell>
          <cell r="E362" t="str">
            <v/>
          </cell>
          <cell r="F362" t="str">
            <v>次</v>
          </cell>
          <cell r="G362" t="str">
            <v/>
          </cell>
          <cell r="H362">
            <v>25</v>
          </cell>
          <cell r="I362">
            <v>20</v>
          </cell>
          <cell r="J362">
            <v>18</v>
          </cell>
          <cell r="K362" t="str">
            <v>甲类</v>
          </cell>
        </row>
        <row r="363">
          <cell r="A363" t="str">
            <v>CAGX1000</v>
          </cell>
          <cell r="B363" t="str">
            <v>血小板寿命测定</v>
          </cell>
          <cell r="C363" t="str">
            <v>样本类型:血液。样本采集,分离血浆,加入试剂,测定,审核结果,录入实验室信息系统或人工登记,发送报告;按规定处理废弃物;接受临床相关咨询。</v>
          </cell>
          <cell r="D363" t="str">
            <v>试剂,质控品,校准品</v>
          </cell>
          <cell r="E363" t="str">
            <v/>
          </cell>
          <cell r="F363" t="str">
            <v>次</v>
          </cell>
          <cell r="G363" t="str">
            <v/>
          </cell>
          <cell r="H363">
            <v>12</v>
          </cell>
          <cell r="I363">
            <v>10</v>
          </cell>
          <cell r="J363">
            <v>8</v>
          </cell>
          <cell r="K363" t="str">
            <v>甲类</v>
          </cell>
        </row>
        <row r="364">
          <cell r="A364" t="str">
            <v>CAGY1000</v>
          </cell>
          <cell r="B364" t="str">
            <v>血小板钙流测定</v>
          </cell>
          <cell r="C364" t="str">
            <v>样本类型:血液。样本采集,分离血小板,加入试剂和诱导剂,测定,审核结果,录入实验室信息系统或人工登记,发送报告;按规定处理废弃物;接受临床相关咨询。</v>
          </cell>
          <cell r="D364" t="str">
            <v>试剂,质控品,校准品</v>
          </cell>
          <cell r="E364" t="str">
            <v/>
          </cell>
          <cell r="F364" t="str">
            <v>次</v>
          </cell>
          <cell r="G364" t="str">
            <v/>
          </cell>
          <cell r="H364">
            <v>12</v>
          </cell>
          <cell r="I364">
            <v>10</v>
          </cell>
          <cell r="J364">
            <v>8</v>
          </cell>
          <cell r="K364" t="str">
            <v>甲类</v>
          </cell>
        </row>
        <row r="365">
          <cell r="A365" t="str">
            <v>CAGZ1000</v>
          </cell>
          <cell r="B365" t="str">
            <v>血浆β-血小板球蛋白测定</v>
          </cell>
          <cell r="C365" t="str">
            <v>样本类型:血液。样本采集,分离血浆,加入试剂,测定,审核结果,录入实验室信息系统或人工登记,发送报告;按规定处理废弃物;接受临床相关咨询。</v>
          </cell>
          <cell r="D365" t="str">
            <v>试剂,质控品,校准品</v>
          </cell>
          <cell r="E365" t="str">
            <v/>
          </cell>
          <cell r="F365" t="str">
            <v>次</v>
          </cell>
          <cell r="G365" t="str">
            <v/>
          </cell>
          <cell r="H365">
            <v>20</v>
          </cell>
          <cell r="I365">
            <v>16</v>
          </cell>
          <cell r="J365">
            <v>14</v>
          </cell>
          <cell r="K365" t="str">
            <v>甲类</v>
          </cell>
        </row>
        <row r="366">
          <cell r="A366" t="str">
            <v>CAHA1000</v>
          </cell>
          <cell r="B366" t="str">
            <v>血浆血栓烷B2(TXB2)测定</v>
          </cell>
          <cell r="C366" t="str">
            <v>样本类型:血液。样本采集,分离血浆,加入试剂,测定,审核结果,录入实验室信息系统或人工登记,发送报告;按规定处理废弃物;接受临床相关咨询。</v>
          </cell>
          <cell r="D366" t="str">
            <v>试剂,质控品,校准品</v>
          </cell>
          <cell r="E366" t="str">
            <v/>
          </cell>
          <cell r="F366" t="str">
            <v>次</v>
          </cell>
          <cell r="G366" t="str">
            <v/>
          </cell>
          <cell r="H366">
            <v>35</v>
          </cell>
          <cell r="I366">
            <v>28</v>
          </cell>
          <cell r="J366">
            <v>25</v>
          </cell>
          <cell r="K366" t="str">
            <v>甲类</v>
          </cell>
        </row>
        <row r="367">
          <cell r="A367" t="str">
            <v>CAHB1000</v>
          </cell>
          <cell r="B367" t="str">
            <v>复钙时间及其纠正试验</v>
          </cell>
          <cell r="C367" t="str">
            <v>样本类型:血液。样本采集,分离血浆,加入试剂,观察凝固时间,审核结果,录入实验室信息系统或人工登记,发送报告;按规定处理废弃物;接受临床相关咨询。</v>
          </cell>
          <cell r="D367" t="str">
            <v>试剂,质控品</v>
          </cell>
          <cell r="E367" t="str">
            <v/>
          </cell>
          <cell r="F367" t="str">
            <v>次</v>
          </cell>
          <cell r="G367" t="str">
            <v/>
          </cell>
          <cell r="H367">
            <v>10</v>
          </cell>
          <cell r="I367">
            <v>8</v>
          </cell>
          <cell r="J367">
            <v>7</v>
          </cell>
          <cell r="K367" t="str">
            <v>甲类</v>
          </cell>
        </row>
        <row r="368">
          <cell r="A368" t="str">
            <v>CAHC1000</v>
          </cell>
          <cell r="B368" t="str">
            <v>凝血酶原时间纠正试验</v>
          </cell>
          <cell r="C368" t="str">
            <v>样本类型:血液。样本采集,分离血浆,加入乏因子血浆和凝血酶原时间试剂,观察凝固时间,审核结果,录入实验室信息系统或人工登记,发送报告;按规定处理废弃物;接受临床相关咨询。</v>
          </cell>
          <cell r="D368" t="str">
            <v>试剂,质控品,反应杯</v>
          </cell>
          <cell r="E368" t="str">
            <v/>
          </cell>
          <cell r="F368" t="str">
            <v>次</v>
          </cell>
          <cell r="G368" t="str">
            <v/>
          </cell>
          <cell r="H368">
            <v>15</v>
          </cell>
          <cell r="I368">
            <v>12</v>
          </cell>
          <cell r="J368">
            <v>10</v>
          </cell>
          <cell r="K368" t="str">
            <v>甲类</v>
          </cell>
        </row>
        <row r="369">
          <cell r="A369" t="str">
            <v>CAHD1000</v>
          </cell>
          <cell r="B369" t="str">
            <v>凝血酶原消耗及纠正试验</v>
          </cell>
          <cell r="C369" t="str">
            <v>样本类型:血液。样本采集,分离血浆,加入乏因子血浆和凝血酶原时间试剂,观察凝固时间,审核结果,录入实验室信息系统或人工登记,发送报告;按规定处理废弃物;接受临床相关咨询。</v>
          </cell>
          <cell r="D369" t="str">
            <v>试剂,质控品,反应杯</v>
          </cell>
          <cell r="E369" t="str">
            <v/>
          </cell>
          <cell r="F369" t="str">
            <v>次</v>
          </cell>
          <cell r="G369" t="str">
            <v/>
          </cell>
          <cell r="H369">
            <v>15</v>
          </cell>
          <cell r="I369">
            <v>12</v>
          </cell>
          <cell r="J369">
            <v>10</v>
          </cell>
          <cell r="K369" t="str">
            <v>甲类</v>
          </cell>
        </row>
        <row r="370">
          <cell r="A370" t="str">
            <v>CAHE1000</v>
          </cell>
          <cell r="B370" t="str">
            <v>白陶土部分凝血活酶时间(KPTT)测定</v>
          </cell>
          <cell r="C370" t="str">
            <v>样本类型:血液。样本采集,分离血浆,加入试剂,人工观察凝固时间,或者凝血仪测定凝固时间,审核结果,录入实验室信息系统或人工登记,发送报告;按规定处理废弃物;接受临床相关咨询。</v>
          </cell>
          <cell r="D370" t="str">
            <v>试剂,质控品,反应杯</v>
          </cell>
          <cell r="E370" t="str">
            <v/>
          </cell>
          <cell r="F370" t="str">
            <v>次</v>
          </cell>
          <cell r="G370" t="str">
            <v/>
          </cell>
          <cell r="H370">
            <v>12</v>
          </cell>
          <cell r="I370">
            <v>11</v>
          </cell>
          <cell r="J370">
            <v>10</v>
          </cell>
          <cell r="K370" t="str">
            <v>甲类</v>
          </cell>
        </row>
        <row r="371">
          <cell r="A371" t="str">
            <v>CAHF1000</v>
          </cell>
          <cell r="B371" t="str">
            <v>活化凝血时间(ACT)测定</v>
          </cell>
          <cell r="C371" t="str">
            <v>样本类型:血液。样本采集,分离血浆,加入包括活化试剂试管,手工测定凝固时间,或者凝血仪测定凝固时间,审核结果,录入实验室信息系统或人工登记,发送报告;按规定处理废弃物;接受临床相关咨询。</v>
          </cell>
          <cell r="D371" t="str">
            <v>试剂,质控品,反应杯</v>
          </cell>
          <cell r="E371" t="str">
            <v/>
          </cell>
          <cell r="F371" t="str">
            <v>次</v>
          </cell>
          <cell r="G371" t="str">
            <v/>
          </cell>
          <cell r="H371">
            <v>15</v>
          </cell>
          <cell r="I371">
            <v>12</v>
          </cell>
          <cell r="J371">
            <v>10</v>
          </cell>
          <cell r="K371" t="str">
            <v>甲类</v>
          </cell>
        </row>
        <row r="372">
          <cell r="A372" t="str">
            <v>CAHG1000</v>
          </cell>
          <cell r="B372" t="str">
            <v>简易凝血活酶生成试验</v>
          </cell>
          <cell r="C372" t="str">
            <v>样本类型:血液。样本采集,分离血浆,加入试剂,观察凝固时间,审核结果,录入实验室信息系统或人工登记,发送报告;按规定处理废弃物;接受临床相关咨询。</v>
          </cell>
          <cell r="D372" t="str">
            <v>试剂,质控品</v>
          </cell>
          <cell r="E372" t="str">
            <v/>
          </cell>
          <cell r="F372" t="str">
            <v>次</v>
          </cell>
          <cell r="G372" t="str">
            <v/>
          </cell>
          <cell r="H372">
            <v>25</v>
          </cell>
          <cell r="I372">
            <v>20</v>
          </cell>
          <cell r="J372">
            <v>18</v>
          </cell>
          <cell r="K372" t="str">
            <v>甲类</v>
          </cell>
        </row>
        <row r="373">
          <cell r="A373" t="str">
            <v>CAHH1000</v>
          </cell>
          <cell r="B373" t="str">
            <v>血浆蝰蛇毒时间测定</v>
          </cell>
          <cell r="C373" t="str">
            <v>样本类型:血液。样本采集,分离血浆,加入试剂,观察凝固时间,审核结果,录入实验室信息系统或人工登记,发送报告;按规定处理废弃物;接受临床相关咨询。</v>
          </cell>
          <cell r="D373" t="str">
            <v>试剂,质控品</v>
          </cell>
          <cell r="E373" t="str">
            <v/>
          </cell>
          <cell r="F373" t="str">
            <v>次</v>
          </cell>
          <cell r="G373" t="str">
            <v/>
          </cell>
          <cell r="H373">
            <v>10</v>
          </cell>
          <cell r="I373">
            <v>8</v>
          </cell>
          <cell r="J373">
            <v>7</v>
          </cell>
          <cell r="K373" t="str">
            <v>甲类</v>
          </cell>
        </row>
        <row r="374">
          <cell r="A374" t="str">
            <v>CAHJ1000</v>
          </cell>
          <cell r="B374" t="str">
            <v>血浆蝰蛇毒磷脂时间测定</v>
          </cell>
          <cell r="C374" t="str">
            <v>样本类型:血液。样本采集,分离血浆,加入试剂,观察凝固时间,审核结果,录入实验室信息系统或人工登记,发送报告;按规定处理废弃物;接受临床相关咨询。</v>
          </cell>
          <cell r="D374" t="str">
            <v>试剂,质控品</v>
          </cell>
          <cell r="E374" t="str">
            <v/>
          </cell>
          <cell r="F374" t="str">
            <v>次</v>
          </cell>
          <cell r="G374" t="str">
            <v/>
          </cell>
          <cell r="H374">
            <v>15</v>
          </cell>
          <cell r="I374">
            <v>12</v>
          </cell>
          <cell r="J374">
            <v>10</v>
          </cell>
          <cell r="K374" t="str">
            <v>甲类</v>
          </cell>
        </row>
        <row r="375">
          <cell r="A375" t="str">
            <v>CAHK1000</v>
          </cell>
          <cell r="B375" t="str">
            <v>血浆凝血因子活性测定</v>
          </cell>
          <cell r="C375" t="str">
            <v>包括Ⅱ或Ⅴ或Ⅶ或Ⅷ或Ⅸ或Ⅹ或Ⅺ或Ⅻ因子。样本类型:血液。样本采集,分离血浆,加入试剂,测定血浆凝固时间,审核结果,录入实验室信息系统或人工登记,发送报告;按规定处理废弃物;接受临床相关咨询。</v>
          </cell>
          <cell r="D375" t="str">
            <v>试剂,质控品,反应杯</v>
          </cell>
          <cell r="E375" t="str">
            <v/>
          </cell>
          <cell r="F375" t="str">
            <v>项</v>
          </cell>
          <cell r="G375" t="str">
            <v>每种凝血因子为一个计价单位</v>
          </cell>
          <cell r="H375">
            <v>40</v>
          </cell>
          <cell r="I375">
            <v>32</v>
          </cell>
          <cell r="J375">
            <v>28</v>
          </cell>
          <cell r="K375" t="str">
            <v>甲类</v>
          </cell>
        </row>
        <row r="376">
          <cell r="A376" t="str">
            <v>CAHL1000</v>
          </cell>
          <cell r="B376" t="str">
            <v>血浆凝血因子ⅩⅢ活性测定</v>
          </cell>
          <cell r="C376" t="str">
            <v>样本类型:血液。样本采集,分离血浆,加入试剂,测定,审核结果,录入实验室信息系统或人工登记,发送报告;按规定处理废弃物;接受临床相关咨询。</v>
          </cell>
          <cell r="D376" t="str">
            <v>试剂,质控品</v>
          </cell>
          <cell r="E376" t="str">
            <v/>
          </cell>
          <cell r="F376" t="str">
            <v>次</v>
          </cell>
          <cell r="G376" t="str">
            <v/>
          </cell>
          <cell r="H376">
            <v>40</v>
          </cell>
          <cell r="I376">
            <v>32</v>
          </cell>
          <cell r="J376">
            <v>28</v>
          </cell>
          <cell r="K376" t="str">
            <v>甲类</v>
          </cell>
        </row>
        <row r="377">
          <cell r="A377" t="str">
            <v>CAHM1000</v>
          </cell>
          <cell r="B377" t="str">
            <v>血浆凝血因子含量测定</v>
          </cell>
          <cell r="C377" t="str">
            <v>样本类型:血液。样本采集,分离血浆,加入试剂,测定,审核结果,录入实验室信息系统或人工登记,发送报告;按规定处理废弃物;接受临床相关咨询。</v>
          </cell>
          <cell r="D377" t="str">
            <v>试剂,质控品,校准品</v>
          </cell>
          <cell r="E377" t="str">
            <v/>
          </cell>
          <cell r="F377" t="str">
            <v>次</v>
          </cell>
          <cell r="G377" t="str">
            <v>每种凝血因子为一个计价单位</v>
          </cell>
          <cell r="H377">
            <v>40</v>
          </cell>
          <cell r="I377">
            <v>32</v>
          </cell>
          <cell r="J377">
            <v>28</v>
          </cell>
          <cell r="K377" t="str">
            <v>甲类</v>
          </cell>
        </row>
        <row r="378">
          <cell r="A378" t="str">
            <v>CAHN1000</v>
          </cell>
          <cell r="B378" t="str">
            <v>血浆因子Ⅷ抑制物定性测定</v>
          </cell>
          <cell r="C378" t="str">
            <v>样本类型:血液。样本采集,分离血浆,加入试剂,测定,审核结果,录入实验室信息系统或人工登记,发送报告;按规定处理废弃物;接受临床相关咨询。</v>
          </cell>
          <cell r="D378" t="str">
            <v>试剂,质控品</v>
          </cell>
          <cell r="E378" t="str">
            <v/>
          </cell>
          <cell r="F378" t="str">
            <v>次</v>
          </cell>
          <cell r="G378" t="str">
            <v/>
          </cell>
          <cell r="H378">
            <v>30</v>
          </cell>
          <cell r="I378">
            <v>25</v>
          </cell>
          <cell r="J378">
            <v>20</v>
          </cell>
          <cell r="K378" t="str">
            <v>甲类</v>
          </cell>
        </row>
        <row r="379">
          <cell r="A379" t="str">
            <v>CAHP1000</v>
          </cell>
          <cell r="B379" t="str">
            <v>血浆因子Ⅷ抑制物定量测定</v>
          </cell>
          <cell r="C379" t="str">
            <v>样本类型:血液。样本采集,分离血浆,加入试剂,测定,审核结果,录入实验室信息系统或人工登记,发送报告;按规定处理废弃物;接受临床相关咨询。</v>
          </cell>
          <cell r="D379" t="str">
            <v>试剂,质控品,校准品</v>
          </cell>
          <cell r="E379" t="str">
            <v/>
          </cell>
          <cell r="F379" t="str">
            <v>次</v>
          </cell>
          <cell r="G379" t="str">
            <v/>
          </cell>
          <cell r="H379">
            <v>30</v>
          </cell>
          <cell r="I379">
            <v>25</v>
          </cell>
          <cell r="J379">
            <v>20</v>
          </cell>
          <cell r="K379" t="str">
            <v>甲类</v>
          </cell>
        </row>
        <row r="380">
          <cell r="A380" t="str">
            <v>CAHQ1000</v>
          </cell>
          <cell r="B380" t="str">
            <v>血浆因子ⅩⅢ缺乏筛选试验</v>
          </cell>
          <cell r="C380" t="str">
            <v>样本类型:血液。样本采集,分离血浆,加入试剂,测定,审核结果,录入实验室信息系统或人工登记,发送报告;按规定处理废弃物;接受临床相关咨询。</v>
          </cell>
          <cell r="D380" t="str">
            <v>试剂,质控品</v>
          </cell>
          <cell r="E380" t="str">
            <v/>
          </cell>
          <cell r="F380" t="str">
            <v>次</v>
          </cell>
          <cell r="G380" t="str">
            <v/>
          </cell>
          <cell r="H380">
            <v>15</v>
          </cell>
          <cell r="I380">
            <v>12</v>
          </cell>
          <cell r="J380">
            <v>10</v>
          </cell>
          <cell r="K380" t="str">
            <v>甲类</v>
          </cell>
        </row>
        <row r="381">
          <cell r="A381" t="str">
            <v>CAHR1000</v>
          </cell>
          <cell r="B381" t="str">
            <v>甲苯胺蓝纠正试验</v>
          </cell>
          <cell r="C381" t="str">
            <v>样本类型:血液。样本采集,分离血浆,加入试剂,测定,审核结果,录入实验室信息系统或人工登记,发送报告;按规定处理废弃物;接受临床相关咨询。</v>
          </cell>
          <cell r="D381" t="str">
            <v>试剂,质控品</v>
          </cell>
          <cell r="E381" t="str">
            <v/>
          </cell>
          <cell r="F381" t="str">
            <v>次</v>
          </cell>
          <cell r="G381" t="str">
            <v/>
          </cell>
          <cell r="H381">
            <v>10</v>
          </cell>
          <cell r="I381">
            <v>8</v>
          </cell>
          <cell r="J381">
            <v>7</v>
          </cell>
          <cell r="K381" t="str">
            <v>甲类</v>
          </cell>
        </row>
        <row r="382">
          <cell r="A382" t="str">
            <v>CAHS1000</v>
          </cell>
          <cell r="B382" t="str">
            <v>复钙交叉时间测定</v>
          </cell>
          <cell r="C382" t="str">
            <v>样本类型:血液。样本采集,分离血浆,加入试剂,测定,审核结果,录入实验室信息系统或人工登记,发送报告;按规定处理废弃物;接受临床相关咨询。</v>
          </cell>
          <cell r="D382" t="str">
            <v>试剂,质控品</v>
          </cell>
          <cell r="E382" t="str">
            <v/>
          </cell>
          <cell r="F382" t="str">
            <v>次</v>
          </cell>
          <cell r="G382" t="str">
            <v/>
          </cell>
          <cell r="H382">
            <v>12</v>
          </cell>
          <cell r="I382">
            <v>10</v>
          </cell>
          <cell r="J382">
            <v>8</v>
          </cell>
          <cell r="K382" t="str">
            <v>甲类</v>
          </cell>
        </row>
        <row r="383">
          <cell r="A383" t="str">
            <v>CAHT1000</v>
          </cell>
          <cell r="B383" t="str">
            <v>瑞斯托霉素辅因子(VWF:ROOF)测定</v>
          </cell>
          <cell r="C383" t="str">
            <v>样本类型:血液。样本采集,分离血浆,加入试剂,测定,审核结果,审核结果,录入实验室信息系统或人工登记,发送报告;按规定处理废弃物;接受临床相关咨询。</v>
          </cell>
          <cell r="D383" t="str">
            <v>试剂,质控品,校准品,反应杯</v>
          </cell>
          <cell r="E383" t="str">
            <v/>
          </cell>
          <cell r="F383" t="str">
            <v>次</v>
          </cell>
          <cell r="G383" t="str">
            <v/>
          </cell>
          <cell r="H383">
            <v>15</v>
          </cell>
          <cell r="I383">
            <v>12</v>
          </cell>
          <cell r="J383">
            <v>10</v>
          </cell>
          <cell r="K383" t="str">
            <v>甲类</v>
          </cell>
        </row>
        <row r="384">
          <cell r="A384" t="str">
            <v>CAHU1000</v>
          </cell>
          <cell r="B384" t="str">
            <v>优球蛋白溶解时间(ELT)测定</v>
          </cell>
          <cell r="C384" t="str">
            <v>样本类型:血液。样本采集,分离血浆,加入试剂,测定,审核结果,录入实验室信息系统或人工登记,发送报告;按规定处理废弃物;接受临床相关咨询。</v>
          </cell>
          <cell r="D384" t="str">
            <v>试剂,质控品</v>
          </cell>
          <cell r="E384" t="str">
            <v/>
          </cell>
          <cell r="F384" t="str">
            <v>次</v>
          </cell>
          <cell r="G384" t="str">
            <v/>
          </cell>
          <cell r="H384">
            <v>6</v>
          </cell>
          <cell r="I384">
            <v>5</v>
          </cell>
          <cell r="J384">
            <v>4</v>
          </cell>
          <cell r="K384" t="str">
            <v>甲类</v>
          </cell>
        </row>
        <row r="385">
          <cell r="A385" t="str">
            <v>CAHV1000</v>
          </cell>
          <cell r="B385" t="str">
            <v>血浆鱼精蛋白副凝(3P)试验</v>
          </cell>
          <cell r="C385" t="str">
            <v>样本类型:血液。样本采集,分离血浆,加入试剂,测定,审核结果,录入实验室信息系统或人工登记,发送报告;按规定处理废弃物;接受临床相关咨询。</v>
          </cell>
          <cell r="D385" t="str">
            <v>试剂,质控品</v>
          </cell>
          <cell r="E385" t="str">
            <v/>
          </cell>
          <cell r="F385" t="str">
            <v>次</v>
          </cell>
          <cell r="G385" t="str">
            <v/>
          </cell>
          <cell r="H385">
            <v>6</v>
          </cell>
          <cell r="I385">
            <v>5</v>
          </cell>
          <cell r="J385">
            <v>4</v>
          </cell>
          <cell r="K385" t="str">
            <v>甲类</v>
          </cell>
        </row>
        <row r="386">
          <cell r="A386" t="str">
            <v>CAHW1000</v>
          </cell>
          <cell r="B386" t="str">
            <v>连续血浆鱼精蛋白稀释试验</v>
          </cell>
          <cell r="C386" t="str">
            <v>样本类型:血液。样本采集,分离血浆,加入试剂,测定,审核结果,录入实验室信息系统或人工登记,发送报告;按规定处理废弃物;接受临床相关咨询。</v>
          </cell>
          <cell r="D386" t="str">
            <v>试剂,质控品</v>
          </cell>
          <cell r="E386" t="str">
            <v/>
          </cell>
          <cell r="F386" t="str">
            <v>次</v>
          </cell>
          <cell r="G386" t="str">
            <v/>
          </cell>
          <cell r="H386">
            <v>8</v>
          </cell>
          <cell r="I386">
            <v>7</v>
          </cell>
          <cell r="J386">
            <v>6</v>
          </cell>
          <cell r="K386" t="str">
            <v>甲类</v>
          </cell>
        </row>
        <row r="387">
          <cell r="A387" t="str">
            <v>CAHX1000</v>
          </cell>
          <cell r="B387" t="str">
            <v>乙醇胶试验</v>
          </cell>
          <cell r="C387" t="str">
            <v>样本类型:血液。样本采集,分离血浆,加入试剂,测定,审核结果,录入实验室信息系统或人工登记,发送报告;按规定处理废弃物;接受临床相关咨询。</v>
          </cell>
          <cell r="D387" t="str">
            <v>试剂,质控品</v>
          </cell>
          <cell r="E387" t="str">
            <v/>
          </cell>
          <cell r="F387" t="str">
            <v>次</v>
          </cell>
          <cell r="G387" t="str">
            <v/>
          </cell>
          <cell r="H387">
            <v>6</v>
          </cell>
          <cell r="I387">
            <v>5</v>
          </cell>
          <cell r="J387">
            <v>4</v>
          </cell>
          <cell r="K387" t="str">
            <v>甲类</v>
          </cell>
        </row>
        <row r="388">
          <cell r="A388" t="str">
            <v>CAHY1000</v>
          </cell>
          <cell r="B388" t="str">
            <v>血浆纤溶酶原活性(PLG:A)测定</v>
          </cell>
          <cell r="C388" t="str">
            <v>样本类型:血液。样本采集,分离血浆,加入试剂,手工或仪器测定结果,审核结果,录入实验室信息系统或人工登记,发送报告;按规定处理废弃物;接受临床相关咨询。</v>
          </cell>
          <cell r="D388" t="str">
            <v>试剂,质控品,反应杯</v>
          </cell>
          <cell r="E388" t="str">
            <v/>
          </cell>
          <cell r="F388" t="str">
            <v>次</v>
          </cell>
          <cell r="G388" t="str">
            <v/>
          </cell>
          <cell r="H388">
            <v>20</v>
          </cell>
          <cell r="I388">
            <v>16</v>
          </cell>
          <cell r="J388">
            <v>14</v>
          </cell>
          <cell r="K388" t="str">
            <v>甲类</v>
          </cell>
        </row>
        <row r="389">
          <cell r="A389" t="str">
            <v>CAHZ1000</v>
          </cell>
          <cell r="B389" t="str">
            <v>血浆纤溶酶原抗原(PLG:Ag)测定</v>
          </cell>
          <cell r="C389" t="str">
            <v>样本类型:血液。样本采集,分离血浆,加入试剂,测定,审核结果,录入实验室信息系统或人工登记,发送报告;按规定处理废弃物;接受临床相关咨询。</v>
          </cell>
          <cell r="D389" t="str">
            <v>试剂,质控品,校准品</v>
          </cell>
          <cell r="E389" t="str">
            <v/>
          </cell>
          <cell r="F389" t="str">
            <v>次</v>
          </cell>
          <cell r="G389" t="str">
            <v/>
          </cell>
          <cell r="H389">
            <v>20</v>
          </cell>
          <cell r="I389">
            <v>16</v>
          </cell>
          <cell r="J389">
            <v>14</v>
          </cell>
          <cell r="K389" t="str">
            <v>甲类</v>
          </cell>
        </row>
        <row r="390">
          <cell r="A390" t="str">
            <v>CAJA1000</v>
          </cell>
          <cell r="B390" t="str">
            <v>血浆α2纤溶酶抑制物活性(α2-PI:A)测定</v>
          </cell>
          <cell r="C390" t="str">
            <v>样本类型:血液。样本采集,分离血浆,加入试剂,手工或仪器测定结果,审核结果,录入实验室信息系统或人工登记,发送报告;按规定处理废弃物;接受临床相关咨询。</v>
          </cell>
          <cell r="D390" t="str">
            <v>试剂,质控品</v>
          </cell>
          <cell r="E390" t="str">
            <v/>
          </cell>
          <cell r="F390" t="str">
            <v>次</v>
          </cell>
          <cell r="G390" t="str">
            <v/>
          </cell>
          <cell r="H390">
            <v>10</v>
          </cell>
          <cell r="I390">
            <v>8</v>
          </cell>
          <cell r="J390">
            <v>7</v>
          </cell>
          <cell r="K390" t="str">
            <v>甲类</v>
          </cell>
        </row>
        <row r="391">
          <cell r="A391" t="str">
            <v>CAJB1000</v>
          </cell>
          <cell r="B391" t="str">
            <v>血浆α2纤溶酶抑制物抗原(α2-PI:Ag)测定</v>
          </cell>
          <cell r="C391" t="str">
            <v>样本类型:血液。样本采集,分离血浆,加入试剂,测定,审核结果,录入实验室信息系统或人工登记,发送报告;按规定处理废弃物;接受临床相关咨询。</v>
          </cell>
          <cell r="D391" t="str">
            <v>试剂,质控品,校准品</v>
          </cell>
          <cell r="E391" t="str">
            <v/>
          </cell>
          <cell r="F391" t="str">
            <v>次</v>
          </cell>
          <cell r="G391" t="str">
            <v/>
          </cell>
          <cell r="H391">
            <v>150</v>
          </cell>
          <cell r="I391">
            <v>120</v>
          </cell>
          <cell r="J391">
            <v>105</v>
          </cell>
          <cell r="K391" t="str">
            <v>甲类</v>
          </cell>
        </row>
        <row r="392">
          <cell r="A392" t="str">
            <v>CAJC1000</v>
          </cell>
          <cell r="B392" t="str">
            <v>血浆抗凝血酶活性(AT:A)测定</v>
          </cell>
          <cell r="C392" t="str">
            <v>样本类型:血液。样本采集,分离血浆,加入试剂,手工或仪器测定结果,审核结果,录入实验室信息系统或人工登记,发送报告;按规定处理废弃物;接受临床相关咨询。</v>
          </cell>
          <cell r="D392" t="str">
            <v>试剂,质控品,反应杯</v>
          </cell>
          <cell r="E392" t="str">
            <v/>
          </cell>
          <cell r="F392" t="str">
            <v>次</v>
          </cell>
          <cell r="G392" t="str">
            <v/>
          </cell>
          <cell r="H392">
            <v>30</v>
          </cell>
          <cell r="I392">
            <v>25</v>
          </cell>
          <cell r="J392">
            <v>20</v>
          </cell>
          <cell r="K392" t="str">
            <v>甲类</v>
          </cell>
        </row>
        <row r="393">
          <cell r="A393" t="str">
            <v>CAJD1000</v>
          </cell>
          <cell r="B393" t="str">
            <v>血浆抗凝血酶抗原(AT:Ag)测定</v>
          </cell>
          <cell r="C393" t="str">
            <v>样本类型:血液。样本采集,分离血浆,加入试剂,测定,审核结果,录入实验室信息系统或人工登记,发送报告;按规定处理废弃物;接受临床相关咨询。</v>
          </cell>
          <cell r="D393" t="str">
            <v>试剂,质控品,校准品</v>
          </cell>
          <cell r="E393" t="str">
            <v/>
          </cell>
          <cell r="F393" t="str">
            <v>次</v>
          </cell>
          <cell r="G393" t="str">
            <v/>
          </cell>
          <cell r="H393">
            <v>20</v>
          </cell>
          <cell r="I393">
            <v>16</v>
          </cell>
          <cell r="J393">
            <v>14</v>
          </cell>
          <cell r="K393" t="str">
            <v>甲类</v>
          </cell>
        </row>
        <row r="394">
          <cell r="A394" t="str">
            <v>CAJE1000</v>
          </cell>
          <cell r="B394" t="str">
            <v>凝血酶抗凝血酶复合物(TAT)测定</v>
          </cell>
          <cell r="C394" t="str">
            <v>样本类型:血液。样本采集,分离血浆,加入试剂,测定,审核结果,录入实验室信息系统或人工登记,发送报告;按规定处理废弃物;接受临床相关咨询。</v>
          </cell>
          <cell r="D394" t="str">
            <v>试剂,质控品,校准品</v>
          </cell>
          <cell r="E394" t="str">
            <v/>
          </cell>
          <cell r="F394" t="str">
            <v>次</v>
          </cell>
          <cell r="G394" t="str">
            <v/>
          </cell>
          <cell r="H394">
            <v>150</v>
          </cell>
          <cell r="I394">
            <v>120</v>
          </cell>
          <cell r="J394">
            <v>105</v>
          </cell>
          <cell r="K394" t="str">
            <v>甲类</v>
          </cell>
        </row>
        <row r="395">
          <cell r="A395" t="str">
            <v>CAJF1000</v>
          </cell>
          <cell r="B395" t="str">
            <v>血浆肝素含量测定</v>
          </cell>
          <cell r="C395" t="str">
            <v>样本类型:血液。样本采集,分离血浆,加入试剂,手工或仪器测定结果,审核结果,录入实验室信息系统或人工登记,发送报告;按规定处理废弃物;接受临床相关咨询。</v>
          </cell>
          <cell r="D395" t="str">
            <v>试剂,质控品</v>
          </cell>
          <cell r="E395" t="str">
            <v/>
          </cell>
          <cell r="F395" t="str">
            <v>次</v>
          </cell>
          <cell r="G395" t="str">
            <v/>
          </cell>
          <cell r="H395">
            <v>20</v>
          </cell>
          <cell r="I395">
            <v>16</v>
          </cell>
          <cell r="J395">
            <v>14</v>
          </cell>
          <cell r="K395" t="str">
            <v>甲类</v>
          </cell>
        </row>
        <row r="396">
          <cell r="A396" t="str">
            <v>CAJG1000</v>
          </cell>
          <cell r="B396" t="str">
            <v>血浆蛋白C活性(PC)测定</v>
          </cell>
          <cell r="C396" t="str">
            <v>样本类型:血液。样本采集,分离血浆,加入试剂,手工或仪器测定结果,审核结果,录入实验室信息系统或人工登记,发送报告;按规定处理废弃物;接受临床相关咨询。</v>
          </cell>
          <cell r="D396" t="str">
            <v>试剂,质控品,反应杯</v>
          </cell>
          <cell r="E396" t="str">
            <v/>
          </cell>
          <cell r="F396" t="str">
            <v>次</v>
          </cell>
          <cell r="G396" t="str">
            <v/>
          </cell>
          <cell r="H396">
            <v>35</v>
          </cell>
          <cell r="I396">
            <v>28</v>
          </cell>
          <cell r="J396">
            <v>25</v>
          </cell>
          <cell r="K396" t="str">
            <v>甲类</v>
          </cell>
        </row>
        <row r="397">
          <cell r="A397" t="str">
            <v>CAJH1000</v>
          </cell>
          <cell r="B397" t="str">
            <v>血浆蛋白C抗原(PC:Ag)测定</v>
          </cell>
          <cell r="C397" t="str">
            <v>样本类型:血液。样本采集,分离血浆,加入试剂,测定,审核结果,录入实验室信息系统或人工登记,发送报告;按规定处理废弃物;接受临床相关咨询。</v>
          </cell>
          <cell r="D397" t="str">
            <v>试剂,质控品,校准品</v>
          </cell>
          <cell r="E397" t="str">
            <v/>
          </cell>
          <cell r="F397" t="str">
            <v>次</v>
          </cell>
          <cell r="G397" t="str">
            <v/>
          </cell>
          <cell r="H397">
            <v>30</v>
          </cell>
          <cell r="I397">
            <v>25</v>
          </cell>
          <cell r="J397">
            <v>20</v>
          </cell>
          <cell r="K397" t="str">
            <v>甲类</v>
          </cell>
        </row>
        <row r="398">
          <cell r="A398" t="str">
            <v>CAJJ1000</v>
          </cell>
          <cell r="B398" t="str">
            <v>活化蛋白C抵抗(APCR)试验</v>
          </cell>
          <cell r="C398" t="str">
            <v>样本类型:血液。样本采集,分离血浆,加入试剂,测定,审核结果,录入实验室信息系统或人工登记,发送报告;按规定处理废弃物;接受临床相关咨询。</v>
          </cell>
          <cell r="D398" t="str">
            <v>试剂,质控品,校准品,反应杯</v>
          </cell>
          <cell r="E398" t="str">
            <v/>
          </cell>
          <cell r="F398" t="str">
            <v>次</v>
          </cell>
          <cell r="G398" t="str">
            <v/>
          </cell>
          <cell r="H398">
            <v>30</v>
          </cell>
          <cell r="I398">
            <v>25</v>
          </cell>
          <cell r="J398">
            <v>20</v>
          </cell>
          <cell r="K398" t="str">
            <v>甲类</v>
          </cell>
        </row>
        <row r="399">
          <cell r="A399" t="str">
            <v>CAJK1000</v>
          </cell>
          <cell r="B399" t="str">
            <v>血浆蛋白S含量(PS:Ag)测定</v>
          </cell>
          <cell r="C399" t="str">
            <v>样本类型:血液。样本采集,分离血浆,加入试剂,测定,审核结果,录入实验室信息系统或人工登记,发送报告;按规定处理废弃物;接受临床相关咨询。</v>
          </cell>
          <cell r="D399" t="str">
            <v>试剂,质控品,校准品</v>
          </cell>
          <cell r="E399" t="str">
            <v/>
          </cell>
          <cell r="F399" t="str">
            <v>次</v>
          </cell>
          <cell r="G399" t="str">
            <v/>
          </cell>
          <cell r="H399">
            <v>35</v>
          </cell>
          <cell r="I399">
            <v>28</v>
          </cell>
          <cell r="J399">
            <v>25</v>
          </cell>
          <cell r="K399" t="str">
            <v>甲类</v>
          </cell>
        </row>
        <row r="400">
          <cell r="A400" t="str">
            <v>CAJL1000</v>
          </cell>
          <cell r="B400" t="str">
            <v>血浆蛋白S活性(PS:A)测定</v>
          </cell>
          <cell r="C400" t="str">
            <v>样本类型:血液。样本采集,分离血浆,加入试剂,测定,审核结果,录入实验室信息系统或人工登记,发送报告;按规定处理废弃物;接受临床相关咨询。</v>
          </cell>
          <cell r="D400" t="str">
            <v>试剂,质控品,校准品,反应杯</v>
          </cell>
          <cell r="E400" t="str">
            <v/>
          </cell>
          <cell r="F400" t="str">
            <v>次</v>
          </cell>
          <cell r="G400" t="str">
            <v/>
          </cell>
          <cell r="H400">
            <v>35</v>
          </cell>
          <cell r="I400">
            <v>28</v>
          </cell>
          <cell r="J400">
            <v>25</v>
          </cell>
          <cell r="K400" t="str">
            <v>甲类</v>
          </cell>
        </row>
        <row r="401">
          <cell r="A401" t="str">
            <v>CAJM1000</v>
          </cell>
          <cell r="B401" t="str">
            <v>狼疮抗凝物质检测</v>
          </cell>
          <cell r="C401" t="str">
            <v>样本类型:血液。样本采集,分离血浆,加入试剂,测定,审核结果,录入实验室信息系统或人工登记,发送报告;按规定处理废弃物;接受临床相关咨询。</v>
          </cell>
          <cell r="D401" t="str">
            <v>试剂,质控品,校准品,反应杯</v>
          </cell>
          <cell r="E401" t="str">
            <v/>
          </cell>
          <cell r="F401" t="str">
            <v>次</v>
          </cell>
          <cell r="G401" t="str">
            <v/>
          </cell>
          <cell r="H401">
            <v>40</v>
          </cell>
          <cell r="I401">
            <v>32</v>
          </cell>
          <cell r="J401">
            <v>28</v>
          </cell>
          <cell r="K401" t="str">
            <v>甲类</v>
          </cell>
        </row>
        <row r="402">
          <cell r="A402" t="str">
            <v>CAJN1000</v>
          </cell>
          <cell r="B402" t="str">
            <v>血浆组织纤溶酶原活化物活性(t-PA:A)检测</v>
          </cell>
          <cell r="C402" t="str">
            <v>样本类型:血液。样本采集,分离血浆,加入试剂,手工或仪器测定结果,审核结果,录入实验室信息系统或人工登记,发送报告;按规定处理废弃物;接受临床相关咨询。</v>
          </cell>
          <cell r="D402" t="str">
            <v>试剂,质控品,反应杯</v>
          </cell>
          <cell r="E402" t="str">
            <v/>
          </cell>
          <cell r="F402" t="str">
            <v>次</v>
          </cell>
          <cell r="G402" t="str">
            <v/>
          </cell>
          <cell r="H402">
            <v>30</v>
          </cell>
          <cell r="I402">
            <v>25</v>
          </cell>
          <cell r="J402">
            <v>20</v>
          </cell>
          <cell r="K402" t="str">
            <v>甲类</v>
          </cell>
        </row>
        <row r="403">
          <cell r="A403" t="str">
            <v>CAJP1000</v>
          </cell>
          <cell r="B403" t="str">
            <v>血浆组织纤溶酶原活化物抗原(t-PA:Ag)检测</v>
          </cell>
          <cell r="C403" t="str">
            <v>样本类型:血液。样本采集,分离血浆,加入试剂,测定,审核结果,录入实验室信息系统或人工登记,发送报告;按规定处理废弃物;接受临床相关咨询。</v>
          </cell>
          <cell r="D403" t="str">
            <v>试剂,质控品,校准品</v>
          </cell>
          <cell r="E403" t="str">
            <v/>
          </cell>
          <cell r="F403" t="str">
            <v>次</v>
          </cell>
          <cell r="G403" t="str">
            <v/>
          </cell>
          <cell r="H403">
            <v>150</v>
          </cell>
          <cell r="I403">
            <v>120</v>
          </cell>
          <cell r="J403">
            <v>105</v>
          </cell>
          <cell r="K403" t="str">
            <v>甲类</v>
          </cell>
        </row>
        <row r="404">
          <cell r="A404" t="str">
            <v>CAJQ1000</v>
          </cell>
          <cell r="B404" t="str">
            <v>血浆组织纤溶酶原活化物抑制物活性(PAI:A)检测</v>
          </cell>
          <cell r="C404" t="str">
            <v>样本类型:血液。样本采集,分离血浆,加入试剂,手工或仪器测定结果,审核结果,录入实验室信息系统或人工登记,发送报告;按规定处理废弃物;接受临床相关咨询。</v>
          </cell>
          <cell r="D404" t="str">
            <v>试剂,质控品,反应杯</v>
          </cell>
          <cell r="E404" t="str">
            <v/>
          </cell>
          <cell r="F404" t="str">
            <v>次</v>
          </cell>
          <cell r="G404" t="str">
            <v/>
          </cell>
          <cell r="H404">
            <v>30</v>
          </cell>
          <cell r="I404">
            <v>25</v>
          </cell>
          <cell r="J404">
            <v>20</v>
          </cell>
          <cell r="K404" t="str">
            <v>甲类</v>
          </cell>
        </row>
        <row r="405">
          <cell r="A405" t="str">
            <v>CAJR1000</v>
          </cell>
          <cell r="B405" t="str">
            <v>血浆组织纤溶酶原活化物抑制物抗原(PAI:Ag)检测</v>
          </cell>
          <cell r="C405" t="str">
            <v>样本类型:血液。样本采集,分离血浆,加入试剂,测定,审核结果,录入实验室信息系统或人工登记,发送报告;按规定处理废弃物;接受临床相关咨询。</v>
          </cell>
          <cell r="D405" t="str">
            <v>试剂,质控品,校准品</v>
          </cell>
          <cell r="E405" t="str">
            <v/>
          </cell>
          <cell r="F405" t="str">
            <v>次</v>
          </cell>
          <cell r="G405" t="str">
            <v/>
          </cell>
          <cell r="H405">
            <v>30</v>
          </cell>
          <cell r="I405">
            <v>25</v>
          </cell>
          <cell r="J405">
            <v>20</v>
          </cell>
          <cell r="K405" t="str">
            <v>甲类</v>
          </cell>
        </row>
        <row r="406">
          <cell r="A406" t="str">
            <v>CAJS1000</v>
          </cell>
          <cell r="B406" t="str">
            <v>血浆凝血酶调节蛋白抗原(TM:Ag)检测</v>
          </cell>
          <cell r="C406" t="str">
            <v>样本类型:血液。样本采集,分离血浆,加入试剂,测定,审核结果,录入实验室信息系统或人工登记,发送报告;按规定处理废弃物;接受临床相关咨询。</v>
          </cell>
          <cell r="D406" t="str">
            <v>试剂,质控品,校准品</v>
          </cell>
          <cell r="E406" t="str">
            <v/>
          </cell>
          <cell r="F406" t="str">
            <v>次</v>
          </cell>
          <cell r="G406" t="str">
            <v/>
          </cell>
          <cell r="H406">
            <v>150</v>
          </cell>
          <cell r="I406">
            <v>120</v>
          </cell>
          <cell r="J406">
            <v>105</v>
          </cell>
          <cell r="K406" t="str">
            <v>甲类</v>
          </cell>
        </row>
        <row r="407">
          <cell r="A407" t="str">
            <v>CAJT1000</v>
          </cell>
          <cell r="B407" t="str">
            <v>血浆凝血酶调节蛋白活性(TM:A)检测</v>
          </cell>
          <cell r="C407" t="str">
            <v>样本类型:血液。样本采集,分离血浆,加入试剂,测定,审核结果,录入实验室信息系统或人工登记,发送报告;按规定处理废弃物;接受临床相关咨询。</v>
          </cell>
          <cell r="D407" t="str">
            <v>试剂,质控品,校准品,反应杯</v>
          </cell>
          <cell r="E407" t="str">
            <v/>
          </cell>
          <cell r="F407" t="str">
            <v>次</v>
          </cell>
          <cell r="G407" t="str">
            <v/>
          </cell>
          <cell r="H407">
            <v>30</v>
          </cell>
          <cell r="I407">
            <v>25</v>
          </cell>
          <cell r="J407">
            <v>20</v>
          </cell>
          <cell r="K407" t="str">
            <v>甲类</v>
          </cell>
        </row>
        <row r="408">
          <cell r="A408" t="str">
            <v>CAJU1000</v>
          </cell>
          <cell r="B408" t="str">
            <v>血浆凝血酶原片段1+2(F1+2)检测</v>
          </cell>
          <cell r="C408" t="str">
            <v>样本类型:血液。样本采集,分离血浆,加入试剂,测定,审核结果,录入实验室信息系统或人工登记,发送报告;按规定处理废弃物;接受临床相关咨询。</v>
          </cell>
          <cell r="D408" t="str">
            <v>试剂,质控品,校准品</v>
          </cell>
          <cell r="E408" t="str">
            <v/>
          </cell>
          <cell r="F408" t="str">
            <v>次</v>
          </cell>
          <cell r="G408" t="str">
            <v/>
          </cell>
          <cell r="H408">
            <v>30</v>
          </cell>
          <cell r="I408">
            <v>25</v>
          </cell>
          <cell r="J408">
            <v>20</v>
          </cell>
          <cell r="K408" t="str">
            <v>甲类</v>
          </cell>
        </row>
        <row r="409">
          <cell r="A409" t="str">
            <v>CAJV1000</v>
          </cell>
          <cell r="B409" t="str">
            <v>血浆纤维蛋白肽B检测</v>
          </cell>
          <cell r="C409" t="str">
            <v>包括β1-42和BP15-42。样本类型:血液。样本采集,分离血浆,加入试剂,测定,审核结果,录入实验室信息系统或人工登记,发送报告;按规定处理废弃物;接受临床相关咨询。</v>
          </cell>
          <cell r="D409" t="str">
            <v>试剂,质控品,校准品</v>
          </cell>
          <cell r="E409" t="str">
            <v/>
          </cell>
          <cell r="F409" t="str">
            <v>项</v>
          </cell>
          <cell r="G409" t="str">
            <v/>
          </cell>
          <cell r="H409">
            <v>30</v>
          </cell>
          <cell r="I409">
            <v>25</v>
          </cell>
          <cell r="J409">
            <v>20</v>
          </cell>
          <cell r="K409" t="str">
            <v>甲类</v>
          </cell>
        </row>
        <row r="410">
          <cell r="A410" t="str">
            <v>CAJW1000</v>
          </cell>
          <cell r="B410" t="str">
            <v>血浆纤溶酶-抗纤溶酶复合物(PAP)测定</v>
          </cell>
          <cell r="C410" t="str">
            <v>样本类型:血液。样本采集,分离血浆,加入试剂,测定,审核结果,录入实验室信息系统或人工登记,发送报告;按规定处理废弃物;接受临床相关咨询。</v>
          </cell>
          <cell r="D410" t="str">
            <v>试剂,质控品,校准品</v>
          </cell>
          <cell r="E410" t="str">
            <v/>
          </cell>
          <cell r="F410" t="str">
            <v>次</v>
          </cell>
          <cell r="G410" t="str">
            <v/>
          </cell>
          <cell r="H410">
            <v>30</v>
          </cell>
          <cell r="I410">
            <v>25</v>
          </cell>
          <cell r="J410">
            <v>20</v>
          </cell>
          <cell r="K410" t="str">
            <v>甲类</v>
          </cell>
        </row>
        <row r="411">
          <cell r="A411" t="str">
            <v>CAJX1000</v>
          </cell>
          <cell r="B411" t="str">
            <v>纤维蛋白(原)降解产物(FDP)测定</v>
          </cell>
          <cell r="C411" t="str">
            <v>样本类型:血液。样本采集,分离血浆,加入试剂,测定,审核结果,录入实验室信息系统或人工登记,发送报告;按规定处理废弃物;接受临床相关咨询。</v>
          </cell>
          <cell r="D411" t="str">
            <v>试剂,质控品,校准品,反应杯</v>
          </cell>
          <cell r="E411" t="str">
            <v/>
          </cell>
          <cell r="F411" t="str">
            <v>次</v>
          </cell>
          <cell r="G411" t="str">
            <v/>
          </cell>
          <cell r="H411">
            <v>40</v>
          </cell>
          <cell r="I411">
            <v>32</v>
          </cell>
          <cell r="J411">
            <v>28</v>
          </cell>
          <cell r="K411" t="str">
            <v>甲类</v>
          </cell>
        </row>
        <row r="412">
          <cell r="A412" t="str">
            <v>CAJY1000</v>
          </cell>
          <cell r="B412" t="str">
            <v>血浆D-二聚体(D-Dimer)测定</v>
          </cell>
          <cell r="C412" t="str">
            <v>样本类型:血液。样本采集,分离血浆,加入试剂,测定,审核结果,录入实验室信息系统或人工登记,发送报告;按规定处理废弃物;接受临床相关咨询。</v>
          </cell>
          <cell r="D412" t="str">
            <v>试剂,质控品,校准品,反应杯</v>
          </cell>
          <cell r="E412" t="str">
            <v/>
          </cell>
          <cell r="F412" t="str">
            <v>次</v>
          </cell>
          <cell r="G412" t="str">
            <v>定性测定30元</v>
          </cell>
          <cell r="H412">
            <v>60</v>
          </cell>
          <cell r="I412">
            <v>48</v>
          </cell>
          <cell r="J412">
            <v>42</v>
          </cell>
          <cell r="K412" t="str">
            <v>甲类</v>
          </cell>
        </row>
        <row r="413">
          <cell r="A413" t="str">
            <v>CAJZ1000</v>
          </cell>
          <cell r="B413" t="str">
            <v>体外血栓形成试验</v>
          </cell>
          <cell r="C413" t="str">
            <v>样本类型:血液。样本采集,上样,测定,审核结果,录入实验室信息系统或人工登记,发送报告;按规定处理废弃物;接受临床相关咨询。</v>
          </cell>
          <cell r="D413" t="str">
            <v>试剂,质控品,校准品</v>
          </cell>
          <cell r="E413" t="str">
            <v/>
          </cell>
          <cell r="F413" t="str">
            <v>次</v>
          </cell>
          <cell r="G413" t="str">
            <v/>
          </cell>
          <cell r="H413">
            <v>20</v>
          </cell>
          <cell r="I413">
            <v>16</v>
          </cell>
          <cell r="J413">
            <v>14</v>
          </cell>
          <cell r="K413" t="str">
            <v>乙类</v>
          </cell>
        </row>
        <row r="414">
          <cell r="A414" t="str">
            <v>CAKA1000</v>
          </cell>
          <cell r="B414" t="str">
            <v>血小板ATP释放试验</v>
          </cell>
          <cell r="C414" t="str">
            <v>样本类型:血液。样本采集,上样,测定,审核结果,录入实验室信息系统或人工登记,发送报告;按规定处理废弃物;接受临床相关咨询。</v>
          </cell>
          <cell r="D414" t="str">
            <v>试剂,质控品,校准品</v>
          </cell>
          <cell r="E414" t="str">
            <v/>
          </cell>
          <cell r="F414" t="str">
            <v>次</v>
          </cell>
          <cell r="G414" t="str">
            <v/>
          </cell>
          <cell r="H414">
            <v>25</v>
          </cell>
          <cell r="I414">
            <v>20</v>
          </cell>
          <cell r="J414">
            <v>18</v>
          </cell>
          <cell r="K414" t="str">
            <v>乙类</v>
          </cell>
        </row>
        <row r="415">
          <cell r="A415" t="str">
            <v>CAKB1000</v>
          </cell>
          <cell r="B415" t="str">
            <v>血浆纤维蛋白肽A检测</v>
          </cell>
          <cell r="C415" t="str">
            <v>样本类型:血液。样本采集,分离血浆,加入试剂,测定,审核结果,录入实验室信息系统或人工登记,发送报告;按规定处理废弃物;接受临床相关咨询。</v>
          </cell>
          <cell r="D415" t="str">
            <v>试剂,质控品,校准品</v>
          </cell>
          <cell r="E415" t="str">
            <v/>
          </cell>
          <cell r="F415" t="str">
            <v>次</v>
          </cell>
          <cell r="G415" t="str">
            <v/>
          </cell>
          <cell r="H415">
            <v>15</v>
          </cell>
          <cell r="I415">
            <v>12</v>
          </cell>
          <cell r="J415">
            <v>10</v>
          </cell>
          <cell r="K415" t="str">
            <v>乙类</v>
          </cell>
        </row>
        <row r="416">
          <cell r="A416" t="str">
            <v>CAKC1000</v>
          </cell>
          <cell r="B416" t="str">
            <v>肝素辅因子Ⅱ活性测定</v>
          </cell>
          <cell r="C416" t="str">
            <v>样本类型:血液。样本采集,分离血浆,加入试剂,测定,审核结果,录入实验室信息系统或人工登记,发送报告;按规定处理废弃物;接受临床相关咨询。</v>
          </cell>
          <cell r="D416" t="str">
            <v>试剂,质控品,校准品</v>
          </cell>
          <cell r="E416" t="str">
            <v/>
          </cell>
          <cell r="F416" t="str">
            <v>次</v>
          </cell>
          <cell r="G416" t="str">
            <v/>
          </cell>
          <cell r="H416">
            <v>15</v>
          </cell>
          <cell r="I416">
            <v>12</v>
          </cell>
          <cell r="J416">
            <v>10</v>
          </cell>
          <cell r="K416" t="str">
            <v>乙类</v>
          </cell>
        </row>
        <row r="417">
          <cell r="A417" t="str">
            <v>CAKD1000</v>
          </cell>
          <cell r="B417" t="str">
            <v>低分子肝素(LMWH)测定</v>
          </cell>
          <cell r="C417" t="str">
            <v>样本类型:血液。样本采集,分离血浆,加入试剂,测定,审核结果,录入实验室信息系统或人工登记,发送报告;按规定处理废弃物;接受临床相关咨询。</v>
          </cell>
          <cell r="D417" t="str">
            <v>试剂,质控品,校准品</v>
          </cell>
          <cell r="E417" t="str">
            <v/>
          </cell>
          <cell r="F417" t="str">
            <v>次</v>
          </cell>
          <cell r="G417" t="str">
            <v/>
          </cell>
          <cell r="H417" t="str">
            <v/>
          </cell>
          <cell r="I417" t="str">
            <v/>
          </cell>
          <cell r="J417" t="str">
            <v/>
          </cell>
          <cell r="K417" t="str">
            <v>乙类</v>
          </cell>
        </row>
        <row r="418">
          <cell r="A418" t="str">
            <v>CAKE1000</v>
          </cell>
          <cell r="B418" t="str">
            <v>血浆激肽释放酶原测定</v>
          </cell>
          <cell r="C418" t="str">
            <v>样本类型:血液。样本采集,分离血浆,加入试剂,测定,审核结果,录入实验室信息系统或人工登记,发送报告;按规定处理废弃物;接受临床相关咨询。</v>
          </cell>
          <cell r="D418" t="str">
            <v>试剂,质控品,校准品</v>
          </cell>
          <cell r="E418" t="str">
            <v/>
          </cell>
          <cell r="F418" t="str">
            <v>次</v>
          </cell>
          <cell r="G418" t="str">
            <v/>
          </cell>
          <cell r="H418">
            <v>15</v>
          </cell>
          <cell r="I418">
            <v>12</v>
          </cell>
          <cell r="J418">
            <v>10</v>
          </cell>
          <cell r="K418" t="str">
            <v>乙类</v>
          </cell>
        </row>
        <row r="419">
          <cell r="A419" t="str">
            <v>CAKF1000</v>
          </cell>
          <cell r="B419" t="str">
            <v>简易凝血活酶纠正试验</v>
          </cell>
          <cell r="C419" t="str">
            <v>样本类型:血液。样本采集,分离血浆,加入试剂,测定,审核结果,录入实验室信息系统或人工登记,发送报告;按规定处理废弃物;接受临床相关咨询。</v>
          </cell>
          <cell r="D419" t="str">
            <v>试剂,质控品</v>
          </cell>
          <cell r="E419" t="str">
            <v/>
          </cell>
          <cell r="F419" t="str">
            <v>次</v>
          </cell>
          <cell r="G419" t="str">
            <v/>
          </cell>
          <cell r="H419">
            <v>30</v>
          </cell>
          <cell r="I419">
            <v>25</v>
          </cell>
          <cell r="J419">
            <v>20</v>
          </cell>
          <cell r="K419" t="str">
            <v>乙类</v>
          </cell>
        </row>
        <row r="420">
          <cell r="A420" t="str">
            <v>CAKG1000</v>
          </cell>
          <cell r="B420" t="str">
            <v>纤维蛋白溶解试验</v>
          </cell>
          <cell r="C420" t="str">
            <v>样本类型:血液。样本采集,分离血浆,加入纤维蛋白平板,手工测定结果,审核结果,录入实验室信息系统或人工登记,发送报告;按规定处理废弃物;接受临床相关咨询。</v>
          </cell>
          <cell r="D420" t="str">
            <v>试剂,质控品</v>
          </cell>
          <cell r="E420" t="str">
            <v/>
          </cell>
          <cell r="F420" t="str">
            <v>次</v>
          </cell>
          <cell r="G420" t="str">
            <v/>
          </cell>
          <cell r="H420">
            <v>15</v>
          </cell>
          <cell r="I420">
            <v>12</v>
          </cell>
          <cell r="J420">
            <v>10</v>
          </cell>
          <cell r="K420" t="str">
            <v>乙类</v>
          </cell>
        </row>
        <row r="421">
          <cell r="A421" t="str">
            <v>CAKH1000</v>
          </cell>
          <cell r="B421" t="str">
            <v>血栓弹力图试验</v>
          </cell>
          <cell r="C421" t="str">
            <v>样本类型:血液。样本采集,分离血浆,加入试剂,测定,审核结果,录入实验室信息系统或人工登记,发送报告;按规定处理废弃物;接受临床相关咨询。</v>
          </cell>
          <cell r="D421" t="str">
            <v>试剂,质控品</v>
          </cell>
          <cell r="E421" t="str">
            <v/>
          </cell>
          <cell r="F421" t="str">
            <v>次</v>
          </cell>
          <cell r="G421" t="str">
            <v/>
          </cell>
          <cell r="H421">
            <v>170</v>
          </cell>
          <cell r="I421">
            <v>145</v>
          </cell>
          <cell r="J421">
            <v>123</v>
          </cell>
          <cell r="K421" t="str">
            <v>乙类</v>
          </cell>
        </row>
        <row r="422">
          <cell r="A422" t="str">
            <v>CALA-CALC</v>
          </cell>
          <cell r="B422" t="str">
            <v>5.血液流变学检验</v>
          </cell>
          <cell r="C422" t="str">
            <v/>
          </cell>
          <cell r="D422" t="str">
            <v/>
          </cell>
          <cell r="E422" t="str">
            <v/>
          </cell>
        </row>
        <row r="422">
          <cell r="G422" t="str">
            <v/>
          </cell>
          <cell r="H422" t="str">
            <v/>
          </cell>
          <cell r="I422" t="str">
            <v/>
          </cell>
          <cell r="J422" t="str">
            <v/>
          </cell>
        </row>
        <row r="423">
          <cell r="A423" t="str">
            <v>CALA1000</v>
          </cell>
          <cell r="B423" t="str">
            <v>红细胞流变特性检测</v>
          </cell>
          <cell r="C423" t="str">
            <v>指对红细胞取向､变形､聚集等参数的测定。样本类型:血液。样本采集,上样,测定,审核结果,录入实验室信息系统或人工登记,发送报告;按规定处理废弃物;接受临床相关咨询。</v>
          </cell>
          <cell r="D423" t="str">
            <v>试剂,质控品,校准品</v>
          </cell>
          <cell r="E423" t="str">
            <v/>
          </cell>
          <cell r="F423" t="str">
            <v>次</v>
          </cell>
          <cell r="G423" t="str">
            <v/>
          </cell>
          <cell r="H423">
            <v>40</v>
          </cell>
          <cell r="I423">
            <v>32</v>
          </cell>
          <cell r="J423">
            <v>28</v>
          </cell>
          <cell r="K423" t="str">
            <v>甲类</v>
          </cell>
        </row>
        <row r="424">
          <cell r="A424" t="str">
            <v>CALB1000</v>
          </cell>
          <cell r="B424" t="str">
            <v>全血粘度测定</v>
          </cell>
          <cell r="C424" t="str">
            <v>指对高切､中切､低切全血粘度的测定。样本类型:血液。样本采集,上样,测定,审核结果,录入实验室信息系统或人工登记,发送报告;按规定处理废弃物;接受临床相关咨询。</v>
          </cell>
          <cell r="D424" t="str">
            <v>试剂,质控品,校准品</v>
          </cell>
          <cell r="E424" t="str">
            <v/>
          </cell>
          <cell r="F424" t="str">
            <v>次</v>
          </cell>
          <cell r="G424" t="str">
            <v/>
          </cell>
          <cell r="H424">
            <v>12</v>
          </cell>
          <cell r="I424">
            <v>10</v>
          </cell>
          <cell r="J424">
            <v>8</v>
          </cell>
          <cell r="K424" t="str">
            <v>甲类</v>
          </cell>
        </row>
        <row r="425">
          <cell r="A425" t="str">
            <v>CALC1000</v>
          </cell>
          <cell r="B425" t="str">
            <v>血浆粘度测定</v>
          </cell>
          <cell r="C425" t="str">
            <v>样本类型:血液。样本采集,上样,测定,审核结果,录入实验室信息系统或人工登记,发送报告;按规定处理废弃物;接受临床相关咨询。</v>
          </cell>
          <cell r="D425" t="str">
            <v>试剂,质控品,校准品</v>
          </cell>
          <cell r="E425" t="str">
            <v/>
          </cell>
          <cell r="F425" t="str">
            <v>次</v>
          </cell>
          <cell r="G425" t="str">
            <v/>
          </cell>
          <cell r="H425">
            <v>12</v>
          </cell>
          <cell r="I425">
            <v>10</v>
          </cell>
          <cell r="J425">
            <v>8</v>
          </cell>
          <cell r="K425" t="str">
            <v>甲类</v>
          </cell>
        </row>
        <row r="426">
          <cell r="A426" t="str">
            <v>CAMA-CANQ</v>
          </cell>
          <cell r="B426" t="str">
            <v>6.血型､输血及人类组织相关性抗原检测</v>
          </cell>
          <cell r="C426" t="str">
            <v/>
          </cell>
          <cell r="D426" t="str">
            <v/>
          </cell>
          <cell r="E426" t="str">
            <v/>
          </cell>
        </row>
        <row r="426">
          <cell r="G426" t="str">
            <v/>
          </cell>
          <cell r="H426" t="str">
            <v/>
          </cell>
          <cell r="I426" t="str">
            <v/>
          </cell>
          <cell r="J426" t="str">
            <v/>
          </cell>
        </row>
        <row r="427">
          <cell r="A427" t="str">
            <v>CAMA1000</v>
          </cell>
          <cell r="B427" t="str">
            <v>ABO血型鉴定(正定型)</v>
          </cell>
          <cell r="C427" t="str">
            <v>样本类型:血液。样本采集､签收､处理,室内质控,检测样本(待检细胞悬液制备,血清(抗-A,抗-B)测定未知抗原),双人核对,审核结果,录入实验室信息系统或人工登记,发送报告;按规定处理废弃物;接受临床相关咨询。</v>
          </cell>
          <cell r="D427" t="str">
            <v>试剂,质控品</v>
          </cell>
          <cell r="E427" t="str">
            <v/>
          </cell>
          <cell r="F427" t="str">
            <v>次</v>
          </cell>
          <cell r="G427" t="str">
            <v/>
          </cell>
          <cell r="H427">
            <v>5</v>
          </cell>
          <cell r="I427">
            <v>5</v>
          </cell>
          <cell r="J427">
            <v>5</v>
          </cell>
          <cell r="K427" t="str">
            <v>甲类</v>
          </cell>
        </row>
        <row r="428">
          <cell r="A428" t="str">
            <v>CAMB1000</v>
          </cell>
          <cell r="B428" t="str">
            <v>ABO血型鉴定(反定型)</v>
          </cell>
          <cell r="C428" t="str">
            <v>样本类型:血液。样本采集､签收､处理,室内质控,检测样本(待检血清制备,用标准红细胞(A1细胞､B细胞)测定未知抗体),双人核对,审核结果,录入实验室信息系统或人工登记,发送报告;按规定处理废弃物;接受临床相关咨询。</v>
          </cell>
          <cell r="D428" t="str">
            <v>试剂,质控品</v>
          </cell>
          <cell r="E428" t="str">
            <v/>
          </cell>
          <cell r="F428" t="str">
            <v>次</v>
          </cell>
          <cell r="G428" t="str">
            <v/>
          </cell>
          <cell r="H428">
            <v>5</v>
          </cell>
          <cell r="I428">
            <v>5</v>
          </cell>
          <cell r="J428">
            <v>5</v>
          </cell>
          <cell r="K428" t="str">
            <v>甲类</v>
          </cell>
        </row>
        <row r="429">
          <cell r="A429" t="str">
            <v>CAMC1000</v>
          </cell>
          <cell r="B429" t="str">
            <v>ABO血型核酸扩增定性检测</v>
          </cell>
          <cell r="C429" t="str">
            <v>样本类型:血液。样本采集､签收､处理(DNA提取),室内质控,检测样本(核酸扩增及产物分析),审核结果,录入实验室信息系统或人工登记,发送报告;按规定处理废弃物;接受临床相关咨询。</v>
          </cell>
          <cell r="D429" t="str">
            <v>试剂,质控品</v>
          </cell>
          <cell r="E429" t="str">
            <v/>
          </cell>
          <cell r="F429" t="str">
            <v>次</v>
          </cell>
          <cell r="G429" t="str">
            <v/>
          </cell>
          <cell r="H429">
            <v>10</v>
          </cell>
          <cell r="I429">
            <v>8</v>
          </cell>
          <cell r="J429">
            <v>7</v>
          </cell>
          <cell r="K429" t="str">
            <v>甲类</v>
          </cell>
        </row>
        <row r="430">
          <cell r="A430" t="str">
            <v>CAMD1000</v>
          </cell>
          <cell r="B430" t="str">
            <v>ABO亚型鉴定(正定型)</v>
          </cell>
          <cell r="C430" t="str">
            <v>样本类型:血液。样本采集､签收､处理,室内质控,检测样本(待检细胞悬液制备,血清(抗-A,抗-B,抗-AB,抗-A1,抗-H)测定未知抗原),双人核对,审核结果,录入实验室信息系统或人工登记,发送报告;按规定处理废弃物;接受临床相关咨询。</v>
          </cell>
          <cell r="D430" t="str">
            <v>试剂,质控品</v>
          </cell>
          <cell r="E430" t="str">
            <v/>
          </cell>
          <cell r="F430" t="str">
            <v>次</v>
          </cell>
          <cell r="G430" t="str">
            <v/>
          </cell>
          <cell r="H430">
            <v>15</v>
          </cell>
          <cell r="I430">
            <v>12</v>
          </cell>
          <cell r="J430">
            <v>10</v>
          </cell>
          <cell r="K430" t="str">
            <v>甲类</v>
          </cell>
        </row>
        <row r="431">
          <cell r="A431" t="str">
            <v>CAME1000</v>
          </cell>
          <cell r="B431" t="str">
            <v>ABO亚型鉴定(反定型)</v>
          </cell>
          <cell r="C431" t="str">
            <v>样本类型:血液。样本采集､签收､处理,室内质控,检测样本(待检血清制备,用标准红细胞(A1细胞､B细胞､O细胞､A2细胞､AB细胞､脐血细胞)测定未知抗体),双人核对,审核结果,录入实验室信息系统或人工登记,发送报告;按规定处理废弃物;接受临床相关咨询。</v>
          </cell>
          <cell r="D431" t="str">
            <v>试剂,质控品</v>
          </cell>
          <cell r="E431" t="str">
            <v/>
          </cell>
          <cell r="F431" t="str">
            <v>次</v>
          </cell>
          <cell r="G431" t="str">
            <v/>
          </cell>
          <cell r="H431">
            <v>15</v>
          </cell>
          <cell r="I431">
            <v>12</v>
          </cell>
          <cell r="J431">
            <v>10</v>
          </cell>
          <cell r="K431" t="str">
            <v>甲类</v>
          </cell>
        </row>
        <row r="432">
          <cell r="A432" t="str">
            <v>CAMF1000</v>
          </cell>
          <cell r="B432" t="str">
            <v>RhD血型鉴定</v>
          </cell>
          <cell r="C432" t="str">
            <v>样本类型:血液。样本采集､签收､处理,室内质控,检测样本(待检细胞悬液制备,血清(IgM抗-D)测定未知抗原)(阴性结果用血清(IgM+IgG)抗-D测定),双人核对,审核结果,录入实验室信息系统或人工登记,发送报告;按规定处理废弃物;接受临床相关咨询。</v>
          </cell>
          <cell r="D432" t="str">
            <v>试剂,质控品</v>
          </cell>
          <cell r="E432" t="str">
            <v/>
          </cell>
          <cell r="F432" t="str">
            <v>项</v>
          </cell>
          <cell r="G432" t="str">
            <v/>
          </cell>
          <cell r="H432">
            <v>12</v>
          </cell>
          <cell r="I432">
            <v>10</v>
          </cell>
          <cell r="J432">
            <v>8</v>
          </cell>
          <cell r="K432" t="str">
            <v>甲类</v>
          </cell>
        </row>
        <row r="433">
          <cell r="A433" t="str">
            <v>CAMG1000</v>
          </cell>
          <cell r="B433" t="str">
            <v>Rh血型C抗原鉴定</v>
          </cell>
          <cell r="C433" t="str">
            <v>样本类型:血液。样本采集､签收､处理,室内质控,检测样本,双人核对,审核结果,录入实验室信息系统或人工登记,发送报告;按规定处理废弃物;接受临床相关咨询。</v>
          </cell>
          <cell r="D433" t="str">
            <v>试剂,质控品</v>
          </cell>
          <cell r="E433" t="str">
            <v/>
          </cell>
          <cell r="F433" t="str">
            <v>次</v>
          </cell>
          <cell r="G433" t="str">
            <v/>
          </cell>
          <cell r="H433">
            <v>15</v>
          </cell>
          <cell r="I433">
            <v>12</v>
          </cell>
          <cell r="J433">
            <v>10</v>
          </cell>
          <cell r="K433" t="str">
            <v>甲类</v>
          </cell>
        </row>
        <row r="434">
          <cell r="A434" t="str">
            <v>CAMH1000</v>
          </cell>
          <cell r="B434" t="str">
            <v>Rh血型c抗原鉴定</v>
          </cell>
          <cell r="C434" t="str">
            <v>样本类型:血液。样本采集､签收､处理,室内质控,检测样本,双人核对,审核结果,录入实验室信息系统或人工登记,发送报告;按规定处理废弃物;接受临床相关咨询。</v>
          </cell>
          <cell r="D434" t="str">
            <v>试剂,质控品</v>
          </cell>
          <cell r="E434" t="str">
            <v/>
          </cell>
          <cell r="F434" t="str">
            <v>次</v>
          </cell>
          <cell r="G434" t="str">
            <v/>
          </cell>
          <cell r="H434">
            <v>15</v>
          </cell>
          <cell r="I434">
            <v>12</v>
          </cell>
          <cell r="J434">
            <v>10</v>
          </cell>
          <cell r="K434" t="str">
            <v>甲类</v>
          </cell>
        </row>
        <row r="435">
          <cell r="A435" t="str">
            <v>CAMJ1000</v>
          </cell>
          <cell r="B435" t="str">
            <v>Rh血型E抗原鉴定</v>
          </cell>
          <cell r="C435" t="str">
            <v>样本类型:血液。样本采集､签收､处理,室内质控,检测样本,双人核对,审核结果,录入实验室信息系统或人工登记,发送报告;按规定处理废弃物;接受临床相关咨询。</v>
          </cell>
          <cell r="D435" t="str">
            <v>试剂,质控品</v>
          </cell>
          <cell r="E435" t="str">
            <v/>
          </cell>
          <cell r="F435" t="str">
            <v>次</v>
          </cell>
          <cell r="G435" t="str">
            <v/>
          </cell>
          <cell r="H435">
            <v>15</v>
          </cell>
          <cell r="I435">
            <v>12</v>
          </cell>
          <cell r="J435">
            <v>10</v>
          </cell>
          <cell r="K435" t="str">
            <v>甲类</v>
          </cell>
        </row>
        <row r="436">
          <cell r="A436" t="str">
            <v>CAMK1000</v>
          </cell>
          <cell r="B436" t="str">
            <v>Rh血型e抗原鉴定</v>
          </cell>
          <cell r="C436" t="str">
            <v>样本类型:血液。样本采集､签收､处理,室内质控,检测样本,双人核对,审核结果,录入实验室信息系统或人工登记,发送报告;按规定处理废弃物;接受临床相关咨询。</v>
          </cell>
          <cell r="D436" t="str">
            <v>试剂,质控品</v>
          </cell>
          <cell r="E436" t="str">
            <v/>
          </cell>
          <cell r="F436" t="str">
            <v>次</v>
          </cell>
          <cell r="G436" t="str">
            <v/>
          </cell>
          <cell r="H436">
            <v>15</v>
          </cell>
          <cell r="I436">
            <v>12</v>
          </cell>
          <cell r="J436">
            <v>10</v>
          </cell>
          <cell r="K436" t="str">
            <v>甲类</v>
          </cell>
        </row>
        <row r="437">
          <cell r="A437" t="str">
            <v>CAML1000</v>
          </cell>
          <cell r="B437" t="str">
            <v>Rh血型其它抗原鉴定</v>
          </cell>
          <cell r="C437" t="str">
            <v>指除Rh血型的C､c､E､e抗原之外的其它抗原。样本类型:血液。样本采集､签收､处理,室内质控,检测样本,双人核对,审核结果,录入实验室信息系统或人工登记,发送报告;按规定处理废弃物;接受临床相关咨询。</v>
          </cell>
          <cell r="D437" t="str">
            <v>试剂,质控品</v>
          </cell>
          <cell r="E437" t="str">
            <v/>
          </cell>
          <cell r="F437" t="str">
            <v>次</v>
          </cell>
          <cell r="G437" t="str">
            <v/>
          </cell>
          <cell r="H437">
            <v>15</v>
          </cell>
          <cell r="I437">
            <v>12</v>
          </cell>
          <cell r="J437">
            <v>10</v>
          </cell>
          <cell r="K437" t="str">
            <v>甲类</v>
          </cell>
        </row>
        <row r="438">
          <cell r="A438" t="str">
            <v>CAMM1000</v>
          </cell>
          <cell r="B438" t="str">
            <v>特殊血型抗原鉴定</v>
          </cell>
          <cell r="C438" t="str">
            <v>样本类型:血液。仅限抗筛阳性患者输血时。样本采集､签收､处理,室内质控,检测样本,双人核对,审核结果,录入实验室信息系统或人工登记,发送报告;按规定处理废弃物;接受临床相关咨询。含以下临床有意义的血型系统鉴定:P､Lewis､MNSs､Lutheran､Kell､Duffy､Kidd､Xg血型系统。</v>
          </cell>
          <cell r="D438" t="str">
            <v>试剂,质控品</v>
          </cell>
          <cell r="E438" t="str">
            <v/>
          </cell>
          <cell r="F438" t="str">
            <v>每个血型系统</v>
          </cell>
          <cell r="G438" t="str">
            <v>仅限抗筛阳性患者输血时</v>
          </cell>
          <cell r="H438">
            <v>25</v>
          </cell>
          <cell r="I438">
            <v>20</v>
          </cell>
          <cell r="J438">
            <v>18</v>
          </cell>
          <cell r="K438" t="str">
            <v>甲类</v>
          </cell>
        </row>
        <row r="439">
          <cell r="A439" t="str">
            <v>CAMN1000</v>
          </cell>
          <cell r="B439" t="str">
            <v>红细胞抗体筛查</v>
          </cell>
          <cell r="C439" t="str">
            <v>样本类型:血液。样本采集､签收､处理,室内质控,检测样本,双人核对,审核结果,录入实验室信息系统或人工登记,发送报告;按规定处理废弃物;接受临床相关咨询。</v>
          </cell>
          <cell r="D439" t="str">
            <v>试剂,质控品</v>
          </cell>
          <cell r="E439" t="str">
            <v/>
          </cell>
          <cell r="F439" t="str">
            <v>次</v>
          </cell>
          <cell r="G439" t="str">
            <v/>
          </cell>
          <cell r="H439">
            <v>50</v>
          </cell>
          <cell r="I439">
            <v>40</v>
          </cell>
          <cell r="J439">
            <v>35</v>
          </cell>
          <cell r="K439" t="str">
            <v>甲类</v>
          </cell>
        </row>
        <row r="440">
          <cell r="A440" t="str">
            <v>CAMP1000</v>
          </cell>
          <cell r="B440" t="str">
            <v>血型特异性抗体鉴定</v>
          </cell>
          <cell r="C440" t="str">
            <v>样本类型:血液。样本采集､签收､处理,室内质控,检测样本,双人核对,审核结果,录入实验室信息系统或人工登记,发送报告;按规定处理废弃物;接受临床相关咨询。</v>
          </cell>
          <cell r="D440" t="str">
            <v>试剂,质控品</v>
          </cell>
          <cell r="E440" t="str">
            <v/>
          </cell>
          <cell r="F440" t="str">
            <v>次</v>
          </cell>
          <cell r="G440" t="str">
            <v>以10种谱细胞为基价,每增加1种加收不超过20%</v>
          </cell>
          <cell r="H440">
            <v>50</v>
          </cell>
          <cell r="I440">
            <v>40</v>
          </cell>
          <cell r="J440">
            <v>35</v>
          </cell>
          <cell r="K440" t="str">
            <v>甲类</v>
          </cell>
        </row>
        <row r="441">
          <cell r="A441" t="str">
            <v>CAMQ1000</v>
          </cell>
          <cell r="B441" t="str">
            <v>IgM血型(抗A)抗体效价测定</v>
          </cell>
          <cell r="C441" t="str">
            <v>样本类型:血液。样本采集､签收､处理,室内质控,检测样本(待检血清制备,倍比稀释血清12管,标准细胞十二管生理冲洗液凝集测试),双人核对,审核结果,录入实验室信息系统或人工登记,发送报告;按规定处理废弃物;接受临床相关咨询。</v>
          </cell>
          <cell r="D441" t="str">
            <v>试剂,质控品</v>
          </cell>
          <cell r="E441" t="str">
            <v/>
          </cell>
          <cell r="F441" t="str">
            <v>次</v>
          </cell>
          <cell r="G441" t="str">
            <v/>
          </cell>
          <cell r="H441">
            <v>15</v>
          </cell>
          <cell r="I441">
            <v>12</v>
          </cell>
          <cell r="J441">
            <v>10</v>
          </cell>
          <cell r="K441" t="str">
            <v>甲类</v>
          </cell>
        </row>
        <row r="442">
          <cell r="A442" t="str">
            <v>CAMR1000</v>
          </cell>
          <cell r="B442" t="str">
            <v>IgM血型(抗B)抗体效价测定</v>
          </cell>
          <cell r="C442" t="str">
            <v>样本类型:血液。样本采集､签收､处理,室内质控,检测样本(待检血清制备,倍比稀释血清12管,标准细胞十二管生理冲洗液凝集测试),双人核对,审核结果,录入实验室信息系统或人工登记,发送报告;按规定处理废弃物;接受临床相关咨询。</v>
          </cell>
          <cell r="D442" t="str">
            <v>试剂,质控品</v>
          </cell>
          <cell r="E442" t="str">
            <v/>
          </cell>
          <cell r="F442" t="str">
            <v>次</v>
          </cell>
          <cell r="G442" t="str">
            <v/>
          </cell>
          <cell r="H442">
            <v>15</v>
          </cell>
          <cell r="I442">
            <v>12</v>
          </cell>
          <cell r="J442">
            <v>10</v>
          </cell>
          <cell r="K442" t="str">
            <v>甲类</v>
          </cell>
        </row>
        <row r="443">
          <cell r="A443" t="str">
            <v>CAMS1000</v>
          </cell>
          <cell r="B443" t="str">
            <v>IgG血型(抗A)抗体效价测定</v>
          </cell>
          <cell r="C443" t="str">
            <v>样本类型:血液。样本采集､签收､处理,室内质控,检测样本(待检血清制备,倍比稀释血清12管,标准细胞十二管(孔)间接抗人球蛋白测试),双人核对,审核结果,录入实验室信息系统或人工登记,发送报告;按规定处理废弃物;接受临床相关咨询。</v>
          </cell>
          <cell r="D443" t="str">
            <v>试剂,质控品</v>
          </cell>
          <cell r="E443" t="str">
            <v/>
          </cell>
          <cell r="F443" t="str">
            <v>次</v>
          </cell>
          <cell r="G443" t="str">
            <v/>
          </cell>
          <cell r="H443">
            <v>15</v>
          </cell>
          <cell r="I443">
            <v>12</v>
          </cell>
          <cell r="J443">
            <v>10</v>
          </cell>
          <cell r="K443" t="str">
            <v>甲类</v>
          </cell>
        </row>
        <row r="444">
          <cell r="A444" t="str">
            <v>CAMT1000</v>
          </cell>
          <cell r="B444" t="str">
            <v>IgG血型(抗B)抗体效价测定</v>
          </cell>
          <cell r="C444" t="str">
            <v>样本类型:血液。样本采集､签收､处理,室内质控,检测样本(待检血清制备,倍比稀释血清12管,标准细胞十二管(孔)间接抗人球蛋白测试),双人核对,审核结果,录入实验室信息系统或人工登记,发送报告;按规定处理废弃物;接受临床相关咨询。</v>
          </cell>
          <cell r="D444" t="str">
            <v>试剂,质控品</v>
          </cell>
          <cell r="E444" t="str">
            <v/>
          </cell>
          <cell r="F444" t="str">
            <v>次</v>
          </cell>
          <cell r="G444" t="str">
            <v/>
          </cell>
          <cell r="H444">
            <v>15</v>
          </cell>
          <cell r="I444">
            <v>12</v>
          </cell>
          <cell r="J444">
            <v>10</v>
          </cell>
          <cell r="K444" t="str">
            <v>甲类</v>
          </cell>
        </row>
        <row r="445">
          <cell r="A445" t="str">
            <v>CAMU1000</v>
          </cell>
          <cell r="B445" t="str">
            <v>IgG血型(抗D)抗体效价测定</v>
          </cell>
          <cell r="C445" t="str">
            <v>样本类型:血液。样本采集､签收､处理,室内质控,检测样本(待检血清制备,倍比稀释血清12管,标准细胞生理冲洗液凝集测试,标准细胞十二管(孔)间接抗人球蛋白测试),双人核对,审核结果,录入实验室信息系统或人工登记,发送报告;按规定处理废弃物;接受临床相关咨询。</v>
          </cell>
          <cell r="D445" t="str">
            <v>试剂,质控品</v>
          </cell>
          <cell r="E445" t="str">
            <v/>
          </cell>
          <cell r="F445" t="str">
            <v>次</v>
          </cell>
          <cell r="G445" t="str">
            <v/>
          </cell>
          <cell r="H445">
            <v>15</v>
          </cell>
          <cell r="I445">
            <v>12</v>
          </cell>
          <cell r="J445">
            <v>10</v>
          </cell>
          <cell r="K445" t="str">
            <v>甲类</v>
          </cell>
        </row>
        <row r="446">
          <cell r="A446" t="str">
            <v>CAMV1000</v>
          </cell>
          <cell r="B446" t="str">
            <v>IgG血型(抗E或抗e或抗C或抗c)抗体效价测定</v>
          </cell>
          <cell r="C446" t="str">
            <v>样本类型:血液。样本采集､签收､处理,室内质控,检测样本(待检血清制备,倍比稀释血清12管,标准细胞生理冲洗液凝集测试,标准细胞十二管(孔)间接抗人球蛋白测试),双人核对,审核结果,录入实验室信息系统或人工登记,发送报告;按规定处理废弃物;接受临床相关咨询。</v>
          </cell>
          <cell r="D446" t="str">
            <v>试剂,质控品</v>
          </cell>
          <cell r="E446" t="str">
            <v/>
          </cell>
          <cell r="F446" t="str">
            <v>次</v>
          </cell>
          <cell r="G446" t="str">
            <v/>
          </cell>
          <cell r="H446">
            <v>15</v>
          </cell>
          <cell r="I446">
            <v>12</v>
          </cell>
          <cell r="J446">
            <v>10</v>
          </cell>
          <cell r="K446" t="str">
            <v>甲类</v>
          </cell>
        </row>
        <row r="447">
          <cell r="A447" t="str">
            <v>CAMW1000</v>
          </cell>
          <cell r="B447" t="str">
            <v>生理冲洗液介质交叉配血</v>
          </cell>
          <cell r="C447" t="str">
            <v>样本类型:血液。标本核对处理,病历资料比对,制定配血计划,细胞洗涤三次,配制一定比例细胞悬液,主侧:受者血清+供者血球,次侧:受者血球+供者血清检测,生理冲洗液介质,专用离心机离心,显微镜下观察结果,凝集分析,核对,报告。</v>
          </cell>
          <cell r="D447" t="str">
            <v>试剂,质控品</v>
          </cell>
          <cell r="E447" t="str">
            <v/>
          </cell>
          <cell r="F447" t="str">
            <v>次</v>
          </cell>
          <cell r="G447" t="str">
            <v/>
          </cell>
          <cell r="H447">
            <v>5</v>
          </cell>
          <cell r="I447">
            <v>5</v>
          </cell>
          <cell r="J447">
            <v>5</v>
          </cell>
          <cell r="K447" t="str">
            <v>甲类</v>
          </cell>
        </row>
        <row r="448">
          <cell r="A448" t="str">
            <v>CAMX1000</v>
          </cell>
          <cell r="B448" t="str">
            <v>特殊介质交叉配血</v>
          </cell>
          <cell r="C448" t="str">
            <v>样本类型:血液。标本核对处理,病历资料比对,制定配血计划,细胞洗涤三次,配制一定比例细胞悬液,主侧:受者血清+供者血球,次侧:受者血球+供者血清检测,聚凝胺介质,专用离心机离心,显微镜下观察结果,凝集分析,核对,报告。</v>
          </cell>
          <cell r="D448" t="str">
            <v>试剂,质控品</v>
          </cell>
          <cell r="E448" t="str">
            <v/>
          </cell>
          <cell r="F448" t="str">
            <v>次</v>
          </cell>
          <cell r="G448" t="str">
            <v/>
          </cell>
          <cell r="H448">
            <v>35</v>
          </cell>
          <cell r="I448">
            <v>28</v>
          </cell>
          <cell r="J448">
            <v>25</v>
          </cell>
          <cell r="K448" t="str">
            <v>甲类</v>
          </cell>
        </row>
        <row r="449">
          <cell r="A449" t="str">
            <v>CAMY1000</v>
          </cell>
          <cell r="B449" t="str">
            <v>疑难交叉配血</v>
          </cell>
          <cell r="C449" t="str">
            <v>指以下情况的交叉配血:AB0血型亚型不合､少见特殊血型､有血型特异性抗体者､冷球蛋白血症､自身免疫性溶血性贫血等。样本类型:血液。标本核对处理,病史比对,制定配血计划,细胞悬液制备,主侧:受者血清+供者血球,次侧:受者血球+供者血清检测,凝集观察分析,多血液样本筛查,疑难分析,附加相关检测,审核结果,录入实验室信息系统或人工登记,发送报告;按规定处理废弃物;接受临床相关咨询。</v>
          </cell>
          <cell r="D449" t="str">
            <v>试剂,质控品</v>
          </cell>
          <cell r="E449" t="str">
            <v/>
          </cell>
          <cell r="F449" t="str">
            <v>项</v>
          </cell>
          <cell r="G449" t="str">
            <v>按实际报告项目加收相应特殊血型鉴定及抗体鉴定费用</v>
          </cell>
          <cell r="H449">
            <v>40</v>
          </cell>
          <cell r="I449">
            <v>32</v>
          </cell>
          <cell r="J449">
            <v>28</v>
          </cell>
          <cell r="K449" t="str">
            <v>乙类</v>
          </cell>
        </row>
        <row r="450">
          <cell r="A450" t="str">
            <v>CAMZ5000</v>
          </cell>
          <cell r="B450" t="str">
            <v>唾液ABH血型物质测定</v>
          </cell>
          <cell r="C450" t="str">
            <v>样本类型:唾液。唾液标本收集､沸水煮10分钟,离心处理,制备最适稀释度的抗-A､抗-B标准血清修正液,加样,中和,单克隆-H试剂､试剂A1细胞测定､试剂B细胞测定,审核结果,录入实验室信息系统或人工登记,发送报告;按规定处理废弃物;接受临床相关咨询。</v>
          </cell>
          <cell r="D450" t="str">
            <v>试剂,质控品</v>
          </cell>
          <cell r="E450" t="str">
            <v/>
          </cell>
          <cell r="F450" t="str">
            <v>次</v>
          </cell>
          <cell r="G450" t="str">
            <v/>
          </cell>
          <cell r="H450">
            <v>15</v>
          </cell>
          <cell r="I450">
            <v>12</v>
          </cell>
          <cell r="J450">
            <v>10</v>
          </cell>
          <cell r="K450" t="str">
            <v>乙类</v>
          </cell>
        </row>
        <row r="451">
          <cell r="A451" t="str">
            <v>CANA1000</v>
          </cell>
          <cell r="B451" t="str">
            <v>Rh阴性确诊试验</v>
          </cell>
          <cell r="C451" t="str">
            <v>样本类型:血液。在标准RhD测定的基础上,附加多克隆试剂(IgG+IgM),在室温抗人球测试和37℃抗人球测试,分析,审核结果,录入实验室信息系统或人工登记,发送报告;按规定处理废弃物;接受临床相关咨询。</v>
          </cell>
          <cell r="D451" t="str">
            <v>试剂,质控品</v>
          </cell>
          <cell r="E451" t="str">
            <v/>
          </cell>
          <cell r="F451" t="str">
            <v>次</v>
          </cell>
          <cell r="G451" t="str">
            <v/>
          </cell>
          <cell r="H451">
            <v>15</v>
          </cell>
          <cell r="I451">
            <v>12</v>
          </cell>
          <cell r="J451">
            <v>10</v>
          </cell>
          <cell r="K451" t="str">
            <v>甲类</v>
          </cell>
        </row>
        <row r="452">
          <cell r="A452" t="str">
            <v>CANB1000</v>
          </cell>
          <cell r="B452" t="str">
            <v>血小板特异性和组织相关融性(HLA)抗体检测</v>
          </cell>
          <cell r="C452" t="str">
            <v>样本类型:血液。HPA抗体特异性检测,主要流程包括加样,孵育,洗涤,上机检测,审核结果,录入实验室信息系统或人工登记,发送报告;按规定处理废弃物;接受临床相关咨询。</v>
          </cell>
          <cell r="D452" t="str">
            <v>试剂,质控品</v>
          </cell>
          <cell r="E452" t="str">
            <v/>
          </cell>
          <cell r="F452" t="str">
            <v>次</v>
          </cell>
          <cell r="G452" t="str">
            <v/>
          </cell>
          <cell r="H452">
            <v>150</v>
          </cell>
          <cell r="I452">
            <v>120</v>
          </cell>
          <cell r="J452">
            <v>105</v>
          </cell>
          <cell r="K452" t="str">
            <v>乙类</v>
          </cell>
        </row>
        <row r="453">
          <cell r="A453" t="str">
            <v>CANC1000</v>
          </cell>
          <cell r="B453" t="str">
            <v>血小板(HPA)抗体检测</v>
          </cell>
          <cell r="C453" t="str">
            <v>样本类型:血液。HPA抗体筛查,不包括抗体特异性检测,主要流程包括加样,孵育,洗涤,上机检测,审核结果,录入实验室信息系统或人工登记,发送报告;按规定处理废弃物;接受临床相关咨询。</v>
          </cell>
          <cell r="D453" t="str">
            <v>试剂,质控品</v>
          </cell>
          <cell r="E453" t="str">
            <v/>
          </cell>
          <cell r="F453" t="str">
            <v>次</v>
          </cell>
          <cell r="G453" t="str">
            <v/>
          </cell>
          <cell r="H453">
            <v>150</v>
          </cell>
          <cell r="I453">
            <v>120</v>
          </cell>
          <cell r="J453">
            <v>105</v>
          </cell>
          <cell r="K453" t="str">
            <v>乙类</v>
          </cell>
        </row>
        <row r="454">
          <cell r="A454" t="str">
            <v>CAND1000</v>
          </cell>
          <cell r="B454" t="str">
            <v>ABO血型系统抗体致新生儿溶血病检测</v>
          </cell>
          <cell r="C454" t="str">
            <v>指母亲ABO正反定型､抗体筛检､ABO系统IgG抗体效价测定,新生儿ABO正定型､抗体筛检､新生儿红细胞DAT､血清游离ABO系统抗体检测､红细胞放散试验。样本类型:血液。主要流程包括,样本处理､标准血清测定抗原,用标准细胞测定抗体,用抗筛细胞确定抗体,测定抗体效价等,上机检测,审核结果,录入实验室信息系统或人工登记,发送报告;按规定处理废弃物;接受临床相关咨询。</v>
          </cell>
          <cell r="D454" t="str">
            <v>试剂,质控品</v>
          </cell>
          <cell r="E454" t="str">
            <v/>
          </cell>
          <cell r="F454" t="str">
            <v>次</v>
          </cell>
          <cell r="G454" t="str">
            <v/>
          </cell>
          <cell r="H454">
            <v>80</v>
          </cell>
          <cell r="I454">
            <v>65</v>
          </cell>
          <cell r="J454">
            <v>55</v>
          </cell>
          <cell r="K454" t="str">
            <v>甲类</v>
          </cell>
        </row>
        <row r="455">
          <cell r="A455" t="str">
            <v>CANE1000</v>
          </cell>
          <cell r="B455" t="str">
            <v>Rh血型系统抗体致新生儿溶血病检测</v>
          </cell>
          <cell r="C455" t="str">
            <v>指母亲Rh定型､抗体筛检､Rh系统IgG抗体效价测定､血清游离Rh系统抗体检测､新生儿红细胞DAT､红细胞放散试验。样本类型:血液。主要流程包括,样本处理､标准血清测定抗原,用标准细胞测定抗体,用抗筛细胞确定抗体,测定抗体效价等,上机检测,审核结果,录入实验室信息系统或人工登记,发送报告;按规定处理废弃物;接受临床相关咨询。</v>
          </cell>
          <cell r="D455" t="str">
            <v>试剂,质控品</v>
          </cell>
          <cell r="E455" t="str">
            <v/>
          </cell>
          <cell r="F455" t="str">
            <v>次</v>
          </cell>
          <cell r="G455" t="str">
            <v/>
          </cell>
          <cell r="H455">
            <v>80</v>
          </cell>
          <cell r="I455">
            <v>65</v>
          </cell>
          <cell r="J455">
            <v>55</v>
          </cell>
          <cell r="K455" t="str">
            <v>甲类</v>
          </cell>
        </row>
        <row r="456">
          <cell r="A456" t="str">
            <v>CANF1000</v>
          </cell>
          <cell r="B456" t="str">
            <v>血小板交叉配合试验</v>
          </cell>
          <cell r="C456" t="str">
            <v>样本类型:血液。使用双抗体夹心EA法检测针对供者血小板GPⅡB/ⅢA和HLAI类抗原的IgG抗体,制备并重悬供者及患者血小板扣后,将供者血小板与患者血清混合使其体外致敏,加入裂解液使供者血小板糖蛋白更好地与板底的抗体结合,同时加阳性及阴性对照,加入二抗孵育后,加底物显色,终止反应后在相关检测仪器上读取吸光光度值,检测,审核结果,录入实验室信息系统或人工登记,发送报告;按规定处理废弃物;接受临床相关咨询。</v>
          </cell>
          <cell r="D456" t="str">
            <v>试剂,质控品</v>
          </cell>
          <cell r="E456" t="str">
            <v/>
          </cell>
          <cell r="F456" t="str">
            <v>次</v>
          </cell>
          <cell r="G456" t="str">
            <v/>
          </cell>
          <cell r="H456">
            <v>60</v>
          </cell>
          <cell r="I456">
            <v>48</v>
          </cell>
          <cell r="J456">
            <v>42</v>
          </cell>
          <cell r="K456" t="str">
            <v>乙类</v>
          </cell>
        </row>
        <row r="457">
          <cell r="A457" t="str">
            <v>CANG1000</v>
          </cell>
          <cell r="B457" t="str">
            <v>淋巴细胞毒试验</v>
          </cell>
          <cell r="C457" t="str">
            <v>样本类型:血液。用PBS溶液稀释抗凝血后,用淋巴细胞分离液分离淋巴细胞后,将其与抗HLA抗体混合,孵育,再加入补体,孵育,加入染色液后固定,过夜或静置2小时后读取死细胞百分数,检测,审核结果,录入实验室信息系统或人工登记,发送报告;按规定处理废弃物;接受临床相关咨询。</v>
          </cell>
          <cell r="D457" t="str">
            <v>试剂,质控品</v>
          </cell>
          <cell r="E457" t="str">
            <v/>
          </cell>
          <cell r="F457" t="str">
            <v>次</v>
          </cell>
          <cell r="G457" t="str">
            <v/>
          </cell>
          <cell r="H457">
            <v>60</v>
          </cell>
          <cell r="I457">
            <v>48</v>
          </cell>
          <cell r="J457">
            <v>42</v>
          </cell>
          <cell r="K457" t="str">
            <v>乙类</v>
          </cell>
        </row>
        <row r="458">
          <cell r="A458" t="str">
            <v>CANH1000</v>
          </cell>
          <cell r="B458" t="str">
            <v>群体反应抗体筛查试验</v>
          </cell>
          <cell r="C458" t="str">
            <v>样本类型:血液。使用EA法检测针对HLAI类和Ⅱ类抗原的抗体,用稀释液稀释阴阳性对照,病人血清后,加入到包被有HLA抗原的板中,孵育后洗板,加入二抗,孵育,洗板,加入底物显色,终止反应后在酶标仪上读取吸光光度值,检测,审核结果,录入实验室信息系统或人工登记,发送报告;按规定处理废弃物;接受临床相关咨询。</v>
          </cell>
          <cell r="D458" t="str">
            <v>试剂,质控品</v>
          </cell>
          <cell r="E458" t="str">
            <v/>
          </cell>
          <cell r="F458" t="str">
            <v>次</v>
          </cell>
          <cell r="G458" t="str">
            <v/>
          </cell>
          <cell r="H458">
            <v>530</v>
          </cell>
          <cell r="I458">
            <v>420</v>
          </cell>
          <cell r="J458">
            <v>370</v>
          </cell>
          <cell r="K458" t="str">
            <v>乙类</v>
          </cell>
        </row>
        <row r="459">
          <cell r="A459" t="str">
            <v>CANJ1000</v>
          </cell>
          <cell r="B459" t="str">
            <v>群体反应抗体确定试验</v>
          </cell>
          <cell r="C459" t="str">
            <v>样本类型:血液。使用EA法确定针对HLAI类或Ⅱ类抗原的抗体的特异性,用稀释液稀释抗体筛查阳性病人血清后,加入到包被有HLAI类和Ⅱ类抗原的板中,孵育后洗板,加入二抗,孵育,洗板,加入底物显色,终止反应后在酶标仪上读取吸光光度值,检测,审核结果,录入实验室信息系统或人工登记,发送报告;按规定处理废弃物;接受临床相关咨询。</v>
          </cell>
          <cell r="D459" t="str">
            <v>试剂,质控品</v>
          </cell>
          <cell r="E459" t="str">
            <v/>
          </cell>
          <cell r="F459" t="str">
            <v>次</v>
          </cell>
          <cell r="G459" t="str">
            <v/>
          </cell>
          <cell r="H459">
            <v>530</v>
          </cell>
          <cell r="I459">
            <v>420</v>
          </cell>
          <cell r="J459">
            <v>370</v>
          </cell>
          <cell r="K459" t="str">
            <v>乙类</v>
          </cell>
        </row>
        <row r="460">
          <cell r="A460" t="str">
            <v>CANK1000</v>
          </cell>
          <cell r="B460" t="str">
            <v>人类白细胞抗原(HLA)测定</v>
          </cell>
          <cell r="C460" t="str">
            <v>包括B27､DR2等。样本类型:血液。样本采集,分离细胞,加入试剂,测定,录入实验室信息系统或人工登记,发送报告;按规定处理废弃物;接受临床相关咨询。</v>
          </cell>
          <cell r="D460" t="str">
            <v>试剂,质控品,校准品</v>
          </cell>
          <cell r="E460" t="str">
            <v/>
          </cell>
          <cell r="F460" t="str">
            <v>项</v>
          </cell>
          <cell r="G460" t="str">
            <v/>
          </cell>
          <cell r="H460">
            <v>95</v>
          </cell>
          <cell r="I460">
            <v>75</v>
          </cell>
          <cell r="J460">
            <v>65</v>
          </cell>
          <cell r="K460" t="str">
            <v>乙类</v>
          </cell>
        </row>
        <row r="461">
          <cell r="A461" t="str">
            <v>CANL1000</v>
          </cell>
          <cell r="B461" t="str">
            <v>组织相容性(HLA)抗体检测</v>
          </cell>
          <cell r="C461" t="str">
            <v>不含抗体特异性检测。样本类型:血液。指HLA抗体筛查。加样,孵育,洗涤,上机检测,审核结果,录入实验室信息系统或人工登记,发送报告;按规定处理废弃物;接受临床相关咨询。</v>
          </cell>
          <cell r="D461" t="str">
            <v>试剂,质控品</v>
          </cell>
          <cell r="E461" t="str">
            <v/>
          </cell>
          <cell r="F461" t="str">
            <v>次</v>
          </cell>
          <cell r="G461" t="str">
            <v/>
          </cell>
          <cell r="H461">
            <v>150</v>
          </cell>
          <cell r="I461">
            <v>120</v>
          </cell>
          <cell r="J461">
            <v>105</v>
          </cell>
          <cell r="K461" t="str">
            <v>乙类</v>
          </cell>
        </row>
        <row r="462">
          <cell r="A462" t="str">
            <v>CANM1000</v>
          </cell>
          <cell r="B462" t="str">
            <v>HLA抗体特异性检测</v>
          </cell>
          <cell r="C462" t="str">
            <v>样本类型:血液。加样,孵育,洗涤,上机检测,审核结果,录入实验室信息系统或人工登记,发送报告;按规定处理废弃物;接受临床相关咨询。</v>
          </cell>
          <cell r="D462" t="str">
            <v>试剂,质控品</v>
          </cell>
          <cell r="E462" t="str">
            <v/>
          </cell>
          <cell r="F462" t="str">
            <v>次</v>
          </cell>
          <cell r="G462" t="str">
            <v/>
          </cell>
          <cell r="H462">
            <v>150</v>
          </cell>
          <cell r="I462">
            <v>120</v>
          </cell>
          <cell r="J462">
            <v>105</v>
          </cell>
          <cell r="K462" t="str">
            <v>乙类</v>
          </cell>
        </row>
        <row r="463">
          <cell r="A463" t="str">
            <v>CANN1000</v>
          </cell>
          <cell r="B463" t="str">
            <v>HLA(低分辨)检测</v>
          </cell>
          <cell r="C463" t="str">
            <v>包括A､B､C､DQB1∗､DRB1∗分型。样本类型:血液。指HLA-A位点基因分型。DNA提取,PCR扩增,杂交,上机检测,审核结果,录入实验室信息系统或人工登记,发送报告;按规定处理废弃物;接受临床相关咨询。</v>
          </cell>
          <cell r="D463" t="str">
            <v>试剂,质控品</v>
          </cell>
          <cell r="E463" t="str">
            <v/>
          </cell>
          <cell r="F463" t="str">
            <v>项</v>
          </cell>
          <cell r="G463" t="str">
            <v/>
          </cell>
          <cell r="H463">
            <v>180</v>
          </cell>
          <cell r="I463">
            <v>140</v>
          </cell>
          <cell r="J463">
            <v>120</v>
          </cell>
          <cell r="K463" t="str">
            <v>乙类</v>
          </cell>
        </row>
        <row r="464">
          <cell r="A464" t="str">
            <v>CANP1000</v>
          </cell>
          <cell r="B464" t="str">
            <v>HLA(高分辨)检测</v>
          </cell>
          <cell r="C464" t="str">
            <v>包括A､B､C､DQB1∗､DRB1∗分型。样本类型:血液。指HLA-A位点高分辨基因分型。DNA提取,PCR-SSP､PCR-SSB流程见HLA-A位点低分辨分型,PCR-SBT流程为两次PCR,两次纯化,上机检测,审核结果,录入实验室信息系统或人工登记,发送报告;按规定处理废弃物;接受临床相关咨询。</v>
          </cell>
          <cell r="D464" t="str">
            <v>试剂,质控品</v>
          </cell>
          <cell r="E464" t="str">
            <v/>
          </cell>
          <cell r="F464" t="str">
            <v>项</v>
          </cell>
          <cell r="G464" t="str">
            <v/>
          </cell>
          <cell r="H464">
            <v>300</v>
          </cell>
          <cell r="I464">
            <v>240</v>
          </cell>
          <cell r="J464">
            <v>210</v>
          </cell>
          <cell r="K464" t="str">
            <v>乙类</v>
          </cell>
        </row>
        <row r="465">
          <cell r="A465" t="str">
            <v>CANQ1000</v>
          </cell>
          <cell r="B465" t="str">
            <v>混合淋巴细胞培养(MCL)</v>
          </cell>
          <cell r="C465" t="str">
            <v>样本类型：血液。样本采集，肝素血分离并纯化淋巴细胞，培养，丝裂霉素刺激处理，洗涤并悬液制备和分配，培养，氚胸腺嘧啶核苷标记，沉淀计数，质控，审核结果，录入实验室信息系统或人工登记，发送报告；按规定处理废弃物；接受临床相关咨询。</v>
          </cell>
          <cell r="D465" t="str">
            <v>试剂</v>
          </cell>
          <cell r="E465" t="str">
            <v/>
          </cell>
          <cell r="F465" t="str">
            <v>次</v>
          </cell>
          <cell r="G465" t="str">
            <v/>
          </cell>
          <cell r="H465">
            <v>90</v>
          </cell>
          <cell r="I465">
            <v>70</v>
          </cell>
          <cell r="J465">
            <v>60</v>
          </cell>
          <cell r="K465" t="str">
            <v>乙类</v>
          </cell>
        </row>
        <row r="466">
          <cell r="A466" t="str">
            <v>CC</v>
          </cell>
          <cell r="B466" t="str">
            <v>(二)临床体液检验</v>
          </cell>
        </row>
        <row r="466">
          <cell r="D466" t="str">
            <v/>
          </cell>
          <cell r="E466" t="str">
            <v/>
          </cell>
        </row>
        <row r="466">
          <cell r="G466" t="str">
            <v/>
          </cell>
          <cell r="H466" t="str">
            <v/>
          </cell>
          <cell r="I466" t="str">
            <v/>
          </cell>
          <cell r="J466" t="str">
            <v/>
          </cell>
        </row>
        <row r="467">
          <cell r="A467" t="str">
            <v>CCAA-CCBW</v>
          </cell>
          <cell r="B467" t="str">
            <v>1.尿液一般检验</v>
          </cell>
          <cell r="C467" t="str">
            <v/>
          </cell>
          <cell r="D467" t="str">
            <v/>
          </cell>
          <cell r="E467" t="str">
            <v/>
          </cell>
        </row>
        <row r="467">
          <cell r="G467" t="str">
            <v/>
          </cell>
          <cell r="H467" t="str">
            <v/>
          </cell>
          <cell r="I467" t="str">
            <v/>
          </cell>
          <cell r="J467" t="str">
            <v/>
          </cell>
        </row>
        <row r="468">
          <cell r="A468" t="str">
            <v>CCAA2000</v>
          </cell>
          <cell r="B468" t="str">
            <v>尿常规化学分析</v>
          </cell>
          <cell r="C468" t="str">
            <v>指对白细胞､亚硝酸盐､尿胆素原､蛋白质､酸碱度(pH)､潜血､尿比重､酮体､胆红素､葡萄糖､维生素C等测定。样本类型:尿液。样本采集,质控,人工或仪器测定,审核结果,录入实验室信息系统或人工登记,发送报告;按规定处理废弃物;接受临床相关咨询。</v>
          </cell>
          <cell r="D468" t="str">
            <v>试剂,质控品,校准品</v>
          </cell>
          <cell r="E468" t="str">
            <v/>
          </cell>
          <cell r="F468" t="str">
            <v>次</v>
          </cell>
          <cell r="G468" t="str">
            <v/>
          </cell>
          <cell r="H468">
            <v>10</v>
          </cell>
          <cell r="I468">
            <v>8</v>
          </cell>
          <cell r="J468">
            <v>7</v>
          </cell>
          <cell r="K468" t="str">
            <v>甲类</v>
          </cell>
        </row>
        <row r="469">
          <cell r="A469" t="str">
            <v>CCAB2000</v>
          </cell>
          <cell r="B469" t="str">
            <v>尿酸碱度检查</v>
          </cell>
          <cell r="C469" t="str">
            <v>样本类型:尿液。样本采集,用pH试纸浸入尿液,比色板比色观察结果,审核结果,录入实验室信息系统或人工登记,发送报告;按规定处理废弃物;接受临床相关咨询。</v>
          </cell>
          <cell r="D469" t="str">
            <v>试剂,质控品</v>
          </cell>
          <cell r="E469" t="str">
            <v/>
          </cell>
          <cell r="F469" t="str">
            <v>次</v>
          </cell>
          <cell r="G469" t="str">
            <v/>
          </cell>
          <cell r="H469">
            <v>1</v>
          </cell>
          <cell r="I469">
            <v>1</v>
          </cell>
          <cell r="J469">
            <v>1</v>
          </cell>
          <cell r="K469" t="str">
            <v>甲类</v>
          </cell>
        </row>
        <row r="470">
          <cell r="A470" t="str">
            <v>CCAC2000</v>
          </cell>
          <cell r="B470" t="str">
            <v>尿比重测定</v>
          </cell>
          <cell r="C470" t="str">
            <v>样本类型:尿液。样本采集,尿液加入到量筒内,检测,审核结果,录入实验室信息系统或人工登记,发送报告;按规定处理废弃物;接受临床相关咨询。</v>
          </cell>
          <cell r="D470" t="str">
            <v>质控品,校准品</v>
          </cell>
          <cell r="E470" t="str">
            <v/>
          </cell>
          <cell r="F470" t="str">
            <v>次</v>
          </cell>
          <cell r="G470" t="str">
            <v/>
          </cell>
          <cell r="H470">
            <v>1</v>
          </cell>
          <cell r="I470">
            <v>1</v>
          </cell>
          <cell r="J470">
            <v>1</v>
          </cell>
          <cell r="K470" t="str">
            <v>甲类</v>
          </cell>
        </row>
        <row r="471">
          <cell r="A471" t="str">
            <v>CCAD8000</v>
          </cell>
          <cell r="B471" t="str">
            <v>渗透压检查</v>
          </cell>
          <cell r="C471" t="str">
            <v>样本类型:血液､尿液､精液。样本采集､处理,质控,测定,审核结果,录入实验室信息系统或人工登记,发送报告;按规定处理废弃物;接受临床相关咨询。</v>
          </cell>
          <cell r="D471" t="str">
            <v>质控品,校准品</v>
          </cell>
          <cell r="E471" t="str">
            <v/>
          </cell>
          <cell r="F471" t="str">
            <v>次</v>
          </cell>
          <cell r="G471" t="str">
            <v/>
          </cell>
          <cell r="H471">
            <v>10</v>
          </cell>
          <cell r="I471">
            <v>8</v>
          </cell>
          <cell r="J471">
            <v>7</v>
          </cell>
          <cell r="K471" t="str">
            <v>甲类</v>
          </cell>
        </row>
        <row r="472">
          <cell r="A472" t="str">
            <v>CCAE2000</v>
          </cell>
          <cell r="B472" t="str">
            <v>尿蛋白定性试验</v>
          </cell>
          <cell r="C472" t="str">
            <v>样本类型:尿液。样本采集,浸入尿液,比色观察,审核结果,录入实验室信息系统或人工登记,发送报告;按规定处理废弃物;接受临床相关咨询。</v>
          </cell>
          <cell r="D472" t="str">
            <v>试剂,质控品</v>
          </cell>
          <cell r="E472" t="str">
            <v/>
          </cell>
          <cell r="F472" t="str">
            <v>次</v>
          </cell>
          <cell r="G472" t="str">
            <v/>
          </cell>
          <cell r="H472">
            <v>1</v>
          </cell>
          <cell r="I472">
            <v>1</v>
          </cell>
          <cell r="J472">
            <v>1</v>
          </cell>
          <cell r="K472" t="str">
            <v>甲类</v>
          </cell>
        </row>
        <row r="473">
          <cell r="A473" t="str">
            <v>CCAF2000</v>
          </cell>
          <cell r="B473" t="str">
            <v>尿蛋白定量</v>
          </cell>
          <cell r="C473" t="str">
            <v>样本类型:尿液。样本采集,比色观察,审核结果,录入实验室信息系统或人工登记,发送报告;按规定处理废弃物;接受临床相关咨询。</v>
          </cell>
          <cell r="D473" t="str">
            <v>试剂,质控品</v>
          </cell>
          <cell r="E473" t="str">
            <v/>
          </cell>
          <cell r="F473" t="str">
            <v>次</v>
          </cell>
          <cell r="G473" t="str">
            <v/>
          </cell>
          <cell r="H473">
            <v>5</v>
          </cell>
          <cell r="I473">
            <v>5</v>
          </cell>
          <cell r="J473">
            <v>5</v>
          </cell>
          <cell r="K473" t="str">
            <v>甲类</v>
          </cell>
        </row>
        <row r="474">
          <cell r="A474" t="str">
            <v>CCAG2000</v>
          </cell>
          <cell r="B474" t="str">
            <v>尿本-周蛋白定性试验</v>
          </cell>
          <cell r="C474" t="str">
            <v>样本类型:尿液。样本采集,加热,冷却,审核结果,录入实验室信息系统或人工登记,发送报告;按规定处理废弃物;接受临床相关咨询。</v>
          </cell>
          <cell r="D474" t="str">
            <v>试剂,质控品</v>
          </cell>
          <cell r="E474" t="str">
            <v/>
          </cell>
          <cell r="F474" t="str">
            <v>次</v>
          </cell>
          <cell r="G474" t="str">
            <v/>
          </cell>
          <cell r="H474">
            <v>6</v>
          </cell>
          <cell r="I474">
            <v>5</v>
          </cell>
          <cell r="J474">
            <v>4</v>
          </cell>
          <cell r="K474" t="str">
            <v>甲类</v>
          </cell>
        </row>
        <row r="475">
          <cell r="A475" t="str">
            <v>CCAH2000</v>
          </cell>
          <cell r="B475" t="str">
            <v>尿肌红蛋白定性试验</v>
          </cell>
          <cell r="C475" t="str">
            <v>样本类型:尿液。样本采集,尿液加硫酸铵溶解,沉淀,再通过潜血实验区分,审核结果,录入实验室信息系统或人工登记,发送报告;按规定处理废弃物;接受临床相关咨询。</v>
          </cell>
          <cell r="D475" t="str">
            <v>试剂,质控品</v>
          </cell>
          <cell r="E475" t="str">
            <v/>
          </cell>
          <cell r="F475" t="str">
            <v>次</v>
          </cell>
          <cell r="G475" t="str">
            <v/>
          </cell>
          <cell r="H475">
            <v>8</v>
          </cell>
          <cell r="I475">
            <v>7</v>
          </cell>
          <cell r="J475">
            <v>6</v>
          </cell>
          <cell r="K475" t="str">
            <v>甲类</v>
          </cell>
        </row>
        <row r="476">
          <cell r="A476" t="str">
            <v>CCAJ2000</v>
          </cell>
          <cell r="B476" t="str">
            <v>尿血红蛋白定性试验</v>
          </cell>
          <cell r="C476" t="str">
            <v>包括联苯胺,氨基比林,愈创木等方法。样本类型:尿液。加尿液,加溶解剂,显色剂和氧化剂,审核结果,录入实验室信息系统或人工登记,发送报告;按规定处理废弃物;接受临床相关咨询。</v>
          </cell>
          <cell r="D476" t="str">
            <v>试剂,质控品</v>
          </cell>
          <cell r="E476" t="str">
            <v/>
          </cell>
          <cell r="F476" t="str">
            <v>次</v>
          </cell>
          <cell r="G476" t="str">
            <v/>
          </cell>
          <cell r="H476">
            <v>1</v>
          </cell>
          <cell r="I476">
            <v>1</v>
          </cell>
          <cell r="J476">
            <v>1</v>
          </cell>
          <cell r="K476" t="str">
            <v>甲类</v>
          </cell>
        </row>
        <row r="477">
          <cell r="A477" t="str">
            <v>CCAJ2001</v>
          </cell>
          <cell r="B477" t="str">
            <v>对羟基苯丙氨酸尿液检测</v>
          </cell>
          <cell r="C477" t="str">
            <v>样本类型：尿液。样本采集，观察，对人体中酪氨酸含量定性检测，对比试剂与尿液中羟基苯丙氨酸发生显色反应，录入实验室信息系统或人工登记，发送报告；按规定处理废弃物；接受临床相关咨询。</v>
          </cell>
          <cell r="D477" t="str">
            <v>试剂，质控品</v>
          </cell>
        </row>
        <row r="477">
          <cell r="F477" t="str">
            <v>次</v>
          </cell>
        </row>
        <row r="477">
          <cell r="H477">
            <v>240</v>
          </cell>
          <cell r="I477">
            <v>190</v>
          </cell>
          <cell r="J477">
            <v>170</v>
          </cell>
          <cell r="K477" t="str">
            <v>丙类</v>
          </cell>
        </row>
        <row r="478">
          <cell r="A478" t="str">
            <v>CCAK2000</v>
          </cell>
          <cell r="B478" t="str">
            <v>尿糖定性试验</v>
          </cell>
          <cell r="C478" t="str">
            <v>样本类型:尿液。样本采集,浸入尿液,比色观察,审核结果,录入实验室信息系统或人工登记,发送报告;按规定处理废弃物;接受临床相关咨询。</v>
          </cell>
          <cell r="D478" t="str">
            <v>试剂,质控品</v>
          </cell>
          <cell r="E478" t="str">
            <v/>
          </cell>
          <cell r="F478" t="str">
            <v>次</v>
          </cell>
          <cell r="G478" t="str">
            <v/>
          </cell>
          <cell r="H478">
            <v>1</v>
          </cell>
          <cell r="I478">
            <v>1</v>
          </cell>
          <cell r="J478">
            <v>1</v>
          </cell>
          <cell r="K478" t="str">
            <v>甲类</v>
          </cell>
        </row>
        <row r="479">
          <cell r="A479" t="str">
            <v>CCAL2000</v>
          </cell>
          <cell r="B479" t="str">
            <v>尿糖定量测定</v>
          </cell>
          <cell r="C479" t="str">
            <v>样本类型:尿液。样本采集､处理,质控,测定,审核结果,录入实验室信息系统或人工登记,发送报告;按规定处理废弃物;接受临床相关咨询。</v>
          </cell>
          <cell r="D479" t="str">
            <v>试剂,质控品,校准品</v>
          </cell>
          <cell r="E479" t="str">
            <v/>
          </cell>
          <cell r="F479" t="str">
            <v>次</v>
          </cell>
          <cell r="G479" t="str">
            <v/>
          </cell>
          <cell r="H479">
            <v>5</v>
          </cell>
          <cell r="I479">
            <v>5</v>
          </cell>
          <cell r="J479">
            <v>5</v>
          </cell>
          <cell r="K479" t="str">
            <v>甲类</v>
          </cell>
        </row>
        <row r="480">
          <cell r="A480" t="str">
            <v>CCAM2000</v>
          </cell>
          <cell r="B480" t="str">
            <v>尿酮体定性试验</v>
          </cell>
          <cell r="C480" t="str">
            <v>样本类型:尿液。加尿液,审核结果,录入实验室信息系统或人工登记,发送报告;按规定处理废弃物;接受临床相关咨询。</v>
          </cell>
          <cell r="D480" t="str">
            <v>试剂,质控品</v>
          </cell>
          <cell r="E480" t="str">
            <v/>
          </cell>
          <cell r="F480" t="str">
            <v>次</v>
          </cell>
          <cell r="G480" t="str">
            <v/>
          </cell>
          <cell r="H480">
            <v>1</v>
          </cell>
          <cell r="I480">
            <v>1</v>
          </cell>
          <cell r="J480">
            <v>1</v>
          </cell>
          <cell r="K480" t="str">
            <v>甲类</v>
          </cell>
        </row>
        <row r="481">
          <cell r="A481" t="str">
            <v>CCAN2000</v>
          </cell>
          <cell r="B481" t="str">
            <v>尿胆红素定性试验</v>
          </cell>
          <cell r="C481" t="str">
            <v>样本类型:尿液。样本采集,加试剂,混合,离心,再加试剂,审核结果,录入实验室信息系统或人工登记,发送报告;按规定处理废弃物;接受临床相关咨询。</v>
          </cell>
          <cell r="D481" t="str">
            <v>试剂,质控品</v>
          </cell>
          <cell r="E481" t="str">
            <v/>
          </cell>
          <cell r="F481" t="str">
            <v>次</v>
          </cell>
          <cell r="G481" t="str">
            <v/>
          </cell>
          <cell r="H481">
            <v>3</v>
          </cell>
          <cell r="I481">
            <v>3</v>
          </cell>
          <cell r="J481">
            <v>3</v>
          </cell>
          <cell r="K481" t="str">
            <v>甲类</v>
          </cell>
        </row>
        <row r="482">
          <cell r="A482" t="str">
            <v>CCAP2000</v>
          </cell>
          <cell r="B482" t="str">
            <v>尿胆原定性试验</v>
          </cell>
          <cell r="C482" t="str">
            <v>样本类型:尿液。样本采集,加试剂,审核结果,录入实验室信息系统或人工登记,发送报告;按规定处理废弃物;接受临床相关咨询。</v>
          </cell>
          <cell r="D482" t="str">
            <v>试剂,质控品</v>
          </cell>
          <cell r="E482" t="str">
            <v/>
          </cell>
          <cell r="F482" t="str">
            <v>次</v>
          </cell>
          <cell r="G482" t="str">
            <v/>
          </cell>
          <cell r="H482">
            <v>3</v>
          </cell>
          <cell r="I482">
            <v>3</v>
          </cell>
          <cell r="J482">
            <v>3</v>
          </cell>
          <cell r="K482" t="str">
            <v>甲类</v>
          </cell>
        </row>
        <row r="483">
          <cell r="A483" t="str">
            <v>CCAQ2000</v>
          </cell>
          <cell r="B483" t="str">
            <v>尿胆素定性试验</v>
          </cell>
          <cell r="C483" t="str">
            <v>样本类型:尿液。样本采集,加试剂,混合,离心,审核结果,录入实验室信息系统或人工登记,发送报告;按规定处理废弃物;接受临床相关咨询。</v>
          </cell>
          <cell r="D483" t="str">
            <v>试剂,质控品</v>
          </cell>
          <cell r="E483" t="str">
            <v/>
          </cell>
          <cell r="F483" t="str">
            <v>次</v>
          </cell>
          <cell r="G483" t="str">
            <v/>
          </cell>
          <cell r="H483">
            <v>3</v>
          </cell>
          <cell r="I483">
            <v>3</v>
          </cell>
          <cell r="J483">
            <v>3</v>
          </cell>
          <cell r="K483" t="str">
            <v>甲类</v>
          </cell>
        </row>
        <row r="484">
          <cell r="A484" t="str">
            <v>CCAR8000</v>
          </cell>
          <cell r="B484" t="str">
            <v>尿含铁血黄素定性试验</v>
          </cell>
          <cell r="C484" t="str">
            <v>样本类型:尿液､痰液。样本采集,尿标本离心,加试剂,再离心,去上清液,显微镜检查,审核结果,录入实验室信息系统或人工登记,发送报告;按规定处理废弃物;接受临床相关咨询。</v>
          </cell>
          <cell r="D484" t="str">
            <v>试剂,质控品</v>
          </cell>
          <cell r="E484" t="str">
            <v/>
          </cell>
          <cell r="F484" t="str">
            <v>次</v>
          </cell>
          <cell r="G484" t="str">
            <v/>
          </cell>
          <cell r="H484">
            <v>6</v>
          </cell>
          <cell r="I484">
            <v>5</v>
          </cell>
          <cell r="J484">
            <v>4</v>
          </cell>
          <cell r="K484" t="str">
            <v>甲类</v>
          </cell>
        </row>
        <row r="485">
          <cell r="A485" t="str">
            <v>CCAS2000</v>
          </cell>
          <cell r="B485" t="str">
            <v>苯丙酮尿定性试验</v>
          </cell>
          <cell r="C485" t="str">
            <v>样本类型:尿液。样本采集,加尿液,观察结果,录入实验室信息系统或人工登记,发送报告;按规定处理废弃物;接受临床相关咨询。</v>
          </cell>
          <cell r="D485" t="str">
            <v>试剂,质控品</v>
          </cell>
          <cell r="E485" t="str">
            <v/>
          </cell>
          <cell r="F485" t="str">
            <v>次</v>
          </cell>
          <cell r="G485" t="str">
            <v/>
          </cell>
          <cell r="H485">
            <v>3</v>
          </cell>
          <cell r="I485">
            <v>3</v>
          </cell>
          <cell r="J485">
            <v>3</v>
          </cell>
          <cell r="K485" t="str">
            <v>甲类</v>
          </cell>
        </row>
        <row r="486">
          <cell r="A486" t="str">
            <v>CCAT8000</v>
          </cell>
          <cell r="B486" t="str">
            <v>乳糜定性试验</v>
          </cell>
          <cell r="C486" t="str">
            <v>样本类型:尿液､穿刺及引流液。样本采集,样本加乙醚,萃取脂肪,苏丹Ⅲ染色,审核结果,录入实验室信息系统或人工登记,发送报告;按规定处理废弃物;接受临床相关咨询。</v>
          </cell>
          <cell r="D486" t="str">
            <v>试剂</v>
          </cell>
          <cell r="E486" t="str">
            <v/>
          </cell>
          <cell r="F486" t="str">
            <v>次</v>
          </cell>
          <cell r="G486" t="str">
            <v/>
          </cell>
          <cell r="H486">
            <v>3</v>
          </cell>
          <cell r="I486">
            <v>3</v>
          </cell>
          <cell r="J486">
            <v>3</v>
          </cell>
          <cell r="K486" t="str">
            <v>甲类</v>
          </cell>
        </row>
        <row r="487">
          <cell r="A487" t="str">
            <v>CCAU2000</v>
          </cell>
          <cell r="B487" t="str">
            <v>尿卟啉定性试验</v>
          </cell>
          <cell r="C487" t="str">
            <v>样本类型:尿液。样本采集,尿液加试剂,振摇,紫外光线下观察荧光色,审核结果,录入实验室信息系统或人工登记,发送报告;按规定处理废弃物;接受临床相关咨询。</v>
          </cell>
          <cell r="D487" t="str">
            <v>试剂,质控品</v>
          </cell>
          <cell r="E487" t="str">
            <v/>
          </cell>
          <cell r="F487" t="str">
            <v>次</v>
          </cell>
          <cell r="G487" t="str">
            <v/>
          </cell>
          <cell r="H487">
            <v>5</v>
          </cell>
          <cell r="I487">
            <v>5</v>
          </cell>
          <cell r="J487">
            <v>5</v>
          </cell>
          <cell r="K487" t="str">
            <v>甲类</v>
          </cell>
        </row>
        <row r="488">
          <cell r="A488" t="str">
            <v>CCAV2000</v>
          </cell>
          <cell r="B488" t="str">
            <v>尿卟啉定量测定</v>
          </cell>
          <cell r="C488" t="str">
            <v>样本类型:尿液,24小时尿。样本采集,加试剂,比色,计算结果(需要预先制备标准曲线),审核结果,录入实验室信息系统或人工登记,发送报告;按规定处理废弃物;接受临床相关咨询。</v>
          </cell>
          <cell r="D488" t="str">
            <v>试剂,质控品,校准品</v>
          </cell>
          <cell r="E488" t="str">
            <v/>
          </cell>
          <cell r="F488" t="str">
            <v>次</v>
          </cell>
          <cell r="G488" t="str">
            <v/>
          </cell>
          <cell r="H488">
            <v>5</v>
          </cell>
          <cell r="I488">
            <v>5</v>
          </cell>
          <cell r="J488">
            <v>5</v>
          </cell>
          <cell r="K488" t="str">
            <v>甲类</v>
          </cell>
        </row>
        <row r="489">
          <cell r="A489" t="str">
            <v>CCAW2000</v>
          </cell>
          <cell r="B489" t="str">
            <v>尿黑色素试验</v>
          </cell>
          <cell r="C489" t="str">
            <v>样本类型:尿液。也称尿黑酸试验。样本采集,尿液加硝酸银试剂,混匀,再加氢氧化铵溶液,振摇,审核结果,录入实验室信息系统或人工登记,发送报告;按规定处理废弃物;接受临床相关咨询。</v>
          </cell>
          <cell r="D489" t="str">
            <v>试剂,质控品</v>
          </cell>
          <cell r="E489" t="str">
            <v/>
          </cell>
          <cell r="F489" t="str">
            <v>次</v>
          </cell>
          <cell r="G489" t="str">
            <v/>
          </cell>
          <cell r="H489">
            <v>2</v>
          </cell>
          <cell r="I489">
            <v>2</v>
          </cell>
          <cell r="J489">
            <v>2</v>
          </cell>
          <cell r="K489" t="str">
            <v>甲类</v>
          </cell>
        </row>
        <row r="490">
          <cell r="A490" t="str">
            <v>CCAX2000</v>
          </cell>
          <cell r="B490" t="str">
            <v>莫氏浓缩稀释试验</v>
          </cell>
          <cell r="C490" t="str">
            <v>样本类型:尿液。样本采集,分别准确测定昼夜多次尿量和比重结果,审核结果,录入实验室信息系统或人工登记,发送报告;按规定处理废弃物;接受临床相关咨询。</v>
          </cell>
          <cell r="D490" t="str">
            <v/>
          </cell>
          <cell r="E490" t="str">
            <v/>
          </cell>
          <cell r="F490" t="str">
            <v>次</v>
          </cell>
          <cell r="G490" t="str">
            <v/>
          </cell>
          <cell r="H490">
            <v>6</v>
          </cell>
          <cell r="I490">
            <v>5</v>
          </cell>
          <cell r="J490">
            <v>4</v>
          </cell>
          <cell r="K490" t="str">
            <v>甲类</v>
          </cell>
        </row>
        <row r="491">
          <cell r="A491" t="str">
            <v>CCAY2000</v>
          </cell>
          <cell r="B491" t="str">
            <v>尿酚红排泄(PSP)试验</v>
          </cell>
          <cell r="C491" t="str">
            <v>样本类型:尿液。样本采集,静脉穿刺,注射酚红染料,定时收集患者尿液,加试剂,与标准比色管比色,或者用仪器测定(需预先制备标准曲线),审核结果,录入实验室信息系统或人工登记,发送报告;按规定处理废弃物;接受临床相关咨询。</v>
          </cell>
          <cell r="D491" t="str">
            <v>试剂,质控品</v>
          </cell>
          <cell r="E491" t="str">
            <v/>
          </cell>
          <cell r="F491" t="str">
            <v>次</v>
          </cell>
          <cell r="G491" t="str">
            <v/>
          </cell>
          <cell r="H491">
            <v>2</v>
          </cell>
          <cell r="I491">
            <v>2</v>
          </cell>
          <cell r="J491">
            <v>2</v>
          </cell>
          <cell r="K491" t="str">
            <v>甲类</v>
          </cell>
        </row>
        <row r="492">
          <cell r="A492" t="str">
            <v>CCAZ2000</v>
          </cell>
          <cell r="B492" t="str">
            <v>特异人绒毛膜促性腺激素(HCG)试验</v>
          </cell>
          <cell r="C492" t="str">
            <v>样本类型:尿液。样本采集,单克隆试纸浸入尿液后,一定时间内观察结果,审核结果,录入实验室信息系统或人工登记,发送报告;按规定处理废弃物;接受临床相关咨询。</v>
          </cell>
          <cell r="D492" t="str">
            <v>试剂,质控品</v>
          </cell>
          <cell r="E492" t="str">
            <v/>
          </cell>
          <cell r="F492" t="str">
            <v>次</v>
          </cell>
          <cell r="G492" t="str">
            <v/>
          </cell>
          <cell r="H492">
            <v>10</v>
          </cell>
          <cell r="I492">
            <v>8</v>
          </cell>
          <cell r="J492">
            <v>7</v>
          </cell>
          <cell r="K492" t="str">
            <v>甲类</v>
          </cell>
        </row>
        <row r="493">
          <cell r="A493" t="str">
            <v>CCBA2000</v>
          </cell>
          <cell r="B493" t="str">
            <v>排卵预测(LH)</v>
          </cell>
          <cell r="C493" t="str">
            <v>样本类型:尿液。样本采集,单克隆试纸浸入尿液后,一定时间内观察结果,审核结果,录入实验室信息系统或人工登记,发送报告;按规定处理废弃物;接受临床相关咨询。</v>
          </cell>
          <cell r="D493" t="str">
            <v>试剂,质控品</v>
          </cell>
          <cell r="E493" t="str">
            <v/>
          </cell>
          <cell r="F493" t="str">
            <v>次</v>
          </cell>
          <cell r="G493" t="str">
            <v/>
          </cell>
          <cell r="H493">
            <v>7</v>
          </cell>
          <cell r="I493">
            <v>6</v>
          </cell>
          <cell r="J493">
            <v>5</v>
          </cell>
          <cell r="K493" t="str">
            <v>丙类</v>
          </cell>
        </row>
        <row r="494">
          <cell r="A494" t="str">
            <v>CCBB2000</v>
          </cell>
          <cell r="B494" t="str">
            <v>尿沉渣镜检</v>
          </cell>
          <cell r="C494" t="str">
            <v>样本类型:尿液。样本采集,离心,留取一定沉渣,涂片或充池,显微镜镜检,审核结果,录入实验室信息系统或人工登记,发送报告;按规定处理废弃物;接受临床相关咨询。</v>
          </cell>
          <cell r="D494" t="str">
            <v/>
          </cell>
          <cell r="E494" t="str">
            <v/>
          </cell>
          <cell r="F494" t="str">
            <v>次</v>
          </cell>
          <cell r="G494" t="str">
            <v/>
          </cell>
          <cell r="H494">
            <v>6</v>
          </cell>
          <cell r="I494">
            <v>5</v>
          </cell>
          <cell r="J494">
            <v>4</v>
          </cell>
          <cell r="K494" t="str">
            <v>甲类</v>
          </cell>
        </row>
        <row r="495">
          <cell r="A495" t="str">
            <v>CCBC2000</v>
          </cell>
          <cell r="B495" t="str">
            <v>尿沉渣图像分析</v>
          </cell>
          <cell r="C495" t="str">
            <v>样本类型:尿液。样本采集,离心,审核结果,录入实验室信息系统或人工登记,发送报告;按规定处理废弃物;接受临床相关咨询。</v>
          </cell>
          <cell r="D495" t="str">
            <v>试剂,质控品</v>
          </cell>
          <cell r="E495" t="str">
            <v/>
          </cell>
          <cell r="F495" t="str">
            <v>次</v>
          </cell>
          <cell r="G495" t="str">
            <v/>
          </cell>
          <cell r="H495">
            <v>10</v>
          </cell>
          <cell r="I495">
            <v>8</v>
          </cell>
          <cell r="J495">
            <v>7</v>
          </cell>
          <cell r="K495" t="str">
            <v>甲类</v>
          </cell>
        </row>
        <row r="496">
          <cell r="A496" t="str">
            <v>CCBD2000</v>
          </cell>
          <cell r="B496" t="str">
            <v>尿有形成分分析</v>
          </cell>
          <cell r="C496" t="str">
            <v>样本类型:尿液。样本采集,校准,质控,仪器法测定,审核结果,录入实验室信息系统或人工登记,发送报告;按规定处理废弃物;接受临床相关咨询。</v>
          </cell>
          <cell r="D496" t="str">
            <v>试剂,质控品</v>
          </cell>
          <cell r="E496" t="str">
            <v/>
          </cell>
          <cell r="F496" t="str">
            <v>次</v>
          </cell>
          <cell r="G496" t="str">
            <v/>
          </cell>
          <cell r="H496">
            <v>15</v>
          </cell>
          <cell r="I496">
            <v>12</v>
          </cell>
          <cell r="J496">
            <v>10</v>
          </cell>
          <cell r="K496" t="str">
            <v>甲类</v>
          </cell>
        </row>
        <row r="497">
          <cell r="A497" t="str">
            <v>CCBE2000</v>
          </cell>
          <cell r="B497" t="str">
            <v>尿液爱迪氏(Addis)计数</v>
          </cell>
          <cell r="C497" t="str">
            <v>样本类型:尿液,12小时尿。样本采集,测量尿量,离心沉淀,滴入计数池,计数各种成分,计算,审核结果,录入实验室信息系统或人工登记,发送报告;按规定处理废弃物;接受临床相关咨询。</v>
          </cell>
          <cell r="D497" t="str">
            <v/>
          </cell>
          <cell r="E497" t="str">
            <v/>
          </cell>
          <cell r="F497" t="str">
            <v>次</v>
          </cell>
          <cell r="G497" t="str">
            <v/>
          </cell>
          <cell r="H497">
            <v>10</v>
          </cell>
          <cell r="I497">
            <v>8</v>
          </cell>
          <cell r="J497">
            <v>7</v>
          </cell>
          <cell r="K497" t="str">
            <v>甲类</v>
          </cell>
        </row>
        <row r="498">
          <cell r="A498" t="str">
            <v>CCBF2000</v>
          </cell>
          <cell r="B498" t="str">
            <v>尿三杯试验</v>
          </cell>
          <cell r="C498" t="str">
            <v>样本类型:尿液。样本采集,分三段留取尿标本,按留取顺序测定三次尿常规结果,审核结果,录入实验室信息系统或人工登记,发送报告;按规定处理废弃物;接受临床相关咨询。</v>
          </cell>
          <cell r="D498" t="str">
            <v>试剂,质控品</v>
          </cell>
          <cell r="E498" t="str">
            <v/>
          </cell>
          <cell r="F498" t="str">
            <v>次</v>
          </cell>
          <cell r="G498" t="str">
            <v/>
          </cell>
          <cell r="H498">
            <v>25</v>
          </cell>
          <cell r="I498">
            <v>20</v>
          </cell>
          <cell r="J498">
            <v>18</v>
          </cell>
          <cell r="K498" t="str">
            <v>甲类</v>
          </cell>
        </row>
        <row r="499">
          <cell r="A499" t="str">
            <v>CCBG2000</v>
          </cell>
          <cell r="B499" t="str">
            <v>一小时尿沉渣计数</v>
          </cell>
          <cell r="C499" t="str">
            <v>样本类型:尿液。样本采集,收集3小时尿,测量尿量,离心沉淀,滴入计数池,计数各种成分,计算出1小时结果,审核结果,录入实验室信息系统或人工登记,发送报告;按规定处理废弃物;接受临床相关咨询。</v>
          </cell>
          <cell r="D499" t="str">
            <v/>
          </cell>
          <cell r="E499" t="str">
            <v/>
          </cell>
          <cell r="F499" t="str">
            <v>次</v>
          </cell>
          <cell r="G499" t="str">
            <v/>
          </cell>
          <cell r="H499">
            <v>8</v>
          </cell>
          <cell r="I499">
            <v>7</v>
          </cell>
          <cell r="J499">
            <v>6</v>
          </cell>
          <cell r="K499" t="str">
            <v>甲类</v>
          </cell>
        </row>
        <row r="500">
          <cell r="A500" t="str">
            <v>CCBH2000</v>
          </cell>
          <cell r="B500" t="str">
            <v>尿沉渣白细胞分类</v>
          </cell>
          <cell r="C500" t="str">
            <v>样本类型:尿液。样本采集,离心,取沉渣,染色,涂片(或涂片后染色),显微镜下分类计数白细胞,审核结果,录入实验室信息系统或人工登记,发送报告;按规定处理废弃物;接受临床相关咨询。</v>
          </cell>
          <cell r="D500" t="str">
            <v/>
          </cell>
          <cell r="E500" t="str">
            <v/>
          </cell>
          <cell r="F500" t="str">
            <v>次</v>
          </cell>
          <cell r="G500" t="str">
            <v/>
          </cell>
          <cell r="H500">
            <v>5</v>
          </cell>
          <cell r="I500">
            <v>5</v>
          </cell>
          <cell r="J500">
            <v>5</v>
          </cell>
          <cell r="K500" t="str">
            <v>甲类</v>
          </cell>
        </row>
        <row r="501">
          <cell r="A501" t="str">
            <v>CCBJ2000</v>
          </cell>
          <cell r="B501" t="str">
            <v>尿中包涵体细胞检查</v>
          </cell>
          <cell r="C501" t="str">
            <v>样本类型:尿液。样本采集,离心,取沉渣,染色,显微镜查找包括包涵体的细胞,审核结果,录入实验室信息系统或人工登记,发送报告;按规定处理废弃物;接受临床相关咨询。</v>
          </cell>
          <cell r="D501" t="str">
            <v/>
          </cell>
          <cell r="E501" t="str">
            <v/>
          </cell>
          <cell r="F501" t="str">
            <v>次</v>
          </cell>
          <cell r="G501" t="str">
            <v/>
          </cell>
          <cell r="H501">
            <v>5</v>
          </cell>
          <cell r="I501">
            <v>5</v>
          </cell>
          <cell r="J501">
            <v>5</v>
          </cell>
          <cell r="K501" t="str">
            <v>甲类</v>
          </cell>
        </row>
        <row r="502">
          <cell r="A502" t="str">
            <v>CCBK2000</v>
          </cell>
          <cell r="B502" t="str">
            <v>尿红细胞形态检查</v>
          </cell>
          <cell r="C502" t="str">
            <v>样本类型:尿液。样本采集,离心(也可不离心),滴入计数板,相差显微镜下观察尿红细胞形态,审核结果,录入实验室信息系统或人工登记,发送报告;按规定处理废弃物;接受临床相关咨询。</v>
          </cell>
          <cell r="D502" t="str">
            <v/>
          </cell>
          <cell r="E502" t="str">
            <v/>
          </cell>
          <cell r="F502" t="str">
            <v>次</v>
          </cell>
          <cell r="G502" t="str">
            <v/>
          </cell>
          <cell r="H502">
            <v>8</v>
          </cell>
          <cell r="I502">
            <v>7</v>
          </cell>
          <cell r="J502">
            <v>6</v>
          </cell>
          <cell r="K502" t="str">
            <v>甲类</v>
          </cell>
        </row>
        <row r="503">
          <cell r="A503" t="str">
            <v>CCBL2000</v>
          </cell>
          <cell r="B503" t="str">
            <v>尿闪光细胞检验</v>
          </cell>
          <cell r="C503" t="str">
            <v>样本类型:尿液。样本采集,离心(也可不离心),滴入计数板,相差显微镜下观察尿中闪光细胞,审核结果,录入实验室信息系统或人工登记,发送报告;按规定处理废弃物;接受临床相关咨询。</v>
          </cell>
          <cell r="D503" t="str">
            <v/>
          </cell>
          <cell r="E503" t="str">
            <v/>
          </cell>
          <cell r="F503" t="str">
            <v>次</v>
          </cell>
          <cell r="G503" t="str">
            <v/>
          </cell>
          <cell r="H503">
            <v>10</v>
          </cell>
          <cell r="I503">
            <v>8</v>
          </cell>
          <cell r="J503">
            <v>7</v>
          </cell>
          <cell r="K503" t="str">
            <v>甲类</v>
          </cell>
        </row>
        <row r="504">
          <cell r="A504" t="str">
            <v>CCBM2000</v>
          </cell>
          <cell r="B504" t="str">
            <v>尿常规目测检查</v>
          </cell>
          <cell r="C504" t="str">
            <v>指对外观､蛋白定性､糖定性的检查。样本类型:尿液。样本采集,人工目测,审核结果,录入实验室信息系统或人工登记,发送报告;按规定处理废弃物;接受临床相关咨询。</v>
          </cell>
          <cell r="D504" t="str">
            <v>试剂,质控品,校准品</v>
          </cell>
          <cell r="E504" t="str">
            <v/>
          </cell>
          <cell r="F504" t="str">
            <v>次</v>
          </cell>
          <cell r="G504" t="str">
            <v/>
          </cell>
          <cell r="H504">
            <v>5</v>
          </cell>
          <cell r="I504">
            <v>5</v>
          </cell>
          <cell r="J504">
            <v>5</v>
          </cell>
          <cell r="K504" t="str">
            <v>甲类</v>
          </cell>
        </row>
        <row r="505">
          <cell r="A505" t="str">
            <v>CCBN2000</v>
          </cell>
          <cell r="B505" t="str">
            <v>尿胱氨酸定性试验</v>
          </cell>
          <cell r="C505" t="str">
            <v>样本类型:尿液。样本采集,尿液加浓氨液,加氰化钠,加亚硝基铁氰化钠后观察显色反应,审核结果,录入实验室信息系统或人工登记,发送报告;按规定处理废弃物;接受临床相关咨询。</v>
          </cell>
          <cell r="D505" t="str">
            <v>试剂,质控品</v>
          </cell>
          <cell r="E505" t="str">
            <v/>
          </cell>
          <cell r="F505" t="str">
            <v>次</v>
          </cell>
          <cell r="G505" t="str">
            <v/>
          </cell>
          <cell r="H505">
            <v>15</v>
          </cell>
          <cell r="I505">
            <v>12</v>
          </cell>
          <cell r="J505">
            <v>10</v>
          </cell>
          <cell r="K505" t="str">
            <v>甲类</v>
          </cell>
        </row>
        <row r="506">
          <cell r="A506" t="str">
            <v>CCBP2000</v>
          </cell>
          <cell r="B506" t="str">
            <v>24小时尿胱氨酸定量试验</v>
          </cell>
          <cell r="C506" t="str">
            <v>样本类型:尿液。样本采集,注入仪器,根据展开的距离进行分离,计算比移值,根据斑点面积和颜色进行定性和定量分析,审核结果,录入实验室信息系统或人工登记,发送报告;按规定处理废弃物;接受临床相关咨询。</v>
          </cell>
          <cell r="D506" t="str">
            <v>试剂,质控品,校准品</v>
          </cell>
          <cell r="E506" t="str">
            <v/>
          </cell>
          <cell r="F506" t="str">
            <v>次</v>
          </cell>
          <cell r="G506" t="str">
            <v/>
          </cell>
          <cell r="H506">
            <v>30</v>
          </cell>
          <cell r="I506">
            <v>25</v>
          </cell>
          <cell r="J506">
            <v>20</v>
          </cell>
          <cell r="K506" t="str">
            <v>甲类</v>
          </cell>
        </row>
        <row r="507">
          <cell r="A507" t="str">
            <v>CCBQ2000</v>
          </cell>
          <cell r="B507" t="str">
            <v>尿浓缩试验</v>
          </cell>
          <cell r="C507" t="str">
            <v>样本类型:尿液。样本采集(24小时分阶段7次留尿)､签收､处理,分别测定尿比重和尿量,审核结果,录入实验室信息系统或人工登记,发送报告;按规定处理废弃物;接受临床相关咨询。</v>
          </cell>
          <cell r="D507" t="str">
            <v/>
          </cell>
          <cell r="E507" t="str">
            <v/>
          </cell>
          <cell r="F507" t="str">
            <v>次</v>
          </cell>
          <cell r="G507" t="str">
            <v/>
          </cell>
          <cell r="H507">
            <v>6</v>
          </cell>
          <cell r="I507">
            <v>5</v>
          </cell>
          <cell r="J507">
            <v>4</v>
          </cell>
          <cell r="K507" t="str">
            <v>甲类</v>
          </cell>
        </row>
        <row r="508">
          <cell r="A508" t="str">
            <v>CCBR2000</v>
          </cell>
          <cell r="B508" t="str">
            <v>酸负荷试验</v>
          </cell>
          <cell r="C508" t="str">
            <v>样本类型:尿液。样本采集(病人按规定的时间段口服NH4Cl,分5次留尿)､签收､处理,定标和质控,分别测定pH值,审核结果,录入实验室信息系统或人工登记,发送报告;按规定处理废弃物;接受临床相关咨询。</v>
          </cell>
          <cell r="D508" t="str">
            <v/>
          </cell>
          <cell r="E508" t="str">
            <v/>
          </cell>
          <cell r="F508" t="str">
            <v>次</v>
          </cell>
          <cell r="G508" t="str">
            <v/>
          </cell>
          <cell r="H508">
            <v>6</v>
          </cell>
          <cell r="I508">
            <v>5</v>
          </cell>
          <cell r="J508">
            <v>4</v>
          </cell>
          <cell r="K508" t="str">
            <v>甲类</v>
          </cell>
        </row>
        <row r="509">
          <cell r="A509" t="str">
            <v>CCBS2000</v>
          </cell>
          <cell r="B509" t="str">
            <v>碱负荷试验</v>
          </cell>
          <cell r="C509" t="str">
            <v>样本类型:血液､尿液。样本采集(受试者口服NaHCO3,连服3日,测定血中NaHCO3量,直到正常浓度时,留取尿液)､签收､处理,定标和质控,测定尿中HCO3及尿肌酐,同时取血测血中HCO3及肌酐,计算碳酸氢盐部分排泄率(碱负荷)､血中NaH⁃CO3､血､尿肌酐,审核结果,录入实验室信息系统或人工登记,发送报告;按规定处理废弃物;接受临床相关咨询。</v>
          </cell>
          <cell r="D509" t="str">
            <v>试剂,定标液,质控液</v>
          </cell>
          <cell r="E509" t="str">
            <v/>
          </cell>
          <cell r="F509" t="str">
            <v>次</v>
          </cell>
          <cell r="G509" t="str">
            <v/>
          </cell>
          <cell r="H509">
            <v>6</v>
          </cell>
          <cell r="I509">
            <v>5</v>
          </cell>
          <cell r="J509">
            <v>4</v>
          </cell>
          <cell r="K509" t="str">
            <v>甲类</v>
          </cell>
        </row>
        <row r="510">
          <cell r="A510" t="str">
            <v>CCBT2000</v>
          </cell>
          <cell r="B510" t="str">
            <v>碳酸氢盐(HCO3)测定</v>
          </cell>
          <cell r="C510" t="str">
            <v>样本类型:尿液。样本采集､签收､处理,定标和质控,取尿标本测定pH后,加入一定量0.1毫摩尔/升盐酸,使之与尿标本中碳酸氢盐(HCO3)反应生成碳酸,再置沸水浴中使碳酸分解释放二氧化碳,以0.1毫摩尔/升NaOH滴定尿液至原来pH值,通过所消耗的0.1毫摩尔/升NaOH得到尿中HCO3量,审核结果,录入实验室信息系统或人工登记,发送报告;按规定处理废弃物;接受临床相关咨询。</v>
          </cell>
          <cell r="D510" t="str">
            <v>试剂</v>
          </cell>
          <cell r="E510" t="str">
            <v/>
          </cell>
          <cell r="F510" t="str">
            <v>次</v>
          </cell>
          <cell r="G510" t="str">
            <v/>
          </cell>
          <cell r="H510">
            <v>7</v>
          </cell>
          <cell r="I510">
            <v>6</v>
          </cell>
          <cell r="J510">
            <v>5</v>
          </cell>
          <cell r="K510" t="str">
            <v>甲类</v>
          </cell>
        </row>
        <row r="511">
          <cell r="A511" t="str">
            <v>CCBU2000</v>
          </cell>
          <cell r="B511" t="str">
            <v>尿可滴定酸测定</v>
          </cell>
          <cell r="C511" t="str">
            <v>样本类型:尿液。样本采集､签收､处理,定标和质控,检测样本(取尿标本测定PH后,加入一定量0.1毫摩尔盐酸,使之与尿标本中碳酸氢盐反应生成碳酸,再置沸水浴中使碳酸分解释放CO2,以0.1毫摩尔NaOH滴定尿液至原来pH值,通过所消耗的0.1毫摩尔NaOH得到尿中碳酸氢盐(HCO3)量,继续以0.1毫摩尔NaOH滴定尿液至血液pH值,所消耗的0.1毫摩尔NaOH量等于尿可滴定酸量),审核结果,录入实验室信息系统或人工登记,发送报告;按规定处理废弃物;接受临床相关咨询。</v>
          </cell>
          <cell r="D511" t="str">
            <v>试剂</v>
          </cell>
          <cell r="E511" t="str">
            <v/>
          </cell>
          <cell r="F511" t="str">
            <v>次</v>
          </cell>
          <cell r="G511" t="str">
            <v/>
          </cell>
          <cell r="H511">
            <v>7</v>
          </cell>
          <cell r="I511">
            <v>6</v>
          </cell>
          <cell r="J511">
            <v>5</v>
          </cell>
          <cell r="K511" t="str">
            <v>乙类</v>
          </cell>
        </row>
        <row r="512">
          <cell r="A512" t="str">
            <v>CCBV2000</v>
          </cell>
          <cell r="B512" t="str">
            <v>尿结石成份分析</v>
          </cell>
          <cell r="C512" t="str">
            <v>样本类型:尿液。样本采集､签收､处理,根据结石外观性状初步判断结石类型。取四份结石粉末测定各标本化学成份。分别加入各种试剂,根据其颜色变化及反应判断结果,审核结果,录入实验室信息系统或人工登记,发送报告;按规定处理废弃物;接受临床相关咨询。</v>
          </cell>
          <cell r="D512" t="str">
            <v>试剂</v>
          </cell>
          <cell r="E512" t="str">
            <v/>
          </cell>
          <cell r="F512" t="str">
            <v>次</v>
          </cell>
          <cell r="G512" t="str">
            <v/>
          </cell>
          <cell r="H512">
            <v>10</v>
          </cell>
          <cell r="I512">
            <v>8</v>
          </cell>
          <cell r="J512">
            <v>7</v>
          </cell>
          <cell r="K512" t="str">
            <v>乙类</v>
          </cell>
        </row>
        <row r="513">
          <cell r="A513" t="str">
            <v>CCBW2000</v>
          </cell>
          <cell r="B513" t="str">
            <v>尿草酸测定</v>
          </cell>
          <cell r="C513" t="str">
            <v>样本类型:尿液。样本采集､签收､处理,检测样本,审核结果,录入实验室信息系统或人工登记,发送报告;按规定处理废弃物;接受临床相关咨询。</v>
          </cell>
          <cell r="D513" t="str">
            <v>试剂</v>
          </cell>
          <cell r="E513" t="str">
            <v/>
          </cell>
          <cell r="F513" t="str">
            <v>次</v>
          </cell>
          <cell r="G513" t="str">
            <v/>
          </cell>
          <cell r="H513">
            <v>7</v>
          </cell>
          <cell r="I513">
            <v>6</v>
          </cell>
          <cell r="J513">
            <v>5</v>
          </cell>
          <cell r="K513" t="str">
            <v>甲类</v>
          </cell>
        </row>
        <row r="514">
          <cell r="A514" t="str">
            <v>CCCA-CCCF</v>
          </cell>
          <cell r="B514" t="str">
            <v>2.粪便检验</v>
          </cell>
          <cell r="C514" t="str">
            <v/>
          </cell>
          <cell r="D514" t="str">
            <v/>
          </cell>
          <cell r="E514" t="str">
            <v/>
          </cell>
        </row>
        <row r="514">
          <cell r="G514" t="str">
            <v/>
          </cell>
          <cell r="H514" t="str">
            <v/>
          </cell>
          <cell r="I514" t="str">
            <v/>
          </cell>
          <cell r="J514" t="str">
            <v/>
          </cell>
        </row>
        <row r="515">
          <cell r="A515" t="str">
            <v>CCCA3000</v>
          </cell>
          <cell r="B515" t="str">
            <v>粪便常规检查</v>
          </cell>
          <cell r="C515" t="str">
            <v>样本类型:粪便。样本采集,外观观察,样本预处理,涂片,显微镜检查,录入实验室信息系统或人工登记,发送报告;按规定处理废弃物;接受临床相关咨询。</v>
          </cell>
          <cell r="D515" t="str">
            <v/>
          </cell>
          <cell r="E515" t="str">
            <v/>
          </cell>
          <cell r="F515" t="str">
            <v>次</v>
          </cell>
          <cell r="G515" t="str">
            <v/>
          </cell>
          <cell r="H515">
            <v>3</v>
          </cell>
          <cell r="I515">
            <v>3</v>
          </cell>
          <cell r="J515">
            <v>3</v>
          </cell>
          <cell r="K515" t="str">
            <v>甲类</v>
          </cell>
        </row>
        <row r="516">
          <cell r="A516" t="str">
            <v>CCCB8000</v>
          </cell>
          <cell r="B516" t="str">
            <v>隐血试验</v>
          </cell>
          <cell r="C516" t="str">
            <v>样本类型:粪便､胃液､呕吐物。样本采集,加红细胞破坏液,加显色剂,加氧化剂,观察颜色变化,录入实验室信息系统或人工登记,发送报告;按规定处理废弃物;接受临床相关咨询。</v>
          </cell>
          <cell r="D516" t="str">
            <v>试剂</v>
          </cell>
          <cell r="E516" t="str">
            <v/>
          </cell>
          <cell r="F516" t="str">
            <v>次</v>
          </cell>
          <cell r="G516" t="str">
            <v/>
          </cell>
          <cell r="H516">
            <v>4</v>
          </cell>
          <cell r="I516">
            <v>4</v>
          </cell>
          <cell r="J516">
            <v>4</v>
          </cell>
          <cell r="K516" t="str">
            <v>甲类</v>
          </cell>
        </row>
        <row r="517">
          <cell r="A517" t="str">
            <v>CCCC3000</v>
          </cell>
          <cell r="B517" t="str">
            <v>粪胆素检查</v>
          </cell>
          <cell r="C517" t="str">
            <v>样本类型:粪便。样本采集,白磁皿中加少许粪便,加饱和氧化汞液,玻棒搅拌,观察结果,录入实验室信息系统或人工登记,发送报告;按规定处理废弃物;接受临床相关咨询。</v>
          </cell>
          <cell r="D517" t="str">
            <v/>
          </cell>
          <cell r="E517" t="str">
            <v/>
          </cell>
          <cell r="F517" t="str">
            <v>次</v>
          </cell>
          <cell r="G517" t="str">
            <v/>
          </cell>
          <cell r="H517">
            <v>2</v>
          </cell>
          <cell r="I517">
            <v>2</v>
          </cell>
          <cell r="J517">
            <v>2</v>
          </cell>
          <cell r="K517" t="str">
            <v>甲类</v>
          </cell>
        </row>
        <row r="518">
          <cell r="A518" t="str">
            <v>CCCD3000</v>
          </cell>
          <cell r="B518" t="str">
            <v>粪便乳糖不耐受测定</v>
          </cell>
          <cell r="C518" t="str">
            <v>样本类型:粪便。样本采集,加试剂,观察结果,录入实验室信息系统或人工登记,发送报告;按规定处理废弃物;接受临床相关咨询。</v>
          </cell>
          <cell r="D518" t="str">
            <v/>
          </cell>
          <cell r="E518" t="str">
            <v/>
          </cell>
          <cell r="F518" t="str">
            <v>次</v>
          </cell>
          <cell r="G518" t="str">
            <v/>
          </cell>
          <cell r="H518">
            <v>2</v>
          </cell>
          <cell r="I518">
            <v>2</v>
          </cell>
          <cell r="J518">
            <v>2</v>
          </cell>
          <cell r="K518" t="str">
            <v>甲类</v>
          </cell>
        </row>
        <row r="519">
          <cell r="A519" t="str">
            <v>CCCE3000</v>
          </cell>
          <cell r="B519" t="str">
            <v>粪苏丹Ⅲ染色检查</v>
          </cell>
          <cell r="C519" t="str">
            <v>样本类型:粪便。样本采集,涂片,加饱和苏丹Ⅲ染液,显微镜下观察,录入实验室信息系统或人工登记,发送报告;按规定处理废弃物;接受临床相关咨询。</v>
          </cell>
          <cell r="D519" t="str">
            <v>试剂</v>
          </cell>
          <cell r="E519" t="str">
            <v/>
          </cell>
          <cell r="F519" t="str">
            <v>次</v>
          </cell>
          <cell r="G519" t="str">
            <v/>
          </cell>
          <cell r="H519">
            <v>3</v>
          </cell>
          <cell r="I519">
            <v>3</v>
          </cell>
          <cell r="J519">
            <v>3</v>
          </cell>
          <cell r="K519" t="str">
            <v>乙类</v>
          </cell>
        </row>
        <row r="520">
          <cell r="A520" t="str">
            <v>CCCF3000</v>
          </cell>
          <cell r="B520" t="str">
            <v>粪便脂肪定量测定</v>
          </cell>
          <cell r="C520" t="str">
            <v>样本类型:粪便。样本采集,粪便加氢氧化钾乙醇液,煮沸,冷却,加盐酸,石油醚提取脂酸,蒸发干燥,计算结果,录入实验室信息系统或人工登记,发送报告;按规定处理废弃物;接受临床相关咨询。</v>
          </cell>
          <cell r="D520" t="str">
            <v>试剂,质控品,校准品</v>
          </cell>
          <cell r="E520" t="str">
            <v/>
          </cell>
          <cell r="F520" t="str">
            <v>次</v>
          </cell>
          <cell r="G520" t="str">
            <v/>
          </cell>
          <cell r="H520">
            <v>10</v>
          </cell>
          <cell r="I520">
            <v>8</v>
          </cell>
          <cell r="J520">
            <v>7</v>
          </cell>
          <cell r="K520" t="str">
            <v>甲类</v>
          </cell>
        </row>
        <row r="521">
          <cell r="A521" t="str">
            <v>CCDA-CCDH</v>
          </cell>
          <cell r="B521" t="str">
            <v>3.穿刺液检验</v>
          </cell>
          <cell r="C521" t="str">
            <v/>
          </cell>
          <cell r="D521" t="str">
            <v/>
          </cell>
          <cell r="E521" t="str">
            <v/>
          </cell>
        </row>
        <row r="521">
          <cell r="G521" t="str">
            <v/>
          </cell>
          <cell r="H521" t="str">
            <v/>
          </cell>
          <cell r="I521" t="str">
            <v/>
          </cell>
          <cell r="J521" t="str">
            <v/>
          </cell>
        </row>
        <row r="522">
          <cell r="A522" t="str">
            <v>CCDA4000</v>
          </cell>
          <cell r="B522" t="str">
            <v>胸腹水常规检查</v>
          </cell>
          <cell r="C522" t="str">
            <v>指观察外观,比浊法蛋白定性,显微镜法或仪器法细胞计数和分类,比重计法测定比重,样本类型:胸腹水。样本采集,检查,录入实验室信息系统或人工登记,发送报告;按规定处理废弃物;接受临床相关咨询。</v>
          </cell>
          <cell r="D522" t="str">
            <v>试剂,质控品</v>
          </cell>
          <cell r="E522" t="str">
            <v/>
          </cell>
          <cell r="F522" t="str">
            <v>次</v>
          </cell>
          <cell r="G522" t="str">
            <v/>
          </cell>
          <cell r="H522">
            <v>5</v>
          </cell>
          <cell r="I522">
            <v>5</v>
          </cell>
          <cell r="J522">
            <v>5</v>
          </cell>
          <cell r="K522" t="str">
            <v>甲类</v>
          </cell>
        </row>
        <row r="523">
          <cell r="A523" t="str">
            <v>CCDB4000</v>
          </cell>
          <cell r="B523" t="str">
            <v>胸腹水细胞学检查</v>
          </cell>
          <cell r="C523" t="str">
            <v>样本类型:胸腹水。样本采集,离心浓缩标本,制片,染色,显微镜检查,录入实验室信息系统或人工登记,发送报告;按规定处理废弃物;接受临床相关咨询。</v>
          </cell>
          <cell r="D523" t="str">
            <v/>
          </cell>
          <cell r="E523" t="str">
            <v/>
          </cell>
          <cell r="F523" t="str">
            <v>项</v>
          </cell>
          <cell r="G523" t="str">
            <v/>
          </cell>
          <cell r="H523">
            <v>10</v>
          </cell>
          <cell r="I523">
            <v>8</v>
          </cell>
          <cell r="J523">
            <v>7</v>
          </cell>
          <cell r="K523" t="str">
            <v>甲类</v>
          </cell>
        </row>
        <row r="524">
          <cell r="A524" t="str">
            <v>CCDC4000</v>
          </cell>
          <cell r="B524" t="str">
            <v>脑脊液(CSF)常规细胞计数检查</v>
          </cell>
          <cell r="C524" t="str">
            <v>指观察外观,细胞计数,分类检测。样本类型:脑脊液。样本采集,检查,录入实验室信息系统或人工登记,发送报告;按规定处理废弃物;接受临床相关咨询。</v>
          </cell>
          <cell r="D524" t="str">
            <v>试剂,质控品</v>
          </cell>
          <cell r="E524" t="str">
            <v/>
          </cell>
          <cell r="F524" t="str">
            <v>次</v>
          </cell>
          <cell r="G524" t="str">
            <v/>
          </cell>
          <cell r="H524">
            <v>3</v>
          </cell>
          <cell r="I524">
            <v>3</v>
          </cell>
          <cell r="J524">
            <v>3</v>
          </cell>
          <cell r="K524" t="str">
            <v>甲类</v>
          </cell>
        </row>
        <row r="525">
          <cell r="A525" t="str">
            <v>CCDD4000</v>
          </cell>
          <cell r="B525" t="str">
            <v>脑脊液糖定性测定</v>
          </cell>
          <cell r="C525" t="str">
            <v>样本类型:脑脊液。样本采集,检查,录入实验室信息系统或人工登记,发送报告;按规定处理废弃物;接受临床相关咨询。</v>
          </cell>
          <cell r="D525" t="str">
            <v>试剂,质控品</v>
          </cell>
          <cell r="E525" t="str">
            <v/>
          </cell>
          <cell r="F525" t="str">
            <v>次</v>
          </cell>
          <cell r="G525" t="str">
            <v/>
          </cell>
          <cell r="H525">
            <v>5</v>
          </cell>
          <cell r="I525">
            <v>5</v>
          </cell>
          <cell r="J525">
            <v>5</v>
          </cell>
          <cell r="K525" t="str">
            <v>甲类</v>
          </cell>
        </row>
        <row r="526">
          <cell r="A526" t="str">
            <v>CCDE4000</v>
          </cell>
          <cell r="B526" t="str">
            <v>脑脊液蛋白定性测定</v>
          </cell>
          <cell r="C526" t="str">
            <v>样本类型:脑脊液。样本采集,检查,录入实验室信息系统或人工登记,发送报告;按规定处理废弃物;接受临床相关咨询。</v>
          </cell>
          <cell r="D526" t="str">
            <v>试剂,质控品</v>
          </cell>
          <cell r="E526" t="str">
            <v/>
          </cell>
          <cell r="F526" t="str">
            <v>次</v>
          </cell>
          <cell r="G526" t="str">
            <v/>
          </cell>
          <cell r="H526">
            <v>3</v>
          </cell>
          <cell r="I526">
            <v>3</v>
          </cell>
          <cell r="J526">
            <v>3</v>
          </cell>
          <cell r="K526" t="str">
            <v>甲类</v>
          </cell>
        </row>
        <row r="527">
          <cell r="A527" t="str">
            <v>CCDF4000</v>
          </cell>
          <cell r="B527" t="str">
            <v>脑脊液细胞学检查</v>
          </cell>
          <cell r="C527" t="str">
            <v>样本类型:脑脊液。样本采集,离心,制片,染色,显微镜观察分析结果,录入实验室信息系统或人工登记,发送报告;按规定处理废弃物;接受临床相关咨询。</v>
          </cell>
          <cell r="D527" t="str">
            <v>试剂</v>
          </cell>
          <cell r="E527" t="str">
            <v/>
          </cell>
          <cell r="F527" t="str">
            <v>次</v>
          </cell>
          <cell r="G527" t="str">
            <v/>
          </cell>
          <cell r="H527">
            <v>3</v>
          </cell>
          <cell r="I527">
            <v>3</v>
          </cell>
          <cell r="J527">
            <v>3</v>
          </cell>
          <cell r="K527" t="str">
            <v>甲类</v>
          </cell>
        </row>
        <row r="528">
          <cell r="A528" t="str">
            <v>CCDG4000</v>
          </cell>
          <cell r="B528" t="str">
            <v>羊水结晶检查</v>
          </cell>
          <cell r="C528" t="str">
            <v>样本类型:羊水。样本采集,涂片,显微镜检查,录入实验室信息系统或人工登记,发送报告;按规定处理废弃物;接受临床相关咨询。</v>
          </cell>
          <cell r="D528" t="str">
            <v>试剂</v>
          </cell>
          <cell r="E528" t="str">
            <v/>
          </cell>
          <cell r="F528" t="str">
            <v>项</v>
          </cell>
          <cell r="G528" t="str">
            <v/>
          </cell>
          <cell r="H528">
            <v>5</v>
          </cell>
          <cell r="I528">
            <v>5</v>
          </cell>
          <cell r="J528">
            <v>5</v>
          </cell>
          <cell r="K528" t="str">
            <v>甲类</v>
          </cell>
        </row>
        <row r="529">
          <cell r="A529" t="str">
            <v>CCDH8000</v>
          </cell>
          <cell r="B529" t="str">
            <v>穿刺液及引流液常规检查</v>
          </cell>
          <cell r="C529" t="str">
            <v>样本类型:各种穿刺液､引流液。样本采集,外观观察,涂片,显微镜检查,录入实验室信息系统或人工登记,发送报告;按规定处理废弃物;接受临床相关咨询。</v>
          </cell>
          <cell r="D529" t="str">
            <v/>
          </cell>
          <cell r="E529" t="str">
            <v/>
          </cell>
          <cell r="F529" t="str">
            <v>项</v>
          </cell>
          <cell r="G529" t="str">
            <v/>
          </cell>
          <cell r="H529">
            <v>5</v>
          </cell>
          <cell r="I529">
            <v>5</v>
          </cell>
          <cell r="J529">
            <v>5</v>
          </cell>
          <cell r="K529" t="str">
            <v>甲类</v>
          </cell>
        </row>
        <row r="530">
          <cell r="A530" t="str">
            <v>CCEA-CCFG</v>
          </cell>
          <cell r="B530" t="str">
            <v>4.分泌物检验</v>
          </cell>
          <cell r="C530" t="str">
            <v/>
          </cell>
          <cell r="D530" t="str">
            <v/>
          </cell>
          <cell r="E530" t="str">
            <v/>
          </cell>
        </row>
        <row r="530">
          <cell r="G530" t="str">
            <v/>
          </cell>
          <cell r="H530" t="str">
            <v/>
          </cell>
          <cell r="I530" t="str">
            <v/>
          </cell>
          <cell r="J530" t="str">
            <v/>
          </cell>
        </row>
        <row r="531">
          <cell r="A531" t="str">
            <v>CCEA5000</v>
          </cell>
          <cell r="B531" t="str">
            <v>前列腺液常规检查</v>
          </cell>
          <cell r="C531" t="str">
            <v>样本类型:前列腺液。样本采集,外观观察,涂片,显微镜检查,录入实验室信息系统或人工登记,发送报告;按规定处理废弃物;接受临床相关咨询。</v>
          </cell>
          <cell r="D531" t="str">
            <v/>
          </cell>
          <cell r="E531" t="str">
            <v/>
          </cell>
          <cell r="F531" t="str">
            <v>项</v>
          </cell>
          <cell r="G531" t="str">
            <v/>
          </cell>
          <cell r="H531">
            <v>5</v>
          </cell>
          <cell r="I531">
            <v>5</v>
          </cell>
          <cell r="J531">
            <v>5</v>
          </cell>
          <cell r="K531" t="str">
            <v>甲类</v>
          </cell>
        </row>
        <row r="532">
          <cell r="A532" t="str">
            <v>CCEB5000</v>
          </cell>
          <cell r="B532" t="str">
            <v>阴道分泌物检查</v>
          </cell>
          <cell r="C532" t="str">
            <v>包括清洁度､滴虫､霉菌检查。样本类型:阴道分泌物。样本采集,涂片,显微镜检查,录入实验室信息系统或人工登记,发送报告;按规定处理废弃物;接受临床相关咨询。</v>
          </cell>
          <cell r="D532" t="str">
            <v/>
          </cell>
          <cell r="E532" t="str">
            <v/>
          </cell>
          <cell r="F532" t="str">
            <v>项</v>
          </cell>
          <cell r="G532" t="str">
            <v/>
          </cell>
          <cell r="H532">
            <v>10</v>
          </cell>
          <cell r="I532">
            <v>8</v>
          </cell>
          <cell r="J532">
            <v>7</v>
          </cell>
          <cell r="K532" t="str">
            <v>甲类</v>
          </cell>
        </row>
        <row r="533">
          <cell r="A533" t="str">
            <v>CCEC5000</v>
          </cell>
          <cell r="B533" t="str">
            <v>阴道分泌物细胞学检查</v>
          </cell>
          <cell r="C533" t="str">
            <v>样本类型:阴道分泌物。样本采集,涂片,染色,显微镜检查,录入实验室信息系统或人工登记,发送报告;按规定处理废弃物;接受临床相关咨询。</v>
          </cell>
          <cell r="D533" t="str">
            <v>试剂</v>
          </cell>
          <cell r="E533" t="str">
            <v/>
          </cell>
          <cell r="F533" t="str">
            <v>项</v>
          </cell>
          <cell r="G533" t="str">
            <v/>
          </cell>
          <cell r="H533">
            <v>7</v>
          </cell>
          <cell r="I533">
            <v>6</v>
          </cell>
          <cell r="J533">
            <v>5</v>
          </cell>
          <cell r="K533" t="str">
            <v>甲类</v>
          </cell>
        </row>
        <row r="534">
          <cell r="A534" t="str">
            <v>CCED5000</v>
          </cell>
          <cell r="B534" t="str">
            <v>阴道分泌物过氧化氢检测</v>
          </cell>
          <cell r="C534" t="str">
            <v>样本类型:阴道分泌物。样本采集､处理,制备标准液,加入试剂,加温,再离心,比色,计算结果,录入实验室信息系统或人工登记,发送报告;按规定处理废弃物;接受临床相关咨询。</v>
          </cell>
          <cell r="D534" t="str">
            <v>试剂,质控品,标准品</v>
          </cell>
          <cell r="E534" t="str">
            <v/>
          </cell>
          <cell r="F534" t="str">
            <v>次</v>
          </cell>
          <cell r="G534" t="str">
            <v/>
          </cell>
          <cell r="H534">
            <v>10</v>
          </cell>
          <cell r="I534">
            <v>8</v>
          </cell>
          <cell r="J534">
            <v>7</v>
          </cell>
          <cell r="K534" t="str">
            <v>甲类</v>
          </cell>
        </row>
        <row r="535">
          <cell r="A535" t="str">
            <v>CCEE5000</v>
          </cell>
          <cell r="B535" t="str">
            <v>阴道分泌物胺测定</v>
          </cell>
          <cell r="C535" t="str">
            <v>样本类型:阴道分泌物。样本采集,加入试剂,测定,录入实验室信息系统或人工登记,发送报告;按规定处理废弃物;接受临床相关咨询。</v>
          </cell>
          <cell r="D535" t="str">
            <v>试剂</v>
          </cell>
          <cell r="E535" t="str">
            <v/>
          </cell>
          <cell r="F535" t="str">
            <v>次</v>
          </cell>
          <cell r="G535" t="str">
            <v/>
          </cell>
          <cell r="H535">
            <v>10</v>
          </cell>
          <cell r="I535">
            <v>8</v>
          </cell>
          <cell r="J535">
            <v>7</v>
          </cell>
          <cell r="K535" t="str">
            <v>甲类</v>
          </cell>
        </row>
        <row r="536">
          <cell r="A536" t="str">
            <v>CCEF5000</v>
          </cell>
          <cell r="B536" t="str">
            <v>阴道分泌物白细胞酯酶检测</v>
          </cell>
          <cell r="C536" t="str">
            <v>样本类型:阴道分泌物。样本采集,加入试剂,检测,录入实验室信息系统或人工登记,发送报告;按规定处理废弃物;接受临床相关咨询。</v>
          </cell>
          <cell r="D536" t="str">
            <v>试剂,质控品</v>
          </cell>
          <cell r="E536" t="str">
            <v/>
          </cell>
          <cell r="F536" t="str">
            <v>次</v>
          </cell>
          <cell r="G536" t="str">
            <v/>
          </cell>
          <cell r="H536">
            <v>10</v>
          </cell>
          <cell r="I536">
            <v>8</v>
          </cell>
          <cell r="J536">
            <v>7</v>
          </cell>
          <cell r="K536" t="str">
            <v>甲类</v>
          </cell>
        </row>
        <row r="537">
          <cell r="A537" t="str">
            <v>CCEG5000</v>
          </cell>
          <cell r="B537" t="str">
            <v>胃液常规检查</v>
          </cell>
          <cell r="C537" t="str">
            <v>样本类型:胃液。样本采集,涂片,观察外观,显微镜检查,录入实验室信息系统或人工登记,发送报告;按规定处理废弃物;接受临床相关咨询。</v>
          </cell>
          <cell r="D537" t="str">
            <v/>
          </cell>
          <cell r="E537" t="str">
            <v/>
          </cell>
          <cell r="F537" t="str">
            <v>项</v>
          </cell>
          <cell r="G537" t="str">
            <v/>
          </cell>
          <cell r="H537">
            <v>8</v>
          </cell>
          <cell r="I537">
            <v>7</v>
          </cell>
          <cell r="J537">
            <v>6</v>
          </cell>
          <cell r="K537" t="str">
            <v>甲类</v>
          </cell>
        </row>
        <row r="538">
          <cell r="A538" t="str">
            <v>CCEH5000</v>
          </cell>
          <cell r="B538" t="str">
            <v>胃酸分析</v>
          </cell>
          <cell r="C538" t="str">
            <v>指对基础胃酸和五肽胃泌素刺激后最大胃酸分泌和高峰胃酸分泌的分析。样本类型:胃液。样本采集,记录胃液量,滴定法测定,录入实验室信息系统或人工登记,发送报告;按规定处理废弃物;接受临床相关咨询。</v>
          </cell>
          <cell r="D538" t="str">
            <v>试剂,质控品</v>
          </cell>
          <cell r="E538" t="str">
            <v/>
          </cell>
          <cell r="F538" t="str">
            <v>次</v>
          </cell>
          <cell r="G538" t="str">
            <v/>
          </cell>
          <cell r="H538">
            <v>8</v>
          </cell>
          <cell r="I538">
            <v>7</v>
          </cell>
          <cell r="J538">
            <v>6</v>
          </cell>
          <cell r="K538" t="str">
            <v>甲类</v>
          </cell>
        </row>
        <row r="539">
          <cell r="A539" t="str">
            <v>CCEJ5000</v>
          </cell>
          <cell r="B539" t="str">
            <v>十二指肠引流液及胆汁检查</v>
          </cell>
          <cell r="C539" t="str">
            <v>样本类型:十二指肠引流液､胆汁。样本采集,外观观察,涂片,显微镜检查,可分为ABCD四管标本,录入实验室信息系统或人工登记,发送报告;按规定处理废弃物;接受临床相关咨询。</v>
          </cell>
          <cell r="D539" t="str">
            <v/>
          </cell>
          <cell r="E539" t="str">
            <v/>
          </cell>
          <cell r="F539" t="str">
            <v>次</v>
          </cell>
          <cell r="G539" t="str">
            <v/>
          </cell>
          <cell r="H539">
            <v>5</v>
          </cell>
          <cell r="I539">
            <v>5</v>
          </cell>
          <cell r="J539">
            <v>5</v>
          </cell>
          <cell r="K539" t="str">
            <v>甲类</v>
          </cell>
        </row>
        <row r="540">
          <cell r="A540" t="str">
            <v>CCEK5000</v>
          </cell>
          <cell r="B540" t="str">
            <v>痰液常规检查</v>
          </cell>
          <cell r="C540" t="str">
            <v>样本类型:痰液。样本采集,外观观察,涂片,显微镜检查,录入实验室信息系统或人工登记,发送报告;按规定处理废弃物;接受临床相关咨询。</v>
          </cell>
          <cell r="D540" t="str">
            <v/>
          </cell>
          <cell r="E540" t="str">
            <v/>
          </cell>
          <cell r="F540" t="str">
            <v>项</v>
          </cell>
          <cell r="G540" t="str">
            <v/>
          </cell>
          <cell r="H540">
            <v>5</v>
          </cell>
          <cell r="I540">
            <v>5</v>
          </cell>
          <cell r="J540">
            <v>5</v>
          </cell>
          <cell r="K540" t="str">
            <v>甲类</v>
          </cell>
        </row>
        <row r="541">
          <cell r="A541" t="str">
            <v>CCEL5000</v>
          </cell>
          <cell r="B541" t="str">
            <v>精液常规检查</v>
          </cell>
          <cell r="C541" t="str">
            <v>指外观观察,稀释,计数,形态观察,存活率和活力观察,液化时间观察,测量标本量等。样本类型:精液。样本采集,检查,录入实验室信息系统或人工登记,发送报告;按规定处理废弃物;接受临床相关咨询。</v>
          </cell>
          <cell r="D541" t="str">
            <v>试剂,质控品</v>
          </cell>
          <cell r="E541" t="str">
            <v/>
          </cell>
          <cell r="F541" t="str">
            <v>次</v>
          </cell>
          <cell r="G541" t="str">
            <v/>
          </cell>
          <cell r="H541">
            <v>8</v>
          </cell>
          <cell r="I541">
            <v>7</v>
          </cell>
          <cell r="J541">
            <v>6</v>
          </cell>
          <cell r="K541" t="str">
            <v>丙类</v>
          </cell>
        </row>
        <row r="542">
          <cell r="A542" t="str">
            <v>CCEM5000</v>
          </cell>
          <cell r="B542" t="str">
            <v>精液酸性磷酸酶测定</v>
          </cell>
          <cell r="C542" t="str">
            <v>样本类型:精液。样本采集,离心分离精浆,制备标准液,制备标准曲线,加试剂,保温,比色,计算结果,录入实验室信息系统或人工登记,发送报告;按规定处理废弃物;接受临床相关咨询。</v>
          </cell>
          <cell r="D542" t="str">
            <v>试剂,质控品</v>
          </cell>
          <cell r="E542" t="str">
            <v/>
          </cell>
          <cell r="F542" t="str">
            <v>项</v>
          </cell>
          <cell r="G542" t="str">
            <v/>
          </cell>
          <cell r="H542">
            <v>8</v>
          </cell>
          <cell r="I542">
            <v>7</v>
          </cell>
          <cell r="J542">
            <v>6</v>
          </cell>
          <cell r="K542" t="str">
            <v>丙类</v>
          </cell>
        </row>
        <row r="543">
          <cell r="A543" t="str">
            <v>CCEN5000</v>
          </cell>
          <cell r="B543" t="str">
            <v>精液果糖定量试验</v>
          </cell>
          <cell r="C543" t="str">
            <v>样本类型:精液。样本采集,离心分离精浆,制备标准液,制备标准曲线,加试剂,检测,计算结果,录入实验室信息系统或人工登记,发送报告;按规定处理废弃物;接受临床相关咨询。</v>
          </cell>
          <cell r="D543" t="str">
            <v>试剂,质控品</v>
          </cell>
          <cell r="E543" t="str">
            <v/>
          </cell>
          <cell r="F543" t="str">
            <v>项</v>
          </cell>
          <cell r="G543" t="str">
            <v/>
          </cell>
          <cell r="H543">
            <v>80</v>
          </cell>
          <cell r="I543">
            <v>65</v>
          </cell>
          <cell r="J543">
            <v>55</v>
          </cell>
          <cell r="K543" t="str">
            <v>丙类</v>
          </cell>
        </row>
        <row r="544">
          <cell r="A544" t="str">
            <v>CCEP5000</v>
          </cell>
          <cell r="B544" t="str">
            <v>精浆中性α-葡萄糖苷酶测定</v>
          </cell>
          <cell r="C544" t="str">
            <v>样本类型:精液。样本采集,离心分离精浆,检测,计算结果,需要制备标准曲线和对照管,录入实验室信息系统或人工登记,发送报告;按规定处理废弃物;接受临床相关咨询。</v>
          </cell>
          <cell r="D544" t="str">
            <v>试剂,质控品</v>
          </cell>
          <cell r="E544" t="str">
            <v/>
          </cell>
          <cell r="F544" t="str">
            <v>项</v>
          </cell>
          <cell r="G544" t="str">
            <v/>
          </cell>
          <cell r="H544">
            <v>120</v>
          </cell>
          <cell r="I544">
            <v>95</v>
          </cell>
          <cell r="J544">
            <v>85</v>
          </cell>
          <cell r="K544" t="str">
            <v>丙类</v>
          </cell>
        </row>
        <row r="545">
          <cell r="A545" t="str">
            <v>CCEQ5000</v>
          </cell>
          <cell r="B545" t="str">
            <v>精浆果糖定性试验</v>
          </cell>
          <cell r="C545" t="str">
            <v>样本类型:精液。样本制备,加试剂,加热,观察颜色变化,录入实验室信息系统或人工登记,发送报告;按规定处理废弃物;接受临床相关咨询。</v>
          </cell>
          <cell r="D545" t="str">
            <v>试剂,质控品</v>
          </cell>
          <cell r="E545" t="str">
            <v/>
          </cell>
          <cell r="F545" t="str">
            <v>项</v>
          </cell>
          <cell r="G545" t="str">
            <v/>
          </cell>
          <cell r="H545">
            <v>8</v>
          </cell>
          <cell r="I545">
            <v>7</v>
          </cell>
          <cell r="J545">
            <v>6</v>
          </cell>
          <cell r="K545" t="str">
            <v>丙类</v>
          </cell>
        </row>
        <row r="546">
          <cell r="A546" t="str">
            <v>CCER5000</v>
          </cell>
          <cell r="B546" t="str">
            <v>精液图像分析</v>
          </cell>
          <cell r="C546" t="str">
            <v>指对轨迹速度､平均路径速度､直线运动速度､直线性､侧摆幅度､前向性､摆动性､鞭打频率､平均移动角度､运动精子密度､精子密度､活率､活力分级､畸形精子分析等参数的分析。样本类型:精液。样本制备,仪器测定,录入实验室信息系统或人工登记,发送报告;按规定处理废弃物;接受临床相关咨询。</v>
          </cell>
          <cell r="D546" t="str">
            <v>试剂,质控品</v>
          </cell>
          <cell r="E546" t="str">
            <v/>
          </cell>
          <cell r="F546" t="str">
            <v>次</v>
          </cell>
          <cell r="G546" t="str">
            <v/>
          </cell>
          <cell r="H546">
            <v>8</v>
          </cell>
          <cell r="I546">
            <v>7</v>
          </cell>
          <cell r="J546">
            <v>6</v>
          </cell>
          <cell r="K546" t="str">
            <v>丙类</v>
          </cell>
        </row>
        <row r="547">
          <cell r="A547" t="str">
            <v>CCES5000</v>
          </cell>
          <cell r="B547" t="str">
            <v>精子运动轨迹分析</v>
          </cell>
          <cell r="C547" t="str">
            <v>样本类型:精液。样本采集,精液滴于计数板上,相差显微镜下拍摄照片,根据图片上精子运动位置,绘制精子运动轨迹,录入实验室信息系统或人工登记,发送报告;按规定处理废弃物;接受临床相关咨询。</v>
          </cell>
          <cell r="D547" t="str">
            <v>试剂,质控品</v>
          </cell>
          <cell r="E547" t="str">
            <v/>
          </cell>
          <cell r="F547" t="str">
            <v>项</v>
          </cell>
          <cell r="G547" t="str">
            <v/>
          </cell>
          <cell r="H547">
            <v>8</v>
          </cell>
          <cell r="I547">
            <v>7</v>
          </cell>
          <cell r="J547">
            <v>6</v>
          </cell>
          <cell r="K547" t="str">
            <v>丙类</v>
          </cell>
        </row>
        <row r="548">
          <cell r="A548" t="str">
            <v>CCET5000</v>
          </cell>
          <cell r="B548" t="str">
            <v>精子畸形率测定</v>
          </cell>
          <cell r="C548" t="str">
            <v>样本类型:精液。样本采集,直接涂片或洗涤后涂片,染色,显微镜检查,录入实验室信息系统或人工登记,发送报告;按规定处理废弃物;接受临床相关咨询。</v>
          </cell>
          <cell r="D548" t="str">
            <v>试剂</v>
          </cell>
          <cell r="E548" t="str">
            <v/>
          </cell>
          <cell r="F548" t="str">
            <v>次</v>
          </cell>
          <cell r="G548" t="str">
            <v/>
          </cell>
          <cell r="H548">
            <v>40</v>
          </cell>
          <cell r="I548">
            <v>32</v>
          </cell>
          <cell r="J548">
            <v>28</v>
          </cell>
          <cell r="K548" t="str">
            <v>丙类</v>
          </cell>
        </row>
        <row r="549">
          <cell r="A549" t="str">
            <v>CCEU5000</v>
          </cell>
          <cell r="B549" t="str">
            <v>精子顶体完整率检查</v>
          </cell>
          <cell r="C549" t="str">
            <v>样本类型:精液。样本采集,直接涂片或洗涤后涂片,染色,显微镜检查,录入实验室信息系统或人工登记,发送报告;按规定处理废弃物;接受临床相关咨询。</v>
          </cell>
          <cell r="D549" t="str">
            <v>试剂</v>
          </cell>
          <cell r="E549" t="str">
            <v/>
          </cell>
          <cell r="F549" t="str">
            <v>项</v>
          </cell>
          <cell r="G549" t="str">
            <v/>
          </cell>
          <cell r="H549">
            <v>50</v>
          </cell>
          <cell r="I549">
            <v>40</v>
          </cell>
          <cell r="J549">
            <v>35</v>
          </cell>
          <cell r="K549" t="str">
            <v>丙类</v>
          </cell>
        </row>
        <row r="550">
          <cell r="A550" t="str">
            <v>CCEV5000</v>
          </cell>
          <cell r="B550" t="str">
            <v>精子尾部低渗肿胀试验</v>
          </cell>
          <cell r="C550" t="str">
            <v>样本类型:精液。样本采集,液化精液,37℃预温,加试剂,加染色剂,相差显微镜观察和计数,录入实验室信息系统或人工登记,发送报告;按规定处理废弃物;接受临床相关咨询。</v>
          </cell>
          <cell r="D550" t="str">
            <v>试剂</v>
          </cell>
          <cell r="E550" t="str">
            <v/>
          </cell>
          <cell r="F550" t="str">
            <v>项</v>
          </cell>
          <cell r="G550" t="str">
            <v/>
          </cell>
          <cell r="H550">
            <v>30</v>
          </cell>
          <cell r="I550">
            <v>25</v>
          </cell>
          <cell r="J550">
            <v>20</v>
          </cell>
          <cell r="K550" t="str">
            <v>丙类</v>
          </cell>
        </row>
        <row r="551">
          <cell r="A551" t="str">
            <v>CCEW5000</v>
          </cell>
          <cell r="B551" t="str">
            <v>精子顶体酶活性定量测定</v>
          </cell>
          <cell r="C551" t="str">
            <v>样本类型:精液。样本采集,加入试剂,检测,录入实验室信息系统或人工登记,发送报告;按规定处理废弃物;接受临床相关咨询。</v>
          </cell>
          <cell r="D551" t="str">
            <v>试剂,质控品,校准品</v>
          </cell>
          <cell r="E551" t="str">
            <v/>
          </cell>
          <cell r="F551" t="str">
            <v>项</v>
          </cell>
          <cell r="G551" t="str">
            <v/>
          </cell>
          <cell r="H551">
            <v>130</v>
          </cell>
          <cell r="I551">
            <v>105</v>
          </cell>
          <cell r="J551">
            <v>90</v>
          </cell>
          <cell r="K551" t="str">
            <v>丙类</v>
          </cell>
        </row>
        <row r="552">
          <cell r="A552" t="str">
            <v>CCEX5000</v>
          </cell>
          <cell r="B552" t="str">
            <v>精子混合抗球蛋白反应(MAR)实验</v>
          </cell>
          <cell r="C552" t="str">
            <v>样本类型:精液。样本采集,加入试剂,检测,录入实验室信息系统或人工登记,发送报告;按规定处理废弃物;接受临床相关咨询。</v>
          </cell>
          <cell r="D552" t="str">
            <v>试剂,质控品</v>
          </cell>
          <cell r="E552" t="str">
            <v/>
          </cell>
          <cell r="F552" t="str">
            <v>项</v>
          </cell>
          <cell r="G552" t="str">
            <v/>
          </cell>
          <cell r="H552">
            <v>40</v>
          </cell>
          <cell r="I552">
            <v>32</v>
          </cell>
          <cell r="J552">
            <v>28</v>
          </cell>
          <cell r="K552" t="str">
            <v>丙类</v>
          </cell>
        </row>
        <row r="553">
          <cell r="A553" t="str">
            <v>CCEY5000</v>
          </cell>
          <cell r="B553" t="str">
            <v>精子凝集试验</v>
          </cell>
          <cell r="C553" t="str">
            <v>样本类型:精液。样本采集,加入试剂,检测,录入实验室信息系统或人工登记,发送报告;按规定处理废弃物;接受临床相关咨询。</v>
          </cell>
          <cell r="D553" t="str">
            <v>试剂,质控品</v>
          </cell>
          <cell r="E553" t="str">
            <v/>
          </cell>
          <cell r="F553" t="str">
            <v>项</v>
          </cell>
          <cell r="G553" t="str">
            <v/>
          </cell>
          <cell r="H553">
            <v>20</v>
          </cell>
          <cell r="I553">
            <v>16</v>
          </cell>
          <cell r="J553">
            <v>14</v>
          </cell>
          <cell r="K553" t="str">
            <v>丙类</v>
          </cell>
        </row>
        <row r="554">
          <cell r="A554" t="str">
            <v>CCEZ5000</v>
          </cell>
          <cell r="B554" t="str">
            <v>精子爬高试验</v>
          </cell>
          <cell r="C554" t="str">
            <v>样本类型:精液。样本采集,毛细管内包括营养液,插入精液中,37℃恒温情况下观察8小时内精子爬高情况,录入实验室信息系统或人工登记,发送报告;按规定处理废弃物;接受临床相关咨询。</v>
          </cell>
          <cell r="D554" t="str">
            <v>试剂</v>
          </cell>
          <cell r="E554" t="str">
            <v/>
          </cell>
          <cell r="F554" t="str">
            <v>项</v>
          </cell>
          <cell r="G554" t="str">
            <v/>
          </cell>
          <cell r="H554">
            <v>10</v>
          </cell>
          <cell r="I554">
            <v>8</v>
          </cell>
          <cell r="J554">
            <v>7</v>
          </cell>
          <cell r="K554" t="str">
            <v>丙类</v>
          </cell>
        </row>
        <row r="555">
          <cell r="A555" t="str">
            <v>CCFA5000</v>
          </cell>
          <cell r="B555" t="str">
            <v>精液白细胞染色检查</v>
          </cell>
          <cell r="C555" t="str">
            <v>样本类型:精液。样本采集,离心浓缩标本,制片,染色,显微镜检查,录入实验室信息系统或人工登记,发送报告;按规定处理废弃物;接受临床相关咨询。</v>
          </cell>
          <cell r="D555" t="str">
            <v>试剂</v>
          </cell>
          <cell r="E555" t="str">
            <v/>
          </cell>
          <cell r="F555" t="str">
            <v>项</v>
          </cell>
          <cell r="G555" t="str">
            <v/>
          </cell>
          <cell r="H555">
            <v>60</v>
          </cell>
          <cell r="I555">
            <v>48</v>
          </cell>
          <cell r="J555">
            <v>42</v>
          </cell>
          <cell r="K555" t="str">
            <v>丙类</v>
          </cell>
        </row>
        <row r="556">
          <cell r="A556" t="str">
            <v>CCFB5000</v>
          </cell>
          <cell r="B556" t="str">
            <v>精浆锌测定</v>
          </cell>
          <cell r="C556" t="str">
            <v>样本类型:精液。样本制备,精浆加试剂,测定,录入实验室信息系统或人工登记,发送报告;按规定处理废弃物;接受临床相关咨询。</v>
          </cell>
          <cell r="D556" t="str">
            <v>试剂,质控品</v>
          </cell>
          <cell r="E556" t="str">
            <v/>
          </cell>
          <cell r="F556" t="str">
            <v>项</v>
          </cell>
          <cell r="G556" t="str">
            <v/>
          </cell>
          <cell r="H556">
            <v>80</v>
          </cell>
          <cell r="I556">
            <v>65</v>
          </cell>
          <cell r="J556">
            <v>55</v>
          </cell>
          <cell r="K556" t="str">
            <v>丙类</v>
          </cell>
        </row>
        <row r="557">
          <cell r="A557" t="str">
            <v>CCFC5000</v>
          </cell>
          <cell r="B557" t="str">
            <v>精浆柠檬酸测定</v>
          </cell>
          <cell r="C557" t="str">
            <v>样本类型:精液。样本制备,加试剂,离心,水浴,比色,计算,需预先制备标准曲线和空白对照,录入实验室信息系统或人工登记,发送报告;按规定处理废弃物;接受临床相关咨询。</v>
          </cell>
          <cell r="D557" t="str">
            <v>试剂,质控品</v>
          </cell>
          <cell r="E557" t="str">
            <v/>
          </cell>
          <cell r="F557" t="str">
            <v>项</v>
          </cell>
          <cell r="G557" t="str">
            <v/>
          </cell>
          <cell r="H557">
            <v>80</v>
          </cell>
          <cell r="I557">
            <v>65</v>
          </cell>
          <cell r="J557">
            <v>55</v>
          </cell>
          <cell r="K557" t="str">
            <v>丙类</v>
          </cell>
        </row>
        <row r="558">
          <cell r="A558" t="str">
            <v>CCFD5000</v>
          </cell>
          <cell r="B558" t="str">
            <v>精浆(全精)乳酸脱氢酶X同工酶定量检定</v>
          </cell>
          <cell r="C558" t="str">
            <v>样本类型:精液。样本采集,电泳检测,录入实验室信息系统或人工登记,发送报告;按规定处理废弃物;接受临床相关咨询。</v>
          </cell>
          <cell r="D558" t="str">
            <v>试剂,质控品</v>
          </cell>
          <cell r="E558" t="str">
            <v/>
          </cell>
          <cell r="F558" t="str">
            <v>次</v>
          </cell>
          <cell r="G558" t="str">
            <v/>
          </cell>
          <cell r="H558">
            <v>80</v>
          </cell>
          <cell r="I558">
            <v>65</v>
          </cell>
          <cell r="J558">
            <v>55</v>
          </cell>
          <cell r="K558" t="str">
            <v>丙类</v>
          </cell>
        </row>
        <row r="559">
          <cell r="A559" t="str">
            <v>CCFE5000</v>
          </cell>
          <cell r="B559" t="str">
            <v>精浆弹性硬蛋白酶定量测定</v>
          </cell>
          <cell r="C559" t="str">
            <v>样本类型:精液。样本采集,包被酶标板,孵育震荡,洗板,加显色液,加终止液,比色测定,录入实验室信息系统或人工登记,发送报告;按规定处理废弃物;接受临床相关咨询。</v>
          </cell>
          <cell r="D559" t="str">
            <v>试剂,质控品,校准品</v>
          </cell>
          <cell r="E559" t="str">
            <v/>
          </cell>
          <cell r="F559" t="str">
            <v>项</v>
          </cell>
          <cell r="G559" t="str">
            <v/>
          </cell>
          <cell r="H559">
            <v>85</v>
          </cell>
          <cell r="I559">
            <v>68</v>
          </cell>
          <cell r="J559">
            <v>60</v>
          </cell>
          <cell r="K559" t="str">
            <v>丙类</v>
          </cell>
        </row>
        <row r="560">
          <cell r="A560" t="str">
            <v>CCFF5000</v>
          </cell>
          <cell r="B560" t="str">
            <v>抗精子抗体混合凝集试验</v>
          </cell>
          <cell r="C560" t="str">
            <v>样本类型:精液。样本采集,试剂准备,检测,显微镜下观察结果,录入实验室信息系统或人工登记,发送报告;按规定处理废弃物;接受临床相关咨询。</v>
          </cell>
          <cell r="D560" t="str">
            <v>试剂,质控品</v>
          </cell>
          <cell r="E560" t="str">
            <v/>
          </cell>
          <cell r="F560" t="str">
            <v>项</v>
          </cell>
          <cell r="G560" t="str">
            <v/>
          </cell>
          <cell r="H560">
            <v>80</v>
          </cell>
          <cell r="I560">
            <v>65</v>
          </cell>
          <cell r="J560">
            <v>55</v>
          </cell>
          <cell r="K560" t="str">
            <v>丙类</v>
          </cell>
        </row>
        <row r="561">
          <cell r="A561" t="str">
            <v>CCFG5000</v>
          </cell>
          <cell r="B561" t="str">
            <v>精液免疫珠(IBT)试验</v>
          </cell>
          <cell r="C561" t="str">
            <v>包括抗IgG､抗IgA､抗IgM免疫珠。样本类型:精液。样本采集,试剂准备,检测,录入实验室信息系统或人工登记,发送报告;按规定处理废弃物;接受临床相关咨询。</v>
          </cell>
          <cell r="D561" t="str">
            <v>试剂,质控品</v>
          </cell>
          <cell r="E561" t="str">
            <v/>
          </cell>
          <cell r="F561" t="str">
            <v>项</v>
          </cell>
          <cell r="G561" t="str">
            <v/>
          </cell>
          <cell r="H561">
            <v>80</v>
          </cell>
          <cell r="I561">
            <v>65</v>
          </cell>
          <cell r="J561">
            <v>55</v>
          </cell>
          <cell r="K561" t="str">
            <v>丙类</v>
          </cell>
        </row>
        <row r="562">
          <cell r="A562" t="str">
            <v>CE</v>
          </cell>
          <cell r="B562" t="str">
            <v>(三)临床化学检验</v>
          </cell>
          <cell r="C562" t="str">
            <v/>
          </cell>
          <cell r="D562" t="str">
            <v/>
          </cell>
          <cell r="E562" t="str">
            <v/>
          </cell>
        </row>
        <row r="562">
          <cell r="G562" t="str">
            <v/>
          </cell>
          <cell r="H562" t="str">
            <v/>
          </cell>
          <cell r="I562" t="str">
            <v/>
          </cell>
          <cell r="J562" t="str">
            <v/>
          </cell>
        </row>
        <row r="563">
          <cell r="A563" t="str">
            <v>CEAA-CEBU</v>
          </cell>
          <cell r="B563" t="str">
            <v>1.蛋白质及多肽类检验</v>
          </cell>
          <cell r="C563" t="str">
            <v/>
          </cell>
          <cell r="D563" t="str">
            <v/>
          </cell>
          <cell r="E563" t="str">
            <v/>
          </cell>
        </row>
        <row r="563">
          <cell r="G563" t="str">
            <v/>
          </cell>
          <cell r="H563" t="str">
            <v/>
          </cell>
          <cell r="I563" t="str">
            <v/>
          </cell>
          <cell r="J563" t="str">
            <v/>
          </cell>
        </row>
        <row r="564">
          <cell r="A564" t="str">
            <v>CEAA8000</v>
          </cell>
          <cell r="B564" t="str">
            <v>总蛋白(TP)测定</v>
          </cell>
          <cell r="C564" t="str">
            <v>样本类型:血液､体液(不包括脑脊液)。样本采集､签收､处理,定标和质控,检测样本,审核结果,录入实验室信息系统或人工登记,发送报告;按规定处理废弃物;接受临床相关咨询。</v>
          </cell>
          <cell r="D564" t="str">
            <v>试剂,标准品,质控液</v>
          </cell>
          <cell r="E564" t="str">
            <v/>
          </cell>
          <cell r="F564" t="str">
            <v>项</v>
          </cell>
          <cell r="G564" t="str">
            <v/>
          </cell>
          <cell r="H564">
            <v>4.5</v>
          </cell>
          <cell r="I564">
            <v>4.5</v>
          </cell>
          <cell r="J564">
            <v>4.5</v>
          </cell>
          <cell r="K564" t="str">
            <v>甲类</v>
          </cell>
        </row>
        <row r="565">
          <cell r="A565" t="str">
            <v>CEAB8000</v>
          </cell>
          <cell r="B565" t="str">
            <v>微量总蛋白(mTP)测定</v>
          </cell>
          <cell r="C565" t="str">
            <v>样本类型:脑脊液､尿液。样本采集､签收､处理,定标和质控,检测样本,审核结果,录入实验室信息系统或人工登记,发送报告;按规定处理废弃物;接受临床相关咨询。</v>
          </cell>
          <cell r="D565" t="str">
            <v>试剂,标准品,质控液</v>
          </cell>
          <cell r="E565" t="str">
            <v/>
          </cell>
          <cell r="F565" t="str">
            <v>项</v>
          </cell>
          <cell r="G565" t="str">
            <v/>
          </cell>
          <cell r="H565">
            <v>5</v>
          </cell>
          <cell r="I565">
            <v>5</v>
          </cell>
          <cell r="J565">
            <v>5</v>
          </cell>
          <cell r="K565" t="str">
            <v>甲类</v>
          </cell>
        </row>
        <row r="566">
          <cell r="A566" t="str">
            <v>CEAC8000</v>
          </cell>
          <cell r="B566" t="str">
            <v>微量白蛋白(mAlb)测定</v>
          </cell>
          <cell r="C566" t="str">
            <v>样本类型:脑脊液､尿液。样本采集､签收､处理,定标和质控,检测样本,审核结果,录入实验室信息系统或人工登记,发送报告;按规定处理废弃物;接受临床相关咨询。</v>
          </cell>
          <cell r="D566" t="str">
            <v>试剂,定标液,质控液</v>
          </cell>
          <cell r="E566" t="str">
            <v/>
          </cell>
          <cell r="F566" t="str">
            <v>项</v>
          </cell>
          <cell r="G566" t="str">
            <v/>
          </cell>
          <cell r="H566">
            <v>20</v>
          </cell>
          <cell r="I566">
            <v>16</v>
          </cell>
          <cell r="J566">
            <v>14</v>
          </cell>
          <cell r="K566" t="str">
            <v>甲类</v>
          </cell>
        </row>
        <row r="567">
          <cell r="A567" t="str">
            <v>CEAD1000</v>
          </cell>
          <cell r="B567" t="str">
            <v>妊娠相关蛋白A(PAPP)测定</v>
          </cell>
          <cell r="C567" t="str">
            <v>样本类型:血液。样本采集､签收､处理,定标和质控,检测样本,审核结果,录入实验室信息系统或人工登记,发送报告;按规定处理废弃物;接受临床相关咨询。</v>
          </cell>
          <cell r="D567" t="str">
            <v>试剂,定标液,质控液</v>
          </cell>
          <cell r="E567" t="str">
            <v/>
          </cell>
          <cell r="F567" t="str">
            <v>项</v>
          </cell>
          <cell r="G567" t="str">
            <v/>
          </cell>
          <cell r="H567">
            <v>70</v>
          </cell>
          <cell r="I567">
            <v>55</v>
          </cell>
          <cell r="J567">
            <v>50</v>
          </cell>
          <cell r="K567" t="str">
            <v>甲类</v>
          </cell>
        </row>
        <row r="568">
          <cell r="A568" t="str">
            <v>CEAE8000</v>
          </cell>
          <cell r="B568" t="str">
            <v>白蛋白(Alb)测定</v>
          </cell>
          <cell r="C568" t="str">
            <v>样本类型:血液､体液(不包括脑脊液)。样本采集､签收､处理,定标和质控,检测样本,审核结果,录入实验室信息系统或人工登记,发送报告;按规定处理废弃物;接受临床相关咨询。</v>
          </cell>
          <cell r="D568" t="str">
            <v>试剂,标准品,质控液</v>
          </cell>
          <cell r="E568" t="str">
            <v/>
          </cell>
          <cell r="F568" t="str">
            <v>项</v>
          </cell>
          <cell r="G568" t="str">
            <v/>
          </cell>
          <cell r="H568">
            <v>4.5</v>
          </cell>
          <cell r="I568">
            <v>4.5</v>
          </cell>
          <cell r="J568">
            <v>4.5</v>
          </cell>
          <cell r="K568" t="str">
            <v>甲类</v>
          </cell>
        </row>
        <row r="569">
          <cell r="A569" t="str">
            <v>CEAF1000</v>
          </cell>
          <cell r="B569" t="str">
            <v>血清蛋白电泳测定</v>
          </cell>
          <cell r="C569" t="str">
            <v>样本类型:血液。样本采集､签收､处理,检测样本(加样､电泳､染色､扫描),审核结果,录入实验室信息系统或人工登记,发送报告;按规定处理废弃物;接受临床相关咨询。</v>
          </cell>
          <cell r="D569" t="str">
            <v>试剂,质控液</v>
          </cell>
          <cell r="E569" t="str">
            <v/>
          </cell>
          <cell r="F569" t="str">
            <v>次</v>
          </cell>
          <cell r="G569" t="str">
            <v/>
          </cell>
          <cell r="H569">
            <v>20</v>
          </cell>
          <cell r="I569">
            <v>16</v>
          </cell>
          <cell r="J569">
            <v>14</v>
          </cell>
          <cell r="K569" t="str">
            <v>甲类</v>
          </cell>
        </row>
        <row r="570">
          <cell r="A570" t="str">
            <v>CEAG2000</v>
          </cell>
          <cell r="B570" t="str">
            <v>尿液蛋白电泳测定</v>
          </cell>
          <cell r="C570" t="str">
            <v>样本类型:尿液。样本采集､签收､处理,检测样本(加样､电泳､染色､扫描),审核结果,录入实验室信息系统或人工登记,发送报告;按规定处理废弃物;接受临床相关咨询。</v>
          </cell>
          <cell r="D570" t="str">
            <v>试剂,质控液</v>
          </cell>
          <cell r="E570" t="str">
            <v/>
          </cell>
          <cell r="F570" t="str">
            <v>次</v>
          </cell>
          <cell r="G570" t="str">
            <v/>
          </cell>
          <cell r="H570">
            <v>50</v>
          </cell>
          <cell r="I570">
            <v>40</v>
          </cell>
          <cell r="J570">
            <v>35</v>
          </cell>
          <cell r="K570" t="str">
            <v>甲类</v>
          </cell>
        </row>
        <row r="571">
          <cell r="A571" t="str">
            <v>CEAH8000</v>
          </cell>
          <cell r="B571" t="str">
            <v>免疫固定电泳测定</v>
          </cell>
          <cell r="C571" t="str">
            <v>样本类型:血液､尿液。样本采集､签收､处理,检测样本(每份样本至少六个通道加样,电泳,分别加入IgA､IgG､IgM､Kappa轻链､Lambda轻链等抗体和对照,染色,扫描),审核结果,录入实验室信息系统或人工登记,发送报告;按规定处理废弃物;接受临床相关咨询。</v>
          </cell>
          <cell r="D571" t="str">
            <v>试剂,质控液</v>
          </cell>
          <cell r="E571" t="str">
            <v/>
          </cell>
          <cell r="F571" t="str">
            <v>次</v>
          </cell>
          <cell r="G571" t="str">
            <v/>
          </cell>
          <cell r="H571">
            <v>150</v>
          </cell>
          <cell r="I571">
            <v>120</v>
          </cell>
          <cell r="J571">
            <v>105</v>
          </cell>
          <cell r="K571" t="str">
            <v>甲类</v>
          </cell>
        </row>
        <row r="572">
          <cell r="A572" t="str">
            <v>CEAJ8000</v>
          </cell>
          <cell r="B572" t="str">
            <v>前白蛋白(PA)测定</v>
          </cell>
          <cell r="C572" t="str">
            <v>样本类型:血液。样本采集､签收､处理,定标和质控,检测样本,审核结果,录入实验室信息系统或人工登记,发送报告;按规定处理废弃物;接受临床相关咨询。</v>
          </cell>
          <cell r="D572" t="str">
            <v>试剂,定标液,质控液</v>
          </cell>
          <cell r="E572" t="str">
            <v/>
          </cell>
          <cell r="F572" t="str">
            <v>项</v>
          </cell>
          <cell r="G572" t="str">
            <v/>
          </cell>
          <cell r="H572">
            <v>9</v>
          </cell>
          <cell r="I572">
            <v>8</v>
          </cell>
          <cell r="J572">
            <v>7</v>
          </cell>
          <cell r="K572" t="str">
            <v>甲类</v>
          </cell>
        </row>
        <row r="573">
          <cell r="A573" t="str">
            <v>CEAK1000</v>
          </cell>
          <cell r="B573" t="str">
            <v>铁蛋白(Fer)测定</v>
          </cell>
          <cell r="C573" t="str">
            <v>样本类型:血液、体液。样本采集､签收､处理,加免疫试剂,温育,检测,质控,审核结果,录入实验室信息系统或人工登记,发送报告;按规定处理废弃物;接受临床相关咨询。</v>
          </cell>
          <cell r="D573" t="str">
            <v>试剂,质控品,校准品,反应杯</v>
          </cell>
          <cell r="E573" t="str">
            <v/>
          </cell>
          <cell r="F573" t="str">
            <v>次</v>
          </cell>
          <cell r="G573" t="str">
            <v/>
          </cell>
          <cell r="H573">
            <v>50</v>
          </cell>
          <cell r="I573">
            <v>40</v>
          </cell>
          <cell r="J573">
            <v>35</v>
          </cell>
          <cell r="K573" t="str">
            <v>甲类</v>
          </cell>
        </row>
        <row r="574">
          <cell r="A574" t="str">
            <v>CEAL8000</v>
          </cell>
          <cell r="B574" t="str">
            <v>转铁蛋白(TF)测定</v>
          </cell>
          <cell r="C574" t="str">
            <v>样本类型:血液､尿液。样本采集､签收､处理,定标和质控,检测样本,审核结果,录入实验室信息系统或人工登记,发送报告;按规定处理废弃物;接受临床相关咨询。</v>
          </cell>
          <cell r="D574" t="str">
            <v>试剂,定标液,质控液</v>
          </cell>
          <cell r="E574" t="str">
            <v/>
          </cell>
          <cell r="F574" t="str">
            <v>项</v>
          </cell>
          <cell r="G574" t="str">
            <v/>
          </cell>
          <cell r="H574">
            <v>30</v>
          </cell>
          <cell r="I574">
            <v>25</v>
          </cell>
          <cell r="J574">
            <v>20</v>
          </cell>
          <cell r="K574" t="str">
            <v>甲类</v>
          </cell>
        </row>
        <row r="575">
          <cell r="A575" t="str">
            <v>CEAM1000</v>
          </cell>
          <cell r="B575" t="str">
            <v>酸性铁蛋白(AIF)测定</v>
          </cell>
          <cell r="C575" t="str">
            <v>样本类型:血液。样本采集､签收､处理,定标和质控,检测样本,审核结果,录入实验室信息系统或人工登记,发送报告;按规定处理废弃物;接受临床相关咨询。</v>
          </cell>
          <cell r="D575" t="str">
            <v>试剂,定标液,质控液</v>
          </cell>
          <cell r="E575" t="str">
            <v/>
          </cell>
          <cell r="F575" t="str">
            <v>项</v>
          </cell>
          <cell r="G575" t="str">
            <v/>
          </cell>
          <cell r="H575">
            <v>40</v>
          </cell>
          <cell r="I575">
            <v>32</v>
          </cell>
          <cell r="J575">
            <v>28</v>
          </cell>
          <cell r="K575" t="str">
            <v>甲类</v>
          </cell>
        </row>
        <row r="576">
          <cell r="A576" t="str">
            <v>CEAN1000</v>
          </cell>
          <cell r="B576" t="str">
            <v>可溶性转铁蛋白受体(sTfR)测定</v>
          </cell>
          <cell r="C576" t="str">
            <v>样本类型:血液。样本采集､签收､处理,定标和质控,检测样本,审核结果,录入实验室信息系统或人工登记,发送报告;按规定处理废弃物;接受临床相关咨询。</v>
          </cell>
          <cell r="D576" t="str">
            <v>试剂,定标液,质控液</v>
          </cell>
          <cell r="E576" t="str">
            <v/>
          </cell>
          <cell r="F576" t="str">
            <v>项</v>
          </cell>
          <cell r="G576" t="str">
            <v/>
          </cell>
          <cell r="H576">
            <v>30</v>
          </cell>
          <cell r="I576">
            <v>25</v>
          </cell>
          <cell r="J576">
            <v>20</v>
          </cell>
          <cell r="K576" t="str">
            <v>甲类</v>
          </cell>
        </row>
        <row r="577">
          <cell r="A577" t="str">
            <v>CEAP1000</v>
          </cell>
          <cell r="B577" t="str">
            <v>总铁结合力(TIBC)测定</v>
          </cell>
          <cell r="C577" t="str">
            <v>样本类型:血液。样本采集､签收､处理,定标和质控,检测样本,审核结果,录入实验室信息系统或人工登记,发送报告;按规定处理废弃物;接受临床相关咨询。</v>
          </cell>
          <cell r="D577" t="str">
            <v>试剂,标准品,质控液</v>
          </cell>
          <cell r="E577" t="str">
            <v/>
          </cell>
          <cell r="F577" t="str">
            <v>项</v>
          </cell>
          <cell r="G577" t="str">
            <v/>
          </cell>
          <cell r="H577">
            <v>8</v>
          </cell>
          <cell r="I577">
            <v>7</v>
          </cell>
          <cell r="J577">
            <v>6</v>
          </cell>
          <cell r="K577" t="str">
            <v>甲类</v>
          </cell>
        </row>
        <row r="578">
          <cell r="A578" t="str">
            <v>CEAQ4000</v>
          </cell>
          <cell r="B578" t="str">
            <v>寡克隆蛋白电泳分析</v>
          </cell>
          <cell r="C578" t="str">
            <v>样本类型:脑脊液。样本采集､签收､处理,检测样本(加样､电泳､加入相关抗体､染色､扫描),审核结果,录入实验室信息系统或人工登记,发送报告;按规定处理废弃物;接受临床相关咨询。</v>
          </cell>
          <cell r="D578" t="str">
            <v>试剂,质控液</v>
          </cell>
          <cell r="E578" t="str">
            <v/>
          </cell>
          <cell r="F578" t="str">
            <v>次</v>
          </cell>
          <cell r="G578" t="str">
            <v/>
          </cell>
          <cell r="H578" t="str">
            <v/>
          </cell>
          <cell r="I578" t="str">
            <v/>
          </cell>
          <cell r="J578" t="str">
            <v/>
          </cell>
          <cell r="K578" t="str">
            <v>乙类</v>
          </cell>
        </row>
        <row r="579">
          <cell r="A579" t="str">
            <v>CEAR8000</v>
          </cell>
          <cell r="B579" t="str">
            <v>α1微球蛋白(α1-MG)测定</v>
          </cell>
          <cell r="C579" t="str">
            <v>样本类型:血液､尿液。样本采集､签收､处理,定标和质控,检测样本,审核结果,录入实验室信息系统或人工登记,发送报告;按规定处理废弃物;接受临床相关咨询。</v>
          </cell>
          <cell r="D579" t="str">
            <v>试剂,定标液,质控液</v>
          </cell>
          <cell r="E579" t="str">
            <v/>
          </cell>
          <cell r="F579" t="str">
            <v>项</v>
          </cell>
          <cell r="G579" t="str">
            <v/>
          </cell>
          <cell r="H579">
            <v>25</v>
          </cell>
          <cell r="I579">
            <v>20</v>
          </cell>
          <cell r="J579">
            <v>18</v>
          </cell>
          <cell r="K579" t="str">
            <v>甲类</v>
          </cell>
        </row>
        <row r="580">
          <cell r="A580" t="str">
            <v>CEAS8000</v>
          </cell>
          <cell r="B580" t="str">
            <v>β2微球蛋白(β2-MG)测定</v>
          </cell>
          <cell r="C580" t="str">
            <v>样本类型:血液､尿液。样本采集､签收､处理,定标和质控,检测样本,审核结果,录入实验室信息系统或人工登记,发送报告;按规定处理废弃物;接受临床相关咨询。</v>
          </cell>
          <cell r="D580" t="str">
            <v>试剂,定标液,质控液</v>
          </cell>
          <cell r="E580" t="str">
            <v/>
          </cell>
          <cell r="F580" t="str">
            <v>项</v>
          </cell>
          <cell r="G580" t="str">
            <v/>
          </cell>
          <cell r="H580">
            <v>25</v>
          </cell>
          <cell r="I580">
            <v>20</v>
          </cell>
          <cell r="J580">
            <v>18</v>
          </cell>
          <cell r="K580" t="str">
            <v>甲类</v>
          </cell>
        </row>
        <row r="581">
          <cell r="A581" t="str">
            <v>CEAT8000</v>
          </cell>
          <cell r="B581" t="str">
            <v>α2巨球蛋白测定</v>
          </cell>
          <cell r="C581" t="str">
            <v>样本类型:血液､尿液。样本采集､签收､处理,定标和质控,检测样本,审核结果,录入实验室信息系统或人工登记,发送报告;按规定处理废弃物;接受临床相关咨询。</v>
          </cell>
          <cell r="D581" t="str">
            <v>试剂,定标液,质控液</v>
          </cell>
          <cell r="E581" t="str">
            <v/>
          </cell>
          <cell r="F581" t="str">
            <v>项</v>
          </cell>
          <cell r="G581" t="str">
            <v/>
          </cell>
          <cell r="H581">
            <v>30</v>
          </cell>
          <cell r="I581">
            <v>25</v>
          </cell>
          <cell r="J581">
            <v>20</v>
          </cell>
          <cell r="K581" t="str">
            <v>甲类</v>
          </cell>
        </row>
        <row r="582">
          <cell r="A582" t="str">
            <v>CEAU1000</v>
          </cell>
          <cell r="B582" t="str">
            <v>超敏C反应蛋白(hs-CRP)测定</v>
          </cell>
          <cell r="C582" t="str">
            <v>样本类型:血液。样本采集､签收､处理,定标和质控,检测样本,审核结果,录入实验室信息系统或人工登记,发送报告;按规定处理废弃物;接受临床相关咨询。</v>
          </cell>
          <cell r="D582" t="str">
            <v>试剂,定标液,质控液</v>
          </cell>
          <cell r="E582" t="str">
            <v/>
          </cell>
          <cell r="F582" t="str">
            <v>项</v>
          </cell>
          <cell r="G582" t="str">
            <v/>
          </cell>
          <cell r="H582">
            <v>30</v>
          </cell>
          <cell r="I582">
            <v>25</v>
          </cell>
          <cell r="J582">
            <v>20</v>
          </cell>
          <cell r="K582" t="str">
            <v>甲类</v>
          </cell>
        </row>
        <row r="583">
          <cell r="A583" t="str">
            <v>CEAV8000</v>
          </cell>
          <cell r="B583" t="str">
            <v>视黄醇结合蛋白(RBP)测定</v>
          </cell>
          <cell r="C583" t="str">
            <v>样本类型:血液､尿液。样本采集､签收､处理,定标和质控,检测样本,审核结果,录入实验室信息系统或人工登记,发送报告;按规定处理废弃物;接受临床相关咨询。</v>
          </cell>
          <cell r="D583" t="str">
            <v>试剂,定标液,质控液</v>
          </cell>
          <cell r="E583" t="str">
            <v/>
          </cell>
          <cell r="F583" t="str">
            <v>项</v>
          </cell>
          <cell r="G583" t="str">
            <v/>
          </cell>
          <cell r="H583">
            <v>20</v>
          </cell>
          <cell r="I583">
            <v>16</v>
          </cell>
          <cell r="J583">
            <v>14</v>
          </cell>
          <cell r="K583" t="str">
            <v>甲类</v>
          </cell>
        </row>
        <row r="584">
          <cell r="A584" t="str">
            <v>CEAW1000</v>
          </cell>
          <cell r="B584" t="str">
            <v>淀粉样蛋白测定</v>
          </cell>
          <cell r="C584" t="str">
            <v>样本类型:血液。样本采集､签收､处理,定标和质控,检测样本,审核结果,录入实验室信息系统或人工登记,发送报告;按规定处理废弃物;接受临床相关咨询。</v>
          </cell>
          <cell r="D584" t="str">
            <v>试剂,定标液,质控液</v>
          </cell>
          <cell r="E584" t="str">
            <v/>
          </cell>
          <cell r="F584" t="str">
            <v>项</v>
          </cell>
          <cell r="G584" t="str">
            <v/>
          </cell>
          <cell r="H584">
            <v>40</v>
          </cell>
          <cell r="I584">
            <v>32</v>
          </cell>
          <cell r="J584">
            <v>28</v>
          </cell>
          <cell r="K584" t="str">
            <v>甲类</v>
          </cell>
        </row>
        <row r="585">
          <cell r="A585" t="str">
            <v>CEAX1000</v>
          </cell>
          <cell r="B585" t="str">
            <v>肌钙蛋白T(TnT)测定</v>
          </cell>
          <cell r="C585" t="str">
            <v>样本类型:血液。样本采集､签收､处理,定标和质控,检测样本,审核结果,录入实验室信息系统或人工登记,发送报告;按规定处理废弃物;接受临床相关咨询。</v>
          </cell>
          <cell r="D585" t="str">
            <v>试剂,定标液,质控液</v>
          </cell>
          <cell r="E585" t="str">
            <v/>
          </cell>
          <cell r="F585" t="str">
            <v>项</v>
          </cell>
          <cell r="G585" t="str">
            <v/>
          </cell>
          <cell r="H585">
            <v>100</v>
          </cell>
          <cell r="I585">
            <v>80</v>
          </cell>
          <cell r="J585">
            <v>70</v>
          </cell>
          <cell r="K585" t="str">
            <v>乙类</v>
          </cell>
        </row>
        <row r="586">
          <cell r="A586" t="str">
            <v>CEAY1000</v>
          </cell>
          <cell r="B586" t="str">
            <v>肌钙蛋白Ⅰ(TnI)测定</v>
          </cell>
          <cell r="C586" t="str">
            <v>样本类型:血液。样本采集､签收､处理,定标和质控,检测样本,审核结果,录入实验室信息系统或人工登记,发送报告;按规定处理废弃物;接受临床相关咨询。</v>
          </cell>
          <cell r="D586" t="str">
            <v>试剂,定标液,质控液</v>
          </cell>
          <cell r="E586" t="str">
            <v/>
          </cell>
          <cell r="F586" t="str">
            <v>项</v>
          </cell>
          <cell r="G586" t="str">
            <v/>
          </cell>
          <cell r="H586">
            <v>100</v>
          </cell>
          <cell r="I586">
            <v>80</v>
          </cell>
          <cell r="J586">
            <v>70</v>
          </cell>
          <cell r="K586" t="str">
            <v>乙类</v>
          </cell>
        </row>
        <row r="587">
          <cell r="A587" t="str">
            <v>CEAZ8000</v>
          </cell>
          <cell r="B587" t="str">
            <v>肌红蛋白(Mb)测定</v>
          </cell>
          <cell r="C587" t="str">
            <v>样本类型:血液､尿液。样本采集､签收､处理,定标和质控,检测样本,审核结果,录入实验室信息系统或人工登记,发送报告;按规定处理废弃物;接受临床相关咨询。</v>
          </cell>
          <cell r="D587" t="str">
            <v>试剂,定标液,质控液</v>
          </cell>
          <cell r="E587" t="str">
            <v/>
          </cell>
          <cell r="F587" t="str">
            <v>项</v>
          </cell>
          <cell r="G587" t="str">
            <v/>
          </cell>
          <cell r="H587">
            <v>65</v>
          </cell>
          <cell r="I587">
            <v>52</v>
          </cell>
          <cell r="J587">
            <v>45</v>
          </cell>
          <cell r="K587" t="str">
            <v>甲类</v>
          </cell>
        </row>
        <row r="588">
          <cell r="A588" t="str">
            <v>CEBA2000</v>
          </cell>
          <cell r="B588" t="str">
            <v>T-H糖蛋白测定</v>
          </cell>
          <cell r="C588" t="str">
            <v>样本类型:尿液。样本采集､签收､处理,定标和质控,检测样本,审核结果,录入实验室信息系统或人工登记,发送报告;按规定处理废弃物;接受临床相关咨询。</v>
          </cell>
          <cell r="D588" t="str">
            <v>试剂,定标液,质控液</v>
          </cell>
          <cell r="E588" t="str">
            <v/>
          </cell>
          <cell r="F588" t="str">
            <v>项</v>
          </cell>
          <cell r="G588" t="str">
            <v/>
          </cell>
          <cell r="H588">
            <v>20</v>
          </cell>
          <cell r="I588">
            <v>16</v>
          </cell>
          <cell r="J588">
            <v>14</v>
          </cell>
          <cell r="K588" t="str">
            <v>乙类</v>
          </cell>
        </row>
        <row r="589">
          <cell r="A589" t="str">
            <v>CEBB1000</v>
          </cell>
          <cell r="B589" t="str">
            <v>糖化白蛋白(GA)测定</v>
          </cell>
          <cell r="C589" t="str">
            <v>样本类型:血液。样本采集､签收､处理,定标和质控,检测样本,审核结果,录入实验室信息系统或人工登记,发送报告;按规定处理废弃物;接受临床相关咨询。</v>
          </cell>
          <cell r="D589" t="str">
            <v>试剂,标准品,质控液</v>
          </cell>
          <cell r="E589" t="str">
            <v/>
          </cell>
          <cell r="F589" t="str">
            <v>项</v>
          </cell>
          <cell r="G589" t="str">
            <v/>
          </cell>
          <cell r="H589">
            <v>10</v>
          </cell>
          <cell r="I589">
            <v>8</v>
          </cell>
          <cell r="J589">
            <v>7</v>
          </cell>
          <cell r="K589" t="str">
            <v>甲类</v>
          </cell>
        </row>
        <row r="590">
          <cell r="A590" t="str">
            <v>CEBC1000</v>
          </cell>
          <cell r="B590" t="str">
            <v>糖化血清蛋白(GSP)测定</v>
          </cell>
          <cell r="C590" t="str">
            <v>样本类型:血液。样本采集､签收､处理,定标和质控,检测样本,审核结果,录入实验室信息系统或人工登记,发送报告;按规定处理废弃物;接受临床相关咨询。</v>
          </cell>
          <cell r="D590" t="str">
            <v>试剂,定标液,质控液</v>
          </cell>
          <cell r="E590" t="str">
            <v/>
          </cell>
          <cell r="F590" t="str">
            <v>项</v>
          </cell>
          <cell r="G590" t="str">
            <v/>
          </cell>
          <cell r="H590">
            <v>10</v>
          </cell>
          <cell r="I590">
            <v>8</v>
          </cell>
          <cell r="J590">
            <v>7</v>
          </cell>
          <cell r="K590" t="str">
            <v>甲类</v>
          </cell>
        </row>
        <row r="591">
          <cell r="A591" t="str">
            <v>CEBD1000</v>
          </cell>
          <cell r="B591" t="str">
            <v>糖化血红蛋白(HbA1c)测定</v>
          </cell>
          <cell r="C591" t="str">
            <v>样本类型:血液。样本采集､签收､处理,定标和质控,检测样本,审核结果,录入实验室信息系统或人工登记,发送报告;按规定处理废弃物;接受临床相关咨询。</v>
          </cell>
          <cell r="D591" t="str">
            <v>试剂,定标液,质控液</v>
          </cell>
          <cell r="E591" t="str">
            <v/>
          </cell>
          <cell r="F591" t="str">
            <v>项</v>
          </cell>
          <cell r="G591" t="str">
            <v/>
          </cell>
          <cell r="H591">
            <v>30</v>
          </cell>
          <cell r="I591">
            <v>26</v>
          </cell>
          <cell r="J591">
            <v>22</v>
          </cell>
          <cell r="K591" t="str">
            <v>甲类</v>
          </cell>
        </row>
        <row r="592">
          <cell r="A592" t="str">
            <v>CEBE1000</v>
          </cell>
          <cell r="B592" t="str">
            <v>粘蛋白测定</v>
          </cell>
          <cell r="C592" t="str">
            <v>样本类型:血液。样本采集､签收､处理,定标和质控,检测样本,审核结果,录入实验室信息系统或人工登记,发送报告;按规定处理废弃物;接受临床相关咨询。</v>
          </cell>
          <cell r="D592" t="str">
            <v>试剂,标准品,质控液</v>
          </cell>
          <cell r="E592" t="str">
            <v/>
          </cell>
          <cell r="F592" t="str">
            <v>项</v>
          </cell>
          <cell r="G592" t="str">
            <v/>
          </cell>
          <cell r="H592">
            <v>5</v>
          </cell>
          <cell r="I592">
            <v>5</v>
          </cell>
          <cell r="J592">
            <v>5</v>
          </cell>
          <cell r="K592" t="str">
            <v>甲类</v>
          </cell>
        </row>
        <row r="593">
          <cell r="A593" t="str">
            <v>CEBF1000</v>
          </cell>
          <cell r="B593" t="str">
            <v>Ⅲ型胶原(CGⅢ)测定</v>
          </cell>
          <cell r="C593" t="str">
            <v>样本类型:血液。样本采集､签收､处理,定标和质控,检测样本,审核结果,录入实验室信息系统或人工登记,发送报告;按规定处理废弃物;接受临床相关咨询。</v>
          </cell>
          <cell r="D593" t="str">
            <v>试剂,定标液,质控液</v>
          </cell>
          <cell r="E593" t="str">
            <v/>
          </cell>
          <cell r="F593" t="str">
            <v>项</v>
          </cell>
          <cell r="G593" t="str">
            <v/>
          </cell>
          <cell r="H593">
            <v>38</v>
          </cell>
          <cell r="I593">
            <v>30</v>
          </cell>
          <cell r="J593">
            <v>27</v>
          </cell>
          <cell r="K593" t="str">
            <v>甲类</v>
          </cell>
        </row>
        <row r="594">
          <cell r="A594" t="str">
            <v>CEBG1000</v>
          </cell>
          <cell r="B594" t="str">
            <v>Ⅳ型胶原(CGⅣ)测定</v>
          </cell>
          <cell r="C594" t="str">
            <v>样本类型:血液。样本采集､签收､处理,定标和质控,检测样本,审核结果,录入实验室信息系统或人工登记,发送报告;按规定处理废弃物;接受临床相关咨询。</v>
          </cell>
          <cell r="D594" t="str">
            <v>试剂,定标液,质控液</v>
          </cell>
          <cell r="E594" t="str">
            <v/>
          </cell>
          <cell r="F594" t="str">
            <v>项</v>
          </cell>
          <cell r="G594" t="str">
            <v/>
          </cell>
          <cell r="H594">
            <v>38</v>
          </cell>
          <cell r="I594">
            <v>30</v>
          </cell>
          <cell r="J594">
            <v>27</v>
          </cell>
          <cell r="K594" t="str">
            <v>甲类</v>
          </cell>
        </row>
        <row r="595">
          <cell r="A595" t="str">
            <v>CEBH8000</v>
          </cell>
          <cell r="B595" t="str">
            <v>透明质酸(HA)测定</v>
          </cell>
          <cell r="C595" t="str">
            <v>样本类型:血液､尿液。样本采集､签收､处理,定标和质控,检测样本,审核结果,录入实验室信息系统或人工登记,发送报告;按规定处理废弃物;接受临床相关咨询。</v>
          </cell>
          <cell r="D595" t="str">
            <v>试剂,定标液,质控液</v>
          </cell>
          <cell r="E595" t="str">
            <v/>
          </cell>
          <cell r="F595" t="str">
            <v>项</v>
          </cell>
          <cell r="G595" t="str">
            <v/>
          </cell>
          <cell r="H595">
            <v>38</v>
          </cell>
          <cell r="I595">
            <v>30</v>
          </cell>
          <cell r="J595">
            <v>27</v>
          </cell>
          <cell r="K595" t="str">
            <v>甲类</v>
          </cell>
        </row>
        <row r="596">
          <cell r="A596" t="str">
            <v>CEBJ8000</v>
          </cell>
          <cell r="B596" t="str">
            <v>Ⅲ型前胶原肽(PⅢP)测定</v>
          </cell>
          <cell r="C596" t="str">
            <v>样本类型:血清､尿液､体液。样本采集､签收､处理,定标和质控,检测样本,审核结果,录入实验室信息系统或人工登记,发送报告;按规定处理废弃物;接受临床相关咨询。</v>
          </cell>
          <cell r="D596" t="str">
            <v>试剂,质控液</v>
          </cell>
          <cell r="E596" t="str">
            <v/>
          </cell>
          <cell r="F596" t="str">
            <v>项</v>
          </cell>
          <cell r="G596" t="str">
            <v/>
          </cell>
          <cell r="H596">
            <v>45</v>
          </cell>
          <cell r="I596">
            <v>36</v>
          </cell>
          <cell r="J596">
            <v>32</v>
          </cell>
          <cell r="K596" t="str">
            <v>乙类</v>
          </cell>
        </row>
        <row r="597">
          <cell r="A597" t="str">
            <v>CEBK2000</v>
          </cell>
          <cell r="B597" t="str">
            <v>Ⅰ型胶原羧基端肽(CTx)测定</v>
          </cell>
          <cell r="C597" t="str">
            <v>样本类型:血液,尿液。样本采集､签收､处理,定标和质控,检测样本,审核结果,录入实验室信息系统或人工登记,发送报告;按规定处理废弃物;接受临床相关咨询。</v>
          </cell>
          <cell r="D597" t="str">
            <v>试剂,定标液,质控液</v>
          </cell>
          <cell r="E597" t="str">
            <v/>
          </cell>
          <cell r="F597" t="str">
            <v>项</v>
          </cell>
          <cell r="G597" t="str">
            <v/>
          </cell>
          <cell r="H597">
            <v>45</v>
          </cell>
          <cell r="I597">
            <v>36</v>
          </cell>
          <cell r="J597">
            <v>32</v>
          </cell>
          <cell r="K597" t="str">
            <v>丙类</v>
          </cell>
        </row>
        <row r="598">
          <cell r="A598" t="str">
            <v>CEBL2000</v>
          </cell>
          <cell r="B598" t="str">
            <v>Ⅰ型胶原氨基端肽(NTx)测定</v>
          </cell>
          <cell r="C598" t="str">
            <v>样本类型:血液,尿液。样本采集､签收､处理,定标和质控,检测样本,审核结果,录入实验室信息系统或人工登记,发送报告;按规定处理废弃物;接受临床相关咨询。</v>
          </cell>
          <cell r="D598" t="str">
            <v>试剂,定标液,质控液</v>
          </cell>
          <cell r="E598" t="str">
            <v/>
          </cell>
          <cell r="F598" t="str">
            <v>项</v>
          </cell>
          <cell r="G598" t="str">
            <v/>
          </cell>
          <cell r="H598">
            <v>45</v>
          </cell>
          <cell r="I598">
            <v>36</v>
          </cell>
          <cell r="J598">
            <v>32</v>
          </cell>
          <cell r="K598" t="str">
            <v>丙类</v>
          </cell>
        </row>
        <row r="599">
          <cell r="A599" t="str">
            <v>CEBM1000</v>
          </cell>
          <cell r="B599" t="str">
            <v>Ⅰ型胶原羧基端前肽(PICP)测定</v>
          </cell>
          <cell r="C599" t="str">
            <v>样本类型:血液。样本采集､签收､处理,定标和质控,检测样本,审核结果,录入实验室信息系统或人工登记,发送报告;按规定处理废弃物;接受临床相关咨询。</v>
          </cell>
          <cell r="D599" t="str">
            <v>试剂,定标液,质控液</v>
          </cell>
          <cell r="E599" t="str">
            <v/>
          </cell>
          <cell r="F599" t="str">
            <v>项</v>
          </cell>
          <cell r="G599" t="str">
            <v/>
          </cell>
          <cell r="H599">
            <v>65</v>
          </cell>
          <cell r="I599">
            <v>52</v>
          </cell>
          <cell r="J599">
            <v>45</v>
          </cell>
          <cell r="K599" t="str">
            <v>丙类</v>
          </cell>
        </row>
        <row r="600">
          <cell r="A600" t="str">
            <v>CEBN1000</v>
          </cell>
          <cell r="B600" t="str">
            <v>Ⅰ型胶原吡啶交联终肽(ICTP)测定</v>
          </cell>
          <cell r="C600" t="str">
            <v>样本类型:血液。样本采集､签收､处理,加免疫试剂,温育,检测,质控,审核结果,录入实验室信息系统或人工登记,发送报告;按规定处理废弃物;接受临床相关咨询。</v>
          </cell>
          <cell r="D600" t="str">
            <v>试剂,质控品,校准品</v>
          </cell>
          <cell r="E600" t="str">
            <v/>
          </cell>
          <cell r="F600" t="str">
            <v>次</v>
          </cell>
          <cell r="G600" t="str">
            <v/>
          </cell>
          <cell r="H600">
            <v>65</v>
          </cell>
          <cell r="I600">
            <v>52</v>
          </cell>
          <cell r="J600">
            <v>45</v>
          </cell>
          <cell r="K600" t="str">
            <v>丙类</v>
          </cell>
        </row>
        <row r="601">
          <cell r="A601" t="str">
            <v>CEBP1000</v>
          </cell>
          <cell r="B601" t="str">
            <v>总Ⅰ型胶原氨基端延长肽(Total-P1NP)测定</v>
          </cell>
          <cell r="C601" t="str">
            <v>样本类型:血液。样本采集､签收､处理,定标和质控,检测样本,审核结果,录入实验室信息系统或人工登记,发送报告;按规定处理废弃物;接受临床相关咨询。</v>
          </cell>
          <cell r="D601" t="str">
            <v>试剂,定标液,质控液</v>
          </cell>
          <cell r="E601" t="str">
            <v/>
          </cell>
          <cell r="F601" t="str">
            <v>项</v>
          </cell>
          <cell r="G601" t="str">
            <v/>
          </cell>
          <cell r="H601">
            <v>65</v>
          </cell>
          <cell r="I601">
            <v>52</v>
          </cell>
          <cell r="J601">
            <v>45</v>
          </cell>
          <cell r="K601" t="str">
            <v>丙类</v>
          </cell>
        </row>
        <row r="602">
          <cell r="A602" t="str">
            <v>CEBQ1000</v>
          </cell>
          <cell r="B602" t="str">
            <v>层粘连蛋白(LN)测定</v>
          </cell>
          <cell r="C602" t="str">
            <v>样本类型:血液。样本采集､签收､处理,定标和质控,检测样本,审核结果,录入实验室信息系统或人工登记,发送报告;按规定处理废弃物;接受临床相关咨询。</v>
          </cell>
          <cell r="D602" t="str">
            <v>试剂,定标液,质控液</v>
          </cell>
          <cell r="E602" t="str">
            <v/>
          </cell>
          <cell r="F602" t="str">
            <v>项</v>
          </cell>
          <cell r="G602" t="str">
            <v/>
          </cell>
          <cell r="H602">
            <v>38</v>
          </cell>
          <cell r="I602">
            <v>30</v>
          </cell>
          <cell r="J602">
            <v>27</v>
          </cell>
          <cell r="K602" t="str">
            <v>甲类</v>
          </cell>
        </row>
        <row r="603">
          <cell r="A603" t="str">
            <v>CEBR8000</v>
          </cell>
          <cell r="B603" t="str">
            <v>纤维连接蛋白(FN)测定</v>
          </cell>
          <cell r="C603" t="str">
            <v>样本类型:血液､尿液。样本采集､签收､处理,定标和质控,检测样本,审核结果,录入实验室信息系统或人工登记,发送报告;按规定处理废弃物;接受临床相关咨询。</v>
          </cell>
          <cell r="D603" t="str">
            <v>试剂,标准品,质控液</v>
          </cell>
          <cell r="E603" t="str">
            <v/>
          </cell>
          <cell r="F603" t="str">
            <v>项</v>
          </cell>
          <cell r="G603" t="str">
            <v/>
          </cell>
          <cell r="H603">
            <v>45</v>
          </cell>
          <cell r="I603">
            <v>36</v>
          </cell>
          <cell r="J603">
            <v>32</v>
          </cell>
          <cell r="K603" t="str">
            <v>乙类</v>
          </cell>
        </row>
        <row r="604">
          <cell r="A604" t="str">
            <v>CEBS1000</v>
          </cell>
          <cell r="B604" t="str">
            <v>糖缺失性转铁蛋白(CDT)检测</v>
          </cell>
          <cell r="C604" t="str">
            <v>样本类型:血液。样本采集､签收､处理,定标和质控,检测样本,审核结果,录入实验室信息系统或人工登记,发送报告;按规定处理废弃物;接受临床相关咨询。</v>
          </cell>
          <cell r="D604" t="str">
            <v>试剂,定标液,质控液</v>
          </cell>
          <cell r="E604" t="str">
            <v/>
          </cell>
          <cell r="F604" t="str">
            <v>项</v>
          </cell>
          <cell r="G604" t="str">
            <v/>
          </cell>
          <cell r="H604" t="str">
            <v/>
          </cell>
          <cell r="I604" t="str">
            <v/>
          </cell>
          <cell r="J604" t="str">
            <v/>
          </cell>
          <cell r="K604" t="str">
            <v>乙类</v>
          </cell>
        </row>
        <row r="605">
          <cell r="A605" t="str">
            <v>CEBT1000</v>
          </cell>
          <cell r="B605" t="str">
            <v>中枢神经特异蛋白(S100β)测定</v>
          </cell>
          <cell r="C605" t="str">
            <v>样本类型:血液。样本采集､签收､处理,定标和质控,检测样本,审核结果,录入实验室信息系统或人工登记,发送报告;按规定处理废弃物;接受临床相关咨询。</v>
          </cell>
          <cell r="D605" t="str">
            <v>试剂,定标液,质控液</v>
          </cell>
          <cell r="E605" t="str">
            <v/>
          </cell>
          <cell r="F605" t="str">
            <v>项</v>
          </cell>
          <cell r="G605" t="str">
            <v/>
          </cell>
          <cell r="H605">
            <v>100</v>
          </cell>
          <cell r="I605">
            <v>80</v>
          </cell>
          <cell r="J605">
            <v>70</v>
          </cell>
          <cell r="K605" t="str">
            <v>乙类</v>
          </cell>
        </row>
        <row r="606">
          <cell r="A606" t="str">
            <v>CEBU1000</v>
          </cell>
          <cell r="B606" t="str">
            <v>触珠蛋白测定</v>
          </cell>
          <cell r="C606" t="str">
            <v>样本类型:血液。样本采集､签收､处理,定标和质控,检测样本,审核结果,录入实验室信息系统或人工登记,发送报告;按规定处理废弃物;接受临床相关咨询。</v>
          </cell>
          <cell r="D606" t="str">
            <v>试剂,质控品,校准品</v>
          </cell>
          <cell r="E606" t="str">
            <v/>
          </cell>
          <cell r="F606" t="str">
            <v>次</v>
          </cell>
          <cell r="G606" t="str">
            <v/>
          </cell>
          <cell r="H606">
            <v>24</v>
          </cell>
          <cell r="I606">
            <v>19</v>
          </cell>
          <cell r="J606">
            <v>17</v>
          </cell>
          <cell r="K606" t="str">
            <v>甲类</v>
          </cell>
        </row>
        <row r="607">
          <cell r="A607" t="str">
            <v>CEBV1000</v>
          </cell>
          <cell r="B607" t="str">
            <v>酸性糖蛋白测定</v>
          </cell>
          <cell r="C607" t="str">
            <v>样本类型:血液。样本采集､签收､处理,定标和质控,检测样本,审核结果,录入实验室信息系统或人工登记,发送报告;按规定处理废弃物;接受临床相关咨询。</v>
          </cell>
          <cell r="D607" t="str">
            <v>试剂,质控品,校准品</v>
          </cell>
          <cell r="E607" t="str">
            <v/>
          </cell>
          <cell r="F607" t="str">
            <v>次</v>
          </cell>
          <cell r="G607" t="str">
            <v/>
          </cell>
          <cell r="H607">
            <v>30</v>
          </cell>
          <cell r="I607">
            <v>25</v>
          </cell>
          <cell r="J607">
            <v>20</v>
          </cell>
          <cell r="K607" t="str">
            <v>甲类</v>
          </cell>
        </row>
        <row r="608">
          <cell r="A608" t="str">
            <v>CEBW1000</v>
          </cell>
          <cell r="B608" t="str">
            <v>唐氏综合征三联筛查</v>
          </cell>
          <cell r="C608" t="str">
            <v>指对甲胎蛋白(AFP)､β人绒毛膜促性腺激素(β-HCG)､非结合型雌三醇(UE3)的测定。样本类型:血液。样本采集､签收､处理,定标和质控,检测样本,结果用相应软件进行风险率计算,给出唐氏综合征风险提示,录入实验室信息系统或人工登记,发送报告;按规定处理废弃物;接受临床相关咨询。</v>
          </cell>
          <cell r="D608" t="str">
            <v>试剂,质控品</v>
          </cell>
          <cell r="E608" t="str">
            <v/>
          </cell>
          <cell r="F608" t="str">
            <v>次</v>
          </cell>
          <cell r="G608" t="str">
            <v/>
          </cell>
          <cell r="H608">
            <v>200</v>
          </cell>
          <cell r="I608">
            <v>160</v>
          </cell>
          <cell r="J608">
            <v>140</v>
          </cell>
          <cell r="K608" t="str">
            <v>丙类</v>
          </cell>
        </row>
        <row r="609">
          <cell r="A609" t="str">
            <v>CEBX1000</v>
          </cell>
          <cell r="B609" t="str">
            <v>唐氏综合征二联筛查</v>
          </cell>
          <cell r="C609" t="str">
            <v>指对β人绒毛膜促性腺激素(β-HCG)､甲胎蛋白(AFP)的测定。样本类型:血液。样本采集､签收､处理,定标和质控,检测样本,结果用相应软件进行风险率计算,给出唐氏综合征风险提示,录入实验室信息系统或人工登记,发送报告;按规定处理废弃物;接受临床相关咨询。</v>
          </cell>
          <cell r="D609" t="str">
            <v>试剂,质控品</v>
          </cell>
          <cell r="E609" t="str">
            <v/>
          </cell>
          <cell r="F609" t="str">
            <v>次</v>
          </cell>
          <cell r="G609" t="str">
            <v/>
          </cell>
          <cell r="H609">
            <v>100</v>
          </cell>
          <cell r="I609">
            <v>80</v>
          </cell>
          <cell r="J609">
            <v>70</v>
          </cell>
          <cell r="K609" t="str">
            <v>丙类</v>
          </cell>
        </row>
        <row r="610">
          <cell r="A610" t="str">
            <v>CECA-CEDM</v>
          </cell>
          <cell r="B610" t="str">
            <v>2.酶及相关物质检验</v>
          </cell>
          <cell r="C610" t="str">
            <v/>
          </cell>
          <cell r="D610" t="str">
            <v/>
          </cell>
          <cell r="E610" t="str">
            <v/>
          </cell>
        </row>
        <row r="610">
          <cell r="G610" t="str">
            <v/>
          </cell>
          <cell r="H610" t="str">
            <v/>
          </cell>
          <cell r="I610" t="str">
            <v/>
          </cell>
          <cell r="J610" t="str">
            <v/>
          </cell>
        </row>
        <row r="611">
          <cell r="A611" t="str">
            <v>CECA1000</v>
          </cell>
          <cell r="B611" t="str">
            <v>丙氨酸氨基转移酶(ALT)测定</v>
          </cell>
          <cell r="C611" t="str">
            <v>样本类型:血液。样本采集､签收､处理,定标和质控,检测样本,审核结果,录入实验室信息系统或人工登记,发送报告;按规定处理废弃物;接受临床相关咨询。</v>
          </cell>
          <cell r="D611" t="str">
            <v>试剂,标准品,质控液</v>
          </cell>
          <cell r="E611" t="str">
            <v/>
          </cell>
          <cell r="F611" t="str">
            <v>项</v>
          </cell>
          <cell r="G611" t="str">
            <v/>
          </cell>
          <cell r="H611">
            <v>4.5</v>
          </cell>
          <cell r="I611">
            <v>4.5</v>
          </cell>
          <cell r="J611">
            <v>4.5</v>
          </cell>
          <cell r="K611" t="str">
            <v>甲类</v>
          </cell>
        </row>
        <row r="612">
          <cell r="A612" t="str">
            <v>CECB1000</v>
          </cell>
          <cell r="B612" t="str">
            <v>天门冬氨酸氨基转移酶(AST)测定</v>
          </cell>
          <cell r="C612" t="str">
            <v>样本类型:血液。样本采集､签收､处理,定标和质控,检测样本,审核结果,录入实验室信息系统或人工登记,发送报告;按规定处理废弃物;接受临床相关咨询。</v>
          </cell>
          <cell r="D612" t="str">
            <v>试剂,标准品,质控液</v>
          </cell>
          <cell r="E612" t="str">
            <v/>
          </cell>
          <cell r="F612" t="str">
            <v>项</v>
          </cell>
          <cell r="G612" t="str">
            <v/>
          </cell>
          <cell r="H612">
            <v>4.5</v>
          </cell>
          <cell r="I612">
            <v>4.5</v>
          </cell>
          <cell r="J612">
            <v>4.5</v>
          </cell>
          <cell r="K612" t="str">
            <v>甲类</v>
          </cell>
        </row>
        <row r="613">
          <cell r="A613" t="str">
            <v>CECC8000</v>
          </cell>
          <cell r="B613" t="str">
            <v>γ-谷氨酰基转移酶(GGT)测定</v>
          </cell>
          <cell r="C613" t="str">
            <v>样本类型:血液。样本采集､签收､处理,定标和质控,检测样本,审核结果,录入实验室信息系统或人工登记,发送报告;按规定处理废弃物;接受临床相关咨询。</v>
          </cell>
          <cell r="D613" t="str">
            <v>试剂,标准品,质控液</v>
          </cell>
          <cell r="E613" t="str">
            <v/>
          </cell>
          <cell r="F613" t="str">
            <v>项</v>
          </cell>
          <cell r="G613" t="str">
            <v/>
          </cell>
          <cell r="H613">
            <v>4.5</v>
          </cell>
          <cell r="I613">
            <v>4.5</v>
          </cell>
          <cell r="J613">
            <v>4.5</v>
          </cell>
          <cell r="K613" t="str">
            <v>甲类</v>
          </cell>
        </row>
        <row r="614">
          <cell r="A614" t="str">
            <v>CECD8000</v>
          </cell>
          <cell r="B614" t="str">
            <v>碱性磷酸酶(ALP)测定</v>
          </cell>
          <cell r="C614" t="str">
            <v>样本类型:血液､尿液。样本采集､签收､处理,定标和质控,检测样本,审核结果,录入实验室信息系统或人工登记,发送报告;按规定处理废弃物;接受临床相关咨询。</v>
          </cell>
          <cell r="D614" t="str">
            <v>试剂,标准品,质控液</v>
          </cell>
          <cell r="E614" t="str">
            <v/>
          </cell>
          <cell r="F614" t="str">
            <v>项</v>
          </cell>
          <cell r="G614" t="str">
            <v/>
          </cell>
          <cell r="H614">
            <v>4.5</v>
          </cell>
          <cell r="I614">
            <v>4.5</v>
          </cell>
          <cell r="J614">
            <v>4.5</v>
          </cell>
          <cell r="K614" t="str">
            <v>甲类</v>
          </cell>
        </row>
        <row r="615">
          <cell r="A615" t="str">
            <v>CECE1000</v>
          </cell>
          <cell r="B615" t="str">
            <v>碱性磷酸酶同工酶电泳测定</v>
          </cell>
          <cell r="C615" t="str">
            <v>样本类型:血液。样本采集､签收､处理,检测样本(加样､电泳､加入相关抗体､染色､扫描),审核结果,录入实验室信息系统或人工登记,发送报告;按规定处理废弃物;接受临床相关咨询。</v>
          </cell>
          <cell r="D615" t="str">
            <v>试剂,质控液</v>
          </cell>
          <cell r="E615" t="str">
            <v/>
          </cell>
          <cell r="F615" t="str">
            <v>次</v>
          </cell>
          <cell r="G615" t="str">
            <v/>
          </cell>
          <cell r="H615">
            <v>35</v>
          </cell>
          <cell r="I615">
            <v>28</v>
          </cell>
          <cell r="J615">
            <v>25</v>
          </cell>
          <cell r="K615" t="str">
            <v>甲类</v>
          </cell>
        </row>
        <row r="616">
          <cell r="A616" t="str">
            <v>CECF1000</v>
          </cell>
          <cell r="B616" t="str">
            <v>骨型碱性磷酸酶质量测定</v>
          </cell>
          <cell r="C616" t="str">
            <v>样本类型:血液。样本采集､签收､处理,定标和质控,检测样本,审核结果,录入实验室信息系统或人工登记,发送报告;按规定处理废弃物;接受临床相关咨询。</v>
          </cell>
          <cell r="D616" t="str">
            <v>试剂,定标液,质控液</v>
          </cell>
          <cell r="E616" t="str">
            <v/>
          </cell>
          <cell r="F616" t="str">
            <v>项</v>
          </cell>
          <cell r="G616" t="str">
            <v/>
          </cell>
          <cell r="H616">
            <v>10</v>
          </cell>
          <cell r="I616">
            <v>8</v>
          </cell>
          <cell r="J616">
            <v>7</v>
          </cell>
          <cell r="K616" t="str">
            <v>甲类</v>
          </cell>
        </row>
        <row r="617">
          <cell r="A617" t="str">
            <v>CECG1000</v>
          </cell>
          <cell r="B617" t="str">
            <v>胆碱脂酶(ChE)测定</v>
          </cell>
          <cell r="C617" t="str">
            <v>样本类型:血液。样本采集､签收､处理,定标和质控,检测样本,审核结果,录入实验室信息系统或人工登记,发送报告;按规定处理废弃物;接受临床相关咨询。</v>
          </cell>
          <cell r="D617" t="str">
            <v>试剂,标准品,质控液</v>
          </cell>
          <cell r="E617" t="str">
            <v/>
          </cell>
          <cell r="F617" t="str">
            <v>项</v>
          </cell>
          <cell r="G617" t="str">
            <v/>
          </cell>
          <cell r="H617">
            <v>8</v>
          </cell>
          <cell r="I617">
            <v>7</v>
          </cell>
          <cell r="J617">
            <v>6</v>
          </cell>
          <cell r="K617" t="str">
            <v>甲类</v>
          </cell>
        </row>
        <row r="618">
          <cell r="A618" t="str">
            <v>CECH1000</v>
          </cell>
          <cell r="B618" t="str">
            <v>单胺氧化酶(MAO)测定</v>
          </cell>
          <cell r="C618" t="str">
            <v>样本类型:血液。样本采集､签收､处理,定标和质控,检测样本,审核结果,录入实验室信息系统或人工登记,发送报告;按规定处理废弃物;接受临床相关咨询。</v>
          </cell>
          <cell r="D618" t="str">
            <v>试剂,标准品,质控液</v>
          </cell>
          <cell r="E618" t="str">
            <v/>
          </cell>
          <cell r="F618" t="str">
            <v>项</v>
          </cell>
          <cell r="G618" t="str">
            <v/>
          </cell>
          <cell r="H618">
            <v>9</v>
          </cell>
          <cell r="I618">
            <v>8</v>
          </cell>
          <cell r="J618">
            <v>8</v>
          </cell>
          <cell r="K618" t="str">
            <v>甲类</v>
          </cell>
        </row>
        <row r="619">
          <cell r="A619" t="str">
            <v>CECJ1000</v>
          </cell>
          <cell r="B619" t="str">
            <v>5'核苷酸酶(5'NT)测定</v>
          </cell>
          <cell r="C619" t="str">
            <v>样本类型:血液。样本采集､签收､处理,定标和质控,检测样本,审核结果,录入实验室信息系统或人工登记,发送报告;按规定处理废弃物;接受临床相关咨询。</v>
          </cell>
          <cell r="D619" t="str">
            <v>试剂,标准品,质控液</v>
          </cell>
          <cell r="E619" t="str">
            <v/>
          </cell>
          <cell r="F619" t="str">
            <v>项</v>
          </cell>
          <cell r="G619" t="str">
            <v/>
          </cell>
          <cell r="H619">
            <v>9</v>
          </cell>
          <cell r="I619">
            <v>8</v>
          </cell>
          <cell r="J619">
            <v>8</v>
          </cell>
          <cell r="K619" t="str">
            <v>甲类</v>
          </cell>
        </row>
        <row r="620">
          <cell r="A620" t="str">
            <v>CECK1000</v>
          </cell>
          <cell r="B620" t="str">
            <v>α-L-岩藻糖苷酶(AFU)测定</v>
          </cell>
          <cell r="C620" t="str">
            <v>样本类型:血液。样本采集､签收､处理,定标和质控,检测样本,审核结果,录入实验室信息系统或人工登记,发送报告;按规定处理废弃物;接受临床相关咨询。</v>
          </cell>
          <cell r="D620" t="str">
            <v>试剂,标准品,质控液</v>
          </cell>
          <cell r="E620" t="str">
            <v/>
          </cell>
          <cell r="F620" t="str">
            <v>项</v>
          </cell>
          <cell r="G620" t="str">
            <v/>
          </cell>
          <cell r="H620">
            <v>12</v>
          </cell>
          <cell r="I620">
            <v>10</v>
          </cell>
          <cell r="J620">
            <v>9</v>
          </cell>
          <cell r="K620" t="str">
            <v>甲类</v>
          </cell>
        </row>
        <row r="621">
          <cell r="A621" t="str">
            <v>CECL8000</v>
          </cell>
          <cell r="B621" t="str">
            <v>腺苷脱氨酶(ADA)测定</v>
          </cell>
          <cell r="C621" t="str">
            <v>样本类型:血液､体液。样本采集､签收､处理,定标和质控,检测样本,审核结果,录入实验室信息系统或人工登记,发送报告;按规定处理废弃物;接受临床相关咨询。</v>
          </cell>
          <cell r="D621" t="str">
            <v>试剂,标准品,质控液</v>
          </cell>
          <cell r="E621" t="str">
            <v/>
          </cell>
          <cell r="F621" t="str">
            <v>项</v>
          </cell>
          <cell r="G621" t="str">
            <v/>
          </cell>
          <cell r="H621">
            <v>9</v>
          </cell>
          <cell r="I621">
            <v>8</v>
          </cell>
          <cell r="J621">
            <v>8</v>
          </cell>
          <cell r="K621" t="str">
            <v>甲类</v>
          </cell>
        </row>
        <row r="622">
          <cell r="A622" t="str">
            <v>CECM8000</v>
          </cell>
          <cell r="B622" t="str">
            <v>亮氨酰氨基肽酶(LAP)测定</v>
          </cell>
          <cell r="C622" t="str">
            <v>样本类型:血液､尿液。样本采集､签收､处理,定标和质控,检测样本,审核结果,录入实验室信息系统或人工登记,发送报告;按规定处理废弃物;接受临床相关咨询。</v>
          </cell>
          <cell r="D622" t="str">
            <v>试剂,标准品,质控液</v>
          </cell>
          <cell r="E622" t="str">
            <v/>
          </cell>
          <cell r="F622" t="str">
            <v>项</v>
          </cell>
          <cell r="G622" t="str">
            <v/>
          </cell>
          <cell r="H622">
            <v>9</v>
          </cell>
          <cell r="I622">
            <v>8</v>
          </cell>
          <cell r="J622">
            <v>7</v>
          </cell>
          <cell r="K622" t="str">
            <v>甲类</v>
          </cell>
        </row>
        <row r="623">
          <cell r="A623" t="str">
            <v>CECN1000</v>
          </cell>
          <cell r="B623" t="str">
            <v>谷胱甘肽还原酶(GR)测定</v>
          </cell>
          <cell r="C623" t="str">
            <v>样本类型:血液。样本采集､签收､处理,定标和质控,检测样本,审核结果,录入实验室信息系统或人工登记,发送报告;按规定处理废弃物;接受临床相关咨询。</v>
          </cell>
          <cell r="D623" t="str">
            <v>试剂,标准品,质控液</v>
          </cell>
          <cell r="E623" t="str">
            <v/>
          </cell>
          <cell r="F623" t="str">
            <v>项</v>
          </cell>
          <cell r="G623" t="str">
            <v/>
          </cell>
          <cell r="H623">
            <v>15</v>
          </cell>
          <cell r="I623">
            <v>12</v>
          </cell>
          <cell r="J623">
            <v>10</v>
          </cell>
          <cell r="K623" t="str">
            <v>甲类</v>
          </cell>
        </row>
        <row r="624">
          <cell r="A624" t="str">
            <v>CECP1000</v>
          </cell>
          <cell r="B624" t="str">
            <v>谷氨酸脱氢酶(GDH)测定</v>
          </cell>
          <cell r="C624" t="str">
            <v>样本类型:血液。样本采集､签收､处理,定标和质控,检测样本,审核结果,录入实验室信息系统或人工登记,发送报告;按规定处理废弃物;接受临床相关咨询。</v>
          </cell>
          <cell r="D624" t="str">
            <v>试剂,标准品,质控液</v>
          </cell>
          <cell r="E624" t="str">
            <v/>
          </cell>
          <cell r="F624" t="str">
            <v>项</v>
          </cell>
          <cell r="G624" t="str">
            <v/>
          </cell>
          <cell r="H624">
            <v>8</v>
          </cell>
          <cell r="I624">
            <v>7</v>
          </cell>
          <cell r="J624">
            <v>6</v>
          </cell>
          <cell r="K624" t="str">
            <v>甲类</v>
          </cell>
        </row>
        <row r="625">
          <cell r="A625" t="str">
            <v>CECQ1000</v>
          </cell>
          <cell r="B625" t="str">
            <v>磷酸葡萄糖异构酶(GPI)测定</v>
          </cell>
          <cell r="C625" t="str">
            <v>样本类型:血液。样本采集､签收､处理,定标和质控,检测样本,审核结果,录入实验室信息系统或人工登记,发送报告;按规定处理废弃物;接受临床相关咨询。</v>
          </cell>
          <cell r="D625" t="str">
            <v>试剂,质控品,校准品</v>
          </cell>
          <cell r="E625" t="str">
            <v/>
          </cell>
          <cell r="F625" t="str">
            <v>项</v>
          </cell>
          <cell r="G625" t="str">
            <v/>
          </cell>
          <cell r="H625">
            <v>70</v>
          </cell>
          <cell r="I625">
            <v>55</v>
          </cell>
          <cell r="J625">
            <v>50</v>
          </cell>
          <cell r="K625" t="str">
            <v>乙类</v>
          </cell>
        </row>
        <row r="626">
          <cell r="A626" t="str">
            <v>CECR1000</v>
          </cell>
          <cell r="B626" t="str">
            <v>磷酸葡萄糖变位酶(PGM)测定</v>
          </cell>
          <cell r="C626" t="str">
            <v>样本类型:血液。样本采集､签收､处理,定标和质控,检测样本,审核结果,录入实验室信息系统或人工登记,发送报告;按规定处理废弃物;接受临床相关咨询。</v>
          </cell>
          <cell r="D626" t="str">
            <v>试剂,质控品,校准品</v>
          </cell>
          <cell r="E626" t="str">
            <v/>
          </cell>
          <cell r="F626" t="str">
            <v>项</v>
          </cell>
          <cell r="G626" t="str">
            <v/>
          </cell>
          <cell r="H626">
            <v>100</v>
          </cell>
          <cell r="I626">
            <v>80</v>
          </cell>
          <cell r="J626">
            <v>70</v>
          </cell>
          <cell r="K626" t="str">
            <v>乙类</v>
          </cell>
        </row>
        <row r="627">
          <cell r="A627" t="str">
            <v>CECS1000</v>
          </cell>
          <cell r="B627" t="str">
            <v>肌酸激酶(CK)测定</v>
          </cell>
          <cell r="C627" t="str">
            <v>样本类型:血液。样本采集､签收､处理,定标和质控,检测样本,审核结果,录入实验室信息系统或人工登记,发送报告;按规定处理废弃物;接受临床相关咨询。</v>
          </cell>
          <cell r="D627" t="str">
            <v>试剂,定标液,质控液</v>
          </cell>
          <cell r="E627" t="str">
            <v/>
          </cell>
          <cell r="F627" t="str">
            <v>项</v>
          </cell>
          <cell r="G627" t="str">
            <v/>
          </cell>
          <cell r="H627">
            <v>10</v>
          </cell>
          <cell r="I627">
            <v>8</v>
          </cell>
          <cell r="J627">
            <v>7</v>
          </cell>
          <cell r="K627" t="str">
            <v>甲类</v>
          </cell>
        </row>
        <row r="628">
          <cell r="A628" t="str">
            <v>CECT1000</v>
          </cell>
          <cell r="B628" t="str">
            <v>肌酸激酶-MB同工酶活性(CK-MB)测定</v>
          </cell>
          <cell r="C628" t="str">
            <v>样本类型:血液。样本采集､签收､处理,定标和质控,检测样本,审核结果,录入实验室信息系统或人工登记,发送报告;按规定处理废弃物;接受临床相关咨询。</v>
          </cell>
          <cell r="D628" t="str">
            <v>试剂,标准品,质控液</v>
          </cell>
          <cell r="E628" t="str">
            <v/>
          </cell>
          <cell r="F628" t="str">
            <v>项</v>
          </cell>
          <cell r="G628" t="str">
            <v/>
          </cell>
          <cell r="H628">
            <v>15</v>
          </cell>
          <cell r="I628">
            <v>12</v>
          </cell>
          <cell r="J628">
            <v>10</v>
          </cell>
          <cell r="K628" t="str">
            <v>甲类</v>
          </cell>
        </row>
        <row r="629">
          <cell r="A629" t="str">
            <v>CECU1000</v>
          </cell>
          <cell r="B629" t="str">
            <v>肌酸激酶-MB同工酶质量(CK-MBmass)测定</v>
          </cell>
          <cell r="C629" t="str">
            <v>样本类型:血液。样本采集､签收､处理,定标和质控,检测样本,审核结果,录入实验室信息系统或人工登记,发送报告;按规定处理废弃物;接受临床相关咨询。</v>
          </cell>
          <cell r="D629" t="str">
            <v>试剂,定标液,质控液</v>
          </cell>
          <cell r="E629" t="str">
            <v/>
          </cell>
          <cell r="F629" t="str">
            <v>项</v>
          </cell>
          <cell r="G629" t="str">
            <v/>
          </cell>
          <cell r="H629">
            <v>30</v>
          </cell>
          <cell r="I629">
            <v>25</v>
          </cell>
          <cell r="J629">
            <v>20</v>
          </cell>
          <cell r="K629" t="str">
            <v>甲类</v>
          </cell>
        </row>
        <row r="630">
          <cell r="A630" t="str">
            <v>CECV1000</v>
          </cell>
          <cell r="B630" t="str">
            <v>肌酸激酶同工酶测定</v>
          </cell>
          <cell r="C630" t="str">
            <v>样本类型:血液。样本采集､签收､处理,检测样本(加样､电泳､加入相关抗体､染色､扫描),审核结果,录入实验室信息系统或人工登记,发送报告;按规定处理废弃物;接受临床相关咨询。</v>
          </cell>
          <cell r="D630" t="str">
            <v>试剂,定标液,质控液</v>
          </cell>
          <cell r="E630" t="str">
            <v/>
          </cell>
          <cell r="F630" t="str">
            <v>次</v>
          </cell>
          <cell r="G630" t="str">
            <v/>
          </cell>
          <cell r="H630">
            <v>65</v>
          </cell>
          <cell r="I630">
            <v>52</v>
          </cell>
          <cell r="J630">
            <v>45</v>
          </cell>
          <cell r="K630" t="str">
            <v>甲类</v>
          </cell>
        </row>
        <row r="631">
          <cell r="A631" t="str">
            <v>CECW1000</v>
          </cell>
          <cell r="B631" t="str">
            <v>乳酸脱氢酶(LD)测定</v>
          </cell>
          <cell r="C631" t="str">
            <v>样本类型:血液､体液。样本采集､签收､处理,定标和质控,检测样本,审核结果,录入实验室信息系统或人工登记,发送报告;按规定处理废弃物;接受临床相关咨询。</v>
          </cell>
          <cell r="D631" t="str">
            <v>试剂,定标液,质控液</v>
          </cell>
          <cell r="E631" t="str">
            <v/>
          </cell>
          <cell r="F631" t="str">
            <v>项</v>
          </cell>
          <cell r="G631" t="str">
            <v/>
          </cell>
          <cell r="H631">
            <v>8</v>
          </cell>
          <cell r="I631">
            <v>7</v>
          </cell>
          <cell r="J631">
            <v>6</v>
          </cell>
          <cell r="K631" t="str">
            <v>甲类</v>
          </cell>
        </row>
        <row r="632">
          <cell r="A632" t="str">
            <v>CECX1000</v>
          </cell>
          <cell r="B632" t="str">
            <v>乳酸脱氢酶同工酶测定</v>
          </cell>
          <cell r="C632" t="str">
            <v>样本类型:血液。样本采集､签收､处理,检测样本(加样､电泳､加入相关抗体､染色､扫描),审核结果,录入实验室信息系统或人工登记,发送报告;按规定处理废弃物;接受临床相关咨询。</v>
          </cell>
          <cell r="D632" t="str">
            <v>试剂,定标液,质控液</v>
          </cell>
          <cell r="E632" t="str">
            <v/>
          </cell>
          <cell r="F632" t="str">
            <v>次</v>
          </cell>
          <cell r="G632" t="str">
            <v/>
          </cell>
          <cell r="H632">
            <v>30</v>
          </cell>
          <cell r="I632">
            <v>25</v>
          </cell>
          <cell r="J632">
            <v>20</v>
          </cell>
          <cell r="K632" t="str">
            <v>甲类</v>
          </cell>
        </row>
        <row r="633">
          <cell r="A633" t="str">
            <v>CECY1000</v>
          </cell>
          <cell r="B633" t="str">
            <v>α羟基丁酸脱氢酶(α-HBD)测定</v>
          </cell>
          <cell r="C633" t="str">
            <v>样本类型:血液､体液。样本采集､签收､处理,定标和质控,检测样本,审核结果,录入实验室信息系统或人工登记,发送报告;按规定处理废弃物;接受临床相关咨询。</v>
          </cell>
          <cell r="D633" t="str">
            <v>试剂,定标液,质控液</v>
          </cell>
          <cell r="E633" t="str">
            <v/>
          </cell>
          <cell r="F633" t="str">
            <v>项</v>
          </cell>
          <cell r="G633" t="str">
            <v/>
          </cell>
          <cell r="H633">
            <v>8</v>
          </cell>
          <cell r="I633">
            <v>7</v>
          </cell>
          <cell r="J633">
            <v>6</v>
          </cell>
          <cell r="K633" t="str">
            <v>甲类</v>
          </cell>
        </row>
        <row r="634">
          <cell r="A634" t="str">
            <v>CECZ1000</v>
          </cell>
          <cell r="B634" t="str">
            <v>超氧化物歧化酶(SOD)测定</v>
          </cell>
          <cell r="C634" t="str">
            <v>样本类型:血液､体液。样本采集､签收､处理,定标和质控,检测样本,审核结果,录入实验室信息系统或人工登记,发送报告;按规定处理废弃物;接受临床相关咨询。</v>
          </cell>
          <cell r="D634" t="str">
            <v>试剂,定标液,质控液</v>
          </cell>
          <cell r="E634" t="str">
            <v/>
          </cell>
          <cell r="F634" t="str">
            <v>项</v>
          </cell>
          <cell r="G634" t="str">
            <v/>
          </cell>
          <cell r="H634">
            <v>20</v>
          </cell>
          <cell r="I634">
            <v>16</v>
          </cell>
          <cell r="J634">
            <v>14</v>
          </cell>
          <cell r="K634" t="str">
            <v>甲类</v>
          </cell>
        </row>
        <row r="635">
          <cell r="A635" t="str">
            <v>CEDA8000</v>
          </cell>
          <cell r="B635" t="str">
            <v>酸性磷酸酶(ACP)测定</v>
          </cell>
          <cell r="C635" t="str">
            <v>样本类型:血液､尿液。样本采集､签收､处理,定标和质控,检测样本,审核结果,录入实验室信息系统或人工登记,发送报告;按规定处理废弃物;接受临床相关咨询。</v>
          </cell>
          <cell r="D635" t="str">
            <v>试剂,标准品,质控液</v>
          </cell>
          <cell r="E635" t="str">
            <v/>
          </cell>
          <cell r="F635" t="str">
            <v>项</v>
          </cell>
          <cell r="G635" t="str">
            <v/>
          </cell>
          <cell r="H635">
            <v>8</v>
          </cell>
          <cell r="I635">
            <v>7</v>
          </cell>
          <cell r="J635">
            <v>6</v>
          </cell>
          <cell r="K635" t="str">
            <v>甲类</v>
          </cell>
        </row>
        <row r="636">
          <cell r="A636" t="str">
            <v>CEDB1000</v>
          </cell>
          <cell r="B636" t="str">
            <v>酒石酸抑制酸性磷酸酶测定</v>
          </cell>
          <cell r="C636" t="str">
            <v>样本类型:血液。样本采集､签收､处理,定标和质控,检测样本,审核结果,录入实验室信息系统或人工登记,发送报告;按规定处理废弃物;接受临床相关咨询。</v>
          </cell>
          <cell r="D636" t="str">
            <v>试剂,定标液,质控液</v>
          </cell>
          <cell r="E636" t="str">
            <v/>
          </cell>
          <cell r="F636" t="str">
            <v>项</v>
          </cell>
          <cell r="G636" t="str">
            <v/>
          </cell>
          <cell r="H636">
            <v>8</v>
          </cell>
          <cell r="I636">
            <v>7</v>
          </cell>
          <cell r="J636">
            <v>6</v>
          </cell>
          <cell r="K636" t="str">
            <v>甲类</v>
          </cell>
        </row>
        <row r="637">
          <cell r="A637" t="str">
            <v>CEDC8000</v>
          </cell>
          <cell r="B637" t="str">
            <v>淀粉酶(AMY)测定</v>
          </cell>
          <cell r="C637" t="str">
            <v>样本类型:血液､尿液､体液。样本采集､签收､处理,定标和质控,检测样本,审核结果,录入实验室信息系统或人工登记,发送报告;按规定处理废弃物;接受临床相关咨询。</v>
          </cell>
          <cell r="D637" t="str">
            <v>试剂,标准品,质控液</v>
          </cell>
          <cell r="E637" t="str">
            <v/>
          </cell>
          <cell r="F637" t="str">
            <v>项</v>
          </cell>
          <cell r="G637" t="str">
            <v/>
          </cell>
          <cell r="H637">
            <v>5</v>
          </cell>
          <cell r="I637">
            <v>5</v>
          </cell>
          <cell r="J637">
            <v>5</v>
          </cell>
          <cell r="K637" t="str">
            <v>甲类</v>
          </cell>
        </row>
        <row r="638">
          <cell r="A638" t="str">
            <v>CEDD8000</v>
          </cell>
          <cell r="B638" t="str">
            <v>胰淀粉酶(AMS)测定</v>
          </cell>
          <cell r="C638" t="str">
            <v>样本类型:血液､尿液､体液。样本采集､签收､处理,定标和质控,检测样本,审核结果,录入实验室信息系统或人工登记,发送报告;按规定处理废弃物;接受临床相关咨询。</v>
          </cell>
          <cell r="D638" t="str">
            <v>试剂,定标液,质控液</v>
          </cell>
          <cell r="E638" t="str">
            <v/>
          </cell>
          <cell r="F638" t="str">
            <v>项</v>
          </cell>
          <cell r="G638" t="str">
            <v/>
          </cell>
          <cell r="H638">
            <v>10</v>
          </cell>
          <cell r="I638">
            <v>8</v>
          </cell>
          <cell r="J638">
            <v>7</v>
          </cell>
          <cell r="K638" t="str">
            <v>甲类</v>
          </cell>
        </row>
        <row r="639">
          <cell r="A639" t="str">
            <v>CEDE1000</v>
          </cell>
          <cell r="B639" t="str">
            <v>淀粉酶同工酶测定</v>
          </cell>
          <cell r="C639" t="str">
            <v>样本类型:血液､尿液。样本采集､签收､处理,检测样本(加样､电泳､加入相关抗体､染色､扫描),审核结果,录入实验室信息系统或人工登记,发送报告;按规定处理废弃物;接受临床相关咨询。</v>
          </cell>
          <cell r="D639" t="str">
            <v>琼脂糖凝胶,缓冲液,活化液,基质溶剂,显影剂,封闭溶液,标准品,质控品</v>
          </cell>
          <cell r="E639" t="str">
            <v/>
          </cell>
          <cell r="F639" t="str">
            <v>次</v>
          </cell>
          <cell r="G639" t="str">
            <v/>
          </cell>
          <cell r="H639">
            <v>30</v>
          </cell>
          <cell r="I639">
            <v>25</v>
          </cell>
          <cell r="J639">
            <v>20</v>
          </cell>
          <cell r="K639" t="str">
            <v>甲类</v>
          </cell>
        </row>
        <row r="640">
          <cell r="A640" t="str">
            <v>CEDF8000</v>
          </cell>
          <cell r="B640" t="str">
            <v>α1抗胰蛋白酶(α1-AT)测定</v>
          </cell>
          <cell r="C640" t="str">
            <v>样本类型:血液､肺泡灌洗液。样本采集､签收､处理,定标和质控,检测样本,审核结果,录入实验室信息系统或人工登记,发送报告;按规定处理废弃物;接受临床相关咨询。</v>
          </cell>
          <cell r="D640" t="str">
            <v>试剂,定标液,质控液</v>
          </cell>
          <cell r="E640" t="str">
            <v/>
          </cell>
          <cell r="F640" t="str">
            <v>项</v>
          </cell>
          <cell r="G640" t="str">
            <v/>
          </cell>
          <cell r="H640">
            <v>20</v>
          </cell>
          <cell r="I640">
            <v>16</v>
          </cell>
          <cell r="J640">
            <v>14</v>
          </cell>
          <cell r="K640" t="str">
            <v>甲类</v>
          </cell>
        </row>
        <row r="641">
          <cell r="A641" t="str">
            <v>CEDG1000</v>
          </cell>
          <cell r="B641" t="str">
            <v>脂肪酶(LPS)测定</v>
          </cell>
          <cell r="C641" t="str">
            <v>样本类型:血液。样本采集､签收､处理,定标和质控,检测样本,审核结果,录入实验室信息系统或人工登记,发送报告;按规定处理废弃物;接受临床相关咨询。</v>
          </cell>
          <cell r="D641" t="str">
            <v>试剂,定标液,质控液</v>
          </cell>
          <cell r="E641" t="str">
            <v/>
          </cell>
          <cell r="F641" t="str">
            <v>项</v>
          </cell>
          <cell r="G641" t="str">
            <v/>
          </cell>
          <cell r="H641">
            <v>10</v>
          </cell>
          <cell r="I641">
            <v>8</v>
          </cell>
          <cell r="J641">
            <v>7</v>
          </cell>
          <cell r="K641" t="str">
            <v>甲类</v>
          </cell>
        </row>
        <row r="642">
          <cell r="A642" t="str">
            <v>CEDH1000</v>
          </cell>
          <cell r="B642" t="str">
            <v>血管紧张素转化酶(ACE)测定</v>
          </cell>
          <cell r="C642" t="str">
            <v>样本类型:血液。样本采集､签收､处理,定标和质控,检测样本,审核结果,录入实验室信息系统或人工登记,发送报告;按规定处理废弃物;接受临床相关咨询。</v>
          </cell>
          <cell r="D642" t="str">
            <v>试剂,定标液,质控液</v>
          </cell>
          <cell r="E642" t="str">
            <v/>
          </cell>
          <cell r="F642" t="str">
            <v>项</v>
          </cell>
          <cell r="G642" t="str">
            <v/>
          </cell>
          <cell r="H642">
            <v>20</v>
          </cell>
          <cell r="I642">
            <v>16</v>
          </cell>
          <cell r="J642">
            <v>14</v>
          </cell>
          <cell r="K642" t="str">
            <v>甲类</v>
          </cell>
        </row>
        <row r="643">
          <cell r="A643" t="str">
            <v>CEDJ1000</v>
          </cell>
          <cell r="B643" t="str">
            <v>醛缩酶(ALD)测定</v>
          </cell>
          <cell r="C643" t="str">
            <v>样本类型:血液。样本采集､签收､处理,定标和质控,检测样本,审核结果,录入实验室信息系统或人工登记,发送报告;按规定处理废弃物;接受临床相关咨询。</v>
          </cell>
          <cell r="D643" t="str">
            <v>试剂,定标液,质控液</v>
          </cell>
          <cell r="E643" t="str">
            <v/>
          </cell>
          <cell r="F643" t="str">
            <v>项</v>
          </cell>
          <cell r="G643" t="str">
            <v/>
          </cell>
          <cell r="H643" t="str">
            <v/>
          </cell>
          <cell r="I643" t="str">
            <v/>
          </cell>
          <cell r="J643" t="str">
            <v/>
          </cell>
          <cell r="K643" t="str">
            <v>甲类</v>
          </cell>
        </row>
        <row r="644">
          <cell r="A644" t="str">
            <v>CEDK2000</v>
          </cell>
          <cell r="B644" t="str">
            <v>N-酰-β-D-氨基葡萄糖苷酶(NAG)测定</v>
          </cell>
          <cell r="C644" t="str">
            <v>样本类型:血液､尿液。样本采集､签收､处理,定标和质控,检测样本,审核结果,录入实验室信息系统或人工登记,发送报告;按规定处理废弃物;接受临床相关咨询。</v>
          </cell>
          <cell r="D644" t="str">
            <v>试剂,定标液,质控液</v>
          </cell>
          <cell r="E644" t="str">
            <v/>
          </cell>
          <cell r="F644" t="str">
            <v>项</v>
          </cell>
          <cell r="G644" t="str">
            <v/>
          </cell>
          <cell r="H644">
            <v>15</v>
          </cell>
          <cell r="I644">
            <v>12</v>
          </cell>
          <cell r="J644">
            <v>10</v>
          </cell>
          <cell r="K644" t="str">
            <v>甲类</v>
          </cell>
        </row>
        <row r="645">
          <cell r="A645" t="str">
            <v>CEDL2000</v>
          </cell>
          <cell r="B645" t="str">
            <v>尿β-D-半乳糖苷酶测定</v>
          </cell>
          <cell r="C645" t="str">
            <v>样本类型:尿液。样本采集､签收､处理,定标和质控,检测样本,审核结果,录入实验室信息系统或人工登记,发送报告;按规定处理废弃物;接受临床相关咨询。</v>
          </cell>
          <cell r="D645" t="str">
            <v>试剂,定标液,质控液</v>
          </cell>
          <cell r="E645" t="str">
            <v/>
          </cell>
          <cell r="F645" t="str">
            <v>项</v>
          </cell>
          <cell r="G645" t="str">
            <v/>
          </cell>
          <cell r="H645">
            <v>15</v>
          </cell>
          <cell r="I645">
            <v>12</v>
          </cell>
          <cell r="J645">
            <v>10</v>
          </cell>
          <cell r="K645" t="str">
            <v>甲类</v>
          </cell>
        </row>
        <row r="646">
          <cell r="A646" t="str">
            <v>CEDM2000</v>
          </cell>
          <cell r="B646" t="str">
            <v>尿丙氨酰氨基肽酶测定</v>
          </cell>
          <cell r="C646" t="str">
            <v>样本类型:尿液。样本采集､签收､处理,定标和质控,检测样本,审核结果,录入实验室信息系统或人工登记,发送报告;按规定处理废弃物;接受临床相关咨询。</v>
          </cell>
          <cell r="D646" t="str">
            <v>试剂,定标液,质控液</v>
          </cell>
          <cell r="E646" t="str">
            <v/>
          </cell>
          <cell r="F646" t="str">
            <v>项</v>
          </cell>
          <cell r="G646" t="str">
            <v/>
          </cell>
          <cell r="H646">
            <v>8</v>
          </cell>
          <cell r="I646">
            <v>7</v>
          </cell>
          <cell r="J646">
            <v>6</v>
          </cell>
          <cell r="K646" t="str">
            <v>甲类</v>
          </cell>
        </row>
        <row r="647">
          <cell r="A647" t="str">
            <v>CEEA-CEEK</v>
          </cell>
          <cell r="B647" t="str">
            <v>3.小分子含氮物质检验</v>
          </cell>
          <cell r="C647" t="str">
            <v/>
          </cell>
          <cell r="D647" t="str">
            <v/>
          </cell>
          <cell r="E647" t="str">
            <v/>
          </cell>
        </row>
        <row r="647">
          <cell r="G647" t="str">
            <v/>
          </cell>
          <cell r="H647" t="str">
            <v/>
          </cell>
          <cell r="I647" t="str">
            <v/>
          </cell>
          <cell r="J647" t="str">
            <v/>
          </cell>
        </row>
        <row r="648">
          <cell r="A648" t="str">
            <v>CEEA8000</v>
          </cell>
          <cell r="B648" t="str">
            <v>尿素(Urea)测定</v>
          </cell>
          <cell r="C648" t="str">
            <v>样本类型:血液､尿液、腹透液。样本采集､签收､处理,定标和质控,检测样本,审核结果,录入实验室信息系统或人工登记,发送报告;按规定处理废弃物;接受临床相关咨询。</v>
          </cell>
          <cell r="D648" t="str">
            <v>试剂,定标液,质控液</v>
          </cell>
          <cell r="E648" t="str">
            <v/>
          </cell>
          <cell r="F648" t="str">
            <v>项</v>
          </cell>
          <cell r="G648" t="str">
            <v/>
          </cell>
          <cell r="H648">
            <v>5</v>
          </cell>
          <cell r="I648">
            <v>5</v>
          </cell>
          <cell r="J648">
            <v>5</v>
          </cell>
          <cell r="K648" t="str">
            <v>甲类</v>
          </cell>
        </row>
        <row r="649">
          <cell r="A649" t="str">
            <v>CEEB8000</v>
          </cell>
          <cell r="B649" t="str">
            <v>肌酐(Cr)测定</v>
          </cell>
          <cell r="C649" t="str">
            <v>样本类型:血液､尿液、腹透液。样本采集､签收､处理,定标和质控,检测样本,审核结果,录入实验室信息系统或人工登记,发送报告;按规定处理废弃物;接受临床相关咨询。</v>
          </cell>
          <cell r="D649" t="str">
            <v>试剂,定标液,质控液</v>
          </cell>
          <cell r="E649" t="str">
            <v/>
          </cell>
          <cell r="F649" t="str">
            <v>项</v>
          </cell>
          <cell r="G649" t="str">
            <v/>
          </cell>
          <cell r="H649">
            <v>5</v>
          </cell>
          <cell r="I649">
            <v>5</v>
          </cell>
          <cell r="J649">
            <v>5</v>
          </cell>
          <cell r="K649" t="str">
            <v>甲类</v>
          </cell>
        </row>
        <row r="650">
          <cell r="A650" t="str">
            <v>CEEC8000</v>
          </cell>
          <cell r="B650" t="str">
            <v>内生肌酐清除率(CCr)测定</v>
          </cell>
          <cell r="C650" t="str">
            <v>样本类型:血液､尿液。样本采集､签收(记录尿量)､处理,定标和质控,检测样本(分别检测血肌酐､尿肌酐),根据检测的血肌酐､尿肌酐结果,计算内生肌酐清除率,审核结果,录入实验室信息系统或人工登记,发送报告;按规定处理废弃物;接受临床相关咨询。</v>
          </cell>
          <cell r="D650" t="str">
            <v>试剂,定标液,质控液</v>
          </cell>
          <cell r="E650" t="str">
            <v/>
          </cell>
          <cell r="F650" t="str">
            <v>项</v>
          </cell>
          <cell r="G650" t="str">
            <v/>
          </cell>
          <cell r="H650">
            <v>10</v>
          </cell>
          <cell r="I650">
            <v>8</v>
          </cell>
          <cell r="J650">
            <v>7</v>
          </cell>
          <cell r="K650" t="str">
            <v>甲类</v>
          </cell>
        </row>
        <row r="651">
          <cell r="A651" t="str">
            <v>CEED9000</v>
          </cell>
          <cell r="B651" t="str">
            <v>指甲肌酐测定</v>
          </cell>
          <cell r="C651" t="str">
            <v>样本类型:指甲。样本采集､签收､处理(剪下指甲1-2毫米,用砂纸打磨,洗净,干燥后粉碎并过筛,用分析天平称取30毫克加蒸馏水5毫升,在45℃水浴振荡器中持续振荡6小时,再恒温水浴18小时,然后将浸出液离心沉淀,取上清液待检),定标和质控,检测样本,审核结果,录入实验室信息系统或人工登记,发送报告;按规定处理废弃物;接受临床相关咨询。</v>
          </cell>
          <cell r="D651" t="str">
            <v>试剂,定标液,质控液</v>
          </cell>
          <cell r="E651" t="str">
            <v/>
          </cell>
          <cell r="F651" t="str">
            <v>项</v>
          </cell>
          <cell r="G651" t="str">
            <v/>
          </cell>
          <cell r="H651">
            <v>3</v>
          </cell>
          <cell r="I651">
            <v>3</v>
          </cell>
          <cell r="J651">
            <v>3</v>
          </cell>
          <cell r="K651" t="str">
            <v>甲类</v>
          </cell>
        </row>
        <row r="652">
          <cell r="A652" t="str">
            <v>CEEE8000</v>
          </cell>
          <cell r="B652" t="str">
            <v>尿酸(UA)测定</v>
          </cell>
          <cell r="C652" t="str">
            <v>样本类型:血液､尿液。样本采集､签收､处理,定标和质控,检测样本,审核结果,录入实验室信息系统或人工登记,发送报告;按规定处理废弃物;接受临床相关咨询。</v>
          </cell>
          <cell r="D652" t="str">
            <v>试剂,定标液,质控液</v>
          </cell>
          <cell r="E652" t="str">
            <v/>
          </cell>
          <cell r="F652" t="str">
            <v>项</v>
          </cell>
          <cell r="G652" t="str">
            <v/>
          </cell>
          <cell r="H652">
            <v>7</v>
          </cell>
          <cell r="I652">
            <v>6</v>
          </cell>
          <cell r="J652">
            <v>5</v>
          </cell>
          <cell r="K652" t="str">
            <v>甲类</v>
          </cell>
        </row>
        <row r="653">
          <cell r="A653" t="str">
            <v>CEEF1000</v>
          </cell>
          <cell r="B653" t="str">
            <v>胱抑素(Cys-C)测定</v>
          </cell>
          <cell r="C653" t="str">
            <v>样本类型:血液。样本采集､签收､处理,定标和质控,检测样本,审核结果,录入实验室信息系统或人工登记,发送报告;按规定处理废弃物;接受临床相关咨询。</v>
          </cell>
          <cell r="D653" t="str">
            <v>试剂,定标液,质控液</v>
          </cell>
          <cell r="E653" t="str">
            <v/>
          </cell>
          <cell r="F653" t="str">
            <v>项</v>
          </cell>
          <cell r="G653" t="str">
            <v/>
          </cell>
          <cell r="H653">
            <v>30</v>
          </cell>
          <cell r="I653">
            <v>25</v>
          </cell>
          <cell r="J653">
            <v>20</v>
          </cell>
          <cell r="K653" t="str">
            <v>甲类</v>
          </cell>
        </row>
        <row r="654">
          <cell r="A654" t="str">
            <v>CEEG1000</v>
          </cell>
          <cell r="B654" t="str">
            <v>同型半胱氨酸(Hcy)测定</v>
          </cell>
          <cell r="C654" t="str">
            <v>样本类型:血液。样本采集､签收､处理,定标和质控,检测样本,审核结果,录入实验室信息系统或人工登记,发送报告;按规定处理废弃物;接受临床相关咨询。</v>
          </cell>
          <cell r="D654" t="str">
            <v>试剂,定标液,质控液</v>
          </cell>
          <cell r="E654" t="str">
            <v/>
          </cell>
          <cell r="F654" t="str">
            <v>项</v>
          </cell>
          <cell r="G654" t="str">
            <v/>
          </cell>
          <cell r="H654">
            <v>150</v>
          </cell>
          <cell r="I654">
            <v>120</v>
          </cell>
          <cell r="J654">
            <v>105</v>
          </cell>
          <cell r="K654" t="str">
            <v>乙类</v>
          </cell>
        </row>
        <row r="655">
          <cell r="A655" t="str">
            <v>CEEH2000</v>
          </cell>
          <cell r="B655" t="str">
            <v>羟脯氨酸测定</v>
          </cell>
          <cell r="C655" t="str">
            <v>样本类型:尿液。样本采集､签收､处理,定标和质控,检测样本,审核结果,录入实验室信息系统或人工登记,发送报告;按规定处理废弃物;接受临床相关咨询。</v>
          </cell>
          <cell r="D655" t="str">
            <v>试剂,定标液,质控液</v>
          </cell>
          <cell r="E655" t="str">
            <v/>
          </cell>
          <cell r="F655" t="str">
            <v>项</v>
          </cell>
          <cell r="G655" t="str">
            <v/>
          </cell>
          <cell r="H655">
            <v>15</v>
          </cell>
          <cell r="I655">
            <v>12</v>
          </cell>
          <cell r="J655">
            <v>10</v>
          </cell>
          <cell r="K655" t="str">
            <v>乙类</v>
          </cell>
        </row>
        <row r="656">
          <cell r="A656" t="str">
            <v>CEEJ8000</v>
          </cell>
          <cell r="B656" t="str">
            <v>氨基酸测定</v>
          </cell>
          <cell r="C656" t="str">
            <v>样本类型:血液､尿液。样本采集､签收､处理(血浆去蛋白后,离心,取上清,过滤),定标和质控,检测样本(分析峰值,得到各类氨基酸的量),审核结果,录入实验室信息系统或人工登记,发送报告;按规定处理废弃物;接受临床相关咨询。</v>
          </cell>
          <cell r="D656" t="str">
            <v>试剂,定标液,质控液</v>
          </cell>
          <cell r="E656" t="str">
            <v/>
          </cell>
          <cell r="F656" t="str">
            <v>项</v>
          </cell>
          <cell r="G656" t="str">
            <v/>
          </cell>
          <cell r="H656">
            <v>30</v>
          </cell>
          <cell r="I656">
            <v>25</v>
          </cell>
          <cell r="J656">
            <v>20</v>
          </cell>
          <cell r="K656" t="str">
            <v>甲类</v>
          </cell>
        </row>
        <row r="657">
          <cell r="A657" t="str">
            <v>CEEK1000</v>
          </cell>
          <cell r="B657" t="str">
            <v>血氨测定</v>
          </cell>
          <cell r="C657" t="str">
            <v>样本类型:血液。样本采集､签收､处理,定标和质控,检测样本,审核结果,录入实验室信息系统或人工登记,发送报告;按规定处理废弃物;接受临床相关咨询。</v>
          </cell>
          <cell r="D657" t="str">
            <v>试剂,标准品,质控液</v>
          </cell>
          <cell r="E657" t="str">
            <v/>
          </cell>
          <cell r="F657" t="str">
            <v>项</v>
          </cell>
          <cell r="G657" t="str">
            <v/>
          </cell>
          <cell r="H657">
            <v>11</v>
          </cell>
          <cell r="I657">
            <v>9</v>
          </cell>
          <cell r="J657">
            <v>8</v>
          </cell>
          <cell r="K657" t="str">
            <v>甲类</v>
          </cell>
        </row>
        <row r="658">
          <cell r="A658" t="str">
            <v>CEFA-CEFE</v>
          </cell>
          <cell r="B658" t="str">
            <v>4.碳水化合物及其相关物质检验</v>
          </cell>
          <cell r="C658" t="str">
            <v/>
          </cell>
          <cell r="D658" t="str">
            <v/>
          </cell>
          <cell r="E658" t="str">
            <v/>
          </cell>
        </row>
        <row r="658">
          <cell r="G658" t="str">
            <v/>
          </cell>
          <cell r="H658" t="str">
            <v/>
          </cell>
          <cell r="I658" t="str">
            <v/>
          </cell>
          <cell r="J658" t="str">
            <v/>
          </cell>
        </row>
        <row r="659">
          <cell r="A659" t="str">
            <v>CEFA8000</v>
          </cell>
          <cell r="B659" t="str">
            <v>葡萄糖(Glu)测定</v>
          </cell>
          <cell r="C659" t="str">
            <v>样本类型:血液､体液、腹透液。样本采集､签收､处理,定标和质控,检测样本,审核结果,录入实验室信息系统或人工登记,发送报告;按规定处理废弃物;接受临床相关咨询。</v>
          </cell>
          <cell r="D659" t="str">
            <v>试剂,定标液,质控液</v>
          </cell>
          <cell r="E659" t="str">
            <v/>
          </cell>
          <cell r="F659" t="str">
            <v>项</v>
          </cell>
          <cell r="G659" t="str">
            <v/>
          </cell>
          <cell r="H659">
            <v>5</v>
          </cell>
          <cell r="I659">
            <v>5</v>
          </cell>
          <cell r="J659">
            <v>5</v>
          </cell>
          <cell r="K659" t="str">
            <v>甲类</v>
          </cell>
        </row>
        <row r="660">
          <cell r="A660" t="str">
            <v>CEFB2000</v>
          </cell>
          <cell r="B660" t="str">
            <v>半乳糖定性测定</v>
          </cell>
          <cell r="C660" t="str">
            <v>样本类型:尿液。样本采集､签收､处理,质控(需做阳性对照实验),检测样本(尿液加浓硝酸,沸腾水浴中加热,冷却后观察结果),审核结果,录入实验室信息系统或人工登记,发送报告;按规定处理废弃物;接受临床相关咨询。</v>
          </cell>
          <cell r="D660" t="str">
            <v>试剂</v>
          </cell>
          <cell r="E660" t="str">
            <v/>
          </cell>
          <cell r="F660" t="str">
            <v>项</v>
          </cell>
          <cell r="G660" t="str">
            <v/>
          </cell>
          <cell r="H660">
            <v>10</v>
          </cell>
          <cell r="I660">
            <v>8</v>
          </cell>
          <cell r="J660">
            <v>7</v>
          </cell>
          <cell r="K660" t="str">
            <v>甲类</v>
          </cell>
        </row>
        <row r="661">
          <cell r="A661" t="str">
            <v>CEFC8000</v>
          </cell>
          <cell r="B661" t="str">
            <v>半乳糖定量测定</v>
          </cell>
          <cell r="C661" t="str">
            <v>样本类型:血液､尿液。样本采集､签收､处理,定标和质控,检测样本,审核结果,录入实验室信息系统或人工登记,发送报告;按规定处理废弃物;接受临床相关咨询。</v>
          </cell>
          <cell r="D661" t="str">
            <v>试剂,标准品,质控液</v>
          </cell>
          <cell r="E661" t="str">
            <v/>
          </cell>
          <cell r="F661" t="str">
            <v>项</v>
          </cell>
          <cell r="G661" t="str">
            <v/>
          </cell>
          <cell r="H661">
            <v>10</v>
          </cell>
          <cell r="I661">
            <v>8</v>
          </cell>
          <cell r="J661">
            <v>7</v>
          </cell>
          <cell r="K661" t="str">
            <v>甲类</v>
          </cell>
        </row>
        <row r="662">
          <cell r="A662" t="str">
            <v>CEFD1000</v>
          </cell>
          <cell r="B662" t="str">
            <v>果糖测定</v>
          </cell>
          <cell r="C662" t="str">
            <v>样本类型:血液。样本采集､签收､处理,定标和质控,检测样本,审核结果,录入实验室信息系统或人工登记,发送报告;按规定处理废弃物;接受临床相关咨询。</v>
          </cell>
          <cell r="D662" t="str">
            <v>试剂,标准品,质控液</v>
          </cell>
          <cell r="E662" t="str">
            <v/>
          </cell>
          <cell r="F662" t="str">
            <v>项</v>
          </cell>
          <cell r="G662" t="str">
            <v/>
          </cell>
          <cell r="H662">
            <v>8</v>
          </cell>
          <cell r="I662">
            <v>7</v>
          </cell>
          <cell r="J662">
            <v>6</v>
          </cell>
          <cell r="K662" t="str">
            <v>甲类</v>
          </cell>
        </row>
        <row r="663">
          <cell r="A663" t="str">
            <v>CEFE8000</v>
          </cell>
          <cell r="B663" t="str">
            <v>木糖测定</v>
          </cell>
          <cell r="C663" t="str">
            <v>样本类型:血液､尿液。样本采集､签收､处理,定标和质控,检测样本,审核结果,录入实验室信息系统或人工登记,发送报告;按规定处理废弃物;接受临床相关咨询。</v>
          </cell>
          <cell r="D663" t="str">
            <v>试剂,标准品,质控液</v>
          </cell>
          <cell r="E663" t="str">
            <v/>
          </cell>
          <cell r="F663" t="str">
            <v>项</v>
          </cell>
          <cell r="G663" t="str">
            <v/>
          </cell>
          <cell r="H663">
            <v>7</v>
          </cell>
          <cell r="I663">
            <v>6</v>
          </cell>
          <cell r="J663">
            <v>5</v>
          </cell>
          <cell r="K663" t="str">
            <v>乙类</v>
          </cell>
        </row>
        <row r="664">
          <cell r="A664" t="str">
            <v>CEGA-CEGD</v>
          </cell>
          <cell r="B664" t="str">
            <v>5.有机酸检验</v>
          </cell>
          <cell r="C664" t="str">
            <v/>
          </cell>
          <cell r="D664" t="str">
            <v/>
          </cell>
          <cell r="E664" t="str">
            <v/>
          </cell>
        </row>
        <row r="664">
          <cell r="G664" t="str">
            <v/>
          </cell>
          <cell r="H664" t="str">
            <v/>
          </cell>
          <cell r="I664" t="str">
            <v/>
          </cell>
          <cell r="J664" t="str">
            <v/>
          </cell>
        </row>
        <row r="665">
          <cell r="A665" t="str">
            <v>CEGA8000</v>
          </cell>
          <cell r="B665" t="str">
            <v>乳酸(LA)测定</v>
          </cell>
          <cell r="C665" t="str">
            <v>样本类型:血液､脑脊液､胃液。样本采集､签收､处理,定标和质控,检测样本,审核结果,录入实验室信息系统或人工登记,发送报告;按规定处理废弃物;接受临床相关咨询。</v>
          </cell>
          <cell r="D665" t="str">
            <v>试剂,标准品,质控液</v>
          </cell>
          <cell r="E665" t="str">
            <v/>
          </cell>
          <cell r="F665" t="str">
            <v>项</v>
          </cell>
          <cell r="G665" t="str">
            <v/>
          </cell>
          <cell r="H665">
            <v>8</v>
          </cell>
          <cell r="I665">
            <v>7</v>
          </cell>
          <cell r="J665">
            <v>6</v>
          </cell>
          <cell r="K665" t="str">
            <v>甲类</v>
          </cell>
        </row>
        <row r="666">
          <cell r="A666" t="str">
            <v>CEGB1000</v>
          </cell>
          <cell r="B666" t="str">
            <v>丙酮酸(PA)测定</v>
          </cell>
          <cell r="C666" t="str">
            <v>样本类型:血液。样本采集､签收､处理,定标和质控,检测样本,审核结果,录入实验室信息系统或人工登记,发送报告;按规定处理废弃物;接受临床相关咨询。</v>
          </cell>
          <cell r="D666" t="str">
            <v>试剂,定标液,质控液</v>
          </cell>
          <cell r="E666" t="str">
            <v/>
          </cell>
          <cell r="F666" t="str">
            <v>项</v>
          </cell>
          <cell r="G666" t="str">
            <v/>
          </cell>
          <cell r="H666">
            <v>8</v>
          </cell>
          <cell r="I666">
            <v>7</v>
          </cell>
          <cell r="J666">
            <v>6</v>
          </cell>
          <cell r="K666" t="str">
            <v>甲类</v>
          </cell>
        </row>
        <row r="667">
          <cell r="A667" t="str">
            <v>CEGC8000</v>
          </cell>
          <cell r="B667" t="str">
            <v>苯丙氨酸(PKU)测定</v>
          </cell>
          <cell r="C667" t="str">
            <v>样本类型:血液､尿液。样本采集､签收､处理,定标和质控,检测样本,审核结果,录入实验室信息系统或人工登记,发送报告;按规定处理废弃物;接受临床相关咨询。</v>
          </cell>
          <cell r="D667" t="str">
            <v/>
          </cell>
          <cell r="E667" t="str">
            <v/>
          </cell>
          <cell r="F667" t="str">
            <v>项</v>
          </cell>
          <cell r="G667" t="str">
            <v/>
          </cell>
          <cell r="H667">
            <v>30</v>
          </cell>
          <cell r="I667">
            <v>25</v>
          </cell>
          <cell r="J667">
            <v>20</v>
          </cell>
          <cell r="K667" t="str">
            <v>甲类</v>
          </cell>
        </row>
        <row r="668">
          <cell r="A668" t="str">
            <v>CEGD8000</v>
          </cell>
          <cell r="B668" t="str">
            <v>苯丙酮酸测定</v>
          </cell>
          <cell r="C668" t="str">
            <v>样本类型:血液､尿液。样本采集､签收､处理,定标和质控,检测样本,审核结果,录入实验室信息系统或人工登记,发送报告;按规定处理废弃物;接受临床相关咨询。</v>
          </cell>
          <cell r="D668" t="str">
            <v>试剂,定标液,质控液</v>
          </cell>
          <cell r="E668" t="str">
            <v/>
          </cell>
          <cell r="F668" t="str">
            <v>项</v>
          </cell>
          <cell r="G668" t="str">
            <v/>
          </cell>
          <cell r="H668">
            <v>30</v>
          </cell>
          <cell r="I668">
            <v>25</v>
          </cell>
          <cell r="J668">
            <v>20</v>
          </cell>
          <cell r="K668" t="str">
            <v>乙类</v>
          </cell>
        </row>
        <row r="669">
          <cell r="A669" t="str">
            <v>CEHA-CEHV</v>
          </cell>
          <cell r="B669" t="str">
            <v>6.脂质及其相关物质检验</v>
          </cell>
          <cell r="C669" t="str">
            <v/>
          </cell>
          <cell r="D669" t="str">
            <v/>
          </cell>
          <cell r="E669" t="str">
            <v/>
          </cell>
        </row>
        <row r="669">
          <cell r="G669" t="str">
            <v/>
          </cell>
          <cell r="H669" t="str">
            <v/>
          </cell>
          <cell r="I669" t="str">
            <v/>
          </cell>
          <cell r="J669" t="str">
            <v/>
          </cell>
        </row>
        <row r="670">
          <cell r="A670" t="str">
            <v>CEHA1000</v>
          </cell>
          <cell r="B670" t="str">
            <v>总胆固醇(TC)测定</v>
          </cell>
          <cell r="C670" t="str">
            <v>样本类型:血液。样本采集､签收､处理,定标和质控,检测样本,审核结果,录入实验室信息系统或人工登记,发送报告;按规定处理废弃物;接受临床相关咨询。</v>
          </cell>
          <cell r="D670" t="str">
            <v>试剂,标准品,质控液</v>
          </cell>
          <cell r="E670" t="str">
            <v/>
          </cell>
          <cell r="F670" t="str">
            <v>项</v>
          </cell>
          <cell r="G670" t="str">
            <v/>
          </cell>
          <cell r="H670">
            <v>8</v>
          </cell>
          <cell r="I670">
            <v>7</v>
          </cell>
          <cell r="J670">
            <v>6</v>
          </cell>
          <cell r="K670" t="str">
            <v>甲类</v>
          </cell>
        </row>
        <row r="671">
          <cell r="A671" t="str">
            <v>CEHB1000</v>
          </cell>
          <cell r="B671" t="str">
            <v>甘油三酯(TG)测定</v>
          </cell>
          <cell r="C671" t="str">
            <v>样本类型:血液。样本采集､签收､处理,定标和质控,检测样本,审核结果,录入实验室信息系统或人工登记,发送报告;按规定处理废弃物;接受临床相关咨询。</v>
          </cell>
          <cell r="D671" t="str">
            <v>试剂,标准品,质控液</v>
          </cell>
          <cell r="E671" t="str">
            <v/>
          </cell>
          <cell r="F671" t="str">
            <v>项</v>
          </cell>
          <cell r="G671" t="str">
            <v/>
          </cell>
          <cell r="H671">
            <v>7</v>
          </cell>
          <cell r="I671">
            <v>6</v>
          </cell>
          <cell r="J671">
            <v>5</v>
          </cell>
          <cell r="K671" t="str">
            <v>甲类</v>
          </cell>
        </row>
        <row r="672">
          <cell r="A672" t="str">
            <v>CEHC1000</v>
          </cell>
          <cell r="B672" t="str">
            <v>高密度脂蛋白胆固醇(HDL-C)测定</v>
          </cell>
          <cell r="C672" t="str">
            <v>样本类型:血液。样本采集､签收､处理,定标和质控,检测样本,审核结果,录入实验室信息系统或人工登记,发送报告;按规定处理废弃物;接受临床相关咨询。</v>
          </cell>
          <cell r="D672" t="str">
            <v>试剂,定标液,质控液</v>
          </cell>
          <cell r="E672" t="str">
            <v/>
          </cell>
          <cell r="F672" t="str">
            <v>项</v>
          </cell>
          <cell r="G672" t="str">
            <v/>
          </cell>
          <cell r="H672">
            <v>8</v>
          </cell>
          <cell r="I672">
            <v>7</v>
          </cell>
          <cell r="J672">
            <v>6</v>
          </cell>
          <cell r="K672" t="str">
            <v>甲类</v>
          </cell>
        </row>
        <row r="673">
          <cell r="A673" t="str">
            <v>CEHD1000</v>
          </cell>
          <cell r="B673" t="str">
            <v>低密度脂蛋白胆固醇(LDL-C)测定</v>
          </cell>
          <cell r="C673" t="str">
            <v>样本类型:血液。样本采集､签收､处理,定标和质控,检测样本,审核结果,录入实验室信息系统或人工登记,发送报告;按规定处理废弃物;接受临床相关咨询。</v>
          </cell>
          <cell r="D673" t="str">
            <v>试剂,定标液,质控液</v>
          </cell>
          <cell r="E673" t="str">
            <v/>
          </cell>
          <cell r="F673" t="str">
            <v>项</v>
          </cell>
          <cell r="G673" t="str">
            <v/>
          </cell>
          <cell r="H673">
            <v>9</v>
          </cell>
          <cell r="I673">
            <v>8</v>
          </cell>
          <cell r="J673">
            <v>7</v>
          </cell>
          <cell r="K673" t="str">
            <v>甲类</v>
          </cell>
        </row>
        <row r="674">
          <cell r="A674" t="str">
            <v>CEHE1000</v>
          </cell>
          <cell r="B674" t="str">
            <v>磷脂测定</v>
          </cell>
          <cell r="C674" t="str">
            <v>样本类型:血液。样本采集､签收､处理,定标和质控,检测样本,审核结果,录入实验室信息系统或人工登记,发送报告;按规定处理废弃物;接受临床相关咨询。</v>
          </cell>
          <cell r="D674" t="str">
            <v>试剂,标准品,质控液</v>
          </cell>
          <cell r="E674" t="str">
            <v/>
          </cell>
          <cell r="F674" t="str">
            <v>项</v>
          </cell>
          <cell r="G674" t="str">
            <v/>
          </cell>
          <cell r="H674">
            <v>8</v>
          </cell>
          <cell r="I674">
            <v>7</v>
          </cell>
          <cell r="J674">
            <v>6</v>
          </cell>
          <cell r="K674" t="str">
            <v>甲类</v>
          </cell>
        </row>
        <row r="675">
          <cell r="A675" t="str">
            <v>CEHF1000</v>
          </cell>
          <cell r="B675" t="str">
            <v>脂蛋白电泳分析</v>
          </cell>
          <cell r="C675" t="str">
            <v>样本类型:血液。样本采集､签收､处理,加样､电泳､染色(包括脂质､胆固醇染色)､扫描,审核结果,录入实验室信息系统或人工登记,发送报告;按规定处理废弃物;接受临床相关咨询。</v>
          </cell>
          <cell r="D675" t="str">
            <v>试剂,质控液</v>
          </cell>
          <cell r="E675" t="str">
            <v/>
          </cell>
          <cell r="F675" t="str">
            <v>次</v>
          </cell>
          <cell r="G675" t="str">
            <v/>
          </cell>
          <cell r="H675">
            <v>25</v>
          </cell>
          <cell r="I675">
            <v>20</v>
          </cell>
          <cell r="J675">
            <v>18</v>
          </cell>
          <cell r="K675" t="str">
            <v>甲类</v>
          </cell>
        </row>
        <row r="676">
          <cell r="A676" t="str">
            <v>CEHG1000</v>
          </cell>
          <cell r="B676" t="str">
            <v>载脂蛋白AⅠ(apoAⅠ)测定</v>
          </cell>
          <cell r="C676" t="str">
            <v>样本类型:血液。样本采集､签收､处理,定标和质控,检测样本,审核结果,录入实验室信息系统或人工登记,发送报告;按规定处理废弃物;接受临床相关咨询。</v>
          </cell>
          <cell r="D676" t="str">
            <v>试剂,定标液,质控液</v>
          </cell>
          <cell r="E676" t="str">
            <v/>
          </cell>
          <cell r="F676" t="str">
            <v>项</v>
          </cell>
          <cell r="G676" t="str">
            <v/>
          </cell>
          <cell r="H676">
            <v>18</v>
          </cell>
          <cell r="I676">
            <v>15</v>
          </cell>
          <cell r="J676">
            <v>13</v>
          </cell>
          <cell r="K676" t="str">
            <v>甲类</v>
          </cell>
        </row>
        <row r="677">
          <cell r="A677" t="str">
            <v>CEHH1000</v>
          </cell>
          <cell r="B677" t="str">
            <v>载脂蛋白AⅡ(apoAⅡ)测定</v>
          </cell>
          <cell r="C677" t="str">
            <v>样本类型:血液。样本采集､签收､处理,定标和质控,检测样本,审核结果,录入实验室信息系统或人工登记,发送报告;按规定处理废弃物;接受临床相关咨询。</v>
          </cell>
          <cell r="D677" t="str">
            <v>试剂,定标液,质控液</v>
          </cell>
          <cell r="E677" t="str">
            <v/>
          </cell>
          <cell r="F677" t="str">
            <v>项</v>
          </cell>
          <cell r="G677" t="str">
            <v/>
          </cell>
          <cell r="H677">
            <v>18</v>
          </cell>
          <cell r="I677">
            <v>15</v>
          </cell>
          <cell r="J677">
            <v>13</v>
          </cell>
          <cell r="K677" t="str">
            <v>甲类</v>
          </cell>
        </row>
        <row r="678">
          <cell r="A678" t="str">
            <v>CEHJ1000</v>
          </cell>
          <cell r="B678" t="str">
            <v>载脂蛋白B(apoB)测定</v>
          </cell>
          <cell r="C678" t="str">
            <v>样本类型:血液。样本采集､签收､处理,定标和质控,检测样本,审核结果,录入实验室信息系统或人工登记,发送报告;按规定处理废弃物;接受临床相关咨询。</v>
          </cell>
          <cell r="D678" t="str">
            <v>试剂,定标液,质控液</v>
          </cell>
          <cell r="E678" t="str">
            <v/>
          </cell>
          <cell r="F678" t="str">
            <v>项</v>
          </cell>
          <cell r="G678" t="str">
            <v/>
          </cell>
          <cell r="H678">
            <v>15</v>
          </cell>
          <cell r="I678">
            <v>12</v>
          </cell>
          <cell r="J678">
            <v>10</v>
          </cell>
          <cell r="K678" t="str">
            <v>甲类</v>
          </cell>
        </row>
        <row r="679">
          <cell r="A679" t="str">
            <v>CEHK1000</v>
          </cell>
          <cell r="B679" t="str">
            <v>载脂蛋白CⅡ(apoCⅡ)测定</v>
          </cell>
          <cell r="C679" t="str">
            <v>样本类型:血液。样本采集､签收､处理,定标和质控,检测样本,审核结果,录入实验室信息系统或人工登记,发送报告;按规定处理废弃物;接受临床相关咨询。</v>
          </cell>
          <cell r="D679" t="str">
            <v>试剂,定标液,质控液</v>
          </cell>
          <cell r="E679" t="str">
            <v/>
          </cell>
          <cell r="F679" t="str">
            <v>项</v>
          </cell>
          <cell r="G679" t="str">
            <v/>
          </cell>
          <cell r="H679">
            <v>20</v>
          </cell>
          <cell r="I679">
            <v>16</v>
          </cell>
          <cell r="J679">
            <v>14</v>
          </cell>
          <cell r="K679" t="str">
            <v>甲类</v>
          </cell>
        </row>
        <row r="680">
          <cell r="A680" t="str">
            <v>CEHL1000</v>
          </cell>
          <cell r="B680" t="str">
            <v>载脂蛋白CⅢ(apoCⅢ)测定</v>
          </cell>
          <cell r="C680" t="str">
            <v>样本类型:血液。样本采集､签收､处理,定标和质控,检测样本,审核结果,录入实验室信息系统或人工登记,发送报告;按规定处理废弃物;接受临床相关咨询。</v>
          </cell>
          <cell r="D680" t="str">
            <v>试剂,定标液,质控液</v>
          </cell>
          <cell r="E680" t="str">
            <v/>
          </cell>
          <cell r="F680" t="str">
            <v>项</v>
          </cell>
          <cell r="G680" t="str">
            <v/>
          </cell>
          <cell r="H680">
            <v>18</v>
          </cell>
          <cell r="I680">
            <v>15</v>
          </cell>
          <cell r="J680">
            <v>13</v>
          </cell>
          <cell r="K680" t="str">
            <v>甲类</v>
          </cell>
        </row>
        <row r="681">
          <cell r="A681" t="str">
            <v>CEHM1000</v>
          </cell>
          <cell r="B681" t="str">
            <v>载脂蛋白E(apoE)测定</v>
          </cell>
          <cell r="C681" t="str">
            <v>样本类型:血液。样本采集､签收､处理,定标和质控,检测样本,审核结果,录入实验室信息系统或人工登记,发送报告;按规定处理废弃物;接受临床相关咨询。</v>
          </cell>
          <cell r="D681" t="str">
            <v>试剂,定标液,质控液</v>
          </cell>
          <cell r="E681" t="str">
            <v/>
          </cell>
          <cell r="F681" t="str">
            <v>项</v>
          </cell>
          <cell r="G681" t="str">
            <v/>
          </cell>
          <cell r="H681">
            <v>18</v>
          </cell>
          <cell r="I681">
            <v>15</v>
          </cell>
          <cell r="J681">
            <v>13</v>
          </cell>
          <cell r="K681" t="str">
            <v>甲类</v>
          </cell>
        </row>
        <row r="682">
          <cell r="A682" t="str">
            <v>CEHN1000</v>
          </cell>
          <cell r="B682" t="str">
            <v>载脂蛋白a(apoa)测定</v>
          </cell>
          <cell r="C682" t="str">
            <v>样本类型:血液。样本采集､签收､处理,定标和质控,检测样本,审核结果,录入实验室信息系统或人工登记,发送报告;按规定处理废弃物;接受临床相关咨询。</v>
          </cell>
          <cell r="D682" t="str">
            <v>试剂,定标液,质控液</v>
          </cell>
          <cell r="E682" t="str">
            <v/>
          </cell>
          <cell r="F682" t="str">
            <v>项</v>
          </cell>
          <cell r="G682" t="str">
            <v/>
          </cell>
          <cell r="H682">
            <v>40</v>
          </cell>
          <cell r="I682">
            <v>32</v>
          </cell>
          <cell r="J682">
            <v>28</v>
          </cell>
          <cell r="K682" t="str">
            <v>甲类</v>
          </cell>
        </row>
        <row r="683">
          <cell r="A683" t="str">
            <v>CEHP1000</v>
          </cell>
          <cell r="B683" t="str">
            <v>脂蛋白a(LPa)测定</v>
          </cell>
          <cell r="C683" t="str">
            <v>样本类型:血液。样本采集､签收､处理,定标和质控,检测样本,审核结果,录入实验室信息系统或人工登记,发送报告;按规定处理废弃物;接受临床相关咨询。</v>
          </cell>
          <cell r="D683" t="str">
            <v>试剂,定标液,质控液</v>
          </cell>
          <cell r="E683" t="str">
            <v/>
          </cell>
          <cell r="F683" t="str">
            <v>项</v>
          </cell>
          <cell r="G683" t="str">
            <v/>
          </cell>
          <cell r="H683">
            <v>40</v>
          </cell>
          <cell r="I683">
            <v>32</v>
          </cell>
          <cell r="J683">
            <v>28</v>
          </cell>
          <cell r="K683" t="str">
            <v>甲类</v>
          </cell>
        </row>
        <row r="684">
          <cell r="A684" t="str">
            <v>CEHQ1000</v>
          </cell>
          <cell r="B684" t="str">
            <v>游离脂肪酸(FFA)测定</v>
          </cell>
          <cell r="C684" t="str">
            <v>样本类型:血液。样本采集､签收､处理,定标和质控,检测样本,审核结果,录入实验室信息系统或人工登记,发送报告;按规定处理废弃物;接受临床相关咨询。</v>
          </cell>
          <cell r="D684" t="str">
            <v>试剂,标准品,质控液</v>
          </cell>
          <cell r="E684" t="str">
            <v/>
          </cell>
          <cell r="F684" t="str">
            <v>项</v>
          </cell>
          <cell r="G684" t="str">
            <v/>
          </cell>
          <cell r="H684">
            <v>10</v>
          </cell>
          <cell r="I684">
            <v>8</v>
          </cell>
          <cell r="J684">
            <v>7</v>
          </cell>
          <cell r="K684" t="str">
            <v>甲类</v>
          </cell>
        </row>
        <row r="685">
          <cell r="A685" t="str">
            <v>CEHR5000</v>
          </cell>
          <cell r="B685" t="str">
            <v>胆酸(BA)测定</v>
          </cell>
          <cell r="C685" t="str">
            <v>样本类型:胆汁。样本采集､签收､处理,定标和质控,检测样本,审核结果,录入实验室信息系统或人工登记,发送报告;按规定处理废弃物;接受临床相关咨询。</v>
          </cell>
          <cell r="D685" t="str">
            <v>试剂,定标液,质控液</v>
          </cell>
          <cell r="E685" t="str">
            <v/>
          </cell>
          <cell r="F685" t="str">
            <v>项</v>
          </cell>
          <cell r="G685" t="str">
            <v/>
          </cell>
          <cell r="H685">
            <v>6</v>
          </cell>
          <cell r="I685">
            <v>5</v>
          </cell>
          <cell r="J685">
            <v>4</v>
          </cell>
          <cell r="K685" t="str">
            <v>甲类</v>
          </cell>
        </row>
        <row r="686">
          <cell r="A686" t="str">
            <v>CEHS1000</v>
          </cell>
          <cell r="B686" t="str">
            <v>总胆汁酸(TBA)测定</v>
          </cell>
          <cell r="C686" t="str">
            <v>样本类型:血液。样本采集､签收､处理,定标和质控,检测样本,审核结果,录入实验室信息系统或人工登记,发送报告;按规定处理废弃物;接受临床相关咨询。</v>
          </cell>
          <cell r="D686" t="str">
            <v>试剂,标准品,质控液</v>
          </cell>
          <cell r="E686" t="str">
            <v/>
          </cell>
          <cell r="F686" t="str">
            <v>项</v>
          </cell>
          <cell r="G686" t="str">
            <v/>
          </cell>
          <cell r="H686">
            <v>11</v>
          </cell>
          <cell r="I686">
            <v>10</v>
          </cell>
          <cell r="J686">
            <v>9</v>
          </cell>
          <cell r="K686" t="str">
            <v>甲类</v>
          </cell>
        </row>
        <row r="687">
          <cell r="A687" t="str">
            <v>CEHT1000</v>
          </cell>
          <cell r="B687" t="str">
            <v>甘胆酸(CG)检测</v>
          </cell>
          <cell r="C687" t="str">
            <v>样本类型:血液。样本采集､签收､处理,定标和质控,检测样本,审核结果,录入实验室信息系统或人工登记,发送报告;按规定处理废弃物;接受临床相关咨询。</v>
          </cell>
          <cell r="D687" t="str">
            <v>试剂,定标液,质控液</v>
          </cell>
          <cell r="E687" t="str">
            <v/>
          </cell>
          <cell r="F687" t="str">
            <v>项</v>
          </cell>
          <cell r="G687" t="str">
            <v/>
          </cell>
          <cell r="H687">
            <v>18</v>
          </cell>
          <cell r="I687">
            <v>15</v>
          </cell>
          <cell r="J687">
            <v>13</v>
          </cell>
          <cell r="K687" t="str">
            <v>甲类</v>
          </cell>
        </row>
        <row r="688">
          <cell r="A688" t="str">
            <v>CEHU1000</v>
          </cell>
          <cell r="B688" t="str">
            <v>甘油测定</v>
          </cell>
          <cell r="C688" t="str">
            <v>样本类型:血液。样本采集､签收､处理,定标和质控,检测样本,审核结果,录入实验室信息系统或人工登记,发送报告;按规定处理废弃物;接受临床相关咨询。</v>
          </cell>
          <cell r="D688" t="str">
            <v>试剂,标准品,质控液</v>
          </cell>
          <cell r="E688" t="str">
            <v/>
          </cell>
          <cell r="F688" t="str">
            <v>项</v>
          </cell>
          <cell r="G688" t="str">
            <v/>
          </cell>
          <cell r="H688">
            <v>8</v>
          </cell>
          <cell r="I688">
            <v>7</v>
          </cell>
          <cell r="J688">
            <v>6</v>
          </cell>
          <cell r="K688" t="str">
            <v>甲类</v>
          </cell>
        </row>
        <row r="689">
          <cell r="A689" t="str">
            <v>CEHV1000</v>
          </cell>
          <cell r="B689" t="str">
            <v>小而密低密度脂蛋白(sdLDL)测定</v>
          </cell>
          <cell r="C689" t="str">
            <v>样本类型:血液。样本采集､签收､处理,定标和质控,检测样本,审核结果,录入实验室信息系统或人工登记,发送报告;按规定处理废弃物;接受临床相关咨询。</v>
          </cell>
          <cell r="D689" t="str">
            <v>试剂,标准品,质控液</v>
          </cell>
          <cell r="E689" t="str">
            <v/>
          </cell>
          <cell r="F689" t="str">
            <v>项</v>
          </cell>
          <cell r="G689" t="str">
            <v/>
          </cell>
          <cell r="H689">
            <v>30</v>
          </cell>
          <cell r="I689">
            <v>25</v>
          </cell>
          <cell r="J689">
            <v>20</v>
          </cell>
          <cell r="K689" t="str">
            <v>甲类</v>
          </cell>
        </row>
        <row r="690">
          <cell r="A690" t="str">
            <v>CEJA-CEJM</v>
          </cell>
          <cell r="B690" t="str">
            <v>7.电解质､血气分析检验</v>
          </cell>
          <cell r="C690" t="str">
            <v/>
          </cell>
          <cell r="D690" t="str">
            <v/>
          </cell>
          <cell r="E690" t="str">
            <v/>
          </cell>
        </row>
        <row r="690">
          <cell r="G690" t="str">
            <v/>
          </cell>
          <cell r="H690" t="str">
            <v/>
          </cell>
          <cell r="I690" t="str">
            <v/>
          </cell>
          <cell r="J690" t="str">
            <v/>
          </cell>
        </row>
        <row r="691">
          <cell r="A691" t="str">
            <v>CEJA8000</v>
          </cell>
          <cell r="B691" t="str">
            <v>钾(K)测定</v>
          </cell>
          <cell r="C691" t="str">
            <v>样本类型:血液､尿液。样本采集､签收､处理,定标和质控,检测样本,审核结果,录入实验室信息系统或人工登记,发送报告;按规定处理废弃物;接受临床相关咨询。</v>
          </cell>
          <cell r="D691" t="str">
            <v>试剂,定标液,质控液</v>
          </cell>
          <cell r="E691" t="str">
            <v/>
          </cell>
          <cell r="F691" t="str">
            <v>项</v>
          </cell>
          <cell r="G691" t="str">
            <v/>
          </cell>
          <cell r="H691">
            <v>5</v>
          </cell>
          <cell r="I691">
            <v>5</v>
          </cell>
          <cell r="J691">
            <v>5</v>
          </cell>
          <cell r="K691" t="str">
            <v>甲类</v>
          </cell>
        </row>
        <row r="692">
          <cell r="A692" t="str">
            <v>CEJB8000</v>
          </cell>
          <cell r="B692" t="str">
            <v>钠(Na)测定</v>
          </cell>
          <cell r="C692" t="str">
            <v>样本类型:血液､尿液。样本采集､签收､处理,定标和质控,检测样本,审核结果,录入实验室信息系统或人工登记,发送报告;按规定处理废弃物;接受临床相关咨询。</v>
          </cell>
          <cell r="D692" t="str">
            <v>试剂,定标液,质控液</v>
          </cell>
          <cell r="E692" t="str">
            <v/>
          </cell>
          <cell r="F692" t="str">
            <v>项</v>
          </cell>
          <cell r="G692" t="str">
            <v/>
          </cell>
          <cell r="H692">
            <v>5</v>
          </cell>
          <cell r="I692">
            <v>5</v>
          </cell>
          <cell r="J692">
            <v>5</v>
          </cell>
          <cell r="K692" t="str">
            <v>甲类</v>
          </cell>
        </row>
        <row r="693">
          <cell r="A693" t="str">
            <v>CEJC8000</v>
          </cell>
          <cell r="B693" t="str">
            <v>氯(Cl)测定</v>
          </cell>
          <cell r="C693" t="str">
            <v>样本类型:血液､尿液､体液。样本采集､签收､处理,定标和质控,检测样本,审核结果,录入实验室信息系统或人工登记,发送报告;按规定处理废弃物;接受临床相关咨询。</v>
          </cell>
          <cell r="D693" t="str">
            <v>试剂,标准品,质控液</v>
          </cell>
          <cell r="E693" t="str">
            <v/>
          </cell>
          <cell r="F693" t="str">
            <v>项</v>
          </cell>
          <cell r="G693" t="str">
            <v/>
          </cell>
          <cell r="H693">
            <v>5</v>
          </cell>
          <cell r="I693">
            <v>5</v>
          </cell>
          <cell r="J693">
            <v>5</v>
          </cell>
          <cell r="K693" t="str">
            <v>甲类</v>
          </cell>
        </row>
        <row r="694">
          <cell r="A694" t="str">
            <v>CEJD1000</v>
          </cell>
          <cell r="B694" t="str">
            <v>总二氧化碳(TCO2)测定</v>
          </cell>
          <cell r="C694" t="str">
            <v>样本类型:血液。样本采集､签收､处理,定标和质控,检测样本,审核结果,录入实验室信息系统或人工登记,发送报告;按规定处理废弃物;接受临床相关咨询。</v>
          </cell>
          <cell r="D694" t="str">
            <v>试剂,标准品,质控液</v>
          </cell>
          <cell r="E694" t="str">
            <v/>
          </cell>
          <cell r="F694" t="str">
            <v>项</v>
          </cell>
          <cell r="G694" t="str">
            <v/>
          </cell>
          <cell r="H694">
            <v>5</v>
          </cell>
          <cell r="I694">
            <v>5</v>
          </cell>
          <cell r="J694">
            <v>5</v>
          </cell>
          <cell r="K694" t="str">
            <v>甲类</v>
          </cell>
        </row>
        <row r="695">
          <cell r="A695" t="str">
            <v>CEJE8000</v>
          </cell>
          <cell r="B695" t="str">
            <v>镁(Mg)测定</v>
          </cell>
          <cell r="C695" t="str">
            <v>样本类型:血液､尿液。样本采集､签收､处理,定标和质控,检测样本,审核结果,录入实验室信息系统或人工登记,发送报告;按规定处理废弃物;接受临床相关咨询。</v>
          </cell>
          <cell r="D695" t="str">
            <v>试剂,标准品,质控液</v>
          </cell>
          <cell r="E695" t="str">
            <v/>
          </cell>
          <cell r="F695" t="str">
            <v>项</v>
          </cell>
          <cell r="G695" t="str">
            <v/>
          </cell>
          <cell r="H695">
            <v>5</v>
          </cell>
          <cell r="I695">
            <v>5</v>
          </cell>
          <cell r="J695">
            <v>5</v>
          </cell>
          <cell r="K695" t="str">
            <v>甲类</v>
          </cell>
        </row>
        <row r="696">
          <cell r="A696" t="str">
            <v>CEJF8000</v>
          </cell>
          <cell r="B696" t="str">
            <v>总钙(Ca)测定</v>
          </cell>
          <cell r="C696" t="str">
            <v>样本类型:血液､尿液。样本采集､签收､处理,定标和质控,检测样本,审核结果,录入实验室信息系统或人工登记,发送报告;按规定处理废弃物;接受临床相关咨询。</v>
          </cell>
          <cell r="D696" t="str">
            <v>试剂,标准品,质控液</v>
          </cell>
          <cell r="E696" t="str">
            <v/>
          </cell>
          <cell r="F696" t="str">
            <v>项</v>
          </cell>
          <cell r="G696" t="str">
            <v/>
          </cell>
          <cell r="H696">
            <v>5</v>
          </cell>
          <cell r="I696">
            <v>5</v>
          </cell>
          <cell r="J696">
            <v>5</v>
          </cell>
          <cell r="K696" t="str">
            <v>甲类</v>
          </cell>
        </row>
        <row r="697">
          <cell r="A697" t="str">
            <v>CEJG1000</v>
          </cell>
          <cell r="B697" t="str">
            <v>离子钙(Ca2+)测定</v>
          </cell>
          <cell r="C697" t="str">
            <v>样本类型:血液。样本采集､签收､处理,定标和质控,检测样本,审核结果,录入实验室信息系统或人工登记,发送报告;按规定处理废弃物;接受临床相关咨询。</v>
          </cell>
          <cell r="D697" t="str">
            <v>试剂,定标液,质控液</v>
          </cell>
          <cell r="E697" t="str">
            <v/>
          </cell>
          <cell r="F697" t="str">
            <v>项</v>
          </cell>
          <cell r="G697" t="str">
            <v/>
          </cell>
          <cell r="H697">
            <v>5</v>
          </cell>
          <cell r="I697">
            <v>5</v>
          </cell>
          <cell r="J697">
            <v>5</v>
          </cell>
          <cell r="K697" t="str">
            <v>甲类</v>
          </cell>
        </row>
        <row r="698">
          <cell r="A698" t="str">
            <v>CEJH1000</v>
          </cell>
          <cell r="B698" t="str">
            <v>碳氧血红蛋白(CO⁃Hb)测定</v>
          </cell>
          <cell r="C698" t="str">
            <v>样本类型:血液。样本采集､签收､处理,定标和质控,检测样本,审核结果,录入实验室信息系统或人工登记,发送报告;按规定处理废弃物;接受临床相关咨询。</v>
          </cell>
          <cell r="D698" t="str">
            <v>试剂,定标液,质控液</v>
          </cell>
          <cell r="E698" t="str">
            <v/>
          </cell>
          <cell r="F698" t="str">
            <v>次</v>
          </cell>
          <cell r="G698" t="str">
            <v/>
          </cell>
          <cell r="H698">
            <v>5</v>
          </cell>
          <cell r="I698">
            <v>5</v>
          </cell>
          <cell r="J698">
            <v>5</v>
          </cell>
          <cell r="K698" t="str">
            <v>甲类</v>
          </cell>
        </row>
        <row r="699">
          <cell r="A699" t="str">
            <v>CEJJ1000</v>
          </cell>
          <cell r="B699" t="str">
            <v>高铁血红蛋白(MetHb)测定</v>
          </cell>
          <cell r="C699" t="str">
            <v>样本类型:血液。样本采集､签收､处理,定标和质控,检测样本,审核结果,录入实验室信息系统或人工登记,发送报告;按规定处理废弃物;接受临床相关咨询。</v>
          </cell>
          <cell r="D699" t="str">
            <v>定标液,质控品,试剂</v>
          </cell>
          <cell r="E699" t="str">
            <v/>
          </cell>
          <cell r="F699" t="str">
            <v>次</v>
          </cell>
          <cell r="G699" t="str">
            <v/>
          </cell>
          <cell r="H699">
            <v>5</v>
          </cell>
          <cell r="I699">
            <v>5</v>
          </cell>
          <cell r="J699">
            <v>5</v>
          </cell>
          <cell r="K699" t="str">
            <v>甲类</v>
          </cell>
        </row>
        <row r="700">
          <cell r="A700" t="str">
            <v>CEJK1000</v>
          </cell>
          <cell r="B700" t="str">
            <v>氧合血红蛋白(FO2Hb)测定</v>
          </cell>
          <cell r="C700" t="str">
            <v>样本类型:血液。样本采集､签收､处理,定标和质控,检测样本,审核结果,录入实验室信息系统或人工登记,发送报告;按规定处理废弃物;接受临床相关咨询。</v>
          </cell>
          <cell r="D700" t="str">
            <v>定标液,质控品,试剂</v>
          </cell>
          <cell r="E700" t="str">
            <v/>
          </cell>
          <cell r="F700" t="str">
            <v>次</v>
          </cell>
          <cell r="G700" t="str">
            <v/>
          </cell>
          <cell r="H700">
            <v>5</v>
          </cell>
          <cell r="I700">
            <v>5</v>
          </cell>
          <cell r="J700">
            <v>5</v>
          </cell>
          <cell r="K700" t="str">
            <v>甲类</v>
          </cell>
        </row>
        <row r="701">
          <cell r="A701" t="str">
            <v>CEJL1000</v>
          </cell>
          <cell r="B701" t="str">
            <v>硫化血红蛋白(SulfHb)测定</v>
          </cell>
          <cell r="C701" t="str">
            <v>样本类型:血液。样本采集､签收､处理,定标和质控,检测样本,审核结果,录入实验室信息系统或人工登记,发送报告;按规定处理废弃物;接受临床相关咨询。</v>
          </cell>
          <cell r="D701" t="str">
            <v>定标液,质控品,试剂</v>
          </cell>
          <cell r="E701" t="str">
            <v/>
          </cell>
          <cell r="F701" t="str">
            <v>次</v>
          </cell>
          <cell r="G701" t="str">
            <v/>
          </cell>
          <cell r="H701">
            <v>5</v>
          </cell>
          <cell r="I701">
            <v>5</v>
          </cell>
          <cell r="J701">
            <v>5</v>
          </cell>
          <cell r="K701" t="str">
            <v>甲类</v>
          </cell>
        </row>
        <row r="702">
          <cell r="A702" t="str">
            <v>CEJM1000</v>
          </cell>
          <cell r="B702" t="str">
            <v>血气分析</v>
          </cell>
          <cell r="C702" t="str">
            <v>样本类型:血液。样本采集､签收､处理,定标和质控,检测样本(包括动脉血氧分压､肺泡-动脉血氧分压差､动脉血氧饱和度､混合静脉血氧分压､动脉血氧含量､动脉血二氧化碳分压､pH值､标准碳酸氢盐､实际碳酸氢盐､缓冲碱､剩余碱､血浆二氧化碳含量､阴离子间隙),审核结果,录入实验室信息系统或人工登记,发送报告;按规定处理废弃物;接受临床相关咨询。</v>
          </cell>
          <cell r="D702" t="str">
            <v>定标液,质控品,冲洗液,电机液</v>
          </cell>
          <cell r="E702" t="str">
            <v/>
          </cell>
          <cell r="F702" t="str">
            <v>次</v>
          </cell>
          <cell r="G702" t="str">
            <v/>
          </cell>
          <cell r="H702">
            <v>60</v>
          </cell>
          <cell r="I702">
            <v>48</v>
          </cell>
          <cell r="J702">
            <v>42</v>
          </cell>
          <cell r="K702" t="str">
            <v>甲类</v>
          </cell>
        </row>
        <row r="703">
          <cell r="A703" t="str">
            <v>CEKA-CEKE</v>
          </cell>
          <cell r="B703" t="str">
            <v>8.微量元素检验</v>
          </cell>
          <cell r="C703" t="str">
            <v/>
          </cell>
          <cell r="D703" t="str">
            <v/>
          </cell>
          <cell r="E703" t="str">
            <v/>
          </cell>
        </row>
        <row r="703">
          <cell r="G703" t="str">
            <v/>
          </cell>
          <cell r="H703" t="str">
            <v/>
          </cell>
          <cell r="I703" t="str">
            <v/>
          </cell>
          <cell r="J703" t="str">
            <v/>
          </cell>
        </row>
        <row r="704">
          <cell r="A704" t="str">
            <v>CEKA8000</v>
          </cell>
          <cell r="B704" t="str">
            <v>无机磷(P)测定</v>
          </cell>
          <cell r="C704" t="str">
            <v>样本类型:血液､尿液。样本采集､签收､处理,定标和质控,检测样本,审核结果,录入实验室信息系统或人工登记,发送报告;按规定处理废弃物;接受临床相关咨询。</v>
          </cell>
          <cell r="D704" t="str">
            <v>试剂,标准品,质控液</v>
          </cell>
          <cell r="E704" t="str">
            <v/>
          </cell>
          <cell r="F704" t="str">
            <v>项</v>
          </cell>
          <cell r="G704" t="str">
            <v/>
          </cell>
          <cell r="H704">
            <v>5</v>
          </cell>
          <cell r="I704">
            <v>5</v>
          </cell>
          <cell r="J704">
            <v>5</v>
          </cell>
          <cell r="K704" t="str">
            <v>甲类</v>
          </cell>
        </row>
        <row r="705">
          <cell r="A705" t="str">
            <v>CEKB1000</v>
          </cell>
          <cell r="B705" t="str">
            <v>铁(Fe)测定</v>
          </cell>
          <cell r="C705" t="str">
            <v>样本类型:血液。样本采集､签收､处理,定标和质控,检测样本,审核结果,录入实验室信息系统或人工登记,发送报告;按规定处理废弃物;接受临床相关咨询。</v>
          </cell>
          <cell r="D705" t="str">
            <v>试剂,标准品,质控液</v>
          </cell>
          <cell r="E705" t="str">
            <v/>
          </cell>
          <cell r="F705" t="str">
            <v>项</v>
          </cell>
          <cell r="G705" t="str">
            <v/>
          </cell>
          <cell r="H705">
            <v>5</v>
          </cell>
          <cell r="I705">
            <v>5</v>
          </cell>
          <cell r="J705">
            <v>5</v>
          </cell>
          <cell r="K705" t="str">
            <v>甲类</v>
          </cell>
        </row>
        <row r="706">
          <cell r="A706" t="str">
            <v>CEKC8000</v>
          </cell>
          <cell r="B706" t="str">
            <v>铅(Pb)测定</v>
          </cell>
          <cell r="C706" t="str">
            <v>样本类型:血液､尿液。样本采集､签收､处理,定标和质控,检测样本,审核结果,录入实验室信息系统或人工登记,发送报告;按规定处理废弃物;接受临床相关咨询。</v>
          </cell>
          <cell r="D706" t="str">
            <v>试剂,定标液,质控液</v>
          </cell>
          <cell r="E706" t="str">
            <v/>
          </cell>
          <cell r="F706" t="str">
            <v>项</v>
          </cell>
          <cell r="G706" t="str">
            <v/>
          </cell>
          <cell r="H706">
            <v>15</v>
          </cell>
          <cell r="I706">
            <v>12</v>
          </cell>
          <cell r="J706">
            <v>10</v>
          </cell>
          <cell r="K706" t="str">
            <v>甲类</v>
          </cell>
        </row>
        <row r="707">
          <cell r="A707" t="str">
            <v>CEKD8000</v>
          </cell>
          <cell r="B707" t="str">
            <v>微量元素测定</v>
          </cell>
          <cell r="C707" t="str">
            <v>样本类型:血液､尿液。样本采集､签收､处理,定标和质控,检测样本(铜､硒､锌､锶､镉､汞､铝､锰､钼､锂､砷､碘､铬等),审核结果,录入实验室信息系统或人工登记,发送报告;按规定处理废弃物;接受临床相关咨询。</v>
          </cell>
          <cell r="D707" t="str">
            <v>试剂,标准品,质控液</v>
          </cell>
          <cell r="E707" t="str">
            <v/>
          </cell>
          <cell r="F707" t="str">
            <v>项</v>
          </cell>
          <cell r="G707" t="str">
            <v/>
          </cell>
          <cell r="H707">
            <v>8</v>
          </cell>
          <cell r="I707">
            <v>7</v>
          </cell>
          <cell r="J707">
            <v>6</v>
          </cell>
          <cell r="K707" t="str">
            <v>乙类</v>
          </cell>
        </row>
        <row r="708">
          <cell r="A708" t="str">
            <v>CELA-CELD</v>
          </cell>
          <cell r="B708" t="str">
            <v>9.色素及其相关物质检验</v>
          </cell>
          <cell r="C708" t="str">
            <v/>
          </cell>
          <cell r="D708" t="str">
            <v/>
          </cell>
          <cell r="E708" t="str">
            <v/>
          </cell>
        </row>
        <row r="708">
          <cell r="G708" t="str">
            <v/>
          </cell>
          <cell r="H708" t="str">
            <v/>
          </cell>
          <cell r="I708" t="str">
            <v/>
          </cell>
          <cell r="J708" t="str">
            <v/>
          </cell>
        </row>
        <row r="709">
          <cell r="A709" t="str">
            <v>CELA1000</v>
          </cell>
          <cell r="B709" t="str">
            <v>总胆红素(T-Bil)测定</v>
          </cell>
          <cell r="C709" t="str">
            <v>样本类型:血液。样本采集､签收､处理,定标和质控,检测样本,审核结果,录入实验室信息系统或人工登记,发送报告;按规定处理废弃物;接受临床相关咨询。</v>
          </cell>
          <cell r="D709" t="str">
            <v>试剂,标准品,质控液</v>
          </cell>
          <cell r="E709" t="str">
            <v/>
          </cell>
          <cell r="F709" t="str">
            <v>项</v>
          </cell>
          <cell r="G709" t="str">
            <v/>
          </cell>
          <cell r="H709">
            <v>4.5</v>
          </cell>
          <cell r="I709">
            <v>4.5</v>
          </cell>
          <cell r="J709">
            <v>4.5</v>
          </cell>
          <cell r="K709" t="str">
            <v>甲类</v>
          </cell>
        </row>
        <row r="710">
          <cell r="A710" t="str">
            <v>CELB1000</v>
          </cell>
          <cell r="B710" t="str">
            <v>直接胆红素(D-Bil)测定</v>
          </cell>
          <cell r="C710" t="str">
            <v>样本类型:血液。样本采集､签收､处理,定标和质控,检测样本,审核结果,录入实验室信息系统或人工登记,发送报告;按规定处理废弃物;接受临床相关咨询。</v>
          </cell>
          <cell r="D710" t="str">
            <v>试剂,标准品,质控液</v>
          </cell>
          <cell r="E710" t="str">
            <v/>
          </cell>
          <cell r="F710" t="str">
            <v>项</v>
          </cell>
          <cell r="G710" t="str">
            <v/>
          </cell>
          <cell r="H710">
            <v>5</v>
          </cell>
          <cell r="I710">
            <v>5</v>
          </cell>
          <cell r="J710">
            <v>5</v>
          </cell>
          <cell r="K710" t="str">
            <v>甲类</v>
          </cell>
        </row>
        <row r="711">
          <cell r="A711" t="str">
            <v>CELC1000</v>
          </cell>
          <cell r="B711" t="str">
            <v>间接胆红素(I-Bil)测定</v>
          </cell>
          <cell r="C711" t="str">
            <v>样本类型:血液。样本采集､签收,检测样本(由总胆红素减去直接胆红素计算而来),审核结果,录入实验室信息系统或人工登记,发送报告;按规定处理废弃物;接受临床相关咨询。</v>
          </cell>
          <cell r="D711" t="str">
            <v>试剂,定标液,质控液</v>
          </cell>
          <cell r="E711" t="str">
            <v/>
          </cell>
          <cell r="F711" t="str">
            <v>项</v>
          </cell>
          <cell r="G711" t="str">
            <v/>
          </cell>
          <cell r="H711">
            <v>2</v>
          </cell>
          <cell r="I711">
            <v>2</v>
          </cell>
          <cell r="J711">
            <v>2</v>
          </cell>
          <cell r="K711" t="str">
            <v>甲类</v>
          </cell>
        </row>
        <row r="712">
          <cell r="A712" t="str">
            <v>CELD1000</v>
          </cell>
          <cell r="B712" t="str">
            <v>δ-胆红素测定</v>
          </cell>
          <cell r="C712" t="str">
            <v>样本类型:血液。样本采集､签收､处理,定标和质控,检测样本,审核结果,录入实验室信息系统或人工登记,发送报告;按规定处理废弃物;接受临床相关咨询。</v>
          </cell>
          <cell r="D712" t="str">
            <v>试剂,定标液,质控液</v>
          </cell>
          <cell r="E712" t="str">
            <v/>
          </cell>
          <cell r="F712" t="str">
            <v>项</v>
          </cell>
          <cell r="G712" t="str">
            <v/>
          </cell>
          <cell r="H712">
            <v>5</v>
          </cell>
          <cell r="I712">
            <v>5</v>
          </cell>
          <cell r="J712">
            <v>5</v>
          </cell>
          <cell r="K712" t="str">
            <v>甲类</v>
          </cell>
        </row>
        <row r="713">
          <cell r="A713" t="str">
            <v>CEMA-CEMK</v>
          </cell>
          <cell r="B713" t="str">
            <v>10.维生素及其相关物质检验</v>
          </cell>
          <cell r="C713" t="str">
            <v/>
          </cell>
          <cell r="D713" t="str">
            <v/>
          </cell>
          <cell r="E713" t="str">
            <v/>
          </cell>
        </row>
        <row r="713">
          <cell r="G713" t="str">
            <v/>
          </cell>
          <cell r="H713" t="str">
            <v/>
          </cell>
          <cell r="I713" t="str">
            <v/>
          </cell>
          <cell r="J713" t="str">
            <v/>
          </cell>
        </row>
        <row r="714">
          <cell r="A714" t="str">
            <v>CEMA1000</v>
          </cell>
          <cell r="B714" t="str">
            <v>叶酸(FA)测定</v>
          </cell>
          <cell r="C714" t="str">
            <v>样本类型:血液。样本采集､签收､处理,定标和质控,检测样本,审核结果,录入实验室信息系统或人工登记,发送报告;按规定处理废弃物;接受临床相关咨询。</v>
          </cell>
          <cell r="D714" t="str">
            <v>试剂,定标液,质控液</v>
          </cell>
          <cell r="E714" t="str">
            <v/>
          </cell>
          <cell r="F714" t="str">
            <v>项</v>
          </cell>
          <cell r="G714" t="str">
            <v>红细胞叶酸定量检测加收100元</v>
          </cell>
          <cell r="H714">
            <v>80</v>
          </cell>
          <cell r="I714">
            <v>65</v>
          </cell>
          <cell r="J714">
            <v>55</v>
          </cell>
          <cell r="K714" t="str">
            <v>甲类</v>
          </cell>
        </row>
        <row r="715">
          <cell r="A715" t="str">
            <v>CEME1000</v>
          </cell>
          <cell r="B715" t="str">
            <v>B12(ActiveB12)活性测定</v>
          </cell>
          <cell r="C715" t="str">
            <v>样本类型:血液。样本采集､签收､处理,定标和质控,检测样本,审核结果,录入实验室信息系统或人工登记,发送报告;按规定处理废弃物;接受临床相关咨询。</v>
          </cell>
          <cell r="D715" t="str">
            <v>试剂,定标液,质控液</v>
          </cell>
          <cell r="E715" t="str">
            <v/>
          </cell>
          <cell r="F715" t="str">
            <v>项</v>
          </cell>
          <cell r="G715" t="str">
            <v/>
          </cell>
          <cell r="H715">
            <v>35</v>
          </cell>
          <cell r="I715">
            <v>28</v>
          </cell>
          <cell r="J715">
            <v>25</v>
          </cell>
          <cell r="K715" t="str">
            <v>甲类</v>
          </cell>
        </row>
        <row r="716">
          <cell r="A716" t="str">
            <v>CEMH1000</v>
          </cell>
          <cell r="B716" t="str">
            <v>25羟基维生素D3[25(OH)D3]测定</v>
          </cell>
          <cell r="C716" t="str">
            <v>样本类型:血液。样本采集､签收､处理,定标和质控,检测样本,审核结果,录入实验室信息系统或人工登记,发送报告;按规定处理废弃物;接受临床相关咨询。</v>
          </cell>
          <cell r="D716" t="str">
            <v>试剂,定标液,质控液</v>
          </cell>
          <cell r="E716" t="str">
            <v/>
          </cell>
          <cell r="F716" t="str">
            <v>项</v>
          </cell>
          <cell r="G716" t="str">
            <v/>
          </cell>
          <cell r="H716">
            <v>60</v>
          </cell>
          <cell r="I716">
            <v>48</v>
          </cell>
          <cell r="J716">
            <v>42</v>
          </cell>
          <cell r="K716" t="str">
            <v>甲类</v>
          </cell>
        </row>
        <row r="717">
          <cell r="A717" t="str">
            <v>CEMJ1000</v>
          </cell>
          <cell r="B717" t="str">
            <v>25羟基维生素D[25(OH)D]测定</v>
          </cell>
          <cell r="C717" t="str">
            <v>样本类型:血液。样本采集､签收､处理,定标和质控,检测样本,审核结果,录入实验室信息系统或人工登记,发送报告;按规定处理废弃物;接受临床相关咨询。</v>
          </cell>
          <cell r="D717" t="str">
            <v>试剂,定标液,质控液</v>
          </cell>
          <cell r="E717" t="str">
            <v/>
          </cell>
          <cell r="F717" t="str">
            <v>项</v>
          </cell>
          <cell r="G717" t="str">
            <v/>
          </cell>
          <cell r="H717">
            <v>60</v>
          </cell>
          <cell r="I717">
            <v>48</v>
          </cell>
          <cell r="J717">
            <v>42</v>
          </cell>
          <cell r="K717" t="str">
            <v>乙类</v>
          </cell>
        </row>
        <row r="718">
          <cell r="A718" t="str">
            <v>CEMK1000</v>
          </cell>
          <cell r="B718" t="str">
            <v>1,25双羟维生素D[1,25(OH)2D]测定</v>
          </cell>
          <cell r="C718" t="str">
            <v>样本类型:血液。样本采集､签收､处理,定标和质控,检测样本,审核结果,录入实验室信息系统或人工登记,发送报告;按规定处理废弃物;接受临床相关咨询。</v>
          </cell>
          <cell r="D718" t="str">
            <v>试剂,定标液,质控液</v>
          </cell>
          <cell r="E718" t="str">
            <v/>
          </cell>
          <cell r="F718" t="str">
            <v>项</v>
          </cell>
          <cell r="G718" t="str">
            <v/>
          </cell>
          <cell r="H718">
            <v>90</v>
          </cell>
          <cell r="I718">
            <v>70</v>
          </cell>
          <cell r="J718">
            <v>60</v>
          </cell>
          <cell r="K718" t="str">
            <v>乙类</v>
          </cell>
        </row>
        <row r="719">
          <cell r="A719" t="str">
            <v>CENA-CENC</v>
          </cell>
          <cell r="B719" t="str">
            <v>11.血药浓度及毒物检验</v>
          </cell>
          <cell r="C719" t="str">
            <v/>
          </cell>
          <cell r="D719" t="str">
            <v/>
          </cell>
          <cell r="E719" t="str">
            <v/>
          </cell>
        </row>
        <row r="719">
          <cell r="G719" t="str">
            <v/>
          </cell>
          <cell r="H719" t="str">
            <v/>
          </cell>
          <cell r="I719" t="str">
            <v/>
          </cell>
          <cell r="J719" t="str">
            <v/>
          </cell>
        </row>
        <row r="720">
          <cell r="A720" t="str">
            <v>CENA1000</v>
          </cell>
          <cell r="B720" t="str">
            <v>治疗药物浓度测定</v>
          </cell>
          <cell r="C720" t="str">
            <v>样本类型:血液。样本采集､签收､处理,定标和质控,检测样本,审核结果,录入实验室信息系统或人工登记,发送报告;按规定处理废弃物;接受临床相关咨询。</v>
          </cell>
          <cell r="D720" t="str">
            <v>试剂</v>
          </cell>
          <cell r="E720" t="str">
            <v/>
          </cell>
          <cell r="F720" t="str">
            <v>项</v>
          </cell>
          <cell r="G720" t="str">
            <v/>
          </cell>
          <cell r="H720">
            <v>120</v>
          </cell>
          <cell r="I720">
            <v>95</v>
          </cell>
          <cell r="J720">
            <v>85</v>
          </cell>
          <cell r="K720" t="str">
            <v>乙类</v>
          </cell>
        </row>
        <row r="721">
          <cell r="A721" t="str">
            <v>CENB1000</v>
          </cell>
          <cell r="B721" t="str">
            <v>免疫抑制药物浓度测定</v>
          </cell>
          <cell r="C721" t="str">
            <v>样本类型:血液。样本采集､签收､处理,定标和质控,检测样本,审核结果,录入实验室信息系统或人工登记,发送报告;按规定处理废弃物;接受临床相关咨询。</v>
          </cell>
          <cell r="D721" t="str">
            <v>试剂</v>
          </cell>
          <cell r="E721" t="str">
            <v/>
          </cell>
          <cell r="F721" t="str">
            <v>项</v>
          </cell>
          <cell r="G721" t="str">
            <v/>
          </cell>
          <cell r="H721">
            <v>240</v>
          </cell>
          <cell r="I721">
            <v>190</v>
          </cell>
          <cell r="J721">
            <v>170</v>
          </cell>
          <cell r="K721" t="str">
            <v>乙类</v>
          </cell>
        </row>
        <row r="722">
          <cell r="A722" t="str">
            <v>CENC8000</v>
          </cell>
          <cell r="B722" t="str">
            <v>滥用药物筛查</v>
          </cell>
          <cell r="C722" t="str">
            <v>样本类型:血液､尿液。样本采集,样本处理,离心机离心,将试剂加入相应的空白孔､标准孔､对照孔及测定孔,经过孵育,洗板,加试剂等过程后用相关检测仪器比色得到吸光度值,绘制标准曲线得到待测物浓度,结果审核,发报告,接受临床咨询,废弃物处理。</v>
          </cell>
          <cell r="D722" t="str">
            <v>试剂</v>
          </cell>
          <cell r="E722" t="str">
            <v/>
          </cell>
          <cell r="F722" t="str">
            <v>项</v>
          </cell>
          <cell r="G722" t="str">
            <v/>
          </cell>
          <cell r="H722">
            <v>60</v>
          </cell>
          <cell r="I722">
            <v>48</v>
          </cell>
          <cell r="J722">
            <v>42</v>
          </cell>
          <cell r="K722" t="str">
            <v>丙类</v>
          </cell>
        </row>
        <row r="723">
          <cell r="A723" t="str">
            <v>CEQA-CEST</v>
          </cell>
          <cell r="B723" t="str">
            <v>12.激素及相关物质检验</v>
          </cell>
          <cell r="C723" t="str">
            <v/>
          </cell>
          <cell r="D723" t="str">
            <v/>
          </cell>
          <cell r="E723" t="str">
            <v/>
          </cell>
        </row>
        <row r="723">
          <cell r="G723" t="str">
            <v/>
          </cell>
          <cell r="H723" t="str">
            <v/>
          </cell>
          <cell r="I723" t="str">
            <v/>
          </cell>
          <cell r="J723" t="str">
            <v/>
          </cell>
        </row>
        <row r="724">
          <cell r="A724" t="str">
            <v>CEQA-CEQG</v>
          </cell>
          <cell r="B724" t="str">
            <v>丘脑下部-垂体激素</v>
          </cell>
          <cell r="C724" t="str">
            <v/>
          </cell>
          <cell r="D724" t="str">
            <v/>
          </cell>
          <cell r="E724" t="str">
            <v/>
          </cell>
        </row>
        <row r="724">
          <cell r="G724" t="str">
            <v/>
          </cell>
          <cell r="H724" t="str">
            <v/>
          </cell>
          <cell r="I724" t="str">
            <v/>
          </cell>
          <cell r="J724" t="str">
            <v/>
          </cell>
        </row>
        <row r="725">
          <cell r="A725" t="str">
            <v>CEQA1000</v>
          </cell>
          <cell r="B725" t="str">
            <v>抗利尿激素(ADH)测定</v>
          </cell>
          <cell r="C725" t="str">
            <v>样本类型:血液。样本采集､签收､处理,定标和质控,检测样本,审核结果,录入实验室信息系统或人工登记,发送报告;按规定处理废弃物;接受临床相关咨询。</v>
          </cell>
          <cell r="D725" t="str">
            <v>试剂,定标液,质控液</v>
          </cell>
          <cell r="E725" t="str">
            <v/>
          </cell>
          <cell r="F725" t="str">
            <v>项</v>
          </cell>
          <cell r="G725" t="str">
            <v/>
          </cell>
          <cell r="H725">
            <v>40</v>
          </cell>
          <cell r="I725">
            <v>32</v>
          </cell>
          <cell r="J725">
            <v>28</v>
          </cell>
          <cell r="K725" t="str">
            <v>甲类</v>
          </cell>
        </row>
        <row r="726">
          <cell r="A726" t="str">
            <v>CEQB8000</v>
          </cell>
          <cell r="B726" t="str">
            <v>泌乳素(PRL)测定</v>
          </cell>
          <cell r="C726" t="str">
            <v>样本类型:血液､尿液。样本采集､签收､处理,定标和质控,检测样本,审核结果,录入实验室信息系统或人工登记,发送报告;按规定处理废弃物;接受临床相关咨询。</v>
          </cell>
          <cell r="D726" t="str">
            <v>试剂,定标液,质控液</v>
          </cell>
          <cell r="E726" t="str">
            <v/>
          </cell>
          <cell r="F726" t="str">
            <v>项</v>
          </cell>
          <cell r="G726" t="str">
            <v/>
          </cell>
          <cell r="H726">
            <v>55</v>
          </cell>
          <cell r="I726">
            <v>45</v>
          </cell>
          <cell r="J726">
            <v>40</v>
          </cell>
          <cell r="K726" t="str">
            <v>甲类</v>
          </cell>
        </row>
        <row r="727">
          <cell r="A727" t="str">
            <v>CEQC8000</v>
          </cell>
          <cell r="B727" t="str">
            <v>生长激素(GH)测定</v>
          </cell>
          <cell r="C727" t="str">
            <v>样本类型:血液､尿液。样本采集､签收､处理,定标和质控,检测样本,审核结果,录入实验室信息系统或人工登记,发送报告;按规定处理废弃物;接受临床相关咨询。</v>
          </cell>
          <cell r="D727" t="str">
            <v>试剂,定标液,质控液</v>
          </cell>
          <cell r="E727" t="str">
            <v/>
          </cell>
          <cell r="F727" t="str">
            <v>项</v>
          </cell>
          <cell r="G727" t="str">
            <v/>
          </cell>
          <cell r="H727">
            <v>50</v>
          </cell>
          <cell r="I727">
            <v>40</v>
          </cell>
          <cell r="J727">
            <v>35</v>
          </cell>
          <cell r="K727" t="str">
            <v>甲类</v>
          </cell>
        </row>
        <row r="728">
          <cell r="A728" t="str">
            <v>CEQD1000</v>
          </cell>
          <cell r="B728" t="str">
            <v>促甲状腺激素(TSH)测定</v>
          </cell>
          <cell r="C728" t="str">
            <v>样本类型:血液。样本采集､签收､处理,定标和质控,检测样本,审核结果,录入实验室信息系统或人工登记,发送报告;按规定处理废弃物;接受临床相关咨询。</v>
          </cell>
          <cell r="D728" t="str">
            <v>试剂,定标液,质控液</v>
          </cell>
          <cell r="E728" t="str">
            <v/>
          </cell>
          <cell r="F728" t="str">
            <v>项</v>
          </cell>
          <cell r="G728" t="str">
            <v/>
          </cell>
          <cell r="H728">
            <v>50</v>
          </cell>
          <cell r="I728">
            <v>40</v>
          </cell>
          <cell r="J728">
            <v>35</v>
          </cell>
          <cell r="K728" t="str">
            <v>甲类</v>
          </cell>
        </row>
        <row r="729">
          <cell r="A729" t="str">
            <v>CEQE8000</v>
          </cell>
          <cell r="B729" t="str">
            <v>卵泡刺激素(FSH)测定</v>
          </cell>
          <cell r="C729" t="str">
            <v>样本类型:血液､尿液。样本采集､签收､处理,定标和质控,检测样本,审核结果,录入实验室信息系统或人工登记,发送报告;按规定处理废弃物;接受临床相关咨询。</v>
          </cell>
          <cell r="D729" t="str">
            <v>试剂,定标液,质控液</v>
          </cell>
          <cell r="E729" t="str">
            <v/>
          </cell>
          <cell r="F729" t="str">
            <v>项</v>
          </cell>
          <cell r="G729" t="str">
            <v/>
          </cell>
          <cell r="H729">
            <v>50</v>
          </cell>
          <cell r="I729">
            <v>40</v>
          </cell>
          <cell r="J729">
            <v>35</v>
          </cell>
          <cell r="K729" t="str">
            <v>甲类</v>
          </cell>
        </row>
        <row r="730">
          <cell r="A730" t="str">
            <v>CEQF8000</v>
          </cell>
          <cell r="B730" t="str">
            <v>促黄体生成素(LH)测定</v>
          </cell>
          <cell r="C730" t="str">
            <v>样本类型:血液､尿液。样本采集､签收､处理,定标和质控,检测样本,审核结果,录入实验室信息系统或人工登记,发送报告;按规定处理废弃物;接受临床相关咨询。</v>
          </cell>
          <cell r="D730" t="str">
            <v>试剂,定标液,质控液</v>
          </cell>
          <cell r="E730" t="str">
            <v/>
          </cell>
          <cell r="F730" t="str">
            <v>项</v>
          </cell>
          <cell r="G730" t="str">
            <v/>
          </cell>
          <cell r="H730">
            <v>50</v>
          </cell>
          <cell r="I730">
            <v>40</v>
          </cell>
          <cell r="J730">
            <v>35</v>
          </cell>
          <cell r="K730" t="str">
            <v>甲类</v>
          </cell>
        </row>
        <row r="731">
          <cell r="A731" t="str">
            <v>CEQG1000</v>
          </cell>
          <cell r="B731" t="str">
            <v>促肾上腺皮质激素(ACTH)测定</v>
          </cell>
          <cell r="C731" t="str">
            <v>样本类型:血液。样本采集､签收､处理,定标和质控,检测样本,审核结果,录入实验室信息系统或人工登记,发送报告;按规定处理废弃物;接受临床相关咨询。</v>
          </cell>
          <cell r="D731" t="str">
            <v>试剂,定标液,质控液</v>
          </cell>
          <cell r="E731" t="str">
            <v/>
          </cell>
          <cell r="F731" t="str">
            <v>项</v>
          </cell>
          <cell r="G731" t="str">
            <v/>
          </cell>
          <cell r="H731">
            <v>70</v>
          </cell>
          <cell r="I731">
            <v>55</v>
          </cell>
          <cell r="J731">
            <v>50</v>
          </cell>
          <cell r="K731" t="str">
            <v>乙类</v>
          </cell>
        </row>
        <row r="732">
          <cell r="A732" t="str">
            <v>CEQH-CEQQ</v>
          </cell>
          <cell r="B732" t="str">
            <v>甲状腺激素及其结合蛋白</v>
          </cell>
          <cell r="C732" t="str">
            <v/>
          </cell>
          <cell r="D732" t="str">
            <v/>
          </cell>
          <cell r="E732" t="str">
            <v/>
          </cell>
        </row>
        <row r="732">
          <cell r="G732" t="str">
            <v/>
          </cell>
          <cell r="H732" t="str">
            <v/>
          </cell>
          <cell r="I732" t="str">
            <v/>
          </cell>
          <cell r="J732" t="str">
            <v/>
          </cell>
        </row>
        <row r="733">
          <cell r="A733" t="str">
            <v>CEQH1000</v>
          </cell>
          <cell r="B733" t="str">
            <v>甲状腺素(t4)测定</v>
          </cell>
          <cell r="C733" t="str">
            <v>样本类型:血液。样本采集､签收､处理､定标和质控,检测样本,审核结果,录入实验室信息系统或人工登记,发送报告;按规定处理废弃物;接受临床相关咨询。</v>
          </cell>
          <cell r="D733" t="str">
            <v>试剂,定标液,质控液</v>
          </cell>
          <cell r="E733" t="str">
            <v/>
          </cell>
          <cell r="F733" t="str">
            <v>项</v>
          </cell>
          <cell r="G733" t="str">
            <v/>
          </cell>
          <cell r="H733">
            <v>45</v>
          </cell>
          <cell r="I733">
            <v>36</v>
          </cell>
          <cell r="J733">
            <v>32</v>
          </cell>
          <cell r="K733" t="str">
            <v>甲类</v>
          </cell>
        </row>
        <row r="734">
          <cell r="A734" t="str">
            <v>CEQJ1000</v>
          </cell>
          <cell r="B734" t="str">
            <v>三碘甲状原氨酸(T3)测定</v>
          </cell>
          <cell r="C734" t="str">
            <v>样本类型:血液。样本采集､签收､处理,定标和质控,检测样本,审核结果,录入实验室信息系统或人工登记,发送报告;按规定处理废弃物;接受临床相关咨询。</v>
          </cell>
          <cell r="D734" t="str">
            <v>试剂,定标液,质控液</v>
          </cell>
          <cell r="E734" t="str">
            <v/>
          </cell>
          <cell r="F734" t="str">
            <v>项</v>
          </cell>
          <cell r="G734" t="str">
            <v/>
          </cell>
          <cell r="H734">
            <v>45</v>
          </cell>
          <cell r="I734">
            <v>36</v>
          </cell>
          <cell r="J734">
            <v>32</v>
          </cell>
          <cell r="K734" t="str">
            <v>甲类</v>
          </cell>
        </row>
        <row r="735">
          <cell r="A735" t="str">
            <v>CEQK1000</v>
          </cell>
          <cell r="B735" t="str">
            <v>反T3测定</v>
          </cell>
          <cell r="C735" t="str">
            <v>样本类型:血液。样本采集､签收､处理,定标和质控,检测样本,审核结果,录入实验室信息系统或人工登记,发送报告;按规定处理废弃物;接受临床相关咨询。</v>
          </cell>
          <cell r="D735" t="str">
            <v>试剂,定标液,质控液</v>
          </cell>
          <cell r="E735" t="str">
            <v/>
          </cell>
          <cell r="F735" t="str">
            <v>项</v>
          </cell>
          <cell r="G735" t="str">
            <v/>
          </cell>
          <cell r="H735">
            <v>30</v>
          </cell>
          <cell r="I735">
            <v>25</v>
          </cell>
          <cell r="J735">
            <v>20</v>
          </cell>
          <cell r="K735" t="str">
            <v>甲类</v>
          </cell>
        </row>
        <row r="736">
          <cell r="A736" t="str">
            <v>CEQL1000</v>
          </cell>
          <cell r="B736" t="str">
            <v>游离甲状腺素(FT4)测定</v>
          </cell>
          <cell r="C736" t="str">
            <v>样本类型:血液。样本采集､签收､处理,定标和质控,检测样本,审核结果,录入实验室信息系统或人工登记,发送报告;按规定处理废弃物;接受临床相关咨询。</v>
          </cell>
          <cell r="D736" t="str">
            <v>试剂,定标液,质控液</v>
          </cell>
          <cell r="E736" t="str">
            <v/>
          </cell>
          <cell r="F736" t="str">
            <v>项</v>
          </cell>
          <cell r="G736" t="str">
            <v/>
          </cell>
          <cell r="H736">
            <v>45</v>
          </cell>
          <cell r="I736">
            <v>36</v>
          </cell>
          <cell r="J736">
            <v>32</v>
          </cell>
          <cell r="K736" t="str">
            <v>甲类</v>
          </cell>
        </row>
        <row r="737">
          <cell r="A737" t="str">
            <v>CEQM1000</v>
          </cell>
          <cell r="B737" t="str">
            <v>游离三碘甲状原氨酸(FT3)测定</v>
          </cell>
          <cell r="C737" t="str">
            <v>样本类型:血液。样本采集､签收､处理,定标和质控,检测样本,审核结果,录入实验室信息系统或人工登记,发送报告;按规定处理废弃物;接受临床相关咨询。</v>
          </cell>
          <cell r="D737" t="str">
            <v>试剂,定标液,质控液</v>
          </cell>
          <cell r="E737" t="str">
            <v/>
          </cell>
          <cell r="F737" t="str">
            <v>项</v>
          </cell>
          <cell r="G737" t="str">
            <v/>
          </cell>
          <cell r="H737">
            <v>45</v>
          </cell>
          <cell r="I737">
            <v>36</v>
          </cell>
          <cell r="J737">
            <v>32</v>
          </cell>
          <cell r="K737" t="str">
            <v>甲类</v>
          </cell>
        </row>
        <row r="738">
          <cell r="A738" t="str">
            <v>CEQN1000</v>
          </cell>
          <cell r="B738" t="str">
            <v>甲状腺结合球蛋白(TG)测定</v>
          </cell>
          <cell r="C738" t="str">
            <v>样本类型:血液。样本采集､签收､处理,定标和质控,检测样本,审核结果,录入实验室信息系统或人工登记,发送报告;按规定处理废弃物;接受临床相关咨询。</v>
          </cell>
          <cell r="D738" t="str">
            <v>试剂,定标液,质控液</v>
          </cell>
          <cell r="E738" t="str">
            <v/>
          </cell>
          <cell r="F738" t="str">
            <v>项</v>
          </cell>
          <cell r="G738" t="str">
            <v/>
          </cell>
          <cell r="H738">
            <v>35</v>
          </cell>
          <cell r="I738">
            <v>28</v>
          </cell>
          <cell r="J738">
            <v>25</v>
          </cell>
          <cell r="K738" t="str">
            <v>甲类</v>
          </cell>
        </row>
        <row r="739">
          <cell r="A739" t="str">
            <v>CEQP1000</v>
          </cell>
          <cell r="B739" t="str">
            <v>促甲状腺素受体抗体(TRAb)测定</v>
          </cell>
          <cell r="C739" t="str">
            <v>样本类型:血液。样本采集､签收､处理,定标和质控,检测样本,审核结果,录入实验室信息系统或人工登记,发送报告;按规定处理废弃物;接受临床相关咨询。</v>
          </cell>
          <cell r="D739" t="str">
            <v>试剂,定标液,质控液</v>
          </cell>
          <cell r="E739" t="str">
            <v/>
          </cell>
          <cell r="F739" t="str">
            <v>项</v>
          </cell>
          <cell r="G739" t="str">
            <v/>
          </cell>
          <cell r="H739">
            <v>60</v>
          </cell>
          <cell r="I739">
            <v>48</v>
          </cell>
          <cell r="J739">
            <v>42</v>
          </cell>
          <cell r="K739" t="str">
            <v>甲类</v>
          </cell>
        </row>
        <row r="740">
          <cell r="A740" t="str">
            <v>CEQQ1000</v>
          </cell>
          <cell r="B740" t="str">
            <v>甲状腺球蛋白(TG)测定</v>
          </cell>
          <cell r="C740" t="str">
            <v>样本类型:血液。样本采集､签收､处理,定标和质控,检测样本,审核结果,录入实验室信息系统或人工登记,发送报告;按规定处理废弃物;接受临床相关咨询。</v>
          </cell>
          <cell r="D740" t="str">
            <v>试剂,定标液,质控液</v>
          </cell>
          <cell r="E740" t="str">
            <v/>
          </cell>
          <cell r="F740" t="str">
            <v>项</v>
          </cell>
          <cell r="G740" t="str">
            <v/>
          </cell>
          <cell r="H740">
            <v>50</v>
          </cell>
          <cell r="I740">
            <v>40</v>
          </cell>
          <cell r="J740">
            <v>35</v>
          </cell>
          <cell r="K740" t="str">
            <v>甲类</v>
          </cell>
        </row>
        <row r="741">
          <cell r="A741" t="str">
            <v>CEQR-CEQT</v>
          </cell>
          <cell r="B741" t="str">
            <v>甲状旁腺激素</v>
          </cell>
          <cell r="C741" t="str">
            <v/>
          </cell>
          <cell r="D741" t="str">
            <v/>
          </cell>
          <cell r="E741" t="str">
            <v/>
          </cell>
        </row>
        <row r="741">
          <cell r="G741" t="str">
            <v/>
          </cell>
          <cell r="H741" t="str">
            <v/>
          </cell>
          <cell r="I741" t="str">
            <v/>
          </cell>
          <cell r="J741" t="str">
            <v/>
          </cell>
        </row>
        <row r="742">
          <cell r="A742" t="str">
            <v>CEQR1000</v>
          </cell>
          <cell r="B742" t="str">
            <v>甲状旁腺激素(PTH)测定</v>
          </cell>
          <cell r="C742" t="str">
            <v>样本类型:血液。样本采集､签收､处理,定标和质控,检测样本,审核结果,录入实验室信息系统或人工登记,发送报告;按规定处理废弃物;接受临床相关咨询。</v>
          </cell>
          <cell r="D742" t="str">
            <v>试剂,定标液,质控液</v>
          </cell>
          <cell r="E742" t="str">
            <v/>
          </cell>
          <cell r="F742" t="str">
            <v>项</v>
          </cell>
          <cell r="G742" t="str">
            <v/>
          </cell>
          <cell r="H742">
            <v>70</v>
          </cell>
          <cell r="I742">
            <v>55</v>
          </cell>
          <cell r="J742">
            <v>50</v>
          </cell>
          <cell r="K742" t="str">
            <v>甲类</v>
          </cell>
        </row>
        <row r="743">
          <cell r="A743" t="str">
            <v>CEQS1000</v>
          </cell>
          <cell r="B743" t="str">
            <v>降钙素(CT)测定</v>
          </cell>
          <cell r="C743" t="str">
            <v>样本类型:血液。样本采集､签收､处理,定标和质控,检测样本,审核结果,录入实验室信息系统或人工登记,发送报告;按规定处理废弃物;接受临床相关咨询。</v>
          </cell>
          <cell r="D743" t="str">
            <v>试剂,定标液,质控液</v>
          </cell>
          <cell r="E743" t="str">
            <v/>
          </cell>
          <cell r="F743" t="str">
            <v>项</v>
          </cell>
          <cell r="G743" t="str">
            <v/>
          </cell>
          <cell r="H743">
            <v>60</v>
          </cell>
          <cell r="I743">
            <v>48</v>
          </cell>
          <cell r="J743">
            <v>42</v>
          </cell>
          <cell r="K743" t="str">
            <v>甲类</v>
          </cell>
        </row>
        <row r="744">
          <cell r="A744" t="str">
            <v>CEQT1000</v>
          </cell>
          <cell r="B744" t="str">
            <v>降钙素原(PCT)检测</v>
          </cell>
          <cell r="C744" t="str">
            <v>样本类型:血液。样本采集､签收､处理,定标和质控,检测样本,审核结果,录入实验室信息系统或人工登记,发送报告;按规定处理废弃物;接受临床相关咨询。</v>
          </cell>
          <cell r="D744" t="str">
            <v/>
          </cell>
          <cell r="E744" t="str">
            <v/>
          </cell>
          <cell r="F744" t="str">
            <v>项</v>
          </cell>
          <cell r="G744" t="str">
            <v/>
          </cell>
          <cell r="H744">
            <v>150</v>
          </cell>
          <cell r="I744">
            <v>120</v>
          </cell>
          <cell r="J744">
            <v>105</v>
          </cell>
          <cell r="K744" t="str">
            <v>乙类</v>
          </cell>
        </row>
        <row r="745">
          <cell r="A745" t="str">
            <v>CEQU-CERB</v>
          </cell>
          <cell r="B745" t="str">
            <v>肾上腺皮质激素及其结合蛋白</v>
          </cell>
          <cell r="C745" t="str">
            <v/>
          </cell>
          <cell r="D745" t="str">
            <v/>
          </cell>
          <cell r="E745" t="str">
            <v/>
          </cell>
        </row>
        <row r="745">
          <cell r="G745" t="str">
            <v/>
          </cell>
          <cell r="H745" t="str">
            <v/>
          </cell>
          <cell r="I745" t="str">
            <v/>
          </cell>
          <cell r="J745" t="str">
            <v/>
          </cell>
        </row>
        <row r="746">
          <cell r="A746" t="str">
            <v>CEQU1000</v>
          </cell>
          <cell r="B746" t="str">
            <v>去氢表雄酮及硫酸酯测定</v>
          </cell>
          <cell r="C746" t="str">
            <v>样本类型:血液。样本采集､签收､处理,定标和质控,检测样本,审核结果,录入实验室信息系统或人工登记,发送报告;按规定处理废弃物;接受临床相关咨询。</v>
          </cell>
          <cell r="D746" t="str">
            <v>试剂,定标液,质控液</v>
          </cell>
          <cell r="E746" t="str">
            <v/>
          </cell>
          <cell r="F746" t="str">
            <v>项</v>
          </cell>
          <cell r="G746" t="str">
            <v/>
          </cell>
          <cell r="H746">
            <v>50</v>
          </cell>
          <cell r="I746">
            <v>40</v>
          </cell>
          <cell r="J746">
            <v>35</v>
          </cell>
          <cell r="K746" t="str">
            <v>乙类</v>
          </cell>
        </row>
        <row r="747">
          <cell r="A747" t="str">
            <v>CEQV1000</v>
          </cell>
          <cell r="B747" t="str">
            <v>硫酸去氢表雄酮(DHEAS)测定</v>
          </cell>
          <cell r="C747" t="str">
            <v>样本类型:血液。样本采集､签收､处理,定标和质控,检测样本,审核结果,录入实验室信息系统或人工登记,发送报告;按规定处理废弃物;接受临床相关咨询。</v>
          </cell>
          <cell r="D747" t="str">
            <v>试剂,定标液,质控液</v>
          </cell>
          <cell r="E747" t="str">
            <v/>
          </cell>
          <cell r="F747" t="str">
            <v>项</v>
          </cell>
          <cell r="G747" t="str">
            <v/>
          </cell>
          <cell r="H747">
            <v>60</v>
          </cell>
          <cell r="I747">
            <v>48</v>
          </cell>
          <cell r="J747">
            <v>42</v>
          </cell>
          <cell r="K747" t="str">
            <v>乙类</v>
          </cell>
        </row>
        <row r="748">
          <cell r="A748" t="str">
            <v>CEQW1000</v>
          </cell>
          <cell r="B748" t="str">
            <v>醛固酮(ALD)测定</v>
          </cell>
          <cell r="C748" t="str">
            <v>样本类型:血液。样本采集､签收､处理,定标和质控,检测样本,审核结果,录入实验室信息系统或人工登记,发送报告;按规定处理废弃物;接受临床相关咨询。</v>
          </cell>
          <cell r="D748" t="str">
            <v>试剂,定标液,质控液</v>
          </cell>
          <cell r="E748" t="str">
            <v/>
          </cell>
          <cell r="F748" t="str">
            <v>项</v>
          </cell>
          <cell r="G748" t="str">
            <v/>
          </cell>
          <cell r="H748">
            <v>35</v>
          </cell>
          <cell r="I748">
            <v>28</v>
          </cell>
          <cell r="J748">
            <v>25</v>
          </cell>
          <cell r="K748" t="str">
            <v>甲类</v>
          </cell>
        </row>
        <row r="749">
          <cell r="A749" t="str">
            <v>CEQX1000</v>
          </cell>
          <cell r="B749" t="str">
            <v>皮质醇测定</v>
          </cell>
          <cell r="C749" t="str">
            <v>样本类型:血液。样本采集､签收､处理,定标和质控,检测样本,审核结果,录入实验室信息系统或人工登记,发送报告;按规定处理废弃物;接受临床相关咨询。</v>
          </cell>
          <cell r="D749" t="str">
            <v>试剂,定标液,质控液</v>
          </cell>
          <cell r="E749" t="str">
            <v/>
          </cell>
          <cell r="F749" t="str">
            <v>项</v>
          </cell>
          <cell r="G749" t="str">
            <v/>
          </cell>
          <cell r="H749">
            <v>50</v>
          </cell>
          <cell r="I749">
            <v>40</v>
          </cell>
          <cell r="J749">
            <v>35</v>
          </cell>
          <cell r="K749" t="str">
            <v>甲类</v>
          </cell>
        </row>
        <row r="750">
          <cell r="A750" t="str">
            <v>CEQY2000</v>
          </cell>
          <cell r="B750" t="str">
            <v>游离皮质醇测定</v>
          </cell>
          <cell r="C750" t="str">
            <v>样本类型:尿液。样本采集､签收､处理,定标和质控,检测样本,审核结果,录入实验室信息系统或人工登记,发送报告;按规定处理废弃物;接受临床相关咨询。</v>
          </cell>
          <cell r="D750" t="str">
            <v>试剂,定标液,质控液</v>
          </cell>
          <cell r="E750" t="str">
            <v/>
          </cell>
          <cell r="F750" t="str">
            <v>项</v>
          </cell>
          <cell r="G750" t="str">
            <v/>
          </cell>
          <cell r="H750">
            <v>40</v>
          </cell>
          <cell r="I750">
            <v>32</v>
          </cell>
          <cell r="J750">
            <v>28</v>
          </cell>
          <cell r="K750" t="str">
            <v>甲类</v>
          </cell>
        </row>
        <row r="751">
          <cell r="A751" t="str">
            <v>CEQZ2000</v>
          </cell>
          <cell r="B751" t="str">
            <v>17-羟皮质类固醇(17-OHCS)测定</v>
          </cell>
          <cell r="C751" t="str">
            <v>样本类型:尿液。样本采集､签收､处理,定标和质控,检测样本,审核结果,录入实验室信息系统或人工登记,发送报告;按规定处理废弃物;接受临床相关咨询。</v>
          </cell>
          <cell r="D751" t="str">
            <v>试剂,定标液</v>
          </cell>
          <cell r="E751" t="str">
            <v/>
          </cell>
          <cell r="F751" t="str">
            <v>项</v>
          </cell>
          <cell r="G751" t="str">
            <v/>
          </cell>
          <cell r="H751">
            <v>40</v>
          </cell>
          <cell r="I751">
            <v>32</v>
          </cell>
          <cell r="J751">
            <v>28</v>
          </cell>
          <cell r="K751" t="str">
            <v>甲类</v>
          </cell>
        </row>
        <row r="752">
          <cell r="A752" t="str">
            <v>CERA2000</v>
          </cell>
          <cell r="B752" t="str">
            <v>17-酮皮质类固醇测定</v>
          </cell>
          <cell r="C752" t="str">
            <v>样本类型:尿液。样本采集､签收､处理,定标和质控,检测样本,审核结果,录入实验室信息系统或人工登记,发送报告;按规定处理废弃物;接受临床相关咨询。</v>
          </cell>
          <cell r="D752" t="str">
            <v>试剂,定标液</v>
          </cell>
          <cell r="E752" t="str">
            <v/>
          </cell>
          <cell r="F752" t="str">
            <v>项</v>
          </cell>
          <cell r="G752" t="str">
            <v/>
          </cell>
          <cell r="H752">
            <v>40</v>
          </cell>
          <cell r="I752">
            <v>32</v>
          </cell>
          <cell r="J752">
            <v>28</v>
          </cell>
          <cell r="K752" t="str">
            <v>甲类</v>
          </cell>
        </row>
        <row r="753">
          <cell r="A753" t="str">
            <v>CERB1000</v>
          </cell>
          <cell r="B753" t="str">
            <v>雄烯二酮(A2)测定</v>
          </cell>
          <cell r="C753" t="str">
            <v>样本类型:血液。样本采集､签收､处理,定标和质控,检测样本,审核结果,录入实验室信息系统或人工登记,发送报告;按规定处理废弃物;接受临床相关咨询。</v>
          </cell>
          <cell r="D753" t="str">
            <v>试剂,定标液,质控液</v>
          </cell>
          <cell r="E753" t="str">
            <v/>
          </cell>
          <cell r="F753" t="str">
            <v>项</v>
          </cell>
          <cell r="G753" t="str">
            <v/>
          </cell>
          <cell r="H753">
            <v>45</v>
          </cell>
          <cell r="I753">
            <v>36</v>
          </cell>
          <cell r="J753">
            <v>32</v>
          </cell>
          <cell r="K753" t="str">
            <v>甲类</v>
          </cell>
        </row>
        <row r="754">
          <cell r="A754" t="str">
            <v>CERC-CERF</v>
          </cell>
          <cell r="B754" t="str">
            <v>肾上腺髓质激素</v>
          </cell>
          <cell r="C754" t="str">
            <v/>
          </cell>
          <cell r="D754" t="str">
            <v/>
          </cell>
          <cell r="E754" t="str">
            <v/>
          </cell>
        </row>
        <row r="754">
          <cell r="G754" t="str">
            <v/>
          </cell>
          <cell r="H754" t="str">
            <v/>
          </cell>
          <cell r="I754" t="str">
            <v/>
          </cell>
          <cell r="J754" t="str">
            <v/>
          </cell>
        </row>
        <row r="755">
          <cell r="A755" t="str">
            <v>CERC1000</v>
          </cell>
          <cell r="B755" t="str">
            <v>肾上腺素(AD)测定</v>
          </cell>
          <cell r="C755" t="str">
            <v>样本类型:血液。样本采集､签收､处理,定标和质控,检测样本,审核结果,录入实验室信息系统或人工登记,发送报告;按规定处理废弃物;接受临床相关咨询。</v>
          </cell>
          <cell r="D755" t="str">
            <v>试剂,定标液,质控液</v>
          </cell>
          <cell r="E755" t="str">
            <v/>
          </cell>
          <cell r="F755" t="str">
            <v>项</v>
          </cell>
          <cell r="G755" t="str">
            <v/>
          </cell>
          <cell r="H755">
            <v>30</v>
          </cell>
          <cell r="I755">
            <v>25</v>
          </cell>
          <cell r="J755">
            <v>20</v>
          </cell>
          <cell r="K755" t="str">
            <v>甲类</v>
          </cell>
        </row>
        <row r="756">
          <cell r="A756" t="str">
            <v>CERD1000</v>
          </cell>
          <cell r="B756" t="str">
            <v>去甲肾上腺素(Na)测定</v>
          </cell>
          <cell r="C756" t="str">
            <v>样本类型:血液。样本采集､签收､处理,定标和质控,检测样本,审核结果,录入实验室信息系统或人工登记,发送报告;按规定处理废弃物;接受临床相关咨询。</v>
          </cell>
          <cell r="D756" t="str">
            <v>试剂,定标液,质控液</v>
          </cell>
          <cell r="E756" t="str">
            <v/>
          </cell>
          <cell r="F756" t="str">
            <v>项</v>
          </cell>
          <cell r="G756" t="str">
            <v/>
          </cell>
          <cell r="H756">
            <v>50</v>
          </cell>
          <cell r="I756">
            <v>40</v>
          </cell>
          <cell r="J756">
            <v>35</v>
          </cell>
          <cell r="K756" t="str">
            <v>乙类</v>
          </cell>
        </row>
        <row r="757">
          <cell r="A757" t="str">
            <v>CERE1000</v>
          </cell>
          <cell r="B757" t="str">
            <v>5-羟色胺(5-HT)测定</v>
          </cell>
          <cell r="C757" t="str">
            <v>样本类型:血液。样本采集､签收､处理,定标和质控,检测样本,审核结果,录入实验室信息系统或人工登记,发送报告;按规定处理废弃物;接受临床相关咨询。</v>
          </cell>
          <cell r="D757" t="str">
            <v>试剂,定标液,质控液</v>
          </cell>
          <cell r="E757" t="str">
            <v/>
          </cell>
          <cell r="F757" t="str">
            <v>项</v>
          </cell>
          <cell r="G757" t="str">
            <v/>
          </cell>
          <cell r="H757">
            <v>50</v>
          </cell>
          <cell r="I757">
            <v>40</v>
          </cell>
          <cell r="J757">
            <v>35</v>
          </cell>
          <cell r="K757" t="str">
            <v>乙类</v>
          </cell>
        </row>
        <row r="758">
          <cell r="A758" t="str">
            <v>CERF2000</v>
          </cell>
          <cell r="B758" t="str">
            <v>儿茶酚胺(Ca)测定</v>
          </cell>
          <cell r="C758" t="str">
            <v>样本类型:尿液。样本采集､签收､处理后进入色谱柱,定标和质控,检测样本,审核结果,录入实验室信息系统或人工登记,发送报告;按规定处理废弃物;接受临床相关咨询。</v>
          </cell>
          <cell r="D758" t="str">
            <v>试剂,定标液,质控液</v>
          </cell>
          <cell r="E758" t="str">
            <v/>
          </cell>
          <cell r="F758" t="str">
            <v>项</v>
          </cell>
          <cell r="G758" t="str">
            <v/>
          </cell>
          <cell r="H758">
            <v>15</v>
          </cell>
          <cell r="I758">
            <v>12</v>
          </cell>
          <cell r="J758">
            <v>10</v>
          </cell>
          <cell r="K758" t="str">
            <v>甲类</v>
          </cell>
        </row>
        <row r="759">
          <cell r="A759" t="str">
            <v>CERG-CERU</v>
          </cell>
          <cell r="B759" t="str">
            <v>性激素</v>
          </cell>
          <cell r="C759" t="str">
            <v/>
          </cell>
          <cell r="D759" t="str">
            <v/>
          </cell>
          <cell r="E759" t="str">
            <v/>
          </cell>
        </row>
        <row r="759">
          <cell r="G759" t="str">
            <v/>
          </cell>
          <cell r="H759" t="str">
            <v/>
          </cell>
          <cell r="I759" t="str">
            <v/>
          </cell>
          <cell r="J759" t="str">
            <v/>
          </cell>
        </row>
        <row r="760">
          <cell r="A760" t="str">
            <v>CERG1000</v>
          </cell>
          <cell r="B760" t="str">
            <v>雌酮测定</v>
          </cell>
          <cell r="C760" t="str">
            <v>样本类型:血液。样本采集､签收､处理,定标和质控,检测样本,审核结果,录入实验室信息系统或人工登记,发送报告;按规定处理废弃物;接受临床相关咨询。</v>
          </cell>
          <cell r="D760" t="str">
            <v>试剂,定标液,质控液</v>
          </cell>
          <cell r="E760" t="str">
            <v/>
          </cell>
          <cell r="F760" t="str">
            <v>项</v>
          </cell>
          <cell r="G760" t="str">
            <v/>
          </cell>
          <cell r="H760">
            <v>55</v>
          </cell>
          <cell r="I760">
            <v>45</v>
          </cell>
          <cell r="J760">
            <v>40</v>
          </cell>
          <cell r="K760" t="str">
            <v>乙类</v>
          </cell>
        </row>
        <row r="761">
          <cell r="A761" t="str">
            <v>CERH1000</v>
          </cell>
          <cell r="B761" t="str">
            <v>雌二醇(E2)测定</v>
          </cell>
          <cell r="C761" t="str">
            <v>样本类型:血液。样本采集､签收､处理,定标和质控,检测样本,审核结果,录入实验室信息系统或人工登记,发送报告;按规定处理废弃物;接受临床相关咨询。</v>
          </cell>
          <cell r="D761" t="str">
            <v>试剂,定标液,质控液</v>
          </cell>
          <cell r="E761" t="str">
            <v/>
          </cell>
          <cell r="F761" t="str">
            <v>项</v>
          </cell>
          <cell r="G761" t="str">
            <v/>
          </cell>
          <cell r="H761">
            <v>55</v>
          </cell>
          <cell r="I761">
            <v>45</v>
          </cell>
          <cell r="J761">
            <v>40</v>
          </cell>
          <cell r="K761" t="str">
            <v>甲类</v>
          </cell>
        </row>
        <row r="762">
          <cell r="A762" t="str">
            <v>CERJ1000</v>
          </cell>
          <cell r="B762" t="str">
            <v>雌三醇(E3)测定</v>
          </cell>
          <cell r="C762" t="str">
            <v>样本类型:血液。样本采集､签收､处理,定标和质控,检测样本,审核结果,录入实验室信息系统或人工登记,发送报告;按规定处理废弃物;接受临床相关咨询。</v>
          </cell>
          <cell r="D762" t="str">
            <v>试剂,定标液,质控液</v>
          </cell>
          <cell r="E762" t="str">
            <v/>
          </cell>
          <cell r="F762" t="str">
            <v>项</v>
          </cell>
          <cell r="G762" t="str">
            <v/>
          </cell>
          <cell r="H762">
            <v>55</v>
          </cell>
          <cell r="I762">
            <v>45</v>
          </cell>
          <cell r="J762">
            <v>40</v>
          </cell>
          <cell r="K762" t="str">
            <v>甲类</v>
          </cell>
        </row>
        <row r="763">
          <cell r="A763" t="str">
            <v>CERK1000</v>
          </cell>
          <cell r="B763" t="str">
            <v>非结合型雌三醇(UE3)测定</v>
          </cell>
          <cell r="C763" t="str">
            <v>样本类型:血液。样本采集､签收､处理,定标和质控,检测样本,审核结果,录入实验室信息系统或人工登记,发送报告;按规定处理废弃物;接受临床相关咨询。</v>
          </cell>
          <cell r="D763" t="str">
            <v>试剂,定标液,质控液</v>
          </cell>
          <cell r="E763" t="str">
            <v/>
          </cell>
          <cell r="F763" t="str">
            <v>项</v>
          </cell>
          <cell r="G763" t="str">
            <v/>
          </cell>
          <cell r="H763">
            <v>55</v>
          </cell>
          <cell r="I763">
            <v>45</v>
          </cell>
          <cell r="J763">
            <v>40</v>
          </cell>
          <cell r="K763" t="str">
            <v>甲类</v>
          </cell>
        </row>
        <row r="764">
          <cell r="A764" t="str">
            <v>CERL1000</v>
          </cell>
          <cell r="B764" t="str">
            <v>孕酮(P)测定</v>
          </cell>
          <cell r="C764" t="str">
            <v>样本类型:血液。样本采集､签收､处理,定标和质控,检测样本,审核结果,录入实验室信息系统或人工登记,发送报告;按规定处理废弃物;接受临床相关咨询。</v>
          </cell>
          <cell r="D764" t="str">
            <v>试剂,定标液,质控液</v>
          </cell>
          <cell r="E764" t="str">
            <v/>
          </cell>
          <cell r="F764" t="str">
            <v>项</v>
          </cell>
          <cell r="G764" t="str">
            <v/>
          </cell>
          <cell r="H764">
            <v>47</v>
          </cell>
          <cell r="I764">
            <v>37</v>
          </cell>
          <cell r="J764">
            <v>33</v>
          </cell>
          <cell r="K764" t="str">
            <v>甲类</v>
          </cell>
        </row>
        <row r="765">
          <cell r="A765" t="str">
            <v>CERM1000</v>
          </cell>
          <cell r="B765" t="str">
            <v>睾酮(T)测定</v>
          </cell>
          <cell r="C765" t="str">
            <v>样本类型:血液。样本采集､签收､处理,定标和质控,检测样本,审核结果,录入实验室信息系统或人工登记,发送报告;按规定处理废弃物;接受临床相关咨询。</v>
          </cell>
          <cell r="D765" t="str">
            <v>试剂,定标液,质控液</v>
          </cell>
          <cell r="E765" t="str">
            <v/>
          </cell>
          <cell r="F765" t="str">
            <v>项</v>
          </cell>
          <cell r="G765" t="str">
            <v/>
          </cell>
          <cell r="H765">
            <v>47</v>
          </cell>
          <cell r="I765">
            <v>37</v>
          </cell>
          <cell r="J765">
            <v>33</v>
          </cell>
          <cell r="K765" t="str">
            <v>甲类</v>
          </cell>
        </row>
        <row r="766">
          <cell r="A766" t="str">
            <v>CERN1000</v>
          </cell>
          <cell r="B766" t="str">
            <v>双氢睾酮(DHT)测定</v>
          </cell>
          <cell r="C766" t="str">
            <v>样本类型:血液。样本采集､签收､处理,定标和质控,检测样本,审核结果,录入实验室信息系统或人工登记,发送报告;按规定处理废弃物;接受临床相关咨询。</v>
          </cell>
          <cell r="D766" t="str">
            <v>试剂,定标液,质控液</v>
          </cell>
          <cell r="E766" t="str">
            <v/>
          </cell>
          <cell r="F766" t="str">
            <v>项</v>
          </cell>
          <cell r="G766" t="str">
            <v/>
          </cell>
          <cell r="H766">
            <v>47</v>
          </cell>
          <cell r="I766">
            <v>37</v>
          </cell>
          <cell r="J766">
            <v>33</v>
          </cell>
          <cell r="K766" t="str">
            <v>甲类</v>
          </cell>
        </row>
        <row r="767">
          <cell r="A767" t="str">
            <v>CERP1000</v>
          </cell>
          <cell r="B767" t="str">
            <v>17α羟孕酮测定</v>
          </cell>
          <cell r="C767" t="str">
            <v>样本类型:血液。样本采集､签收､处理,定标和质控,检测样本,审核结果,录入实验室信息系统或人工登记,发送报告;按规定处理废弃物;接受临床相关咨询。</v>
          </cell>
          <cell r="D767" t="str">
            <v>试剂,定标液,质控液</v>
          </cell>
          <cell r="E767" t="str">
            <v/>
          </cell>
          <cell r="F767" t="str">
            <v>项</v>
          </cell>
          <cell r="G767" t="str">
            <v/>
          </cell>
          <cell r="H767">
            <v>50</v>
          </cell>
          <cell r="I767">
            <v>40</v>
          </cell>
          <cell r="J767">
            <v>35</v>
          </cell>
          <cell r="K767" t="str">
            <v>乙类</v>
          </cell>
        </row>
        <row r="768">
          <cell r="A768" t="str">
            <v>CERQ1000</v>
          </cell>
          <cell r="B768" t="str">
            <v>6-酮前列腺素F1α测定</v>
          </cell>
          <cell r="C768" t="str">
            <v>样本类型:血液。样本采集､签收､处理,定标和质控,检测样本,审核结果,录入实验室信息系统或人工登记,发送报告;按规定处理废弃物;接受临床相关咨询。</v>
          </cell>
          <cell r="D768" t="str">
            <v>试剂,定标液,质控液</v>
          </cell>
          <cell r="E768" t="str">
            <v/>
          </cell>
          <cell r="F768" t="str">
            <v>项</v>
          </cell>
          <cell r="G768" t="str">
            <v/>
          </cell>
          <cell r="H768">
            <v>50</v>
          </cell>
          <cell r="I768">
            <v>40</v>
          </cell>
          <cell r="J768">
            <v>35</v>
          </cell>
          <cell r="K768" t="str">
            <v>甲类</v>
          </cell>
        </row>
        <row r="769">
          <cell r="A769" t="str">
            <v>CERR8000</v>
          </cell>
          <cell r="B769" t="str">
            <v>人绒毛膜促性腺激素(HCG)测定</v>
          </cell>
          <cell r="C769" t="str">
            <v>样本类型:血液､尿液。样本采集､签收､处理,定标和质控,检测样本,审核结果,录入实验室信息系统或人工登记,发送报告;按规定处理废弃物;接受临床相关咨询。</v>
          </cell>
          <cell r="D769" t="str">
            <v>试剂,定标液,质控液</v>
          </cell>
          <cell r="E769" t="str">
            <v/>
          </cell>
          <cell r="F769" t="str">
            <v>项</v>
          </cell>
          <cell r="G769" t="str">
            <v/>
          </cell>
          <cell r="H769">
            <v>50</v>
          </cell>
          <cell r="I769">
            <v>40</v>
          </cell>
          <cell r="J769">
            <v>35</v>
          </cell>
          <cell r="K769" t="str">
            <v>甲类</v>
          </cell>
        </row>
        <row r="770">
          <cell r="A770" t="str">
            <v>CERS1000</v>
          </cell>
          <cell r="B770" t="str">
            <v>β人绒毛膜促性腺激素(β-HCG)测定</v>
          </cell>
          <cell r="C770" t="str">
            <v>样本类型:血液。样本采集､签收､处理,定标和质控,检测样本,审核结果,录入实验室信息系统或人工登记,发送报告;按规定处理废弃物;接受临床相关咨询。</v>
          </cell>
          <cell r="D770" t="str">
            <v>试剂,定标液,质控液</v>
          </cell>
          <cell r="E770" t="str">
            <v/>
          </cell>
          <cell r="F770" t="str">
            <v>项</v>
          </cell>
          <cell r="G770" t="str">
            <v/>
          </cell>
          <cell r="H770">
            <v>50</v>
          </cell>
          <cell r="I770">
            <v>40</v>
          </cell>
          <cell r="J770">
            <v>35</v>
          </cell>
          <cell r="K770" t="str">
            <v>甲类</v>
          </cell>
        </row>
        <row r="771">
          <cell r="A771" t="str">
            <v>CERT1000</v>
          </cell>
          <cell r="B771" t="str">
            <v>β人游离绒毛膜促性腺激素(freeβ-HCG)测定</v>
          </cell>
          <cell r="C771" t="str">
            <v>样本类型:血液。样本采集､签收､处理,定标和质控,检测样本,审核结果,录入实验室信息系统或人工登记,发送报告;按规定处理废弃物;接受临床相关咨询。</v>
          </cell>
          <cell r="D771" t="str">
            <v>试剂,定标液,质控液</v>
          </cell>
          <cell r="E771" t="str">
            <v/>
          </cell>
          <cell r="F771" t="str">
            <v>项</v>
          </cell>
          <cell r="G771" t="str">
            <v/>
          </cell>
          <cell r="H771">
            <v>70</v>
          </cell>
          <cell r="I771">
            <v>55</v>
          </cell>
          <cell r="J771">
            <v>50</v>
          </cell>
          <cell r="K771" t="str">
            <v>甲类</v>
          </cell>
        </row>
        <row r="772">
          <cell r="A772" t="str">
            <v>CERU1000</v>
          </cell>
          <cell r="B772" t="str">
            <v>性激素结合球蛋白(SHBG)测定</v>
          </cell>
          <cell r="C772" t="str">
            <v>样本类型:血液。样本采集､签收､处理,定标和质控,检测样本,审核结果,录入实验室信息系统或人工登记,发送报告;按规定处理废弃物;接受临床相关咨询。</v>
          </cell>
          <cell r="D772" t="str">
            <v>试剂,定标液,质控液</v>
          </cell>
          <cell r="E772" t="str">
            <v/>
          </cell>
          <cell r="F772" t="str">
            <v>项</v>
          </cell>
          <cell r="G772" t="str">
            <v/>
          </cell>
          <cell r="H772">
            <v>50</v>
          </cell>
          <cell r="I772">
            <v>40</v>
          </cell>
          <cell r="J772">
            <v>35</v>
          </cell>
          <cell r="K772" t="str">
            <v>乙类</v>
          </cell>
        </row>
        <row r="773">
          <cell r="A773" t="str">
            <v>CERU1001</v>
          </cell>
          <cell r="B773" t="str">
            <v>抗缪勒管激素测定</v>
          </cell>
          <cell r="C773" t="str">
            <v>样本类型:血液。样本采集、签收、处理,定标和质控，检测样本,审核结果,录入实验室信息系统或人工登记,发送报告;按规定处理废弃物;接受临床相关咨询。</v>
          </cell>
          <cell r="D773" t="str">
            <v>试剂，质控品</v>
          </cell>
        </row>
        <row r="773">
          <cell r="F773" t="str">
            <v>项</v>
          </cell>
        </row>
        <row r="773">
          <cell r="H773">
            <v>300</v>
          </cell>
          <cell r="I773">
            <v>240</v>
          </cell>
          <cell r="J773">
            <v>210</v>
          </cell>
          <cell r="K773" t="str">
            <v>丙类</v>
          </cell>
        </row>
        <row r="774">
          <cell r="A774" t="str">
            <v>CERV-CESC</v>
          </cell>
          <cell r="B774" t="str">
            <v>胰腺及消化道激素</v>
          </cell>
          <cell r="C774" t="str">
            <v/>
          </cell>
          <cell r="D774" t="str">
            <v/>
          </cell>
          <cell r="E774" t="str">
            <v/>
          </cell>
        </row>
        <row r="774">
          <cell r="G774" t="str">
            <v/>
          </cell>
          <cell r="H774" t="str">
            <v/>
          </cell>
          <cell r="I774" t="str">
            <v/>
          </cell>
          <cell r="J774" t="str">
            <v/>
          </cell>
        </row>
        <row r="775">
          <cell r="A775" t="str">
            <v>CERV1000</v>
          </cell>
          <cell r="B775" t="str">
            <v>胰岛素(Ins)测定</v>
          </cell>
          <cell r="C775" t="str">
            <v>样本类型:血液。样本采集､签收､处理,定标和质控,检测样本,审核结果,录入实验室信息系统或人工登记,发送报告;按规定处理废弃物;接受临床相关咨询。</v>
          </cell>
          <cell r="D775" t="str">
            <v>试剂,定标液,质控液</v>
          </cell>
          <cell r="E775" t="str">
            <v/>
          </cell>
          <cell r="F775" t="str">
            <v>项</v>
          </cell>
          <cell r="G775" t="str">
            <v/>
          </cell>
          <cell r="H775">
            <v>45</v>
          </cell>
          <cell r="I775">
            <v>36</v>
          </cell>
          <cell r="J775">
            <v>32</v>
          </cell>
          <cell r="K775" t="str">
            <v>甲类</v>
          </cell>
        </row>
        <row r="776">
          <cell r="A776" t="str">
            <v>CERW1000</v>
          </cell>
          <cell r="B776" t="str">
            <v>胰高血糖素测定</v>
          </cell>
          <cell r="C776" t="str">
            <v>样本类型:血液。样本采集､签收､处理,定标和质控,检测样本,审核结果,录入实验室信息系统或人工登记,发送报告;按规定处理废弃物;接受临床相关咨询。</v>
          </cell>
          <cell r="D776" t="str">
            <v>试剂,定标液,质控液</v>
          </cell>
          <cell r="E776" t="str">
            <v/>
          </cell>
          <cell r="F776" t="str">
            <v>项</v>
          </cell>
          <cell r="G776" t="str">
            <v/>
          </cell>
          <cell r="H776">
            <v>40</v>
          </cell>
          <cell r="I776">
            <v>32</v>
          </cell>
          <cell r="J776">
            <v>28</v>
          </cell>
          <cell r="K776" t="str">
            <v>甲类</v>
          </cell>
        </row>
        <row r="777">
          <cell r="A777" t="str">
            <v>CERX1000</v>
          </cell>
          <cell r="B777" t="str">
            <v>C肽(C-P)测定</v>
          </cell>
          <cell r="C777" t="str">
            <v>样本类型:血液。样本采集､签收､处理,定标和质控,检测样本,审核结果,录入实验室信息系统或人工登记,发送报告;按规定处理废弃物;接受临床相关咨询。</v>
          </cell>
          <cell r="D777" t="str">
            <v>试剂,定标液,质控液</v>
          </cell>
          <cell r="E777" t="str">
            <v/>
          </cell>
          <cell r="F777" t="str">
            <v>项</v>
          </cell>
          <cell r="G777" t="str">
            <v/>
          </cell>
          <cell r="H777">
            <v>50</v>
          </cell>
          <cell r="I777">
            <v>40</v>
          </cell>
          <cell r="J777">
            <v>35</v>
          </cell>
          <cell r="K777" t="str">
            <v>甲类</v>
          </cell>
        </row>
        <row r="778">
          <cell r="A778" t="str">
            <v>CERY1000</v>
          </cell>
          <cell r="B778" t="str">
            <v>胃泌素测定</v>
          </cell>
          <cell r="C778" t="str">
            <v>样本类型:血液。样本采集､签收､处理,定标和质控,检测样本,审核结果,录入实验室信息系统或人工登记,发送报告;按规定处理废弃物;接受临床相关咨询。</v>
          </cell>
          <cell r="D778" t="str">
            <v>试剂,定标液,质控液</v>
          </cell>
          <cell r="E778" t="str">
            <v/>
          </cell>
          <cell r="F778" t="str">
            <v>项</v>
          </cell>
          <cell r="G778" t="str">
            <v/>
          </cell>
          <cell r="H778">
            <v>55</v>
          </cell>
          <cell r="I778">
            <v>45</v>
          </cell>
          <cell r="J778">
            <v>40</v>
          </cell>
          <cell r="K778" t="str">
            <v>甲类</v>
          </cell>
        </row>
        <row r="779">
          <cell r="A779" t="str">
            <v>CERZ1000</v>
          </cell>
          <cell r="B779" t="str">
            <v>胃泌素释放肽前体(ProGRP)测定</v>
          </cell>
          <cell r="C779" t="str">
            <v>样本类型:血液。样本采集､签收､处理,定标和质控,检测样本,审核结果,录入实验室信息系统或人工登记,发送报告;按规定处理废弃物;接受临床相关咨询。</v>
          </cell>
          <cell r="D779" t="str">
            <v>试剂,定标液,质控液</v>
          </cell>
          <cell r="E779" t="str">
            <v/>
          </cell>
          <cell r="F779" t="str">
            <v>项</v>
          </cell>
          <cell r="G779" t="str">
            <v/>
          </cell>
          <cell r="H779">
            <v>100</v>
          </cell>
          <cell r="I779">
            <v>80</v>
          </cell>
          <cell r="J779">
            <v>70</v>
          </cell>
          <cell r="K779" t="str">
            <v>乙类</v>
          </cell>
        </row>
        <row r="780">
          <cell r="A780" t="str">
            <v>CESA1000</v>
          </cell>
          <cell r="B780" t="str">
            <v>生长抑素(SS)测定</v>
          </cell>
          <cell r="C780" t="str">
            <v>样本类型:血液。样本采集､签收､处理,定标和质控,检测样本,审核结果,录入实验室信息系统或人工登记,发送报告;按规定处理废弃物;接受临床相关咨询。</v>
          </cell>
          <cell r="D780" t="str">
            <v>试剂,定标液,质控液</v>
          </cell>
          <cell r="E780" t="str">
            <v/>
          </cell>
          <cell r="F780" t="str">
            <v>项</v>
          </cell>
          <cell r="G780" t="str">
            <v/>
          </cell>
          <cell r="H780">
            <v>55</v>
          </cell>
          <cell r="I780">
            <v>45</v>
          </cell>
          <cell r="J780">
            <v>40</v>
          </cell>
          <cell r="K780" t="str">
            <v>甲类</v>
          </cell>
        </row>
        <row r="781">
          <cell r="A781" t="str">
            <v>CESB1000</v>
          </cell>
          <cell r="B781" t="str">
            <v>促胰液素(secretin)测定</v>
          </cell>
          <cell r="C781" t="str">
            <v>样本类型:血液。样本采集､签收､处理,定标和质控,检测样本,审核结果,录入实验室信息系统或人工登记,发送报告;按规定处理废弃物;接受临床相关咨询。</v>
          </cell>
          <cell r="D781" t="str">
            <v>试剂,定标液,质控液</v>
          </cell>
          <cell r="E781" t="str">
            <v/>
          </cell>
          <cell r="F781" t="str">
            <v>项</v>
          </cell>
          <cell r="G781" t="str">
            <v/>
          </cell>
          <cell r="H781">
            <v>60</v>
          </cell>
          <cell r="I781">
            <v>48</v>
          </cell>
          <cell r="J781">
            <v>42</v>
          </cell>
          <cell r="K781" t="str">
            <v>乙类</v>
          </cell>
        </row>
        <row r="782">
          <cell r="A782" t="str">
            <v>CESC1000</v>
          </cell>
          <cell r="B782" t="str">
            <v>胆囊收缩素测定</v>
          </cell>
          <cell r="C782" t="str">
            <v>样本类型:血液。样本采集､签收､处理,定标和质控,检测样本,审核结果,录入实验室信息系统或人工登记,发送报告;按规定处理废弃物;接受临床相关咨询。</v>
          </cell>
          <cell r="D782" t="str">
            <v>试剂,定标液,质控液</v>
          </cell>
          <cell r="E782" t="str">
            <v/>
          </cell>
          <cell r="F782" t="str">
            <v>项</v>
          </cell>
          <cell r="G782" t="str">
            <v/>
          </cell>
          <cell r="H782">
            <v>60</v>
          </cell>
          <cell r="I782">
            <v>48</v>
          </cell>
          <cell r="J782">
            <v>42</v>
          </cell>
          <cell r="K782" t="str">
            <v>甲类</v>
          </cell>
        </row>
        <row r="783">
          <cell r="A783" t="str">
            <v>CESD</v>
          </cell>
          <cell r="B783" t="str">
            <v>甾体激素受体</v>
          </cell>
          <cell r="C783" t="str">
            <v/>
          </cell>
          <cell r="D783" t="str">
            <v/>
          </cell>
          <cell r="E783" t="str">
            <v/>
          </cell>
        </row>
        <row r="783">
          <cell r="G783" t="str">
            <v/>
          </cell>
          <cell r="H783" t="str">
            <v/>
          </cell>
          <cell r="I783" t="str">
            <v/>
          </cell>
          <cell r="J783" t="str">
            <v/>
          </cell>
        </row>
        <row r="784">
          <cell r="A784" t="str">
            <v>CESD1000</v>
          </cell>
          <cell r="B784" t="str">
            <v>甾体激素受体测定</v>
          </cell>
          <cell r="C784" t="str">
            <v>样本类型:血液。样本采集､签收､处理,定标和质控,检测样本(皮质激素､雌激素､孕激素､雄激素受体),审核结果,录入实验室信息系统或人工登记,发送报告;按规定处理废弃物;接受临床相关咨询。</v>
          </cell>
          <cell r="D784" t="str">
            <v>试剂,定标液,质控液</v>
          </cell>
          <cell r="E784" t="str">
            <v/>
          </cell>
          <cell r="F784" t="str">
            <v>项</v>
          </cell>
          <cell r="G784" t="str">
            <v/>
          </cell>
          <cell r="H784">
            <v>40</v>
          </cell>
          <cell r="I784">
            <v>32</v>
          </cell>
          <cell r="J784">
            <v>28</v>
          </cell>
          <cell r="K784" t="str">
            <v>乙类</v>
          </cell>
        </row>
        <row r="785">
          <cell r="A785" t="str">
            <v>CESE-CEST</v>
          </cell>
          <cell r="B785" t="str">
            <v>其它激素与生物活性物质</v>
          </cell>
        </row>
        <row r="785">
          <cell r="D785" t="str">
            <v/>
          </cell>
          <cell r="E785" t="str">
            <v/>
          </cell>
        </row>
        <row r="785">
          <cell r="G785" t="str">
            <v/>
          </cell>
          <cell r="H785" t="str">
            <v/>
          </cell>
          <cell r="I785" t="str">
            <v/>
          </cell>
          <cell r="J785" t="str">
            <v/>
          </cell>
        </row>
        <row r="786">
          <cell r="A786" t="str">
            <v>CESE1000</v>
          </cell>
          <cell r="B786" t="str">
            <v>环磷酸腺苷(cAMP)测定</v>
          </cell>
          <cell r="C786" t="str">
            <v>样本类型:血液。样本采集､签收､处理,定标和质控,检测样本,审核结果,录入实验室信息系统或人工登记,发送报告;按规定处理废弃物;接受临床相关咨询。</v>
          </cell>
          <cell r="D786" t="str">
            <v>试剂,定标液,质控液</v>
          </cell>
          <cell r="E786" t="str">
            <v/>
          </cell>
          <cell r="F786" t="str">
            <v>项</v>
          </cell>
          <cell r="G786" t="str">
            <v/>
          </cell>
          <cell r="H786">
            <v>30</v>
          </cell>
          <cell r="I786">
            <v>25</v>
          </cell>
          <cell r="J786">
            <v>20</v>
          </cell>
          <cell r="K786" t="str">
            <v>甲类</v>
          </cell>
        </row>
        <row r="787">
          <cell r="A787" t="str">
            <v>CESF1000</v>
          </cell>
          <cell r="B787" t="str">
            <v>环磷酸鸟苷(cGMP)测定</v>
          </cell>
          <cell r="C787" t="str">
            <v>样本类型:血液。样本采集､签收､处理,定标和质控,检测样本,审核结果,录入实验室信息系统或人工登记,发送报告;按规定处理废弃物;接受临床相关咨询。</v>
          </cell>
          <cell r="D787" t="str">
            <v>试剂,定标液,质控液</v>
          </cell>
          <cell r="E787" t="str">
            <v/>
          </cell>
          <cell r="F787" t="str">
            <v>项</v>
          </cell>
          <cell r="G787" t="str">
            <v/>
          </cell>
          <cell r="H787">
            <v>30</v>
          </cell>
          <cell r="I787">
            <v>25</v>
          </cell>
          <cell r="J787">
            <v>20</v>
          </cell>
          <cell r="K787" t="str">
            <v>甲类</v>
          </cell>
        </row>
        <row r="788">
          <cell r="A788" t="str">
            <v>CESG1000</v>
          </cell>
          <cell r="B788" t="str">
            <v>组织胺(Hista⁃mine)测定</v>
          </cell>
          <cell r="C788" t="str">
            <v>样本类型:血液。样本采集､签收､处理,定标和质控,检测样本,审核结果,录入实验室信息系统或人工登记,发送报告;按规定处理废弃物;接受临床相关咨询。</v>
          </cell>
          <cell r="D788" t="str">
            <v>试剂,定标液,质控液</v>
          </cell>
          <cell r="E788" t="str">
            <v/>
          </cell>
          <cell r="F788" t="str">
            <v>项</v>
          </cell>
          <cell r="G788" t="str">
            <v/>
          </cell>
          <cell r="H788">
            <v>70</v>
          </cell>
          <cell r="I788">
            <v>55</v>
          </cell>
          <cell r="J788">
            <v>50</v>
          </cell>
          <cell r="K788" t="str">
            <v>乙类</v>
          </cell>
        </row>
        <row r="789">
          <cell r="A789" t="str">
            <v>CESH2000</v>
          </cell>
          <cell r="B789" t="str">
            <v>尿香草苦杏仁酸(VMA)测定</v>
          </cell>
          <cell r="C789" t="str">
            <v>样本类型:尿液。样本采集､签收､处理后进入色谱柱,定标和质控,检测样本,审核结果,录入实验室信息系统或人工登记,发送报告;按规定处理废弃物;接受临床相关咨询。</v>
          </cell>
          <cell r="D789" t="str">
            <v>试剂,定标液</v>
          </cell>
          <cell r="E789" t="str">
            <v/>
          </cell>
          <cell r="F789" t="str">
            <v>项</v>
          </cell>
          <cell r="G789" t="str">
            <v/>
          </cell>
          <cell r="H789">
            <v>15</v>
          </cell>
          <cell r="I789">
            <v>12</v>
          </cell>
          <cell r="J789">
            <v>10</v>
          </cell>
          <cell r="K789" t="str">
            <v>甲类</v>
          </cell>
        </row>
        <row r="790">
          <cell r="A790" t="str">
            <v>CESJ1000</v>
          </cell>
          <cell r="B790" t="str">
            <v>肾素测定</v>
          </cell>
          <cell r="C790" t="str">
            <v>样本类型:血液。样本采集､签收､处理,定标和质控,检测样本,审核结果,录入实验室信息系统或人工登记,发送报告;按规定处理废弃物;接受临床相关咨询。</v>
          </cell>
          <cell r="D790" t="str">
            <v>试剂,定标液,质控液</v>
          </cell>
          <cell r="E790" t="str">
            <v/>
          </cell>
          <cell r="F790" t="str">
            <v>项</v>
          </cell>
          <cell r="G790" t="str">
            <v/>
          </cell>
          <cell r="H790">
            <v>40</v>
          </cell>
          <cell r="I790">
            <v>32</v>
          </cell>
          <cell r="J790">
            <v>28</v>
          </cell>
          <cell r="K790" t="str">
            <v>甲类</v>
          </cell>
        </row>
        <row r="791">
          <cell r="A791" t="str">
            <v>CESK1000</v>
          </cell>
          <cell r="B791" t="str">
            <v>血管紧张素Ⅰ(AngⅠ)测定</v>
          </cell>
          <cell r="C791" t="str">
            <v>样本类型:血液。样本采集､签收､处理,定标和质控,检测样本,审核结果,录入实验室信息系统或人工登记,发送报告;按规定处理废弃物;接受临床相关咨询。</v>
          </cell>
          <cell r="D791" t="str">
            <v>试剂,定标液,质控液</v>
          </cell>
          <cell r="E791" t="str">
            <v/>
          </cell>
          <cell r="F791" t="str">
            <v>项</v>
          </cell>
          <cell r="G791" t="str">
            <v/>
          </cell>
          <cell r="H791">
            <v>50</v>
          </cell>
          <cell r="I791">
            <v>40</v>
          </cell>
          <cell r="J791">
            <v>35</v>
          </cell>
          <cell r="K791" t="str">
            <v>甲类</v>
          </cell>
        </row>
        <row r="792">
          <cell r="A792" t="str">
            <v>CESL1000</v>
          </cell>
          <cell r="B792" t="str">
            <v>血管紧张素Ⅱ(AngⅡ)测定</v>
          </cell>
          <cell r="C792" t="str">
            <v>样本类型:血液。样本采集､签收､处理,定标和质控,检测样本,审核结果,录入实验室信息系统或人工登记,发送报告;按规定处理废弃物;接受临床相关咨询。</v>
          </cell>
          <cell r="D792" t="str">
            <v>试剂,定标液,质控液</v>
          </cell>
          <cell r="E792" t="str">
            <v/>
          </cell>
          <cell r="F792" t="str">
            <v>项</v>
          </cell>
          <cell r="G792" t="str">
            <v/>
          </cell>
          <cell r="H792">
            <v>50</v>
          </cell>
          <cell r="I792">
            <v>40</v>
          </cell>
          <cell r="J792">
            <v>35</v>
          </cell>
          <cell r="K792" t="str">
            <v>甲类</v>
          </cell>
        </row>
        <row r="793">
          <cell r="A793" t="str">
            <v>CESM1000</v>
          </cell>
          <cell r="B793" t="str">
            <v>促红细胞生成素(EPO)测定</v>
          </cell>
          <cell r="C793" t="str">
            <v>样本类型:血液。样本采集､签收､处理,定标和质控,检测样本,审核结果,录入实验室信息系统或人工登记,发送报告;按规定处理废弃物;接受临床相关咨询。</v>
          </cell>
          <cell r="D793" t="str">
            <v>试剂,定标液,质控液</v>
          </cell>
          <cell r="E793" t="str">
            <v/>
          </cell>
          <cell r="F793" t="str">
            <v>项</v>
          </cell>
          <cell r="G793" t="str">
            <v/>
          </cell>
          <cell r="H793">
            <v>50</v>
          </cell>
          <cell r="I793">
            <v>40</v>
          </cell>
          <cell r="J793">
            <v>35</v>
          </cell>
          <cell r="K793" t="str">
            <v>乙类</v>
          </cell>
        </row>
        <row r="794">
          <cell r="A794" t="str">
            <v>CESN1000</v>
          </cell>
          <cell r="B794" t="str">
            <v>骨钙素测定</v>
          </cell>
          <cell r="C794" t="str">
            <v>样本类型:血液。样本采集､签收､处理,定标和质控,检测样本,审核结果,录入实验室信息系统或人工登记,发送报告;按规定处理废弃物;接受临床相关咨询。</v>
          </cell>
          <cell r="D794" t="str">
            <v>试剂,定标液,质控液</v>
          </cell>
          <cell r="E794" t="str">
            <v/>
          </cell>
          <cell r="F794" t="str">
            <v>项</v>
          </cell>
          <cell r="G794" t="str">
            <v/>
          </cell>
          <cell r="H794">
            <v>40</v>
          </cell>
          <cell r="I794">
            <v>32</v>
          </cell>
          <cell r="J794">
            <v>28</v>
          </cell>
          <cell r="K794" t="str">
            <v>甲类</v>
          </cell>
        </row>
        <row r="795">
          <cell r="A795" t="str">
            <v>CESP1000</v>
          </cell>
          <cell r="B795" t="str">
            <v>前列腺素(PG)测定</v>
          </cell>
          <cell r="C795" t="str">
            <v>样本类型:血液。样本采集､签收､处理,定标和质控,检测样本,审核结果,录入实验室信息系统或人工登记,发送报告;按规定处理废弃物;接受临床相关咨询。</v>
          </cell>
          <cell r="D795" t="str">
            <v>试剂,定标液,质控液</v>
          </cell>
          <cell r="E795" t="str">
            <v/>
          </cell>
          <cell r="F795" t="str">
            <v>项</v>
          </cell>
          <cell r="G795" t="str">
            <v/>
          </cell>
          <cell r="H795">
            <v>45</v>
          </cell>
          <cell r="I795">
            <v>36</v>
          </cell>
          <cell r="J795">
            <v>32</v>
          </cell>
          <cell r="K795" t="str">
            <v>甲类</v>
          </cell>
        </row>
        <row r="796">
          <cell r="A796" t="str">
            <v>CESQ1000</v>
          </cell>
          <cell r="B796" t="str">
            <v>一氧化氮(NO)分析</v>
          </cell>
          <cell r="C796" t="str">
            <v>样本类型:血液。样本采集､签收､处理,定标和质控,检测样本,审核结果,录入实验室信息系统或人工登记,发送报告;按规定处理废弃物;接受临床相关咨询。</v>
          </cell>
          <cell r="D796" t="str">
            <v>试剂,标准品,质控液</v>
          </cell>
          <cell r="E796" t="str">
            <v/>
          </cell>
          <cell r="F796" t="str">
            <v>项</v>
          </cell>
          <cell r="G796" t="str">
            <v/>
          </cell>
          <cell r="H796">
            <v>10</v>
          </cell>
          <cell r="I796">
            <v>8</v>
          </cell>
          <cell r="J796">
            <v>7</v>
          </cell>
          <cell r="K796" t="str">
            <v>甲类</v>
          </cell>
        </row>
        <row r="797">
          <cell r="A797" t="str">
            <v>CESR1000</v>
          </cell>
          <cell r="B797" t="str">
            <v>A型钠尿肽(ANP)测定</v>
          </cell>
          <cell r="C797" t="str">
            <v>样本类型:血液。样本采集､签收､处理,定标和质控,检测样本,审核结果,录入实验室信息系统或人工登记,发送报告;按规定处理废弃物;接受临床相关咨询。</v>
          </cell>
          <cell r="D797" t="str">
            <v>试剂,定标液,质控液</v>
          </cell>
          <cell r="E797" t="str">
            <v/>
          </cell>
          <cell r="F797" t="str">
            <v>项</v>
          </cell>
          <cell r="G797" t="str">
            <v/>
          </cell>
          <cell r="H797">
            <v>50</v>
          </cell>
          <cell r="I797">
            <v>40</v>
          </cell>
          <cell r="J797">
            <v>35</v>
          </cell>
          <cell r="K797" t="str">
            <v>甲类</v>
          </cell>
        </row>
        <row r="798">
          <cell r="A798" t="str">
            <v>CESS1000</v>
          </cell>
          <cell r="B798" t="str">
            <v>B型钠尿肽(BNP)测定</v>
          </cell>
          <cell r="C798" t="str">
            <v>样本类型:血液。样本采集､签收､处理,定标和质控,检测样本,审核结果,录入实验室信息系统或人工登记,发送报告;按规定处理废弃物;接受临床相关咨询。</v>
          </cell>
          <cell r="D798" t="str">
            <v>试剂,定标液,质控液</v>
          </cell>
          <cell r="E798" t="str">
            <v/>
          </cell>
          <cell r="F798" t="str">
            <v>项</v>
          </cell>
          <cell r="G798" t="str">
            <v/>
          </cell>
          <cell r="H798">
            <v>180</v>
          </cell>
          <cell r="I798">
            <v>153</v>
          </cell>
          <cell r="J798">
            <v>130</v>
          </cell>
          <cell r="K798" t="str">
            <v>乙类</v>
          </cell>
        </row>
        <row r="799">
          <cell r="A799" t="str">
            <v>CEST1000</v>
          </cell>
          <cell r="B799" t="str">
            <v>N端-B型钠尿肽前体(NT-ProBNP)测定</v>
          </cell>
          <cell r="C799" t="str">
            <v>样本类型:血液。样本采集､签收､处理,定标和质控,检测样本,审核结果,录入实验室信息系统或人工登记,发送报告;按规定处理废弃物;接受临床相关咨询。</v>
          </cell>
          <cell r="D799" t="str">
            <v>试剂,定标液,质控液</v>
          </cell>
          <cell r="E799" t="str">
            <v/>
          </cell>
          <cell r="F799" t="str">
            <v>项</v>
          </cell>
          <cell r="G799" t="str">
            <v/>
          </cell>
          <cell r="H799">
            <v>150</v>
          </cell>
          <cell r="I799">
            <v>128</v>
          </cell>
          <cell r="J799">
            <v>109</v>
          </cell>
          <cell r="K799" t="str">
            <v>乙类</v>
          </cell>
        </row>
        <row r="800">
          <cell r="A800" t="str">
            <v>CEZA-CEZJ</v>
          </cell>
          <cell r="B800" t="str">
            <v>13.其它</v>
          </cell>
          <cell r="C800" t="str">
            <v/>
          </cell>
          <cell r="D800" t="str">
            <v/>
          </cell>
          <cell r="E800" t="str">
            <v/>
          </cell>
        </row>
        <row r="800">
          <cell r="G800" t="str">
            <v/>
          </cell>
          <cell r="H800" t="str">
            <v/>
          </cell>
          <cell r="I800" t="str">
            <v/>
          </cell>
          <cell r="J800" t="str">
            <v/>
          </cell>
        </row>
        <row r="801">
          <cell r="A801" t="str">
            <v>CEZA1000</v>
          </cell>
          <cell r="B801" t="str">
            <v>血酮体(KET)测定</v>
          </cell>
          <cell r="C801" t="str">
            <v>样本类型:血液。样本采集､签收､处理,定标和质控,检测样本,审核结果,录入实验室信息系统或人工登记,发送报告;按规定处理废弃物;接受临床相关咨询。</v>
          </cell>
          <cell r="D801" t="str">
            <v>试剂,标准品,质控液</v>
          </cell>
          <cell r="E801" t="str">
            <v/>
          </cell>
          <cell r="F801" t="str">
            <v>项</v>
          </cell>
          <cell r="G801" t="str">
            <v/>
          </cell>
          <cell r="H801">
            <v>10</v>
          </cell>
          <cell r="I801">
            <v>8</v>
          </cell>
          <cell r="J801">
            <v>7</v>
          </cell>
          <cell r="K801" t="str">
            <v>甲类</v>
          </cell>
        </row>
        <row r="802">
          <cell r="A802" t="str">
            <v>CEZB1000</v>
          </cell>
          <cell r="B802" t="str">
            <v>β-羟基丁酸(β-HB)测定</v>
          </cell>
          <cell r="C802" t="str">
            <v>样本类型:血液。样本采集､签收､处理,定标和质控,检测样本,审核结果,录入实验室信息系统或人工登记,发送报告;按规定处理废弃物;接受临床相关咨询。</v>
          </cell>
          <cell r="D802" t="str">
            <v>试剂,标准品,质控液</v>
          </cell>
          <cell r="E802" t="str">
            <v/>
          </cell>
          <cell r="F802" t="str">
            <v>项</v>
          </cell>
          <cell r="G802" t="str">
            <v/>
          </cell>
          <cell r="H802">
            <v>10</v>
          </cell>
          <cell r="I802">
            <v>8</v>
          </cell>
          <cell r="J802">
            <v>7</v>
          </cell>
          <cell r="K802" t="str">
            <v>甲类</v>
          </cell>
        </row>
        <row r="803">
          <cell r="A803" t="str">
            <v>CEZC2000</v>
          </cell>
          <cell r="B803" t="str">
            <v>吡啶酚(PYD)测定</v>
          </cell>
          <cell r="C803" t="str">
            <v>样本类型:尿液。样本采集､签收､处理,定标和质控,检测样本,审核结果,录入实验室信息系统或人工登记,发送报告;按规定处理废弃物;接受临床相关咨询。</v>
          </cell>
          <cell r="D803" t="str">
            <v>试剂,定标液,质控液</v>
          </cell>
          <cell r="E803" t="str">
            <v/>
          </cell>
          <cell r="F803" t="str">
            <v>项</v>
          </cell>
          <cell r="G803" t="str">
            <v/>
          </cell>
          <cell r="H803">
            <v>40</v>
          </cell>
          <cell r="I803">
            <v>32</v>
          </cell>
          <cell r="J803">
            <v>28</v>
          </cell>
          <cell r="K803" t="str">
            <v>乙类</v>
          </cell>
        </row>
        <row r="804">
          <cell r="A804" t="str">
            <v>CEZD2000</v>
          </cell>
          <cell r="B804" t="str">
            <v>脱氧吡啶酚(DPD)测定</v>
          </cell>
          <cell r="C804" t="str">
            <v>样本类型:尿液。样本采集､签收､处理,定标和质控,检测样本,审核结果,录入实验室信息系统或人工登记,发送报告;按规定处理废弃物;接受临床相关咨询。</v>
          </cell>
          <cell r="D804" t="str">
            <v>试剂,定标液,质控液</v>
          </cell>
          <cell r="E804" t="str">
            <v/>
          </cell>
          <cell r="F804" t="str">
            <v>项</v>
          </cell>
          <cell r="G804" t="str">
            <v/>
          </cell>
          <cell r="H804">
            <v>25</v>
          </cell>
          <cell r="I804">
            <v>20</v>
          </cell>
          <cell r="J804">
            <v>18</v>
          </cell>
          <cell r="K804" t="str">
            <v>乙类</v>
          </cell>
        </row>
        <row r="805">
          <cell r="A805" t="str">
            <v>CEZE1000</v>
          </cell>
          <cell r="B805" t="str">
            <v>骨钙素N端中分子片段(N-MID)测定</v>
          </cell>
          <cell r="C805" t="str">
            <v>样本类型:血液。样本采集､签收､处理,定标和质控,检测样本,审核结果,录入实验室信息系统或人工登记,发送报告;按规定处理废弃物;接受临床相关咨询。</v>
          </cell>
          <cell r="D805" t="str">
            <v>试剂,定标液,质控液</v>
          </cell>
          <cell r="E805" t="str">
            <v/>
          </cell>
          <cell r="F805" t="str">
            <v>项</v>
          </cell>
          <cell r="G805" t="str">
            <v/>
          </cell>
          <cell r="H805">
            <v>60</v>
          </cell>
          <cell r="I805">
            <v>48</v>
          </cell>
          <cell r="J805">
            <v>42</v>
          </cell>
          <cell r="K805" t="str">
            <v>乙类</v>
          </cell>
        </row>
        <row r="806">
          <cell r="A806" t="str">
            <v>CEZF1000</v>
          </cell>
          <cell r="B806" t="str">
            <v>β-胶原降解产物(β-CTX)测定</v>
          </cell>
          <cell r="C806" t="str">
            <v>样本类型:血液。样本采集､签收､处理,定标和质控,检测样本,审核结果,录入实验室信息系统或人工登记,发送报告;按规定处理废弃物;接受临床相关咨询。</v>
          </cell>
          <cell r="D806" t="str">
            <v>试剂,定标液,质控液</v>
          </cell>
          <cell r="E806" t="str">
            <v/>
          </cell>
          <cell r="F806" t="str">
            <v>项</v>
          </cell>
          <cell r="G806" t="str">
            <v/>
          </cell>
          <cell r="H806">
            <v>80</v>
          </cell>
          <cell r="I806">
            <v>65</v>
          </cell>
          <cell r="J806">
            <v>55</v>
          </cell>
          <cell r="K806" t="str">
            <v>丙类</v>
          </cell>
        </row>
        <row r="807">
          <cell r="A807" t="str">
            <v>CEZG1000</v>
          </cell>
          <cell r="B807" t="str">
            <v>β-胶原特殊系列(β-Crosslaps)测定</v>
          </cell>
          <cell r="C807" t="str">
            <v>样本类型:血液。样本采集､签收､处理,定标和质控,检测样本,审核结果,录入实验室信息系统或人工登记,发送报告;按规定处理废弃物;接受临床相关咨询。</v>
          </cell>
          <cell r="D807" t="str">
            <v>试剂,定标液,质控液</v>
          </cell>
          <cell r="E807" t="str">
            <v/>
          </cell>
          <cell r="F807" t="str">
            <v>项</v>
          </cell>
          <cell r="G807" t="str">
            <v/>
          </cell>
          <cell r="H807">
            <v>70</v>
          </cell>
          <cell r="I807">
            <v>55</v>
          </cell>
          <cell r="J807">
            <v>50</v>
          </cell>
          <cell r="K807" t="str">
            <v>丙类</v>
          </cell>
        </row>
        <row r="808">
          <cell r="A808" t="str">
            <v>CEZH1000</v>
          </cell>
          <cell r="B808" t="str">
            <v>唾液酸测定</v>
          </cell>
          <cell r="C808" t="str">
            <v>样本类型:血液。样本采集､签收､处理,定标和质控,检测样本,审核结果,录入实验室信息系统或人工登记,发送报告;按规定处理废弃物;接受临床相关咨询。</v>
          </cell>
          <cell r="D808" t="str">
            <v>试剂,定标液,质控液</v>
          </cell>
          <cell r="E808" t="str">
            <v/>
          </cell>
          <cell r="F808" t="str">
            <v>项</v>
          </cell>
          <cell r="G808" t="str">
            <v/>
          </cell>
          <cell r="H808">
            <v>8</v>
          </cell>
          <cell r="I808">
            <v>7</v>
          </cell>
          <cell r="J808">
            <v>6</v>
          </cell>
          <cell r="K808" t="str">
            <v>甲类</v>
          </cell>
        </row>
        <row r="809">
          <cell r="A809" t="str">
            <v>CEZJ1000</v>
          </cell>
          <cell r="B809" t="str">
            <v>一氧化碳(CO)测定</v>
          </cell>
          <cell r="C809" t="str">
            <v>样本类型:血液。样本采集､签收､处理,定标和质控,检测样本,审核结果,录入实验室信息系统或人工登记,发送报告;按规定处理废弃物;接受临床相关咨询。</v>
          </cell>
          <cell r="D809" t="str">
            <v>试剂,标准品,质控液</v>
          </cell>
          <cell r="E809" t="str">
            <v/>
          </cell>
          <cell r="F809" t="str">
            <v>项</v>
          </cell>
          <cell r="G809" t="str">
            <v/>
          </cell>
          <cell r="H809">
            <v>5</v>
          </cell>
          <cell r="I809">
            <v>5</v>
          </cell>
          <cell r="J809">
            <v>5</v>
          </cell>
          <cell r="K809" t="str">
            <v>甲类</v>
          </cell>
        </row>
        <row r="810">
          <cell r="A810" t="str">
            <v>CG</v>
          </cell>
          <cell r="B810" t="str">
            <v>(四)临床免疫学检验</v>
          </cell>
          <cell r="C810" t="str">
            <v/>
          </cell>
          <cell r="D810" t="str">
            <v/>
          </cell>
          <cell r="E810" t="str">
            <v/>
          </cell>
        </row>
        <row r="810">
          <cell r="G810" t="str">
            <v/>
          </cell>
          <cell r="H810" t="str">
            <v/>
          </cell>
          <cell r="I810" t="str">
            <v/>
          </cell>
          <cell r="J810" t="str">
            <v/>
          </cell>
        </row>
        <row r="811">
          <cell r="A811" t="str">
            <v>CGAA-CGCW</v>
          </cell>
          <cell r="B811" t="str">
            <v>1.免疫功能检验</v>
          </cell>
          <cell r="C811" t="str">
            <v/>
          </cell>
          <cell r="D811" t="str">
            <v/>
          </cell>
          <cell r="E811" t="str">
            <v/>
          </cell>
        </row>
        <row r="811">
          <cell r="G811" t="str">
            <v/>
          </cell>
          <cell r="H811" t="str">
            <v/>
          </cell>
          <cell r="I811" t="str">
            <v/>
          </cell>
          <cell r="J811" t="str">
            <v/>
          </cell>
        </row>
        <row r="812">
          <cell r="A812" t="str">
            <v>CGAA1000</v>
          </cell>
          <cell r="B812" t="str">
            <v>总补体(CH50)测定</v>
          </cell>
          <cell r="C812" t="str">
            <v>样本类型:血液。样本采集､签收､处理,定标和质控,检测样本,审核结果,录入实验室信息系统或人工登记,发送报告;按规定处理废弃物;接受临床相关咨询。</v>
          </cell>
          <cell r="D812" t="str">
            <v>试剂,质控品,校准品</v>
          </cell>
          <cell r="E812" t="str">
            <v/>
          </cell>
          <cell r="F812" t="str">
            <v>次</v>
          </cell>
          <cell r="G812" t="str">
            <v/>
          </cell>
          <cell r="H812">
            <v>15</v>
          </cell>
          <cell r="I812">
            <v>12</v>
          </cell>
          <cell r="J812">
            <v>10</v>
          </cell>
          <cell r="K812" t="str">
            <v>甲类</v>
          </cell>
        </row>
        <row r="813">
          <cell r="A813" t="str">
            <v>CGAB1000</v>
          </cell>
          <cell r="B813" t="str">
            <v>C1q测定</v>
          </cell>
          <cell r="C813" t="str">
            <v>样本类型:血液。样本采集､签收､处理,定标和质控,检测样本,审核结果,录入实验室信息系统或人工登记,发送报告;按规定处理废弃物;接受临床相关咨询。</v>
          </cell>
          <cell r="D813" t="str">
            <v>试剂,质控品,校准品</v>
          </cell>
          <cell r="E813" t="str">
            <v/>
          </cell>
          <cell r="F813" t="str">
            <v>次</v>
          </cell>
          <cell r="G813" t="str">
            <v/>
          </cell>
          <cell r="H813">
            <v>20</v>
          </cell>
          <cell r="I813">
            <v>16</v>
          </cell>
          <cell r="J813">
            <v>14</v>
          </cell>
          <cell r="K813" t="str">
            <v>甲类</v>
          </cell>
        </row>
        <row r="814">
          <cell r="A814" t="str">
            <v>CGAC1000</v>
          </cell>
          <cell r="B814" t="str">
            <v>C1r测定</v>
          </cell>
          <cell r="C814" t="str">
            <v>样本类型:血液。样本采集､签收､处理,定标和质控,检测样本,审核结果,录入实验室信息系统或人工登记,发送报告;按规定处理废弃物;接受临床相关咨询。</v>
          </cell>
          <cell r="D814" t="str">
            <v>试剂,质控品,校准品</v>
          </cell>
          <cell r="E814" t="str">
            <v/>
          </cell>
          <cell r="F814" t="str">
            <v>次</v>
          </cell>
          <cell r="G814" t="str">
            <v/>
          </cell>
          <cell r="H814">
            <v>20</v>
          </cell>
          <cell r="I814">
            <v>16</v>
          </cell>
          <cell r="J814">
            <v>14</v>
          </cell>
          <cell r="K814" t="str">
            <v>甲类</v>
          </cell>
        </row>
        <row r="815">
          <cell r="A815" t="str">
            <v>CGAD1000</v>
          </cell>
          <cell r="B815" t="str">
            <v>C1s测定</v>
          </cell>
          <cell r="C815" t="str">
            <v>样本类型:血液。样本采集､签收､处理,定标和质控,检测样本,审核结果,录入实验室信息系统或人工登记,发送报告;按规定处理废弃物;接受临床相关咨询。</v>
          </cell>
          <cell r="D815" t="str">
            <v>试剂,质控品,校准品</v>
          </cell>
          <cell r="E815" t="str">
            <v/>
          </cell>
          <cell r="F815" t="str">
            <v>次</v>
          </cell>
          <cell r="G815" t="str">
            <v/>
          </cell>
          <cell r="H815">
            <v>20</v>
          </cell>
          <cell r="I815">
            <v>16</v>
          </cell>
          <cell r="J815">
            <v>14</v>
          </cell>
          <cell r="K815" t="str">
            <v>甲类</v>
          </cell>
        </row>
        <row r="816">
          <cell r="A816" t="str">
            <v>CGAE1000</v>
          </cell>
          <cell r="B816" t="str">
            <v>C2测定</v>
          </cell>
          <cell r="C816" t="str">
            <v>样本类型:血液。样本采集､签收､处理,定标和质控,检测样本,审核结果,录入实验室信息系统或人工登记,发送报告;按规定处理废弃物;接受临床相关咨询。</v>
          </cell>
          <cell r="D816" t="str">
            <v>试剂,质控品,校准品</v>
          </cell>
          <cell r="E816" t="str">
            <v/>
          </cell>
          <cell r="F816" t="str">
            <v>次</v>
          </cell>
          <cell r="G816" t="str">
            <v/>
          </cell>
          <cell r="H816">
            <v>20</v>
          </cell>
          <cell r="I816">
            <v>16</v>
          </cell>
          <cell r="J816">
            <v>14</v>
          </cell>
          <cell r="K816" t="str">
            <v>甲类</v>
          </cell>
        </row>
        <row r="817">
          <cell r="A817" t="str">
            <v>CGAF1000</v>
          </cell>
          <cell r="B817" t="str">
            <v>C3测定</v>
          </cell>
          <cell r="C817" t="str">
            <v>样本类型:血液。样本采集､签收､处理,定标和质控,检测样本,审核结果,录入实验室信息系统或人工登记,发送报告;按规定处理废弃物;接受临床相关咨询。</v>
          </cell>
          <cell r="D817" t="str">
            <v>试剂,质控品,校准品</v>
          </cell>
          <cell r="E817" t="str">
            <v/>
          </cell>
          <cell r="F817" t="str">
            <v>次</v>
          </cell>
          <cell r="G817" t="str">
            <v/>
          </cell>
          <cell r="H817">
            <v>20</v>
          </cell>
          <cell r="I817">
            <v>16</v>
          </cell>
          <cell r="J817">
            <v>14</v>
          </cell>
          <cell r="K817" t="str">
            <v>甲类</v>
          </cell>
        </row>
        <row r="818">
          <cell r="A818" t="str">
            <v>CGAG1000</v>
          </cell>
          <cell r="B818" t="str">
            <v>C4测定</v>
          </cell>
          <cell r="C818" t="str">
            <v>样本类型:血液。样本采集､签收､处理,定标和质控,检测样本,审核结果,录入实验室信息系统或人工登记,发送报告;按规定处理废弃物;接受临床相关咨询。</v>
          </cell>
          <cell r="D818" t="str">
            <v>试剂</v>
          </cell>
          <cell r="E818" t="str">
            <v/>
          </cell>
          <cell r="F818" t="str">
            <v>次</v>
          </cell>
          <cell r="G818" t="str">
            <v/>
          </cell>
          <cell r="H818">
            <v>20</v>
          </cell>
          <cell r="I818">
            <v>16</v>
          </cell>
          <cell r="J818">
            <v>14</v>
          </cell>
          <cell r="K818" t="str">
            <v>甲类</v>
          </cell>
        </row>
        <row r="819">
          <cell r="A819" t="str">
            <v>CGAH1000</v>
          </cell>
          <cell r="B819" t="str">
            <v>C5测定</v>
          </cell>
          <cell r="C819" t="str">
            <v>样本类型:血液。样本采集､签收､处理,定标和质控,检测样本,审核结果,录入实验室信息系统或人工登记,发送报告;按规定处理废弃物;接受临床相关咨询。</v>
          </cell>
          <cell r="D819" t="str">
            <v>试剂,质控品,校准品</v>
          </cell>
          <cell r="E819" t="str">
            <v/>
          </cell>
          <cell r="F819" t="str">
            <v>次</v>
          </cell>
          <cell r="G819" t="str">
            <v/>
          </cell>
          <cell r="H819">
            <v>20</v>
          </cell>
          <cell r="I819">
            <v>16</v>
          </cell>
          <cell r="J819">
            <v>14</v>
          </cell>
          <cell r="K819" t="str">
            <v>甲类</v>
          </cell>
        </row>
        <row r="820">
          <cell r="A820" t="str">
            <v>CGAJ1000</v>
          </cell>
          <cell r="B820" t="str">
            <v>C6测定</v>
          </cell>
          <cell r="C820" t="str">
            <v>样本类型:血液。样本采集､签收､处理,定标和质控,检测样本,审核结果,录入实验室信息系统或人工登记,发送报告;按规定处理废弃物;接受临床相关咨询。</v>
          </cell>
          <cell r="D820" t="str">
            <v>试剂,质控品,校准品</v>
          </cell>
          <cell r="E820" t="str">
            <v/>
          </cell>
          <cell r="F820" t="str">
            <v>次</v>
          </cell>
          <cell r="G820" t="str">
            <v/>
          </cell>
          <cell r="H820">
            <v>20</v>
          </cell>
          <cell r="I820">
            <v>16</v>
          </cell>
          <cell r="J820">
            <v>14</v>
          </cell>
          <cell r="K820" t="str">
            <v>甲类</v>
          </cell>
        </row>
        <row r="821">
          <cell r="A821" t="str">
            <v>CGAK1000</v>
          </cell>
          <cell r="B821" t="str">
            <v>C7测定</v>
          </cell>
          <cell r="C821" t="str">
            <v>样本类型:血液。样本采集､签收､处理,定标和质控,检测样本,审核结果,录入实验室信息系统或人工登记,发送报告;按规定处理废弃物;接受临床相关咨询。</v>
          </cell>
          <cell r="D821" t="str">
            <v>试剂,质控品,校准品</v>
          </cell>
          <cell r="E821" t="str">
            <v/>
          </cell>
          <cell r="F821" t="str">
            <v>次</v>
          </cell>
          <cell r="G821" t="str">
            <v/>
          </cell>
          <cell r="H821">
            <v>20</v>
          </cell>
          <cell r="I821">
            <v>16</v>
          </cell>
          <cell r="J821">
            <v>14</v>
          </cell>
          <cell r="K821" t="str">
            <v>甲类</v>
          </cell>
        </row>
        <row r="822">
          <cell r="A822" t="str">
            <v>CGAL1000</v>
          </cell>
          <cell r="B822" t="str">
            <v>C8测定</v>
          </cell>
          <cell r="C822" t="str">
            <v>样本类型:血液。样本采集､签收､处理,定标和质控,检测样本,审核结果,录入实验室信息系统或人工登记,发送报告;按规定处理废弃物;接受临床相关咨询。</v>
          </cell>
          <cell r="D822" t="str">
            <v>试剂,质控品,校准品</v>
          </cell>
          <cell r="E822" t="str">
            <v/>
          </cell>
          <cell r="F822" t="str">
            <v>次</v>
          </cell>
          <cell r="G822" t="str">
            <v/>
          </cell>
          <cell r="H822">
            <v>20</v>
          </cell>
          <cell r="I822">
            <v>16</v>
          </cell>
          <cell r="J822">
            <v>14</v>
          </cell>
          <cell r="K822" t="str">
            <v>甲类</v>
          </cell>
        </row>
        <row r="823">
          <cell r="A823" t="str">
            <v>CGAM1000</v>
          </cell>
          <cell r="B823" t="str">
            <v>C9测定</v>
          </cell>
          <cell r="C823" t="str">
            <v>样本类型:血液。样本采集､签收､处理,定标和质控,检测样本,审核结果,录入实验室信息系统或人工登记,发送报告;按规定处理废弃物;接受临床相关咨询。</v>
          </cell>
          <cell r="D823" t="str">
            <v>试剂,质控品,校准品</v>
          </cell>
          <cell r="E823" t="str">
            <v/>
          </cell>
          <cell r="F823" t="str">
            <v>次</v>
          </cell>
          <cell r="G823" t="str">
            <v/>
          </cell>
          <cell r="H823">
            <v>20</v>
          </cell>
          <cell r="I823">
            <v>16</v>
          </cell>
          <cell r="J823">
            <v>14</v>
          </cell>
          <cell r="K823" t="str">
            <v>甲类</v>
          </cell>
        </row>
        <row r="824">
          <cell r="A824" t="str">
            <v>CGAN1000</v>
          </cell>
          <cell r="B824" t="str">
            <v>补体C3b受体花环试验</v>
          </cell>
          <cell r="C824" t="str">
            <v>样本类型:血液。样本采集､签收､分离单个核细胞并配成一定比例的细胞悬液,与绵羊红细胞悬液反应后低速离心,加入固定液,染色,显微镜计数,质控,审核结果,录入实验室信息系统或人工登记,发送报告;按规定处理废弃物;接受临床相关咨询。</v>
          </cell>
          <cell r="D824" t="str">
            <v>试剂</v>
          </cell>
          <cell r="E824" t="str">
            <v/>
          </cell>
          <cell r="F824" t="str">
            <v>次</v>
          </cell>
          <cell r="G824" t="str">
            <v/>
          </cell>
          <cell r="H824">
            <v>10</v>
          </cell>
          <cell r="I824">
            <v>8</v>
          </cell>
          <cell r="J824">
            <v>7</v>
          </cell>
          <cell r="K824" t="str">
            <v>甲类</v>
          </cell>
        </row>
        <row r="825">
          <cell r="A825" t="str">
            <v>CGAP1000</v>
          </cell>
          <cell r="B825" t="str">
            <v>补体1抑制因子测定</v>
          </cell>
          <cell r="C825" t="str">
            <v>样本类型:血液。样本采集､签收､处理,定标和质控,检测样本,审核结果,录入实验室信息系统或人工登记,发送报告;按规定处理废弃物;接受临床相关咨询。</v>
          </cell>
          <cell r="D825" t="str">
            <v>试剂,质控品,校准品</v>
          </cell>
          <cell r="E825" t="str">
            <v/>
          </cell>
          <cell r="F825" t="str">
            <v>次</v>
          </cell>
          <cell r="G825" t="str">
            <v/>
          </cell>
          <cell r="H825">
            <v>20</v>
          </cell>
          <cell r="I825">
            <v>16</v>
          </cell>
          <cell r="J825">
            <v>14</v>
          </cell>
          <cell r="K825" t="str">
            <v>甲类</v>
          </cell>
        </row>
        <row r="826">
          <cell r="A826" t="str">
            <v>CGAQ1000</v>
          </cell>
          <cell r="B826" t="str">
            <v>C3裂解产物(C3SP)测定</v>
          </cell>
          <cell r="C826" t="str">
            <v>样本类型:血液。样本采集､签收､处理,琼脂糖凝胶电泳,质控,审核结果,录入实验室信息系统或人工登记,发送报告;按规定处理废弃物;接受临床相关咨询。</v>
          </cell>
          <cell r="D826" t="str">
            <v>试剂,质控品,校准品</v>
          </cell>
          <cell r="E826" t="str">
            <v/>
          </cell>
          <cell r="F826" t="str">
            <v>次</v>
          </cell>
          <cell r="G826" t="str">
            <v/>
          </cell>
          <cell r="H826">
            <v>10</v>
          </cell>
          <cell r="I826">
            <v>8</v>
          </cell>
          <cell r="J826">
            <v>7</v>
          </cell>
          <cell r="K826" t="str">
            <v>甲类</v>
          </cell>
        </row>
        <row r="827">
          <cell r="A827" t="str">
            <v>CGAR1000</v>
          </cell>
          <cell r="B827" t="str">
            <v>C3a测定</v>
          </cell>
          <cell r="C827" t="str">
            <v>样本类型:血液。样本采集､签收､处理,定标和质控,检测样本,审核结果,录入实验室信息系统或人工登记,发送报告;按规定处理废弃物;接受临床相关咨询。</v>
          </cell>
          <cell r="D827" t="str">
            <v>试剂,质控品,校准品</v>
          </cell>
          <cell r="E827" t="str">
            <v/>
          </cell>
          <cell r="F827" t="str">
            <v>次</v>
          </cell>
          <cell r="G827" t="str">
            <v/>
          </cell>
          <cell r="H827">
            <v>10</v>
          </cell>
          <cell r="I827">
            <v>8</v>
          </cell>
          <cell r="J827">
            <v>7</v>
          </cell>
          <cell r="K827" t="str">
            <v>甲类</v>
          </cell>
        </row>
        <row r="828">
          <cell r="A828" t="str">
            <v>CGAS8000</v>
          </cell>
          <cell r="B828" t="str">
            <v>C3d测定</v>
          </cell>
          <cell r="C828" t="str">
            <v>样本类型:各种样本。样本采集､签收､处理,定标和质控,检测样本,审核结果,录入实验室信息系统或人工登记,发送报告;按规定处理废弃物;接受临床相关咨询。</v>
          </cell>
          <cell r="D828" t="str">
            <v>试剂,质控品,校准品</v>
          </cell>
          <cell r="E828" t="str">
            <v/>
          </cell>
          <cell r="F828" t="str">
            <v>次</v>
          </cell>
          <cell r="G828" t="str">
            <v/>
          </cell>
          <cell r="H828">
            <v>10</v>
          </cell>
          <cell r="I828">
            <v>8</v>
          </cell>
          <cell r="J828">
            <v>7</v>
          </cell>
          <cell r="K828" t="str">
            <v>甲类</v>
          </cell>
        </row>
        <row r="829">
          <cell r="A829" t="str">
            <v>CGAT1000</v>
          </cell>
          <cell r="B829" t="str">
            <v>免疫球蛋白G(IgG)定量测定</v>
          </cell>
          <cell r="C829" t="str">
            <v>样本类型:血液，体液。样本采集､签收､处理,定标和质控,检测样本,审核结果,录入实验室信息系统或人工登记,发送报告;按规定处理废弃物;接受临床相关咨询。</v>
          </cell>
          <cell r="D829" t="str">
            <v>试剂,质控品,校准品</v>
          </cell>
          <cell r="E829" t="str">
            <v/>
          </cell>
          <cell r="F829" t="str">
            <v>项</v>
          </cell>
          <cell r="G829" t="str">
            <v>免疫球蛋白A(IgA)定量测定按此项目收费</v>
          </cell>
          <cell r="H829">
            <v>15</v>
          </cell>
          <cell r="I829">
            <v>12</v>
          </cell>
          <cell r="J829">
            <v>10</v>
          </cell>
          <cell r="K829" t="str">
            <v>甲类</v>
          </cell>
        </row>
        <row r="830">
          <cell r="A830" t="str">
            <v>CGAU1000</v>
          </cell>
          <cell r="B830" t="str">
            <v>免疫球蛋白M(IgM)定量测定</v>
          </cell>
          <cell r="C830" t="str">
            <v>样本类型:血液，体液。分离血清,校准分析仪,检査试剂,样本上相关检测仪器操作,同时作质控,审核检验结果,发出报告,检测后样本留验及无害化处理。</v>
          </cell>
          <cell r="D830" t="str">
            <v>试剂,质控品,校准品</v>
          </cell>
          <cell r="E830" t="str">
            <v/>
          </cell>
          <cell r="F830" t="str">
            <v>项</v>
          </cell>
          <cell r="G830" t="str">
            <v/>
          </cell>
          <cell r="H830">
            <v>15</v>
          </cell>
          <cell r="I830">
            <v>12</v>
          </cell>
          <cell r="J830">
            <v>10</v>
          </cell>
          <cell r="K830" t="str">
            <v>甲类</v>
          </cell>
        </row>
        <row r="831">
          <cell r="A831" t="str">
            <v>CGAV1000</v>
          </cell>
          <cell r="B831" t="str">
            <v>免疫球蛋白D(IgD)定量测定</v>
          </cell>
          <cell r="C831" t="str">
            <v>样本类型:血液。样本进行离心,分离血清,将抗原､标记抗原和抗血清在一定温度下反应,沉淀剂将上一步反应中形成的标记抗原抗体复合物沉淀,B､F分离后,用相关检测仪器进行放射性强度的测定,检测完毕,审核检验结果,发出报告,校准品和质控样品的使用以保障结果的准确。</v>
          </cell>
          <cell r="D831" t="str">
            <v>试剂,质控品,校准品</v>
          </cell>
          <cell r="E831" t="str">
            <v/>
          </cell>
          <cell r="F831" t="str">
            <v>项</v>
          </cell>
          <cell r="G831" t="str">
            <v/>
          </cell>
          <cell r="H831">
            <v>15</v>
          </cell>
          <cell r="I831">
            <v>12</v>
          </cell>
          <cell r="J831">
            <v>10</v>
          </cell>
          <cell r="K831" t="str">
            <v>甲类</v>
          </cell>
        </row>
        <row r="832">
          <cell r="A832" t="str">
            <v>CGAW1000</v>
          </cell>
          <cell r="B832" t="str">
            <v>免疫球蛋白E(IgE)定量测定</v>
          </cell>
          <cell r="C832" t="str">
            <v>样本类型:血液。接样本,离心分离血清或血浆,加入样本,保温,洗涤,加试剂,温育,洗涤,相关检测仪器比色,为保结果准确,进行定标及做质控。</v>
          </cell>
          <cell r="D832" t="str">
            <v>试剂,质控品,校准品</v>
          </cell>
          <cell r="E832" t="str">
            <v/>
          </cell>
          <cell r="F832" t="str">
            <v>项</v>
          </cell>
          <cell r="G832" t="str">
            <v/>
          </cell>
          <cell r="H832">
            <v>15</v>
          </cell>
          <cell r="I832">
            <v>12</v>
          </cell>
          <cell r="J832">
            <v>10</v>
          </cell>
          <cell r="K832" t="str">
            <v>甲类</v>
          </cell>
        </row>
        <row r="833">
          <cell r="A833" t="str">
            <v>CGAX1000</v>
          </cell>
          <cell r="B833" t="str">
            <v>分泌型免疫球蛋白A测定</v>
          </cell>
          <cell r="C833" t="str">
            <v>样本类型:血液。样本采集､签收､处理,定标和质控,检测样本,审核结果,录入实验室信息系统或人工登记,发送报告;按规定处理废弃物;接受临床相关咨询。</v>
          </cell>
          <cell r="D833" t="str">
            <v>试剂,质控品</v>
          </cell>
          <cell r="E833" t="str">
            <v/>
          </cell>
          <cell r="F833" t="str">
            <v>次</v>
          </cell>
          <cell r="G833" t="str">
            <v/>
          </cell>
          <cell r="H833">
            <v>20</v>
          </cell>
          <cell r="I833">
            <v>16</v>
          </cell>
          <cell r="J833">
            <v>14</v>
          </cell>
          <cell r="K833" t="str">
            <v>甲类</v>
          </cell>
        </row>
        <row r="834">
          <cell r="A834" t="str">
            <v>CGAY8000</v>
          </cell>
          <cell r="B834" t="str">
            <v>24小时IgG鞘内合成率测定</v>
          </cell>
          <cell r="C834" t="str">
            <v>样本类型:血液和脑脊液。样本采集､签收､处理,定标和质控,检测样本,审核结果,录入实验室信息系统或人工登记,发送报告;按规定处理废弃物;接受临床相关咨询。</v>
          </cell>
          <cell r="D834" t="str">
            <v>试剂</v>
          </cell>
          <cell r="E834" t="str">
            <v/>
          </cell>
          <cell r="F834" t="str">
            <v>次</v>
          </cell>
          <cell r="G834" t="str">
            <v/>
          </cell>
          <cell r="H834" t="str">
            <v/>
          </cell>
          <cell r="I834" t="str">
            <v/>
          </cell>
          <cell r="J834" t="str">
            <v/>
          </cell>
          <cell r="K834" t="str">
            <v>乙类</v>
          </cell>
        </row>
        <row r="835">
          <cell r="A835" t="str">
            <v>CGAZ1000</v>
          </cell>
          <cell r="B835" t="str">
            <v>总IgE测定</v>
          </cell>
          <cell r="C835" t="str">
            <v>样本类型:血液。样本采集､签收､处理,定标和质控,检测样本,审核结果,录入实验室信息系统或人工登记,发送报告;按规定处理废弃物;接受临床相关咨询。</v>
          </cell>
          <cell r="D835" t="str">
            <v>试剂,质控品</v>
          </cell>
          <cell r="E835" t="str">
            <v/>
          </cell>
          <cell r="F835" t="str">
            <v>次</v>
          </cell>
          <cell r="G835" t="str">
            <v/>
          </cell>
          <cell r="H835">
            <v>40</v>
          </cell>
          <cell r="I835">
            <v>32</v>
          </cell>
          <cell r="J835">
            <v>28</v>
          </cell>
          <cell r="K835" t="str">
            <v>甲类</v>
          </cell>
        </row>
        <row r="836">
          <cell r="A836" t="str">
            <v>CGBA1000</v>
          </cell>
          <cell r="B836" t="str">
            <v>免疫球蛋白亚类定量测定</v>
          </cell>
          <cell r="C836" t="str">
            <v>指对免疫球蛋白IgA亚类(IgA1､IgA2)或IgG亚类(IgG1､IgG2､IgG3､IgG4)的测定。样本类型:血液。样本采集､签收､处理,定标和质控,检测样本,审核结果,录入实验室信息系统或人工登记,发送报告;按规定处理废弃物;接受临床相关咨询。</v>
          </cell>
          <cell r="D836" t="str">
            <v>试剂,质控品,校准品</v>
          </cell>
          <cell r="E836" t="str">
            <v/>
          </cell>
          <cell r="F836" t="str">
            <v>次</v>
          </cell>
          <cell r="G836" t="str">
            <v>每个亚类为一个计价单位</v>
          </cell>
          <cell r="H836">
            <v>30</v>
          </cell>
          <cell r="I836">
            <v>25</v>
          </cell>
          <cell r="J836">
            <v>20</v>
          </cell>
          <cell r="K836" t="str">
            <v>甲类</v>
          </cell>
        </row>
        <row r="837">
          <cell r="A837" t="str">
            <v>CGBB8000</v>
          </cell>
          <cell r="B837" t="str">
            <v>免疫球蛋白轻链测定</v>
          </cell>
          <cell r="C837" t="str">
            <v>指对Kappa型和Lambda型的测定。样本类型:血液､尿液。样本采集､签收､处理,定标和质控,检测样本,审核结果,录入实验室信息系统或人工登记,发送报告;按规定处理废弃物;接受临床相关咨询。</v>
          </cell>
          <cell r="D837" t="str">
            <v>试剂,质控品,校准品</v>
          </cell>
          <cell r="E837" t="str">
            <v/>
          </cell>
          <cell r="F837" t="str">
            <v>次</v>
          </cell>
          <cell r="G837" t="str">
            <v/>
          </cell>
          <cell r="H837">
            <v>60</v>
          </cell>
          <cell r="I837">
            <v>48</v>
          </cell>
          <cell r="J837">
            <v>42</v>
          </cell>
          <cell r="K837" t="str">
            <v>甲类</v>
          </cell>
        </row>
        <row r="838">
          <cell r="A838" t="str">
            <v>CGBC8000</v>
          </cell>
          <cell r="B838" t="str">
            <v>免疫球蛋白游离轻链测定</v>
          </cell>
          <cell r="C838" t="str">
            <v>指对Kappa型和Lambda型的测定。样本类型:血液､尿液。样本采集､签收､处理,定标和质控,检测样本,审核结果,录入实验室信息系统或人工登记,发送报告;按规定处理废弃物;接受临床相关咨询。</v>
          </cell>
          <cell r="D838" t="str">
            <v>试剂,质控品,校准品</v>
          </cell>
          <cell r="E838" t="str">
            <v/>
          </cell>
          <cell r="F838" t="str">
            <v>次</v>
          </cell>
          <cell r="G838" t="str">
            <v/>
          </cell>
          <cell r="H838">
            <v>40</v>
          </cell>
          <cell r="I838">
            <v>32</v>
          </cell>
          <cell r="J838">
            <v>28</v>
          </cell>
          <cell r="K838" t="str">
            <v>甲类</v>
          </cell>
        </row>
        <row r="839">
          <cell r="A839" t="str">
            <v>CGBD1000</v>
          </cell>
          <cell r="B839" t="str">
            <v>T淋巴细胞转化试验</v>
          </cell>
          <cell r="C839" t="str">
            <v>样本类型:血液。样本采集､签收､处理,培养,加试剂,离心,制片,染色,显微镜计数,质控,审核结果,录入实验室信息系统或人工登记,发送报告;按规定处理废弃物;接受临床相关咨询。</v>
          </cell>
          <cell r="D839" t="str">
            <v>试剂</v>
          </cell>
          <cell r="E839" t="str">
            <v/>
          </cell>
          <cell r="F839" t="str">
            <v>次</v>
          </cell>
          <cell r="G839" t="str">
            <v/>
          </cell>
          <cell r="H839">
            <v>8</v>
          </cell>
          <cell r="I839">
            <v>7</v>
          </cell>
          <cell r="J839">
            <v>6</v>
          </cell>
          <cell r="K839" t="str">
            <v>甲类</v>
          </cell>
        </row>
        <row r="840">
          <cell r="A840" t="str">
            <v>CGBE1000</v>
          </cell>
          <cell r="B840" t="str">
            <v>淋巴细胞转化试验</v>
          </cell>
          <cell r="C840" t="str">
            <v>样本类型:血液。样本采集､签收､用淋巴细胞分离液分离外周血中单个核细胞,培养,加入有丝分裂原或特异抗原,加入MTT试剂,用阳性和阴性对照做质控,显微镜计数,审核结果,录入实验室信息系统或人工登记,发送报告;按规定处理废弃物;接受临床相关咨询。</v>
          </cell>
          <cell r="D840" t="str">
            <v>试剂,质控品</v>
          </cell>
          <cell r="E840" t="str">
            <v/>
          </cell>
          <cell r="F840" t="str">
            <v>次</v>
          </cell>
          <cell r="G840" t="str">
            <v/>
          </cell>
          <cell r="H840">
            <v>8</v>
          </cell>
          <cell r="I840">
            <v>7</v>
          </cell>
          <cell r="J840">
            <v>6</v>
          </cell>
          <cell r="K840" t="str">
            <v>甲类</v>
          </cell>
        </row>
        <row r="841">
          <cell r="A841" t="str">
            <v>CGBF1000</v>
          </cell>
          <cell r="B841" t="str">
            <v>T淋巴细胞花环试验</v>
          </cell>
          <cell r="C841" t="str">
            <v>样本类型:血液。样本采集､签收､分离单个核细胞并配成一定比例的细胞悬液,与绵羊红细胞悬液反应后低速离心,加入固定液,染色,显微镜计数,质控,审核结果,录入实验室信息系统或人工登记,发送报告;按规定处理废弃物;接受临床相关咨询。</v>
          </cell>
          <cell r="D841" t="str">
            <v>试剂</v>
          </cell>
          <cell r="E841" t="str">
            <v/>
          </cell>
          <cell r="F841" t="str">
            <v>次</v>
          </cell>
          <cell r="G841" t="str">
            <v/>
          </cell>
          <cell r="H841">
            <v>8</v>
          </cell>
          <cell r="I841">
            <v>7</v>
          </cell>
          <cell r="J841">
            <v>6</v>
          </cell>
          <cell r="K841" t="str">
            <v>甲类</v>
          </cell>
        </row>
        <row r="842">
          <cell r="A842" t="str">
            <v>CGBG1000</v>
          </cell>
          <cell r="B842" t="str">
            <v>红细胞花环试验</v>
          </cell>
          <cell r="C842" t="str">
            <v>样本类型:血液。样本采集､签收､鸡或羊红细胞悬液加相应抗血清混合,温育,配悬液,加淋巴细胞悬液,温育,离心,制片,染色,镜检,质控,审核结果,录入实验室信息系统或人工登记,发送报告;按规定处理废弃物;接受临床相关咨询。</v>
          </cell>
          <cell r="D842" t="str">
            <v>试剂</v>
          </cell>
          <cell r="E842" t="str">
            <v/>
          </cell>
          <cell r="F842" t="str">
            <v>次</v>
          </cell>
          <cell r="G842" t="str">
            <v/>
          </cell>
          <cell r="H842">
            <v>10</v>
          </cell>
          <cell r="I842">
            <v>8</v>
          </cell>
          <cell r="J842">
            <v>7</v>
          </cell>
          <cell r="K842" t="str">
            <v>甲类</v>
          </cell>
        </row>
        <row r="843">
          <cell r="A843" t="str">
            <v>CGBH1000</v>
          </cell>
          <cell r="B843" t="str">
            <v>B细胞膜表面免疫球蛋白测定</v>
          </cell>
          <cell r="C843" t="str">
            <v>样本类型:血液。样本采集､签收､分离淋巴细胞,加入相应标记抗体,显微镜计数,审核结果,录入实验室信息系统或人工登记,发送报告;按规定处理废弃物;接受临床相关咨询。</v>
          </cell>
          <cell r="D843" t="str">
            <v>试剂</v>
          </cell>
          <cell r="E843" t="str">
            <v/>
          </cell>
          <cell r="F843" t="str">
            <v>次</v>
          </cell>
          <cell r="G843" t="str">
            <v/>
          </cell>
          <cell r="H843">
            <v>15</v>
          </cell>
          <cell r="I843">
            <v>12</v>
          </cell>
          <cell r="J843">
            <v>10</v>
          </cell>
          <cell r="K843" t="str">
            <v>乙类</v>
          </cell>
        </row>
        <row r="844">
          <cell r="A844" t="str">
            <v>CGBJ1000</v>
          </cell>
          <cell r="B844" t="str">
            <v>中性粒细胞趋化功能试验</v>
          </cell>
          <cell r="C844" t="str">
            <v>样本类型:血液。样本采集､签收,琼脂糖凝胶板上孔分别加趋化因子､白细胞悬液､培养基,温育,染色镜检,质控,审核结果,录入实验室信息系统或人工登记,发送报告;按规定处理废弃物;接受临床相关咨询。</v>
          </cell>
          <cell r="D844" t="str">
            <v>试剂,质控品,校准品</v>
          </cell>
          <cell r="E844" t="str">
            <v/>
          </cell>
          <cell r="F844" t="str">
            <v>次</v>
          </cell>
          <cell r="G844" t="str">
            <v/>
          </cell>
          <cell r="H844">
            <v>15</v>
          </cell>
          <cell r="I844">
            <v>12</v>
          </cell>
          <cell r="J844">
            <v>10</v>
          </cell>
          <cell r="K844" t="str">
            <v>乙类</v>
          </cell>
        </row>
        <row r="845">
          <cell r="A845" t="str">
            <v>CGBK1000</v>
          </cell>
          <cell r="B845" t="str">
            <v>硝基四氮唑蓝(NBT)还原实验</v>
          </cell>
          <cell r="C845" t="str">
            <v>样本类型:血液。样本采集､签收､处理,在两张盖玻片中央各滴内毒素工作液,干燥。加入血液,温育,滴NBT-血清PMA溶液,温育,固定,染色,显微镜观察,审核结果,录入实验室信息系统或人工登记,发送报告;按规定处理废弃物;接受临床相关咨询。</v>
          </cell>
          <cell r="D845" t="str">
            <v>试剂</v>
          </cell>
          <cell r="E845" t="str">
            <v/>
          </cell>
          <cell r="F845" t="str">
            <v>次</v>
          </cell>
          <cell r="G845" t="str">
            <v/>
          </cell>
          <cell r="H845">
            <v>15</v>
          </cell>
          <cell r="I845">
            <v>12</v>
          </cell>
          <cell r="J845">
            <v>10</v>
          </cell>
          <cell r="K845" t="str">
            <v>乙类</v>
          </cell>
        </row>
        <row r="846">
          <cell r="A846" t="str">
            <v>CGBL1000</v>
          </cell>
          <cell r="B846" t="str">
            <v>白细胞黏附试验</v>
          </cell>
          <cell r="C846" t="str">
            <v>样本类型:血液。样本采集､签收､处理,取尼龙纤维塞入毛细管内,将其竖于试管内注入肝素抗凝血,涂片计数,质控,审核结果,录入实验室信息系统或人工登记,发送报告;按规定处理废弃物;接受临床相关咨询。</v>
          </cell>
          <cell r="D846" t="str">
            <v>试剂</v>
          </cell>
          <cell r="E846" t="str">
            <v/>
          </cell>
          <cell r="F846" t="str">
            <v>次</v>
          </cell>
          <cell r="G846" t="str">
            <v/>
          </cell>
          <cell r="H846">
            <v>15</v>
          </cell>
          <cell r="I846">
            <v>12</v>
          </cell>
          <cell r="J846">
            <v>10</v>
          </cell>
          <cell r="K846" t="str">
            <v>乙类</v>
          </cell>
        </row>
        <row r="847">
          <cell r="A847" t="str">
            <v>CGBM1000</v>
          </cell>
          <cell r="B847" t="str">
            <v>白细胞黏附抑制试验</v>
          </cell>
          <cell r="C847" t="str">
            <v>样本类型:血液。样本采集､签收､处理,抗凝血,加单克隆抗体,孵育,观察结果,审核结果,录入实验室信息系统或人工登记,发送报告;按规定处理废弃物;接受临床相关咨询。</v>
          </cell>
          <cell r="D847" t="str">
            <v>试剂</v>
          </cell>
          <cell r="E847" t="str">
            <v/>
          </cell>
          <cell r="F847" t="str">
            <v>次</v>
          </cell>
          <cell r="G847" t="str">
            <v/>
          </cell>
          <cell r="H847">
            <v>10</v>
          </cell>
          <cell r="I847">
            <v>9</v>
          </cell>
          <cell r="J847">
            <v>8</v>
          </cell>
          <cell r="K847" t="str">
            <v>乙类</v>
          </cell>
        </row>
        <row r="848">
          <cell r="A848" t="str">
            <v>CGBN1000</v>
          </cell>
          <cell r="B848" t="str">
            <v>白细胞杀伤功能试验</v>
          </cell>
          <cell r="C848" t="str">
            <v>样本类型:血液。样本采集､签收､处理,试剂反应,质控,判定结果,审核结果,录入实验室信息系统或人工登记,发送报告;按规定处理废弃物;接受临床相关咨询。</v>
          </cell>
          <cell r="D848" t="str">
            <v>试剂</v>
          </cell>
          <cell r="E848" t="str">
            <v/>
          </cell>
          <cell r="F848" t="str">
            <v>次</v>
          </cell>
          <cell r="G848" t="str">
            <v/>
          </cell>
          <cell r="H848">
            <v>15</v>
          </cell>
          <cell r="I848">
            <v>12</v>
          </cell>
          <cell r="J848">
            <v>10</v>
          </cell>
          <cell r="K848" t="str">
            <v>乙类</v>
          </cell>
        </row>
        <row r="849">
          <cell r="A849" t="str">
            <v>CGBP1000</v>
          </cell>
          <cell r="B849" t="str">
            <v>白细胞吞噬功能试验</v>
          </cell>
          <cell r="C849" t="str">
            <v>样本类型:血液。样本采集､签收､处理,试剂反应,质控,判定结果,审核结果,录入实验室信息系统或人工登记,发送报告;按规定处理废弃物;接受临床相关咨询。</v>
          </cell>
          <cell r="D849" t="str">
            <v>试剂</v>
          </cell>
          <cell r="E849" t="str">
            <v/>
          </cell>
          <cell r="F849" t="str">
            <v>次</v>
          </cell>
          <cell r="G849" t="str">
            <v/>
          </cell>
          <cell r="H849">
            <v>15</v>
          </cell>
          <cell r="I849">
            <v>12</v>
          </cell>
          <cell r="J849">
            <v>10</v>
          </cell>
          <cell r="K849" t="str">
            <v>乙类</v>
          </cell>
        </row>
        <row r="850">
          <cell r="A850" t="str">
            <v>CGBQ8000</v>
          </cell>
          <cell r="B850" t="str">
            <v>巨噬细胞吞噬功能试验</v>
          </cell>
          <cell r="C850" t="str">
            <v>样本类型:外周血､前臂斑蛰发泡后的皮泡液。样本采集､签收､处理,将受检细胞与适量的颗粒抗原混合后,温育,离心,制片,染色镜检,质控,判定结果,审核结果,录入实验室信息系统或人工登记,发送报告;按规定处理废弃物;接受临床相关咨询。</v>
          </cell>
          <cell r="D850" t="str">
            <v>试剂</v>
          </cell>
          <cell r="E850" t="str">
            <v/>
          </cell>
          <cell r="F850" t="str">
            <v>次</v>
          </cell>
          <cell r="G850" t="str">
            <v/>
          </cell>
          <cell r="H850">
            <v>15</v>
          </cell>
          <cell r="I850">
            <v>12</v>
          </cell>
          <cell r="J850">
            <v>10</v>
          </cell>
          <cell r="K850" t="str">
            <v>乙类</v>
          </cell>
        </row>
        <row r="851">
          <cell r="A851" t="str">
            <v>CGBR1000</v>
          </cell>
          <cell r="B851" t="str">
            <v>自然杀伤淋巴细胞功能试验</v>
          </cell>
          <cell r="C851" t="str">
            <v>样本类型:血液。样本采集､签收､处理,将受检细胞与试剂混合,振摇,判定结果,质控,审核结果,录入实验室信息系统或人工登记,发送报告;按规定处理废弃物;接受临床相关咨询。</v>
          </cell>
          <cell r="D851" t="str">
            <v>试剂,质控品,校准品</v>
          </cell>
          <cell r="E851" t="str">
            <v/>
          </cell>
          <cell r="F851" t="str">
            <v>次</v>
          </cell>
          <cell r="G851" t="str">
            <v/>
          </cell>
          <cell r="H851">
            <v>25</v>
          </cell>
          <cell r="I851">
            <v>20</v>
          </cell>
          <cell r="J851">
            <v>18</v>
          </cell>
          <cell r="K851" t="str">
            <v>乙类</v>
          </cell>
        </row>
        <row r="852">
          <cell r="A852" t="str">
            <v>CGBS1000</v>
          </cell>
          <cell r="B852" t="str">
            <v>抗体依赖性细胞毒性实验</v>
          </cell>
          <cell r="C852" t="str">
            <v>样本类型:血液。样本采集､签收､处理,配制靶细胞,加抗HElA细胞抗体､效应细胞､1640液,温育,取上清液,加试剂反应,计算结果,质控,审核结果,录入实验室信息系统或人工登记,发送报告;按规定处理废弃物;接受临床相关咨询。</v>
          </cell>
          <cell r="D852" t="str">
            <v>试剂</v>
          </cell>
          <cell r="E852" t="str">
            <v/>
          </cell>
          <cell r="F852" t="str">
            <v>次</v>
          </cell>
          <cell r="G852" t="str">
            <v/>
          </cell>
          <cell r="H852">
            <v>20</v>
          </cell>
          <cell r="I852">
            <v>16</v>
          </cell>
          <cell r="J852">
            <v>14</v>
          </cell>
          <cell r="K852" t="str">
            <v>乙类</v>
          </cell>
        </row>
        <row r="853">
          <cell r="A853" t="str">
            <v>CGBT1000</v>
          </cell>
          <cell r="B853" t="str">
            <v>溶菌酶测定</v>
          </cell>
          <cell r="C853" t="str">
            <v>样本类型:血液。样本采集､签收､处理,加试剂,温育,检测样本,质控,审核结果,录入实验室信息系统或人工登记,发送报告;按规定处理废弃物;接受临床相关咨询。</v>
          </cell>
          <cell r="D853" t="str">
            <v>试剂,质控品,校准品</v>
          </cell>
          <cell r="E853" t="str">
            <v/>
          </cell>
          <cell r="F853" t="str">
            <v>次</v>
          </cell>
          <cell r="G853" t="str">
            <v/>
          </cell>
          <cell r="H853">
            <v>10</v>
          </cell>
          <cell r="I853">
            <v>8</v>
          </cell>
          <cell r="J853">
            <v>7</v>
          </cell>
          <cell r="K853" t="str">
            <v>甲类</v>
          </cell>
        </row>
        <row r="854">
          <cell r="A854" t="str">
            <v>CGBU1000</v>
          </cell>
          <cell r="B854" t="str">
            <v>抗淋巴细胞抗体试验</v>
          </cell>
          <cell r="C854" t="str">
            <v>样本类型:血液。样本采集､签收､处理,定标和质控,检测样本,审核结果,录入实验室信息系统或人工登记,发送报告;按规定处理废弃物;接受临床相关咨询。</v>
          </cell>
          <cell r="D854" t="str">
            <v>试剂</v>
          </cell>
          <cell r="E854" t="str">
            <v/>
          </cell>
          <cell r="F854" t="str">
            <v>次</v>
          </cell>
          <cell r="G854" t="str">
            <v/>
          </cell>
          <cell r="H854">
            <v>12</v>
          </cell>
          <cell r="I854">
            <v>11</v>
          </cell>
          <cell r="J854">
            <v>10</v>
          </cell>
          <cell r="K854" t="str">
            <v>乙类</v>
          </cell>
        </row>
        <row r="855">
          <cell r="A855" t="str">
            <v>CGBV1000</v>
          </cell>
          <cell r="B855" t="str">
            <v>肥大细胞脱颗粒试验</v>
          </cell>
          <cell r="C855" t="str">
            <v>样本类型:血液。样本采集､签收,分离白细胞,加变应原,温育,染色,定标和质控,审核结果,录入实验室信息系统或人工登记,发送报告;按规定处理废弃物;接受临床相关咨询。</v>
          </cell>
          <cell r="D855" t="str">
            <v>试剂</v>
          </cell>
          <cell r="E855" t="str">
            <v/>
          </cell>
          <cell r="F855" t="str">
            <v>次</v>
          </cell>
          <cell r="G855" t="str">
            <v/>
          </cell>
          <cell r="H855">
            <v>12</v>
          </cell>
          <cell r="I855">
            <v>11</v>
          </cell>
          <cell r="J855">
            <v>10</v>
          </cell>
          <cell r="K855" t="str">
            <v>乙类</v>
          </cell>
        </row>
        <row r="856">
          <cell r="A856" t="str">
            <v>CGBW1000</v>
          </cell>
          <cell r="B856" t="str">
            <v>B因子测定</v>
          </cell>
          <cell r="C856" t="str">
            <v>样本类型:血液。样本采集､签收､处理,加入试剂,温育,质控,审核结果,录入实验室信息系统或人工登记,发送报告;按规定处理废弃物;接受临床相关咨询。</v>
          </cell>
          <cell r="D856" t="str">
            <v>试剂</v>
          </cell>
          <cell r="E856" t="str">
            <v/>
          </cell>
          <cell r="F856" t="str">
            <v>次</v>
          </cell>
          <cell r="G856" t="str">
            <v/>
          </cell>
          <cell r="H856">
            <v>25</v>
          </cell>
          <cell r="I856">
            <v>20</v>
          </cell>
          <cell r="J856">
            <v>18</v>
          </cell>
          <cell r="K856" t="str">
            <v>甲类</v>
          </cell>
        </row>
        <row r="857">
          <cell r="A857" t="str">
            <v>CGBX1000</v>
          </cell>
          <cell r="B857" t="str">
            <v>活化淋巴细胞测定</v>
          </cell>
          <cell r="C857" t="str">
            <v>样本类型:血液。样本采集､签收､处理,质控,检测样本,审核结果,录入实验室信息系统或人工登记,发送报告;按规定处理废弃物;接受临床相关咨询。</v>
          </cell>
          <cell r="D857" t="str">
            <v>试剂,质控品,校准品</v>
          </cell>
          <cell r="E857" t="str">
            <v/>
          </cell>
          <cell r="F857" t="str">
            <v>次</v>
          </cell>
          <cell r="G857" t="str">
            <v/>
          </cell>
          <cell r="H857">
            <v>50</v>
          </cell>
          <cell r="I857">
            <v>40</v>
          </cell>
          <cell r="J857">
            <v>35</v>
          </cell>
          <cell r="K857" t="str">
            <v>甲类</v>
          </cell>
        </row>
        <row r="858">
          <cell r="A858" t="str">
            <v>CGBY1000</v>
          </cell>
          <cell r="B858" t="str">
            <v>淋巴细胞亚群绝对计数</v>
          </cell>
          <cell r="C858" t="str">
            <v>包括CD3+､CD4+､CD8+等。样本类型:血液。样本采集､签收､处理,单克隆荧光抗体标定抗凝血,孵育,固定,计数,质控,检测样本,审核结果,录入实验室信息系统或人工登记,发送报告;按规定处理废弃物;接受临床相关咨询。</v>
          </cell>
          <cell r="D858" t="str">
            <v>试剂,质控品,校准品</v>
          </cell>
          <cell r="E858" t="str">
            <v/>
          </cell>
          <cell r="F858" t="str">
            <v>项</v>
          </cell>
          <cell r="G858" t="str">
            <v/>
          </cell>
          <cell r="H858">
            <v>60</v>
          </cell>
          <cell r="I858">
            <v>48</v>
          </cell>
          <cell r="J858">
            <v>42</v>
          </cell>
          <cell r="K858" t="str">
            <v>乙类</v>
          </cell>
        </row>
        <row r="859">
          <cell r="A859" t="str">
            <v>CGBZ1000</v>
          </cell>
          <cell r="B859" t="str">
            <v>冷球蛋白测定</v>
          </cell>
          <cell r="C859" t="str">
            <v>样本类型:血液。样本采集､签收､处理,检测样本,质控,审核结果,录入实验室信息系统或人工登记,发送报告;按规定处理废弃物;接受临床相关咨询。</v>
          </cell>
          <cell r="D859" t="str">
            <v>试剂,质控品,校准品</v>
          </cell>
          <cell r="E859" t="str">
            <v/>
          </cell>
          <cell r="F859" t="str">
            <v>次</v>
          </cell>
          <cell r="G859" t="str">
            <v/>
          </cell>
          <cell r="H859" t="str">
            <v/>
          </cell>
          <cell r="I859" t="str">
            <v/>
          </cell>
          <cell r="J859" t="str">
            <v/>
          </cell>
          <cell r="K859" t="str">
            <v>甲类</v>
          </cell>
        </row>
        <row r="860">
          <cell r="A860" t="str">
            <v>CGCA1000</v>
          </cell>
          <cell r="B860" t="str">
            <v>C-反应蛋白(CRP)测定</v>
          </cell>
          <cell r="C860" t="str">
            <v>样本类型:血液。样本采集､签收､处理,检测样本,质控,审核结果,录入实验室信息系统或人工登记,发送报告;按规定处理废弃物;接受临床相关咨询。</v>
          </cell>
          <cell r="D860" t="str">
            <v>试剂,质控品,校准品</v>
          </cell>
          <cell r="E860" t="str">
            <v/>
          </cell>
          <cell r="F860" t="str">
            <v>次</v>
          </cell>
          <cell r="G860" t="str">
            <v/>
          </cell>
          <cell r="H860">
            <v>20</v>
          </cell>
          <cell r="I860">
            <v>16</v>
          </cell>
          <cell r="J860">
            <v>14</v>
          </cell>
          <cell r="K860" t="str">
            <v>甲类</v>
          </cell>
        </row>
        <row r="861">
          <cell r="A861" t="str">
            <v>CGCB1000</v>
          </cell>
          <cell r="B861" t="str">
            <v>铜蓝蛋白测定</v>
          </cell>
          <cell r="C861" t="str">
            <v>样本类型:血液。样本采集､签收､处理,检测样本,质控,审核结果,录入实验室信息系统或人工登记,发送报告;按规定处理废弃物;接受临床相关咨询。</v>
          </cell>
          <cell r="D861" t="str">
            <v>试剂,质控品</v>
          </cell>
          <cell r="E861" t="str">
            <v/>
          </cell>
          <cell r="F861" t="str">
            <v>次</v>
          </cell>
          <cell r="G861" t="str">
            <v/>
          </cell>
          <cell r="H861">
            <v>20</v>
          </cell>
          <cell r="I861">
            <v>17</v>
          </cell>
          <cell r="J861">
            <v>17</v>
          </cell>
          <cell r="K861" t="str">
            <v>甲类</v>
          </cell>
        </row>
        <row r="862">
          <cell r="A862" t="str">
            <v>CGCC8000</v>
          </cell>
          <cell r="B862" t="str">
            <v>碱性髓鞘蛋白测定</v>
          </cell>
          <cell r="C862" t="str">
            <v>样本类型:血液､脑脊液。样本采集､签收､处理,检测样本,质控,审核结果,录入实验室信息系统或人工登记,发送报告;按规定处理废弃物;接受临床相关咨询。</v>
          </cell>
          <cell r="D862" t="str">
            <v>试剂,质控品,校准品</v>
          </cell>
          <cell r="E862" t="str">
            <v/>
          </cell>
          <cell r="F862" t="str">
            <v>次</v>
          </cell>
          <cell r="G862" t="str">
            <v/>
          </cell>
          <cell r="H862">
            <v>50</v>
          </cell>
          <cell r="I862">
            <v>40</v>
          </cell>
          <cell r="J862">
            <v>35</v>
          </cell>
          <cell r="K862" t="str">
            <v>乙类</v>
          </cell>
        </row>
        <row r="863">
          <cell r="A863" t="str">
            <v>CGCD9000</v>
          </cell>
          <cell r="B863" t="str">
            <v>巨噬细胞趋化功能试验</v>
          </cell>
          <cell r="C863" t="str">
            <v>样本类型:皮疱液。样本采集､签收､处理,斑蝥敫贴收集巨噬细胞,加CRBC,染色,显微镜检查,质控,审核结果,录入实验室信息系统或人工登记,发送报告;按规定处理废弃物;接受临床相关咨询。</v>
          </cell>
          <cell r="D863" t="str">
            <v>固定液,染色剂</v>
          </cell>
          <cell r="E863" t="str">
            <v/>
          </cell>
          <cell r="F863" t="str">
            <v>次</v>
          </cell>
          <cell r="G863" t="str">
            <v/>
          </cell>
          <cell r="H863">
            <v>70</v>
          </cell>
          <cell r="I863">
            <v>55</v>
          </cell>
          <cell r="J863">
            <v>50</v>
          </cell>
          <cell r="K863" t="str">
            <v>乙类</v>
          </cell>
        </row>
        <row r="864">
          <cell r="A864" t="str">
            <v>CGCE1000</v>
          </cell>
          <cell r="B864" t="str">
            <v>肿瘤坏死因子受体测定</v>
          </cell>
          <cell r="C864" t="str">
            <v>指对肿瘤坏死因子受体1､2的测定。样本类型:血液。样本采集､签收､处理,加免疫试剂,保温,温育,检测,质控,审核结果,录入实验室信息系统或人工登记,发送报告;按规定处理废弃物;接受临床相关咨询。</v>
          </cell>
          <cell r="D864" t="str">
            <v>校准品,质控品,试剂</v>
          </cell>
          <cell r="E864" t="str">
            <v/>
          </cell>
          <cell r="F864" t="str">
            <v>次</v>
          </cell>
          <cell r="G864" t="str">
            <v/>
          </cell>
          <cell r="H864">
            <v>45</v>
          </cell>
          <cell r="I864">
            <v>36</v>
          </cell>
          <cell r="J864">
            <v>32</v>
          </cell>
          <cell r="K864" t="str">
            <v>甲类</v>
          </cell>
        </row>
        <row r="865">
          <cell r="A865" t="str">
            <v>CGCF1000</v>
          </cell>
          <cell r="B865" t="str">
            <v>p-选择素测定</v>
          </cell>
          <cell r="C865" t="str">
            <v>样本类型:血液。样本采集､签收､处理,加免疫试剂,保温,温育,检测,质控,审核结果,录入实验室信息系统或人工登记,发送报告;按规定处理废弃物;接受临床相关咨询。</v>
          </cell>
          <cell r="D865" t="str">
            <v>校准品,质控品,试剂</v>
          </cell>
          <cell r="E865" t="str">
            <v/>
          </cell>
          <cell r="F865" t="str">
            <v>次</v>
          </cell>
          <cell r="G865" t="str">
            <v/>
          </cell>
          <cell r="H865">
            <v>40</v>
          </cell>
          <cell r="I865">
            <v>32</v>
          </cell>
          <cell r="J865">
            <v>28</v>
          </cell>
          <cell r="K865" t="str">
            <v>乙类</v>
          </cell>
        </row>
        <row r="866">
          <cell r="A866" t="str">
            <v>CGCG1000</v>
          </cell>
          <cell r="B866" t="str">
            <v>E-选择素测定</v>
          </cell>
          <cell r="C866" t="str">
            <v>样本类型:血液。样本采集､签收､处理,加免疫试剂,保温,温育,检测,质控,审核结果,录入实验室信息系统或人工登记,发送报告;按规定处理废弃物;接受临床相关咨询。</v>
          </cell>
          <cell r="D866" t="str">
            <v>校准品,质控品,试剂</v>
          </cell>
          <cell r="E866" t="str">
            <v/>
          </cell>
          <cell r="F866" t="str">
            <v>次</v>
          </cell>
          <cell r="G866" t="str">
            <v/>
          </cell>
          <cell r="H866">
            <v>40</v>
          </cell>
          <cell r="I866">
            <v>32</v>
          </cell>
          <cell r="J866">
            <v>28</v>
          </cell>
          <cell r="K866" t="str">
            <v>乙类</v>
          </cell>
        </row>
        <row r="867">
          <cell r="A867" t="str">
            <v>CGCH1000</v>
          </cell>
          <cell r="B867" t="str">
            <v>细胞内粘附分子测定</v>
          </cell>
          <cell r="C867" t="str">
            <v>指对细胞内粘附分子1､3的测定。样本类型:血液。样本采集､签收､处理,加免疫试剂,保温,温育,检测,质控,审核结果,录入实验室信息系统或人工登记,发送报告;按规定处理废弃物;接受临床相关咨询。</v>
          </cell>
          <cell r="D867" t="str">
            <v>校准品,质控品,试剂</v>
          </cell>
          <cell r="E867" t="str">
            <v/>
          </cell>
          <cell r="F867" t="str">
            <v>次</v>
          </cell>
          <cell r="G867" t="str">
            <v/>
          </cell>
          <cell r="H867">
            <v>45</v>
          </cell>
          <cell r="I867">
            <v>36</v>
          </cell>
          <cell r="J867">
            <v>32</v>
          </cell>
          <cell r="K867" t="str">
            <v>乙类</v>
          </cell>
        </row>
        <row r="868">
          <cell r="A868" t="str">
            <v>CGCJ1000</v>
          </cell>
          <cell r="B868" t="str">
            <v>白细胞介素受体测定</v>
          </cell>
          <cell r="C868" t="str">
            <v>指白细胞介素受体2､4､6､7。样本类型:血液。样本采集､签收､处理,加免疫试剂,保温,温育,检测,质控,审核结果,录入实验室信息系统或人工登记,发送报告;按规定处理废弃物;接受临床相关咨询。</v>
          </cell>
          <cell r="D868" t="str">
            <v>校准品,质控品,试剂</v>
          </cell>
          <cell r="E868" t="str">
            <v/>
          </cell>
          <cell r="F868" t="str">
            <v>次</v>
          </cell>
          <cell r="G868" t="str">
            <v/>
          </cell>
          <cell r="H868">
            <v>50</v>
          </cell>
          <cell r="I868">
            <v>40</v>
          </cell>
          <cell r="J868">
            <v>35</v>
          </cell>
          <cell r="K868" t="str">
            <v>甲类</v>
          </cell>
        </row>
        <row r="869">
          <cell r="A869" t="str">
            <v>CGCK1000</v>
          </cell>
          <cell r="B869" t="str">
            <v>白细胞介素测定</v>
          </cell>
          <cell r="C869" t="str">
            <v>包括白细胞介素1､1β､2､4､5､6､8､10､12､12p､18等。样本类型:血液。样本采集､签收､处理,加免疫试剂,保温,温育,检测,质控,审核结果,录入实验室信息系统或人工登记,发送报告;按规定处理废弃物;接受临床相关咨询。</v>
          </cell>
          <cell r="D869" t="str">
            <v>试剂,质控品,校准品</v>
          </cell>
          <cell r="E869" t="str">
            <v/>
          </cell>
          <cell r="F869" t="str">
            <v>项</v>
          </cell>
          <cell r="G869" t="str">
            <v/>
          </cell>
          <cell r="H869">
            <v>50</v>
          </cell>
          <cell r="I869">
            <v>40</v>
          </cell>
          <cell r="J869">
            <v>35</v>
          </cell>
          <cell r="K869" t="str">
            <v>甲类</v>
          </cell>
        </row>
        <row r="870">
          <cell r="A870" t="str">
            <v>CGCL1000</v>
          </cell>
          <cell r="B870" t="str">
            <v>白细胞介素-4(IL-4)测定</v>
          </cell>
          <cell r="C870" t="str">
            <v>样本类型:血液。样本采集､签收､处理,加免疫试剂,保温,温育,检测,质控,审核结果,录入实验室信息系统或人工登记,发送报告;按规定处理废弃物;接受临床相关咨询。</v>
          </cell>
          <cell r="D870" t="str">
            <v>试剂,质控品,校准品</v>
          </cell>
          <cell r="E870" t="str">
            <v/>
          </cell>
          <cell r="F870" t="str">
            <v>次</v>
          </cell>
          <cell r="G870" t="str">
            <v/>
          </cell>
          <cell r="H870">
            <v>50</v>
          </cell>
          <cell r="I870">
            <v>40</v>
          </cell>
          <cell r="J870">
            <v>35</v>
          </cell>
          <cell r="K870" t="str">
            <v>甲类</v>
          </cell>
        </row>
        <row r="871">
          <cell r="A871" t="str">
            <v>CGCM1000</v>
          </cell>
          <cell r="B871" t="str">
            <v>白细胞介素-6(IL-6)测定</v>
          </cell>
          <cell r="C871" t="str">
            <v>样本类型:血液。样本采集､签收､处理,加免疫试剂,保温,温育,检测,质控,审核结果,录入实验室信息系统或人工登记,发送报告;按规定处理废弃物;接受临床相关咨询。</v>
          </cell>
          <cell r="D871" t="str">
            <v>试剂,质控品,校准品</v>
          </cell>
          <cell r="E871" t="str">
            <v/>
          </cell>
          <cell r="F871" t="str">
            <v>次</v>
          </cell>
          <cell r="G871" t="str">
            <v/>
          </cell>
          <cell r="H871">
            <v>50</v>
          </cell>
          <cell r="I871">
            <v>40</v>
          </cell>
          <cell r="J871">
            <v>35</v>
          </cell>
          <cell r="K871" t="str">
            <v>甲类</v>
          </cell>
        </row>
        <row r="872">
          <cell r="A872" t="str">
            <v>CGCN1000</v>
          </cell>
          <cell r="B872" t="str">
            <v>白细胞介素-8(IL-8)测定</v>
          </cell>
          <cell r="C872" t="str">
            <v>样本类型:血液。样本采集､签收､处理,加免疫试剂,保温,温育,检测,质控,审核结果,录入实验室信息系统或人工登记,发送报告;按规定处理废弃物;接受临床相关咨询。</v>
          </cell>
          <cell r="D872" t="str">
            <v>试剂,质控品,校准品</v>
          </cell>
          <cell r="E872" t="str">
            <v/>
          </cell>
          <cell r="F872" t="str">
            <v>次</v>
          </cell>
          <cell r="G872" t="str">
            <v/>
          </cell>
          <cell r="H872">
            <v>50</v>
          </cell>
          <cell r="I872">
            <v>40</v>
          </cell>
          <cell r="J872">
            <v>35</v>
          </cell>
          <cell r="K872" t="str">
            <v>甲类</v>
          </cell>
        </row>
        <row r="873">
          <cell r="A873" t="str">
            <v>CGCP1000</v>
          </cell>
          <cell r="B873" t="str">
            <v>干扰素(IFN)测定</v>
          </cell>
          <cell r="C873" t="str">
            <v>包括干扰素α､β､γ。样本类型:血液。样本采集､签收､处理,加免疫试剂,保温,温育,检测,质控,审核结果,录入实验室信息系统或人工登记,发送报告;按规定处理废弃物;接受临床相关咨询。</v>
          </cell>
          <cell r="D873" t="str">
            <v>试剂,质控品,校准品</v>
          </cell>
          <cell r="E873" t="str">
            <v/>
          </cell>
          <cell r="F873" t="str">
            <v>项</v>
          </cell>
          <cell r="G873" t="str">
            <v/>
          </cell>
          <cell r="H873">
            <v>60</v>
          </cell>
          <cell r="I873">
            <v>48</v>
          </cell>
          <cell r="J873">
            <v>42</v>
          </cell>
          <cell r="K873" t="str">
            <v>甲类</v>
          </cell>
        </row>
        <row r="874">
          <cell r="A874" t="str">
            <v>CGCQ1000</v>
          </cell>
          <cell r="B874" t="str">
            <v>可溶性细胞间黏附分子-1(sICAM-1)测定</v>
          </cell>
          <cell r="C874" t="str">
            <v>样本类型:血液。样本采集､签收､处理,加免疫试剂,保温,温育,检测,质控,审核结果,录入实验室信息系统或人工登记,发送报告;按规定处理废弃物;接受临床相关咨询。</v>
          </cell>
          <cell r="D874" t="str">
            <v>试剂,质控品,校准品</v>
          </cell>
          <cell r="E874" t="str">
            <v/>
          </cell>
          <cell r="F874" t="str">
            <v>次</v>
          </cell>
          <cell r="G874" t="str">
            <v/>
          </cell>
          <cell r="H874">
            <v>60</v>
          </cell>
          <cell r="I874">
            <v>48</v>
          </cell>
          <cell r="J874">
            <v>42</v>
          </cell>
          <cell r="K874" t="str">
            <v>乙类</v>
          </cell>
        </row>
        <row r="875">
          <cell r="A875" t="str">
            <v>CGCR1000</v>
          </cell>
          <cell r="B875" t="str">
            <v>脂多糖结合蛋白测定</v>
          </cell>
          <cell r="C875" t="str">
            <v>样本类型:血液。样本采集､签收､处理,加免疫试剂,保温,温育,检测,质控,审核结果,录入实验室信息系统或人工登记,发送报告;按规定处理废弃物;接受临床相关咨询。</v>
          </cell>
          <cell r="D875" t="str">
            <v>试剂,质控品</v>
          </cell>
          <cell r="E875" t="str">
            <v/>
          </cell>
          <cell r="F875" t="str">
            <v>次</v>
          </cell>
          <cell r="G875" t="str">
            <v/>
          </cell>
          <cell r="H875">
            <v>60</v>
          </cell>
          <cell r="I875">
            <v>48</v>
          </cell>
          <cell r="J875">
            <v>42</v>
          </cell>
          <cell r="K875" t="str">
            <v>乙类</v>
          </cell>
        </row>
        <row r="876">
          <cell r="A876" t="str">
            <v>CGCS1000</v>
          </cell>
          <cell r="B876" t="str">
            <v>血清淀粉样蛋白A测定</v>
          </cell>
          <cell r="C876" t="str">
            <v>样本类型:血液。样本采集､签收､处理,加免疫试剂,保温,温育,检测,质控,审核结果,录入实验室信息系统或人工登记,发送报告;按规定处理废弃物;接受临床相关咨询。</v>
          </cell>
          <cell r="D876" t="str">
            <v>试剂,质控品</v>
          </cell>
          <cell r="E876" t="str">
            <v/>
          </cell>
          <cell r="F876" t="str">
            <v>次</v>
          </cell>
          <cell r="G876" t="str">
            <v/>
          </cell>
          <cell r="H876">
            <v>50</v>
          </cell>
          <cell r="I876">
            <v>40</v>
          </cell>
          <cell r="J876">
            <v>35</v>
          </cell>
          <cell r="K876" t="str">
            <v>乙类</v>
          </cell>
        </row>
        <row r="877">
          <cell r="A877" t="str">
            <v>CGCT1000</v>
          </cell>
          <cell r="B877" t="str">
            <v>M蛋白测定</v>
          </cell>
          <cell r="C877" t="str">
            <v>样本类型:血液。样本采集､签收､处理,加免疫试剂,保温,温育,检测,质控,审核结果,录入实验室信息系统或人工登记,发送报告;按规定处理废弃物;接受临床相关咨询。</v>
          </cell>
          <cell r="D877" t="str">
            <v>试剂,质控品,校准品</v>
          </cell>
          <cell r="E877" t="str">
            <v/>
          </cell>
          <cell r="F877" t="str">
            <v>次</v>
          </cell>
          <cell r="G877" t="str">
            <v/>
          </cell>
          <cell r="H877">
            <v>40</v>
          </cell>
          <cell r="I877">
            <v>32</v>
          </cell>
          <cell r="J877">
            <v>28</v>
          </cell>
          <cell r="K877" t="str">
            <v>乙类</v>
          </cell>
        </row>
        <row r="878">
          <cell r="A878" t="str">
            <v>CGCU1000</v>
          </cell>
          <cell r="B878" t="str">
            <v>自然杀伤(NK)细胞抗肿瘤活性检测</v>
          </cell>
          <cell r="C878" t="str">
            <v>样本类型:血液。样本采集､签收､处理,分离NK细胞,NK细胞与放射性核素标记的肿瘤细胞作用后,检测,质控,审核结果,录入实验室信息系统或人工登记,发送报告;按规定处理废弃物;接受临床相关咨询。</v>
          </cell>
          <cell r="D878" t="str">
            <v>试剂,质控品,校准品</v>
          </cell>
          <cell r="E878" t="str">
            <v/>
          </cell>
          <cell r="F878" t="str">
            <v>次</v>
          </cell>
          <cell r="G878" t="str">
            <v/>
          </cell>
          <cell r="H878">
            <v>40</v>
          </cell>
          <cell r="I878">
            <v>32</v>
          </cell>
          <cell r="J878">
            <v>28</v>
          </cell>
          <cell r="K878" t="str">
            <v>乙类</v>
          </cell>
        </row>
        <row r="879">
          <cell r="A879" t="str">
            <v>CGCV8000</v>
          </cell>
          <cell r="B879" t="str">
            <v>淋巴细胞亚类检测</v>
          </cell>
          <cell r="C879" t="str">
            <v>包括TH1､TH2。样本类型:血液､关节液。样本采集､签收､处理,样本用单克隆荧光抗体标定,孵育,固定,检测,质控,审核结果,录入实验室信息系统或人工登记,发送报告;按规定处理废弃物;接受临床相关咨询。</v>
          </cell>
          <cell r="D879" t="str">
            <v>试剂,质控品,校准品</v>
          </cell>
          <cell r="E879" t="str">
            <v/>
          </cell>
          <cell r="F879" t="str">
            <v>项</v>
          </cell>
          <cell r="G879" t="str">
            <v/>
          </cell>
          <cell r="H879">
            <v>60</v>
          </cell>
          <cell r="I879">
            <v>48</v>
          </cell>
          <cell r="J879">
            <v>42</v>
          </cell>
          <cell r="K879" t="str">
            <v>乙类</v>
          </cell>
        </row>
        <row r="880">
          <cell r="A880" t="str">
            <v>CGCW1000</v>
          </cell>
          <cell r="B880" t="str">
            <v>内皮生长因子检测</v>
          </cell>
          <cell r="C880" t="str">
            <v>样本类型:血液。样本采集､签收､处理,定标和质控,检测样本,审核结果,录入实验室信息系统或人工登记,发送报告;按规定处理废弃物;接受临床相关咨询。</v>
          </cell>
          <cell r="D880" t="str">
            <v>试剂,质控品</v>
          </cell>
          <cell r="E880" t="str">
            <v/>
          </cell>
          <cell r="F880" t="str">
            <v>次</v>
          </cell>
          <cell r="G880" t="str">
            <v/>
          </cell>
          <cell r="H880">
            <v>60</v>
          </cell>
          <cell r="I880">
            <v>48</v>
          </cell>
          <cell r="J880">
            <v>42</v>
          </cell>
          <cell r="K880" t="str">
            <v>乙类</v>
          </cell>
        </row>
        <row r="881">
          <cell r="A881" t="str">
            <v>CGDA-CGKK</v>
          </cell>
          <cell r="B881" t="str">
            <v>2.自身免疫病检验</v>
          </cell>
          <cell r="C881" t="str">
            <v/>
          </cell>
          <cell r="D881" t="str">
            <v/>
          </cell>
          <cell r="E881" t="str">
            <v/>
          </cell>
        </row>
        <row r="881">
          <cell r="G881" t="str">
            <v/>
          </cell>
          <cell r="H881" t="str">
            <v/>
          </cell>
          <cell r="I881" t="str">
            <v/>
          </cell>
          <cell r="J881" t="str">
            <v/>
          </cell>
        </row>
        <row r="882">
          <cell r="A882" t="str">
            <v>CGDA1000</v>
          </cell>
          <cell r="B882" t="str">
            <v>系统性红斑狼疮因子(LEF)试验</v>
          </cell>
          <cell r="C882" t="str">
            <v>样本类型:血液。样本采集､签收､处理,被检血清加胶乳试剂,混匀,检测,质控,审核结果,录入实验室信息系统或人工登记,发送报告;按规定处理废弃物;接受临床相关咨询。</v>
          </cell>
          <cell r="D882" t="str">
            <v>试剂,质控品</v>
          </cell>
          <cell r="E882" t="str">
            <v/>
          </cell>
          <cell r="F882" t="str">
            <v>次</v>
          </cell>
          <cell r="G882" t="str">
            <v/>
          </cell>
          <cell r="H882">
            <v>20</v>
          </cell>
          <cell r="I882">
            <v>16</v>
          </cell>
          <cell r="J882">
            <v>14</v>
          </cell>
          <cell r="K882" t="str">
            <v>甲类</v>
          </cell>
        </row>
        <row r="883">
          <cell r="A883" t="str">
            <v>CGDB1000</v>
          </cell>
          <cell r="B883" t="str">
            <v>抗核抗体(ANA)测定</v>
          </cell>
          <cell r="C883" t="str">
            <v>样本类型:血液。样本采集､签收､处理,加试剂,反应,检测,质控,审核结果,录入实验室信息系统或人工登记,发送报告;按规定处理废弃物;接受临床相关咨询。</v>
          </cell>
          <cell r="D883" t="str">
            <v>试剂,质控品</v>
          </cell>
          <cell r="E883" t="str">
            <v/>
          </cell>
          <cell r="F883" t="str">
            <v>次</v>
          </cell>
          <cell r="G883" t="str">
            <v/>
          </cell>
          <cell r="H883">
            <v>20</v>
          </cell>
          <cell r="I883">
            <v>16</v>
          </cell>
          <cell r="J883">
            <v>14</v>
          </cell>
          <cell r="K883" t="str">
            <v>甲类</v>
          </cell>
        </row>
        <row r="884">
          <cell r="A884" t="str">
            <v>CGDC1000</v>
          </cell>
          <cell r="B884" t="str">
            <v>ENA抗体谱六项测定</v>
          </cell>
          <cell r="C884" t="str">
            <v>指对Sm､nRNP､SS-A､SS-B､Scl-70和Jo-1的测定。样本类型:血液。样本采集､签收､处理,加免疫试剂,温育,检测,质控,审核结果,录入实验室信息系统或人工登记,发送报告;按规定处理废弃物;接受临床相关咨询。</v>
          </cell>
          <cell r="D884" t="str">
            <v>试剂,质控品</v>
          </cell>
          <cell r="E884" t="str">
            <v/>
          </cell>
          <cell r="F884" t="str">
            <v>次</v>
          </cell>
          <cell r="G884" t="str">
            <v/>
          </cell>
          <cell r="H884">
            <v>70</v>
          </cell>
          <cell r="I884">
            <v>55</v>
          </cell>
          <cell r="J884">
            <v>50</v>
          </cell>
          <cell r="K884" t="str">
            <v>甲类</v>
          </cell>
        </row>
        <row r="885">
          <cell r="A885" t="str">
            <v>CGDD1000</v>
          </cell>
          <cell r="B885" t="str">
            <v>抗核提取物抗体(抗ENA抗体)七项测定</v>
          </cell>
          <cell r="C885" t="str">
            <v>指对抗SSA､抗SSB､抗Jo-1､抗Sm､抗nRNP､抗Scl-70､抗rRNP抗体的测定。样本类型:血液。样本采集､签收､处理,加免疫试剂,温育,检测,质控,审核结果,录入实验室信息系统或人工登记,发送报告;按规定处理废弃物;接受临床相关咨询。</v>
          </cell>
          <cell r="D885" t="str">
            <v>试剂,质控品</v>
          </cell>
          <cell r="E885" t="str">
            <v/>
          </cell>
          <cell r="F885" t="str">
            <v>次</v>
          </cell>
          <cell r="G885" t="str">
            <v/>
          </cell>
          <cell r="H885">
            <v>85</v>
          </cell>
          <cell r="I885">
            <v>68</v>
          </cell>
          <cell r="J885">
            <v>60</v>
          </cell>
          <cell r="K885" t="str">
            <v>甲类</v>
          </cell>
        </row>
        <row r="886">
          <cell r="A886" t="str">
            <v>CGDE1000</v>
          </cell>
          <cell r="B886" t="str">
            <v>抗核抗体谱八项测定</v>
          </cell>
          <cell r="C886" t="str">
            <v>指对抗SSA-52抗体､抗SSA-60抗体､抗SSB抗体､抗Sm抗体､抗Scl-70抗体､抗JO-1抗体､抗RNP抗体､抗着丝点抗体的测定。样本类型:血液。样本采集､签收､处理,加免疫试剂,温育,检测,质控,审核结果,录入实验室信息系统或人工登记,发送报告;按规定处理废弃物;接受临床相关咨询。</v>
          </cell>
          <cell r="D886" t="str">
            <v>试剂,质控品</v>
          </cell>
          <cell r="E886" t="str">
            <v/>
          </cell>
          <cell r="F886" t="str">
            <v>次</v>
          </cell>
          <cell r="G886" t="str">
            <v/>
          </cell>
          <cell r="H886">
            <v>95</v>
          </cell>
          <cell r="I886">
            <v>76</v>
          </cell>
          <cell r="J886">
            <v>67</v>
          </cell>
          <cell r="K886" t="str">
            <v>甲类</v>
          </cell>
        </row>
        <row r="887">
          <cell r="A887" t="str">
            <v>CGDF1000</v>
          </cell>
          <cell r="B887" t="str">
            <v>抗Jo-1抗体测定</v>
          </cell>
          <cell r="C887" t="str">
            <v>样本类型:血液。样本采集､签收､处理,加免疫试剂,温育,检测,质控,审核结果,录入实验室信息系统或人工登记,发送报告;按规定处理废弃物;接受临床相关咨询。</v>
          </cell>
          <cell r="D887" t="str">
            <v>试剂,质控品</v>
          </cell>
          <cell r="E887" t="str">
            <v/>
          </cell>
          <cell r="F887" t="str">
            <v>次</v>
          </cell>
          <cell r="G887" t="str">
            <v/>
          </cell>
          <cell r="H887">
            <v>12</v>
          </cell>
          <cell r="I887">
            <v>10</v>
          </cell>
          <cell r="J887">
            <v>8</v>
          </cell>
          <cell r="K887" t="str">
            <v>甲类</v>
          </cell>
        </row>
        <row r="888">
          <cell r="A888" t="str">
            <v>CGDG1000</v>
          </cell>
          <cell r="B888" t="str">
            <v>抗nRNP/Sm抗体测定</v>
          </cell>
          <cell r="C888" t="str">
            <v>指对nRNP抗体和Sm抗体的测定。样本类型:血液。样本采集､签收､处理,加免疫试剂,温育,检测,质控,审核结果,录入实验室信息系统或人工登记,发送报告;按规定处理废弃物;接受临床相关咨询。</v>
          </cell>
          <cell r="D888" t="str">
            <v>试剂,质控品</v>
          </cell>
          <cell r="E888" t="str">
            <v/>
          </cell>
          <cell r="F888" t="str">
            <v>次</v>
          </cell>
          <cell r="G888" t="str">
            <v/>
          </cell>
          <cell r="H888">
            <v>20</v>
          </cell>
          <cell r="I888">
            <v>16</v>
          </cell>
          <cell r="J888">
            <v>14</v>
          </cell>
          <cell r="K888" t="str">
            <v>甲类</v>
          </cell>
        </row>
        <row r="889">
          <cell r="A889" t="str">
            <v>CGDH1000</v>
          </cell>
          <cell r="B889" t="str">
            <v>抗RNP抗体测定</v>
          </cell>
          <cell r="C889" t="str">
            <v>样本类型:血液。样本采集､签收､处理,加免疫试剂,温育,检测,质控,审核结果,录入实验室信息系统或人工登记,发送报告;按规定处理废弃物;接受临床相关咨询。</v>
          </cell>
          <cell r="D889" t="str">
            <v>试剂,质控品</v>
          </cell>
          <cell r="E889" t="str">
            <v/>
          </cell>
          <cell r="F889" t="str">
            <v>次</v>
          </cell>
          <cell r="G889" t="str">
            <v/>
          </cell>
          <cell r="H889">
            <v>12</v>
          </cell>
          <cell r="I889">
            <v>10</v>
          </cell>
          <cell r="J889">
            <v>8</v>
          </cell>
          <cell r="K889" t="str">
            <v>甲类</v>
          </cell>
        </row>
        <row r="890">
          <cell r="A890" t="str">
            <v>CGDJ1000</v>
          </cell>
          <cell r="B890" t="str">
            <v>抗Scl-70抗体测定</v>
          </cell>
          <cell r="C890" t="str">
            <v>样本类型:血液。样本采集､签收､处理,加免疫试剂,温育,检测,质控,审核结果,录入实验室信息系统或人工登记,发送报告;按规定处理废弃物;接受临床相关咨询。</v>
          </cell>
          <cell r="D890" t="str">
            <v>试剂,质控品</v>
          </cell>
          <cell r="E890" t="str">
            <v/>
          </cell>
          <cell r="F890" t="str">
            <v>次</v>
          </cell>
          <cell r="G890" t="str">
            <v/>
          </cell>
          <cell r="H890">
            <v>12</v>
          </cell>
          <cell r="I890">
            <v>10</v>
          </cell>
          <cell r="J890">
            <v>8</v>
          </cell>
          <cell r="K890" t="str">
            <v>甲类</v>
          </cell>
        </row>
        <row r="891">
          <cell r="A891" t="str">
            <v>CGDK1000</v>
          </cell>
          <cell r="B891" t="str">
            <v>抗Sm抗体测定</v>
          </cell>
          <cell r="C891" t="str">
            <v>样本类型:血液。样本采集､签收､处理,加免疫试剂,温育,检测,质控,审核结果,录入实验室信息系统或人工登记,发送报告;按规定处理废弃物;接受临床相关咨询。</v>
          </cell>
          <cell r="D891" t="str">
            <v>试剂,质控品</v>
          </cell>
          <cell r="E891" t="str">
            <v/>
          </cell>
          <cell r="F891" t="str">
            <v>次</v>
          </cell>
          <cell r="G891" t="str">
            <v/>
          </cell>
          <cell r="H891">
            <v>12</v>
          </cell>
          <cell r="I891">
            <v>10</v>
          </cell>
          <cell r="J891">
            <v>8</v>
          </cell>
          <cell r="K891" t="str">
            <v>甲类</v>
          </cell>
        </row>
        <row r="892">
          <cell r="A892" t="str">
            <v>CGDL1000</v>
          </cell>
          <cell r="B892" t="str">
            <v>抗SSA52抗体测定</v>
          </cell>
          <cell r="C892" t="str">
            <v>样本类型:血液。样本采集､签收､处理,加免疫试剂,温育,检测,质控,审核结果,录入实验室信息系统或人工登记,发送报告;按规定处理废弃物;接受临床相关咨询。</v>
          </cell>
          <cell r="D892" t="str">
            <v>试剂,质控品</v>
          </cell>
          <cell r="E892" t="str">
            <v/>
          </cell>
          <cell r="F892" t="str">
            <v>次</v>
          </cell>
          <cell r="G892" t="str">
            <v/>
          </cell>
          <cell r="H892">
            <v>12</v>
          </cell>
          <cell r="I892">
            <v>10</v>
          </cell>
          <cell r="J892">
            <v>8</v>
          </cell>
          <cell r="K892" t="str">
            <v>甲类</v>
          </cell>
        </row>
        <row r="893">
          <cell r="A893" t="str">
            <v>CGDM1000</v>
          </cell>
          <cell r="B893" t="str">
            <v>抗SSA60抗体测定</v>
          </cell>
          <cell r="C893" t="str">
            <v>样本类型:血液。样本采集､签收､处理,加免疫试剂,温育,检测,质控,审核结果,录入实验室信息系统或人工登记,发送报告;按规定处理废弃物;接受临床相关咨询。</v>
          </cell>
          <cell r="D893" t="str">
            <v>试剂,质控品</v>
          </cell>
          <cell r="E893" t="str">
            <v/>
          </cell>
          <cell r="F893" t="str">
            <v>次</v>
          </cell>
          <cell r="G893" t="str">
            <v/>
          </cell>
          <cell r="H893">
            <v>12</v>
          </cell>
          <cell r="I893">
            <v>10</v>
          </cell>
          <cell r="J893">
            <v>8</v>
          </cell>
          <cell r="K893" t="str">
            <v>甲类</v>
          </cell>
        </row>
        <row r="894">
          <cell r="A894" t="str">
            <v>CGDN1000</v>
          </cell>
          <cell r="B894" t="str">
            <v>抗SSA抗体测定</v>
          </cell>
          <cell r="C894" t="str">
            <v>样本类型:血液。样本采集､签收､处理,加免疫试剂,温育,检测,质控,审核结果,录入实验室信息系统或人工登记,发送报告;按规定处理废弃物;接受临床相关咨询。</v>
          </cell>
          <cell r="D894" t="str">
            <v>试剂,质控品</v>
          </cell>
          <cell r="E894" t="str">
            <v/>
          </cell>
          <cell r="F894" t="str">
            <v>次</v>
          </cell>
          <cell r="G894" t="str">
            <v/>
          </cell>
          <cell r="H894">
            <v>12</v>
          </cell>
          <cell r="I894">
            <v>10</v>
          </cell>
          <cell r="J894">
            <v>8</v>
          </cell>
          <cell r="K894" t="str">
            <v>甲类</v>
          </cell>
        </row>
        <row r="895">
          <cell r="A895" t="str">
            <v>CGDP1000</v>
          </cell>
          <cell r="B895" t="str">
            <v>抗SS-B抗体测定</v>
          </cell>
          <cell r="C895" t="str">
            <v>样本类型:血液。样本采集､签收､处理,加免疫试剂,温育,检测,质控,审核结果,录入实验室信息系统或人工登记,发送报告;按规定处理废弃物;接受临床相关咨询。</v>
          </cell>
          <cell r="D895" t="str">
            <v>试剂,质控品</v>
          </cell>
          <cell r="E895" t="str">
            <v/>
          </cell>
          <cell r="F895" t="str">
            <v>次</v>
          </cell>
          <cell r="G895" t="str">
            <v/>
          </cell>
          <cell r="H895">
            <v>12</v>
          </cell>
          <cell r="I895">
            <v>10</v>
          </cell>
          <cell r="J895">
            <v>8</v>
          </cell>
          <cell r="K895" t="str">
            <v>甲类</v>
          </cell>
        </row>
        <row r="896">
          <cell r="A896" t="str">
            <v>CGDQ1000</v>
          </cell>
          <cell r="B896" t="str">
            <v>抗着丝点抗体测定</v>
          </cell>
          <cell r="C896" t="str">
            <v>样本类型:血液。样本采集､签收､处理,加免疫试剂,温育,检测,质控,审核结果,录入实验室信息系统或人工登记,发送报告;按规定处理废弃物;接受临床相关咨询。</v>
          </cell>
          <cell r="D896" t="str">
            <v>试剂,质控品</v>
          </cell>
          <cell r="E896" t="str">
            <v/>
          </cell>
          <cell r="F896" t="str">
            <v>次</v>
          </cell>
          <cell r="G896" t="str">
            <v/>
          </cell>
          <cell r="H896">
            <v>12</v>
          </cell>
          <cell r="I896">
            <v>10</v>
          </cell>
          <cell r="J896">
            <v>8</v>
          </cell>
          <cell r="K896" t="str">
            <v>甲类</v>
          </cell>
        </row>
        <row r="897">
          <cell r="A897" t="str">
            <v>CGDR1000</v>
          </cell>
          <cell r="B897" t="str">
            <v>抗单链DNA测定</v>
          </cell>
          <cell r="C897" t="str">
            <v>样本类型:血液。样本采集､签收､处理,加免疫试剂,温育,检测,质控,审核结果,录入实验室信息系统或人工登记,发送报告;按规定处理废弃物;接受临床相关咨询。</v>
          </cell>
          <cell r="D897" t="str">
            <v>试剂,质控品</v>
          </cell>
          <cell r="E897" t="str">
            <v/>
          </cell>
          <cell r="F897" t="str">
            <v>次</v>
          </cell>
          <cell r="G897" t="str">
            <v/>
          </cell>
          <cell r="H897">
            <v>20</v>
          </cell>
          <cell r="I897">
            <v>16</v>
          </cell>
          <cell r="J897">
            <v>14</v>
          </cell>
          <cell r="K897" t="str">
            <v>甲类</v>
          </cell>
        </row>
        <row r="898">
          <cell r="A898" t="str">
            <v>CGDS1000</v>
          </cell>
          <cell r="B898" t="str">
            <v>抗中性粒细胞胞浆抗体(cANCA)测定</v>
          </cell>
          <cell r="C898" t="str">
            <v>样本类型:血液。样本采集､签收､处理,加免疫试剂,温育,检测,质控,审核结果,录入实验室信息系统或人工登记,发送报告;按规定处理废弃物;接受临床相关咨询。</v>
          </cell>
          <cell r="D898" t="str">
            <v>试剂,质控品</v>
          </cell>
          <cell r="E898" t="str">
            <v/>
          </cell>
          <cell r="F898" t="str">
            <v>次</v>
          </cell>
          <cell r="G898" t="str">
            <v/>
          </cell>
          <cell r="H898">
            <v>30</v>
          </cell>
          <cell r="I898">
            <v>25</v>
          </cell>
          <cell r="J898">
            <v>20</v>
          </cell>
          <cell r="K898" t="str">
            <v>甲类</v>
          </cell>
        </row>
        <row r="899">
          <cell r="A899" t="str">
            <v>CGDT1000</v>
          </cell>
          <cell r="B899" t="str">
            <v>抗双链DNA(抗dsDNA)测定</v>
          </cell>
          <cell r="C899" t="str">
            <v>样本类型:血液。样本采集､签收､处理,加免疫试剂,温育,检测,质控,审核结果,录入实验室信息系统或人工登记,发送报告;按规定处理废弃物;接受临床相关咨询。</v>
          </cell>
          <cell r="D899" t="str">
            <v>试剂,质控品</v>
          </cell>
          <cell r="E899" t="str">
            <v/>
          </cell>
          <cell r="F899" t="str">
            <v>次</v>
          </cell>
          <cell r="G899" t="str">
            <v/>
          </cell>
          <cell r="H899">
            <v>20</v>
          </cell>
          <cell r="I899">
            <v>16</v>
          </cell>
          <cell r="J899">
            <v>14</v>
          </cell>
          <cell r="K899" t="str">
            <v>甲类</v>
          </cell>
        </row>
        <row r="900">
          <cell r="A900" t="str">
            <v>CGDU1000</v>
          </cell>
          <cell r="B900" t="str">
            <v>抗线粒体M2亚型抗体(AMA-M2)测定</v>
          </cell>
          <cell r="C900" t="str">
            <v>样本类型:血液。样本采集､签收､处理,加免疫试剂,温育,检测,质控,审核结果,录入实验室信息系统或人工登记,发送报告;按规定处理废弃物;接受临床相关咨询。</v>
          </cell>
          <cell r="D900" t="str">
            <v>试剂,质控品</v>
          </cell>
          <cell r="E900" t="str">
            <v/>
          </cell>
          <cell r="F900" t="str">
            <v>次</v>
          </cell>
          <cell r="G900" t="str">
            <v/>
          </cell>
          <cell r="H900">
            <v>25</v>
          </cell>
          <cell r="I900">
            <v>20</v>
          </cell>
          <cell r="J900">
            <v>18</v>
          </cell>
          <cell r="K900" t="str">
            <v>甲类</v>
          </cell>
        </row>
        <row r="901">
          <cell r="A901" t="str">
            <v>CGDV1000</v>
          </cell>
          <cell r="B901" t="str">
            <v>抗线粒体抗体(AMA)测定</v>
          </cell>
          <cell r="C901" t="str">
            <v>样本类型:血液。样本采集､签收､处理,加免疫试剂,温育,检测,质控,审核结果,录入实验室信息系统或人工登记,发送报告;按规定处理废弃物;接受临床相关咨询。</v>
          </cell>
          <cell r="D901" t="str">
            <v>试剂,质控品</v>
          </cell>
          <cell r="E901" t="str">
            <v/>
          </cell>
          <cell r="F901" t="str">
            <v>次</v>
          </cell>
          <cell r="G901" t="str">
            <v/>
          </cell>
          <cell r="H901">
            <v>25</v>
          </cell>
          <cell r="I901">
            <v>20</v>
          </cell>
          <cell r="J901">
            <v>18</v>
          </cell>
          <cell r="K901" t="str">
            <v>甲类</v>
          </cell>
        </row>
        <row r="902">
          <cell r="A902" t="str">
            <v>CGDW1000</v>
          </cell>
          <cell r="B902" t="str">
            <v>抗线粒体亚型抗体(M2,M4,M9)测定</v>
          </cell>
          <cell r="C902" t="str">
            <v>样本类型:血液。样本采集､签收､处理,加免疫试剂,温育,检测,质控,审核结果,录入实验室信息系统或人工登记,发送报告;按规定处理废弃物;接受临床相关咨询。</v>
          </cell>
          <cell r="D902" t="str">
            <v>试剂,质控品</v>
          </cell>
          <cell r="E902" t="str">
            <v/>
          </cell>
          <cell r="F902" t="str">
            <v>次</v>
          </cell>
          <cell r="G902" t="str">
            <v/>
          </cell>
          <cell r="H902">
            <v>80</v>
          </cell>
          <cell r="I902">
            <v>65</v>
          </cell>
          <cell r="J902">
            <v>55</v>
          </cell>
          <cell r="K902" t="str">
            <v>甲类</v>
          </cell>
        </row>
        <row r="903">
          <cell r="A903" t="str">
            <v>CGDX1000</v>
          </cell>
          <cell r="B903" t="str">
            <v>抗gp210抗体测定</v>
          </cell>
          <cell r="C903" t="str">
            <v>样本类型:血液。样本采集､签收､处理,加免疫试剂,温育,检测,质控,审核结果,录入实验室信息系统或人工登记,发送报告;按规定处理废弃物;接受临床相关咨询。</v>
          </cell>
          <cell r="D903" t="str">
            <v>试剂,质控品</v>
          </cell>
          <cell r="E903" t="str">
            <v/>
          </cell>
          <cell r="F903" t="str">
            <v>次</v>
          </cell>
          <cell r="G903" t="str">
            <v/>
          </cell>
          <cell r="H903">
            <v>20</v>
          </cell>
          <cell r="I903">
            <v>16</v>
          </cell>
          <cell r="J903">
            <v>14</v>
          </cell>
          <cell r="K903" t="str">
            <v>甲类</v>
          </cell>
        </row>
        <row r="904">
          <cell r="A904" t="str">
            <v>CGDY1000</v>
          </cell>
          <cell r="B904" t="str">
            <v>抗核糖体P蛋白(rRNP)抗体测定</v>
          </cell>
          <cell r="C904" t="str">
            <v>样本类型:血液。样本采集､签收､处理,加免疫试剂,温育,检测,质控,审核结果,录入实验室信息系统或人工登记,发送报告;按规定处理废弃物;接受临床相关咨询。</v>
          </cell>
          <cell r="D904" t="str">
            <v>试剂,质控品</v>
          </cell>
          <cell r="E904" t="str">
            <v/>
          </cell>
          <cell r="F904" t="str">
            <v>次</v>
          </cell>
          <cell r="G904" t="str">
            <v/>
          </cell>
          <cell r="H904">
            <v>20</v>
          </cell>
          <cell r="I904">
            <v>16</v>
          </cell>
          <cell r="J904">
            <v>14</v>
          </cell>
          <cell r="K904" t="str">
            <v>甲类</v>
          </cell>
        </row>
        <row r="905">
          <cell r="A905" t="str">
            <v>CGDZ1000</v>
          </cell>
          <cell r="B905" t="str">
            <v>抗DNP抗体测定</v>
          </cell>
          <cell r="C905" t="str">
            <v>样本类型:血液。样本采集､签收､处理,加免疫试剂,温育,检测,质控,审核结果,录入实验室信息系统或人工登记,发送报告;按规定处理废弃物;接受临床相关咨询。</v>
          </cell>
          <cell r="D905" t="str">
            <v>试剂,质控品</v>
          </cell>
          <cell r="E905" t="str">
            <v/>
          </cell>
          <cell r="F905" t="str">
            <v>次</v>
          </cell>
          <cell r="G905" t="str">
            <v/>
          </cell>
          <cell r="H905">
            <v>20</v>
          </cell>
          <cell r="I905">
            <v>16</v>
          </cell>
          <cell r="J905">
            <v>14</v>
          </cell>
          <cell r="K905" t="str">
            <v>甲类</v>
          </cell>
        </row>
        <row r="906">
          <cell r="A906" t="str">
            <v>CGEA1000</v>
          </cell>
          <cell r="B906" t="str">
            <v>抗染色体抗体检测</v>
          </cell>
          <cell r="C906" t="str">
            <v>样本类型:血液。样本采集､签收､处理,加免疫试剂,温育,检测,质控,审核结果,录入实验室信息系统或人工登记,发送报告;按规定处理废弃物;接受临床相关咨询。</v>
          </cell>
          <cell r="D906" t="str">
            <v>试剂,质控品</v>
          </cell>
          <cell r="E906" t="str">
            <v/>
          </cell>
          <cell r="F906" t="str">
            <v>次</v>
          </cell>
          <cell r="G906" t="str">
            <v/>
          </cell>
          <cell r="H906">
            <v>20</v>
          </cell>
          <cell r="I906">
            <v>16</v>
          </cell>
          <cell r="J906">
            <v>14</v>
          </cell>
          <cell r="K906" t="str">
            <v>甲类</v>
          </cell>
        </row>
        <row r="907">
          <cell r="A907" t="str">
            <v>CGEB1000</v>
          </cell>
          <cell r="B907" t="str">
            <v>抗血液细胞抗体测定</v>
          </cell>
          <cell r="C907" t="str">
            <v>包括红细胞抗体､淋巴细胞抗体､巨噬细胞抗体､血小板抗体测定。样本采集､签收､处理,加免疫试剂,温育,检测,质控,审核结果,录入实验室信息系统或人工登记,发送报告;按规定处理废弃物;接受临床相关咨询。</v>
          </cell>
          <cell r="D907" t="str">
            <v>试剂,质控品</v>
          </cell>
          <cell r="E907" t="str">
            <v/>
          </cell>
          <cell r="F907" t="str">
            <v>项</v>
          </cell>
          <cell r="G907" t="str">
            <v/>
          </cell>
          <cell r="H907">
            <v>35</v>
          </cell>
          <cell r="I907">
            <v>28</v>
          </cell>
          <cell r="J907">
            <v>25</v>
          </cell>
          <cell r="K907" t="str">
            <v>甲类</v>
          </cell>
        </row>
        <row r="908">
          <cell r="A908" t="str">
            <v>CGEC1000</v>
          </cell>
          <cell r="B908" t="str">
            <v>抗肝细胞特异性脂蛋白抗体测定</v>
          </cell>
          <cell r="C908" t="str">
            <v>样本类型:血液。样本采集､签收､处理,加免疫试剂,温育,检测,质控,审核结果,录入实验室信息系统或人工登记,发送报告;按规定处理废弃物;接受临床相关咨询。</v>
          </cell>
          <cell r="D908" t="str">
            <v>试剂,质控品</v>
          </cell>
          <cell r="E908" t="str">
            <v/>
          </cell>
          <cell r="F908" t="str">
            <v>次</v>
          </cell>
          <cell r="G908" t="str">
            <v/>
          </cell>
          <cell r="H908">
            <v>35</v>
          </cell>
          <cell r="I908">
            <v>28</v>
          </cell>
          <cell r="J908">
            <v>25</v>
          </cell>
          <cell r="K908" t="str">
            <v>甲类</v>
          </cell>
        </row>
        <row r="909">
          <cell r="A909" t="str">
            <v>CGED1000</v>
          </cell>
          <cell r="B909" t="str">
            <v>抗胃壁细胞抗体检测</v>
          </cell>
          <cell r="C909" t="str">
            <v>样本类型:血液。样本采集､签收､处理,样本与抗原基质片反应,加荧光标记抗体,检测,质控,审核结果,录入实验室信息系统或人工登记,发送报告;按规定处理废弃物;接受临床相关咨询。</v>
          </cell>
          <cell r="D909" t="str">
            <v>试剂,质控品</v>
          </cell>
          <cell r="E909" t="str">
            <v/>
          </cell>
          <cell r="F909" t="str">
            <v>次</v>
          </cell>
          <cell r="G909" t="str">
            <v/>
          </cell>
          <cell r="H909">
            <v>35</v>
          </cell>
          <cell r="I909">
            <v>28</v>
          </cell>
          <cell r="J909">
            <v>25</v>
          </cell>
          <cell r="K909" t="str">
            <v>甲类</v>
          </cell>
        </row>
        <row r="910">
          <cell r="A910" t="str">
            <v>CGEE1000</v>
          </cell>
          <cell r="B910" t="str">
            <v>抗胰岛细胞抗体(IAA)检测测定</v>
          </cell>
          <cell r="C910" t="str">
            <v>样本类型:血液。样本采集､签收､处理,样本与抗原基质片反应,加荧光标记抗体,检测,质控,审核结果,录入实验室信息系统或人工登记,发送报告;按规定处理废弃物;接受临床相关咨询。</v>
          </cell>
          <cell r="D910" t="str">
            <v>试剂,质控品</v>
          </cell>
          <cell r="E910" t="str">
            <v/>
          </cell>
          <cell r="F910" t="str">
            <v>次</v>
          </cell>
          <cell r="G910" t="str">
            <v/>
          </cell>
          <cell r="H910">
            <v>65</v>
          </cell>
          <cell r="I910">
            <v>52</v>
          </cell>
          <cell r="J910">
            <v>45</v>
          </cell>
          <cell r="K910" t="str">
            <v>甲类</v>
          </cell>
        </row>
        <row r="911">
          <cell r="A911" t="str">
            <v>CGEF1000</v>
          </cell>
          <cell r="B911" t="str">
            <v>抗平滑肌抗体(SMA)检测</v>
          </cell>
          <cell r="C911" t="str">
            <v>样本类型:血液。样本采集､签收､处理,样本与抗原基质片反应,加荧光标记抗体,检测,质控,审核结果,录入实验室信息系统或人工登记,发送报告;按规定处理废弃物;接受临床相关咨询。</v>
          </cell>
          <cell r="D911" t="str">
            <v>试剂,质控品</v>
          </cell>
          <cell r="E911" t="str">
            <v/>
          </cell>
          <cell r="F911" t="str">
            <v>次</v>
          </cell>
          <cell r="G911" t="str">
            <v/>
          </cell>
          <cell r="H911">
            <v>35</v>
          </cell>
          <cell r="I911">
            <v>28</v>
          </cell>
          <cell r="J911">
            <v>25</v>
          </cell>
          <cell r="K911" t="str">
            <v>甲类</v>
          </cell>
        </row>
        <row r="912">
          <cell r="A912" t="str">
            <v>CGEG1000</v>
          </cell>
          <cell r="B912" t="str">
            <v>抗骨骼肌抗体(ASA)检测</v>
          </cell>
          <cell r="C912" t="str">
            <v>样本类型:血液。样本采集､签收､处理,样本与抗原基质片反应,加荧光标记抗体,检测,质控,审核结果,录入实验室信息系统或人工登记,发送报告;按规定处理废弃物;接受临床相关咨询。</v>
          </cell>
          <cell r="D912" t="str">
            <v>试剂,质控品</v>
          </cell>
          <cell r="E912" t="str">
            <v/>
          </cell>
          <cell r="F912" t="str">
            <v>次</v>
          </cell>
          <cell r="G912" t="str">
            <v/>
          </cell>
          <cell r="H912">
            <v>30</v>
          </cell>
          <cell r="I912">
            <v>25</v>
          </cell>
          <cell r="J912">
            <v>20</v>
          </cell>
          <cell r="K912" t="str">
            <v>甲类</v>
          </cell>
        </row>
        <row r="913">
          <cell r="A913" t="str">
            <v>CGEH1000</v>
          </cell>
          <cell r="B913" t="str">
            <v>抗肾上腺细胞抗体(AAA)检测</v>
          </cell>
          <cell r="C913" t="str">
            <v>样本类型:血液。样本采集､签收､处理,样本与抗原基质片反应,加荧光标记抗体,检测,质控,审核结果,录入实验室信息系统或人工登记,发送报告;按规定处理废弃物;接受临床相关咨询。</v>
          </cell>
          <cell r="D913" t="str">
            <v>试剂,质控品</v>
          </cell>
          <cell r="E913" t="str">
            <v/>
          </cell>
          <cell r="F913" t="str">
            <v>次</v>
          </cell>
          <cell r="G913" t="str">
            <v/>
          </cell>
          <cell r="H913">
            <v>65</v>
          </cell>
          <cell r="I913">
            <v>52</v>
          </cell>
          <cell r="J913">
            <v>45</v>
          </cell>
          <cell r="K913" t="str">
            <v>甲类</v>
          </cell>
        </row>
        <row r="914">
          <cell r="A914" t="str">
            <v>CGEJ1000</v>
          </cell>
          <cell r="B914" t="str">
            <v>抗肝细胞抗体检测</v>
          </cell>
          <cell r="C914" t="str">
            <v>样本类型:血液。样本采集､签收､处理,样本与抗原基质片反应,加荧光标记抗体,检测,质控,审核结果,录入实验室信息系统或人工登记,发送报告;按规定处理废弃物;接受临床相关咨询。</v>
          </cell>
          <cell r="D914" t="str">
            <v>试剂,质控品</v>
          </cell>
          <cell r="E914" t="str">
            <v/>
          </cell>
          <cell r="F914" t="str">
            <v>次</v>
          </cell>
          <cell r="G914" t="str">
            <v/>
          </cell>
          <cell r="H914">
            <v>30</v>
          </cell>
          <cell r="I914">
            <v>25</v>
          </cell>
          <cell r="J914">
            <v>20</v>
          </cell>
          <cell r="K914" t="str">
            <v>甲类</v>
          </cell>
        </row>
        <row r="915">
          <cell r="A915" t="str">
            <v>CGEK1000</v>
          </cell>
          <cell r="B915" t="str">
            <v>抗心肌抗体(AHA)测定</v>
          </cell>
          <cell r="C915" t="str">
            <v>样本类型:血液。样本采集､签收､处理,加免疫试剂,温育,检测,质控,审核结果,录入实验室信息系统或人工登记,发送报告;按规定处理废弃物;接受临床相关咨询。</v>
          </cell>
          <cell r="D915" t="str">
            <v>试剂,质控品</v>
          </cell>
          <cell r="E915" t="str">
            <v/>
          </cell>
          <cell r="F915" t="str">
            <v>次</v>
          </cell>
          <cell r="G915" t="str">
            <v/>
          </cell>
          <cell r="H915">
            <v>45</v>
          </cell>
          <cell r="I915">
            <v>36</v>
          </cell>
          <cell r="J915">
            <v>32</v>
          </cell>
          <cell r="K915" t="str">
            <v>甲类</v>
          </cell>
        </row>
        <row r="916">
          <cell r="A916" t="str">
            <v>CGEL1000</v>
          </cell>
          <cell r="B916" t="str">
            <v>抗心磷脂抗体(ACA)测定</v>
          </cell>
          <cell r="C916" t="str">
            <v>样本类型:血液。样本采集､签收､处理,加免疫试剂,温育,检测,质控,审核结果,录入实验室信息系统或人工登记,发送报告;按规定处理废弃物;接受临床相关咨询。</v>
          </cell>
          <cell r="D916" t="str">
            <v>试剂,质控品</v>
          </cell>
          <cell r="E916" t="str">
            <v/>
          </cell>
          <cell r="F916" t="str">
            <v>次</v>
          </cell>
          <cell r="G916" t="str">
            <v/>
          </cell>
          <cell r="H916">
            <v>90</v>
          </cell>
          <cell r="I916">
            <v>70</v>
          </cell>
          <cell r="J916">
            <v>60</v>
          </cell>
          <cell r="K916" t="str">
            <v>甲类</v>
          </cell>
        </row>
        <row r="917">
          <cell r="A917" t="str">
            <v>CGEM1000</v>
          </cell>
          <cell r="B917" t="str">
            <v>抗甲状腺球蛋白抗体(TGAb)测定</v>
          </cell>
          <cell r="C917" t="str">
            <v>样本类型:血液。样本采集､签收､处理,加免疫试剂,温育,检测,质控,审核结果,录入实验室信息系统或人工登记,发送报告;按规定处理废弃物;接受临床相关咨询。</v>
          </cell>
          <cell r="D917" t="str">
            <v>试剂,质控品</v>
          </cell>
          <cell r="E917" t="str">
            <v/>
          </cell>
          <cell r="F917" t="str">
            <v>次</v>
          </cell>
          <cell r="G917" t="str">
            <v/>
          </cell>
          <cell r="H917">
            <v>20</v>
          </cell>
          <cell r="I917">
            <v>16</v>
          </cell>
          <cell r="J917">
            <v>14</v>
          </cell>
          <cell r="K917" t="str">
            <v>甲类</v>
          </cell>
        </row>
        <row r="918">
          <cell r="A918" t="str">
            <v>CGEN1000</v>
          </cell>
          <cell r="B918" t="str">
            <v>抗甲状腺微粒体抗体(TMAb)测定</v>
          </cell>
          <cell r="C918" t="str">
            <v>样本类型:血液。样本采集､签收､处理,加免疫试剂,温育,检测,质控,审核结果,录入实验室信息系统或人工登记,发送报告;按规定处理废弃物;接受临床相关咨询。</v>
          </cell>
          <cell r="D918" t="str">
            <v>试剂,质控品,校准品</v>
          </cell>
          <cell r="E918" t="str">
            <v/>
          </cell>
          <cell r="F918" t="str">
            <v>次</v>
          </cell>
          <cell r="G918" t="str">
            <v/>
          </cell>
          <cell r="H918">
            <v>30</v>
          </cell>
          <cell r="I918">
            <v>25</v>
          </cell>
          <cell r="J918">
            <v>20</v>
          </cell>
          <cell r="K918" t="str">
            <v>甲类</v>
          </cell>
        </row>
        <row r="919">
          <cell r="A919" t="str">
            <v>CGEP1000</v>
          </cell>
          <cell r="B919" t="str">
            <v>抗甲状腺过氧化物酶抗体(TPOAb)测定</v>
          </cell>
          <cell r="C919" t="str">
            <v>样本类型:血液。样本采集､签收､处理,加免疫试剂,温育,检测,质控,审核结果,录入实验室信息系统或人工登记,发送报告;按规定处理废弃物;接受临床相关咨询。</v>
          </cell>
          <cell r="D919" t="str">
            <v>试剂,质控品</v>
          </cell>
          <cell r="E919" t="str">
            <v/>
          </cell>
          <cell r="F919" t="str">
            <v>次</v>
          </cell>
          <cell r="G919" t="str">
            <v/>
          </cell>
          <cell r="H919">
            <v>50</v>
          </cell>
          <cell r="I919">
            <v>40</v>
          </cell>
          <cell r="J919">
            <v>35</v>
          </cell>
          <cell r="K919" t="str">
            <v>甲类</v>
          </cell>
        </row>
        <row r="920">
          <cell r="A920" t="str">
            <v>CGEQ1000</v>
          </cell>
          <cell r="B920" t="str">
            <v>抗肾小球基底膜抗体测定</v>
          </cell>
          <cell r="C920" t="str">
            <v>样本类型:血液。样本采集､签收､处理,加免疫试剂,温育,检测,质控,审核结果,录入实验室信息系统或人工登记,发送报告;按规定处理废弃物;接受临床相关咨询。</v>
          </cell>
          <cell r="D920" t="str">
            <v>试剂,质控品</v>
          </cell>
          <cell r="E920" t="str">
            <v/>
          </cell>
          <cell r="F920" t="str">
            <v>次</v>
          </cell>
          <cell r="G920" t="str">
            <v/>
          </cell>
          <cell r="H920">
            <v>55</v>
          </cell>
          <cell r="I920">
            <v>45</v>
          </cell>
          <cell r="J920">
            <v>40</v>
          </cell>
          <cell r="K920" t="str">
            <v>甲类</v>
          </cell>
        </row>
        <row r="921">
          <cell r="A921" t="str">
            <v>CGER1000</v>
          </cell>
          <cell r="B921" t="str">
            <v>抗脑组织抗体测定</v>
          </cell>
          <cell r="C921" t="str">
            <v>样本类型:血液。样本采集､签收､处理,加免疫试剂,温育,检测,质控,审核结果,录入实验室信息系统或人工登记,发送报告;按规定处理废弃物;接受临床相关咨询。</v>
          </cell>
          <cell r="D921" t="str">
            <v>试剂,质控品</v>
          </cell>
          <cell r="E921" t="str">
            <v/>
          </cell>
          <cell r="F921" t="str">
            <v>次</v>
          </cell>
          <cell r="G921" t="str">
            <v/>
          </cell>
          <cell r="H921">
            <v>50</v>
          </cell>
          <cell r="I921">
            <v>40</v>
          </cell>
          <cell r="J921">
            <v>35</v>
          </cell>
          <cell r="K921" t="str">
            <v>甲类</v>
          </cell>
        </row>
        <row r="922">
          <cell r="A922" t="str">
            <v>CGES1000</v>
          </cell>
          <cell r="B922" t="str">
            <v>抗腮腺管抗体测定</v>
          </cell>
          <cell r="C922" t="str">
            <v>样本类型:血液。样本采集､签收､处理,样本与抗原基质片反应,加荧光标记抗体,检测,质控,审核结果,录入实验室信息系统或人工登记,发送报告;按规定处理废弃物;接受临床相关咨询。</v>
          </cell>
          <cell r="D922" t="str">
            <v>试剂,质控品</v>
          </cell>
          <cell r="E922" t="str">
            <v/>
          </cell>
          <cell r="F922" t="str">
            <v>次</v>
          </cell>
          <cell r="G922" t="str">
            <v/>
          </cell>
          <cell r="H922">
            <v>60</v>
          </cell>
          <cell r="I922">
            <v>48</v>
          </cell>
          <cell r="J922">
            <v>42</v>
          </cell>
          <cell r="K922" t="str">
            <v>甲类</v>
          </cell>
        </row>
        <row r="923">
          <cell r="A923" t="str">
            <v>CGET1000</v>
          </cell>
          <cell r="B923" t="str">
            <v>抗卵巢抗体测定</v>
          </cell>
          <cell r="C923" t="str">
            <v>样本类型:血液。样本采集､签收､处理,加免疫试剂,温育,检测,质控,审核结果,录入实验室信息系统或人工登记,发送报告;按规定处理废弃物;接受临床相关咨询。</v>
          </cell>
          <cell r="D923" t="str">
            <v>试剂,质控品</v>
          </cell>
          <cell r="E923" t="str">
            <v/>
          </cell>
          <cell r="F923" t="str">
            <v>次</v>
          </cell>
          <cell r="G923" t="str">
            <v/>
          </cell>
          <cell r="H923">
            <v>70</v>
          </cell>
          <cell r="I923">
            <v>63</v>
          </cell>
          <cell r="J923">
            <v>50</v>
          </cell>
          <cell r="K923" t="str">
            <v>丙类</v>
          </cell>
        </row>
        <row r="924">
          <cell r="A924" t="str">
            <v>CGEU1000</v>
          </cell>
          <cell r="B924" t="str">
            <v>抗子宫内膜抗体(EMAb)测定</v>
          </cell>
          <cell r="C924" t="str">
            <v>样本类型:血液。样本采集､签收､处理,加免疫试剂,温育,检测,质控,审核结果,录入实验室信息系统或人工登记,发送报告;按规定处理废弃物;接受临床相关咨询。</v>
          </cell>
          <cell r="D924" t="str">
            <v>试剂,质控品</v>
          </cell>
          <cell r="E924" t="str">
            <v/>
          </cell>
          <cell r="F924" t="str">
            <v>次</v>
          </cell>
          <cell r="G924" t="str">
            <v/>
          </cell>
          <cell r="H924">
            <v>70</v>
          </cell>
          <cell r="I924">
            <v>63</v>
          </cell>
          <cell r="J924">
            <v>50</v>
          </cell>
          <cell r="K924" t="str">
            <v>丙类</v>
          </cell>
        </row>
        <row r="925">
          <cell r="A925" t="str">
            <v>CGEV1000</v>
          </cell>
          <cell r="B925" t="str">
            <v>抗精子抗体测定</v>
          </cell>
          <cell r="C925" t="str">
            <v>样本类型:血液。样本采集､签收､处理,加免疫试剂,温育,检测,质控,审核结果,录入实验室信息系统或人工登记,发送报告;按规定处理废弃物;接受临床相关咨询。</v>
          </cell>
          <cell r="D925" t="str">
            <v>试剂,质控品</v>
          </cell>
          <cell r="E925" t="str">
            <v/>
          </cell>
          <cell r="F925" t="str">
            <v>次</v>
          </cell>
          <cell r="G925" t="str">
            <v/>
          </cell>
          <cell r="H925">
            <v>70</v>
          </cell>
          <cell r="I925">
            <v>63</v>
          </cell>
          <cell r="J925">
            <v>50</v>
          </cell>
          <cell r="K925" t="str">
            <v>丙类</v>
          </cell>
        </row>
        <row r="926">
          <cell r="A926" t="str">
            <v>CGEW1000</v>
          </cell>
          <cell r="B926" t="str">
            <v>抗PM-Scl抗体(抗PM-1抗体)测定</v>
          </cell>
          <cell r="C926" t="str">
            <v>样本类型:血液。样本采集､签收､处理,加免疫试剂,温育,检测,质控,审核结果,录入实验室信息系统或人工登记,发送报告;按规定处理废弃物;接受临床相关咨询。</v>
          </cell>
          <cell r="D926" t="str">
            <v>试剂,质控品</v>
          </cell>
          <cell r="E926" t="str">
            <v/>
          </cell>
          <cell r="F926" t="str">
            <v>次</v>
          </cell>
          <cell r="G926" t="str">
            <v/>
          </cell>
          <cell r="H926">
            <v>35</v>
          </cell>
          <cell r="I926">
            <v>28</v>
          </cell>
          <cell r="J926">
            <v>25</v>
          </cell>
          <cell r="K926" t="str">
            <v>甲类</v>
          </cell>
        </row>
        <row r="927">
          <cell r="A927" t="str">
            <v>CGEX1000</v>
          </cell>
          <cell r="B927" t="str">
            <v>抗胰岛素抗体测定</v>
          </cell>
          <cell r="C927" t="str">
            <v>样本类型:血液。样本采集､签收､处理,加免疫试剂,温育,检测,质控,审核结果,录入实验室信息系统或人工登记,发送报告;按规定处理废弃物;接受临床相关咨询。</v>
          </cell>
          <cell r="D927" t="str">
            <v>试剂,质控品</v>
          </cell>
          <cell r="E927" t="str">
            <v/>
          </cell>
          <cell r="F927" t="str">
            <v>次</v>
          </cell>
          <cell r="G927" t="str">
            <v/>
          </cell>
          <cell r="H927">
            <v>30</v>
          </cell>
          <cell r="I927">
            <v>25</v>
          </cell>
          <cell r="J927">
            <v>20</v>
          </cell>
          <cell r="K927" t="str">
            <v>甲类</v>
          </cell>
        </row>
        <row r="928">
          <cell r="A928" t="str">
            <v>CGEY1000</v>
          </cell>
          <cell r="B928" t="str">
            <v>抗胰岛素受体抗体测定</v>
          </cell>
          <cell r="C928" t="str">
            <v>样本类型:血液。样本采集､签收､处理,加免疫试剂,温育,检测,质控,审核结果,录入实验室信息系统或人工登记,发送报告;按规定处理废弃物;接受临床相关咨询。</v>
          </cell>
          <cell r="D928" t="str">
            <v>试剂,质控品</v>
          </cell>
          <cell r="E928" t="str">
            <v/>
          </cell>
          <cell r="F928" t="str">
            <v>次</v>
          </cell>
          <cell r="G928" t="str">
            <v/>
          </cell>
          <cell r="H928">
            <v>75</v>
          </cell>
          <cell r="I928">
            <v>60</v>
          </cell>
          <cell r="J928">
            <v>53</v>
          </cell>
          <cell r="K928" t="str">
            <v>甲类</v>
          </cell>
        </row>
        <row r="929">
          <cell r="A929" t="str">
            <v>CGEZ1000</v>
          </cell>
          <cell r="B929" t="str">
            <v>抗乙酰胆碱受体抗体测定</v>
          </cell>
          <cell r="C929" t="str">
            <v>样本类型:血液。样本采集､签收､处理,加免疫试剂,温育,检测,质控,审核结果,录入实验室信息系统或人工登记,发送报告;按规定处理废弃物;接受临床相关咨询。</v>
          </cell>
          <cell r="D929" t="str">
            <v>试剂,质控品</v>
          </cell>
          <cell r="E929" t="str">
            <v/>
          </cell>
          <cell r="F929" t="str">
            <v>次</v>
          </cell>
          <cell r="G929" t="str">
            <v/>
          </cell>
          <cell r="H929">
            <v>120</v>
          </cell>
          <cell r="I929">
            <v>95</v>
          </cell>
          <cell r="J929">
            <v>85</v>
          </cell>
          <cell r="K929" t="str">
            <v>乙类</v>
          </cell>
        </row>
        <row r="930">
          <cell r="A930" t="str">
            <v>CGFA1000</v>
          </cell>
          <cell r="B930" t="str">
            <v>抗磷壁酸抗体测定</v>
          </cell>
          <cell r="C930" t="str">
            <v>样本类型:血液。样本采集､签收､处理,加免疫试剂,温育,检测,质控,审核结果,录入实验室信息系统或人工登记,发送报告;按规定处理废弃物;接受临床相关咨询。</v>
          </cell>
          <cell r="D930" t="str">
            <v>试剂,质控品</v>
          </cell>
          <cell r="E930" t="str">
            <v/>
          </cell>
          <cell r="F930" t="str">
            <v>次</v>
          </cell>
          <cell r="G930" t="str">
            <v/>
          </cell>
          <cell r="H930">
            <v>20</v>
          </cell>
          <cell r="I930">
            <v>16</v>
          </cell>
          <cell r="J930">
            <v>14</v>
          </cell>
          <cell r="K930" t="str">
            <v>甲类</v>
          </cell>
        </row>
        <row r="931">
          <cell r="A931" t="str">
            <v>CGFB1000</v>
          </cell>
          <cell r="B931" t="str">
            <v>抗鞘磷脂抗体测定</v>
          </cell>
          <cell r="C931" t="str">
            <v>样本类型:血液。样本采集､签收､处理,加免疫试剂,温育,检测,质控,审核结果,录入实验室信息系统或人工登记,发送报告;按规定处理废弃物;接受临床相关咨询。</v>
          </cell>
          <cell r="D931" t="str">
            <v>试剂,质控品</v>
          </cell>
          <cell r="E931" t="str">
            <v/>
          </cell>
          <cell r="F931" t="str">
            <v>次</v>
          </cell>
          <cell r="G931" t="str">
            <v/>
          </cell>
          <cell r="H931">
            <v>20</v>
          </cell>
          <cell r="I931">
            <v>16</v>
          </cell>
          <cell r="J931">
            <v>14</v>
          </cell>
          <cell r="K931" t="str">
            <v>乙类</v>
          </cell>
        </row>
        <row r="932">
          <cell r="A932" t="str">
            <v>CGFC1000</v>
          </cell>
          <cell r="B932" t="str">
            <v>抗白蛋白抗体测定</v>
          </cell>
          <cell r="C932" t="str">
            <v>样本类型:血液。样本采集､签收､处理,加免疫试剂,温育,检测,质控,审核结果,录入实验室信息系统或人工登记,发送报告;按规定处理废弃物;接受临床相关咨询。</v>
          </cell>
          <cell r="D932" t="str">
            <v>试剂,质控品</v>
          </cell>
          <cell r="E932" t="str">
            <v/>
          </cell>
          <cell r="F932" t="str">
            <v>次</v>
          </cell>
          <cell r="G932" t="str">
            <v/>
          </cell>
          <cell r="H932">
            <v>25</v>
          </cell>
          <cell r="I932">
            <v>20</v>
          </cell>
          <cell r="J932">
            <v>18</v>
          </cell>
          <cell r="K932" t="str">
            <v>乙类</v>
          </cell>
        </row>
        <row r="933">
          <cell r="A933" t="str">
            <v>CGFD1000</v>
          </cell>
          <cell r="B933" t="str">
            <v>抗补体抗体测定</v>
          </cell>
          <cell r="C933" t="str">
            <v>样本类型:血液。样本采集､签收､处理,加免疫试剂,温育,检测,质控,审核结果,录入实验室信息系统或人工登记,发送报告;按规定处理废弃物;接受临床相关咨询。</v>
          </cell>
          <cell r="D933" t="str">
            <v>试剂,质控品</v>
          </cell>
          <cell r="E933" t="str">
            <v/>
          </cell>
          <cell r="F933" t="str">
            <v>次</v>
          </cell>
          <cell r="G933" t="str">
            <v/>
          </cell>
          <cell r="H933">
            <v>120</v>
          </cell>
          <cell r="I933">
            <v>95</v>
          </cell>
          <cell r="J933">
            <v>85</v>
          </cell>
          <cell r="K933" t="str">
            <v>乙类</v>
          </cell>
        </row>
        <row r="934">
          <cell r="A934" t="str">
            <v>CGFE1000</v>
          </cell>
          <cell r="B934" t="str">
            <v>抗载脂蛋白抗体测定</v>
          </cell>
          <cell r="C934" t="str">
            <v>样本类型:血液。样本采集､签收､处理,加免疫试剂,温育,检测,质控,审核结果,录入实验室信息系统或人工登记,发送报告;按规定处理废弃物;接受临床相关咨询。</v>
          </cell>
          <cell r="D934" t="str">
            <v>试剂,质控品</v>
          </cell>
          <cell r="E934" t="str">
            <v/>
          </cell>
          <cell r="F934" t="str">
            <v>次</v>
          </cell>
          <cell r="G934" t="str">
            <v/>
          </cell>
          <cell r="H934">
            <v>20</v>
          </cell>
          <cell r="I934">
            <v>16</v>
          </cell>
          <cell r="J934">
            <v>14</v>
          </cell>
          <cell r="K934" t="str">
            <v>乙类</v>
          </cell>
        </row>
        <row r="935">
          <cell r="A935" t="str">
            <v>CGFF1000</v>
          </cell>
          <cell r="B935" t="str">
            <v>抗内因子抗体测定</v>
          </cell>
          <cell r="C935" t="str">
            <v>样本类型:血液。样本采集､签收､处理,加免疫试剂,温育,检测,质控,审核结果,录入实验室信息系统或人工登记,发送报告;按规定处理废弃物;接受临床相关咨询。</v>
          </cell>
          <cell r="D935" t="str">
            <v>试剂,质控品</v>
          </cell>
          <cell r="E935" t="str">
            <v/>
          </cell>
          <cell r="F935" t="str">
            <v>次</v>
          </cell>
          <cell r="G935" t="str">
            <v/>
          </cell>
          <cell r="H935">
            <v>20</v>
          </cell>
          <cell r="I935">
            <v>16</v>
          </cell>
          <cell r="J935">
            <v>14</v>
          </cell>
          <cell r="K935" t="str">
            <v>甲类</v>
          </cell>
        </row>
        <row r="936">
          <cell r="A936" t="str">
            <v>CGFG1000</v>
          </cell>
          <cell r="B936" t="str">
            <v>类风湿因子(RF)测定</v>
          </cell>
          <cell r="C936" t="str">
            <v>样本类型:血液。样本采集､签收､处理,加免疫试剂,温育,检测,质控,审核结果,录入实验室信息系统或人工登记,发送报告;按规定处理废弃物;接受临床相关咨询。</v>
          </cell>
          <cell r="D936" t="str">
            <v>试剂,质控品</v>
          </cell>
          <cell r="E936" t="str">
            <v/>
          </cell>
          <cell r="F936" t="str">
            <v>次</v>
          </cell>
          <cell r="G936" t="str">
            <v/>
          </cell>
          <cell r="H936">
            <v>23</v>
          </cell>
          <cell r="I936">
            <v>18</v>
          </cell>
          <cell r="J936">
            <v>16</v>
          </cell>
          <cell r="K936" t="str">
            <v>甲类</v>
          </cell>
        </row>
        <row r="937">
          <cell r="A937" t="str">
            <v>CGFH1000</v>
          </cell>
          <cell r="B937" t="str">
            <v>抗增殖细胞核抗原抗体(抗PCNA)测定</v>
          </cell>
          <cell r="C937" t="str">
            <v>样本类型:血液。样本采集､签收､处理,加免疫试剂,温育,检测,质控,审核结果,录入实验室信息系统或人工登记,发送报告;按规定处理废弃物;接受临床相关咨询。</v>
          </cell>
          <cell r="D937" t="str">
            <v>试剂,质控品</v>
          </cell>
          <cell r="E937" t="str">
            <v/>
          </cell>
          <cell r="F937" t="str">
            <v>次</v>
          </cell>
          <cell r="G937" t="str">
            <v/>
          </cell>
          <cell r="H937">
            <v>30</v>
          </cell>
          <cell r="I937">
            <v>25</v>
          </cell>
          <cell r="J937">
            <v>20</v>
          </cell>
          <cell r="K937" t="str">
            <v>甲类</v>
          </cell>
        </row>
        <row r="938">
          <cell r="A938" t="str">
            <v>CGFJ1000</v>
          </cell>
          <cell r="B938" t="str">
            <v>抗角蛋白抗体(AKA)测定</v>
          </cell>
          <cell r="C938" t="str">
            <v>样本类型:血液。样本采集､签收､处理,加免疫试剂,温育,检测,质控,审核结果,录入实验室信息系统或人工登记,发送报告;按规定处理废弃物;接受临床相关咨询。</v>
          </cell>
          <cell r="D938" t="str">
            <v>试剂,质控品</v>
          </cell>
          <cell r="E938" t="str">
            <v/>
          </cell>
          <cell r="F938" t="str">
            <v>次</v>
          </cell>
          <cell r="G938" t="str">
            <v/>
          </cell>
          <cell r="H938">
            <v>70</v>
          </cell>
          <cell r="I938">
            <v>55</v>
          </cell>
          <cell r="J938">
            <v>50</v>
          </cell>
          <cell r="K938" t="str">
            <v>甲类</v>
          </cell>
        </row>
        <row r="939">
          <cell r="A939" t="str">
            <v>CGFK1000</v>
          </cell>
          <cell r="B939" t="str">
            <v>抗可溶性肝抗原/肝-胰抗原抗体(SLA/LP)测定</v>
          </cell>
          <cell r="C939" t="str">
            <v>样本类型:血液。样本采集､签收､处理,加免疫试剂,温育,检测,质控,审核结果,录入实验室信息系统或人工登记,发送报告;按规定处理废弃物;接受临床相关咨询。</v>
          </cell>
          <cell r="D939" t="str">
            <v>试剂,质控品</v>
          </cell>
          <cell r="E939" t="str">
            <v/>
          </cell>
          <cell r="F939" t="str">
            <v>次</v>
          </cell>
          <cell r="G939" t="str">
            <v/>
          </cell>
          <cell r="H939">
            <v>80</v>
          </cell>
          <cell r="I939">
            <v>65</v>
          </cell>
          <cell r="J939">
            <v>55</v>
          </cell>
          <cell r="K939" t="str">
            <v>甲类</v>
          </cell>
        </row>
        <row r="940">
          <cell r="A940" t="str">
            <v>CGFL1000</v>
          </cell>
          <cell r="B940" t="str">
            <v>抗肝肾微粒体抗体(LKM)测定</v>
          </cell>
          <cell r="C940" t="str">
            <v>样本类型:血液。样本采集､签收､处理,加免疫试剂,温育,检测,质控,审核结果,录入实验室信息系统或人工登记,发送报告;按规定处理废弃物;接受临床相关咨询。</v>
          </cell>
          <cell r="D940" t="str">
            <v>试剂,质控品</v>
          </cell>
          <cell r="E940" t="str">
            <v/>
          </cell>
          <cell r="F940" t="str">
            <v>次</v>
          </cell>
          <cell r="G940" t="str">
            <v/>
          </cell>
          <cell r="H940">
            <v>50</v>
          </cell>
          <cell r="I940">
            <v>40</v>
          </cell>
          <cell r="J940">
            <v>35</v>
          </cell>
          <cell r="K940" t="str">
            <v>甲类</v>
          </cell>
        </row>
        <row r="941">
          <cell r="A941" t="str">
            <v>CGFM1000</v>
          </cell>
          <cell r="B941" t="str">
            <v>抗环瓜氨酸肽抗体(抗CCP)测定</v>
          </cell>
          <cell r="C941" t="str">
            <v>样本类型:血液。样本采集､签收､处理,加免疫试剂,温育,检测,质控,审核结果,录入实验室信息系统或人工登记,发送报告;按规定处理废弃物;接受临床相关咨询。</v>
          </cell>
          <cell r="D941" t="str">
            <v>试剂,质控品</v>
          </cell>
          <cell r="E941" t="str">
            <v/>
          </cell>
          <cell r="F941" t="str">
            <v>次</v>
          </cell>
          <cell r="G941" t="str">
            <v/>
          </cell>
          <cell r="H941">
            <v>80</v>
          </cell>
          <cell r="I941">
            <v>65</v>
          </cell>
          <cell r="J941">
            <v>55</v>
          </cell>
          <cell r="K941" t="str">
            <v>甲类</v>
          </cell>
        </row>
        <row r="942">
          <cell r="A942" t="str">
            <v>CGFN1000</v>
          </cell>
          <cell r="B942" t="str">
            <v>抗β2-糖蛋白1抗体测定</v>
          </cell>
          <cell r="C942" t="str">
            <v>样本类型:血液。样本采集､签收､处理,加免疫试剂,温育,检测,质控,审核结果,录入实验室信息系统或人工登记,发送报告;按规定处理废弃物;接受临床相关咨询。</v>
          </cell>
          <cell r="D942" t="str">
            <v>试剂,质控品</v>
          </cell>
          <cell r="E942" t="str">
            <v/>
          </cell>
          <cell r="F942" t="str">
            <v>次</v>
          </cell>
          <cell r="G942" t="str">
            <v/>
          </cell>
          <cell r="H942">
            <v>95</v>
          </cell>
          <cell r="I942">
            <v>76</v>
          </cell>
          <cell r="J942">
            <v>67</v>
          </cell>
          <cell r="K942" t="str">
            <v>甲类</v>
          </cell>
        </row>
        <row r="943">
          <cell r="A943" t="str">
            <v>CGFP1000</v>
          </cell>
          <cell r="B943" t="str">
            <v>抗透明带抗体测定</v>
          </cell>
          <cell r="C943" t="str">
            <v>样本类型:血液。样本采集､签收､处理,加免疫试剂,温育,检测,质控,审核结果,录入实验室信息系统或人工登记,发送报告;按规定处理废弃物;接受临床相关咨询。</v>
          </cell>
          <cell r="D943" t="str">
            <v>试剂,质控品</v>
          </cell>
          <cell r="E943" t="str">
            <v/>
          </cell>
          <cell r="F943" t="str">
            <v>次</v>
          </cell>
          <cell r="G943" t="str">
            <v/>
          </cell>
          <cell r="H943">
            <v>45</v>
          </cell>
          <cell r="I943">
            <v>36</v>
          </cell>
          <cell r="J943">
            <v>32</v>
          </cell>
          <cell r="K943" t="str">
            <v>丙类</v>
          </cell>
        </row>
        <row r="944">
          <cell r="A944" t="str">
            <v>CGFQ1000</v>
          </cell>
          <cell r="B944" t="str">
            <v>抗核小体抗体(AnuA)测定</v>
          </cell>
          <cell r="C944" t="str">
            <v>样本类型:血液。样本采集､签收､处理,加免疫试剂,温育,检测,质控,审核结果,录入实验室信息系统或人工登记,发送报告;按规定处理废弃物;接受临床相关咨询。</v>
          </cell>
          <cell r="D944" t="str">
            <v>试剂,质控品</v>
          </cell>
          <cell r="E944" t="str">
            <v/>
          </cell>
          <cell r="F944" t="str">
            <v>次</v>
          </cell>
          <cell r="G944" t="str">
            <v/>
          </cell>
          <cell r="H944">
            <v>80</v>
          </cell>
          <cell r="I944">
            <v>65</v>
          </cell>
          <cell r="J944">
            <v>55</v>
          </cell>
          <cell r="K944" t="str">
            <v>甲类</v>
          </cell>
        </row>
        <row r="945">
          <cell r="A945" t="str">
            <v>CGFR1000</v>
          </cell>
          <cell r="B945" t="str">
            <v>抗核周因子抗体(APF)测定</v>
          </cell>
          <cell r="C945" t="str">
            <v>样本类型:血液。样本采集､签收､处理,加免疫试剂,温育,检测,质控,审核结果,录入实验室信息系统或人工登记,发送报告;按规定处理废弃物;接受临床相关咨询。</v>
          </cell>
          <cell r="D945" t="str">
            <v>试剂,质控品</v>
          </cell>
          <cell r="E945" t="str">
            <v/>
          </cell>
          <cell r="F945" t="str">
            <v>次</v>
          </cell>
          <cell r="G945" t="str">
            <v/>
          </cell>
          <cell r="H945">
            <v>55</v>
          </cell>
          <cell r="I945">
            <v>45</v>
          </cell>
          <cell r="J945">
            <v>40</v>
          </cell>
          <cell r="K945" t="str">
            <v>甲类</v>
          </cell>
        </row>
        <row r="946">
          <cell r="A946" t="str">
            <v>CGFS1000</v>
          </cell>
          <cell r="B946" t="str">
            <v>抗肝细胞溶质抗原Ⅰ型抗体(LC-1)测定</v>
          </cell>
          <cell r="C946" t="str">
            <v>样本类型:血液。样本采集､签收､处理,加免疫试剂,温育,检测,质控,审核结果,录入实验室信息系统或人工登记,发送报告;按规定处理废弃物;接受临床相关咨询。</v>
          </cell>
          <cell r="D946" t="str">
            <v>试剂,质控品</v>
          </cell>
          <cell r="E946" t="str">
            <v/>
          </cell>
          <cell r="F946" t="str">
            <v>次</v>
          </cell>
          <cell r="G946" t="str">
            <v/>
          </cell>
          <cell r="H946">
            <v>40</v>
          </cell>
          <cell r="I946">
            <v>32</v>
          </cell>
          <cell r="J946">
            <v>28</v>
          </cell>
          <cell r="K946" t="str">
            <v>甲类</v>
          </cell>
        </row>
        <row r="947">
          <cell r="A947" t="str">
            <v>CGFT1000</v>
          </cell>
          <cell r="B947" t="str">
            <v>抗RA33抗体测定</v>
          </cell>
          <cell r="C947" t="str">
            <v>样本类型:血液。样本采集､签收､处理,加免疫试剂,温育,检测,质控,审核结果,录入实验室信息系统或人工登记,发送报告;按规定处理废弃物;接受临床相关咨询。</v>
          </cell>
          <cell r="D947" t="str">
            <v>试剂,质控品</v>
          </cell>
          <cell r="E947" t="str">
            <v/>
          </cell>
          <cell r="F947" t="str">
            <v>次</v>
          </cell>
          <cell r="G947" t="str">
            <v/>
          </cell>
          <cell r="H947">
            <v>65</v>
          </cell>
          <cell r="I947">
            <v>52</v>
          </cell>
          <cell r="J947">
            <v>45</v>
          </cell>
          <cell r="K947" t="str">
            <v>乙类</v>
          </cell>
        </row>
        <row r="948">
          <cell r="A948" t="str">
            <v>CGFU1000</v>
          </cell>
          <cell r="B948" t="str">
            <v>抗DNA酶B抗体测定</v>
          </cell>
          <cell r="C948" t="str">
            <v>样本类型:血液。样本采集､签收､处理,加免疫试剂,温育,检测,质控,审核结果,录入实验室信息系统或人工登记,发送报告;按规定处理废弃物;接受临床相关咨询。</v>
          </cell>
          <cell r="D948" t="str">
            <v>试剂,质控品</v>
          </cell>
          <cell r="E948" t="str">
            <v/>
          </cell>
          <cell r="F948" t="str">
            <v>次</v>
          </cell>
          <cell r="G948" t="str">
            <v/>
          </cell>
          <cell r="H948">
            <v>60</v>
          </cell>
          <cell r="I948">
            <v>48</v>
          </cell>
          <cell r="J948">
            <v>42</v>
          </cell>
          <cell r="K948" t="str">
            <v>乙类</v>
          </cell>
        </row>
        <row r="949">
          <cell r="A949" t="str">
            <v>CGFV1000</v>
          </cell>
          <cell r="B949" t="str">
            <v>抗组蛋白抗体(AHA)测定</v>
          </cell>
          <cell r="C949" t="str">
            <v>样本类型:血液。样本采集､签收､处理,加免疫试剂,温育,检测,质控,审核结果,录入实验室信息系统或人工登记,发送报告;按规定处理废弃物;接受临床相关咨询。</v>
          </cell>
          <cell r="D949" t="str">
            <v>试剂,质控品</v>
          </cell>
          <cell r="E949" t="str">
            <v/>
          </cell>
          <cell r="F949" t="str">
            <v>次</v>
          </cell>
          <cell r="G949" t="str">
            <v/>
          </cell>
          <cell r="H949">
            <v>45</v>
          </cell>
          <cell r="I949">
            <v>36</v>
          </cell>
          <cell r="J949">
            <v>32</v>
          </cell>
          <cell r="K949" t="str">
            <v>乙类</v>
          </cell>
        </row>
        <row r="950">
          <cell r="A950" t="str">
            <v>CGFW1000</v>
          </cell>
          <cell r="B950" t="str">
            <v>抗Sa抗体测定</v>
          </cell>
          <cell r="C950" t="str">
            <v>样本类型:血液。样本采集､签收､处理,加免疫试剂,温育,检测,质控,审核结果,录入实验室信息系统或人工登记,发送报告;按规定处理废弃物;接受临床相关咨询。</v>
          </cell>
          <cell r="D950" t="str">
            <v>试剂,质控品</v>
          </cell>
          <cell r="E950" t="str">
            <v/>
          </cell>
          <cell r="F950" t="str">
            <v>次</v>
          </cell>
          <cell r="G950" t="str">
            <v/>
          </cell>
          <cell r="H950">
            <v>60</v>
          </cell>
          <cell r="I950">
            <v>48</v>
          </cell>
          <cell r="J950">
            <v>42</v>
          </cell>
          <cell r="K950" t="str">
            <v>乙类</v>
          </cell>
        </row>
        <row r="951">
          <cell r="A951" t="str">
            <v>CGFX1000</v>
          </cell>
          <cell r="B951" t="str">
            <v>抗聚角蛋白微丝蛋白抗体(AFA)测定</v>
          </cell>
          <cell r="C951" t="str">
            <v>样本类型:血液。样本采集､签收､处理,加免疫试剂,温育,检测,质控,审核结果,录入实验室信息系统或人工登记,发送报告;按规定处理废弃物;接受临床相关咨询。</v>
          </cell>
          <cell r="D951" t="str">
            <v>试剂,质控品</v>
          </cell>
          <cell r="E951" t="str">
            <v/>
          </cell>
          <cell r="F951" t="str">
            <v>次</v>
          </cell>
          <cell r="G951" t="str">
            <v/>
          </cell>
          <cell r="H951">
            <v>50</v>
          </cell>
          <cell r="I951">
            <v>40</v>
          </cell>
          <cell r="J951">
            <v>35</v>
          </cell>
          <cell r="K951" t="str">
            <v>乙类</v>
          </cell>
        </row>
        <row r="952">
          <cell r="A952" t="str">
            <v>CGFY1000</v>
          </cell>
          <cell r="B952" t="str">
            <v>抗杀菌通透性增高蛋白(BPI)抗体测定</v>
          </cell>
          <cell r="C952" t="str">
            <v>样本类型:血液。样本采集､签收､处理,加免疫试剂,温育,检测,质控,审核结果,录入实验室信息系统或人工登记,发送报告;按规定处理废弃物;接受临床相关咨询。</v>
          </cell>
          <cell r="D952" t="str">
            <v>试剂,质控品</v>
          </cell>
          <cell r="E952" t="str">
            <v/>
          </cell>
          <cell r="F952" t="str">
            <v>次</v>
          </cell>
          <cell r="G952" t="str">
            <v/>
          </cell>
          <cell r="H952">
            <v>45</v>
          </cell>
          <cell r="I952">
            <v>36</v>
          </cell>
          <cell r="J952">
            <v>32</v>
          </cell>
          <cell r="K952" t="str">
            <v>乙类</v>
          </cell>
        </row>
        <row r="953">
          <cell r="A953" t="str">
            <v>CGFZ1000</v>
          </cell>
          <cell r="B953" t="str">
            <v>抗α胞衬蛋白抗体测定</v>
          </cell>
          <cell r="C953" t="str">
            <v>样本类型:血液。样本采集､签收､处理,加免疫试剂,温育,检测,质控,审核结果,录入实验室信息系统或人工登记,发送报告;按规定处理废弃物;接受临床相关咨询。</v>
          </cell>
          <cell r="D953" t="str">
            <v>试剂,质控品</v>
          </cell>
          <cell r="E953" t="str">
            <v/>
          </cell>
          <cell r="F953" t="str">
            <v>次</v>
          </cell>
          <cell r="G953" t="str">
            <v/>
          </cell>
          <cell r="H953">
            <v>20</v>
          </cell>
          <cell r="I953">
            <v>16</v>
          </cell>
          <cell r="J953">
            <v>14</v>
          </cell>
          <cell r="K953" t="str">
            <v>乙类</v>
          </cell>
        </row>
        <row r="954">
          <cell r="A954" t="str">
            <v>CGGA1000</v>
          </cell>
          <cell r="B954" t="str">
            <v>抗人绒毛膜促性腺激素抗体(AHC⁃GAb)测定</v>
          </cell>
          <cell r="C954" t="str">
            <v>样本类型:血液。样本采集､签收､处理,加免疫试剂,温育,检测,质控,审核结果,录入实验室信息系统或人工登记,发送报告;按规定处理废弃物;接受临床相关咨询。</v>
          </cell>
          <cell r="D954" t="str">
            <v>试剂,质控品</v>
          </cell>
          <cell r="E954" t="str">
            <v/>
          </cell>
          <cell r="F954" t="str">
            <v>次</v>
          </cell>
          <cell r="G954" t="str">
            <v/>
          </cell>
          <cell r="H954">
            <v>40</v>
          </cell>
          <cell r="I954">
            <v>32</v>
          </cell>
          <cell r="J954">
            <v>28</v>
          </cell>
          <cell r="K954" t="str">
            <v>甲类</v>
          </cell>
        </row>
        <row r="955">
          <cell r="A955" t="str">
            <v>CGGB8000</v>
          </cell>
          <cell r="B955" t="str">
            <v>抗神经节苷脂抗体测定</v>
          </cell>
          <cell r="C955" t="str">
            <v>样本类型:血液。样本采集､签收､处理,加免疫试剂,温育,检测,质控,审核结果,录入实验室信息系统或人工登记,发送报告;按规定处理废弃物;接受临床相关咨询。</v>
          </cell>
          <cell r="D955" t="str">
            <v>试剂,质控品</v>
          </cell>
          <cell r="E955" t="str">
            <v/>
          </cell>
          <cell r="F955" t="str">
            <v>次</v>
          </cell>
          <cell r="G955" t="str">
            <v/>
          </cell>
          <cell r="H955">
            <v>50</v>
          </cell>
          <cell r="I955">
            <v>40</v>
          </cell>
          <cell r="J955">
            <v>35</v>
          </cell>
          <cell r="K955" t="str">
            <v>乙类</v>
          </cell>
        </row>
        <row r="956">
          <cell r="A956" t="str">
            <v>CGGC1000</v>
          </cell>
          <cell r="B956" t="str">
            <v>抗细胞浆抗体检测</v>
          </cell>
          <cell r="C956" t="str">
            <v>样本类型:血液。样本采集､签收､处理,样本与抗原基质片反应,加荧光标记抗体,检测,质控,审核结果,录入实验室信息系统或人工登记,发送报告;按规定处理废弃物;接受临床相关咨询。</v>
          </cell>
          <cell r="D956" t="str">
            <v>试剂,质控品</v>
          </cell>
          <cell r="E956" t="str">
            <v/>
          </cell>
          <cell r="F956" t="str">
            <v>次</v>
          </cell>
          <cell r="G956" t="str">
            <v/>
          </cell>
          <cell r="H956">
            <v>65</v>
          </cell>
          <cell r="I956">
            <v>52</v>
          </cell>
          <cell r="J956">
            <v>45</v>
          </cell>
          <cell r="K956" t="str">
            <v>乙类</v>
          </cell>
        </row>
        <row r="957">
          <cell r="A957" t="str">
            <v>CGGD1000</v>
          </cell>
          <cell r="B957" t="str">
            <v>抗中性粒细胞组织蛋白酶G抗体检测</v>
          </cell>
          <cell r="C957" t="str">
            <v>样本类型:血液。样本采集､签收､处理,加免疫试剂,温育,检测,质控,审核结果,录入实验室信息系统或人工登记,发送报告;按规定处理废弃物;接受临床相关咨询。</v>
          </cell>
          <cell r="D957" t="str">
            <v>试剂,质控品</v>
          </cell>
          <cell r="E957" t="str">
            <v/>
          </cell>
          <cell r="F957" t="str">
            <v>次</v>
          </cell>
          <cell r="G957" t="str">
            <v/>
          </cell>
          <cell r="H957">
            <v>65</v>
          </cell>
          <cell r="I957">
            <v>52</v>
          </cell>
          <cell r="J957">
            <v>45</v>
          </cell>
          <cell r="K957" t="str">
            <v>乙类</v>
          </cell>
        </row>
        <row r="958">
          <cell r="A958" t="str">
            <v>CGGE1000</v>
          </cell>
          <cell r="B958" t="str">
            <v>抗中性粒细胞溶菌酶抗体检测</v>
          </cell>
          <cell r="C958" t="str">
            <v>样本类型:血液。样本采集､签收､处理,加免疫试剂,温育,检测,质控,审核结果,录入实验室信息系统或人工登记,发送报告;按规定处理废弃物;接受临床相关咨询。</v>
          </cell>
          <cell r="D958" t="str">
            <v>试剂,质控品</v>
          </cell>
          <cell r="E958" t="str">
            <v/>
          </cell>
          <cell r="F958" t="str">
            <v>次</v>
          </cell>
          <cell r="G958" t="str">
            <v/>
          </cell>
          <cell r="H958">
            <v>65</v>
          </cell>
          <cell r="I958">
            <v>52</v>
          </cell>
          <cell r="J958">
            <v>45</v>
          </cell>
          <cell r="K958" t="str">
            <v>乙类</v>
          </cell>
        </row>
        <row r="959">
          <cell r="A959" t="str">
            <v>CGGF1000</v>
          </cell>
          <cell r="B959" t="str">
            <v>抗中性粒细胞乳铁蛋白抗体检测</v>
          </cell>
          <cell r="C959" t="str">
            <v>样本类型:血液。样本采集､签收､处理,加免疫试剂,温育,检测,质控,审核结果,录入实验室信息系统或人工登记,发送报告;按规定处理废弃物;接受临床相关咨询。</v>
          </cell>
          <cell r="D959" t="str">
            <v>试剂,质控品</v>
          </cell>
          <cell r="E959" t="str">
            <v/>
          </cell>
          <cell r="F959" t="str">
            <v>次</v>
          </cell>
          <cell r="G959" t="str">
            <v/>
          </cell>
          <cell r="H959">
            <v>65</v>
          </cell>
          <cell r="I959">
            <v>52</v>
          </cell>
          <cell r="J959">
            <v>45</v>
          </cell>
          <cell r="K959" t="str">
            <v>乙类</v>
          </cell>
        </row>
        <row r="960">
          <cell r="A960" t="str">
            <v>CGGG1000</v>
          </cell>
          <cell r="B960" t="str">
            <v>抗生长激素抗体检测</v>
          </cell>
          <cell r="C960" t="str">
            <v>样本类型:血液。样本采集､签收､处理,加免疫试剂,温育,检测,质控,审核结果,录入实验室信息系统或人工登记,发送报告;按规定处理废弃物;接受临床相关咨询。</v>
          </cell>
          <cell r="D960" t="str">
            <v>试剂,质控品</v>
          </cell>
          <cell r="E960" t="str">
            <v/>
          </cell>
          <cell r="F960" t="str">
            <v>次</v>
          </cell>
          <cell r="G960" t="str">
            <v/>
          </cell>
          <cell r="H960">
            <v>20</v>
          </cell>
          <cell r="I960">
            <v>16</v>
          </cell>
          <cell r="J960">
            <v>14</v>
          </cell>
          <cell r="K960" t="str">
            <v>乙类</v>
          </cell>
        </row>
        <row r="961">
          <cell r="A961" t="str">
            <v>CGGH1000</v>
          </cell>
          <cell r="B961" t="str">
            <v>抗脱氧核糖核酸酶抗体检测</v>
          </cell>
          <cell r="C961" t="str">
            <v>样本类型:血液。样本采集､签收､处理,加免疫试剂,温育,检测,质控,审核结果,录入实验室信息系统或人工登记,发送报告;按规定处理废弃物;接受临床相关咨询。</v>
          </cell>
          <cell r="D961" t="str">
            <v>试剂,质控品</v>
          </cell>
          <cell r="E961" t="str">
            <v/>
          </cell>
          <cell r="F961" t="str">
            <v>次</v>
          </cell>
          <cell r="G961" t="str">
            <v/>
          </cell>
          <cell r="H961">
            <v>20</v>
          </cell>
          <cell r="I961">
            <v>16</v>
          </cell>
          <cell r="J961">
            <v>14</v>
          </cell>
          <cell r="K961" t="str">
            <v>乙类</v>
          </cell>
        </row>
        <row r="962">
          <cell r="A962" t="str">
            <v>CGGJ1000</v>
          </cell>
          <cell r="B962" t="str">
            <v>抗中心粒抗体检测</v>
          </cell>
          <cell r="C962" t="str">
            <v>样本类型:血液。样本采集､签收､处理,样本与抗原基质片反应,加荧光标记抗体,检测,质控,审核结果,录入实验室信息系统或人工登记,发送报告;按规定处理废弃物;接受临床相关咨询。</v>
          </cell>
          <cell r="D962" t="str">
            <v>试剂,质控品</v>
          </cell>
          <cell r="E962" t="str">
            <v/>
          </cell>
          <cell r="F962" t="str">
            <v>次</v>
          </cell>
          <cell r="G962" t="str">
            <v/>
          </cell>
          <cell r="H962">
            <v>55</v>
          </cell>
          <cell r="I962">
            <v>45</v>
          </cell>
          <cell r="J962">
            <v>40</v>
          </cell>
          <cell r="K962" t="str">
            <v>乙类</v>
          </cell>
        </row>
        <row r="963">
          <cell r="A963" t="str">
            <v>CGGK1000</v>
          </cell>
          <cell r="B963" t="str">
            <v>抗肾上腺皮质抗体检测</v>
          </cell>
          <cell r="C963" t="str">
            <v>样本类型:血液。样本采集､签收､处理,样本与抗原基质片反应,加荧光标记抗体,检测,质控,审核结果,录入实验室信息系统或人工登记,发送报告;按规定处理废弃物;接受临床相关咨询。</v>
          </cell>
          <cell r="D963" t="str">
            <v>试剂,质控品</v>
          </cell>
          <cell r="E963" t="str">
            <v/>
          </cell>
          <cell r="F963" t="str">
            <v>次</v>
          </cell>
          <cell r="G963" t="str">
            <v/>
          </cell>
          <cell r="H963">
            <v>45</v>
          </cell>
          <cell r="I963">
            <v>36</v>
          </cell>
          <cell r="J963">
            <v>32</v>
          </cell>
          <cell r="K963" t="str">
            <v>乙类</v>
          </cell>
        </row>
        <row r="964">
          <cell r="A964" t="str">
            <v>CGGL1000</v>
          </cell>
          <cell r="B964" t="str">
            <v>抗谷氨酸脱羧酶抗体(GAD)检测</v>
          </cell>
          <cell r="C964" t="str">
            <v>样本类型:血液。样本采集､签收､处理,加免疫试剂,温育,检测,质控,审核结果,录入实验室信息系统或人工登记,发送报告;按规定处理废弃物;接受临床相关咨询。</v>
          </cell>
          <cell r="D964" t="str">
            <v>试剂,质控品</v>
          </cell>
          <cell r="E964" t="str">
            <v/>
          </cell>
          <cell r="F964" t="str">
            <v>次</v>
          </cell>
          <cell r="G964" t="str">
            <v/>
          </cell>
          <cell r="H964">
            <v>75</v>
          </cell>
          <cell r="I964">
            <v>60</v>
          </cell>
          <cell r="J964">
            <v>53</v>
          </cell>
          <cell r="K964" t="str">
            <v>乙类</v>
          </cell>
        </row>
        <row r="965">
          <cell r="A965" t="str">
            <v>CGGM1000</v>
          </cell>
          <cell r="B965" t="str">
            <v>抗酪氨酸磷酸酶(IA2)抗体检测</v>
          </cell>
          <cell r="C965" t="str">
            <v>样本类型:血液。样本采集､签收､处理,加免疫试剂,温育,检测,质控,审核结果,录入实验室信息系统或人工登记,发送报告;按规定处理废弃物;接受临床相关咨询。</v>
          </cell>
          <cell r="D965" t="str">
            <v>试剂,质控品</v>
          </cell>
          <cell r="E965" t="str">
            <v/>
          </cell>
          <cell r="F965" t="str">
            <v>次</v>
          </cell>
          <cell r="G965" t="str">
            <v/>
          </cell>
          <cell r="H965">
            <v>75</v>
          </cell>
          <cell r="I965">
            <v>60</v>
          </cell>
          <cell r="J965">
            <v>53</v>
          </cell>
          <cell r="K965" t="str">
            <v>乙类</v>
          </cell>
        </row>
        <row r="966">
          <cell r="A966" t="str">
            <v>CGGN1000</v>
          </cell>
          <cell r="B966" t="str">
            <v>抗胎盘抗原抗体检测</v>
          </cell>
          <cell r="C966" t="str">
            <v>样本类型:血液。样本采集､签收､处理,样本与抗原基质片反应,加荧光标记抗体,检测,质控,审核结果,录入实验室信息系统或人工登记,发送报告;按规定处理废弃物;接受临床相关咨询。</v>
          </cell>
          <cell r="D966" t="str">
            <v>试剂,质控品</v>
          </cell>
          <cell r="E966" t="str">
            <v/>
          </cell>
          <cell r="F966" t="str">
            <v>次</v>
          </cell>
          <cell r="G966" t="str">
            <v/>
          </cell>
          <cell r="H966">
            <v>75</v>
          </cell>
          <cell r="I966">
            <v>60</v>
          </cell>
          <cell r="J966">
            <v>53</v>
          </cell>
          <cell r="K966" t="str">
            <v>乙类</v>
          </cell>
        </row>
        <row r="967">
          <cell r="A967" t="str">
            <v>CGGP1000</v>
          </cell>
          <cell r="B967" t="str">
            <v>抗神经抗原抗体检测</v>
          </cell>
          <cell r="C967" t="str">
            <v>样本类型:血液。样本采集､签收､处理,样本与抗原基质片反应,加荧光标记抗体,检测,质控,审核结果,录入实验室信息系统或人工登记,发送报告;按规定处理废弃物;接受临床相关咨询。</v>
          </cell>
          <cell r="D967" t="str">
            <v>试剂,质控品</v>
          </cell>
          <cell r="E967" t="str">
            <v/>
          </cell>
          <cell r="F967" t="str">
            <v>次</v>
          </cell>
          <cell r="G967" t="str">
            <v/>
          </cell>
          <cell r="H967">
            <v>55</v>
          </cell>
          <cell r="I967">
            <v>45</v>
          </cell>
          <cell r="J967">
            <v>40</v>
          </cell>
          <cell r="K967" t="str">
            <v>乙类</v>
          </cell>
        </row>
        <row r="968">
          <cell r="A968" t="str">
            <v>CGGQ1000</v>
          </cell>
          <cell r="B968" t="str">
            <v>抗有髓神经纤维抗体检测</v>
          </cell>
          <cell r="C968" t="str">
            <v>样本类型:血液。样本采集､签收､处理,加免疫试剂,温育,检测,质控,审核结果,录入实验室信息系统或人工登记,发送报告;按规定处理废弃物;接受临床相关咨询。</v>
          </cell>
          <cell r="D968" t="str">
            <v>试剂,质控品</v>
          </cell>
          <cell r="E968" t="str">
            <v/>
          </cell>
          <cell r="F968" t="str">
            <v>次</v>
          </cell>
          <cell r="G968" t="str">
            <v/>
          </cell>
          <cell r="H968">
            <v>45</v>
          </cell>
          <cell r="I968">
            <v>36</v>
          </cell>
          <cell r="J968">
            <v>32</v>
          </cell>
          <cell r="K968" t="str">
            <v>乙类</v>
          </cell>
        </row>
        <row r="969">
          <cell r="A969" t="str">
            <v>CGGR1000</v>
          </cell>
          <cell r="B969" t="str">
            <v>抗无髓神经纤维抗体检测</v>
          </cell>
          <cell r="C969" t="str">
            <v>样本类型:血液。样本采集､签收､处理,加免疫试剂,温育,检测,质控,审核结果,录入实验室信息系统或人工登记,发送报告;按规定处理废弃物;接受临床相关咨询。</v>
          </cell>
          <cell r="D969" t="str">
            <v>试剂,质控品</v>
          </cell>
          <cell r="E969" t="str">
            <v/>
          </cell>
          <cell r="F969" t="str">
            <v>次</v>
          </cell>
          <cell r="G969" t="str">
            <v/>
          </cell>
          <cell r="H969">
            <v>45</v>
          </cell>
          <cell r="I969">
            <v>36</v>
          </cell>
          <cell r="J969">
            <v>32</v>
          </cell>
          <cell r="K969" t="str">
            <v>乙类</v>
          </cell>
        </row>
        <row r="970">
          <cell r="A970" t="str">
            <v>CGGS1000</v>
          </cell>
          <cell r="B970" t="str">
            <v>抗眼部结构抗体检测</v>
          </cell>
          <cell r="C970" t="str">
            <v>样本类型:血液。样本采集､签收､处理,加免疫试剂,温育,检测,质控,审核结果,录入实验室信息系统或人工登记,发送报告;按规定处理废弃物;接受临床相关咨询。</v>
          </cell>
          <cell r="D970" t="str">
            <v>试剂,质控品</v>
          </cell>
          <cell r="E970" t="str">
            <v/>
          </cell>
          <cell r="F970" t="str">
            <v>次</v>
          </cell>
          <cell r="G970" t="str">
            <v/>
          </cell>
          <cell r="H970">
            <v>75</v>
          </cell>
          <cell r="I970">
            <v>60</v>
          </cell>
          <cell r="J970">
            <v>53</v>
          </cell>
          <cell r="K970" t="str">
            <v>乙类</v>
          </cell>
        </row>
        <row r="971">
          <cell r="A971" t="str">
            <v>CGGT1000</v>
          </cell>
          <cell r="B971" t="str">
            <v>抗肺泡基底膜抗体检测</v>
          </cell>
          <cell r="C971" t="str">
            <v>样本类型:血液。样本采集､签收､处理,样本与抗原基质片反应,加荧光标记抗体,检测,质控,审核结果,录入实验室信息系统或人工登记,发送报告;按规定处理废弃物;接受临床相关咨询。</v>
          </cell>
          <cell r="D971" t="str">
            <v>试剂,质控品</v>
          </cell>
          <cell r="E971" t="str">
            <v/>
          </cell>
          <cell r="F971" t="str">
            <v>次</v>
          </cell>
          <cell r="G971" t="str">
            <v/>
          </cell>
          <cell r="H971">
            <v>95</v>
          </cell>
          <cell r="I971">
            <v>76</v>
          </cell>
          <cell r="J971">
            <v>67</v>
          </cell>
          <cell r="K971" t="str">
            <v>乙类</v>
          </cell>
        </row>
        <row r="972">
          <cell r="A972" t="str">
            <v>CGGU1000</v>
          </cell>
          <cell r="B972" t="str">
            <v>肝脏特异抗原抗体筛查</v>
          </cell>
          <cell r="C972" t="str">
            <v>样本类型:血液。样本采集､签收､处理,样本与抗原基质片反应,加荧光标记抗体,检测,质控,审核结果,录入实验室信息系统或人工登记,发送报告;按规定处理废弃物;接受临床相关咨询。</v>
          </cell>
          <cell r="D972" t="str">
            <v>试剂,质控品</v>
          </cell>
          <cell r="E972" t="str">
            <v/>
          </cell>
          <cell r="F972" t="str">
            <v>次</v>
          </cell>
          <cell r="G972" t="str">
            <v/>
          </cell>
          <cell r="H972">
            <v>55</v>
          </cell>
          <cell r="I972">
            <v>45</v>
          </cell>
          <cell r="J972">
            <v>40</v>
          </cell>
          <cell r="K972" t="str">
            <v>乙类</v>
          </cell>
        </row>
        <row r="973">
          <cell r="A973" t="str">
            <v>CGGV1000</v>
          </cell>
          <cell r="B973" t="str">
            <v>抗胃G细胞抗体检测</v>
          </cell>
          <cell r="C973" t="str">
            <v>样本类型:血液。样本采集､签收､处理,加免疫试剂,温育,检测,质控,审核结果,录入实验室信息系统或人工登记,发送报告;按规定处理废弃物;接受临床相关咨询。</v>
          </cell>
          <cell r="D973" t="str">
            <v>试剂,质控品</v>
          </cell>
          <cell r="E973" t="str">
            <v/>
          </cell>
          <cell r="F973" t="str">
            <v>次</v>
          </cell>
          <cell r="G973" t="str">
            <v/>
          </cell>
          <cell r="H973">
            <v>25</v>
          </cell>
          <cell r="I973">
            <v>20</v>
          </cell>
          <cell r="J973">
            <v>18</v>
          </cell>
          <cell r="K973" t="str">
            <v>乙类</v>
          </cell>
        </row>
        <row r="974">
          <cell r="A974" t="str">
            <v>CGGW1000</v>
          </cell>
          <cell r="B974" t="str">
            <v>抗小肠杯状细胞抗体检测</v>
          </cell>
          <cell r="C974" t="str">
            <v>样本类型:血液。样本采集､签收､处理,样本与抗原基质片反应,加荧光标记抗体,检测,质控,审核结果,录入实验室信息系统或人工登记,发送报告;按规定处理废弃物;接受临床相关咨询。</v>
          </cell>
          <cell r="D974" t="str">
            <v>试剂,质控品</v>
          </cell>
          <cell r="E974" t="str">
            <v/>
          </cell>
          <cell r="F974" t="str">
            <v>次</v>
          </cell>
          <cell r="G974" t="str">
            <v/>
          </cell>
          <cell r="H974">
            <v>30</v>
          </cell>
          <cell r="I974">
            <v>25</v>
          </cell>
          <cell r="J974">
            <v>20</v>
          </cell>
          <cell r="K974" t="str">
            <v>乙类</v>
          </cell>
        </row>
        <row r="975">
          <cell r="A975" t="str">
            <v>CGGX1000</v>
          </cell>
          <cell r="B975" t="str">
            <v>抗胰外分泌腺排出道和腺泡抗体检测</v>
          </cell>
          <cell r="C975" t="str">
            <v>样本类型:血液。样本采集､签收､处理,样本与抗原基质片反应,加荧光标记抗体,检测,质控,审核结果,录入实验室信息系统或人工登记,发送报告;按规定处理废弃物;接受临床相关咨询。</v>
          </cell>
          <cell r="D975" t="str">
            <v>试剂,质控品</v>
          </cell>
          <cell r="E975" t="str">
            <v/>
          </cell>
          <cell r="F975" t="str">
            <v>次</v>
          </cell>
          <cell r="G975" t="str">
            <v/>
          </cell>
          <cell r="H975">
            <v>35</v>
          </cell>
          <cell r="I975">
            <v>28</v>
          </cell>
          <cell r="J975">
            <v>25</v>
          </cell>
          <cell r="K975" t="str">
            <v>乙类</v>
          </cell>
        </row>
        <row r="976">
          <cell r="A976" t="str">
            <v>CGGY1000</v>
          </cell>
          <cell r="B976" t="str">
            <v>抗泪腺外分泌腺排出道和腺泡抗体检测</v>
          </cell>
          <cell r="C976" t="str">
            <v>样本类型:血液。样本采集､签收､处理,样本与抗原基质片反应,加荧光标记抗体,检测,质控,审核结果,录入实验室信息系统或人工登记,发送报告;按规定处理废弃物;接受临床相关咨询。</v>
          </cell>
          <cell r="D976" t="str">
            <v>试剂,质控品</v>
          </cell>
          <cell r="E976" t="str">
            <v/>
          </cell>
          <cell r="F976" t="str">
            <v>次</v>
          </cell>
          <cell r="G976" t="str">
            <v/>
          </cell>
          <cell r="H976">
            <v>30</v>
          </cell>
          <cell r="I976">
            <v>25</v>
          </cell>
          <cell r="J976">
            <v>20</v>
          </cell>
          <cell r="K976" t="str">
            <v>乙类</v>
          </cell>
        </row>
        <row r="977">
          <cell r="A977" t="str">
            <v>CGGZ1000</v>
          </cell>
          <cell r="B977" t="str">
            <v>抗腮腺外分泌腺排出道和腺泡抗体检测</v>
          </cell>
          <cell r="C977" t="str">
            <v>样本类型:血液。样本采集､签收､处理,样本与抗原基质片反应,加荧光标记抗体,检测,质控,审核结果,录入实验室信息系统或人工登记,发送报告;按规定处理废弃物;接受临床相关咨询。</v>
          </cell>
          <cell r="D977" t="str">
            <v>试剂,质控品</v>
          </cell>
          <cell r="E977" t="str">
            <v/>
          </cell>
          <cell r="F977" t="str">
            <v>次</v>
          </cell>
          <cell r="G977" t="str">
            <v/>
          </cell>
          <cell r="H977">
            <v>65</v>
          </cell>
          <cell r="I977">
            <v>52</v>
          </cell>
          <cell r="J977">
            <v>40</v>
          </cell>
          <cell r="K977" t="str">
            <v>乙类</v>
          </cell>
        </row>
        <row r="978">
          <cell r="A978" t="str">
            <v>CGHA1000</v>
          </cell>
          <cell r="B978" t="str">
            <v>抗钙通道抗体检测</v>
          </cell>
          <cell r="C978" t="str">
            <v>样本类型:血液。样本采集､签收､处理,加免疫试剂,温育,检测,质控,审核结果,录入实验室信息系统或人工登记,发送报告;按规定处理废弃物;接受临床相关咨询。</v>
          </cell>
          <cell r="D978" t="str">
            <v>试剂,质控品</v>
          </cell>
          <cell r="E978" t="str">
            <v/>
          </cell>
          <cell r="F978" t="str">
            <v>次</v>
          </cell>
          <cell r="G978" t="str">
            <v/>
          </cell>
          <cell r="H978">
            <v>30</v>
          </cell>
          <cell r="I978">
            <v>25</v>
          </cell>
          <cell r="J978">
            <v>20</v>
          </cell>
          <cell r="K978" t="str">
            <v>乙类</v>
          </cell>
        </row>
        <row r="979">
          <cell r="A979" t="str">
            <v>CGHB1000</v>
          </cell>
          <cell r="B979" t="str">
            <v>抗软骨抗体检测</v>
          </cell>
          <cell r="C979" t="str">
            <v>样本类型:血液。样本采集､签收､处理,样本与抗原基质片反应,加荧光标记抗体,检测,质控,审核结果,录入实验室信息系统或人工登记,发送报告;按规定处理废弃物;接受临床相关咨询。</v>
          </cell>
          <cell r="D979" t="str">
            <v>试剂,质控品</v>
          </cell>
          <cell r="E979" t="str">
            <v/>
          </cell>
          <cell r="F979" t="str">
            <v>次</v>
          </cell>
          <cell r="G979" t="str">
            <v/>
          </cell>
          <cell r="H979">
            <v>30</v>
          </cell>
          <cell r="I979">
            <v>25</v>
          </cell>
          <cell r="J979">
            <v>20</v>
          </cell>
          <cell r="K979" t="str">
            <v>乙类</v>
          </cell>
        </row>
        <row r="980">
          <cell r="A980" t="str">
            <v>CGHC1000</v>
          </cell>
          <cell r="B980" t="str">
            <v>抗表皮棘细胞桥粒连接抗体检测</v>
          </cell>
          <cell r="C980" t="str">
            <v>样本类型:血液。样本采集､签收､处理,加免疫试剂,温育,检测,质控,审核结果,录入实验室信息系统或人工登记,发送报告;按规定处理废弃物;接受临床相关咨询。</v>
          </cell>
          <cell r="D980" t="str">
            <v>试剂,质控品</v>
          </cell>
          <cell r="E980" t="str">
            <v/>
          </cell>
          <cell r="F980" t="str">
            <v>次</v>
          </cell>
          <cell r="G980" t="str">
            <v/>
          </cell>
          <cell r="H980">
            <v>85</v>
          </cell>
          <cell r="I980">
            <v>68</v>
          </cell>
          <cell r="J980">
            <v>60</v>
          </cell>
          <cell r="K980" t="str">
            <v>乙类</v>
          </cell>
        </row>
        <row r="981">
          <cell r="A981" t="str">
            <v>CGHD1000</v>
          </cell>
          <cell r="B981" t="str">
            <v>抗表皮基底膜抗体检测</v>
          </cell>
          <cell r="C981" t="str">
            <v>样本类型:血液。样本采集､签收､处理,样本与抗原基质片反应,加荧光标记抗体,检测,质控,审核结果,录入实验室信息系统或人工登记,发送报告;按规定处理废弃物;接受临床相关咨询。</v>
          </cell>
          <cell r="D981" t="str">
            <v>试剂,质控品</v>
          </cell>
          <cell r="E981" t="str">
            <v/>
          </cell>
          <cell r="F981" t="str">
            <v>次</v>
          </cell>
          <cell r="G981" t="str">
            <v/>
          </cell>
          <cell r="H981">
            <v>85</v>
          </cell>
          <cell r="I981">
            <v>68</v>
          </cell>
          <cell r="J981">
            <v>60</v>
          </cell>
          <cell r="K981" t="str">
            <v>乙类</v>
          </cell>
        </row>
        <row r="982">
          <cell r="A982" t="str">
            <v>CGHE1000</v>
          </cell>
          <cell r="B982" t="str">
            <v>抗变异上皮抗体检测</v>
          </cell>
          <cell r="C982" t="str">
            <v>样本类型:血液。样本采集､签收､处理,加免疫试剂,温育,检测,质控,审核结果,录入实验室信息系统或人工登记,发送报告;按规定处理废弃物;接受临床相关咨询。</v>
          </cell>
          <cell r="D982" t="str">
            <v>试剂,质控品</v>
          </cell>
          <cell r="E982" t="str">
            <v/>
          </cell>
          <cell r="F982" t="str">
            <v>次</v>
          </cell>
          <cell r="G982" t="str">
            <v/>
          </cell>
          <cell r="H982">
            <v>30</v>
          </cell>
          <cell r="I982">
            <v>25</v>
          </cell>
          <cell r="J982">
            <v>20</v>
          </cell>
          <cell r="K982" t="str">
            <v>乙类</v>
          </cell>
        </row>
        <row r="983">
          <cell r="A983" t="str">
            <v>CGHF1000</v>
          </cell>
          <cell r="B983" t="str">
            <v>抗内皮细胞抗体检测</v>
          </cell>
          <cell r="C983" t="str">
            <v>样本类型:血液。样本采集､签收､处理,样本与抗原基质片反应,加荧光标记抗体,检测,质控,审核结果,录入实验室信息系统或人工登记,发送报告;按规定处理废弃物;接受临床相关咨询。</v>
          </cell>
          <cell r="D983" t="str">
            <v>试剂,质控品</v>
          </cell>
          <cell r="E983" t="str">
            <v/>
          </cell>
          <cell r="F983" t="str">
            <v>次</v>
          </cell>
          <cell r="G983" t="str">
            <v/>
          </cell>
          <cell r="H983">
            <v>65</v>
          </cell>
          <cell r="I983">
            <v>52</v>
          </cell>
          <cell r="J983">
            <v>45</v>
          </cell>
          <cell r="K983" t="str">
            <v>乙类</v>
          </cell>
        </row>
        <row r="984">
          <cell r="A984" t="str">
            <v>CGHG1000</v>
          </cell>
          <cell r="B984" t="str">
            <v>抗主动脉抗体检测</v>
          </cell>
          <cell r="C984" t="str">
            <v>样本类型:血液。样本采集､签收､处理,样本与抗原基质片反应,加荧光标记抗体,检测,质控,审核结果,录入实验室信息系统或人工登记,发送报告;按规定处理废弃物;接受临床相关咨询。</v>
          </cell>
          <cell r="D984" t="str">
            <v>试剂,质控品</v>
          </cell>
          <cell r="E984" t="str">
            <v/>
          </cell>
          <cell r="F984" t="str">
            <v>次</v>
          </cell>
          <cell r="G984" t="str">
            <v/>
          </cell>
          <cell r="H984">
            <v>30</v>
          </cell>
          <cell r="I984">
            <v>25</v>
          </cell>
          <cell r="J984">
            <v>20</v>
          </cell>
          <cell r="K984" t="str">
            <v>乙类</v>
          </cell>
        </row>
        <row r="985">
          <cell r="A985" t="str">
            <v>CGHH1000</v>
          </cell>
          <cell r="B985" t="str">
            <v>抗磷脂酰丝氨酸抗体检测</v>
          </cell>
          <cell r="C985" t="str">
            <v>样本类型:血液。样本采集､签收､处理,加免疫试剂,温育,检测,质控,审核结果,录入实验室信息系统或人工登记,发送报告;按规定处理废弃物;接受临床相关咨询。</v>
          </cell>
          <cell r="D985" t="str">
            <v>试剂,质控品</v>
          </cell>
          <cell r="E985" t="str">
            <v/>
          </cell>
          <cell r="F985" t="str">
            <v>次</v>
          </cell>
          <cell r="G985" t="str">
            <v/>
          </cell>
          <cell r="H985">
            <v>50</v>
          </cell>
          <cell r="I985">
            <v>40</v>
          </cell>
          <cell r="J985">
            <v>35</v>
          </cell>
          <cell r="K985" t="str">
            <v>乙类</v>
          </cell>
        </row>
        <row r="986">
          <cell r="A986" t="str">
            <v>CGHJ1000</v>
          </cell>
          <cell r="B986" t="str">
            <v>抗促甲状腺素抗体检测</v>
          </cell>
          <cell r="C986" t="str">
            <v>样本类型:血液。样本采集､签收､处理,加免疫试剂,温育,检测,质控,审核结果,录入实验室信息系统或人工登记,发送报告;按规定处理废弃物;接受临床相关咨询。</v>
          </cell>
          <cell r="D986" t="str">
            <v>试剂,质控品</v>
          </cell>
          <cell r="E986" t="str">
            <v/>
          </cell>
          <cell r="F986" t="str">
            <v>次</v>
          </cell>
          <cell r="G986" t="str">
            <v/>
          </cell>
          <cell r="H986">
            <v>30</v>
          </cell>
          <cell r="I986">
            <v>25</v>
          </cell>
          <cell r="J986">
            <v>20</v>
          </cell>
          <cell r="K986" t="str">
            <v>乙类</v>
          </cell>
        </row>
        <row r="987">
          <cell r="A987" t="str">
            <v>CGHK1000</v>
          </cell>
          <cell r="B987" t="str">
            <v>抗促甲状腺素受体抗体检测</v>
          </cell>
          <cell r="C987" t="str">
            <v>样本类型:血液。样本采集､签收､处理,加免疫试剂,温育,检测,质控,审核结果,录入实验室信息系统或人工登记,发送报告;按规定处理废弃物;接受临床相关咨询。</v>
          </cell>
          <cell r="D987" t="str">
            <v>试剂,质控品</v>
          </cell>
          <cell r="E987" t="str">
            <v/>
          </cell>
          <cell r="F987" t="str">
            <v>次</v>
          </cell>
          <cell r="G987" t="str">
            <v/>
          </cell>
          <cell r="H987">
            <v>75</v>
          </cell>
          <cell r="I987">
            <v>60</v>
          </cell>
          <cell r="J987">
            <v>53</v>
          </cell>
          <cell r="K987" t="str">
            <v>乙类</v>
          </cell>
        </row>
        <row r="988">
          <cell r="A988" t="str">
            <v>CGHL1000</v>
          </cell>
          <cell r="B988" t="str">
            <v>抗滋养膜抗体检测</v>
          </cell>
          <cell r="C988" t="str">
            <v>样本类型:血液。样本采集､签收､处理,样本与抗原基质片反应,加荧光标记抗体,检测,质控,审核结果,录入实验室信息系统或人工登记,发送报告;按规定处理废弃物;接受临床相关咨询。</v>
          </cell>
          <cell r="D988" t="str">
            <v>试剂,质控品</v>
          </cell>
          <cell r="E988" t="str">
            <v/>
          </cell>
          <cell r="F988" t="str">
            <v>次</v>
          </cell>
          <cell r="G988" t="str">
            <v/>
          </cell>
          <cell r="H988">
            <v>30</v>
          </cell>
          <cell r="I988">
            <v>25</v>
          </cell>
          <cell r="J988">
            <v>20</v>
          </cell>
          <cell r="K988" t="str">
            <v>乙类</v>
          </cell>
        </row>
        <row r="989">
          <cell r="A989" t="str">
            <v>CGHM1000</v>
          </cell>
          <cell r="B989" t="str">
            <v>抗胶原I-VI抗体检测</v>
          </cell>
          <cell r="C989" t="str">
            <v>样本类型:血液。样本采集､签收､处理,加免疫试剂,温育,检测,质控,审核结果,录入实验室信息系统或人工登记,发送报告;按规定处理废弃物;接受临床相关咨询。</v>
          </cell>
          <cell r="D989" t="str">
            <v>试剂,质控品</v>
          </cell>
          <cell r="E989" t="str">
            <v/>
          </cell>
          <cell r="F989" t="str">
            <v>次</v>
          </cell>
          <cell r="G989" t="str">
            <v/>
          </cell>
          <cell r="H989">
            <v>30</v>
          </cell>
          <cell r="I989">
            <v>25</v>
          </cell>
          <cell r="J989">
            <v>20</v>
          </cell>
          <cell r="K989" t="str">
            <v>乙类</v>
          </cell>
        </row>
        <row r="990">
          <cell r="A990" t="str">
            <v>CGHN1000</v>
          </cell>
          <cell r="B990" t="str">
            <v>抗网硬蛋白抗体检测</v>
          </cell>
          <cell r="C990" t="str">
            <v>包括IgA､IgG。样本类型:血液。样本采集､签收､处理,样本与抗原基质片反应,加荧光标记抗体,检测,质控,审核结果,录入实验室信息系统或人工登记,发送报告;按规定处理废弃物;接受临床相关咨询。</v>
          </cell>
          <cell r="D990" t="str">
            <v>试剂,质控品</v>
          </cell>
          <cell r="E990" t="str">
            <v/>
          </cell>
          <cell r="F990" t="str">
            <v>项</v>
          </cell>
          <cell r="G990" t="str">
            <v/>
          </cell>
          <cell r="H990">
            <v>55</v>
          </cell>
          <cell r="I990">
            <v>45</v>
          </cell>
          <cell r="J990">
            <v>40</v>
          </cell>
          <cell r="K990" t="str">
            <v>乙类</v>
          </cell>
        </row>
        <row r="991">
          <cell r="A991" t="str">
            <v>CGHP1000</v>
          </cell>
          <cell r="B991" t="str">
            <v>抗BB抗体蛋白测定</v>
          </cell>
          <cell r="C991" t="str">
            <v>样本类型:血液。样本采集､签收､处理,蛋白质裂解,转印至醋酸纤维素膜上,封闭转印膜,加待检血清,反应,洗涤,加试剂,检测,质控,审核结果,录入实验室信息系统或人工登记,发送报告;按规定处理废弃物;接受临床相关咨询。</v>
          </cell>
          <cell r="D991" t="str">
            <v>试剂,质控品</v>
          </cell>
          <cell r="E991" t="str">
            <v/>
          </cell>
          <cell r="F991" t="str">
            <v>次</v>
          </cell>
          <cell r="G991" t="str">
            <v/>
          </cell>
          <cell r="H991">
            <v>30</v>
          </cell>
          <cell r="I991">
            <v>25</v>
          </cell>
          <cell r="J991">
            <v>20</v>
          </cell>
          <cell r="K991" t="str">
            <v>乙类</v>
          </cell>
        </row>
        <row r="992">
          <cell r="A992" t="str">
            <v>CGHQ1000</v>
          </cell>
          <cell r="B992" t="str">
            <v>青霉素抗体检测</v>
          </cell>
          <cell r="C992" t="str">
            <v>样本类型:血液。样本采集､签收､处理,加免疫试剂,温育,检测,质控,审核结果,录入实验室信息系统或人工登记,发送报告;按规定处理废弃物;接受临床相关咨询。</v>
          </cell>
          <cell r="D992" t="str">
            <v>试剂,质控品</v>
          </cell>
          <cell r="E992" t="str">
            <v/>
          </cell>
          <cell r="F992" t="str">
            <v>次</v>
          </cell>
          <cell r="G992" t="str">
            <v/>
          </cell>
          <cell r="H992">
            <v>30</v>
          </cell>
          <cell r="I992">
            <v>25</v>
          </cell>
          <cell r="J992">
            <v>20</v>
          </cell>
          <cell r="K992" t="str">
            <v>乙类</v>
          </cell>
        </row>
        <row r="993">
          <cell r="A993" t="str">
            <v>CGHR1000</v>
          </cell>
          <cell r="B993" t="str">
            <v>葡萄糖-6-磷酸异构酶(GPI)抗原测定</v>
          </cell>
          <cell r="C993" t="str">
            <v>样本类型:血液。样本采集､签收､处理,加免疫试剂,温育,检测,质控,审核结果,录入实验室信息系统或人工登记,发送报告;按规定处理废弃物;接受临床相关咨询。</v>
          </cell>
          <cell r="D993" t="str">
            <v>试剂,质控品</v>
          </cell>
          <cell r="E993" t="str">
            <v/>
          </cell>
          <cell r="F993" t="str">
            <v>次</v>
          </cell>
          <cell r="G993" t="str">
            <v/>
          </cell>
          <cell r="H993" t="str">
            <v/>
          </cell>
          <cell r="I993" t="str">
            <v/>
          </cell>
          <cell r="J993" t="str">
            <v/>
          </cell>
          <cell r="K993" t="str">
            <v>乙类</v>
          </cell>
        </row>
        <row r="994">
          <cell r="A994" t="str">
            <v>CGHS1000</v>
          </cell>
          <cell r="B994" t="str">
            <v>抗髓鞘相关糖蛋白抗体(抗MAG抗体)测定</v>
          </cell>
          <cell r="C994" t="str">
            <v>样本类型:血液。样本采集､签收､处理,加免疫试剂,温育,检测,质控,审核结果,录入实验室信息系统或人工登记,发送报告;按规定处理废弃物;接受临床相关咨询。</v>
          </cell>
          <cell r="D994" t="str">
            <v>试剂,质控品</v>
          </cell>
          <cell r="E994" t="str">
            <v/>
          </cell>
          <cell r="F994" t="str">
            <v>次</v>
          </cell>
          <cell r="G994" t="str">
            <v/>
          </cell>
          <cell r="H994">
            <v>65</v>
          </cell>
          <cell r="I994">
            <v>52</v>
          </cell>
          <cell r="J994">
            <v>45</v>
          </cell>
          <cell r="K994" t="str">
            <v>乙类</v>
          </cell>
        </row>
        <row r="995">
          <cell r="A995" t="str">
            <v>CGHT8000</v>
          </cell>
          <cell r="B995" t="str">
            <v>抗Ri抗体(抗神经元核抗体2型,ANNA-2)测定</v>
          </cell>
          <cell r="C995" t="str">
            <v>样本类型:血液。样本采集､签收､处理,加免疫试剂,温育,检测,质控,审核结果,录入实验室信息系统或人工登记,发送报告;按规定处理废弃物;接受临床相关咨询。</v>
          </cell>
          <cell r="D995" t="str">
            <v>试剂,质控品</v>
          </cell>
          <cell r="E995" t="str">
            <v/>
          </cell>
          <cell r="F995" t="str">
            <v>次</v>
          </cell>
          <cell r="G995" t="str">
            <v/>
          </cell>
          <cell r="H995">
            <v>55</v>
          </cell>
          <cell r="I995">
            <v>45</v>
          </cell>
          <cell r="J995">
            <v>40</v>
          </cell>
          <cell r="K995" t="str">
            <v>乙类</v>
          </cell>
        </row>
        <row r="996">
          <cell r="A996" t="str">
            <v>CGHU8000</v>
          </cell>
          <cell r="B996" t="str">
            <v>抗Hu抗体(抗神经元核抗体1型,ANNA-1)测定</v>
          </cell>
          <cell r="C996" t="str">
            <v>样本类型:血液。样本采集､签收､处理,加免疫试剂,温育,检测,质控,审核结果,录入实验室信息系统或人工登记,发送报告;按规定处理废弃物;接受临床相关咨询。</v>
          </cell>
          <cell r="D996" t="str">
            <v>试剂,质控品</v>
          </cell>
          <cell r="E996" t="str">
            <v/>
          </cell>
          <cell r="F996" t="str">
            <v>次</v>
          </cell>
          <cell r="G996" t="str">
            <v/>
          </cell>
          <cell r="H996">
            <v>55</v>
          </cell>
          <cell r="I996">
            <v>45</v>
          </cell>
          <cell r="J996">
            <v>40</v>
          </cell>
          <cell r="K996" t="str">
            <v>乙类</v>
          </cell>
        </row>
        <row r="997">
          <cell r="A997" t="str">
            <v>CGHV1000</v>
          </cell>
          <cell r="B997" t="str">
            <v>抗Yo抗体(抗浦肯野细胞抗体,PCA-1)测定</v>
          </cell>
          <cell r="C997" t="str">
            <v>样本类型:血液。样本采集､签收､处理,加免疫试剂,温育,检测,质控,审核结果,录入实验室信息系统或人工登记,发送报告;按规定处理废弃物;接受临床相关咨询。</v>
          </cell>
          <cell r="D997" t="str">
            <v>试剂,质控品</v>
          </cell>
          <cell r="E997" t="str">
            <v/>
          </cell>
          <cell r="F997" t="str">
            <v>次</v>
          </cell>
          <cell r="G997" t="str">
            <v/>
          </cell>
          <cell r="H997">
            <v>55</v>
          </cell>
          <cell r="I997">
            <v>45</v>
          </cell>
          <cell r="J997">
            <v>40</v>
          </cell>
          <cell r="K997" t="str">
            <v>乙类</v>
          </cell>
        </row>
        <row r="998">
          <cell r="A998" t="str">
            <v>CGHW1000</v>
          </cell>
          <cell r="B998" t="str">
            <v>抗下丘脑抗体测定</v>
          </cell>
          <cell r="C998" t="str">
            <v>样本类型:血液。样本采集､签收､处理,样本与抗原基质片反应,加荧光标记抗体,检测,质控,审核结果,录入实验室信息系统或人工登记,发送报告;按规定处理废弃物;接受临床相关咨询。</v>
          </cell>
          <cell r="D998" t="str">
            <v>试剂,质控品</v>
          </cell>
          <cell r="E998" t="str">
            <v/>
          </cell>
          <cell r="F998" t="str">
            <v>次</v>
          </cell>
          <cell r="G998" t="str">
            <v/>
          </cell>
          <cell r="H998">
            <v>100</v>
          </cell>
          <cell r="I998">
            <v>80</v>
          </cell>
          <cell r="J998">
            <v>70</v>
          </cell>
          <cell r="K998" t="str">
            <v>乙类</v>
          </cell>
        </row>
        <row r="999">
          <cell r="A999" t="str">
            <v>CGHX1000</v>
          </cell>
          <cell r="B999" t="str">
            <v>抗脑垂体抗体测定</v>
          </cell>
          <cell r="C999" t="str">
            <v>样本类型:血液。样本采集､签收､处理,样本与抗原基质片反应,加荧光标记抗体,检测,质控,审核结果,录入实验室信息系统或人工登记,发送报告;按规定处理废弃物;接受临床相关咨询。</v>
          </cell>
          <cell r="D999" t="str">
            <v>试剂,质控品</v>
          </cell>
          <cell r="E999" t="str">
            <v/>
          </cell>
          <cell r="F999" t="str">
            <v>次</v>
          </cell>
          <cell r="G999" t="str">
            <v/>
          </cell>
          <cell r="H999">
            <v>55</v>
          </cell>
          <cell r="I999">
            <v>45</v>
          </cell>
          <cell r="J999">
            <v>40</v>
          </cell>
          <cell r="K999" t="str">
            <v>乙类</v>
          </cell>
        </row>
        <row r="1000">
          <cell r="A1000" t="str">
            <v>CGHY1000</v>
          </cell>
          <cell r="B1000" t="str">
            <v>抗甲状旁腺抗体测定</v>
          </cell>
          <cell r="C1000" t="str">
            <v>样本类型:血液。样本采集､签收､处理,样本与抗原基质片反应,加荧光标记抗体,检测,质控,审核结果,录入实验室信息系统或人工登记,发送报告;按规定处理废弃物;接受临床相关咨询。</v>
          </cell>
          <cell r="D1000" t="str">
            <v>试剂,质控品</v>
          </cell>
          <cell r="E1000" t="str">
            <v/>
          </cell>
          <cell r="F1000" t="str">
            <v>次</v>
          </cell>
          <cell r="G1000" t="str">
            <v/>
          </cell>
          <cell r="H1000">
            <v>20</v>
          </cell>
          <cell r="I1000">
            <v>16</v>
          </cell>
          <cell r="J1000">
            <v>14</v>
          </cell>
          <cell r="K1000" t="str">
            <v>乙类</v>
          </cell>
        </row>
        <row r="1001">
          <cell r="A1001" t="str">
            <v>CGHZ1000</v>
          </cell>
          <cell r="B1001" t="str">
            <v>抗胎盘合体滋养层细胞抗体测定</v>
          </cell>
          <cell r="C1001" t="str">
            <v>样本类型:血液。样本采集､签收､处理,加免疫试剂,温育,检测,质控,审核结果,录入实验室信息系统或人工登记,发送报告;按规定处理废弃物;接受临床相关咨询。</v>
          </cell>
          <cell r="D1001" t="str">
            <v>试剂,质控品</v>
          </cell>
          <cell r="E1001" t="str">
            <v/>
          </cell>
          <cell r="F1001" t="str">
            <v>次</v>
          </cell>
          <cell r="G1001" t="str">
            <v/>
          </cell>
          <cell r="H1001">
            <v>55</v>
          </cell>
          <cell r="I1001">
            <v>45</v>
          </cell>
          <cell r="J1001">
            <v>40</v>
          </cell>
          <cell r="K1001" t="str">
            <v>乙类</v>
          </cell>
        </row>
        <row r="1002">
          <cell r="A1002" t="str">
            <v>CGJA1000</v>
          </cell>
          <cell r="B1002" t="str">
            <v>抗睾丸间质细胞抗体测定</v>
          </cell>
          <cell r="C1002" t="str">
            <v>样本类型:血液。样本采集､签收､处理,样本与抗原基质片反应,加荧光标记抗体,检测,质控,审核结果,录入实验室信息系统或人工登记,发送报告;按规定处理废弃物;接受临床相关咨询。</v>
          </cell>
          <cell r="D1002" t="str">
            <v>试剂,质控品</v>
          </cell>
          <cell r="E1002" t="str">
            <v/>
          </cell>
          <cell r="F1002" t="str">
            <v>次</v>
          </cell>
          <cell r="G1002" t="str">
            <v/>
          </cell>
          <cell r="H1002">
            <v>55</v>
          </cell>
          <cell r="I1002">
            <v>45</v>
          </cell>
          <cell r="J1002">
            <v>40</v>
          </cell>
          <cell r="K1002" t="str">
            <v>乙类</v>
          </cell>
        </row>
        <row r="1003">
          <cell r="A1003" t="str">
            <v>CGJB1000</v>
          </cell>
          <cell r="B1003" t="str">
            <v>抗眼肌抗体测定</v>
          </cell>
          <cell r="C1003" t="str">
            <v>样本类型:血液。样本采集､签收､处理,样本与抗原基质片反应,加荧光标记抗体,检测,质控,审核结果,录入实验室信息系统或人工登记,发送报告;按规定处理废弃物;接受临床相关咨询。</v>
          </cell>
          <cell r="D1003" t="str">
            <v>试剂,质控品</v>
          </cell>
          <cell r="E1003" t="str">
            <v/>
          </cell>
          <cell r="F1003" t="str">
            <v>次</v>
          </cell>
          <cell r="G1003" t="str">
            <v/>
          </cell>
          <cell r="H1003">
            <v>20</v>
          </cell>
          <cell r="I1003">
            <v>16</v>
          </cell>
          <cell r="J1003">
            <v>14</v>
          </cell>
          <cell r="K1003" t="str">
            <v>乙类</v>
          </cell>
        </row>
        <row r="1004">
          <cell r="A1004" t="str">
            <v>CGJC1000</v>
          </cell>
          <cell r="B1004" t="str">
            <v>抗促甲状腺激素刺激激素(TSH)受体抗体测定</v>
          </cell>
          <cell r="C1004" t="str">
            <v>样本类型:血液。样本采集､签收､处理,加免疫试剂,温育,检测,质控,审核结果,录入实验室信息系统或人工登记,发送报告;按规定处理废弃物;接受临床相关咨询。</v>
          </cell>
          <cell r="D1004" t="str">
            <v>试剂,质控品</v>
          </cell>
          <cell r="E1004" t="str">
            <v/>
          </cell>
          <cell r="F1004" t="str">
            <v>次</v>
          </cell>
          <cell r="G1004" t="str">
            <v/>
          </cell>
          <cell r="H1004">
            <v>75</v>
          </cell>
          <cell r="I1004">
            <v>60</v>
          </cell>
          <cell r="J1004">
            <v>53</v>
          </cell>
          <cell r="K1004" t="str">
            <v>乙类</v>
          </cell>
        </row>
        <row r="1005">
          <cell r="A1005" t="str">
            <v>CGJD1000</v>
          </cell>
          <cell r="B1005" t="str">
            <v>Ⅱ型胶原抗体测定</v>
          </cell>
          <cell r="C1005" t="str">
            <v>样本类型:血液。样本采集､签收､处理,加免疫试剂,温育,检测,质控,审核结果,录入实验室信息系统或人工登记,发送报告;按规定处理废弃物;接受临床相关咨询。</v>
          </cell>
          <cell r="D1005" t="str">
            <v>试剂,质控品</v>
          </cell>
          <cell r="E1005" t="str">
            <v/>
          </cell>
          <cell r="F1005" t="str">
            <v>次</v>
          </cell>
          <cell r="G1005" t="str">
            <v/>
          </cell>
          <cell r="H1005">
            <v>20</v>
          </cell>
          <cell r="I1005">
            <v>16</v>
          </cell>
          <cell r="J1005">
            <v>14</v>
          </cell>
          <cell r="K1005" t="str">
            <v>乙类</v>
          </cell>
        </row>
        <row r="1006">
          <cell r="A1006" t="str">
            <v>CGJE1000</v>
          </cell>
          <cell r="B1006" t="str">
            <v>抗中性粒细胞胞浆抗体谱六项测定</v>
          </cell>
          <cell r="C1006" t="str">
            <v>指对抗蛋白酶,抗髓过氧化物酶抗体IgG（MPO）､抗组织蛋白酶G､抗弹性蛋白酶､抗杀菌或通透性增高蛋白､抗乳铁蛋白的测定。样本类型:血液。样本采集､签收､处理,加免疫试剂,温育,检测,质控,审核结果,录入实验室信息系统或人工登记,发送报告;按规定处理废弃物;接受临床相关咨询。</v>
          </cell>
          <cell r="D1006" t="str">
            <v>试剂,质控品</v>
          </cell>
          <cell r="E1006" t="str">
            <v/>
          </cell>
          <cell r="F1006" t="str">
            <v>项</v>
          </cell>
          <cell r="G1006" t="str">
            <v/>
          </cell>
          <cell r="H1006">
            <v>40</v>
          </cell>
          <cell r="I1006">
            <v>32</v>
          </cell>
          <cell r="J1006">
            <v>28</v>
          </cell>
          <cell r="K1006" t="str">
            <v>乙类</v>
          </cell>
        </row>
        <row r="1007">
          <cell r="A1007" t="str">
            <v>CGJF1000</v>
          </cell>
          <cell r="B1007" t="str">
            <v>抗滑膜抗体测定</v>
          </cell>
          <cell r="C1007" t="str">
            <v>样本类型:血液。样本采集､签收､处理,样本与抗原基质片反应,加荧光标记抗体,检测,质控,审核结果,录入实验室信息系统或人工登记,发送报告;按规定处理废弃物;接受临床相关咨询。</v>
          </cell>
          <cell r="D1007" t="str">
            <v>试剂,质控品</v>
          </cell>
          <cell r="E1007" t="str">
            <v/>
          </cell>
          <cell r="F1007" t="str">
            <v>次</v>
          </cell>
          <cell r="G1007" t="str">
            <v/>
          </cell>
          <cell r="H1007">
            <v>20</v>
          </cell>
          <cell r="I1007">
            <v>16</v>
          </cell>
          <cell r="J1007">
            <v>14</v>
          </cell>
          <cell r="K1007" t="str">
            <v>乙类</v>
          </cell>
        </row>
        <row r="1008">
          <cell r="A1008" t="str">
            <v>CGJG1000</v>
          </cell>
          <cell r="B1008" t="str">
            <v>抗粒细胞特异性抗核抗体测定</v>
          </cell>
          <cell r="C1008" t="str">
            <v>样本类型:血液。样本采集､签收､处理,样本与抗原基质片反应,加荧光标记抗体,检测,质控,审核结果,录入实验室信息系统或人工登记,发送报告;按规定处理废弃物;接受临床相关咨询。</v>
          </cell>
          <cell r="D1008" t="str">
            <v>试剂,质控品</v>
          </cell>
          <cell r="E1008" t="str">
            <v/>
          </cell>
          <cell r="F1008" t="str">
            <v>次</v>
          </cell>
          <cell r="G1008" t="str">
            <v/>
          </cell>
          <cell r="H1008">
            <v>65</v>
          </cell>
          <cell r="I1008">
            <v>52</v>
          </cell>
          <cell r="J1008">
            <v>45</v>
          </cell>
          <cell r="K1008" t="str">
            <v>乙类</v>
          </cell>
        </row>
        <row r="1009">
          <cell r="A1009" t="str">
            <v>CGJH1000</v>
          </cell>
          <cell r="B1009" t="str">
            <v>抗类风湿关节炎核抗原抗体测定</v>
          </cell>
          <cell r="C1009" t="str">
            <v>样本类型:血液。样本采集､签收､处理,样本与抗原基质片反应,加荧光标记抗体,检测,质控,审核结果,录入实验室信息系统或人工登记,发送报告;按规定处理废弃物;接受临床相关咨询。</v>
          </cell>
          <cell r="D1009" t="str">
            <v>试剂,质控品</v>
          </cell>
          <cell r="E1009" t="str">
            <v/>
          </cell>
          <cell r="F1009" t="str">
            <v>次</v>
          </cell>
          <cell r="G1009" t="str">
            <v/>
          </cell>
          <cell r="H1009">
            <v>20</v>
          </cell>
          <cell r="I1009">
            <v>16</v>
          </cell>
          <cell r="J1009">
            <v>14</v>
          </cell>
          <cell r="K1009" t="str">
            <v>乙类</v>
          </cell>
        </row>
        <row r="1010">
          <cell r="A1010" t="str">
            <v>CGJJ1000</v>
          </cell>
          <cell r="B1010" t="str">
            <v>抗角蛋白丝聚集素(丝集蛋白)抗体测定</v>
          </cell>
          <cell r="C1010" t="str">
            <v>样本类型:血液。样本采集､签收､处理,加免疫试剂,温育,检测,质控,审核结果,录入实验室信息系统或人工登记,发送报告;按规定处理废弃物;接受临床相关咨询。</v>
          </cell>
          <cell r="D1010" t="str">
            <v>试剂,质控品</v>
          </cell>
          <cell r="E1010" t="str">
            <v/>
          </cell>
          <cell r="F1010" t="str">
            <v>次</v>
          </cell>
          <cell r="G1010" t="str">
            <v/>
          </cell>
          <cell r="H1010">
            <v>20</v>
          </cell>
          <cell r="I1010">
            <v>16</v>
          </cell>
          <cell r="J1010">
            <v>14</v>
          </cell>
          <cell r="K1010" t="str">
            <v>乙类</v>
          </cell>
        </row>
        <row r="1011">
          <cell r="A1011" t="str">
            <v>CGJK1000</v>
          </cell>
          <cell r="B1011" t="str">
            <v>抗麦胶蛋白(麦醇溶蛋白)抗体(AGA)测定</v>
          </cell>
          <cell r="C1011" t="str">
            <v>样本类型:血液。样本采集､签收､处理,加免疫试剂,温育,检测,质控,审核结果,录入实验室信息系统或人工登记,发送报告;按规定处理废弃物;接受临床相关咨询。</v>
          </cell>
          <cell r="D1011" t="str">
            <v>试剂,质控品</v>
          </cell>
          <cell r="E1011" t="str">
            <v/>
          </cell>
          <cell r="F1011" t="str">
            <v>次</v>
          </cell>
          <cell r="G1011" t="str">
            <v/>
          </cell>
          <cell r="H1011">
            <v>35</v>
          </cell>
          <cell r="I1011">
            <v>28</v>
          </cell>
          <cell r="J1011">
            <v>25</v>
          </cell>
          <cell r="K1011" t="str">
            <v>乙类</v>
          </cell>
        </row>
        <row r="1012">
          <cell r="A1012" t="str">
            <v>CGJL1000</v>
          </cell>
          <cell r="B1012" t="str">
            <v>抗肌内膜抗体(EMA)测定</v>
          </cell>
          <cell r="C1012" t="str">
            <v>样本类型:血液。样本采集､签收､处理,加免疫试剂,温育,检测,质控,审核结果,录入实验室信息系统或人工登记,发送报告;按规定处理废弃物;接受临床相关咨询。</v>
          </cell>
          <cell r="D1012" t="str">
            <v>试剂,质控品</v>
          </cell>
          <cell r="E1012" t="str">
            <v/>
          </cell>
          <cell r="F1012" t="str">
            <v>次</v>
          </cell>
          <cell r="G1012" t="str">
            <v/>
          </cell>
          <cell r="H1012">
            <v>35</v>
          </cell>
          <cell r="I1012">
            <v>28</v>
          </cell>
          <cell r="J1012">
            <v>25</v>
          </cell>
          <cell r="K1012" t="str">
            <v>乙类</v>
          </cell>
        </row>
        <row r="1013">
          <cell r="A1013" t="str">
            <v>CGJM1000</v>
          </cell>
          <cell r="B1013" t="str">
            <v>抗去非唾液糖蛋白受体(抗ASGPR抗体)测定</v>
          </cell>
          <cell r="C1013" t="str">
            <v>样本类型:血液。样本采集､签收､处理,加免疫试剂,温育,检测,质控,审核结果,录入实验室信息系统或人工登记,发送报告;按规定处理废弃物;接受临床相关咨询。</v>
          </cell>
          <cell r="D1013" t="str">
            <v>试剂,质控品</v>
          </cell>
          <cell r="E1013" t="str">
            <v/>
          </cell>
          <cell r="F1013" t="str">
            <v>次</v>
          </cell>
          <cell r="G1013" t="str">
            <v/>
          </cell>
          <cell r="H1013">
            <v>20</v>
          </cell>
          <cell r="I1013">
            <v>16</v>
          </cell>
          <cell r="J1013">
            <v>14</v>
          </cell>
          <cell r="K1013" t="str">
            <v>乙类</v>
          </cell>
        </row>
        <row r="1014">
          <cell r="A1014" t="str">
            <v>CGJN1000</v>
          </cell>
          <cell r="B1014" t="str">
            <v>抗肝细胞胞浆抗原1型抗体(抗LC1抗体)测定</v>
          </cell>
          <cell r="C1014" t="str">
            <v>样本类型:血液。样本采集､签收､处理,加免疫试剂,温育,检测,质控,审核结果,录入实验室信息系统或人工登记,发送报告;按规定处理废弃物;接受临床相关咨询。</v>
          </cell>
          <cell r="D1014" t="str">
            <v>试剂,质控品</v>
          </cell>
          <cell r="E1014" t="str">
            <v/>
          </cell>
          <cell r="F1014" t="str">
            <v>次</v>
          </cell>
          <cell r="G1014" t="str">
            <v/>
          </cell>
          <cell r="H1014">
            <v>45</v>
          </cell>
          <cell r="I1014">
            <v>36</v>
          </cell>
          <cell r="J1014">
            <v>32</v>
          </cell>
          <cell r="K1014" t="str">
            <v>乙类</v>
          </cell>
        </row>
        <row r="1015">
          <cell r="A1015" t="str">
            <v>CGJP1000</v>
          </cell>
          <cell r="B1015" t="str">
            <v>抗sp100抗体测定</v>
          </cell>
          <cell r="C1015" t="str">
            <v>样本类型:血液。样本采集､签收､处理,加免疫试剂,温育,检测,质控,审核结果,录入实验室信息系统或人工登记,发送报告;按规定处理废弃物;接受临床相关咨询。</v>
          </cell>
          <cell r="D1015" t="str">
            <v>试剂,质控品</v>
          </cell>
          <cell r="E1015" t="str">
            <v/>
          </cell>
          <cell r="F1015" t="str">
            <v>次</v>
          </cell>
          <cell r="G1015" t="str">
            <v/>
          </cell>
          <cell r="H1015">
            <v>45</v>
          </cell>
          <cell r="I1015">
            <v>36</v>
          </cell>
          <cell r="J1015">
            <v>32</v>
          </cell>
          <cell r="K1015" t="str">
            <v>乙类</v>
          </cell>
        </row>
        <row r="1016">
          <cell r="A1016" t="str">
            <v>CGJQ1000</v>
          </cell>
          <cell r="B1016" t="str">
            <v>抗肝/肾微粒体1型抗体(抗LKM-1抗体)测定</v>
          </cell>
          <cell r="C1016" t="str">
            <v>样本类型:血液。样本采集､签收､处理,加免疫试剂,温育,检测,质控,审核结果,录入实验室信息系统或人工登记,发送报告;按规定处理废弃物;接受临床相关咨询。</v>
          </cell>
          <cell r="D1016" t="str">
            <v>试剂,质控品</v>
          </cell>
          <cell r="E1016" t="str">
            <v/>
          </cell>
          <cell r="F1016" t="str">
            <v>次</v>
          </cell>
          <cell r="G1016" t="str">
            <v/>
          </cell>
          <cell r="H1016">
            <v>45</v>
          </cell>
          <cell r="I1016">
            <v>36</v>
          </cell>
          <cell r="J1016">
            <v>32</v>
          </cell>
          <cell r="K1016" t="str">
            <v>乙类</v>
          </cell>
        </row>
        <row r="1017">
          <cell r="A1017" t="str">
            <v>CGJR1000</v>
          </cell>
          <cell r="B1017" t="str">
            <v>抗线粒体抗体亚型抗体分型定量测定</v>
          </cell>
          <cell r="C1017" t="str">
            <v>指对AMA-M2､AMA-M4､AMA-M9的测定。样本类型:血液。样本采集､签收､处理,加免疫试剂,温育,检测,质控,审核结果,录入实验室信息系统或人工登记,发送报告;按规定处理废弃物;接受临床相关咨询。</v>
          </cell>
          <cell r="D1017" t="str">
            <v>试剂,质控品,校准品</v>
          </cell>
          <cell r="E1017" t="str">
            <v/>
          </cell>
          <cell r="F1017" t="str">
            <v>次</v>
          </cell>
          <cell r="G1017" t="str">
            <v/>
          </cell>
          <cell r="H1017">
            <v>45</v>
          </cell>
          <cell r="I1017">
            <v>36</v>
          </cell>
          <cell r="J1017">
            <v>32</v>
          </cell>
          <cell r="K1017" t="str">
            <v>乙类</v>
          </cell>
        </row>
        <row r="1018">
          <cell r="A1018" t="str">
            <v>CGJS1000</v>
          </cell>
          <cell r="B1018" t="str">
            <v>抗酿酒酵母(ASCA)抗体测定</v>
          </cell>
          <cell r="C1018" t="str">
            <v>样本类型:血液。样本采集､签收､处理,加免疫试剂,温育,检测,质控,审核结果,录入实验室信息系统或人工登记,发送报告;按规定处理废弃物;接受临床相关咨询。</v>
          </cell>
          <cell r="D1018" t="str">
            <v>试剂,质控品</v>
          </cell>
          <cell r="E1018" t="str">
            <v/>
          </cell>
          <cell r="F1018" t="str">
            <v>次</v>
          </cell>
          <cell r="G1018" t="str">
            <v/>
          </cell>
          <cell r="H1018">
            <v>35</v>
          </cell>
          <cell r="I1018">
            <v>28</v>
          </cell>
          <cell r="J1018">
            <v>25</v>
          </cell>
          <cell r="K1018" t="str">
            <v>乙类</v>
          </cell>
        </row>
        <row r="1019">
          <cell r="A1019" t="str">
            <v>CGJT1000</v>
          </cell>
          <cell r="B1019" t="str">
            <v>抗肠杯状细胞抗体测定</v>
          </cell>
          <cell r="C1019" t="str">
            <v>样本类型:血液。样本采集､签收､处理,样本与抗原基质片反应,加荧光标记抗体,检测,质控,审核结果,录入实验室信息系统或人工登记,发送报告;按规定处理废弃物;接受临床相关咨询。</v>
          </cell>
          <cell r="D1019" t="str">
            <v>试剂,质控品</v>
          </cell>
          <cell r="E1019" t="str">
            <v/>
          </cell>
          <cell r="F1019" t="str">
            <v>次</v>
          </cell>
          <cell r="G1019" t="str">
            <v/>
          </cell>
          <cell r="H1019">
            <v>35</v>
          </cell>
          <cell r="I1019">
            <v>28</v>
          </cell>
          <cell r="J1019">
            <v>25</v>
          </cell>
          <cell r="K1019" t="str">
            <v>乙类</v>
          </cell>
        </row>
        <row r="1020">
          <cell r="A1020" t="str">
            <v>CGJU1000</v>
          </cell>
          <cell r="B1020" t="str">
            <v>抗胰腺腺胞抗体测定</v>
          </cell>
          <cell r="C1020" t="str">
            <v>样本类型:血液。样本采集､签收､处理,样本与抗原基质片反应,加荧光标记抗体,检测,质控,审核结果,录入实验室信息系统或人工登记,发送报告;按规定处理废弃物;接受临床相关咨询。</v>
          </cell>
          <cell r="D1020" t="str">
            <v>试剂,质控品</v>
          </cell>
          <cell r="E1020" t="str">
            <v/>
          </cell>
          <cell r="F1020" t="str">
            <v>次</v>
          </cell>
          <cell r="G1020" t="str">
            <v/>
          </cell>
          <cell r="H1020">
            <v>35</v>
          </cell>
          <cell r="I1020">
            <v>28</v>
          </cell>
          <cell r="J1020">
            <v>25</v>
          </cell>
          <cell r="K1020" t="str">
            <v>乙类</v>
          </cell>
        </row>
        <row r="1021">
          <cell r="A1021" t="str">
            <v>CGJV1000</v>
          </cell>
          <cell r="B1021" t="str">
            <v>抗PL-12抗体测定</v>
          </cell>
          <cell r="C1021" t="str">
            <v>样本类型:血液。样本采集､签收､处理,加免疫试剂,温育,检测,质控,审核结果,录入实验室信息系统或人工登记,发送报告;按规定处理废弃物;接受临床相关咨询。</v>
          </cell>
          <cell r="D1021" t="str">
            <v>试剂,质控品</v>
          </cell>
          <cell r="E1021" t="str">
            <v/>
          </cell>
          <cell r="F1021" t="str">
            <v>次</v>
          </cell>
          <cell r="G1021" t="str">
            <v/>
          </cell>
          <cell r="H1021">
            <v>45</v>
          </cell>
          <cell r="I1021">
            <v>36</v>
          </cell>
          <cell r="J1021">
            <v>32</v>
          </cell>
          <cell r="K1021" t="str">
            <v>乙类</v>
          </cell>
        </row>
        <row r="1022">
          <cell r="A1022" t="str">
            <v>CGJW1000</v>
          </cell>
          <cell r="B1022" t="str">
            <v>抗PL-7抗体测定</v>
          </cell>
          <cell r="C1022" t="str">
            <v>样本类型:血液。样本采集､签收､处理,加免疫试剂,温育,检测,质控,审核结果,录入实验室信息系统或人工登记,发送报告;按规定处理废弃物;接受临床相关咨询。</v>
          </cell>
          <cell r="D1022" t="str">
            <v>试剂,质控品</v>
          </cell>
          <cell r="E1022" t="str">
            <v/>
          </cell>
          <cell r="F1022" t="str">
            <v>次</v>
          </cell>
          <cell r="G1022" t="str">
            <v/>
          </cell>
          <cell r="H1022">
            <v>45</v>
          </cell>
          <cell r="I1022">
            <v>36</v>
          </cell>
          <cell r="J1022">
            <v>32</v>
          </cell>
          <cell r="K1022" t="str">
            <v>乙类</v>
          </cell>
        </row>
        <row r="1023">
          <cell r="A1023" t="str">
            <v>CGJX1000</v>
          </cell>
          <cell r="B1023" t="str">
            <v>抗Mi-2抗体测定</v>
          </cell>
          <cell r="C1023" t="str">
            <v>样本类型:血液。样本采集､签收､处理,加免疫试剂,温育,检测,质控,审核结果,录入实验室信息系统或人工登记,发送报告;按规定处理废弃物;接受临床相关咨询。</v>
          </cell>
          <cell r="D1023" t="str">
            <v>试剂,质控品</v>
          </cell>
          <cell r="E1023" t="str">
            <v/>
          </cell>
          <cell r="F1023" t="str">
            <v>次</v>
          </cell>
          <cell r="G1023" t="str">
            <v/>
          </cell>
          <cell r="H1023">
            <v>25</v>
          </cell>
          <cell r="I1023">
            <v>20</v>
          </cell>
          <cell r="J1023">
            <v>18</v>
          </cell>
          <cell r="K1023" t="str">
            <v>乙类</v>
          </cell>
        </row>
        <row r="1024">
          <cell r="A1024" t="str">
            <v>CGJY1000</v>
          </cell>
          <cell r="B1024" t="str">
            <v>抗Ku抗体测定</v>
          </cell>
          <cell r="C1024" t="str">
            <v>样本类型:血液。样本采集､签收､处理,加免疫试剂,温育,检测,质控,审核结果,录入实验室信息系统或人工登记,发送报告;按规定处理废弃物;接受临床相关咨询。</v>
          </cell>
          <cell r="D1024" t="str">
            <v>试剂,质控品</v>
          </cell>
          <cell r="E1024" t="str">
            <v/>
          </cell>
          <cell r="F1024" t="str">
            <v>次</v>
          </cell>
          <cell r="G1024" t="str">
            <v/>
          </cell>
          <cell r="H1024">
            <v>25</v>
          </cell>
          <cell r="I1024">
            <v>20</v>
          </cell>
          <cell r="J1024">
            <v>18</v>
          </cell>
          <cell r="K1024" t="str">
            <v>乙类</v>
          </cell>
        </row>
        <row r="1025">
          <cell r="A1025" t="str">
            <v>CGJZ1000</v>
          </cell>
          <cell r="B1025" t="str">
            <v>抗表皮细胞基底膜抗体(类天疱疮抗体)测定</v>
          </cell>
          <cell r="C1025" t="str">
            <v>样本类型:血液。样本采集､签收､处理,样本与抗原基质片反应,加荧光标记抗体,检测,质控,审核结果,录入实验室信息系统或人工登记,发送报告;按规定处理废弃物;接受临床相关咨询。</v>
          </cell>
          <cell r="D1025" t="str">
            <v>试剂,质控品</v>
          </cell>
          <cell r="E1025" t="str">
            <v/>
          </cell>
          <cell r="F1025" t="str">
            <v>次</v>
          </cell>
          <cell r="G1025" t="str">
            <v/>
          </cell>
          <cell r="H1025">
            <v>90</v>
          </cell>
          <cell r="I1025">
            <v>70</v>
          </cell>
          <cell r="J1025">
            <v>60</v>
          </cell>
          <cell r="K1025" t="str">
            <v>乙类</v>
          </cell>
        </row>
        <row r="1026">
          <cell r="A1026" t="str">
            <v>CGKA1000</v>
          </cell>
          <cell r="B1026" t="str">
            <v>桥粒芯糖蛋白-3抗体(抗Dsg-3抗体)测定</v>
          </cell>
          <cell r="C1026" t="str">
            <v>样本类型:血液。样本采集､签收､处理,加免疫试剂,温育,检测,质控,审核结果,录入实验室信息系统或人工登记,发送报告;按规定处理废弃物;接受临床相关咨询。</v>
          </cell>
          <cell r="D1026" t="str">
            <v>试剂,质控品</v>
          </cell>
          <cell r="E1026" t="str">
            <v/>
          </cell>
          <cell r="F1026" t="str">
            <v>次</v>
          </cell>
          <cell r="G1026" t="str">
            <v/>
          </cell>
          <cell r="H1026">
            <v>50</v>
          </cell>
          <cell r="I1026">
            <v>40</v>
          </cell>
          <cell r="J1026">
            <v>35</v>
          </cell>
          <cell r="K1026" t="str">
            <v>乙类</v>
          </cell>
        </row>
        <row r="1027">
          <cell r="A1027" t="str">
            <v>CGKB1000</v>
          </cell>
          <cell r="B1027" t="str">
            <v>抗桥粒芯糖蛋白-1抗体(抗Dsg-1抗体)测定</v>
          </cell>
          <cell r="C1027" t="str">
            <v>样本类型:血液。样本采集､签收､处理,加免疫试剂,温育,检测,质控,审核结果,录入实验室信息系统或人工登记,发送报告;按规定处理废弃物;接受临床相关咨询。</v>
          </cell>
          <cell r="D1027" t="str">
            <v>试剂,质控品</v>
          </cell>
          <cell r="E1027" t="str">
            <v/>
          </cell>
          <cell r="F1027" t="str">
            <v>次</v>
          </cell>
          <cell r="G1027" t="str">
            <v/>
          </cell>
          <cell r="H1027">
            <v>50</v>
          </cell>
          <cell r="I1027">
            <v>40</v>
          </cell>
          <cell r="J1027">
            <v>35</v>
          </cell>
          <cell r="K1027" t="str">
            <v>乙类</v>
          </cell>
        </row>
        <row r="1028">
          <cell r="A1028" t="str">
            <v>CGKC1000</v>
          </cell>
          <cell r="B1028" t="str">
            <v>抗BP180抗体测定</v>
          </cell>
          <cell r="C1028" t="str">
            <v>样本类型:血液。样本采集､签收､处理,加免疫试剂,温育,检测,质控,审核结果,录入实验室信息系统或人工登记,发送报告;按规定处理废弃物;接受临床相关咨询。</v>
          </cell>
          <cell r="D1028" t="str">
            <v>试剂,质控品</v>
          </cell>
          <cell r="E1028" t="str">
            <v/>
          </cell>
          <cell r="F1028" t="str">
            <v>次</v>
          </cell>
          <cell r="G1028" t="str">
            <v/>
          </cell>
          <cell r="H1028">
            <v>60</v>
          </cell>
          <cell r="I1028">
            <v>48</v>
          </cell>
          <cell r="J1028">
            <v>42</v>
          </cell>
          <cell r="K1028" t="str">
            <v>乙类</v>
          </cell>
        </row>
        <row r="1029">
          <cell r="A1029" t="str">
            <v>CGKD1000</v>
          </cell>
          <cell r="B1029" t="str">
            <v>抗涎/腮腺导管抗体测定</v>
          </cell>
          <cell r="C1029" t="str">
            <v>样本类型:血液。样本采集､签收､处理,样本与抗原基质片反应,加荧光标记抗体,检测,质控,审核结果,录入实验室信息系统或人工登记,发送报告;按规定处理废弃物;接受临床相关咨询。</v>
          </cell>
          <cell r="D1029" t="str">
            <v>试剂,质控品</v>
          </cell>
          <cell r="E1029" t="str">
            <v/>
          </cell>
          <cell r="F1029" t="str">
            <v>次</v>
          </cell>
          <cell r="G1029" t="str">
            <v/>
          </cell>
          <cell r="H1029">
            <v>40</v>
          </cell>
          <cell r="I1029">
            <v>32</v>
          </cell>
          <cell r="J1029">
            <v>28</v>
          </cell>
          <cell r="K1029" t="str">
            <v>乙类</v>
          </cell>
        </row>
        <row r="1030">
          <cell r="A1030" t="str">
            <v>CGKE1000</v>
          </cell>
          <cell r="B1030" t="str">
            <v>抗突变型瓜氨酸波型蛋白(MCV)抗体测定</v>
          </cell>
          <cell r="C1030" t="str">
            <v>样本类型:血液。样本采集､签收､处理,加免疫试剂,温育,检测,质控,审核结果,录入实验室信息系统或人工登记,发送报告;按规定处理废弃物;接受临床相关咨询。</v>
          </cell>
          <cell r="D1030" t="str">
            <v>试剂,质控品</v>
          </cell>
          <cell r="E1030" t="str">
            <v/>
          </cell>
          <cell r="F1030" t="str">
            <v>次</v>
          </cell>
          <cell r="G1030" t="str">
            <v/>
          </cell>
          <cell r="H1030">
            <v>20</v>
          </cell>
          <cell r="I1030">
            <v>16</v>
          </cell>
          <cell r="J1030">
            <v>14</v>
          </cell>
          <cell r="K1030" t="str">
            <v>乙类</v>
          </cell>
        </row>
        <row r="1031">
          <cell r="A1031" t="str">
            <v>CGKF1000</v>
          </cell>
          <cell r="B1031" t="str">
            <v>抗C1q抗体测定</v>
          </cell>
          <cell r="C1031" t="str">
            <v>样本类型:血液。样本采集､签收､处理,加免疫试剂,温育,检测,质控,审核结果,录入实验室信息系统或人工登记,发送报告;按规定处理废弃物;接受临床相关咨询。</v>
          </cell>
          <cell r="D1031" t="str">
            <v>试剂,质控品</v>
          </cell>
          <cell r="E1031" t="str">
            <v/>
          </cell>
          <cell r="F1031" t="str">
            <v>次</v>
          </cell>
          <cell r="G1031" t="str">
            <v/>
          </cell>
          <cell r="H1031">
            <v>100</v>
          </cell>
          <cell r="I1031">
            <v>80</v>
          </cell>
          <cell r="J1031">
            <v>70</v>
          </cell>
          <cell r="K1031" t="str">
            <v>乙类</v>
          </cell>
        </row>
        <row r="1032">
          <cell r="A1032" t="str">
            <v>CGKG1000</v>
          </cell>
          <cell r="B1032" t="str">
            <v>DNA酶活性(DnaseI)检测</v>
          </cell>
          <cell r="C1032" t="str">
            <v>样本类型:血液。样本采集､签收､处理,加免疫试剂,温育,检测,质控,审核结果,录入实验室信息系统或人工登记,发送报告;按规定处理废弃物;接受临床相关咨询。</v>
          </cell>
          <cell r="D1032" t="str">
            <v>试剂,质控品</v>
          </cell>
          <cell r="E1032" t="str">
            <v/>
          </cell>
          <cell r="F1032" t="str">
            <v>次</v>
          </cell>
          <cell r="G1032" t="str">
            <v/>
          </cell>
          <cell r="H1032">
            <v>20</v>
          </cell>
          <cell r="I1032">
            <v>16</v>
          </cell>
          <cell r="J1032">
            <v>14</v>
          </cell>
          <cell r="K1032" t="str">
            <v>乙类</v>
          </cell>
        </row>
        <row r="1033">
          <cell r="A1033" t="str">
            <v>CGKH1000</v>
          </cell>
          <cell r="B1033" t="str">
            <v>抗凝血酶原抗体测定</v>
          </cell>
          <cell r="C1033" t="str">
            <v>样本类型:血液。样本采集､签收､处理,加免疫试剂,温育,检测,质控,审核结果,录入实验室信息系统或人工登记,发送报告;按规定处理废弃物;接受临床相关咨询。</v>
          </cell>
          <cell r="D1033" t="str">
            <v>试剂,质控品</v>
          </cell>
          <cell r="E1033" t="str">
            <v/>
          </cell>
          <cell r="F1033" t="str">
            <v>次</v>
          </cell>
          <cell r="G1033" t="str">
            <v/>
          </cell>
          <cell r="H1033">
            <v>20</v>
          </cell>
          <cell r="I1033">
            <v>16</v>
          </cell>
          <cell r="J1033">
            <v>14</v>
          </cell>
          <cell r="K1033" t="str">
            <v>乙类</v>
          </cell>
        </row>
        <row r="1034">
          <cell r="A1034" t="str">
            <v>CGKJ1000</v>
          </cell>
          <cell r="B1034" t="str">
            <v>抗肌内膜抗体检测</v>
          </cell>
          <cell r="C1034" t="str">
            <v>样本类型:血液。样本采集､签收､处理,样本与抗原基质片反应,加荧光标记抗体,检测,质控,审核结果,录入实验室信息系统或人工登记,发送报告;按规定处理废弃物;接受临床相关咨询。</v>
          </cell>
          <cell r="D1034" t="str">
            <v>试剂,质控品</v>
          </cell>
          <cell r="E1034" t="str">
            <v/>
          </cell>
          <cell r="F1034" t="str">
            <v>次</v>
          </cell>
          <cell r="G1034" t="str">
            <v/>
          </cell>
          <cell r="H1034">
            <v>20</v>
          </cell>
          <cell r="I1034">
            <v>16</v>
          </cell>
          <cell r="J1034">
            <v>14</v>
          </cell>
          <cell r="K1034" t="str">
            <v>乙类</v>
          </cell>
        </row>
        <row r="1035">
          <cell r="A1035" t="str">
            <v>CGKK1000</v>
          </cell>
          <cell r="B1035" t="str">
            <v>干扰素-α抗体测定</v>
          </cell>
          <cell r="C1035" t="str">
            <v>样本类型:血液。样本采集､签收､处理,加免疫试剂,温育,检测,质控,审核结果,录入实验室信息系统或人工登记,发送报告;按规定处理废弃物;接受临床相关咨询。</v>
          </cell>
          <cell r="D1035" t="str">
            <v>校准品,质控品,试剂</v>
          </cell>
          <cell r="E1035" t="str">
            <v/>
          </cell>
          <cell r="F1035" t="str">
            <v>次</v>
          </cell>
          <cell r="G1035" t="str">
            <v/>
          </cell>
          <cell r="H1035">
            <v>60</v>
          </cell>
          <cell r="I1035">
            <v>48</v>
          </cell>
          <cell r="J1035">
            <v>42</v>
          </cell>
          <cell r="K1035" t="str">
            <v>乙类</v>
          </cell>
        </row>
        <row r="1036">
          <cell r="A1036" t="str">
            <v>CGLA-CGQH</v>
          </cell>
          <cell r="B1036" t="str">
            <v>3.感染免疫学检验</v>
          </cell>
          <cell r="C1036" t="str">
            <v/>
          </cell>
          <cell r="D1036" t="str">
            <v/>
          </cell>
          <cell r="E1036" t="str">
            <v/>
          </cell>
        </row>
        <row r="1036">
          <cell r="G1036" t="str">
            <v>收取定量检测费用,不再收取定性检测费用</v>
          </cell>
          <cell r="H1036" t="str">
            <v/>
          </cell>
          <cell r="I1036" t="str">
            <v/>
          </cell>
          <cell r="J1036" t="str">
            <v/>
          </cell>
        </row>
        <row r="1037">
          <cell r="A1037" t="str">
            <v>CGLA1000</v>
          </cell>
          <cell r="B1037" t="str">
            <v>甲型流感病毒抗体测定</v>
          </cell>
          <cell r="C1037" t="str">
            <v>样本类型:血液。样本采集､签收､处理,加免疫试剂,温育,检测,质控,审核结果,录入实验室信息系统或人工登记,发送报告;按规定处理废弃物;接受临床相关咨询。</v>
          </cell>
          <cell r="D1037" t="str">
            <v>试剂,质控品</v>
          </cell>
          <cell r="E1037" t="str">
            <v/>
          </cell>
          <cell r="F1037" t="str">
            <v>次</v>
          </cell>
          <cell r="G1037" t="str">
            <v/>
          </cell>
          <cell r="H1037">
            <v>30</v>
          </cell>
          <cell r="I1037">
            <v>25</v>
          </cell>
          <cell r="J1037">
            <v>20</v>
          </cell>
          <cell r="K1037" t="str">
            <v>乙类</v>
          </cell>
        </row>
        <row r="1038">
          <cell r="A1038" t="str">
            <v>CGLB1000</v>
          </cell>
          <cell r="B1038" t="str">
            <v>甲型流感病毒抗原检测</v>
          </cell>
          <cell r="C1038" t="str">
            <v>样本类型:鼻咽拭子样本､咽拭子样本。样本采集､签收,样本裂解液裂解,加免疫试剂,检测,质控,审核结果,录入实验室信息系统或人工登记,发送报告;按规定处理废弃物;接受临床相关咨询。</v>
          </cell>
          <cell r="D1038" t="str">
            <v>样本采集拭子,样本保存管</v>
          </cell>
          <cell r="E1038" t="str">
            <v/>
          </cell>
          <cell r="F1038" t="str">
            <v>次</v>
          </cell>
          <cell r="G1038" t="str">
            <v/>
          </cell>
          <cell r="H1038">
            <v>30</v>
          </cell>
          <cell r="I1038">
            <v>25</v>
          </cell>
          <cell r="J1038">
            <v>20</v>
          </cell>
          <cell r="K1038" t="str">
            <v>乙类</v>
          </cell>
        </row>
        <row r="1039">
          <cell r="A1039" t="str">
            <v>CGLC1000</v>
          </cell>
          <cell r="B1039" t="str">
            <v>乙型流感病毒抗体测定</v>
          </cell>
          <cell r="C1039" t="str">
            <v>样本类型:血液。样本采集､签收､处理,加免疫试剂,温育,检测,质控,审核结果,录入实验室信息系统或人工登记,发送报告;按规定处理废弃物;接受临床相关咨询。</v>
          </cell>
          <cell r="D1039" t="str">
            <v>试剂,质控品</v>
          </cell>
          <cell r="E1039" t="str">
            <v/>
          </cell>
          <cell r="F1039" t="str">
            <v>次</v>
          </cell>
          <cell r="G1039" t="str">
            <v>乙型流感病毒抗原测定按此收费</v>
          </cell>
          <cell r="H1039">
            <v>30</v>
          </cell>
          <cell r="I1039">
            <v>25</v>
          </cell>
          <cell r="J1039">
            <v>20</v>
          </cell>
          <cell r="K1039" t="str">
            <v>乙类</v>
          </cell>
        </row>
        <row r="1040">
          <cell r="A1040" t="str">
            <v>CGLD1000</v>
          </cell>
          <cell r="B1040" t="str">
            <v>禽型流感病毒抗体测定</v>
          </cell>
          <cell r="C1040" t="str">
            <v>样本类型:血液。样本采集､签收､处理,加免疫试剂,温育,检测,质控,审核结果,录入实验室信息系统或人工登记,发送报告;按规定处理废弃物;接受临床相关咨询。</v>
          </cell>
          <cell r="D1040" t="str">
            <v>试剂,质控品</v>
          </cell>
          <cell r="E1040" t="str">
            <v/>
          </cell>
          <cell r="F1040" t="str">
            <v>次</v>
          </cell>
          <cell r="G1040" t="str">
            <v/>
          </cell>
          <cell r="H1040">
            <v>30</v>
          </cell>
          <cell r="I1040">
            <v>25</v>
          </cell>
          <cell r="J1040">
            <v>20</v>
          </cell>
          <cell r="K1040" t="str">
            <v>乙类</v>
          </cell>
        </row>
        <row r="1041">
          <cell r="A1041" t="str">
            <v>CGLE1000</v>
          </cell>
          <cell r="B1041" t="str">
            <v>甲型肝炎抗体(抗HAV)测定</v>
          </cell>
          <cell r="C1041" t="str">
            <v>包括IgG､IgM抗体。样本类型:血液。样本采集､签收､处理,加免疫试剂,温育,检测,质控,审核结果,录入实验室信息系统或人工登记,发送报告;按规定处理废弃物;接受临床相关咨询。</v>
          </cell>
          <cell r="D1041" t="str">
            <v>试剂,质控品</v>
          </cell>
          <cell r="E1041" t="str">
            <v/>
          </cell>
          <cell r="F1041" t="str">
            <v>项</v>
          </cell>
          <cell r="G1041" t="str">
            <v>定性测定5元</v>
          </cell>
          <cell r="H1041">
            <v>40</v>
          </cell>
          <cell r="I1041">
            <v>32</v>
          </cell>
          <cell r="J1041">
            <v>28</v>
          </cell>
          <cell r="K1041" t="str">
            <v>甲类</v>
          </cell>
        </row>
        <row r="1042">
          <cell r="A1042" t="str">
            <v>CGLF3000</v>
          </cell>
          <cell r="B1042" t="str">
            <v>甲型肝炎抗原(HAVAg)测定</v>
          </cell>
          <cell r="C1042" t="str">
            <v>样本类型:粪便。样本采集､签收,经提取液提取上清液,加免疫试剂,温育,检测,质控,审核结果,录入实验室信息系统或人工登记,发送报告;按规定处理废弃物;接受临床相关咨询。</v>
          </cell>
          <cell r="D1042" t="str">
            <v>试剂,质控品</v>
          </cell>
          <cell r="E1042" t="str">
            <v/>
          </cell>
          <cell r="F1042" t="str">
            <v>次</v>
          </cell>
          <cell r="G1042" t="str">
            <v/>
          </cell>
          <cell r="H1042">
            <v>10</v>
          </cell>
          <cell r="I1042">
            <v>8</v>
          </cell>
          <cell r="J1042">
            <v>7</v>
          </cell>
          <cell r="K1042" t="str">
            <v>甲类</v>
          </cell>
        </row>
        <row r="1043">
          <cell r="A1043" t="str">
            <v>CGLG1000</v>
          </cell>
          <cell r="B1043" t="str">
            <v>乙型肝炎表面抗原定性(HBsAg)测定</v>
          </cell>
          <cell r="C1043" t="str">
            <v>样本类型:血液。样本采集､签收､处理,加免疫试剂,温育,检测,质控,审核结果,录入实验室信息系统或人工登记,发送报告;按规定处理废弃物;接受临床相关咨询。</v>
          </cell>
          <cell r="D1043" t="str">
            <v>试剂,质控品</v>
          </cell>
          <cell r="E1043" t="str">
            <v/>
          </cell>
          <cell r="F1043" t="str">
            <v>次</v>
          </cell>
          <cell r="G1043" t="str">
            <v/>
          </cell>
          <cell r="H1043">
            <v>5</v>
          </cell>
          <cell r="I1043">
            <v>5</v>
          </cell>
          <cell r="J1043">
            <v>5</v>
          </cell>
          <cell r="K1043" t="str">
            <v>甲类</v>
          </cell>
        </row>
        <row r="1044">
          <cell r="A1044" t="str">
            <v>CGLH1000</v>
          </cell>
          <cell r="B1044" t="str">
            <v>乙型肝炎表面抗原定量(HBsAg)测定</v>
          </cell>
          <cell r="C1044" t="str">
            <v>样本类型:血液。样本采集､签收､处理,加免疫试剂,温育,检测,质控,审核结果,录入实验室信息系统或人工登记,发送报告;按规定处理废弃物;接受临床相关咨询。</v>
          </cell>
          <cell r="D1044" t="str">
            <v>试剂,质控品,校准品</v>
          </cell>
          <cell r="E1044" t="str">
            <v/>
          </cell>
          <cell r="F1044" t="str">
            <v>次</v>
          </cell>
          <cell r="G1044" t="str">
            <v/>
          </cell>
          <cell r="H1044">
            <v>40</v>
          </cell>
          <cell r="I1044">
            <v>32</v>
          </cell>
          <cell r="J1044">
            <v>28</v>
          </cell>
          <cell r="K1044" t="str">
            <v>甲类</v>
          </cell>
        </row>
        <row r="1045">
          <cell r="A1045" t="str">
            <v>CGLJ1000</v>
          </cell>
          <cell r="B1045" t="str">
            <v>乙肝病毒表面抗原确认试验(HBsAgConfirm)测定</v>
          </cell>
          <cell r="C1045" t="str">
            <v>样本类型:血液。样本采集､签收､处理,加免疫试剂,温育,检测,质控,审核结果,录入实验室信息系统或人工登记,发送报告;按规定处理废弃物;接受临床相关咨询。</v>
          </cell>
          <cell r="D1045" t="str">
            <v>试剂,质控品</v>
          </cell>
          <cell r="E1045" t="str">
            <v/>
          </cell>
          <cell r="F1045" t="str">
            <v>次</v>
          </cell>
          <cell r="G1045" t="str">
            <v/>
          </cell>
          <cell r="H1045">
            <v>45</v>
          </cell>
          <cell r="I1045">
            <v>36</v>
          </cell>
          <cell r="J1045">
            <v>32</v>
          </cell>
          <cell r="K1045" t="str">
            <v>甲类</v>
          </cell>
        </row>
        <row r="1046">
          <cell r="A1046" t="str">
            <v>CGLK1000</v>
          </cell>
          <cell r="B1046" t="str">
            <v>乙型肝炎表面抗体定性(抗HBs)测定</v>
          </cell>
          <cell r="C1046" t="str">
            <v>样本类型:血液。样本采集､签收､处理,加免疫试剂,温育,检测,质控,审核结果,录入实验室信息系统或人工登记,发送报告;按规定处理废弃物;接受临床相关咨询。</v>
          </cell>
          <cell r="D1046" t="str">
            <v>试剂,质控品</v>
          </cell>
          <cell r="E1046" t="str">
            <v/>
          </cell>
          <cell r="F1046" t="str">
            <v>次</v>
          </cell>
          <cell r="G1046" t="str">
            <v/>
          </cell>
          <cell r="H1046">
            <v>5</v>
          </cell>
          <cell r="I1046">
            <v>5</v>
          </cell>
          <cell r="J1046">
            <v>5</v>
          </cell>
          <cell r="K1046" t="str">
            <v>甲类</v>
          </cell>
        </row>
        <row r="1047">
          <cell r="A1047" t="str">
            <v>CGLL1000</v>
          </cell>
          <cell r="B1047" t="str">
            <v>乙型肝炎表面抗体定量(抗HBs)测定</v>
          </cell>
          <cell r="C1047" t="str">
            <v>样本类型:血液。样本采集､签收､处理,加免疫试剂,温育,检测,质控,审核结果,录入实验室信息系统或人工登记,发送报告;按规定处理废弃物;接受临床相关咨询。</v>
          </cell>
          <cell r="D1047" t="str">
            <v>试剂,质控品,校准品</v>
          </cell>
          <cell r="E1047" t="str">
            <v/>
          </cell>
          <cell r="F1047" t="str">
            <v>次</v>
          </cell>
          <cell r="G1047" t="str">
            <v/>
          </cell>
          <cell r="H1047">
            <v>40</v>
          </cell>
          <cell r="I1047">
            <v>32</v>
          </cell>
          <cell r="J1047">
            <v>28</v>
          </cell>
          <cell r="K1047" t="str">
            <v>甲类</v>
          </cell>
        </row>
        <row r="1048">
          <cell r="A1048" t="str">
            <v>CGLM1000</v>
          </cell>
          <cell r="B1048" t="str">
            <v>乙型肝炎e抗原定性(HBeAg)测定</v>
          </cell>
          <cell r="C1048" t="str">
            <v>样本类型:血液。样本采集､签收､处理,加免疫试剂,温育,检测,质控,审核结果,录入实验室信息系统或人工登记,发送报告;按规定处理废弃物;接受临床相关咨询。</v>
          </cell>
          <cell r="D1048" t="str">
            <v>试剂,质控品</v>
          </cell>
          <cell r="E1048" t="str">
            <v/>
          </cell>
          <cell r="F1048" t="str">
            <v>次</v>
          </cell>
          <cell r="G1048" t="str">
            <v/>
          </cell>
          <cell r="H1048">
            <v>5</v>
          </cell>
          <cell r="I1048">
            <v>5</v>
          </cell>
          <cell r="J1048">
            <v>5</v>
          </cell>
          <cell r="K1048" t="str">
            <v>甲类</v>
          </cell>
        </row>
        <row r="1049">
          <cell r="A1049" t="str">
            <v>CGLN1000</v>
          </cell>
          <cell r="B1049" t="str">
            <v>乙型肝炎e抗原定量(HBeAg)测定</v>
          </cell>
          <cell r="C1049" t="str">
            <v>样本类型:血液。样本采集､签收､处理,加免疫试剂,温育,检测,质控,审核结果,录入实验室信息系统或人工登记,发送报告;按规定处理废弃物;接受临床相关咨询。</v>
          </cell>
          <cell r="D1049" t="str">
            <v>试剂,质控品</v>
          </cell>
          <cell r="E1049" t="str">
            <v/>
          </cell>
          <cell r="F1049" t="str">
            <v>次</v>
          </cell>
          <cell r="G1049" t="str">
            <v/>
          </cell>
          <cell r="H1049">
            <v>40</v>
          </cell>
          <cell r="I1049">
            <v>32</v>
          </cell>
          <cell r="J1049">
            <v>28</v>
          </cell>
          <cell r="K1049" t="str">
            <v>甲类</v>
          </cell>
        </row>
        <row r="1050">
          <cell r="A1050" t="str">
            <v>CGLP1000</v>
          </cell>
          <cell r="B1050" t="str">
            <v>乙型肝炎e抗体(HBe⁃Ab)测定</v>
          </cell>
          <cell r="C1050" t="str">
            <v>样本类型:血液。样本采集､签收､处理,加免疫试剂,温育,检测,质控,审核结果,录入实验室信息系统或人工登记,发送报告;按规定处理废弃物;接受临床相关咨询。</v>
          </cell>
          <cell r="D1050" t="str">
            <v>试剂,质控品</v>
          </cell>
          <cell r="E1050" t="str">
            <v/>
          </cell>
          <cell r="F1050" t="str">
            <v>次</v>
          </cell>
          <cell r="G1050" t="str">
            <v>定性测定5元</v>
          </cell>
          <cell r="H1050">
            <v>40</v>
          </cell>
          <cell r="I1050">
            <v>32</v>
          </cell>
          <cell r="J1050">
            <v>28</v>
          </cell>
          <cell r="K1050" t="str">
            <v>甲类</v>
          </cell>
        </row>
        <row r="1051">
          <cell r="A1051" t="str">
            <v>CGLQ6000</v>
          </cell>
          <cell r="B1051" t="str">
            <v>乙型肝炎核心抗原(HBcAg)测定</v>
          </cell>
          <cell r="C1051" t="str">
            <v>样本类型:肝活检组织。样本采集､签收,将样本制成单细胞悬液,加免疫试剂,温育,检测,质控,审核结果,录入实验室信息系统或人工登记,发送报告;按规定处理废弃物;接受临床相关咨询。</v>
          </cell>
          <cell r="D1051" t="str">
            <v>试剂,质控品</v>
          </cell>
          <cell r="E1051" t="str">
            <v/>
          </cell>
          <cell r="F1051" t="str">
            <v>次</v>
          </cell>
          <cell r="G1051" t="str">
            <v/>
          </cell>
          <cell r="H1051">
            <v>5</v>
          </cell>
          <cell r="I1051">
            <v>5</v>
          </cell>
          <cell r="J1051">
            <v>5</v>
          </cell>
          <cell r="K1051" t="str">
            <v>甲类</v>
          </cell>
        </row>
        <row r="1052">
          <cell r="A1052" t="str">
            <v>CGLR6000</v>
          </cell>
          <cell r="B1052" t="str">
            <v>乙型肝炎核心抗原定量(HB⁃cAg）测定</v>
          </cell>
          <cell r="C1052" t="str">
            <v>样本类型:肝活检组织。样本采集､签收,将样本制成单细胞悬液,加免疫试剂,温育,检测,质控,审核结果,录入实验室信息系统或人工登记,发送报告;按规定处理废弃物;接受临床相关咨询。</v>
          </cell>
          <cell r="D1052" t="str">
            <v>试剂,质控品</v>
          </cell>
          <cell r="E1052" t="str">
            <v/>
          </cell>
          <cell r="F1052" t="str">
            <v>次</v>
          </cell>
          <cell r="G1052" t="str">
            <v/>
          </cell>
          <cell r="H1052">
            <v>40</v>
          </cell>
          <cell r="I1052">
            <v>32</v>
          </cell>
          <cell r="J1052">
            <v>28</v>
          </cell>
          <cell r="K1052" t="str">
            <v>甲类</v>
          </cell>
        </row>
        <row r="1053">
          <cell r="A1053" t="str">
            <v>CGLS1000</v>
          </cell>
          <cell r="B1053" t="str">
            <v>乙型肝炎核心抗体(抗HBc)测定</v>
          </cell>
          <cell r="C1053" t="str">
            <v>样本类型:血液。样本采集､签收､处理,加免疫试剂,温育,检测,质控,审核结果,录入实验室信息系统或人工登记,发送报告;按规定处理废弃物;接受临床相关咨询。</v>
          </cell>
          <cell r="D1053" t="str">
            <v>试剂,质控品</v>
          </cell>
          <cell r="E1053" t="str">
            <v/>
          </cell>
          <cell r="F1053" t="str">
            <v>次</v>
          </cell>
          <cell r="G1053" t="str">
            <v>定性测定5元</v>
          </cell>
          <cell r="H1053">
            <v>40</v>
          </cell>
          <cell r="I1053">
            <v>32</v>
          </cell>
          <cell r="J1053">
            <v>28</v>
          </cell>
          <cell r="K1053" t="str">
            <v>甲类</v>
          </cell>
        </row>
        <row r="1054">
          <cell r="A1054" t="str">
            <v>CGLT1000</v>
          </cell>
          <cell r="B1054" t="str">
            <v>乙型肝炎病毒外膜蛋白前S1抗原测定</v>
          </cell>
          <cell r="C1054" t="str">
            <v>样本类型:血液。样本采集､签收､处理,加免疫试剂,温育,检测,质控,审核结果,录入实验室信息系统或人工登记,发送报告;按规定处理废弃物;接受临床相关咨询。</v>
          </cell>
          <cell r="D1054" t="str">
            <v>试剂,质控品</v>
          </cell>
          <cell r="E1054" t="str">
            <v/>
          </cell>
          <cell r="F1054" t="str">
            <v>次</v>
          </cell>
          <cell r="G1054" t="str">
            <v/>
          </cell>
          <cell r="H1054">
            <v>25</v>
          </cell>
          <cell r="I1054">
            <v>20</v>
          </cell>
          <cell r="J1054">
            <v>18</v>
          </cell>
          <cell r="K1054" t="str">
            <v>甲类</v>
          </cell>
        </row>
        <row r="1055">
          <cell r="A1055" t="str">
            <v>CGLU1000</v>
          </cell>
          <cell r="B1055" t="str">
            <v>乙型肝炎病毒外膜蛋白前S1抗体测定</v>
          </cell>
          <cell r="C1055" t="str">
            <v>样本类型:血液。样本采集､签收､处理,加免疫试剂,温育,检测,质控,审核结果,录入实验室信息系统或人工登记,发送报告;按规定处理废弃物;接受临床相关咨询。</v>
          </cell>
          <cell r="D1055" t="str">
            <v>试剂,质控品</v>
          </cell>
          <cell r="E1055" t="str">
            <v/>
          </cell>
          <cell r="F1055" t="str">
            <v>次</v>
          </cell>
          <cell r="G1055" t="str">
            <v/>
          </cell>
          <cell r="H1055">
            <v>25</v>
          </cell>
          <cell r="I1055">
            <v>20</v>
          </cell>
          <cell r="J1055">
            <v>18</v>
          </cell>
          <cell r="K1055" t="str">
            <v>甲类</v>
          </cell>
        </row>
        <row r="1056">
          <cell r="A1056" t="str">
            <v>CGLV1000</v>
          </cell>
          <cell r="B1056" t="str">
            <v>乙型肝炎病毒外膜蛋白前S2抗原测定</v>
          </cell>
          <cell r="C1056" t="str">
            <v>样本类型:血液。样本采集､签收､处理,加免疫试剂,温育,检测,质控,审核结果,录入实验室信息系统或人工登记,发送报告;按规定处理废弃物;接受临床相关咨询。</v>
          </cell>
          <cell r="D1056" t="str">
            <v>试剂,质控品</v>
          </cell>
          <cell r="E1056" t="str">
            <v/>
          </cell>
          <cell r="F1056" t="str">
            <v>次</v>
          </cell>
          <cell r="G1056" t="str">
            <v/>
          </cell>
          <cell r="H1056">
            <v>25</v>
          </cell>
          <cell r="I1056">
            <v>20</v>
          </cell>
          <cell r="J1056">
            <v>18</v>
          </cell>
          <cell r="K1056" t="str">
            <v>甲类</v>
          </cell>
        </row>
        <row r="1057">
          <cell r="A1057" t="str">
            <v>CGLW1000</v>
          </cell>
          <cell r="B1057" t="str">
            <v>乙型肝炎病毒外膜蛋白前S2抗体测定</v>
          </cell>
          <cell r="C1057" t="str">
            <v>样本类型:血液。样本采集､签收､处理,加免疫试剂,温育,检测,质控,审核结果,录入实验室信息系统或人工登记,发送报告;按规定处理废弃物;接受临床相关咨询。</v>
          </cell>
          <cell r="D1057" t="str">
            <v>试剂,质控品</v>
          </cell>
          <cell r="E1057" t="str">
            <v/>
          </cell>
          <cell r="F1057" t="str">
            <v>次</v>
          </cell>
          <cell r="G1057" t="str">
            <v/>
          </cell>
          <cell r="H1057">
            <v>25</v>
          </cell>
          <cell r="I1057">
            <v>20</v>
          </cell>
          <cell r="J1057">
            <v>18</v>
          </cell>
          <cell r="K1057" t="str">
            <v>甲类</v>
          </cell>
        </row>
        <row r="1058">
          <cell r="A1058" t="str">
            <v>CGLX1000</v>
          </cell>
          <cell r="B1058" t="str">
            <v>乙型肝炎病毒外膜大蛋白抗原测定</v>
          </cell>
          <cell r="C1058" t="str">
            <v>样本类型:血液。样本采集､签收､处理,加免疫试剂,温育,检测,质控,审核结果,录入实验室信息系统或人工登记,发送报告;按规定处理废弃物;接受临床相关咨询。</v>
          </cell>
          <cell r="D1058" t="str">
            <v>试剂,质控品</v>
          </cell>
          <cell r="E1058" t="str">
            <v/>
          </cell>
          <cell r="F1058" t="str">
            <v>次</v>
          </cell>
          <cell r="G1058" t="str">
            <v/>
          </cell>
          <cell r="H1058">
            <v>25</v>
          </cell>
          <cell r="I1058">
            <v>20</v>
          </cell>
          <cell r="J1058">
            <v>18</v>
          </cell>
          <cell r="K1058" t="str">
            <v>甲类</v>
          </cell>
        </row>
        <row r="1059">
          <cell r="A1059" t="str">
            <v>CGLY1000</v>
          </cell>
          <cell r="B1059" t="str">
            <v>丙型肝炎核心抗原测定</v>
          </cell>
          <cell r="C1059" t="str">
            <v>样本类型:血液。样本采集､签收､处理,加免疫试剂,温育,检测,质控,审核结果,录入实验室信息系统或人工登记,发送报告;按规定处理废弃物;接受临床相关咨询。</v>
          </cell>
          <cell r="D1059" t="str">
            <v>试剂,质控品</v>
          </cell>
          <cell r="E1059" t="str">
            <v/>
          </cell>
          <cell r="F1059" t="str">
            <v>次</v>
          </cell>
          <cell r="G1059" t="str">
            <v/>
          </cell>
          <cell r="H1059">
            <v>60</v>
          </cell>
          <cell r="I1059">
            <v>48</v>
          </cell>
          <cell r="J1059">
            <v>42</v>
          </cell>
          <cell r="K1059" t="str">
            <v>甲类</v>
          </cell>
        </row>
        <row r="1060">
          <cell r="A1060" t="str">
            <v>CGMA1000</v>
          </cell>
          <cell r="B1060" t="str">
            <v>丙型肝炎抗体(抗HCV)测定</v>
          </cell>
          <cell r="C1060" t="str">
            <v>样本类型:血液。样本采集､签收､处理,加免疫试剂,温育,检测,质控,审核结果,录入实验室信息系统或人工登记,发送报告;按规定处理废弃物;接受临床相关咨询。</v>
          </cell>
          <cell r="D1060" t="str">
            <v>试剂,质控品</v>
          </cell>
          <cell r="E1060" t="str">
            <v/>
          </cell>
          <cell r="F1060" t="str">
            <v>次</v>
          </cell>
          <cell r="G1060" t="str">
            <v>定性测定5元</v>
          </cell>
          <cell r="H1060">
            <v>70</v>
          </cell>
          <cell r="I1060">
            <v>55</v>
          </cell>
          <cell r="J1060">
            <v>50</v>
          </cell>
          <cell r="K1060" t="str">
            <v>甲类</v>
          </cell>
        </row>
        <row r="1061">
          <cell r="A1061" t="str">
            <v>CGMB1000</v>
          </cell>
          <cell r="B1061" t="str">
            <v>丁型肝炎抗体(抗HDV)测定</v>
          </cell>
          <cell r="C1061" t="str">
            <v>包括IgG､IgM抗体。样本类型:血液。样本采集､签收､处理,加免疫试剂,温育,检测,质控,审核结果,录入实验室信息系统或人工登记,发送报告;按规定处理废弃物;接受临床相关咨询。</v>
          </cell>
          <cell r="D1061" t="str">
            <v>试剂,质控品</v>
          </cell>
          <cell r="E1061" t="str">
            <v/>
          </cell>
          <cell r="F1061" t="str">
            <v>项</v>
          </cell>
          <cell r="G1061" t="str">
            <v/>
          </cell>
          <cell r="H1061">
            <v>30</v>
          </cell>
          <cell r="I1061">
            <v>25</v>
          </cell>
          <cell r="J1061">
            <v>20</v>
          </cell>
          <cell r="K1061" t="str">
            <v>甲类</v>
          </cell>
        </row>
        <row r="1062">
          <cell r="A1062" t="str">
            <v>CGMC1000</v>
          </cell>
          <cell r="B1062" t="str">
            <v>丁型肝炎抗原(HDVAg)测定</v>
          </cell>
          <cell r="C1062" t="str">
            <v>样本类型:血液。样本采集､签收､处理,加免疫试剂,温育,检测,质控,审核结果,录入实验室信息系统或人工登记,发送报告;按规定处理废弃物;接受临床相关咨询。</v>
          </cell>
          <cell r="D1062" t="str">
            <v>试剂,质控品</v>
          </cell>
          <cell r="E1062" t="str">
            <v/>
          </cell>
          <cell r="F1062" t="str">
            <v>次</v>
          </cell>
          <cell r="G1062" t="str">
            <v/>
          </cell>
          <cell r="H1062">
            <v>30</v>
          </cell>
          <cell r="I1062">
            <v>25</v>
          </cell>
          <cell r="J1062">
            <v>20</v>
          </cell>
          <cell r="K1062" t="str">
            <v>甲类</v>
          </cell>
        </row>
        <row r="1063">
          <cell r="A1063" t="str">
            <v>CGMD1000</v>
          </cell>
          <cell r="B1063" t="str">
            <v>戊型肝炎抗体(抗HEV)测定</v>
          </cell>
          <cell r="C1063" t="str">
            <v>包括IgG､IgM抗体。样本类型:血液。样本采集､签收､处理,加免疫试剂,温育,检测,质控,审核结果,录入实验室信息系统或人工登记,发送报告;按规定处理废弃物;接受临床相关咨询。</v>
          </cell>
          <cell r="D1063" t="str">
            <v>试剂,质控品</v>
          </cell>
          <cell r="E1063" t="str">
            <v/>
          </cell>
          <cell r="F1063" t="str">
            <v>项</v>
          </cell>
          <cell r="G1063" t="str">
            <v/>
          </cell>
          <cell r="H1063">
            <v>50</v>
          </cell>
          <cell r="I1063">
            <v>40</v>
          </cell>
          <cell r="J1063">
            <v>35</v>
          </cell>
          <cell r="K1063" t="str">
            <v>甲类</v>
          </cell>
        </row>
        <row r="1064">
          <cell r="A1064" t="str">
            <v>CGME1000</v>
          </cell>
          <cell r="B1064" t="str">
            <v>庚型肝炎抗体(抗HGV)测定</v>
          </cell>
          <cell r="C1064" t="str">
            <v>包括IgG､IgM抗体。样本类型:血液。样本采集､签收､处理,加免疫试剂,温育,检测,质控,审核结果,录入实验室信息系统或人工登记,发送报告;按规定处理废弃物;接受临床相关咨询。</v>
          </cell>
          <cell r="D1064" t="str">
            <v>试剂,质控品</v>
          </cell>
          <cell r="E1064" t="str">
            <v/>
          </cell>
          <cell r="F1064" t="str">
            <v>项</v>
          </cell>
          <cell r="G1064" t="str">
            <v/>
          </cell>
          <cell r="H1064">
            <v>50</v>
          </cell>
          <cell r="I1064">
            <v>40</v>
          </cell>
          <cell r="J1064">
            <v>35</v>
          </cell>
          <cell r="K1064" t="str">
            <v>甲类</v>
          </cell>
        </row>
        <row r="1065">
          <cell r="A1065" t="str">
            <v>CGMF1000</v>
          </cell>
          <cell r="B1065" t="str">
            <v>人免疫缺陷病毒抗体(抗HIV)测定</v>
          </cell>
          <cell r="C1065" t="str">
            <v>样本类型:血液。样本采集､签收､处理,加免疫试剂,温育,检测,质控,审核结果,录入实验室信息系统或人工登记,发送报告;按规定处理废弃物;接受临床相关咨询。</v>
          </cell>
          <cell r="D1065" t="str">
            <v>试剂,质控品</v>
          </cell>
          <cell r="E1065" t="str">
            <v/>
          </cell>
          <cell r="F1065" t="str">
            <v>次</v>
          </cell>
          <cell r="G1065" t="str">
            <v/>
          </cell>
          <cell r="H1065">
            <v>60</v>
          </cell>
          <cell r="I1065">
            <v>48</v>
          </cell>
          <cell r="J1065">
            <v>42</v>
          </cell>
          <cell r="K1065" t="str">
            <v>甲类</v>
          </cell>
        </row>
        <row r="1066">
          <cell r="A1066" t="str">
            <v>CGMG1000</v>
          </cell>
          <cell r="B1066" t="str">
            <v>艾滋病联合试验(HIV⁃combin)</v>
          </cell>
          <cell r="C1066" t="str">
            <v>样本类型:血液。样本采集､签收､处理,加免疫试剂,温育,检测,质控,审核结果,录入实验室信息系统或人工登记,发送报告;按规定处理废弃物;接受临床相关咨询。</v>
          </cell>
          <cell r="D1066" t="str">
            <v>试剂,质控品</v>
          </cell>
          <cell r="E1066" t="str">
            <v/>
          </cell>
          <cell r="F1066" t="str">
            <v>次</v>
          </cell>
          <cell r="G1066" t="str">
            <v/>
          </cell>
          <cell r="H1066">
            <v>100</v>
          </cell>
          <cell r="I1066">
            <v>80</v>
          </cell>
          <cell r="J1066">
            <v>70</v>
          </cell>
          <cell r="K1066" t="str">
            <v>甲类</v>
          </cell>
        </row>
        <row r="1067">
          <cell r="A1067" t="str">
            <v>CGMH1000</v>
          </cell>
          <cell r="B1067" t="str">
            <v>人免疫缺陷病毒P24抗原测定</v>
          </cell>
          <cell r="C1067" t="str">
            <v>样本类型:血液。样本采集､签收､处理,加免疫试剂,温育,检测,质控,审核结果,录入实验室信息系统或人工登记,发送报告;按规定处理废弃物;接受临床相关咨询。</v>
          </cell>
          <cell r="D1067" t="str">
            <v>试剂,质控品</v>
          </cell>
          <cell r="E1067" t="str">
            <v/>
          </cell>
          <cell r="F1067" t="str">
            <v>次</v>
          </cell>
          <cell r="G1067" t="str">
            <v/>
          </cell>
          <cell r="H1067">
            <v>60</v>
          </cell>
          <cell r="I1067">
            <v>48</v>
          </cell>
          <cell r="J1067">
            <v>42</v>
          </cell>
          <cell r="K1067" t="str">
            <v>甲类</v>
          </cell>
        </row>
        <row r="1068">
          <cell r="A1068" t="str">
            <v>CGMJ1000</v>
          </cell>
          <cell r="B1068" t="str">
            <v>人免疫缺陷病毒抗体确认试验</v>
          </cell>
          <cell r="C1068" t="str">
            <v>样本类型:血液。样本采集､签收､处理,蛋白质裂解,包被有抗原组份的醋酸纤维素膜,加待检血清,反应,检测,质控,审核结果,录入实验室信息系统或人工登记,发送报告;按规定处理废弃物;接受临床相关咨询。</v>
          </cell>
          <cell r="D1068" t="str">
            <v>试剂,质控品</v>
          </cell>
          <cell r="E1068" t="str">
            <v/>
          </cell>
          <cell r="F1068" t="str">
            <v>次</v>
          </cell>
          <cell r="G1068" t="str">
            <v/>
          </cell>
          <cell r="H1068">
            <v>60</v>
          </cell>
          <cell r="I1068">
            <v>48</v>
          </cell>
          <cell r="J1068">
            <v>42</v>
          </cell>
          <cell r="K1068" t="str">
            <v>甲类</v>
          </cell>
        </row>
        <row r="1069">
          <cell r="A1069" t="str">
            <v>CGMK1000</v>
          </cell>
          <cell r="B1069" t="str">
            <v>风疹病毒抗体测定</v>
          </cell>
          <cell r="C1069" t="str">
            <v>包括IgG､IgM､亲和力测定。样本类型:血液。样本采集､签收､处理,加免疫试剂,温育,检测,质控,审核结果,录入实验室信息系统或人工登记,发送报告;按规定处理废弃物;接受临床相关咨询。</v>
          </cell>
          <cell r="D1069" t="str">
            <v>试剂,质控品</v>
          </cell>
          <cell r="E1069" t="str">
            <v/>
          </cell>
          <cell r="F1069" t="str">
            <v>项</v>
          </cell>
          <cell r="G1069" t="str">
            <v/>
          </cell>
          <cell r="H1069">
            <v>30</v>
          </cell>
          <cell r="I1069">
            <v>25</v>
          </cell>
          <cell r="J1069">
            <v>20</v>
          </cell>
          <cell r="K1069" t="str">
            <v>甲类</v>
          </cell>
        </row>
        <row r="1070">
          <cell r="A1070" t="str">
            <v>CGML8000</v>
          </cell>
          <cell r="B1070" t="str">
            <v>巨细胞病毒抗原血症(CMVPP65)测定</v>
          </cell>
          <cell r="C1070" t="str">
            <v>样本类型:血液､脑脊液。血清提白细胞,洗涤细胞,调整白细胞数,在甩片机上制片,制好的片子分步固定后行染色,染片通过加抗体,冲洗,浸泡,封片等步骤后,镜检,人工判读结果。</v>
          </cell>
          <cell r="D1070" t="str">
            <v>试剂</v>
          </cell>
          <cell r="E1070" t="str">
            <v/>
          </cell>
          <cell r="F1070" t="str">
            <v>项</v>
          </cell>
          <cell r="G1070" t="str">
            <v/>
          </cell>
          <cell r="H1070">
            <v>40</v>
          </cell>
          <cell r="I1070">
            <v>32</v>
          </cell>
          <cell r="J1070">
            <v>28</v>
          </cell>
          <cell r="K1070" t="str">
            <v>甲类</v>
          </cell>
        </row>
        <row r="1071">
          <cell r="A1071" t="str">
            <v>CGMM1000</v>
          </cell>
          <cell r="B1071" t="str">
            <v>巨细胞病毒抗体测定</v>
          </cell>
          <cell r="C1071" t="str">
            <v>包括IgG､IgM､亲和力测定。样本类型:血液。样本采集､签收､处理,加免疫试剂,温育,检测,质控,审核结果,录入实验室信息系统或人工登记,发送报告;按规定处理废弃物;接受临床相关咨询。</v>
          </cell>
          <cell r="D1071" t="str">
            <v>试剂,质控品</v>
          </cell>
          <cell r="E1071" t="str">
            <v/>
          </cell>
          <cell r="F1071" t="str">
            <v>项</v>
          </cell>
          <cell r="G1071" t="str">
            <v/>
          </cell>
          <cell r="H1071">
            <v>30</v>
          </cell>
          <cell r="I1071">
            <v>25</v>
          </cell>
          <cell r="J1071">
            <v>20</v>
          </cell>
          <cell r="K1071" t="str">
            <v>甲类</v>
          </cell>
        </row>
        <row r="1072">
          <cell r="A1072" t="str">
            <v>CGMN1000</v>
          </cell>
          <cell r="B1072" t="str">
            <v>单纯疱疹病毒抗体-Ⅰ型测定</v>
          </cell>
          <cell r="C1072" t="str">
            <v>包括IgG､IgM､亲和力测定。样本类型:血液。样本采集､签收､处理,加免疫试剂,温育,检测,质控,审核结果,录入实验室信息系统或人工登记,发送报告;按规定处理废弃物;接受临床相关咨询。</v>
          </cell>
          <cell r="D1072" t="str">
            <v>试剂,质控品</v>
          </cell>
          <cell r="E1072" t="str">
            <v/>
          </cell>
          <cell r="F1072" t="str">
            <v>项</v>
          </cell>
          <cell r="G1072" t="str">
            <v/>
          </cell>
          <cell r="H1072">
            <v>60</v>
          </cell>
          <cell r="I1072">
            <v>48</v>
          </cell>
          <cell r="J1072">
            <v>42</v>
          </cell>
          <cell r="K1072" t="str">
            <v>甲类</v>
          </cell>
        </row>
        <row r="1073">
          <cell r="A1073" t="str">
            <v>CGMP1000</v>
          </cell>
          <cell r="B1073" t="str">
            <v>单纯疱疹病毒抗体-Ⅱ型测定</v>
          </cell>
          <cell r="C1073" t="str">
            <v>包括IgG､IgM､亲和力测定。样本类型:血液。样本采集､签收､处理,加免疫试剂,温育,检测,质控,审核结果,录入实验室信息系统或人工登记,发送报告;按规定处理废弃物;接受临床相关咨询。</v>
          </cell>
          <cell r="D1073" t="str">
            <v>试剂,质控品</v>
          </cell>
          <cell r="E1073" t="str">
            <v/>
          </cell>
          <cell r="F1073" t="str">
            <v>项</v>
          </cell>
          <cell r="G1073" t="str">
            <v/>
          </cell>
          <cell r="H1073">
            <v>60</v>
          </cell>
          <cell r="I1073">
            <v>48</v>
          </cell>
          <cell r="J1073">
            <v>42</v>
          </cell>
          <cell r="K1073" t="str">
            <v>甲类</v>
          </cell>
        </row>
        <row r="1074">
          <cell r="A1074" t="str">
            <v>CGMQ1000</v>
          </cell>
          <cell r="B1074" t="str">
            <v>单纯疱疹病毒抗体测定</v>
          </cell>
          <cell r="C1074" t="str">
            <v>包括IgG､IgM､亲和力测定。样本类型:血液。样本采集､签收､处理,加免疫试剂,温育,检测,质控,审核结果,录入实验室信息系统或人工登记,发送报告;按规定处理废弃物;接受临床相关咨询。</v>
          </cell>
          <cell r="D1074" t="str">
            <v>试剂,质控品</v>
          </cell>
          <cell r="E1074" t="str">
            <v/>
          </cell>
          <cell r="F1074" t="str">
            <v>项</v>
          </cell>
          <cell r="G1074" t="str">
            <v/>
          </cell>
          <cell r="H1074">
            <v>60</v>
          </cell>
          <cell r="I1074">
            <v>48</v>
          </cell>
          <cell r="J1074">
            <v>42</v>
          </cell>
          <cell r="K1074" t="str">
            <v>甲类</v>
          </cell>
        </row>
        <row r="1075">
          <cell r="A1075" t="str">
            <v>CGMR1000</v>
          </cell>
          <cell r="B1075" t="str">
            <v>TORCH抗体测定</v>
          </cell>
          <cell r="C1075" t="str">
            <v>指对抗弓形虫(TOXO)抗体､抗轮状病毒(RV)抗体､抗巨细胞病毒(CMV)抗体､抗单纯疱疹病毒(HSV)1型2型病原体的IgG或IgM抗体的测定。样本类型:血液。样本采集､签收､处理,加免疫试剂,温育,检测,质控,审核结果,录入实验室信息系统或人工登记,发送报告;按规定处理废弃物;接受临床相关咨询。</v>
          </cell>
          <cell r="D1075" t="str">
            <v>质控品,试剂</v>
          </cell>
          <cell r="E1075" t="str">
            <v/>
          </cell>
          <cell r="F1075" t="str">
            <v>项</v>
          </cell>
          <cell r="G1075" t="str">
            <v/>
          </cell>
          <cell r="H1075">
            <v>40</v>
          </cell>
          <cell r="I1075">
            <v>32</v>
          </cell>
          <cell r="J1075">
            <v>28</v>
          </cell>
          <cell r="K1075" t="str">
            <v>甲类</v>
          </cell>
        </row>
        <row r="1076">
          <cell r="A1076" t="str">
            <v>CGMS1000</v>
          </cell>
          <cell r="B1076" t="str">
            <v>EB病毒抗体测定</v>
          </cell>
          <cell r="C1076" t="str">
            <v>包括IgA､IgM抗体。样本类型:血液。样本采集､签收､处理,加免疫试剂,温育,检测,质控,审核结果,录入实验室信息系统或人工登记,发送报告;按规定处理废弃物;接受临床相关咨询。</v>
          </cell>
          <cell r="D1076" t="str">
            <v>试剂,质控品</v>
          </cell>
          <cell r="E1076" t="str">
            <v/>
          </cell>
          <cell r="F1076" t="str">
            <v>项</v>
          </cell>
          <cell r="G1076" t="str">
            <v/>
          </cell>
          <cell r="H1076">
            <v>30</v>
          </cell>
          <cell r="I1076">
            <v>25</v>
          </cell>
          <cell r="J1076">
            <v>20</v>
          </cell>
          <cell r="K1076" t="str">
            <v>甲类</v>
          </cell>
        </row>
        <row r="1077">
          <cell r="A1077" t="str">
            <v>CGMT1000</v>
          </cell>
          <cell r="B1077" t="str">
            <v>EB病毒壳膜抗原抗体(抗VCA)测定</v>
          </cell>
          <cell r="C1077" t="str">
            <v>包括IgG､IgM抗体。样本类型:血液，体液。样本采集､签收､处理,加免疫试剂,温育,检测,质控,审核结果,录入实验室信息系统或人工登记,发送报告;按规定处理废弃物;接受临床相关咨询。</v>
          </cell>
          <cell r="D1077" t="str">
            <v>试剂,质控品</v>
          </cell>
          <cell r="E1077" t="str">
            <v/>
          </cell>
          <cell r="F1077" t="str">
            <v>项</v>
          </cell>
          <cell r="G1077" t="str">
            <v/>
          </cell>
          <cell r="H1077">
            <v>30</v>
          </cell>
          <cell r="I1077">
            <v>25</v>
          </cell>
          <cell r="J1077">
            <v>20</v>
          </cell>
          <cell r="K1077" t="str">
            <v>甲类</v>
          </cell>
        </row>
        <row r="1078">
          <cell r="A1078" t="str">
            <v>CGMU1000</v>
          </cell>
          <cell r="B1078" t="str">
            <v>EB病毒早期抗原抗体IgG(抗EAIgG)测定</v>
          </cell>
          <cell r="C1078" t="str">
            <v>样本类型:血液。样本采集､签收､处理,加免疫试剂,温育,检测,质控,审核结果,录入实验室信息系统或人工登记,发送报告;按规定处理废弃物;接受临床相关咨询。</v>
          </cell>
          <cell r="D1078" t="str">
            <v>试剂,质控品</v>
          </cell>
          <cell r="E1078" t="str">
            <v/>
          </cell>
          <cell r="F1078" t="str">
            <v>次</v>
          </cell>
          <cell r="G1078" t="str">
            <v/>
          </cell>
          <cell r="H1078">
            <v>30</v>
          </cell>
          <cell r="I1078">
            <v>25</v>
          </cell>
          <cell r="J1078">
            <v>20</v>
          </cell>
          <cell r="K1078" t="str">
            <v>甲类</v>
          </cell>
        </row>
        <row r="1079">
          <cell r="A1079" t="str">
            <v>CGMV1000</v>
          </cell>
          <cell r="B1079" t="str">
            <v>EB病毒核抗原抗体IgG(抗EBNAIgG)测定</v>
          </cell>
          <cell r="C1079" t="str">
            <v>样本类型:血液。样本采集､签收､处理,加免疫试剂,温育,检测,质控,审核结果,录入实验室信息系统或人工登记,发送报告;按规定处理废弃物;接受临床相关咨询。</v>
          </cell>
          <cell r="D1079" t="str">
            <v>试剂,质控品</v>
          </cell>
          <cell r="E1079" t="str">
            <v/>
          </cell>
          <cell r="F1079" t="str">
            <v>次</v>
          </cell>
          <cell r="G1079" t="str">
            <v/>
          </cell>
          <cell r="H1079">
            <v>30</v>
          </cell>
          <cell r="I1079">
            <v>25</v>
          </cell>
          <cell r="J1079">
            <v>20</v>
          </cell>
          <cell r="K1079" t="str">
            <v>甲类</v>
          </cell>
        </row>
        <row r="1080">
          <cell r="A1080" t="str">
            <v>CGMW1000</v>
          </cell>
          <cell r="B1080" t="str">
            <v>呼吸道合胞病毒抗体测定</v>
          </cell>
          <cell r="C1080" t="str">
            <v>包括IgG､IgM抗体。样本类型:血液。样本采集､签收､处理,加免疫试剂,温育,检测,质控,审核结果,录入实验室信息系统或人工登记,发送报告;按规定处理废弃物;接受临床相关咨询。</v>
          </cell>
          <cell r="D1080" t="str">
            <v>试剂,质控品</v>
          </cell>
          <cell r="E1080" t="str">
            <v/>
          </cell>
          <cell r="F1080" t="str">
            <v>项</v>
          </cell>
          <cell r="G1080" t="str">
            <v/>
          </cell>
          <cell r="H1080">
            <v>30</v>
          </cell>
          <cell r="I1080">
            <v>25</v>
          </cell>
          <cell r="J1080">
            <v>20</v>
          </cell>
          <cell r="K1080" t="str">
            <v>甲类</v>
          </cell>
        </row>
        <row r="1081">
          <cell r="A1081" t="str">
            <v>CGMX5000</v>
          </cell>
          <cell r="B1081" t="str">
            <v>呼吸道合胞病毒抗原测定</v>
          </cell>
          <cell r="C1081" t="str">
            <v>样本类型:鼻咽分泌物。样本采集､签收,样本经提取液提取上清液,加免疫试剂,温育,检测,质控,审核结果,录入实验室信息系统或人工登记,发送报告;按规定处理废弃物;接受临床相关咨询。</v>
          </cell>
          <cell r="D1081" t="str">
            <v>试剂,质控品</v>
          </cell>
          <cell r="E1081" t="str">
            <v/>
          </cell>
          <cell r="F1081" t="str">
            <v>次</v>
          </cell>
          <cell r="G1081" t="str">
            <v/>
          </cell>
          <cell r="H1081">
            <v>30</v>
          </cell>
          <cell r="I1081">
            <v>25</v>
          </cell>
          <cell r="J1081">
            <v>20</v>
          </cell>
          <cell r="K1081" t="str">
            <v>甲类</v>
          </cell>
        </row>
        <row r="1082">
          <cell r="A1082" t="str">
            <v>CGMY1000</v>
          </cell>
          <cell r="B1082" t="str">
            <v>副流感病毒抗体测定</v>
          </cell>
          <cell r="C1082" t="str">
            <v>包括IgG､IgM抗体。样本类型:血液。样本采集､签收､处理,加免疫试剂,温育,检测,质控,审核结果,录入实验室信息系统或人工登记,发送报告;按规定处理废弃物;接受临床相关咨询。</v>
          </cell>
          <cell r="D1082" t="str">
            <v>试剂,质控品</v>
          </cell>
          <cell r="E1082" t="str">
            <v/>
          </cell>
          <cell r="F1082" t="str">
            <v>项</v>
          </cell>
          <cell r="G1082" t="str">
            <v/>
          </cell>
          <cell r="H1082">
            <v>30</v>
          </cell>
          <cell r="I1082">
            <v>25</v>
          </cell>
          <cell r="J1082">
            <v>20</v>
          </cell>
          <cell r="K1082" t="str">
            <v>甲类</v>
          </cell>
        </row>
        <row r="1083">
          <cell r="A1083" t="str">
            <v>CGMZ1000</v>
          </cell>
          <cell r="B1083" t="str">
            <v>天疱疮抗体测定</v>
          </cell>
          <cell r="C1083" t="str">
            <v>样本类型:血液。样本采集､签收､处理,加免疫试剂,温育,检测,质控,审核结果,录入实验室信息系统或人工登记,发送报告;按规定处理废弃物;接受临床相关咨询。</v>
          </cell>
          <cell r="D1083" t="str">
            <v>试剂,质控品</v>
          </cell>
          <cell r="E1083" t="str">
            <v/>
          </cell>
          <cell r="F1083" t="str">
            <v>次</v>
          </cell>
          <cell r="G1083" t="str">
            <v/>
          </cell>
          <cell r="H1083">
            <v>30</v>
          </cell>
          <cell r="I1083">
            <v>25</v>
          </cell>
          <cell r="J1083">
            <v>20</v>
          </cell>
          <cell r="K1083" t="str">
            <v>甲类</v>
          </cell>
        </row>
        <row r="1084">
          <cell r="A1084" t="str">
            <v>CGNA8000</v>
          </cell>
          <cell r="B1084" t="str">
            <v>水痘-带状疱疹病毒抗体测定</v>
          </cell>
          <cell r="C1084" t="str">
            <v>包括IgG､IgM，亲和力测定。样本类型:血液､疱疹液。样本采集､签收､处理,加免疫试剂,温育,检测,质控,审核结果,录入实验室信息系统或人工登记,发送报告;按规定处理废弃物;接受临床相关咨询。</v>
          </cell>
          <cell r="D1084" t="str">
            <v>试剂,质控品</v>
          </cell>
          <cell r="E1084" t="str">
            <v/>
          </cell>
          <cell r="F1084" t="str">
            <v>项</v>
          </cell>
          <cell r="G1084" t="str">
            <v/>
          </cell>
          <cell r="H1084">
            <v>30</v>
          </cell>
          <cell r="I1084">
            <v>25</v>
          </cell>
          <cell r="J1084">
            <v>20</v>
          </cell>
          <cell r="K1084" t="str">
            <v>甲类</v>
          </cell>
        </row>
        <row r="1085">
          <cell r="A1085" t="str">
            <v>CGNB1000</v>
          </cell>
          <cell r="B1085" t="str">
            <v>腺病毒抗体测定</v>
          </cell>
          <cell r="C1085" t="str">
            <v>包括IgG､IgM测定。样本类型:血液，粪便。样本采集､签收､处理,加免疫试剂,温育,检测,质控,审核结果,录入实验室信息系统或人工登记,发送报告;按规定处理废弃物;接受临床相关咨询。</v>
          </cell>
          <cell r="D1085" t="str">
            <v>试剂,质控品</v>
          </cell>
          <cell r="E1085" t="str">
            <v/>
          </cell>
          <cell r="F1085" t="str">
            <v>项</v>
          </cell>
          <cell r="G1085" t="str">
            <v>腺病毒抗原检测按此项收费</v>
          </cell>
          <cell r="H1085">
            <v>30</v>
          </cell>
          <cell r="I1085">
            <v>25</v>
          </cell>
          <cell r="J1085">
            <v>20</v>
          </cell>
          <cell r="K1085" t="str">
            <v>甲类</v>
          </cell>
        </row>
        <row r="1086">
          <cell r="A1086" t="str">
            <v>CGNC3000</v>
          </cell>
          <cell r="B1086" t="str">
            <v>人轮状病毒抗原测定</v>
          </cell>
          <cell r="C1086" t="str">
            <v>样本类型:粪便。样本采集､签收,样本经提取液提取上清液,加免疫试剂,温育,检测,质控,审核结果,录入实验室信息系统或人工登记,发送报告;按规定处理废弃物;接受临床相关咨询。</v>
          </cell>
          <cell r="D1086" t="str">
            <v>试剂,质控品</v>
          </cell>
          <cell r="E1086" t="str">
            <v/>
          </cell>
          <cell r="F1086" t="str">
            <v>次</v>
          </cell>
          <cell r="G1086" t="str">
            <v/>
          </cell>
          <cell r="H1086">
            <v>30</v>
          </cell>
          <cell r="I1086">
            <v>25</v>
          </cell>
          <cell r="J1086">
            <v>20</v>
          </cell>
          <cell r="K1086" t="str">
            <v>甲类</v>
          </cell>
        </row>
        <row r="1087">
          <cell r="A1087" t="str">
            <v>CGND1000</v>
          </cell>
          <cell r="B1087" t="str">
            <v>流行性出血热病毒抗体测定</v>
          </cell>
          <cell r="C1087" t="str">
            <v>包括IgG､IgM测定。样本类型:血液。样本采集､签收､处理,加免疫试剂,温育,检测,质控,审核结果,录入实验室信息系统或人工登记,发送报告;按规定处理废弃物;接受临床相关咨询。</v>
          </cell>
          <cell r="D1087" t="str">
            <v>试剂,质控品</v>
          </cell>
          <cell r="E1087" t="str">
            <v/>
          </cell>
          <cell r="F1087" t="str">
            <v>项</v>
          </cell>
          <cell r="G1087" t="str">
            <v/>
          </cell>
          <cell r="H1087">
            <v>30</v>
          </cell>
          <cell r="I1087">
            <v>25</v>
          </cell>
          <cell r="J1087">
            <v>20</v>
          </cell>
          <cell r="K1087" t="str">
            <v>甲类</v>
          </cell>
        </row>
        <row r="1088">
          <cell r="A1088" t="str">
            <v>CGNE8000</v>
          </cell>
          <cell r="B1088" t="str">
            <v>狂犬病毒抗体测定</v>
          </cell>
          <cell r="C1088" t="str">
            <v>样本类型:血液､脑脊液。样本采集､签收､处理,加免疫试剂,温育,检测,质控,审核结果,录入实验室信息系统或人工登记,发送报告;按规定处理废弃物;接受临床相关咨询。</v>
          </cell>
          <cell r="D1088" t="str">
            <v>试剂,质控品</v>
          </cell>
          <cell r="E1088" t="str">
            <v/>
          </cell>
          <cell r="F1088" t="str">
            <v>次</v>
          </cell>
          <cell r="G1088" t="str">
            <v/>
          </cell>
          <cell r="H1088">
            <v>30</v>
          </cell>
          <cell r="I1088">
            <v>25</v>
          </cell>
          <cell r="J1088">
            <v>20</v>
          </cell>
          <cell r="K1088" t="str">
            <v>甲类</v>
          </cell>
        </row>
        <row r="1089">
          <cell r="A1089" t="str">
            <v>CGNF8000</v>
          </cell>
          <cell r="B1089" t="str">
            <v>脊髓灰质炎病毒抗体测定</v>
          </cell>
          <cell r="C1089" t="str">
            <v>包括IgG､IgM抗体。样本类型:血液､脑脊液。样本采集､签收､处理,加免疫试剂,温育,检测,质控,审核结果,录入实验室信息系统或人工登记,发送报告;按规定处理废弃物;接受临床相关咨询。</v>
          </cell>
          <cell r="D1089" t="str">
            <v>试剂,质控品</v>
          </cell>
          <cell r="E1089" t="str">
            <v/>
          </cell>
          <cell r="F1089" t="str">
            <v>次</v>
          </cell>
          <cell r="G1089" t="str">
            <v/>
          </cell>
          <cell r="H1089">
            <v>30</v>
          </cell>
          <cell r="I1089">
            <v>25</v>
          </cell>
          <cell r="J1089">
            <v>20</v>
          </cell>
          <cell r="K1089" t="str">
            <v>甲类</v>
          </cell>
        </row>
        <row r="1090">
          <cell r="A1090" t="str">
            <v>CGNG1000</v>
          </cell>
          <cell r="B1090" t="str">
            <v>柯萨奇病毒抗体测定</v>
          </cell>
          <cell r="C1090" t="str">
            <v>包括IgG或IgM抗体。样本类型:血液，体液。样本采集､签收､处理,加免疫试剂,温育,检测,质控,审核结果,录入实验室信息系统或人工登记,发送报告;按规定处理废弃物;接受临床相关咨询。</v>
          </cell>
          <cell r="D1090" t="str">
            <v>试剂,质控品</v>
          </cell>
          <cell r="E1090" t="str">
            <v/>
          </cell>
          <cell r="F1090" t="str">
            <v>项</v>
          </cell>
          <cell r="G1090" t="str">
            <v/>
          </cell>
          <cell r="H1090">
            <v>27</v>
          </cell>
          <cell r="I1090">
            <v>22</v>
          </cell>
          <cell r="J1090">
            <v>19</v>
          </cell>
          <cell r="K1090" t="str">
            <v>甲类</v>
          </cell>
        </row>
        <row r="1091">
          <cell r="A1091" t="str">
            <v>CGNH8000</v>
          </cell>
          <cell r="B1091" t="str">
            <v>流行性乙型脑炎病毒抗体测定</v>
          </cell>
          <cell r="C1091" t="str">
            <v>包括IgG或IgM抗体。样本类型:血液､脑脊液。样本采集､签收､处理,加免疫试剂,温育,检测,质控,审核结果,录入实验室信息系统或人工登记,发送报告;按规定处理废弃物;接受临床相关咨询。</v>
          </cell>
          <cell r="D1091" t="str">
            <v>试剂</v>
          </cell>
          <cell r="E1091" t="str">
            <v/>
          </cell>
          <cell r="F1091" t="str">
            <v>项</v>
          </cell>
          <cell r="G1091" t="str">
            <v/>
          </cell>
          <cell r="H1091">
            <v>27</v>
          </cell>
          <cell r="I1091">
            <v>22</v>
          </cell>
          <cell r="J1091">
            <v>19</v>
          </cell>
          <cell r="K1091" t="str">
            <v>甲类</v>
          </cell>
        </row>
        <row r="1092">
          <cell r="A1092" t="str">
            <v>CGNJ1000</v>
          </cell>
          <cell r="B1092" t="str">
            <v>流行性腮腺炎病毒抗体测定</v>
          </cell>
          <cell r="C1092" t="str">
            <v>包括IgG或IgM抗体。样本类型:血液。样本采集､签收､处理,加免疫试剂,温育,检测,质控,审核结果,录入实验室信息系统或人工登记,发送报告;按规定处理废弃物;接受临床相关咨询。</v>
          </cell>
          <cell r="D1092" t="str">
            <v>试剂</v>
          </cell>
          <cell r="E1092" t="str">
            <v/>
          </cell>
          <cell r="F1092" t="str">
            <v>项</v>
          </cell>
          <cell r="G1092" t="str">
            <v/>
          </cell>
          <cell r="H1092">
            <v>27</v>
          </cell>
          <cell r="I1092">
            <v>22</v>
          </cell>
          <cell r="J1092">
            <v>19</v>
          </cell>
          <cell r="K1092" t="str">
            <v>甲类</v>
          </cell>
        </row>
        <row r="1093">
          <cell r="A1093" t="str">
            <v>CGNK1000</v>
          </cell>
          <cell r="B1093" t="str">
            <v>麻疹病毒抗体测定</v>
          </cell>
          <cell r="C1093" t="str">
            <v>包括IgG或IgM抗体。样本类型:血液。样本采集､签收､处理,加免疫试剂,温育,检测,质控,审核结果,录入实验室信息系统或人工登记,发送报告;按规定处理废弃物;接受临床相关咨询。</v>
          </cell>
          <cell r="D1093" t="str">
            <v>试剂,质控品</v>
          </cell>
          <cell r="E1093" t="str">
            <v/>
          </cell>
          <cell r="F1093" t="str">
            <v>项</v>
          </cell>
          <cell r="G1093" t="str">
            <v/>
          </cell>
          <cell r="H1093">
            <v>27</v>
          </cell>
          <cell r="I1093">
            <v>22</v>
          </cell>
          <cell r="J1093">
            <v>19</v>
          </cell>
          <cell r="K1093" t="str">
            <v>甲类</v>
          </cell>
        </row>
        <row r="1094">
          <cell r="A1094" t="str">
            <v>CGNL1000</v>
          </cell>
          <cell r="B1094" t="str">
            <v>冠状病毒(变异株)抗体测定</v>
          </cell>
          <cell r="C1094" t="str">
            <v>包括IgG或IgM抗体。样本类型:血液。样本采集､签收､处理,加免疫试剂,温育,检测,质控,审核结果,录入实验室信息系统或人工登记,发送报告;按规定处理废弃物;接受临床相关咨询。</v>
          </cell>
          <cell r="D1094" t="str">
            <v>试剂,质控品</v>
          </cell>
          <cell r="E1094" t="str">
            <v/>
          </cell>
          <cell r="F1094" t="str">
            <v>项</v>
          </cell>
          <cell r="G1094" t="str">
            <v/>
          </cell>
          <cell r="H1094">
            <v>30</v>
          </cell>
          <cell r="I1094">
            <v>25</v>
          </cell>
          <cell r="J1094">
            <v>20</v>
          </cell>
          <cell r="K1094" t="str">
            <v>乙类</v>
          </cell>
        </row>
        <row r="1095">
          <cell r="A1095" t="str">
            <v>CGNM1000</v>
          </cell>
          <cell r="B1095" t="str">
            <v>埃可病毒抗体测定</v>
          </cell>
          <cell r="C1095" t="str">
            <v>包括IgG或IgM抗体。样本类型:血液，体液。样本采集､签收､处理,加免疫试剂,温育,检测,质控,审核结果,录入实验室信息系统或人工登记,发送报告;按规定处理废弃物;接受临床相关咨询。</v>
          </cell>
          <cell r="D1095" t="str">
            <v>试剂,质控品</v>
          </cell>
          <cell r="E1095" t="str">
            <v/>
          </cell>
          <cell r="F1095" t="str">
            <v>项</v>
          </cell>
          <cell r="G1095" t="str">
            <v/>
          </cell>
          <cell r="H1095">
            <v>27</v>
          </cell>
          <cell r="I1095">
            <v>22</v>
          </cell>
          <cell r="J1095">
            <v>19</v>
          </cell>
          <cell r="K1095" t="str">
            <v>乙类</v>
          </cell>
        </row>
        <row r="1096">
          <cell r="A1096" t="str">
            <v>CGNN2000</v>
          </cell>
          <cell r="B1096" t="str">
            <v>尿液人类免疫缺陷病毒Ⅰ型(HIV-I)抗体测定</v>
          </cell>
          <cell r="C1096" t="str">
            <v>样本类型:尿液。样本采集､签收､处理,加免疫试剂,温育,检测,质控,审核结果,录入实验室信息系统或人工登记,发送报告;按规定处理废弃物;接受临床相关咨询。</v>
          </cell>
          <cell r="D1096" t="str">
            <v>试剂,质控品</v>
          </cell>
          <cell r="E1096" t="str">
            <v/>
          </cell>
          <cell r="F1096" t="str">
            <v>次</v>
          </cell>
          <cell r="G1096" t="str">
            <v/>
          </cell>
          <cell r="H1096">
            <v>27</v>
          </cell>
          <cell r="I1096">
            <v>22</v>
          </cell>
          <cell r="J1096">
            <v>19</v>
          </cell>
          <cell r="K1096" t="str">
            <v>甲类</v>
          </cell>
        </row>
        <row r="1097">
          <cell r="A1097" t="str">
            <v>CGNP8000</v>
          </cell>
          <cell r="B1097" t="str">
            <v>单纯疱疹病毒抗原测定</v>
          </cell>
          <cell r="C1097" t="str">
            <v>样本类型:疱疹液､唾液粪便､尿液､阴道分泌物。样本采集､签收､处理,加免疫试剂,温育,检测,质控,审核结果,录入实验室信息系统或人工登记,发送报告;按规定处理废弃物;接受临床相关咨询。</v>
          </cell>
          <cell r="D1097" t="str">
            <v>试剂,质控品</v>
          </cell>
          <cell r="E1097" t="str">
            <v/>
          </cell>
          <cell r="F1097" t="str">
            <v>次</v>
          </cell>
          <cell r="G1097" t="str">
            <v/>
          </cell>
          <cell r="H1097">
            <v>27</v>
          </cell>
          <cell r="I1097">
            <v>22</v>
          </cell>
          <cell r="J1097">
            <v>19</v>
          </cell>
          <cell r="K1097" t="str">
            <v>乙类</v>
          </cell>
        </row>
        <row r="1098">
          <cell r="A1098" t="str">
            <v>CGNQ1000</v>
          </cell>
          <cell r="B1098" t="str">
            <v>TT病毒抗体检测</v>
          </cell>
          <cell r="C1098" t="str">
            <v>样本类型:血液。样本采集､签收､处理,加免疫试剂,温育,检测,质控,审核结果,录入实验室信息系统或人工登记,发送报告;按规定处理废弃物;接受临床相关咨询。</v>
          </cell>
          <cell r="D1098" t="str">
            <v>试剂,质控品</v>
          </cell>
          <cell r="E1098" t="str">
            <v/>
          </cell>
          <cell r="F1098" t="str">
            <v>次</v>
          </cell>
          <cell r="G1098" t="str">
            <v/>
          </cell>
          <cell r="H1098">
            <v>50</v>
          </cell>
          <cell r="I1098">
            <v>40</v>
          </cell>
          <cell r="J1098">
            <v>35</v>
          </cell>
          <cell r="K1098" t="str">
            <v>甲类</v>
          </cell>
        </row>
        <row r="1099">
          <cell r="A1099" t="str">
            <v>CGNR1000</v>
          </cell>
          <cell r="B1099" t="str">
            <v>弓形虫抗体测定</v>
          </cell>
          <cell r="C1099" t="str">
            <v>包括IgG或IgM或亲和力测定。样本类型:血液。样本采集､签收､处理,加免疫试剂,温育,检测,质控,审核结果,录入实验室信息系统或人工登记,发送报告;按规定处理废弃物;接受临床相关咨询。</v>
          </cell>
          <cell r="D1099" t="str">
            <v>试剂,质控品</v>
          </cell>
          <cell r="E1099" t="str">
            <v/>
          </cell>
          <cell r="F1099" t="str">
            <v>项</v>
          </cell>
          <cell r="G1099" t="str">
            <v/>
          </cell>
          <cell r="H1099">
            <v>30</v>
          </cell>
          <cell r="I1099">
            <v>25</v>
          </cell>
          <cell r="J1099">
            <v>20</v>
          </cell>
          <cell r="K1099" t="str">
            <v>甲类</v>
          </cell>
        </row>
        <row r="1100">
          <cell r="A1100" t="str">
            <v>CGNS1000</v>
          </cell>
          <cell r="B1100" t="str">
            <v>嗜异性凝集试验</v>
          </cell>
          <cell r="C1100" t="str">
            <v>样本类型:血液。样本采集､签收､处理,血清与马红细胞混合,反应,检测,质控,审核结果,录入实验室信息系统或人工登记,发送报告;按规定处理废弃物;接受临床相关咨询。</v>
          </cell>
          <cell r="D1100" t="str">
            <v>试剂</v>
          </cell>
          <cell r="E1100" t="str">
            <v/>
          </cell>
          <cell r="F1100" t="str">
            <v>次</v>
          </cell>
          <cell r="G1100" t="str">
            <v/>
          </cell>
          <cell r="H1100">
            <v>4</v>
          </cell>
          <cell r="I1100">
            <v>4</v>
          </cell>
          <cell r="J1100">
            <v>4</v>
          </cell>
          <cell r="K1100" t="str">
            <v>甲类</v>
          </cell>
        </row>
        <row r="1101">
          <cell r="A1101" t="str">
            <v>CGNT1000</v>
          </cell>
          <cell r="B1101" t="str">
            <v>冷凝集试验</v>
          </cell>
          <cell r="C1101" t="str">
            <v>样本类型:血液。样本采集､签收､处理,血清与"“O”"型红细胞混合,反应,检测,质控,审核结果,录入实验室信息系统或人工登记,发送报告;按规定处理废弃物;接受临床相关咨询。</v>
          </cell>
          <cell r="D1101" t="str">
            <v>试剂</v>
          </cell>
          <cell r="E1101" t="str">
            <v/>
          </cell>
          <cell r="F1101" t="str">
            <v>次</v>
          </cell>
          <cell r="G1101" t="str">
            <v/>
          </cell>
          <cell r="H1101">
            <v>4</v>
          </cell>
          <cell r="I1101">
            <v>4</v>
          </cell>
          <cell r="J1101">
            <v>4</v>
          </cell>
          <cell r="K1101" t="str">
            <v>甲类</v>
          </cell>
        </row>
        <row r="1102">
          <cell r="A1102" t="str">
            <v>CGNU1000</v>
          </cell>
          <cell r="B1102" t="str">
            <v>肥达氏反应测定</v>
          </cell>
          <cell r="C1102" t="str">
            <v>样本类型:血液。样本采集､签收､处理,加免疫试剂,温育,检测,质控,审核结果,录入实验室信息系统或人工登记,发送报告;按规定处理废弃物;接受临床相关咨询。</v>
          </cell>
          <cell r="D1102" t="str">
            <v>试剂,质控</v>
          </cell>
          <cell r="E1102" t="str">
            <v/>
          </cell>
          <cell r="F1102" t="str">
            <v>次</v>
          </cell>
          <cell r="G1102" t="str">
            <v/>
          </cell>
          <cell r="H1102">
            <v>10</v>
          </cell>
          <cell r="I1102">
            <v>8</v>
          </cell>
          <cell r="J1102">
            <v>7</v>
          </cell>
          <cell r="K1102" t="str">
            <v>甲类</v>
          </cell>
        </row>
        <row r="1103">
          <cell r="A1103" t="str">
            <v>CGNV1000</v>
          </cell>
          <cell r="B1103" t="str">
            <v>外斐氏反应测定</v>
          </cell>
          <cell r="C1103" t="str">
            <v>指对OX2､OX19､Oxk的测定。样本类型:血液。样本采集､签收､处理,加免疫试剂,温育,检测,质控,审核结果,录入实验室信息系统或人工登记,发送报告;按规定处理废弃物;接受临床相关咨询。</v>
          </cell>
          <cell r="D1103" t="str">
            <v>试剂,质控</v>
          </cell>
        </row>
        <row r="1103">
          <cell r="F1103" t="str">
            <v>次</v>
          </cell>
          <cell r="G1103" t="str">
            <v/>
          </cell>
          <cell r="H1103">
            <v>10</v>
          </cell>
          <cell r="I1103">
            <v>8</v>
          </cell>
          <cell r="J1103">
            <v>7</v>
          </cell>
          <cell r="K1103" t="str">
            <v>甲类</v>
          </cell>
        </row>
        <row r="1104">
          <cell r="A1104" t="str">
            <v>CGNW1000</v>
          </cell>
          <cell r="B1104" t="str">
            <v>斑疹伤寒抗体测定</v>
          </cell>
          <cell r="C1104" t="str">
            <v>样本类型:血液。样本采集､签收､处理,加免疫试剂,温育,检测,质控,审核结果,录入实验室信息系统或人工登记,发送报告;按规定处理废弃物;接受临床相关咨询。</v>
          </cell>
          <cell r="D1104" t="str">
            <v>试剂,质控</v>
          </cell>
          <cell r="E1104" t="str">
            <v/>
          </cell>
          <cell r="F1104" t="str">
            <v>次</v>
          </cell>
          <cell r="G1104" t="str">
            <v/>
          </cell>
          <cell r="H1104">
            <v>20</v>
          </cell>
          <cell r="I1104">
            <v>16</v>
          </cell>
          <cell r="J1104">
            <v>14</v>
          </cell>
          <cell r="K1104" t="str">
            <v>甲类</v>
          </cell>
        </row>
        <row r="1105">
          <cell r="A1105" t="str">
            <v>CGNX1000</v>
          </cell>
          <cell r="B1105" t="str">
            <v>布氏杆菌测定</v>
          </cell>
          <cell r="C1105" t="str">
            <v>包括IgG或IgM抗体。样本类型:血液。样本采集､签收､处理,加免疫试剂,温育,检测,质控,审核结果,录入实验室信息系统或人工登记,发送报告;按规定处理废弃物;接受临床相关咨询。</v>
          </cell>
          <cell r="D1105" t="str">
            <v>试剂,质控</v>
          </cell>
          <cell r="E1105" t="str">
            <v/>
          </cell>
          <cell r="F1105" t="str">
            <v>项</v>
          </cell>
          <cell r="G1105" t="str">
            <v/>
          </cell>
          <cell r="H1105">
            <v>10</v>
          </cell>
          <cell r="I1105">
            <v>8</v>
          </cell>
          <cell r="J1105">
            <v>7</v>
          </cell>
          <cell r="K1105" t="str">
            <v>甲类</v>
          </cell>
        </row>
        <row r="1106">
          <cell r="A1106" t="str">
            <v>CGNY8000</v>
          </cell>
          <cell r="B1106" t="str">
            <v>细菌抗体测定</v>
          </cell>
          <cell r="C1106" t="str">
            <v>包括结核杆菌､破伤风杆菌､百日咳杆菌､军团菌､幽门螺杆菌､生殖道支原体抗体､解脲脲原体抗体､人型支原体抗体､小肠结肠炎耶尔森氏菌抗体､单核细胞增多性李斯特菌抗体､流感嗜血杆菌抗体､肺炎克雷伯杆菌抗体､空肠弯曲菌抗体､结肠弯曲菌抗体､副百日咳杆菌抗体､脑膜炎奈瑟菌抗体等。样本类型:各种样本。样本采集､签收､处理,加免疫试剂,温育,检测,质控,审核结果,录入实验室信息系统或人工登记,发送报告;按规定处理废弃物;接受临床相关咨询。</v>
          </cell>
          <cell r="D1106" t="str">
            <v>试剂,质控品</v>
          </cell>
          <cell r="E1106" t="str">
            <v/>
          </cell>
          <cell r="F1106" t="str">
            <v>项</v>
          </cell>
          <cell r="G1106" t="str">
            <v/>
          </cell>
          <cell r="H1106">
            <v>25</v>
          </cell>
          <cell r="I1106">
            <v>20</v>
          </cell>
          <cell r="J1106">
            <v>18</v>
          </cell>
          <cell r="K1106" t="str">
            <v>甲类</v>
          </cell>
        </row>
        <row r="1107">
          <cell r="A1107" t="str">
            <v>CGNZ8000</v>
          </cell>
          <cell r="B1107" t="str">
            <v>细菌抗原检测</v>
          </cell>
          <cell r="C1107" t="str">
            <v>包括军团菌尿抗原､沙眼衣原体抗原､衣原体抗原､链球菌抗原等。样本类型:各种样本。样本采集､签收､处理,加免疫试剂,温育,检测,质控,审核结果,录入实验室信息系统或人工登记,发送报告;按规定处理废弃物;接受临床相关咨询。</v>
          </cell>
          <cell r="D1107" t="str">
            <v>试剂,质控</v>
          </cell>
          <cell r="E1107" t="str">
            <v/>
          </cell>
          <cell r="F1107" t="str">
            <v>项</v>
          </cell>
          <cell r="G1107" t="str">
            <v/>
          </cell>
          <cell r="H1107">
            <v>20</v>
          </cell>
          <cell r="I1107">
            <v>16</v>
          </cell>
          <cell r="J1107">
            <v>14</v>
          </cell>
          <cell r="K1107" t="str">
            <v>乙类</v>
          </cell>
        </row>
        <row r="1108">
          <cell r="A1108" t="str">
            <v>CGPA1000</v>
          </cell>
          <cell r="B1108" t="str">
            <v>结核分枝杆菌抗体测定</v>
          </cell>
          <cell r="C1108" t="str">
            <v>包括IgG或IgM抗体。样本类型:血液。样本采集､签收､处理,加免疫试剂,温育,检测,质控,审核结果,录入实验室信息系统或人工登记,发送报告;按规定处理废弃物;接受临床相关咨询。</v>
          </cell>
          <cell r="D1108" t="str">
            <v>试剂</v>
          </cell>
          <cell r="E1108" t="str">
            <v/>
          </cell>
          <cell r="F1108" t="str">
            <v>项</v>
          </cell>
          <cell r="G1108" t="str">
            <v/>
          </cell>
          <cell r="H1108">
            <v>15</v>
          </cell>
          <cell r="I1108">
            <v>12</v>
          </cell>
          <cell r="J1108">
            <v>10</v>
          </cell>
          <cell r="K1108" t="str">
            <v>甲类</v>
          </cell>
        </row>
        <row r="1109">
          <cell r="A1109" t="str">
            <v>CGPB1000</v>
          </cell>
          <cell r="B1109" t="str">
            <v>抗链球菌溶血素O(ASO)测定</v>
          </cell>
          <cell r="C1109" t="str">
            <v>样本类型:血液。样本采集､签收､处理,加免疫试剂,温育,检测,质控,审核结果,录入实验室信息系统或人工登记,发送报告;按规定处理废弃物;接受临床相关咨询。</v>
          </cell>
          <cell r="D1109" t="str">
            <v>试剂,定标,质控</v>
          </cell>
          <cell r="E1109" t="str">
            <v/>
          </cell>
          <cell r="F1109" t="str">
            <v>次</v>
          </cell>
          <cell r="G1109" t="str">
            <v/>
          </cell>
          <cell r="H1109">
            <v>30</v>
          </cell>
          <cell r="I1109">
            <v>25</v>
          </cell>
          <cell r="J1109">
            <v>20</v>
          </cell>
          <cell r="K1109" t="str">
            <v>甲类</v>
          </cell>
        </row>
        <row r="1110">
          <cell r="A1110" t="str">
            <v>CGPC1000</v>
          </cell>
          <cell r="B1110" t="str">
            <v>抗链球菌透明质酸酶试验</v>
          </cell>
          <cell r="C1110" t="str">
            <v>样本类型:血液。样本采集､签收､处理,加免疫试剂,温育,检测,质控,审核结果,录入实验室信息系统或人工登记,发送报告;按规定处理废弃物;接受临床相关咨询。</v>
          </cell>
          <cell r="D1110" t="str">
            <v>试剂,质控</v>
          </cell>
          <cell r="E1110" t="str">
            <v/>
          </cell>
          <cell r="F1110" t="str">
            <v>次</v>
          </cell>
          <cell r="G1110" t="str">
            <v/>
          </cell>
          <cell r="H1110">
            <v>40</v>
          </cell>
          <cell r="I1110">
            <v>32</v>
          </cell>
          <cell r="J1110">
            <v>28</v>
          </cell>
          <cell r="K1110" t="str">
            <v>乙类</v>
          </cell>
        </row>
        <row r="1111">
          <cell r="A1111" t="str">
            <v>CGPD1000</v>
          </cell>
          <cell r="B1111" t="str">
            <v>鼠疫免疫学试验</v>
          </cell>
          <cell r="C1111" t="str">
            <v>样本类型:血液。样本采集､签收､处理,加免疫试剂,温育,检测,质控,审核结果,录入实验室信息系统或人工登记,发送报告;按规定处理废弃物;接受临床相关咨询。</v>
          </cell>
          <cell r="D1111" t="str">
            <v>试剂,质控</v>
          </cell>
          <cell r="E1111" t="str">
            <v/>
          </cell>
          <cell r="F1111" t="str">
            <v>次</v>
          </cell>
          <cell r="G1111" t="str">
            <v/>
          </cell>
          <cell r="H1111">
            <v>20</v>
          </cell>
          <cell r="I1111">
            <v>16</v>
          </cell>
          <cell r="J1111">
            <v>14</v>
          </cell>
          <cell r="K1111" t="str">
            <v>甲类</v>
          </cell>
        </row>
        <row r="1112">
          <cell r="A1112" t="str">
            <v>CGPE1000</v>
          </cell>
          <cell r="B1112" t="str">
            <v>芽生菌免疫学试验</v>
          </cell>
          <cell r="C1112" t="str">
            <v>样本类型:血液。样本采集､签收､处理,加免疫试剂,温育,检测,质控,审核结果,录入实验室信息系统或人工登记,发送报告;按规定处理废弃物;接受临床相关咨询。</v>
          </cell>
          <cell r="D1112" t="str">
            <v>试剂,质控</v>
          </cell>
          <cell r="E1112" t="str">
            <v/>
          </cell>
          <cell r="F1112" t="str">
            <v>次</v>
          </cell>
          <cell r="G1112" t="str">
            <v/>
          </cell>
          <cell r="H1112">
            <v>15</v>
          </cell>
          <cell r="I1112">
            <v>12</v>
          </cell>
          <cell r="J1112">
            <v>10</v>
          </cell>
          <cell r="K1112" t="str">
            <v>丙类</v>
          </cell>
        </row>
        <row r="1113">
          <cell r="A1113" t="str">
            <v>CGPF1000</v>
          </cell>
          <cell r="B1113" t="str">
            <v>耶尔森氏菌免疫学试验</v>
          </cell>
          <cell r="C1113" t="str">
            <v>样本类型:血液。样本采集､签收､处理,加免疫试剂,温育,检测,质控,审核结果,录入实验室信息系统或人工登记,发送报告;按规定处理废弃物;接受临床相关咨询。</v>
          </cell>
          <cell r="D1113" t="str">
            <v>试剂,质控</v>
          </cell>
          <cell r="E1113" t="str">
            <v/>
          </cell>
          <cell r="F1113" t="str">
            <v>次</v>
          </cell>
          <cell r="G1113" t="str">
            <v/>
          </cell>
          <cell r="H1113">
            <v>20</v>
          </cell>
          <cell r="I1113">
            <v>16</v>
          </cell>
          <cell r="J1113">
            <v>14</v>
          </cell>
          <cell r="K1113" t="str">
            <v>丙类</v>
          </cell>
        </row>
        <row r="1114">
          <cell r="A1114" t="str">
            <v>CGPG1000</v>
          </cell>
          <cell r="B1114" t="str">
            <v>组织胞浆菌免疫学试验</v>
          </cell>
          <cell r="C1114" t="str">
            <v>样本类型:血液。样本采集､签收､处理,加免疫试剂,温育,检测,质控,审核结果,录入实验室信息系统或人工登记,发送报告;按规定处理废弃物;接受临床相关咨询。</v>
          </cell>
          <cell r="D1114" t="str">
            <v>试剂,质控</v>
          </cell>
          <cell r="E1114" t="str">
            <v/>
          </cell>
          <cell r="F1114" t="str">
            <v>次</v>
          </cell>
          <cell r="G1114" t="str">
            <v/>
          </cell>
          <cell r="H1114">
            <v>20</v>
          </cell>
          <cell r="I1114">
            <v>16</v>
          </cell>
          <cell r="J1114">
            <v>14</v>
          </cell>
          <cell r="K1114" t="str">
            <v>丙类</v>
          </cell>
        </row>
        <row r="1115">
          <cell r="A1115" t="str">
            <v>CGPH1000</v>
          </cell>
          <cell r="B1115" t="str">
            <v>野兔热免疫学试验</v>
          </cell>
          <cell r="C1115" t="str">
            <v>样本类型:血液。样本采集､签收､处理,加免疫试剂,温育,检测,质控,审核结果,录入实验室信息系统或人工登记,发送报告;按规定处理废弃物;接受临床相关咨询。</v>
          </cell>
          <cell r="D1115" t="str">
            <v>试剂,质控</v>
          </cell>
          <cell r="E1115" t="str">
            <v/>
          </cell>
          <cell r="F1115" t="str">
            <v>次</v>
          </cell>
          <cell r="G1115" t="str">
            <v/>
          </cell>
          <cell r="H1115">
            <v>15</v>
          </cell>
          <cell r="I1115">
            <v>12</v>
          </cell>
          <cell r="J1115">
            <v>10</v>
          </cell>
          <cell r="K1115" t="str">
            <v>丙类</v>
          </cell>
        </row>
        <row r="1116">
          <cell r="A1116" t="str">
            <v>CGPJ8000</v>
          </cell>
          <cell r="B1116" t="str">
            <v>肺炎支原体免疫学试验</v>
          </cell>
          <cell r="C1116" t="str">
            <v>包括IgG､IgM。样本类型:血液､脑脊液。样本采集､签收､处理,加免疫试剂,温育,检测,质控,审核结果,录入实验室信息系统或人工登记,发送报告;按规定处理废弃物;接受临床相关咨询。</v>
          </cell>
          <cell r="D1116" t="str">
            <v>试剂,质控</v>
          </cell>
          <cell r="E1116" t="str">
            <v/>
          </cell>
          <cell r="F1116" t="str">
            <v>项</v>
          </cell>
          <cell r="G1116" t="str">
            <v/>
          </cell>
          <cell r="H1116">
            <v>30</v>
          </cell>
          <cell r="I1116">
            <v>25</v>
          </cell>
          <cell r="J1116">
            <v>20</v>
          </cell>
          <cell r="K1116" t="str">
            <v>甲类</v>
          </cell>
        </row>
        <row r="1117">
          <cell r="A1117" t="str">
            <v>CGPK8000</v>
          </cell>
          <cell r="B1117" t="str">
            <v>沙眼衣原体免疫学试验</v>
          </cell>
          <cell r="C1117" t="str">
            <v>包括沙眼抗原､抗体。样本类型:血液､脑脊液。样本采集､签收､处理,加免疫试剂,温育,检测,质控,审核结果,录入实验室信息系统或人工登记,发送报告;按规定处理废弃物;接受临床相关咨询。</v>
          </cell>
          <cell r="D1117" t="str">
            <v>试剂,质控</v>
          </cell>
          <cell r="E1117" t="str">
            <v/>
          </cell>
          <cell r="F1117" t="str">
            <v>项</v>
          </cell>
          <cell r="G1117" t="str">
            <v/>
          </cell>
          <cell r="H1117">
            <v>50</v>
          </cell>
          <cell r="I1117">
            <v>40</v>
          </cell>
          <cell r="J1117">
            <v>35</v>
          </cell>
          <cell r="K1117" t="str">
            <v>甲类</v>
          </cell>
        </row>
        <row r="1118">
          <cell r="A1118" t="str">
            <v>CGPL8000</v>
          </cell>
          <cell r="B1118" t="str">
            <v>鹦鹉热衣原体检测</v>
          </cell>
          <cell r="C1118" t="str">
            <v>样本类型:血液､痰､鼻分泌物。样本采集､签收､处理,加免疫试剂,温育,检测,质控,审核结果,录入实验室信息系统或人工登记,发送报告;按规定处理废弃物;接受临床相关咨询。</v>
          </cell>
          <cell r="D1118" t="str">
            <v>试剂</v>
          </cell>
          <cell r="E1118" t="str">
            <v/>
          </cell>
          <cell r="F1118" t="str">
            <v>次</v>
          </cell>
          <cell r="G1118" t="str">
            <v/>
          </cell>
          <cell r="H1118">
            <v>45</v>
          </cell>
          <cell r="I1118">
            <v>36</v>
          </cell>
          <cell r="J1118">
            <v>32</v>
          </cell>
          <cell r="K1118" t="str">
            <v>乙类</v>
          </cell>
        </row>
        <row r="1119">
          <cell r="A1119" t="str">
            <v>CGPM1000</v>
          </cell>
          <cell r="B1119" t="str">
            <v>肺炎衣原体抗体检测</v>
          </cell>
          <cell r="C1119" t="str">
            <v>包括IgG或IgM抗体。样本类型:血液。样本采集､签收､处理,加免疫试剂,温育,检测,质控,审核结果,录入实验室信息系统或人工登记,发送报告;按规定处理废弃物;接受临床相关咨询。</v>
          </cell>
          <cell r="D1119" t="str">
            <v>试剂,质控品</v>
          </cell>
          <cell r="E1119" t="str">
            <v/>
          </cell>
          <cell r="F1119" t="str">
            <v>次</v>
          </cell>
          <cell r="G1119" t="str">
            <v/>
          </cell>
          <cell r="H1119">
            <v>35</v>
          </cell>
          <cell r="I1119">
            <v>28</v>
          </cell>
          <cell r="J1119">
            <v>25</v>
          </cell>
          <cell r="K1119" t="str">
            <v>甲类</v>
          </cell>
        </row>
        <row r="1120">
          <cell r="A1120" t="str">
            <v>CGPN1000</v>
          </cell>
          <cell r="B1120" t="str">
            <v>立克次体免疫学试验</v>
          </cell>
          <cell r="C1120" t="str">
            <v>样本类型:血液。样本采集､签收､处理,加免疫试剂,温育,检测,质控,审核结果,录入实验室信息系统或人工登记,发送报告;按规定处理废弃物;接受临床相关咨询。</v>
          </cell>
          <cell r="D1120" t="str">
            <v>试剂,质控</v>
          </cell>
          <cell r="E1120" t="str">
            <v/>
          </cell>
          <cell r="F1120" t="str">
            <v>次</v>
          </cell>
          <cell r="G1120" t="str">
            <v/>
          </cell>
          <cell r="H1120">
            <v>25</v>
          </cell>
          <cell r="I1120">
            <v>20</v>
          </cell>
          <cell r="J1120">
            <v>18</v>
          </cell>
          <cell r="K1120" t="str">
            <v>乙类</v>
          </cell>
        </row>
        <row r="1121">
          <cell r="A1121" t="str">
            <v>CGPP1000</v>
          </cell>
          <cell r="B1121" t="str">
            <v>梅毒螺旋体抗体(抗TP)测定</v>
          </cell>
          <cell r="C1121" t="str">
            <v>样本类型:血液。样本采集､签收､处理,加免疫试剂,温育,检测,质控,审核结果,录入实验室信息系统或人工登记,发送报告;按规定处理废弃物;接受临床相关咨询。</v>
          </cell>
          <cell r="D1121" t="str">
            <v>试剂,质控品</v>
          </cell>
          <cell r="E1121" t="str">
            <v/>
          </cell>
          <cell r="F1121" t="str">
            <v>次</v>
          </cell>
          <cell r="G1121" t="str">
            <v/>
          </cell>
          <cell r="H1121">
            <v>60</v>
          </cell>
          <cell r="I1121">
            <v>48</v>
          </cell>
          <cell r="J1121">
            <v>42</v>
          </cell>
          <cell r="K1121" t="str">
            <v>甲类</v>
          </cell>
        </row>
        <row r="1122">
          <cell r="A1122" t="str">
            <v>CGPQ1000</v>
          </cell>
          <cell r="B1122" t="str">
            <v>血浆反应素(RPR)试验</v>
          </cell>
          <cell r="C1122" t="str">
            <v>样本类型:血液。样本采集､签收､处理,加免疫试剂,温育,检测,质控,审核结果,录入实验室信息系统或人工登记,发送报告;按规定处理废弃物;接受临床相关咨询。</v>
          </cell>
          <cell r="D1122" t="str">
            <v>试剂,质控</v>
          </cell>
          <cell r="E1122" t="str">
            <v/>
          </cell>
          <cell r="F1122" t="str">
            <v>次</v>
          </cell>
          <cell r="G1122" t="str">
            <v/>
          </cell>
          <cell r="H1122">
            <v>15</v>
          </cell>
          <cell r="I1122">
            <v>12</v>
          </cell>
          <cell r="J1122">
            <v>10</v>
          </cell>
          <cell r="K1122" t="str">
            <v>甲类</v>
          </cell>
        </row>
        <row r="1123">
          <cell r="A1123" t="str">
            <v>CGPR1000</v>
          </cell>
          <cell r="B1123" t="str">
            <v>甲苯胺红不加热血清试验(TRUST)</v>
          </cell>
          <cell r="C1123" t="str">
            <v>样本类型:血液。样本采集､签收､处理,加免疫试剂,温育,检测,质控,审核结果,录入实验室信息系统或人工登记,发送报告;按规定处理废弃物;接受临床相关咨询。</v>
          </cell>
          <cell r="D1123" t="str">
            <v>试剂</v>
          </cell>
          <cell r="E1123" t="str">
            <v/>
          </cell>
          <cell r="F1123" t="str">
            <v>次</v>
          </cell>
          <cell r="G1123" t="str">
            <v/>
          </cell>
          <cell r="H1123">
            <v>15</v>
          </cell>
          <cell r="I1123">
            <v>12</v>
          </cell>
          <cell r="J1123">
            <v>10</v>
          </cell>
          <cell r="K1123" t="str">
            <v>甲类</v>
          </cell>
        </row>
        <row r="1124">
          <cell r="A1124" t="str">
            <v>CGPS1000</v>
          </cell>
          <cell r="B1124" t="str">
            <v>不加热血清反应素(USR)试验</v>
          </cell>
          <cell r="C1124" t="str">
            <v>样本类型:血液。样本采集､签收､处理,加免疫试剂,温育,检测,质控,审核结果,录入实验室信息系统或人工登记,发送报告;按规定处理废弃物;接受临床相关咨询。</v>
          </cell>
          <cell r="D1124" t="str">
            <v>试剂,质控</v>
          </cell>
          <cell r="E1124" t="str">
            <v/>
          </cell>
          <cell r="F1124" t="str">
            <v>次</v>
          </cell>
          <cell r="G1124" t="str">
            <v/>
          </cell>
          <cell r="H1124">
            <v>15</v>
          </cell>
          <cell r="I1124">
            <v>12</v>
          </cell>
          <cell r="J1124">
            <v>10</v>
          </cell>
          <cell r="K1124" t="str">
            <v>甲类</v>
          </cell>
        </row>
        <row r="1125">
          <cell r="A1125" t="str">
            <v>CGPT1000</v>
          </cell>
          <cell r="B1125" t="str">
            <v>钩端螺旋体病免疫学测定</v>
          </cell>
          <cell r="C1125" t="str">
            <v>样本类型:血液。样本采集､签收､处理,加免疫试剂,温育,检测,质控,审核结果,录入实验室信息系统或人工登记,发送报告;按规定处理废弃物;接受临床相关咨询。</v>
          </cell>
          <cell r="D1125" t="str">
            <v>试剂,质控</v>
          </cell>
          <cell r="E1125" t="str">
            <v/>
          </cell>
          <cell r="F1125" t="str">
            <v>次</v>
          </cell>
          <cell r="G1125" t="str">
            <v/>
          </cell>
          <cell r="H1125">
            <v>20</v>
          </cell>
          <cell r="I1125">
            <v>16</v>
          </cell>
          <cell r="J1125">
            <v>14</v>
          </cell>
          <cell r="K1125" t="str">
            <v>甲类</v>
          </cell>
        </row>
        <row r="1126">
          <cell r="A1126" t="str">
            <v>CGPU1000</v>
          </cell>
          <cell r="B1126" t="str">
            <v>密螺旋体颗粒凝集(TPPA)试验</v>
          </cell>
          <cell r="C1126" t="str">
            <v>指抗梅毒螺旋体抗体。样本类型:血液。样本采集､签收､处理,加免疫试剂,温育,检测,质控,审核结果,录入实验室信息系统或人工登记,发送报告;按规定处理废弃物;接受临床相关咨询。</v>
          </cell>
          <cell r="D1126" t="str">
            <v>试剂,质控</v>
          </cell>
          <cell r="E1126" t="str">
            <v/>
          </cell>
          <cell r="F1126" t="str">
            <v>次</v>
          </cell>
          <cell r="G1126" t="str">
            <v/>
          </cell>
          <cell r="H1126">
            <v>50</v>
          </cell>
          <cell r="I1126">
            <v>40</v>
          </cell>
          <cell r="J1126">
            <v>35</v>
          </cell>
          <cell r="K1126" t="str">
            <v>甲类</v>
          </cell>
        </row>
        <row r="1127">
          <cell r="A1127" t="str">
            <v>CGPV1000</v>
          </cell>
          <cell r="B1127" t="str">
            <v>莱姆氏螺旋体抗体测定</v>
          </cell>
          <cell r="C1127" t="str">
            <v>样本类型:血液。样本采集､签收､处理,加免疫试剂,温育,检测,质控,审核结果,录入实验室信息系统或人工登记,发送报告;按规定处理废弃物;接受临床相关咨询。</v>
          </cell>
          <cell r="D1127" t="str">
            <v>试剂,质控</v>
          </cell>
          <cell r="E1127" t="str">
            <v/>
          </cell>
          <cell r="F1127" t="str">
            <v>次</v>
          </cell>
          <cell r="G1127" t="str">
            <v/>
          </cell>
          <cell r="H1127">
            <v>30</v>
          </cell>
          <cell r="I1127">
            <v>25</v>
          </cell>
          <cell r="J1127">
            <v>20</v>
          </cell>
          <cell r="K1127" t="str">
            <v>甲类</v>
          </cell>
        </row>
        <row r="1128">
          <cell r="A1128" t="str">
            <v>CGPW1000</v>
          </cell>
          <cell r="B1128" t="str">
            <v>念珠菌病免疫学试验</v>
          </cell>
          <cell r="C1128" t="str">
            <v>样本类型:血液。样本采集､签收､处理,加免疫试剂,温育,检测,质控,审核结果,录入实验室信息系统或人工登记,发送报告;按规定处理废弃物;接受临床相关咨询。</v>
          </cell>
          <cell r="D1128" t="str">
            <v>试剂,质控</v>
          </cell>
          <cell r="E1128" t="str">
            <v/>
          </cell>
          <cell r="F1128" t="str">
            <v>次</v>
          </cell>
          <cell r="G1128" t="str">
            <v/>
          </cell>
          <cell r="H1128">
            <v>20</v>
          </cell>
          <cell r="I1128">
            <v>16</v>
          </cell>
          <cell r="J1128">
            <v>14</v>
          </cell>
          <cell r="K1128" t="str">
            <v>甲类</v>
          </cell>
        </row>
        <row r="1129">
          <cell r="A1129" t="str">
            <v>CGPX1000</v>
          </cell>
          <cell r="B1129" t="str">
            <v>曲霉菌免疫学试验</v>
          </cell>
          <cell r="C1129" t="str">
            <v>样本类型:血液。样本采集､签收､处理,加免疫试剂,温育,检测,质控,审核结果,录入实验室信息系统或人工登记,发送报告;按规定处理废弃物;接受临床相关咨询。</v>
          </cell>
          <cell r="D1129" t="str">
            <v>试剂,质控</v>
          </cell>
          <cell r="E1129" t="str">
            <v/>
          </cell>
          <cell r="F1129" t="str">
            <v>次</v>
          </cell>
          <cell r="G1129" t="str">
            <v/>
          </cell>
          <cell r="H1129">
            <v>20</v>
          </cell>
          <cell r="I1129">
            <v>16</v>
          </cell>
          <cell r="J1129">
            <v>14</v>
          </cell>
          <cell r="K1129" t="str">
            <v>甲类</v>
          </cell>
        </row>
        <row r="1130">
          <cell r="A1130" t="str">
            <v>CGPY8000</v>
          </cell>
          <cell r="B1130" t="str">
            <v>新型隐球菌荚膜抗原测定</v>
          </cell>
          <cell r="C1130" t="str">
            <v>样本类型:脑脊液､血液。样本采集､签收､处理,加免疫试剂,温育,检测,质控,审核结果,录入实验室信息系统或人工登记,发送报告;按规定处理废弃物;接受临床相关咨询。</v>
          </cell>
          <cell r="D1130" t="str">
            <v>试剂,质控</v>
          </cell>
          <cell r="E1130" t="str">
            <v/>
          </cell>
          <cell r="F1130" t="str">
            <v>次</v>
          </cell>
          <cell r="G1130" t="str">
            <v/>
          </cell>
          <cell r="H1130">
            <v>20</v>
          </cell>
          <cell r="I1130">
            <v>16</v>
          </cell>
          <cell r="J1130">
            <v>14</v>
          </cell>
          <cell r="K1130" t="str">
            <v>乙类</v>
          </cell>
        </row>
        <row r="1131">
          <cell r="A1131" t="str">
            <v>CGPZ1000</v>
          </cell>
          <cell r="B1131" t="str">
            <v>孢子丝菌免疫学试验</v>
          </cell>
          <cell r="C1131" t="str">
            <v>样本类型:血液。样本采集､签收､处理,加免疫试剂,温育,检测,质控,审核结果,录入实验室信息系统或人工登记,发送报告;按规定处理废弃物;接受临床相关咨询。</v>
          </cell>
          <cell r="D1131" t="str">
            <v>试剂,质控</v>
          </cell>
          <cell r="E1131" t="str">
            <v/>
          </cell>
          <cell r="F1131" t="str">
            <v>次</v>
          </cell>
          <cell r="G1131" t="str">
            <v/>
          </cell>
          <cell r="H1131">
            <v>20</v>
          </cell>
          <cell r="I1131">
            <v>16</v>
          </cell>
          <cell r="J1131">
            <v>14</v>
          </cell>
          <cell r="K1131" t="str">
            <v>乙类</v>
          </cell>
        </row>
        <row r="1132">
          <cell r="A1132" t="str">
            <v>CGQA1000</v>
          </cell>
          <cell r="B1132" t="str">
            <v>球孢子菌免疫学试验</v>
          </cell>
          <cell r="C1132" t="str">
            <v>样本类型:血液。样本采集､签收､处理,加免疫试剂,温育,检测,质控,审核结果,录入实验室信息系统或人工登记,发送报告;按规定处理废弃物;接受临床相关咨询。</v>
          </cell>
          <cell r="D1132" t="str">
            <v>试剂,质控</v>
          </cell>
          <cell r="E1132" t="str">
            <v/>
          </cell>
          <cell r="F1132" t="str">
            <v>次</v>
          </cell>
          <cell r="G1132" t="str">
            <v/>
          </cell>
          <cell r="H1132">
            <v>20</v>
          </cell>
          <cell r="I1132">
            <v>16</v>
          </cell>
          <cell r="J1132">
            <v>14</v>
          </cell>
          <cell r="K1132" t="str">
            <v>乙类</v>
          </cell>
        </row>
        <row r="1133">
          <cell r="A1133" t="str">
            <v>CGQB1000</v>
          </cell>
          <cell r="B1133" t="str">
            <v>猪囊尾蚴抗原和抗体测定</v>
          </cell>
          <cell r="C1133" t="str">
            <v>样本类型:血液。样本采集､签收､处理,加免疫试剂,温育,检测,质控,审核结果,录入实验室信息系统或人工登记,发送报告;按规定处理废弃物;接受临床相关咨询。</v>
          </cell>
          <cell r="D1133" t="str">
            <v>试剂,质控</v>
          </cell>
          <cell r="E1133" t="str">
            <v/>
          </cell>
          <cell r="F1133" t="str">
            <v>次</v>
          </cell>
          <cell r="G1133" t="str">
            <v/>
          </cell>
          <cell r="H1133">
            <v>40</v>
          </cell>
          <cell r="I1133">
            <v>32</v>
          </cell>
          <cell r="J1133">
            <v>28</v>
          </cell>
          <cell r="K1133" t="str">
            <v>甲类</v>
          </cell>
        </row>
        <row r="1134">
          <cell r="A1134" t="str">
            <v>CGQC1000</v>
          </cell>
          <cell r="B1134" t="str">
            <v>肺吸虫抗原和抗体测定</v>
          </cell>
          <cell r="C1134" t="str">
            <v>样本类型:血液。样本采集､签收､处理,加免疫试剂,温育,检测,质控,审核结果,录入实验室信息系统或人工登记,发送报告;按规定处理废弃物;接受临床相关咨询。</v>
          </cell>
          <cell r="D1134" t="str">
            <v>试剂</v>
          </cell>
          <cell r="E1134" t="str">
            <v/>
          </cell>
          <cell r="F1134" t="str">
            <v>次</v>
          </cell>
          <cell r="G1134" t="str">
            <v/>
          </cell>
          <cell r="H1134">
            <v>20</v>
          </cell>
          <cell r="I1134">
            <v>16</v>
          </cell>
          <cell r="J1134">
            <v>14</v>
          </cell>
          <cell r="K1134" t="str">
            <v>甲类</v>
          </cell>
        </row>
        <row r="1135">
          <cell r="A1135" t="str">
            <v>CGQD6000</v>
          </cell>
          <cell r="B1135" t="str">
            <v>幽门螺杆菌尿素酶检测</v>
          </cell>
          <cell r="C1135" t="str">
            <v>样本类型:胃黏膜组织。样本采集､签收､处理,加免疫试剂,温育,检测,质控,审核结果,录入实验室信息系统或人工登记,发送报告;按规定处理废弃物;接受临床相关咨询。</v>
          </cell>
          <cell r="D1135" t="str">
            <v>试剂</v>
          </cell>
          <cell r="E1135" t="str">
            <v/>
          </cell>
          <cell r="F1135" t="str">
            <v>次</v>
          </cell>
          <cell r="G1135" t="str">
            <v/>
          </cell>
          <cell r="H1135">
            <v>30</v>
          </cell>
          <cell r="I1135">
            <v>25</v>
          </cell>
          <cell r="J1135">
            <v>20</v>
          </cell>
          <cell r="K1135" t="str">
            <v>甲类</v>
          </cell>
        </row>
        <row r="1136">
          <cell r="A1136" t="str">
            <v>CGQE9000</v>
          </cell>
          <cell r="B1136" t="str">
            <v>碳13尿素呼气试验</v>
          </cell>
          <cell r="C1136" t="str">
            <v>样本类型:呼吸气体。样本采集(服用13C尿素前后呼气样本)､签收､处理,检测,质控,审核结果,录入实验室信息系统或人工登记,发送报告;按规定处理废弃物;接受临床相关咨询。</v>
          </cell>
          <cell r="D1136" t="str">
            <v>试剂,质控</v>
          </cell>
          <cell r="E1136" t="str">
            <v/>
          </cell>
          <cell r="F1136" t="str">
            <v>次</v>
          </cell>
          <cell r="G1136" t="str">
            <v/>
          </cell>
          <cell r="H1136">
            <v>60</v>
          </cell>
          <cell r="I1136">
            <v>48</v>
          </cell>
          <cell r="J1136">
            <v>42</v>
          </cell>
          <cell r="K1136" t="str">
            <v>乙类</v>
          </cell>
        </row>
        <row r="1137">
          <cell r="A1137" t="str">
            <v>CGQF9000</v>
          </cell>
          <cell r="B1137" t="str">
            <v>碳14尿素呼气试验</v>
          </cell>
          <cell r="C1137" t="str">
            <v>样本类型:呼吸气体。样本采集(服用14C尿素前后呼气样本)､签收､处理,检测,质控,审核结果,录入实验室信息系统或人工登记,发送报告;按规定处理废弃物;接受临床相关咨询。</v>
          </cell>
          <cell r="D1137" t="str">
            <v>试剂,质控</v>
          </cell>
          <cell r="E1137" t="str">
            <v/>
          </cell>
          <cell r="F1137" t="str">
            <v>次</v>
          </cell>
          <cell r="G1137" t="str">
            <v/>
          </cell>
          <cell r="H1137">
            <v>100</v>
          </cell>
          <cell r="I1137">
            <v>80</v>
          </cell>
          <cell r="J1137">
            <v>70</v>
          </cell>
          <cell r="K1137" t="str">
            <v>乙类</v>
          </cell>
        </row>
        <row r="1138">
          <cell r="A1138" t="str">
            <v>CGQG3000</v>
          </cell>
          <cell r="B1138" t="str">
            <v>幽门螺杆菌粪便抗原检查</v>
          </cell>
          <cell r="C1138" t="str">
            <v>样本类型:粪便。样本采集､签收,提取上清液,加免疫试剂,温育,检测,质控,审核结果,录入实验室信息系统或人工登记,发送报告;按规定处理废弃物;接受临床相关咨询。</v>
          </cell>
          <cell r="D1138" t="str">
            <v>试剂</v>
          </cell>
          <cell r="E1138" t="str">
            <v/>
          </cell>
          <cell r="F1138" t="str">
            <v>次</v>
          </cell>
          <cell r="G1138" t="str">
            <v/>
          </cell>
          <cell r="H1138">
            <v>25</v>
          </cell>
          <cell r="I1138">
            <v>20</v>
          </cell>
          <cell r="J1138">
            <v>18</v>
          </cell>
          <cell r="K1138" t="str">
            <v>乙类</v>
          </cell>
        </row>
        <row r="1139">
          <cell r="A1139" t="str">
            <v>CGQH3000</v>
          </cell>
          <cell r="B1139" t="str">
            <v>粪便空肠弯曲菌抗原测定</v>
          </cell>
          <cell r="C1139" t="str">
            <v>样本类型:粪便。样本采集､签收,提取上清液,加免疫试剂,温育,检测,质控,审核结果,录入实验室信息系统或人工登记,发送报告;按规定处理废弃物;接受临床相关咨询。</v>
          </cell>
          <cell r="D1139" t="str">
            <v>试剂</v>
          </cell>
          <cell r="E1139" t="str">
            <v/>
          </cell>
          <cell r="F1139" t="str">
            <v>次</v>
          </cell>
          <cell r="G1139" t="str">
            <v/>
          </cell>
          <cell r="H1139">
            <v>25</v>
          </cell>
          <cell r="I1139">
            <v>20</v>
          </cell>
          <cell r="J1139">
            <v>18</v>
          </cell>
          <cell r="K1139" t="str">
            <v>乙类</v>
          </cell>
        </row>
        <row r="1140">
          <cell r="A1140" t="str">
            <v>CGRA-CGSN</v>
          </cell>
          <cell r="B1140" t="str">
            <v>4.肿瘤标志物检验</v>
          </cell>
          <cell r="C1140" t="str">
            <v/>
          </cell>
          <cell r="D1140" t="str">
            <v/>
          </cell>
          <cell r="E1140" t="str">
            <v/>
          </cell>
        </row>
        <row r="1140">
          <cell r="G1140" t="str">
            <v/>
          </cell>
          <cell r="H1140" t="str">
            <v/>
          </cell>
          <cell r="I1140" t="str">
            <v/>
          </cell>
          <cell r="J1140" t="str">
            <v/>
          </cell>
        </row>
        <row r="1141">
          <cell r="A1141" t="str">
            <v>CGRA1000</v>
          </cell>
          <cell r="B1141" t="str">
            <v>癌胚抗原(CEA)测定</v>
          </cell>
          <cell r="C1141" t="str">
            <v>样本类型:血液､体液。样本采集､签收､处理,加免疫试剂,温育,检测,质控,审核结果,录入实验室信息系统或人工登记,发送报告;按规定处理废弃物;接受临床相关咨询。</v>
          </cell>
          <cell r="D1141" t="str">
            <v>试剂,质控品,校准品</v>
          </cell>
          <cell r="E1141" t="str">
            <v/>
          </cell>
          <cell r="F1141" t="str">
            <v>次</v>
          </cell>
          <cell r="G1141" t="str">
            <v/>
          </cell>
          <cell r="H1141">
            <v>47</v>
          </cell>
          <cell r="I1141">
            <v>37</v>
          </cell>
          <cell r="J1141">
            <v>33</v>
          </cell>
          <cell r="K1141" t="str">
            <v>甲类</v>
          </cell>
        </row>
        <row r="1142">
          <cell r="A1142" t="str">
            <v>CGRB8000</v>
          </cell>
          <cell r="B1142" t="str">
            <v>甲胎蛋白(AFP)测定</v>
          </cell>
          <cell r="C1142" t="str">
            <v>样本类型:血液､体液。样本采集､签收､处理,加免疫试剂,温育,检测,质控,审核结果,录入实验室信息系统或人工登记,发送报告;按规定处理废弃物;接受临床相关咨询。</v>
          </cell>
          <cell r="D1142" t="str">
            <v>试剂,质控品</v>
          </cell>
          <cell r="E1142" t="str">
            <v/>
          </cell>
          <cell r="F1142" t="str">
            <v>次</v>
          </cell>
          <cell r="G1142" t="str">
            <v/>
          </cell>
          <cell r="H1142">
            <v>43</v>
          </cell>
          <cell r="I1142">
            <v>35</v>
          </cell>
          <cell r="J1142">
            <v>31</v>
          </cell>
          <cell r="K1142" t="str">
            <v>甲类</v>
          </cell>
        </row>
        <row r="1143">
          <cell r="A1143" t="str">
            <v>CGRC1000</v>
          </cell>
          <cell r="B1143" t="str">
            <v>碱性胎儿蛋白(BFP)测定</v>
          </cell>
          <cell r="C1143" t="str">
            <v>样本类型:血液。样本采集､签收､处理,加免疫试剂,温育,检测,质控,审核结果,录入实验室信息系统或人工登记,发送报告;按规定处理废弃物;接受临床相关咨询。</v>
          </cell>
          <cell r="D1143" t="str">
            <v>试剂,质控品,校准品</v>
          </cell>
          <cell r="E1143" t="str">
            <v/>
          </cell>
          <cell r="F1143" t="str">
            <v>次</v>
          </cell>
          <cell r="G1143" t="str">
            <v/>
          </cell>
          <cell r="H1143">
            <v>30</v>
          </cell>
          <cell r="I1143">
            <v>25</v>
          </cell>
          <cell r="J1143">
            <v>20</v>
          </cell>
          <cell r="K1143" t="str">
            <v>丙类</v>
          </cell>
        </row>
        <row r="1144">
          <cell r="A1144" t="str">
            <v>CGRD1000</v>
          </cell>
          <cell r="B1144" t="str">
            <v>总前列腺特异性抗原(TPSA)测定</v>
          </cell>
          <cell r="C1144" t="str">
            <v>样本类型:血液。样本采集､签收､处理,加免疫试剂,温育,检测,质控,审核结果,录入实验室信息系统或人工登记,发送报告;按规定处理废弃物;接受临床相关咨询。</v>
          </cell>
          <cell r="D1144" t="str">
            <v>试剂,质控品,校准品</v>
          </cell>
          <cell r="E1144" t="str">
            <v/>
          </cell>
          <cell r="F1144" t="str">
            <v>次</v>
          </cell>
          <cell r="G1144" t="str">
            <v/>
          </cell>
          <cell r="H1144">
            <v>70</v>
          </cell>
          <cell r="I1144">
            <v>55</v>
          </cell>
          <cell r="J1144">
            <v>50</v>
          </cell>
          <cell r="K1144" t="str">
            <v>甲类</v>
          </cell>
        </row>
        <row r="1145">
          <cell r="A1145" t="str">
            <v>CGRE1000</v>
          </cell>
          <cell r="B1145" t="str">
            <v>游离前列腺特异性抗原(FP⁃SA)测定</v>
          </cell>
          <cell r="C1145" t="str">
            <v>样本类型:血液。样本采集､签收､处理,加免疫试剂,温育,检测,质控,审核结果,录入实验室信息系统或人工登记,发送报告;按规定处理废弃物;接受临床相关咨询。</v>
          </cell>
          <cell r="D1145" t="str">
            <v>试剂,质控品,校准品</v>
          </cell>
          <cell r="E1145" t="str">
            <v/>
          </cell>
          <cell r="F1145" t="str">
            <v>次</v>
          </cell>
          <cell r="G1145" t="str">
            <v/>
          </cell>
          <cell r="H1145">
            <v>70</v>
          </cell>
          <cell r="I1145">
            <v>55</v>
          </cell>
          <cell r="J1145">
            <v>50</v>
          </cell>
          <cell r="K1145" t="str">
            <v>甲类</v>
          </cell>
        </row>
        <row r="1146">
          <cell r="A1146" t="str">
            <v>CGRF1000</v>
          </cell>
          <cell r="B1146" t="str">
            <v>复合前列腺特异性抗原(CPSA)测定</v>
          </cell>
          <cell r="C1146" t="str">
            <v>样本类型:血液。样本采集､签收､处理,加免疫试剂,温育,检测,质控,审核结果,录入实验室信息系统或人工登记,发送报告;按规定处理废弃物;接受临床相关咨询。</v>
          </cell>
          <cell r="D1146" t="str">
            <v>试剂,质控品,校准品</v>
          </cell>
          <cell r="E1146" t="str">
            <v/>
          </cell>
          <cell r="F1146" t="str">
            <v>次</v>
          </cell>
          <cell r="G1146" t="str">
            <v/>
          </cell>
          <cell r="H1146">
            <v>45</v>
          </cell>
          <cell r="I1146">
            <v>36</v>
          </cell>
          <cell r="J1146">
            <v>32</v>
          </cell>
          <cell r="K1146" t="str">
            <v>甲类</v>
          </cell>
        </row>
        <row r="1147">
          <cell r="A1147" t="str">
            <v>CGRG1000</v>
          </cell>
          <cell r="B1147" t="str">
            <v>前列腺酸性磷酸酶(PAP)测定</v>
          </cell>
          <cell r="C1147" t="str">
            <v>样本类型:血液。样本采集､签收､处理,加免疫试剂,温育,检测,质控,审核结果,录入实验室信息系统或人工登记,发送报告;按规定处理废弃物;接受临床相关咨询。</v>
          </cell>
          <cell r="D1147" t="str">
            <v>试剂,质控品,校准品</v>
          </cell>
          <cell r="E1147" t="str">
            <v/>
          </cell>
          <cell r="F1147" t="str">
            <v>次</v>
          </cell>
          <cell r="G1147" t="str">
            <v/>
          </cell>
          <cell r="H1147">
            <v>45</v>
          </cell>
          <cell r="I1147">
            <v>36</v>
          </cell>
          <cell r="J1147">
            <v>32</v>
          </cell>
          <cell r="K1147" t="str">
            <v>乙类</v>
          </cell>
        </row>
        <row r="1148">
          <cell r="A1148" t="str">
            <v>CGRH1000</v>
          </cell>
          <cell r="B1148" t="str">
            <v>神经元特异性烯醇化酶(NSE)测定</v>
          </cell>
          <cell r="C1148" t="str">
            <v>样本类型:血液。样本采集､签收､处理,加免疫试剂,温育,检测,质控,审核结果,录入实验室信息系统或人工登记,发送报告;按规定处理废弃物;接受临床相关咨询。</v>
          </cell>
          <cell r="D1148" t="str">
            <v>试剂,质控品,校准品</v>
          </cell>
          <cell r="E1148" t="str">
            <v/>
          </cell>
          <cell r="F1148" t="str">
            <v>次</v>
          </cell>
          <cell r="G1148" t="str">
            <v/>
          </cell>
          <cell r="H1148">
            <v>70</v>
          </cell>
          <cell r="I1148">
            <v>55</v>
          </cell>
          <cell r="J1148">
            <v>50</v>
          </cell>
          <cell r="K1148" t="str">
            <v>甲类</v>
          </cell>
        </row>
        <row r="1149">
          <cell r="A1149" t="str">
            <v>CGRJ1000</v>
          </cell>
          <cell r="B1149" t="str">
            <v>细胞角蛋白19片段测定</v>
          </cell>
          <cell r="C1149" t="str">
            <v>样本类型:血液。样本采集､签收､处理,加免疫试剂,温育,检测,质控,审核结果,录入实验室信息系统或人工登记,发送报告;按规定处理废弃物;接受临床相关咨询。</v>
          </cell>
          <cell r="D1149" t="str">
            <v>试剂,质控品,校准品</v>
          </cell>
          <cell r="E1149" t="str">
            <v/>
          </cell>
          <cell r="F1149" t="str">
            <v>次</v>
          </cell>
          <cell r="G1149" t="str">
            <v/>
          </cell>
          <cell r="H1149">
            <v>80</v>
          </cell>
          <cell r="I1149">
            <v>65</v>
          </cell>
          <cell r="J1149">
            <v>55</v>
          </cell>
          <cell r="K1149" t="str">
            <v>甲类</v>
          </cell>
        </row>
        <row r="1150">
          <cell r="A1150" t="str">
            <v>CGRK1000</v>
          </cell>
          <cell r="B1150" t="str">
            <v>细胞角蛋白18片段测定</v>
          </cell>
          <cell r="C1150" t="str">
            <v>样本类型:血液。样本采集､签收､处理,加免疫试剂,温育,检测,质控,审核结果,录入实验室信息系统或人工登记,发送报告;按规定处理废弃物;接受临床相关咨询。</v>
          </cell>
          <cell r="D1150" t="str">
            <v>试剂,质控品,校准品</v>
          </cell>
          <cell r="E1150" t="str">
            <v/>
          </cell>
          <cell r="F1150" t="str">
            <v>次</v>
          </cell>
          <cell r="G1150" t="str">
            <v/>
          </cell>
          <cell r="H1150">
            <v>80</v>
          </cell>
          <cell r="I1150">
            <v>65</v>
          </cell>
          <cell r="J1150">
            <v>55</v>
          </cell>
          <cell r="K1150" t="str">
            <v>甲类</v>
          </cell>
        </row>
        <row r="1151">
          <cell r="A1151" t="str">
            <v>CGRL1000</v>
          </cell>
          <cell r="B1151" t="str">
            <v>糖类抗原CA-27测定</v>
          </cell>
          <cell r="C1151" t="str">
            <v>样本类型:血液、体液。样本采集､签收､处理,加免疫试剂,温育,检测,质控,审核结果,录入实验室信息系统或人工登记,发送报告;按规定处理废弃物;接受临床相关咨询。</v>
          </cell>
          <cell r="D1151" t="str">
            <v>试剂,质控品,校准品</v>
          </cell>
          <cell r="E1151" t="str">
            <v/>
          </cell>
          <cell r="F1151" t="str">
            <v>次</v>
          </cell>
          <cell r="G1151" t="str">
            <v/>
          </cell>
          <cell r="H1151">
            <v>75</v>
          </cell>
          <cell r="I1151">
            <v>60</v>
          </cell>
          <cell r="J1151">
            <v>53</v>
          </cell>
          <cell r="K1151" t="str">
            <v>甲类</v>
          </cell>
        </row>
        <row r="1152">
          <cell r="A1152" t="str">
            <v>CGRM1000</v>
          </cell>
          <cell r="B1152" t="str">
            <v>糖类抗原CA-29测定</v>
          </cell>
          <cell r="C1152" t="str">
            <v>样本类型:血液、体液。样本采集､签收､处理,加免疫试剂,温育,检测,质控,审核结果,录入实验室信息系统或人工登记,发送报告;按规定处理废弃物;接受临床相关咨询。</v>
          </cell>
          <cell r="D1152" t="str">
            <v>试剂,质控品,校准品</v>
          </cell>
          <cell r="E1152" t="str">
            <v/>
          </cell>
          <cell r="F1152" t="str">
            <v>次</v>
          </cell>
          <cell r="G1152" t="str">
            <v/>
          </cell>
          <cell r="H1152">
            <v>75</v>
          </cell>
          <cell r="I1152">
            <v>60</v>
          </cell>
          <cell r="J1152">
            <v>53</v>
          </cell>
          <cell r="K1152" t="str">
            <v>甲类</v>
          </cell>
        </row>
        <row r="1153">
          <cell r="A1153" t="str">
            <v>CGRN1000</v>
          </cell>
          <cell r="B1153" t="str">
            <v>糖类抗原CA-50测定</v>
          </cell>
          <cell r="C1153" t="str">
            <v>样本类型:血液、体液。样本采集､签收､处理,加免疫试剂,温育,检测,质控,审核结果,录入实验室信息系统或人工登记,发送报告;按规定处理废弃物;接受临床相关咨询。</v>
          </cell>
          <cell r="D1153" t="str">
            <v>试剂,质控品,校准品</v>
          </cell>
          <cell r="E1153" t="str">
            <v/>
          </cell>
          <cell r="F1153" t="str">
            <v>次</v>
          </cell>
          <cell r="G1153" t="str">
            <v/>
          </cell>
          <cell r="H1153">
            <v>75</v>
          </cell>
          <cell r="I1153">
            <v>60</v>
          </cell>
          <cell r="J1153">
            <v>53</v>
          </cell>
          <cell r="K1153" t="str">
            <v>甲类</v>
          </cell>
        </row>
        <row r="1154">
          <cell r="A1154" t="str">
            <v>CGRP1000</v>
          </cell>
          <cell r="B1154" t="str">
            <v>糖类抗原CA-125测定</v>
          </cell>
          <cell r="C1154" t="str">
            <v>样本类型:血液、体液。样本采集､签收､处理,加免疫试剂,温育,检测,质控,审核结果,录入实验室信息系统或人工登记,发送报告;按规定处理废弃物;接受临床相关咨询。</v>
          </cell>
          <cell r="D1154" t="str">
            <v>试剂,质控品,校准品</v>
          </cell>
          <cell r="E1154" t="str">
            <v/>
          </cell>
          <cell r="F1154" t="str">
            <v>次</v>
          </cell>
          <cell r="G1154" t="str">
            <v/>
          </cell>
          <cell r="H1154">
            <v>80</v>
          </cell>
          <cell r="I1154">
            <v>65</v>
          </cell>
          <cell r="J1154">
            <v>55</v>
          </cell>
          <cell r="K1154" t="str">
            <v>甲类</v>
          </cell>
        </row>
        <row r="1155">
          <cell r="A1155" t="str">
            <v>CGRQ1000</v>
          </cell>
          <cell r="B1155" t="str">
            <v>糖类抗原CA-130测定</v>
          </cell>
          <cell r="C1155" t="str">
            <v>样本类型:血液、体液。样本采集､签收､处理,加免疫试剂,温育,检测,质控,审核结果,录入实验室信息系统或人工登记,发送报告;按规定处理废弃物;接受临床相关咨询。</v>
          </cell>
          <cell r="D1155" t="str">
            <v>试剂,质控品,校准品</v>
          </cell>
          <cell r="E1155" t="str">
            <v/>
          </cell>
          <cell r="F1155" t="str">
            <v>次</v>
          </cell>
          <cell r="G1155" t="str">
            <v/>
          </cell>
          <cell r="H1155">
            <v>80</v>
          </cell>
          <cell r="I1155">
            <v>65</v>
          </cell>
          <cell r="J1155">
            <v>55</v>
          </cell>
          <cell r="K1155" t="str">
            <v>甲类</v>
          </cell>
        </row>
        <row r="1156">
          <cell r="A1156" t="str">
            <v>CGRR1000</v>
          </cell>
          <cell r="B1156" t="str">
            <v>糖类抗原CA-153测定</v>
          </cell>
          <cell r="C1156" t="str">
            <v>样本类型:血液、体液。样本采集､签收､处理,加免疫试剂,温育,检测,质控,审核结果,录入实验室信息系统或人工登记,发送报告;按规定处理废弃物;接受临床相关咨询。</v>
          </cell>
          <cell r="D1156" t="str">
            <v>试剂,质控品,校准品</v>
          </cell>
          <cell r="E1156" t="str">
            <v/>
          </cell>
          <cell r="F1156" t="str">
            <v>次</v>
          </cell>
          <cell r="G1156" t="str">
            <v/>
          </cell>
          <cell r="H1156">
            <v>80</v>
          </cell>
          <cell r="I1156">
            <v>65</v>
          </cell>
          <cell r="J1156">
            <v>55</v>
          </cell>
          <cell r="K1156" t="str">
            <v>甲类</v>
          </cell>
        </row>
        <row r="1157">
          <cell r="A1157" t="str">
            <v>CGRS1000</v>
          </cell>
          <cell r="B1157" t="str">
            <v>糖类抗原CA-199测定</v>
          </cell>
          <cell r="C1157" t="str">
            <v>样本类型:血液、体液。样本采集､签收､处理,加免疫试剂,温育,检测,质控,审核结果,录入实验室信息系统或人工登记,发送报告;按规定处理废弃物;接受临床相关咨询。</v>
          </cell>
          <cell r="D1157" t="str">
            <v>试剂,质控品</v>
          </cell>
          <cell r="E1157" t="str">
            <v/>
          </cell>
          <cell r="F1157" t="str">
            <v>次</v>
          </cell>
          <cell r="G1157" t="str">
            <v/>
          </cell>
          <cell r="H1157">
            <v>80</v>
          </cell>
          <cell r="I1157">
            <v>65</v>
          </cell>
          <cell r="J1157">
            <v>55</v>
          </cell>
          <cell r="K1157" t="str">
            <v>甲类</v>
          </cell>
        </row>
        <row r="1158">
          <cell r="A1158" t="str">
            <v>CGRT1000</v>
          </cell>
          <cell r="B1158" t="str">
            <v>糖类抗原CA-242测定</v>
          </cell>
          <cell r="C1158" t="str">
            <v>样本类型:血液、体液。样本采集､签收､处理,加免疫试剂,温育,检测,质控,审核结果,录入实验室信息系统或人工登记,发送报告;按规定处理废弃物;接受临床相关咨询。</v>
          </cell>
          <cell r="D1158" t="str">
            <v>试剂,质控品</v>
          </cell>
          <cell r="E1158" t="str">
            <v/>
          </cell>
          <cell r="F1158" t="str">
            <v>次</v>
          </cell>
          <cell r="G1158" t="str">
            <v/>
          </cell>
          <cell r="H1158">
            <v>80</v>
          </cell>
          <cell r="I1158">
            <v>65</v>
          </cell>
          <cell r="J1158">
            <v>55</v>
          </cell>
          <cell r="K1158" t="str">
            <v>甲类</v>
          </cell>
        </row>
        <row r="1159">
          <cell r="A1159" t="str">
            <v>CGRU1000</v>
          </cell>
          <cell r="B1159" t="str">
            <v>糖类抗原CA-549测定</v>
          </cell>
          <cell r="C1159" t="str">
            <v>样本类型:血液、体液。样本采集､签收､处理,加免疫试剂,温育,检测,质控,审核结果,录入实验室信息系统或人工登记,发送报告;按规定处理废弃物;接受临床相关咨询。</v>
          </cell>
          <cell r="D1159" t="str">
            <v>试剂,质控品</v>
          </cell>
          <cell r="E1159" t="str">
            <v/>
          </cell>
          <cell r="F1159" t="str">
            <v>次</v>
          </cell>
          <cell r="G1159" t="str">
            <v/>
          </cell>
          <cell r="H1159">
            <v>80</v>
          </cell>
          <cell r="I1159">
            <v>65</v>
          </cell>
          <cell r="J1159">
            <v>55</v>
          </cell>
          <cell r="K1159" t="str">
            <v>甲类</v>
          </cell>
        </row>
        <row r="1160">
          <cell r="A1160" t="str">
            <v>CGRV1000</v>
          </cell>
          <cell r="B1160" t="str">
            <v>糖类抗原CA-724测定</v>
          </cell>
          <cell r="C1160" t="str">
            <v>样本类型:血液、体液。样本采集､签收､处理,加免疫试剂,温育,检测,质控,审核结果,录入实验室信息系统或人工登记,发送报告;按规定处理废弃物;接受临床相关咨询。</v>
          </cell>
          <cell r="D1160" t="str">
            <v>试剂,质控品</v>
          </cell>
          <cell r="E1160" t="str">
            <v/>
          </cell>
          <cell r="F1160" t="str">
            <v>次</v>
          </cell>
          <cell r="G1160" t="str">
            <v/>
          </cell>
          <cell r="H1160">
            <v>80</v>
          </cell>
          <cell r="I1160">
            <v>65</v>
          </cell>
          <cell r="J1160">
            <v>55</v>
          </cell>
          <cell r="K1160" t="str">
            <v>甲类</v>
          </cell>
        </row>
        <row r="1161">
          <cell r="A1161" t="str">
            <v>CGRW1000</v>
          </cell>
          <cell r="B1161" t="str">
            <v>鳞状细胞癌相关抗原(SCC)测定</v>
          </cell>
          <cell r="C1161" t="str">
            <v>样本类型:血液。样本采集､签收､处理,加免疫试剂,温育,检测,质控,审核结果,录入实验室信息系统或人工登记,发送报告;按规定处理废弃物;接受临床相关咨询。</v>
          </cell>
          <cell r="D1161" t="str">
            <v>试剂,质控品</v>
          </cell>
          <cell r="E1161" t="str">
            <v/>
          </cell>
          <cell r="F1161" t="str">
            <v>次</v>
          </cell>
          <cell r="G1161" t="str">
            <v/>
          </cell>
          <cell r="H1161">
            <v>80</v>
          </cell>
          <cell r="I1161">
            <v>65</v>
          </cell>
          <cell r="J1161">
            <v>55</v>
          </cell>
          <cell r="K1161" t="str">
            <v>甲类</v>
          </cell>
        </row>
        <row r="1162">
          <cell r="A1162" t="str">
            <v>CGRX1000</v>
          </cell>
          <cell r="B1162" t="str">
            <v>肿瘤坏死因子(TNF)测定</v>
          </cell>
          <cell r="C1162" t="str">
            <v>包括α､β肿瘤坏死因子。样本类型:血液。样本采集､签收､处理,加免疫试剂,温育,检测,质控,审核结果,录入实验室信息系统或人工登记,发送报告;按规定处理废弃物;接受临床相关咨询。</v>
          </cell>
          <cell r="D1162" t="str">
            <v>试剂,质控品,校准品</v>
          </cell>
          <cell r="E1162" t="str">
            <v/>
          </cell>
          <cell r="F1162" t="str">
            <v>次</v>
          </cell>
          <cell r="G1162" t="str">
            <v/>
          </cell>
          <cell r="H1162">
            <v>45</v>
          </cell>
          <cell r="I1162">
            <v>36</v>
          </cell>
          <cell r="J1162">
            <v>32</v>
          </cell>
          <cell r="K1162" t="str">
            <v>甲类</v>
          </cell>
        </row>
        <row r="1163">
          <cell r="A1163" t="str">
            <v>CGRY1000</v>
          </cell>
          <cell r="B1163" t="str">
            <v>肿瘤坏死因子α(TNF-α)测定</v>
          </cell>
          <cell r="C1163" t="str">
            <v>样本类型:血液。样本采集､签收､处理,加免疫试剂,温育,检测,质控,审核结果,录入实验室信息系统或人工登记,发送报告;按规定处理废弃物;接受临床相关咨询。</v>
          </cell>
          <cell r="D1163" t="str">
            <v>试剂,质控品</v>
          </cell>
          <cell r="E1163" t="str">
            <v/>
          </cell>
          <cell r="F1163" t="str">
            <v>次</v>
          </cell>
          <cell r="G1163" t="str">
            <v/>
          </cell>
          <cell r="H1163">
            <v>75</v>
          </cell>
          <cell r="I1163">
            <v>60</v>
          </cell>
          <cell r="J1163">
            <v>53</v>
          </cell>
          <cell r="K1163" t="str">
            <v>甲类</v>
          </cell>
        </row>
        <row r="1164">
          <cell r="A1164" t="str">
            <v>CGRZ1000</v>
          </cell>
          <cell r="B1164" t="str">
            <v>肿瘤相关抗原(MG-Ags)测定</v>
          </cell>
          <cell r="C1164" t="str">
            <v>样本类型:血液。样本采集､签收､处理,加免疫试剂,温育,检测,质控,审核结果,录入实验室信息系统或人工登记,发送报告;按规定处理废弃物;接受临床相关咨询。</v>
          </cell>
          <cell r="D1164" t="str">
            <v>试剂,质控品</v>
          </cell>
          <cell r="E1164" t="str">
            <v/>
          </cell>
          <cell r="F1164" t="str">
            <v>次</v>
          </cell>
          <cell r="G1164" t="str">
            <v/>
          </cell>
          <cell r="H1164">
            <v>50</v>
          </cell>
          <cell r="I1164">
            <v>40</v>
          </cell>
          <cell r="J1164">
            <v>35</v>
          </cell>
          <cell r="K1164" t="str">
            <v>甲类</v>
          </cell>
        </row>
        <row r="1165">
          <cell r="A1165" t="str">
            <v>CGSA1000</v>
          </cell>
          <cell r="B1165" t="str">
            <v>肿瘤相关抗原(TA-2)测定</v>
          </cell>
          <cell r="C1165" t="str">
            <v>样本类型:血液。样本采集､签收､处理,加免疫试剂,温育,检测,质控,审核结果,录入实验室信息系统或人工登记,发送报告;按规定处理废弃物;接受临床相关咨询。</v>
          </cell>
          <cell r="D1165" t="str">
            <v>试剂,质控品</v>
          </cell>
          <cell r="E1165" t="str">
            <v/>
          </cell>
          <cell r="F1165" t="str">
            <v>次</v>
          </cell>
          <cell r="G1165" t="str">
            <v/>
          </cell>
          <cell r="H1165">
            <v>50</v>
          </cell>
          <cell r="I1165">
            <v>40</v>
          </cell>
          <cell r="J1165">
            <v>35</v>
          </cell>
          <cell r="K1165" t="str">
            <v>甲类</v>
          </cell>
        </row>
        <row r="1166">
          <cell r="A1166" t="str">
            <v>CGSB1000</v>
          </cell>
          <cell r="B1166" t="str">
            <v>显形胶质蛋白(AP)测定</v>
          </cell>
          <cell r="C1166" t="str">
            <v>样本类型:血液。样本采集､签收､处理,加免疫试剂,温育,检测,质控,审核结果,录入实验室信息系统或人工登记,发送报告;按规定处理废弃物;接受临床相关咨询。</v>
          </cell>
          <cell r="D1166" t="str">
            <v>试剂,质控品</v>
          </cell>
          <cell r="E1166" t="str">
            <v/>
          </cell>
          <cell r="F1166" t="str">
            <v>次</v>
          </cell>
          <cell r="G1166" t="str">
            <v/>
          </cell>
          <cell r="H1166">
            <v>50</v>
          </cell>
          <cell r="I1166">
            <v>40</v>
          </cell>
          <cell r="J1166">
            <v>35</v>
          </cell>
          <cell r="K1166" t="str">
            <v>乙类</v>
          </cell>
        </row>
        <row r="1167">
          <cell r="A1167" t="str">
            <v>CGSC1000</v>
          </cell>
          <cell r="B1167" t="str">
            <v>恶性肿瘤特异生长因子(TSGF)测定</v>
          </cell>
          <cell r="C1167" t="str">
            <v>样本类型:血液。样本采集､签收､处理,加免疫试剂,温育,检测,质控,审核结果,录入实验室信息系统或人工登记,发送报告;按规定处理废弃物;接受临床相关咨询。</v>
          </cell>
          <cell r="D1167" t="str">
            <v>试剂,质控品,校准品</v>
          </cell>
          <cell r="E1167" t="str">
            <v/>
          </cell>
          <cell r="F1167" t="str">
            <v>次</v>
          </cell>
          <cell r="G1167" t="str">
            <v/>
          </cell>
          <cell r="H1167">
            <v>90</v>
          </cell>
          <cell r="I1167">
            <v>70</v>
          </cell>
          <cell r="J1167">
            <v>60</v>
          </cell>
          <cell r="K1167" t="str">
            <v>甲类</v>
          </cell>
        </row>
        <row r="1168">
          <cell r="A1168" t="str">
            <v>CGSD1000</v>
          </cell>
          <cell r="B1168" t="str">
            <v>肿瘤相关物质测定</v>
          </cell>
          <cell r="C1168" t="str">
            <v>指对小分子糖蛋白类､糖脂类及羟脯氨酸类物质的测定。样本类型:血液。样本采集､签收､处理,加免疫试剂,温育,检测,质控,审核结果,录入实验室信息系统或人工登记,发送报告;按规定处理废弃物;接受临床相关咨询。</v>
          </cell>
          <cell r="D1168" t="str">
            <v>试剂,质控品,校准品</v>
          </cell>
          <cell r="E1168" t="str">
            <v/>
          </cell>
          <cell r="F1168" t="str">
            <v>次</v>
          </cell>
          <cell r="G1168" t="str">
            <v/>
          </cell>
          <cell r="H1168">
            <v>60</v>
          </cell>
          <cell r="I1168">
            <v>48</v>
          </cell>
          <cell r="J1168">
            <v>42</v>
          </cell>
          <cell r="K1168" t="str">
            <v>乙类</v>
          </cell>
        </row>
        <row r="1169">
          <cell r="A1169" t="str">
            <v>CGSE1000</v>
          </cell>
          <cell r="B1169" t="str">
            <v>人附睾分泌蛋白(HE4)测定</v>
          </cell>
          <cell r="C1169" t="str">
            <v>样本类型:血液、体液。样本采集､签收､处理,加免疫试剂,温育,检测,质控,审核结果,录入实验室信息系统或人工登记,发送报告;按规定处理废弃物;接受临床相关咨询。</v>
          </cell>
          <cell r="D1169" t="str">
            <v>试剂,质控品</v>
          </cell>
          <cell r="E1169" t="str">
            <v/>
          </cell>
          <cell r="F1169" t="str">
            <v>次</v>
          </cell>
          <cell r="G1169" t="str">
            <v/>
          </cell>
          <cell r="H1169">
            <v>100</v>
          </cell>
          <cell r="I1169">
            <v>80</v>
          </cell>
          <cell r="J1169">
            <v>70</v>
          </cell>
          <cell r="K1169" t="str">
            <v>乙类</v>
          </cell>
        </row>
        <row r="1170">
          <cell r="A1170" t="str">
            <v>CGSF1000</v>
          </cell>
          <cell r="B1170" t="str">
            <v>高尔基体蛋白73(GP73)测定</v>
          </cell>
          <cell r="C1170" t="str">
            <v>样本类型:血液。样本采集､签收､处理,加免疫试剂,温育,检测,质控,审核结果,录入实验室信息系统或人工登记,发送报告;按规定处理废弃物;接受临床相关咨询。</v>
          </cell>
          <cell r="D1170" t="str">
            <v>试剂,质控品</v>
          </cell>
          <cell r="E1170" t="str">
            <v/>
          </cell>
          <cell r="F1170" t="str">
            <v>次</v>
          </cell>
          <cell r="G1170" t="str">
            <v/>
          </cell>
          <cell r="H1170">
            <v>60</v>
          </cell>
          <cell r="I1170">
            <v>48</v>
          </cell>
          <cell r="J1170">
            <v>42</v>
          </cell>
          <cell r="K1170" t="str">
            <v>乙类</v>
          </cell>
        </row>
        <row r="1171">
          <cell r="A1171" t="str">
            <v>CGSG1000</v>
          </cell>
          <cell r="B1171" t="str">
            <v>组织多肽特异抗原(TPS)测定</v>
          </cell>
          <cell r="C1171" t="str">
            <v>样本类型:血液。样本采集､签收､处理,加免疫试剂,温育,检测,质控,审核结果,录入实验室信息系统或人工登记,发送报告;按规定处理废弃物;接受临床相关咨询。</v>
          </cell>
          <cell r="D1171" t="str">
            <v>试剂,质控品,校准品</v>
          </cell>
          <cell r="E1171" t="str">
            <v/>
          </cell>
          <cell r="F1171" t="str">
            <v>次</v>
          </cell>
          <cell r="G1171" t="str">
            <v/>
          </cell>
          <cell r="H1171">
            <v>70</v>
          </cell>
          <cell r="I1171">
            <v>55</v>
          </cell>
          <cell r="J1171">
            <v>50</v>
          </cell>
          <cell r="K1171" t="str">
            <v>乙类</v>
          </cell>
        </row>
        <row r="1172">
          <cell r="A1172" t="str">
            <v>CGSH1000</v>
          </cell>
          <cell r="B1172" t="str">
            <v>端粒酶活性检测</v>
          </cell>
          <cell r="C1172" t="str">
            <v>样本类型:血液。样本采集､签收､处理,加免疫试剂,温育,检测,质控,审核结果,录入实验室信息系统或人工登记,发送报告;按规定处理废弃物;接受临床相关咨询。</v>
          </cell>
          <cell r="D1172" t="str">
            <v>试剂,质控品,校准品</v>
          </cell>
          <cell r="E1172" t="str">
            <v/>
          </cell>
          <cell r="F1172" t="str">
            <v>次</v>
          </cell>
          <cell r="G1172" t="str">
            <v/>
          </cell>
          <cell r="H1172">
            <v>35</v>
          </cell>
          <cell r="I1172">
            <v>28</v>
          </cell>
          <cell r="J1172">
            <v>25</v>
          </cell>
          <cell r="K1172" t="str">
            <v>乙类</v>
          </cell>
        </row>
        <row r="1173">
          <cell r="A1173" t="str">
            <v>CGSJ1000</v>
          </cell>
          <cell r="B1173" t="str">
            <v>等克分子前列腺特异抗原测定</v>
          </cell>
          <cell r="C1173" t="str">
            <v>样本类型:血液。样本采集､签收､处理,加免疫试剂,温育,检测,质控,审核结果,录入实验室信息系统或人工登记,发送报告;按规定处理废弃物;接受临床相关咨询。</v>
          </cell>
          <cell r="D1173" t="str">
            <v>试剂,质控品,校准品</v>
          </cell>
          <cell r="E1173" t="str">
            <v/>
          </cell>
          <cell r="F1173" t="str">
            <v>次</v>
          </cell>
          <cell r="G1173" t="str">
            <v/>
          </cell>
          <cell r="H1173">
            <v>80</v>
          </cell>
          <cell r="I1173">
            <v>65</v>
          </cell>
          <cell r="J1173">
            <v>55</v>
          </cell>
          <cell r="K1173" t="str">
            <v>乙类</v>
          </cell>
        </row>
        <row r="1174">
          <cell r="A1174" t="str">
            <v>CGSK1000</v>
          </cell>
          <cell r="B1174" t="str">
            <v>尿核基质蛋白(NMP22)测定</v>
          </cell>
          <cell r="C1174" t="str">
            <v>样本类型:血液。样本采集､签收､处理,加免疫试剂,温育,检测,质控,审核结果,录入实验室信息系统或人工登记,发送报告;按规定处理废弃物;接受临床相关咨询。</v>
          </cell>
          <cell r="D1174" t="str">
            <v>试剂,质控品,校准品</v>
          </cell>
          <cell r="E1174" t="str">
            <v/>
          </cell>
          <cell r="F1174" t="str">
            <v>次</v>
          </cell>
          <cell r="G1174" t="str">
            <v/>
          </cell>
          <cell r="H1174">
            <v>65</v>
          </cell>
          <cell r="I1174">
            <v>52</v>
          </cell>
          <cell r="J1174">
            <v>45</v>
          </cell>
          <cell r="K1174" t="str">
            <v>乙类</v>
          </cell>
        </row>
        <row r="1175">
          <cell r="A1175" t="str">
            <v>CGSL1000</v>
          </cell>
          <cell r="B1175" t="str">
            <v>甲胎蛋白异质体测定</v>
          </cell>
          <cell r="C1175" t="str">
            <v>样本类型:血液。样本采集､签收､处理,加免疫试剂,温育,检测,质控,审核结果,录入实验室信息系统或人工登记,发送报告;按规定处理废弃物;接受临床相关咨询。</v>
          </cell>
          <cell r="D1175" t="str">
            <v>试剂,质控品,校准品</v>
          </cell>
          <cell r="E1175" t="str">
            <v/>
          </cell>
          <cell r="F1175" t="str">
            <v>次</v>
          </cell>
          <cell r="G1175" t="str">
            <v/>
          </cell>
          <cell r="H1175">
            <v>90</v>
          </cell>
          <cell r="I1175">
            <v>70</v>
          </cell>
          <cell r="J1175">
            <v>60</v>
          </cell>
          <cell r="K1175" t="str">
            <v>乙类</v>
          </cell>
        </row>
        <row r="1176">
          <cell r="A1176" t="str">
            <v>CGUA-CGUW</v>
          </cell>
          <cell r="B1176" t="str">
            <v>5.超敏过敏性检验</v>
          </cell>
          <cell r="C1176" t="str">
            <v/>
          </cell>
          <cell r="D1176" t="str">
            <v/>
          </cell>
          <cell r="E1176" t="str">
            <v/>
          </cell>
        </row>
        <row r="1176">
          <cell r="G1176" t="str">
            <v/>
          </cell>
          <cell r="H1176" t="str">
            <v/>
          </cell>
          <cell r="I1176" t="str">
            <v/>
          </cell>
          <cell r="J1176" t="str">
            <v/>
          </cell>
        </row>
        <row r="1177">
          <cell r="A1177" t="str">
            <v>CGUA1000</v>
          </cell>
          <cell r="B1177" t="str">
            <v>血清过敏原特异IgE测定</v>
          </cell>
          <cell r="C1177" t="str">
            <v>样本类型:血液。样本采集､签收､处理,加免疫试剂,温育,检测,质控,审核结果,录入实验室信息系统或人工登记,发送报告;按规定处理废弃物;接受临床相关咨询。</v>
          </cell>
          <cell r="D1177" t="str">
            <v>试剂,质控品,校准品</v>
          </cell>
          <cell r="E1177" t="str">
            <v/>
          </cell>
          <cell r="F1177" t="str">
            <v>次</v>
          </cell>
          <cell r="G1177" t="str">
            <v/>
          </cell>
          <cell r="H1177">
            <v>45</v>
          </cell>
          <cell r="I1177">
            <v>36</v>
          </cell>
          <cell r="J1177">
            <v>32</v>
          </cell>
          <cell r="K1177" t="str">
            <v>乙类</v>
          </cell>
        </row>
        <row r="1178">
          <cell r="A1178" t="str">
            <v>CGUB1000</v>
          </cell>
          <cell r="B1178" t="str">
            <v>血清过敏原特异IgG测定</v>
          </cell>
          <cell r="C1178" t="str">
            <v>样本类型:血液。样本采集､签收､处理,加免疫试剂,温育,检测,质控,审核结果,录入实验室信息系统或人工登记,发送报告;按规定处理废弃物;接受临床相关咨询。</v>
          </cell>
          <cell r="D1178" t="str">
            <v>试剂,质控品,校准品</v>
          </cell>
          <cell r="E1178" t="str">
            <v/>
          </cell>
          <cell r="F1178" t="str">
            <v>次</v>
          </cell>
          <cell r="G1178" t="str">
            <v/>
          </cell>
          <cell r="H1178">
            <v>45</v>
          </cell>
          <cell r="I1178">
            <v>36</v>
          </cell>
          <cell r="J1178">
            <v>32</v>
          </cell>
          <cell r="K1178" t="str">
            <v>乙类</v>
          </cell>
        </row>
        <row r="1179">
          <cell r="A1179" t="str">
            <v>CGUC1000</v>
          </cell>
          <cell r="B1179" t="str">
            <v>吸入物变应原测定</v>
          </cell>
          <cell r="C1179" t="str">
            <v>样本类型:血液。样本采集､签收､处理,加免疫试剂,温育,检测,质控,审核结果,录入实验室信息系统或人工登记,发送报告;按规定处理废弃物;接受临床相关咨询。</v>
          </cell>
          <cell r="D1179" t="str">
            <v>试剂,质控品</v>
          </cell>
          <cell r="E1179" t="str">
            <v/>
          </cell>
          <cell r="F1179" t="str">
            <v>次</v>
          </cell>
          <cell r="G1179" t="str">
            <v/>
          </cell>
          <cell r="H1179">
            <v>9</v>
          </cell>
          <cell r="I1179">
            <v>8</v>
          </cell>
          <cell r="J1179">
            <v>7</v>
          </cell>
          <cell r="K1179" t="str">
            <v>乙类</v>
          </cell>
        </row>
        <row r="1180">
          <cell r="A1180" t="str">
            <v>CGUD1000</v>
          </cell>
          <cell r="B1180" t="str">
            <v>食入物变应原筛查</v>
          </cell>
          <cell r="C1180" t="str">
            <v>样本类型:血液。样本采集､签收､处理,加免疫试剂,温育,检测,质控,审核结果,录入实验室信息系统或人工登记,发送报告;按规定处理废弃物;接受临床相关咨询。</v>
          </cell>
          <cell r="D1180" t="str">
            <v>试剂,质控品</v>
          </cell>
          <cell r="E1180" t="str">
            <v/>
          </cell>
          <cell r="F1180" t="str">
            <v> 项</v>
          </cell>
          <cell r="G1180" t="str">
            <v/>
          </cell>
          <cell r="H1180">
            <v>10</v>
          </cell>
          <cell r="I1180">
            <v>8</v>
          </cell>
          <cell r="J1180">
            <v>7</v>
          </cell>
          <cell r="K1180" t="str">
            <v>乙类</v>
          </cell>
        </row>
        <row r="1181">
          <cell r="A1181" t="str">
            <v>CGUE1000</v>
          </cell>
          <cell r="B1181" t="str">
            <v>专项变应原筛查</v>
          </cell>
          <cell r="C1181" t="str">
            <v>指对单价变应原进行筛查。样本类型:血液。样本采集､签收､处理,加免疫试剂,温育,检测,质控,审核结果,录入实验室信息系统或人工登记,发送报告;按规定处理废弃物;接受临床相关咨询。</v>
          </cell>
          <cell r="D1181" t="str">
            <v>试剂,质控品</v>
          </cell>
          <cell r="E1181" t="str">
            <v/>
          </cell>
          <cell r="F1181" t="str">
            <v>次</v>
          </cell>
          <cell r="G1181" t="str">
            <v/>
          </cell>
          <cell r="H1181">
            <v>40</v>
          </cell>
          <cell r="I1181">
            <v>32</v>
          </cell>
          <cell r="J1181">
            <v>28</v>
          </cell>
          <cell r="K1181" t="str">
            <v>乙类</v>
          </cell>
        </row>
        <row r="1182">
          <cell r="A1182" t="str">
            <v>CGUF1000</v>
          </cell>
          <cell r="B1182" t="str">
            <v>特殊变应原筛查</v>
          </cell>
          <cell r="C1182" t="str">
            <v>指对多价变应原进行筛查。样本类型:血液。样本采集､签收､处理,加免疫试剂,温育,检测,质控,审核结果,录入实验室信息系统或人工登记,发送报告;按规定处理废弃物;接受临床相关咨询。</v>
          </cell>
          <cell r="D1182" t="str">
            <v>试剂,质控品</v>
          </cell>
          <cell r="E1182" t="str">
            <v/>
          </cell>
          <cell r="F1182" t="str">
            <v>次</v>
          </cell>
          <cell r="G1182" t="str">
            <v/>
          </cell>
          <cell r="H1182">
            <v>40</v>
          </cell>
          <cell r="I1182">
            <v>32</v>
          </cell>
          <cell r="J1182">
            <v>28</v>
          </cell>
          <cell r="K1182" t="str">
            <v>乙类</v>
          </cell>
        </row>
        <row r="1183">
          <cell r="A1183" t="str">
            <v>CGUG1000</v>
          </cell>
          <cell r="B1183" t="str">
            <v>动物性过敏原筛查</v>
          </cell>
          <cell r="C1183" t="str">
            <v>样本类型:血液。样本采集､签收､处理,加免疫试剂,温育,检测,质控,审核结果,录入实验室信息系统或人工登记,发送报告;按规定处理废弃物;接受临床相关咨询。</v>
          </cell>
          <cell r="D1183" t="str">
            <v>试剂,质控品,校准品</v>
          </cell>
          <cell r="E1183" t="str">
            <v/>
          </cell>
          <cell r="F1183" t="str">
            <v>项</v>
          </cell>
          <cell r="G1183" t="str">
            <v/>
          </cell>
          <cell r="H1183">
            <v>10</v>
          </cell>
          <cell r="I1183">
            <v>8</v>
          </cell>
          <cell r="J1183">
            <v>7</v>
          </cell>
          <cell r="K1183" t="str">
            <v>乙类</v>
          </cell>
        </row>
        <row r="1184">
          <cell r="A1184" t="str">
            <v>CGUH1000</v>
          </cell>
          <cell r="B1184" t="str">
            <v>动物性过敏原特异性IgE筛查</v>
          </cell>
          <cell r="C1184" t="str">
            <v>样本类型:血液。样本采集､签收､处理,加免疫试剂,温育,检测,质控,审核结果,录入实验室信息系统或人工登记,发送报告;按规定处理废弃物;接受临床相关咨询。</v>
          </cell>
          <cell r="D1184" t="str">
            <v>试剂,质控品,校准品</v>
          </cell>
          <cell r="E1184" t="str">
            <v/>
          </cell>
          <cell r="F1184" t="str">
            <v>次</v>
          </cell>
          <cell r="G1184" t="str">
            <v/>
          </cell>
          <cell r="H1184">
            <v>40</v>
          </cell>
          <cell r="I1184">
            <v>32</v>
          </cell>
          <cell r="J1184">
            <v>28</v>
          </cell>
          <cell r="K1184" t="str">
            <v>乙类</v>
          </cell>
        </row>
        <row r="1185">
          <cell r="A1185" t="str">
            <v>CGUJ1000</v>
          </cell>
          <cell r="B1185" t="str">
            <v>昆虫毒液过敏原筛查</v>
          </cell>
          <cell r="C1185" t="str">
            <v>样本类型:血液。样本采集､签收､处理,加免疫试剂,温育,检测,质控,审核结果,录入实验室信息系统或人工登记,发送报告;按规定处理废弃物;接受临床相关咨询。</v>
          </cell>
          <cell r="D1185" t="str">
            <v>试剂,质控品,校准品</v>
          </cell>
          <cell r="E1185" t="str">
            <v/>
          </cell>
          <cell r="F1185" t="str">
            <v>次</v>
          </cell>
          <cell r="G1185" t="str">
            <v/>
          </cell>
          <cell r="H1185">
            <v>20</v>
          </cell>
          <cell r="I1185">
            <v>16</v>
          </cell>
          <cell r="J1185">
            <v>14</v>
          </cell>
          <cell r="K1185" t="str">
            <v>乙类</v>
          </cell>
        </row>
        <row r="1186">
          <cell r="A1186" t="str">
            <v>CGUK1000</v>
          </cell>
          <cell r="B1186" t="str">
            <v>乳胶及其相关的过敏原筛查</v>
          </cell>
          <cell r="C1186" t="str">
            <v>样本类型:血液。样本采集､签收､处理,加免疫试剂,温育,检测,质控,审核结果,录入实验室信息系统或人工登记,发送报告;按规定处理废弃物;接受临床相关咨询。</v>
          </cell>
          <cell r="D1186" t="str">
            <v>试剂,质控品,校准品</v>
          </cell>
          <cell r="E1186" t="str">
            <v/>
          </cell>
          <cell r="F1186" t="str">
            <v>次</v>
          </cell>
          <cell r="G1186" t="str">
            <v/>
          </cell>
          <cell r="H1186">
            <v>30</v>
          </cell>
          <cell r="I1186">
            <v>25</v>
          </cell>
          <cell r="J1186">
            <v>20</v>
          </cell>
          <cell r="K1186" t="str">
            <v>乙类</v>
          </cell>
        </row>
        <row r="1187">
          <cell r="A1187" t="str">
            <v>CGUL1000</v>
          </cell>
          <cell r="B1187" t="str">
            <v>乳胶及其相关的过敏原特异性IgE筛查</v>
          </cell>
          <cell r="C1187" t="str">
            <v>样本类型:血液。样本采集､签收､处理,加免疫试剂,温育,检测,质控,审核结果,录入实验室信息系统或人工登记,发送报告;按规定处理废弃物;接受临床相关咨询。</v>
          </cell>
          <cell r="D1187" t="str">
            <v>试剂,质控品,校准品</v>
          </cell>
          <cell r="E1187" t="str">
            <v/>
          </cell>
          <cell r="F1187" t="str">
            <v>次</v>
          </cell>
          <cell r="G1187" t="str">
            <v/>
          </cell>
          <cell r="H1187">
            <v>40</v>
          </cell>
          <cell r="I1187">
            <v>32</v>
          </cell>
          <cell r="J1187">
            <v>28</v>
          </cell>
          <cell r="K1187" t="str">
            <v>乙类</v>
          </cell>
        </row>
        <row r="1188">
          <cell r="A1188" t="str">
            <v>CGUM1000</v>
          </cell>
          <cell r="B1188" t="str">
            <v>花粉相关的食物性过敏原筛查</v>
          </cell>
          <cell r="C1188" t="str">
            <v>样本类型:血液。样本采集､签收､处理,加免疫试剂,温育,检测,质控,审核结果,录入实验室信息系统或人工登记,发送报告;按规定处理废弃物;接受临床相关咨询。</v>
          </cell>
          <cell r="D1188" t="str">
            <v>试剂,质控品,校准品</v>
          </cell>
          <cell r="E1188" t="str">
            <v/>
          </cell>
          <cell r="F1188" t="str">
            <v>次</v>
          </cell>
          <cell r="G1188" t="str">
            <v/>
          </cell>
          <cell r="H1188">
            <v>30</v>
          </cell>
          <cell r="I1188">
            <v>25</v>
          </cell>
          <cell r="J1188">
            <v>20</v>
          </cell>
          <cell r="K1188" t="str">
            <v>乙类</v>
          </cell>
        </row>
        <row r="1189">
          <cell r="A1189" t="str">
            <v>CGUN1000</v>
          </cell>
          <cell r="B1189" t="str">
            <v>嗜酸细胞阳离子蛋白(ECP)测定</v>
          </cell>
          <cell r="C1189" t="str">
            <v>样本类型:血液。样本采集､签收､处理,加免疫试剂,温育,检测,质控,审核结果,录入实验室信息系统或人工登记,发送报告;按规定处理废弃物;接受临床相关咨询。</v>
          </cell>
          <cell r="D1189" t="str">
            <v>试剂</v>
          </cell>
          <cell r="E1189" t="str">
            <v/>
          </cell>
          <cell r="F1189" t="str">
            <v>次</v>
          </cell>
          <cell r="G1189" t="str">
            <v/>
          </cell>
          <cell r="H1189" t="str">
            <v/>
          </cell>
          <cell r="I1189" t="str">
            <v/>
          </cell>
          <cell r="J1189" t="str">
            <v/>
          </cell>
          <cell r="K1189" t="str">
            <v>乙类</v>
          </cell>
        </row>
        <row r="1190">
          <cell r="A1190" t="str">
            <v>CGUP1000</v>
          </cell>
          <cell r="B1190" t="str">
            <v>循环免疫复合物(CIC)测定</v>
          </cell>
          <cell r="C1190" t="str">
            <v>样本类型:血液。样本采集､签收､处理,加免疫试剂,温育,检测,质控,审核结果,录入实验室信息系统或人工登记,发送报告;按规定处理废弃物;接受临床相关咨询。</v>
          </cell>
          <cell r="D1190" t="str">
            <v>试剂</v>
          </cell>
          <cell r="E1190" t="str">
            <v/>
          </cell>
          <cell r="F1190" t="str">
            <v>次</v>
          </cell>
          <cell r="G1190" t="str">
            <v/>
          </cell>
          <cell r="H1190">
            <v>20</v>
          </cell>
          <cell r="I1190">
            <v>16</v>
          </cell>
          <cell r="J1190">
            <v>14</v>
          </cell>
          <cell r="K1190" t="str">
            <v>甲类</v>
          </cell>
        </row>
        <row r="1191">
          <cell r="A1191" t="str">
            <v>CGUQ1000</v>
          </cell>
          <cell r="B1191" t="str">
            <v>IgA免疫复合物测定</v>
          </cell>
          <cell r="C1191" t="str">
            <v>样本类型:血液。样本采集､签收､处理,加免疫试剂,温育,检测,质控,审核结果,录入实验室信息系统或人工登记,发送报告;按规定处理废弃物;接受临床相关咨询。</v>
          </cell>
          <cell r="D1191" t="str">
            <v>试剂,质控品,校准品</v>
          </cell>
          <cell r="E1191" t="str">
            <v/>
          </cell>
          <cell r="F1191" t="str">
            <v>次</v>
          </cell>
          <cell r="G1191" t="str">
            <v/>
          </cell>
          <cell r="H1191">
            <v>20</v>
          </cell>
          <cell r="I1191">
            <v>16</v>
          </cell>
          <cell r="J1191">
            <v>14</v>
          </cell>
          <cell r="K1191" t="str">
            <v>甲类</v>
          </cell>
        </row>
        <row r="1192">
          <cell r="A1192" t="str">
            <v>CGUR1000</v>
          </cell>
          <cell r="B1192" t="str">
            <v>IgG免疫复合物测定</v>
          </cell>
          <cell r="C1192" t="str">
            <v>样本类型:血液。样本采集､签收､处理,加免疫试剂,温育,检测,质控,审核结果,录入实验室信息系统或人工登记,发送报告;按规定处理废弃物;接受临床相关咨询。</v>
          </cell>
          <cell r="D1192" t="str">
            <v>试剂,质控品,校准品</v>
          </cell>
          <cell r="E1192" t="str">
            <v/>
          </cell>
          <cell r="F1192" t="str">
            <v>次</v>
          </cell>
          <cell r="G1192" t="str">
            <v/>
          </cell>
          <cell r="H1192">
            <v>20</v>
          </cell>
          <cell r="I1192">
            <v>16</v>
          </cell>
          <cell r="J1192">
            <v>14</v>
          </cell>
          <cell r="K1192" t="str">
            <v>甲类</v>
          </cell>
        </row>
        <row r="1193">
          <cell r="A1193" t="str">
            <v>CGUS1000</v>
          </cell>
          <cell r="B1193" t="str">
            <v>IgM免疫复合物测定</v>
          </cell>
          <cell r="C1193" t="str">
            <v>样本类型:血液。样本采集､签收､处理,加免疫试剂,温育,检测,质控,审核结果,录入实验室信息系统或人工登记,发送报告;按规定处理废弃物;接受临床相关咨询。</v>
          </cell>
          <cell r="D1193" t="str">
            <v>试剂,质控品,校准品</v>
          </cell>
          <cell r="E1193" t="str">
            <v/>
          </cell>
          <cell r="F1193" t="str">
            <v>次</v>
          </cell>
          <cell r="G1193" t="str">
            <v/>
          </cell>
          <cell r="H1193">
            <v>20</v>
          </cell>
          <cell r="I1193">
            <v>16</v>
          </cell>
          <cell r="J1193">
            <v>14</v>
          </cell>
          <cell r="K1193" t="str">
            <v>乙类</v>
          </cell>
        </row>
        <row r="1194">
          <cell r="A1194" t="str">
            <v>CGUT1000</v>
          </cell>
          <cell r="B1194" t="str">
            <v>终末补体复合物测定</v>
          </cell>
          <cell r="C1194" t="str">
            <v>样本类型:血液。样本采集､签收､处理,加免疫试剂,温育,检测,质控,审核结果,录入实验室信息系统或人工登记,发送报告;按规定处理废弃物;接受临床相关咨询。</v>
          </cell>
          <cell r="D1194" t="str">
            <v>试剂,质控品,校准品</v>
          </cell>
          <cell r="E1194" t="str">
            <v/>
          </cell>
          <cell r="F1194" t="str">
            <v>次</v>
          </cell>
          <cell r="G1194" t="str">
            <v/>
          </cell>
          <cell r="H1194">
            <v>20</v>
          </cell>
          <cell r="I1194">
            <v>16</v>
          </cell>
          <cell r="J1194">
            <v>14</v>
          </cell>
          <cell r="K1194" t="str">
            <v>乙类</v>
          </cell>
        </row>
        <row r="1195">
          <cell r="A1195" t="str">
            <v>CGUU1000</v>
          </cell>
          <cell r="B1195" t="str">
            <v>脱敏免疫球蛋白IgG测定</v>
          </cell>
          <cell r="C1195" t="str">
            <v>样本类型:血液。样本采集､签收､处理,加免疫试剂,温育,检测,质控,审核结果,录入实验室信息系统或人工登记,发送报告;按规定处理废弃物;接受临床相关咨询。</v>
          </cell>
          <cell r="D1195" t="str">
            <v>试剂,质控品,校准品</v>
          </cell>
          <cell r="E1195" t="str">
            <v/>
          </cell>
          <cell r="F1195" t="str">
            <v>次</v>
          </cell>
          <cell r="G1195" t="str">
            <v/>
          </cell>
          <cell r="H1195">
            <v>60</v>
          </cell>
          <cell r="I1195">
            <v>48</v>
          </cell>
          <cell r="J1195">
            <v>42</v>
          </cell>
          <cell r="K1195" t="str">
            <v>乙类</v>
          </cell>
        </row>
        <row r="1196">
          <cell r="A1196" t="str">
            <v>CGUV1000</v>
          </cell>
          <cell r="B1196" t="str">
            <v>脱敏免疫球蛋白IgG4测定</v>
          </cell>
          <cell r="C1196" t="str">
            <v>样本类型:血液。样本采集､签收､处理,加免疫试剂,温育,检测,质控,审核结果,录入实验室信息系统或人工登记,发送报告;按规定处理废弃物;接受临床相关咨询。</v>
          </cell>
          <cell r="D1196" t="str">
            <v>试剂,质控品,校准品</v>
          </cell>
          <cell r="E1196" t="str">
            <v/>
          </cell>
          <cell r="F1196" t="str">
            <v>次</v>
          </cell>
          <cell r="G1196" t="str">
            <v/>
          </cell>
          <cell r="H1196">
            <v>60</v>
          </cell>
          <cell r="I1196">
            <v>48</v>
          </cell>
          <cell r="J1196">
            <v>42</v>
          </cell>
          <cell r="K1196" t="str">
            <v>乙类</v>
          </cell>
        </row>
        <row r="1197">
          <cell r="A1197" t="str">
            <v>CGUW8000</v>
          </cell>
          <cell r="B1197" t="str">
            <v>白三烯B4测定</v>
          </cell>
          <cell r="C1197" t="str">
            <v>样本类型:各种样本。样本采集､签收､处理,加免疫试剂,温育,检测,质控,审核结果,录入实验室信息系统或人工登记,发送报告;按规定处理废弃物;接受临床相关咨询。</v>
          </cell>
          <cell r="D1197" t="str">
            <v>试剂,质控品</v>
          </cell>
          <cell r="E1197" t="str">
            <v/>
          </cell>
          <cell r="F1197" t="str">
            <v>次</v>
          </cell>
          <cell r="G1197" t="str">
            <v/>
          </cell>
          <cell r="H1197">
            <v>30</v>
          </cell>
          <cell r="I1197">
            <v>25</v>
          </cell>
          <cell r="J1197">
            <v>20</v>
          </cell>
          <cell r="K1197" t="str">
            <v>乙类</v>
          </cell>
        </row>
        <row r="1198">
          <cell r="A1198" t="str">
            <v>CJ</v>
          </cell>
          <cell r="B1198" t="str">
            <v>(五)临床微生物与寄生虫学检验</v>
          </cell>
          <cell r="C1198" t="str">
            <v/>
          </cell>
          <cell r="D1198" t="str">
            <v/>
          </cell>
          <cell r="E1198" t="str">
            <v/>
          </cell>
        </row>
        <row r="1198">
          <cell r="G1198" t="str">
            <v/>
          </cell>
          <cell r="H1198" t="str">
            <v/>
          </cell>
          <cell r="I1198" t="str">
            <v/>
          </cell>
          <cell r="J1198" t="str">
            <v/>
          </cell>
        </row>
        <row r="1199">
          <cell r="A1199" t="str">
            <v>CJAA-CJDG</v>
          </cell>
          <cell r="B1199" t="str">
            <v>1.细菌检验</v>
          </cell>
          <cell r="C1199" t="str">
            <v/>
          </cell>
          <cell r="D1199" t="str">
            <v/>
          </cell>
          <cell r="E1199" t="str">
            <v/>
          </cell>
        </row>
        <row r="1199">
          <cell r="G1199" t="str">
            <v/>
          </cell>
          <cell r="H1199" t="str">
            <v/>
          </cell>
          <cell r="I1199" t="str">
            <v/>
          </cell>
          <cell r="J1199" t="str">
            <v/>
          </cell>
        </row>
        <row r="1200">
          <cell r="A1200" t="str">
            <v>CJAA-CJBW</v>
          </cell>
          <cell r="B1200" t="str">
            <v>细菌镜检/培养/鉴定</v>
          </cell>
          <cell r="C1200" t="str">
            <v/>
          </cell>
          <cell r="D1200" t="str">
            <v/>
          </cell>
          <cell r="E1200" t="str">
            <v/>
          </cell>
        </row>
        <row r="1200">
          <cell r="G1200" t="str">
            <v/>
          </cell>
          <cell r="H1200" t="str">
            <v/>
          </cell>
          <cell r="I1200" t="str">
            <v/>
          </cell>
          <cell r="J1200" t="str">
            <v/>
          </cell>
        </row>
        <row r="1201">
          <cell r="A1201" t="str">
            <v>CJAA3000</v>
          </cell>
          <cell r="B1201" t="str">
            <v>粪便涂片革兰染色镜检查细菌</v>
          </cell>
          <cell r="C1201" t="str">
            <v>样本类型:粪便标本。标本签收,涂片制备,涂片消毒,固定,染色,镜检,人工判读结果。审核结果,录入实验室信息系统或人工登记,发送报告;实验室消毒,按规定处理废弃物;接受临床相关咨询。</v>
          </cell>
          <cell r="D1201" t="str">
            <v>染色剂</v>
          </cell>
          <cell r="E1201" t="str">
            <v/>
          </cell>
          <cell r="F1201" t="str">
            <v>次</v>
          </cell>
          <cell r="G1201" t="str">
            <v/>
          </cell>
          <cell r="H1201">
            <v>8</v>
          </cell>
          <cell r="I1201">
            <v>7</v>
          </cell>
          <cell r="J1201">
            <v>6</v>
          </cell>
          <cell r="K1201" t="str">
            <v>甲类</v>
          </cell>
        </row>
        <row r="1202">
          <cell r="A1202" t="str">
            <v>CJAB8000</v>
          </cell>
          <cell r="B1202" t="str">
            <v>直接涂片革兰染色镜检查细菌</v>
          </cell>
          <cell r="C1202" t="str">
            <v>样本类型:各种标本。样本采集,样本签收,涂片制备,涂片消毒,固定,染色,镜检,人工判读结果。审核结果,录入实验室信息系统或人工登记,发送报告;实验室消毒,按规定处理废弃物;接受临床相关咨询。</v>
          </cell>
          <cell r="D1202" t="str">
            <v>染色剂</v>
          </cell>
          <cell r="E1202" t="str">
            <v/>
          </cell>
          <cell r="F1202" t="str">
            <v>次</v>
          </cell>
          <cell r="G1202" t="str">
            <v/>
          </cell>
          <cell r="H1202">
            <v>8</v>
          </cell>
          <cell r="I1202">
            <v>7</v>
          </cell>
          <cell r="J1202">
            <v>6</v>
          </cell>
          <cell r="K1202" t="str">
            <v>甲类</v>
          </cell>
        </row>
        <row r="1203">
          <cell r="A1203" t="str">
            <v>CJAC8000</v>
          </cell>
          <cell r="B1203" t="str">
            <v>浓缩集菌涂片革兰染色镜检查细菌</v>
          </cell>
          <cell r="C1203" t="str">
            <v>样本类型:各种标本。样本采集,样本签收,标本离心,取沉淀制备涂片,涂片消毒,固定,染色,镜检,人工判读结果。审核结果,录入实验室信息系统或人工登记,发送报告;实验室消毒,按规定处理废弃物;接受临床相关咨询。</v>
          </cell>
          <cell r="D1203" t="str">
            <v>染色剂</v>
          </cell>
          <cell r="E1203" t="str">
            <v/>
          </cell>
          <cell r="F1203" t="str">
            <v>次</v>
          </cell>
          <cell r="G1203" t="str">
            <v/>
          </cell>
          <cell r="H1203">
            <v>8</v>
          </cell>
          <cell r="I1203">
            <v>7</v>
          </cell>
          <cell r="J1203">
            <v>6</v>
          </cell>
          <cell r="K1203" t="str">
            <v>甲类</v>
          </cell>
        </row>
        <row r="1204">
          <cell r="A1204" t="str">
            <v>CJAD5000</v>
          </cell>
          <cell r="B1204" t="str">
            <v>生殖道标本涂片革兰染色镜检查细菌</v>
          </cell>
          <cell r="C1204" t="str">
            <v>样本类型:女性阴道､宫颈､肛拭子和男性尿道拭子。样本采集,样本签收,涂片制备,涂片消毒,固定,染色,镜检,按照规则评分,人工判读结果。审核结果,录入实验室信息系统或人工登记,发送报告;实验室消毒,按规定处理废弃物;接受临床相关咨询。</v>
          </cell>
          <cell r="D1204" t="str">
            <v>染色剂</v>
          </cell>
          <cell r="E1204" t="str">
            <v/>
          </cell>
          <cell r="F1204" t="str">
            <v>次</v>
          </cell>
          <cell r="G1204" t="str">
            <v/>
          </cell>
          <cell r="H1204">
            <v>8</v>
          </cell>
          <cell r="I1204">
            <v>7</v>
          </cell>
          <cell r="J1204">
            <v>6</v>
          </cell>
          <cell r="K1204" t="str">
            <v>甲类</v>
          </cell>
        </row>
        <row r="1205">
          <cell r="A1205" t="str">
            <v>CJAE8000</v>
          </cell>
          <cell r="B1205" t="str">
            <v>呼吸道标本涂片革兰染色镜检查细菌</v>
          </cell>
          <cell r="C1205" t="str">
            <v>样本类型:痰､气管内吸取物等。样本采集,样本签收,涂片制备,涂片消毒,固定,染色,镜检,按照规则报告细菌计数和形态,并对标本质量进行评价。审核结果,录入实验室信息系统或人工登记,发送报告;实验室消毒,按规定处理废弃物;接受临床相关咨询。</v>
          </cell>
          <cell r="D1205" t="str">
            <v>染色剂</v>
          </cell>
          <cell r="E1205" t="str">
            <v/>
          </cell>
          <cell r="F1205" t="str">
            <v>次</v>
          </cell>
          <cell r="G1205" t="str">
            <v/>
          </cell>
          <cell r="H1205">
            <v>8</v>
          </cell>
          <cell r="I1205">
            <v>7</v>
          </cell>
          <cell r="J1205">
            <v>6</v>
          </cell>
          <cell r="K1205" t="str">
            <v>甲类</v>
          </cell>
        </row>
        <row r="1206">
          <cell r="A1206" t="str">
            <v>CJAF8000</v>
          </cell>
          <cell r="B1206" t="str">
            <v>直接涂片抗酸染色镜检</v>
          </cell>
          <cell r="C1206" t="str">
            <v>样本类型:各种标本。样本采集,样本签收,涂片制备,涂片消毒,固定,染色,镜检,人工判读结果,审核结果,录入实验室信息系统或人工登记,发送报告;实验室消毒,按规定处理废弃物;接受临床相关咨询。</v>
          </cell>
          <cell r="D1206" t="str">
            <v>染色剂</v>
          </cell>
          <cell r="E1206" t="str">
            <v/>
          </cell>
          <cell r="F1206" t="str">
            <v>次</v>
          </cell>
          <cell r="G1206" t="str">
            <v/>
          </cell>
          <cell r="H1206">
            <v>8</v>
          </cell>
          <cell r="I1206">
            <v>7</v>
          </cell>
          <cell r="J1206">
            <v>6</v>
          </cell>
          <cell r="K1206" t="str">
            <v>甲类</v>
          </cell>
        </row>
        <row r="1207">
          <cell r="A1207" t="str">
            <v>CJAG8000</v>
          </cell>
          <cell r="B1207" t="str">
            <v>浓缩集菌涂片抗酸染色镜检</v>
          </cell>
          <cell r="C1207" t="str">
            <v>样本类型:体液标本。样本采集,样本签收,离心沉淀集菌或漂浮集菌,涂片制备,涂片消毒,固定,染色,镜检,人工判读结果。审核结果,录入实验室信息系统或人工登记,发送报告;实验室消毒,按规定处理废弃物;接受临床相关咨询。</v>
          </cell>
          <cell r="D1207" t="str">
            <v>染色剂</v>
          </cell>
          <cell r="E1207" t="str">
            <v/>
          </cell>
          <cell r="F1207" t="str">
            <v>次</v>
          </cell>
          <cell r="G1207" t="str">
            <v/>
          </cell>
          <cell r="H1207">
            <v>8</v>
          </cell>
          <cell r="I1207">
            <v>7</v>
          </cell>
          <cell r="J1207">
            <v>6</v>
          </cell>
          <cell r="K1207" t="str">
            <v>甲类</v>
          </cell>
        </row>
        <row r="1208">
          <cell r="A1208" t="str">
            <v>CJAH8000</v>
          </cell>
          <cell r="B1208" t="str">
            <v>直接涂片荧光染色镜检</v>
          </cell>
          <cell r="C1208" t="str">
            <v>样本类型:痰､其他标本。样本采集,样本签收,涂片制备,涂片消毒,固定,染色,荧光显微镜镜检,人工判读结果。审核结果,录入实验室信息系统或人工登记,发送报告;实验室消毒,按规定处理废弃物;接受临床相关咨询。</v>
          </cell>
          <cell r="D1208" t="str">
            <v>染色剂</v>
          </cell>
          <cell r="E1208" t="str">
            <v/>
          </cell>
          <cell r="F1208" t="str">
            <v>次</v>
          </cell>
          <cell r="G1208" t="str">
            <v/>
          </cell>
          <cell r="H1208">
            <v>8</v>
          </cell>
          <cell r="I1208">
            <v>7</v>
          </cell>
          <cell r="J1208">
            <v>6</v>
          </cell>
          <cell r="K1208" t="str">
            <v>甲类</v>
          </cell>
        </row>
        <row r="1209">
          <cell r="A1209" t="str">
            <v>CJAJ8000</v>
          </cell>
          <cell r="B1209" t="str">
            <v>浓缩集菌涂片荧光染色镜检</v>
          </cell>
          <cell r="C1209" t="str">
            <v>样本类型:体液标本。样本采集,样本签收,离心沉淀集菌或漂浮集菌,涂片制备,涂片消毒,固定,染色,荧光显微镜镜检,人工判读结果。审核结果,录入实验室信息系统或人工登记,发送报告;实验室消毒,按规定处理废弃物;接受临床相关咨询。</v>
          </cell>
          <cell r="D1209" t="str">
            <v>染色剂</v>
          </cell>
          <cell r="E1209" t="str">
            <v/>
          </cell>
          <cell r="F1209" t="str">
            <v>次</v>
          </cell>
          <cell r="G1209" t="str">
            <v/>
          </cell>
          <cell r="H1209">
            <v>8</v>
          </cell>
          <cell r="I1209">
            <v>7</v>
          </cell>
          <cell r="J1209">
            <v>6</v>
          </cell>
          <cell r="K1209" t="str">
            <v>甲类</v>
          </cell>
        </row>
        <row r="1210">
          <cell r="A1210" t="str">
            <v>CJAK3000</v>
          </cell>
          <cell r="B1210" t="str">
            <v>霍乱弧菌直接涂片镜检</v>
          </cell>
          <cell r="C1210" t="str">
            <v>样本类型:粪便标本。样本签收,制作悬滴标本,镜检,制动试验,人工判读结果。审核结果,录入实验室信息系统或人工登记,发送报告;实验室消毒,按规定处理废弃物;接受临床相关咨询。</v>
          </cell>
          <cell r="D1210" t="str">
            <v>染色剂</v>
          </cell>
          <cell r="E1210" t="str">
            <v/>
          </cell>
          <cell r="F1210" t="str">
            <v>次</v>
          </cell>
          <cell r="G1210" t="str">
            <v/>
          </cell>
          <cell r="H1210">
            <v>8</v>
          </cell>
          <cell r="I1210">
            <v>7</v>
          </cell>
          <cell r="J1210">
            <v>6</v>
          </cell>
          <cell r="K1210" t="str">
            <v>甲类</v>
          </cell>
        </row>
        <row r="1211">
          <cell r="A1211" t="str">
            <v>CJAL8000</v>
          </cell>
          <cell r="B1211" t="str">
            <v>特殊细菌涂片染色镜检</v>
          </cell>
          <cell r="C1211" t="str">
            <v>包括放线菌､革兰阳性芽孢杆菌､卡氏孢子菌､包涵体､淋球菌､奴卡菌等。样本类型:各种标本。样本采集,样本签收,涂片制备,涂片消毒,固定,特殊染色,镜检,人工判读结果。审核结果,录入实验室信息系统或人工登记,发送报告;实验室消毒,按规定处理废弃物;接受临床相关咨询。</v>
          </cell>
          <cell r="D1211" t="str">
            <v>染色剂</v>
          </cell>
          <cell r="E1211" t="str">
            <v/>
          </cell>
          <cell r="F1211" t="str">
            <v>项</v>
          </cell>
          <cell r="G1211" t="str">
            <v/>
          </cell>
          <cell r="H1211">
            <v>8</v>
          </cell>
          <cell r="I1211">
            <v>7</v>
          </cell>
          <cell r="J1211">
            <v>6</v>
          </cell>
          <cell r="K1211" t="str">
            <v>甲类</v>
          </cell>
        </row>
        <row r="1212">
          <cell r="A1212" t="str">
            <v>CJAM2000</v>
          </cell>
          <cell r="B1212" t="str">
            <v>培养细菌菌落计数</v>
          </cell>
          <cell r="C1212" t="str">
            <v>样本类型:尿液､肺泡灌洗液､痰液等。样本采集,样本签收,接种,孵育,观察结果,计数,人工判读结果。审核结果,录入实验室信息系统或人工登记,发送报告;实验室消毒,按规定处理废弃物;接受临床相关咨询。</v>
          </cell>
          <cell r="D1212" t="str">
            <v>定量接种环</v>
          </cell>
          <cell r="E1212" t="str">
            <v/>
          </cell>
          <cell r="F1212" t="str">
            <v>次</v>
          </cell>
          <cell r="G1212" t="str">
            <v/>
          </cell>
          <cell r="H1212">
            <v>50</v>
          </cell>
          <cell r="I1212">
            <v>40</v>
          </cell>
          <cell r="J1212">
            <v>35</v>
          </cell>
          <cell r="K1212" t="str">
            <v>甲类</v>
          </cell>
        </row>
        <row r="1213">
          <cell r="A1213" t="str">
            <v>CJAN8000</v>
          </cell>
          <cell r="B1213" t="str">
            <v>一般细菌培养</v>
          </cell>
          <cell r="C1213" t="str">
            <v>样本类型:各种标本。样本采集,样本签收,标本预处理(适用时),接种,培养,观察结果。审核结果,录入实验室信息系统或人工登记,发送报告;实验室消毒,按规定处理废弃物;接受临床相关咨询。</v>
          </cell>
          <cell r="D1213" t="str">
            <v>培养皿,增菌肉汤</v>
          </cell>
          <cell r="E1213" t="str">
            <v/>
          </cell>
          <cell r="F1213" t="str">
            <v>次</v>
          </cell>
          <cell r="G1213" t="str">
            <v/>
          </cell>
          <cell r="H1213">
            <v>40</v>
          </cell>
          <cell r="I1213">
            <v>32</v>
          </cell>
          <cell r="J1213">
            <v>28</v>
          </cell>
          <cell r="K1213" t="str">
            <v>甲类</v>
          </cell>
        </row>
        <row r="1214">
          <cell r="A1214" t="str">
            <v>CJAQ8000</v>
          </cell>
          <cell r="B1214" t="str">
            <v>一般细菌革兰染色+培养+鉴定</v>
          </cell>
          <cell r="C1214" t="str">
            <v>样本类型:各种标本。样本采集,样本签收,标本预处理(适用时),直接涂片革兰染色镜检,一般细菌培养,细菌鉴定。审核结果,录入实验室信息系统或人工登记,发送报告;实验室消毒,按规定处理废弃物;接受临床相关咨询。</v>
          </cell>
          <cell r="D1214" t="str">
            <v>试剂,质控品</v>
          </cell>
          <cell r="E1214" t="str">
            <v/>
          </cell>
          <cell r="F1214" t="str">
            <v>次</v>
          </cell>
          <cell r="G1214" t="str">
            <v/>
          </cell>
          <cell r="H1214">
            <v>130</v>
          </cell>
          <cell r="I1214">
            <v>105</v>
          </cell>
          <cell r="J1214">
            <v>90</v>
          </cell>
          <cell r="K1214" t="str">
            <v>乙类</v>
          </cell>
        </row>
        <row r="1215">
          <cell r="A1215" t="str">
            <v>CJAS8000</v>
          </cell>
          <cell r="B1215" t="str">
            <v>一般细菌革兰染色+培养+鉴定+药敏</v>
          </cell>
          <cell r="C1215" t="str">
            <v>样本类型:各种标本。样本采集,样本签收,标本预处理(适用时),直接涂片革兰染色镜检,一般细菌培养,细菌鉴定,普通细菌药敏试验。审核结果,录入实验室信息系统或人工登记,发送报告;实验室消毒,按规定处理废弃物;接受临床相关咨询。</v>
          </cell>
          <cell r="D1215" t="str">
            <v>试剂,质控品</v>
          </cell>
          <cell r="E1215" t="str">
            <v/>
          </cell>
          <cell r="F1215" t="str">
            <v>次</v>
          </cell>
          <cell r="G1215" t="str">
            <v/>
          </cell>
          <cell r="H1215">
            <v>200</v>
          </cell>
          <cell r="I1215">
            <v>160</v>
          </cell>
          <cell r="J1215">
            <v>140</v>
          </cell>
          <cell r="K1215" t="str">
            <v>乙类</v>
          </cell>
        </row>
        <row r="1216">
          <cell r="A1216" t="str">
            <v>CJAT8000</v>
          </cell>
          <cell r="B1216" t="str">
            <v>一般细菌鉴定</v>
          </cell>
          <cell r="C1216" t="str">
            <v>样本类型:各种标本。样本采集,样本签收,标本预处理(适用时),制备涂片,镜检,挑取菌落根据需要接种一组生化鉴定管(板),人工或仪器判读结果。审核结果,录入实验室信息系统或人工登记,发送报告;实验室消毒,按规定处理废弃物;接受临床相关咨询。</v>
          </cell>
          <cell r="D1216" t="str">
            <v>试剂,生化鉴定管(板)</v>
          </cell>
          <cell r="E1216" t="str">
            <v/>
          </cell>
          <cell r="F1216" t="str">
            <v>次</v>
          </cell>
          <cell r="G1216" t="str">
            <v/>
          </cell>
          <cell r="H1216">
            <v>90</v>
          </cell>
          <cell r="I1216">
            <v>70</v>
          </cell>
          <cell r="J1216">
            <v>60</v>
          </cell>
          <cell r="K1216" t="str">
            <v>甲类</v>
          </cell>
        </row>
        <row r="1217">
          <cell r="A1217" t="str">
            <v>CJAU8000</v>
          </cell>
          <cell r="B1217" t="str">
            <v>一般细菌分型</v>
          </cell>
          <cell r="C1217" t="str">
            <v>样本类型:各种标本。样本采集,样本签收,标本预处理(适用时),待检标本接种,置孵育箱过夜培养,用接种环挑取菌落接种分纯培养基,过夜培养。PFGE法:将分纯后菌落接种在包括相应抗生素的MH平皿或肉汤中,置孵育箱过夜培养,将纯的菌液至于缓冲液中洗涤后以内切酶酶切过夜,以脉冲场凝胶电泳,软件分析DNA指纹图。RAPD法:以相应的引物进行PCR。不含培养。审核结果,录入实验室信息系统或人工登记,发送报告;实验室消毒,按规定处理废弃物;接受临床相关咨询。</v>
          </cell>
          <cell r="D1217" t="str">
            <v>培养基,反应酶</v>
          </cell>
          <cell r="E1217" t="str">
            <v/>
          </cell>
          <cell r="F1217" t="str">
            <v>项</v>
          </cell>
          <cell r="G1217" t="str">
            <v/>
          </cell>
          <cell r="H1217">
            <v>25</v>
          </cell>
          <cell r="I1217">
            <v>20</v>
          </cell>
          <cell r="J1217">
            <v>18</v>
          </cell>
          <cell r="K1217" t="str">
            <v>乙类</v>
          </cell>
        </row>
        <row r="1218">
          <cell r="A1218" t="str">
            <v>CJAV8000</v>
          </cell>
          <cell r="B1218" t="str">
            <v>厌氧菌培养</v>
          </cell>
          <cell r="C1218" t="str">
            <v>样本类型:各种标本。样本采集,样本签收,标本预处理(适用时),接种特殊培养基,厌氧产气袋中厌氧孵育,或者厌氧培养系统或厌氧培养箱或厌氧手套箱中厌氧孵育,可疑菌落制备涂片,染色,镜检,做耐氧试验,转种做纯培养,人工判读结果。审核结果,录入实验室信息系统或人工登记,发送报告;实验室消毒,按规定处理废弃物;接受临床相关咨询。</v>
          </cell>
          <cell r="D1218" t="str">
            <v>培养基,运送培养基</v>
          </cell>
          <cell r="E1218" t="str">
            <v/>
          </cell>
          <cell r="F1218" t="str">
            <v>次</v>
          </cell>
          <cell r="G1218" t="str">
            <v/>
          </cell>
          <cell r="H1218">
            <v>70</v>
          </cell>
          <cell r="I1218">
            <v>55</v>
          </cell>
          <cell r="J1218">
            <v>50</v>
          </cell>
          <cell r="K1218" t="str">
            <v>甲类</v>
          </cell>
        </row>
        <row r="1219">
          <cell r="A1219" t="str">
            <v>CJAW8000</v>
          </cell>
          <cell r="B1219" t="str">
            <v>厌氧菌培养+鉴定</v>
          </cell>
          <cell r="C1219" t="str">
            <v>样本类型:各种标本。样本采集,样本签收,标本预处理(适用时),接种特殊培养基,厌氧产气袋中厌氧孵育,或者厌氧培养系统或厌氧培养箱或厌氧手套箱中厌氧孵育,可疑菌落制备涂片,染色,镜检,做耐氧试验,转种做纯培养,人工判读结果,细菌鉴定。审核结果,录入实验室信息系统或人工登记,发送报告;实验室消毒,按规定处理废弃物;接受临床相关咨询。</v>
          </cell>
          <cell r="D1219" t="str">
            <v>试剂,质控品</v>
          </cell>
          <cell r="E1219" t="str">
            <v/>
          </cell>
          <cell r="F1219" t="str">
            <v>次</v>
          </cell>
          <cell r="G1219" t="str">
            <v/>
          </cell>
          <cell r="H1219">
            <v>150</v>
          </cell>
          <cell r="I1219">
            <v>120</v>
          </cell>
          <cell r="J1219">
            <v>105</v>
          </cell>
          <cell r="K1219" t="str">
            <v>乙类</v>
          </cell>
        </row>
        <row r="1220">
          <cell r="A1220" t="str">
            <v>CJAX8000</v>
          </cell>
          <cell r="B1220" t="str">
            <v>厌氧菌培养+鉴定+药敏</v>
          </cell>
          <cell r="C1220" t="str">
            <v>样本类型:各种标本。样本采集,样本签收,标本预处理(适用时),接种特殊培养基,厌氧产气袋中厌氧孵育,或者厌氧培养系统或厌氧培养箱或厌氧手套箱中厌氧孵育,可疑菌落制备涂片,染色,镜检,做耐氧试验,转种做纯培养,人工判读结果,细菌鉴定厌氧菌药敏试验。审核结果,录入实验室信息系统或人工登记,发送报告;实验室消毒,按规定处理废弃物;接受临床相关咨询。</v>
          </cell>
          <cell r="D1220" t="str">
            <v>试剂,质控品</v>
          </cell>
          <cell r="E1220" t="str">
            <v/>
          </cell>
          <cell r="F1220" t="str">
            <v>次</v>
          </cell>
          <cell r="G1220" t="str">
            <v/>
          </cell>
          <cell r="H1220">
            <v>200</v>
          </cell>
          <cell r="I1220">
            <v>160</v>
          </cell>
          <cell r="J1220">
            <v>140</v>
          </cell>
          <cell r="K1220" t="str">
            <v>乙类</v>
          </cell>
        </row>
        <row r="1221">
          <cell r="A1221" t="str">
            <v>CJAY8000</v>
          </cell>
          <cell r="B1221" t="str">
            <v>分枝杆菌培养</v>
          </cell>
          <cell r="C1221" t="str">
            <v>样本类型:各种标本。样本采集,样本签收,标本预处理(适用时),接种,孵育,观察结果,涂片抗酸染色镜检,人工判读结果。审核结果,录入实验室信息系统或人工登记,发送报告;实验室消毒,按规定处理废弃物;接受临床相关咨询。</v>
          </cell>
          <cell r="D1221" t="str">
            <v>固体培养基,染色剂</v>
          </cell>
          <cell r="E1221" t="str">
            <v/>
          </cell>
          <cell r="F1221" t="str">
            <v>次</v>
          </cell>
          <cell r="G1221" t="str">
            <v/>
          </cell>
          <cell r="H1221">
            <v>110</v>
          </cell>
          <cell r="I1221">
            <v>88</v>
          </cell>
          <cell r="J1221">
            <v>77</v>
          </cell>
          <cell r="K1221" t="str">
            <v>乙类</v>
          </cell>
        </row>
        <row r="1222">
          <cell r="A1222" t="str">
            <v>CJAZ9000</v>
          </cell>
          <cell r="B1222" t="str">
            <v>分枝杆菌鉴定</v>
          </cell>
          <cell r="C1222" t="str">
            <v>样本类型:分离株。挑取菌落接种一组生化鉴定管,人工或仪器判读结果并分析报告。审核结果,录入实验室信息系统或人工登记,发送报告;实验室消毒,按规定处理废弃物;接受临床相关咨询。不含培养。</v>
          </cell>
          <cell r="D1222" t="str">
            <v>试剂,生化鉴定管(板)</v>
          </cell>
          <cell r="E1222" t="str">
            <v/>
          </cell>
          <cell r="F1222" t="str">
            <v>次</v>
          </cell>
          <cell r="G1222" t="str">
            <v/>
          </cell>
          <cell r="H1222">
            <v>70</v>
          </cell>
          <cell r="I1222">
            <v>55</v>
          </cell>
          <cell r="J1222">
            <v>50</v>
          </cell>
          <cell r="K1222" t="str">
            <v>甲类</v>
          </cell>
        </row>
        <row r="1223">
          <cell r="A1223" t="str">
            <v>CJBA8000</v>
          </cell>
          <cell r="B1223" t="str">
            <v>分枝杆菌培养+鉴定</v>
          </cell>
          <cell r="C1223" t="str">
            <v>样本类型:各种标本。样本采集,样本签收,标本预处理(适用时),接种,孵育,观察结果,涂片抗酸染色镜检,人工判读结果,结核菌鉴定。审核结果,录入实验室信息系统或人工登记,发送报告;实验室消毒,按规定处理废弃物;接受临床相关咨询。</v>
          </cell>
          <cell r="D1223" t="str">
            <v>试剂,质控品</v>
          </cell>
          <cell r="E1223" t="str">
            <v/>
          </cell>
          <cell r="F1223" t="str">
            <v>次</v>
          </cell>
          <cell r="G1223" t="str">
            <v/>
          </cell>
          <cell r="H1223">
            <v>140</v>
          </cell>
          <cell r="I1223">
            <v>110</v>
          </cell>
          <cell r="J1223">
            <v>100</v>
          </cell>
          <cell r="K1223" t="str">
            <v>乙类</v>
          </cell>
        </row>
        <row r="1224">
          <cell r="A1224" t="str">
            <v>CJBB8000</v>
          </cell>
          <cell r="B1224" t="str">
            <v>分枝杆菌培养+鉴定+药敏</v>
          </cell>
          <cell r="C1224" t="str">
            <v>样本类型:各种标本。样本采集,样本签收,标本预处理(适用时),接种,孵育,观察结果,涂片抗酸染色镜检,人工判读结果,结核菌鉴定,结核分枝杆菌药敏试验。审核结果,录入实验室信息系统或人工登记,发送报告;实验室消毒,按规定处理废弃物;接受临床相关咨询。</v>
          </cell>
          <cell r="D1224" t="str">
            <v>试剂,质控品</v>
          </cell>
          <cell r="E1224" t="str">
            <v/>
          </cell>
          <cell r="F1224" t="str">
            <v>次</v>
          </cell>
          <cell r="G1224" t="str">
            <v/>
          </cell>
          <cell r="H1224">
            <v>200</v>
          </cell>
          <cell r="I1224">
            <v>160</v>
          </cell>
          <cell r="J1224">
            <v>140</v>
          </cell>
          <cell r="K1224" t="str">
            <v>乙类</v>
          </cell>
        </row>
        <row r="1225">
          <cell r="A1225" t="str">
            <v>CJBC5000</v>
          </cell>
          <cell r="B1225" t="str">
            <v>淋病奈瑟菌培养</v>
          </cell>
          <cell r="C1225" t="str">
            <v>样本类型:眼分泌物､咽拭子､生殖道样本。用接种环或拭子取分泌物。标本取后立即接种于培养基中,在5%-10%二氧化碳36℃环境中培养24-48小时,研判结果,出具报告。</v>
          </cell>
          <cell r="D1225" t="str">
            <v>拭子,平皿,染色剂</v>
          </cell>
          <cell r="E1225" t="str">
            <v/>
          </cell>
          <cell r="F1225" t="str">
            <v>次</v>
          </cell>
          <cell r="G1225" t="str">
            <v/>
          </cell>
          <cell r="H1225">
            <v>40</v>
          </cell>
          <cell r="I1225">
            <v>32</v>
          </cell>
          <cell r="J1225">
            <v>28</v>
          </cell>
          <cell r="K1225" t="str">
            <v>乙类</v>
          </cell>
        </row>
        <row r="1226">
          <cell r="A1226" t="str">
            <v>CJBD5000</v>
          </cell>
          <cell r="B1226" t="str">
            <v>淋病奈瑟菌培养+鉴定</v>
          </cell>
          <cell r="C1226" t="str">
            <v>样本类型:眼分泌物､咽拭子､生殖道样本等。样本采集,样本签收,用接种环或拭子取分泌物。标本取后立即接种于培养基中,在5%-10%二氧化碳36℃环境中培养24-48小时,镜检,生化反应,人工判读结果。审核结果,录入实验室信息系统或人工登记,发送报告;实验室消毒,按规定处理废弃物;接受临床相关咨询。</v>
          </cell>
          <cell r="D1226" t="str">
            <v>培养基,染色剂,试剂</v>
          </cell>
          <cell r="E1226" t="str">
            <v/>
          </cell>
          <cell r="F1226" t="str">
            <v>次</v>
          </cell>
          <cell r="G1226" t="str">
            <v/>
          </cell>
          <cell r="H1226">
            <v>150</v>
          </cell>
          <cell r="I1226">
            <v>120</v>
          </cell>
          <cell r="J1226">
            <v>105</v>
          </cell>
          <cell r="K1226" t="str">
            <v>乙类</v>
          </cell>
        </row>
        <row r="1227">
          <cell r="A1227" t="str">
            <v>CJBE8000</v>
          </cell>
          <cell r="B1227" t="str">
            <v>L型细菌培养</v>
          </cell>
          <cell r="C1227" t="str">
            <v>样本类型:各种标本。样本采集,样本签收,标本预处理(适用时),返祖试验。标本接种,孵育,传代,人工判读结果。审核结果,录入实验室信息系统或人工登记,发送报告;实验室消毒,按规定处理废弃物;接受临床相关咨询。</v>
          </cell>
          <cell r="D1227" t="str">
            <v>培养皿</v>
          </cell>
          <cell r="E1227" t="str">
            <v/>
          </cell>
          <cell r="F1227" t="str">
            <v>次</v>
          </cell>
          <cell r="G1227" t="str">
            <v/>
          </cell>
          <cell r="H1227">
            <v>40</v>
          </cell>
          <cell r="I1227">
            <v>32</v>
          </cell>
          <cell r="J1227">
            <v>28</v>
          </cell>
          <cell r="K1227" t="str">
            <v>甲类</v>
          </cell>
        </row>
        <row r="1228">
          <cell r="A1228" t="str">
            <v>CJBF8000</v>
          </cell>
          <cell r="B1228" t="str">
            <v>特殊细菌培养</v>
          </cell>
          <cell r="C1228" t="str">
            <v>包括白喉､百日咳､嗜血杆菌､副溶血弧菌等特殊细菌培养。样本类型:各种标本。样本采集,样本签收,标本预处理(适用时),根据细菌生长条件选择培养基及培养条件,孵育,鉴定,人工判读结果。审核结果,录入实验室信息系统或人工登记,发送报告;实验室消毒,按规定处理废弃物;接受临床相关咨询。</v>
          </cell>
          <cell r="D1228" t="str">
            <v>培养皿,试剂</v>
          </cell>
          <cell r="E1228" t="str">
            <v/>
          </cell>
          <cell r="F1228" t="str">
            <v>项</v>
          </cell>
          <cell r="G1228" t="str">
            <v/>
          </cell>
          <cell r="H1228">
            <v>40</v>
          </cell>
          <cell r="I1228">
            <v>32</v>
          </cell>
          <cell r="J1228">
            <v>28</v>
          </cell>
          <cell r="K1228" t="str">
            <v>甲类</v>
          </cell>
        </row>
        <row r="1229">
          <cell r="A1229" t="str">
            <v>CJBG8000</v>
          </cell>
          <cell r="B1229" t="str">
            <v>无菌体液细菌培养</v>
          </cell>
          <cell r="C1229" t="str">
            <v>样本类型:各种标本。样本采集,样本签收,接种,孵育,人工判读结果,镜检,初步报告,取肉汤并转种,观察结果,镜检,次级报告。审核结果,录入实验室信息系统或人工登记,发送报告;实验室消毒,按规定处理废弃物;接受临床相关咨询。</v>
          </cell>
          <cell r="D1229" t="str">
            <v>肉汤增菌管,培养瓶,培养皿</v>
          </cell>
          <cell r="E1229" t="str">
            <v/>
          </cell>
          <cell r="F1229" t="str">
            <v>次</v>
          </cell>
          <cell r="G1229" t="str">
            <v/>
          </cell>
          <cell r="H1229">
            <v>100</v>
          </cell>
          <cell r="I1229">
            <v>80</v>
          </cell>
          <cell r="J1229">
            <v>70</v>
          </cell>
          <cell r="K1229" t="str">
            <v>甲类</v>
          </cell>
        </row>
        <row r="1230">
          <cell r="A1230" t="str">
            <v>CJBH8000</v>
          </cell>
          <cell r="B1230" t="str">
            <v>无菌体液细菌培养+鉴定</v>
          </cell>
          <cell r="C1230" t="str">
            <v>样本类型:血液､穿刺及引流液等。样本采集,样本签收,无菌体液培养,细菌及真菌鉴定。审核结果,录入实验室信息系统或人工登记,发送报告;实验室消毒,按规定处理废弃物;接受临床相关咨询。</v>
          </cell>
          <cell r="D1230" t="str">
            <v>试剂,质控品</v>
          </cell>
          <cell r="E1230" t="str">
            <v/>
          </cell>
          <cell r="F1230" t="str">
            <v>次</v>
          </cell>
          <cell r="G1230" t="str">
            <v/>
          </cell>
          <cell r="H1230">
            <v>140</v>
          </cell>
          <cell r="I1230">
            <v>110</v>
          </cell>
          <cell r="J1230">
            <v>100</v>
          </cell>
          <cell r="K1230" t="str">
            <v>乙类</v>
          </cell>
        </row>
        <row r="1231">
          <cell r="A1231" t="str">
            <v>CJBJ8000</v>
          </cell>
          <cell r="B1231" t="str">
            <v>无菌体液细菌培养+鉴定+药敏</v>
          </cell>
          <cell r="C1231" t="str">
            <v>样本类型:血液､穿刺及引流液等。样本采集,样本签收,无菌体液培养,细菌及真菌鉴定,普通细菌药敏试验或真菌药敏试验。审核结果,录入实验室信息系统或人工登记,发送报告;实验室消毒,按规定处理废弃物;接受临床相关咨询。</v>
          </cell>
          <cell r="D1231" t="str">
            <v>试剂,质控品</v>
          </cell>
          <cell r="E1231" t="str">
            <v/>
          </cell>
          <cell r="F1231" t="str">
            <v>次</v>
          </cell>
          <cell r="G1231" t="str">
            <v/>
          </cell>
          <cell r="H1231">
            <v>200</v>
          </cell>
          <cell r="I1231">
            <v>160</v>
          </cell>
          <cell r="J1231">
            <v>140</v>
          </cell>
          <cell r="K1231" t="str">
            <v>乙类</v>
          </cell>
        </row>
        <row r="1232">
          <cell r="A1232" t="str">
            <v>CJBK8000</v>
          </cell>
          <cell r="B1232" t="str">
            <v>0-157大肠埃希菌培养</v>
          </cell>
          <cell r="C1232" t="str">
            <v>样本类型:血液､粪便。样本采集,样本签收,接种,孵育,鉴定,人工判读结果。审核结果,录入实验室信息系统或人工登记,发送报告;实验室消毒,按规定处理废弃物;接受临床相关咨询。</v>
          </cell>
          <cell r="D1232" t="str">
            <v>培养皿,试剂</v>
          </cell>
          <cell r="E1232" t="str">
            <v/>
          </cell>
          <cell r="F1232" t="str">
            <v>次</v>
          </cell>
          <cell r="G1232" t="str">
            <v/>
          </cell>
          <cell r="H1232">
            <v>40</v>
          </cell>
          <cell r="I1232">
            <v>32</v>
          </cell>
          <cell r="J1232">
            <v>28</v>
          </cell>
          <cell r="K1232" t="str">
            <v>甲类</v>
          </cell>
        </row>
        <row r="1233">
          <cell r="A1233" t="str">
            <v>CJBL9000</v>
          </cell>
          <cell r="B1233" t="str">
            <v>沙门菌血清学分型鉴定</v>
          </cell>
          <cell r="C1233" t="str">
            <v>样本类型:分离株。取纯培养菌落于玻片上和沙门菌多价､单价血清进行凝集试验,人工判读结果。不含培养。审核结果,录入实验室信息系统或人工登记,发送报告;实验室消毒,按规定处理废弃物;接受临床相关咨询。</v>
          </cell>
          <cell r="D1233" t="str">
            <v>试剂</v>
          </cell>
          <cell r="E1233" t="str">
            <v/>
          </cell>
          <cell r="F1233" t="str">
            <v>项</v>
          </cell>
          <cell r="G1233" t="str">
            <v/>
          </cell>
          <cell r="H1233">
            <v>50</v>
          </cell>
          <cell r="I1233">
            <v>40</v>
          </cell>
          <cell r="J1233">
            <v>35</v>
          </cell>
          <cell r="K1233" t="str">
            <v>乙类</v>
          </cell>
        </row>
        <row r="1234">
          <cell r="A1234" t="str">
            <v>CJBM9000</v>
          </cell>
          <cell r="B1234" t="str">
            <v>志贺菌血清学分型鉴定</v>
          </cell>
          <cell r="C1234" t="str">
            <v>样本类型:分离株。取纯培养菌落于玻片上和志贺菌多价､单价血清进行凝集试验,人工判读结果。不含培养。审核结果,录入实验室信息系统或人工登记,发送报告;实验室消毒,按规定处理废弃物;接受临床相关咨询。</v>
          </cell>
          <cell r="D1234" t="str">
            <v>试剂</v>
          </cell>
          <cell r="E1234" t="str">
            <v/>
          </cell>
          <cell r="F1234" t="str">
            <v>项</v>
          </cell>
          <cell r="G1234" t="str">
            <v/>
          </cell>
          <cell r="H1234">
            <v>50</v>
          </cell>
          <cell r="I1234">
            <v>40</v>
          </cell>
          <cell r="J1234">
            <v>35</v>
          </cell>
          <cell r="K1234" t="str">
            <v>乙类</v>
          </cell>
        </row>
        <row r="1235">
          <cell r="A1235" t="str">
            <v>CJBN9000</v>
          </cell>
          <cell r="B1235" t="str">
            <v>致病性大肠菌血清学分型鉴定</v>
          </cell>
          <cell r="C1235" t="str">
            <v>样本类型:分离株。取纯培养菌落于玻片上和致病性大肠杆菌血清进行凝集试验,人工判读结果。不含培养。审核结果,录入实验室信息系统或人工登记,发送报告;实验室消毒,按规定处理废弃物;接受临床相关咨询。</v>
          </cell>
          <cell r="D1235" t="str">
            <v>试剂</v>
          </cell>
          <cell r="E1235" t="str">
            <v/>
          </cell>
          <cell r="F1235" t="str">
            <v>项</v>
          </cell>
          <cell r="G1235" t="str">
            <v/>
          </cell>
          <cell r="H1235">
            <v>50</v>
          </cell>
          <cell r="I1235">
            <v>40</v>
          </cell>
          <cell r="J1235">
            <v>35</v>
          </cell>
          <cell r="K1235" t="str">
            <v>乙类</v>
          </cell>
        </row>
        <row r="1236">
          <cell r="A1236" t="str">
            <v>CJBP9000</v>
          </cell>
          <cell r="B1236" t="str">
            <v>链球菌血清学分型鉴定</v>
          </cell>
          <cell r="C1236" t="str">
            <v>样本类型:分离株。取纯培养菌落于玻片上和链球菌血清进行凝集试验,人工判读结果。不含培养。审核结果,录入实验室信息系统或人工登记,发送报告;实验室消毒,按规定处理废弃物;接受临床相关咨询。</v>
          </cell>
          <cell r="D1236" t="str">
            <v>试剂</v>
          </cell>
          <cell r="E1236" t="str">
            <v/>
          </cell>
          <cell r="F1236" t="str">
            <v>项</v>
          </cell>
          <cell r="G1236" t="str">
            <v/>
          </cell>
          <cell r="H1236">
            <v>50</v>
          </cell>
          <cell r="I1236">
            <v>40</v>
          </cell>
          <cell r="J1236">
            <v>35</v>
          </cell>
          <cell r="K1236" t="str">
            <v>乙类</v>
          </cell>
        </row>
        <row r="1237">
          <cell r="A1237" t="str">
            <v>CJBQ9000</v>
          </cell>
          <cell r="B1237" t="str">
            <v>霍乱弧菌血清学分型鉴定</v>
          </cell>
          <cell r="C1237" t="str">
            <v>样本类型:分离株。取纯培养菌落于玻片上和霍乱弧菌血清进行凝集试验,人工判读结果。不含培养。审核结果,录入实验室信息系统或人工登记,发送报告;实验室消毒,按规定处理废弃物;接受临床相关咨询。</v>
          </cell>
          <cell r="D1237" t="str">
            <v>试剂</v>
          </cell>
          <cell r="E1237" t="str">
            <v/>
          </cell>
          <cell r="F1237" t="str">
            <v>项</v>
          </cell>
          <cell r="G1237" t="str">
            <v/>
          </cell>
          <cell r="H1237">
            <v>40</v>
          </cell>
          <cell r="I1237">
            <v>32</v>
          </cell>
          <cell r="J1237">
            <v>28</v>
          </cell>
          <cell r="K1237" t="str">
            <v>甲类</v>
          </cell>
        </row>
        <row r="1238">
          <cell r="A1238" t="str">
            <v>CJBR3000</v>
          </cell>
          <cell r="B1238" t="str">
            <v>霍乱弧菌培养+鉴定</v>
          </cell>
          <cell r="C1238" t="str">
            <v>样本类型:粪便。样本采集,样本签收,接种,孵育,挑取可疑菌落进行动力试验和抗血清制动试验,人工判读结果。审核结果,录入实验室信息系统或人工登记,发送报告;实验室消毒,按规定处理废弃物;接受临床相关咨询。</v>
          </cell>
          <cell r="D1238" t="str">
            <v>培养基,抗血清</v>
          </cell>
          <cell r="E1238" t="str">
            <v/>
          </cell>
          <cell r="F1238" t="str">
            <v>次</v>
          </cell>
          <cell r="G1238" t="str">
            <v/>
          </cell>
          <cell r="H1238">
            <v>50</v>
          </cell>
          <cell r="I1238">
            <v>40</v>
          </cell>
          <cell r="J1238">
            <v>35</v>
          </cell>
          <cell r="K1238" t="str">
            <v>甲类</v>
          </cell>
        </row>
        <row r="1239">
          <cell r="A1239" t="str">
            <v>CJBS3000</v>
          </cell>
          <cell r="B1239" t="str">
            <v>艰难梭菌培养+鉴定</v>
          </cell>
          <cell r="C1239" t="str">
            <v>样本类型:粪便。厌氧培养法:样本采集,样本签收,接种特殊培养基,厌氧孵育,可疑菌落制备涂片,染色,镜检､做耐氧试验,转种做纯培养,鉴定,人工判读结果。审核结果,录入实验室信息系统或人工登记,发送报告;实验室消毒,按规定处理废弃物;接受临床相关咨询。</v>
          </cell>
          <cell r="D1239" t="str">
            <v>培养基,染色剂,试剂</v>
          </cell>
          <cell r="E1239" t="str">
            <v/>
          </cell>
          <cell r="F1239" t="str">
            <v>次</v>
          </cell>
          <cell r="G1239" t="str">
            <v/>
          </cell>
          <cell r="H1239">
            <v>90</v>
          </cell>
          <cell r="I1239">
            <v>70</v>
          </cell>
          <cell r="J1239">
            <v>60</v>
          </cell>
          <cell r="K1239" t="str">
            <v>甲类</v>
          </cell>
        </row>
        <row r="1240">
          <cell r="A1240" t="str">
            <v>CJBT3000</v>
          </cell>
          <cell r="B1240" t="str">
            <v>空肠弯曲菌培养+鉴定</v>
          </cell>
          <cell r="C1240" t="str">
            <v>样本类型:粪便。样本采集,样本签收,接种,孵育,鉴定,人工判读结果。审核结果,录入实验室信息系统或人工登记,发送报告;实验室消毒,按规定处理废弃物;接受临床相关咨询。</v>
          </cell>
          <cell r="D1240" t="str">
            <v>培养皿</v>
          </cell>
          <cell r="E1240" t="str">
            <v/>
          </cell>
          <cell r="F1240" t="str">
            <v>次</v>
          </cell>
          <cell r="G1240" t="str">
            <v/>
          </cell>
          <cell r="H1240">
            <v>50</v>
          </cell>
          <cell r="I1240">
            <v>40</v>
          </cell>
          <cell r="J1240">
            <v>35</v>
          </cell>
          <cell r="K1240" t="str">
            <v>乙类</v>
          </cell>
        </row>
        <row r="1241">
          <cell r="A1241" t="str">
            <v>CJBU3000</v>
          </cell>
          <cell r="B1241" t="str">
            <v>幽门螺杆菌培养+鉴定</v>
          </cell>
          <cell r="C1241" t="str">
            <v>样本类型:粪便。样本采集,样本签收,接种,孵育,鉴定,人工判读结果。审核结果,录入实验室信息系统或人工登记,发送报告;实验室消毒,按规定处理废弃物;接受临床相关咨询。</v>
          </cell>
          <cell r="D1241" t="str">
            <v>培养皿,试剂</v>
          </cell>
          <cell r="E1241" t="str">
            <v/>
          </cell>
          <cell r="F1241" t="str">
            <v>次</v>
          </cell>
          <cell r="G1241" t="str">
            <v/>
          </cell>
          <cell r="H1241">
            <v>60</v>
          </cell>
          <cell r="I1241">
            <v>48</v>
          </cell>
          <cell r="J1241">
            <v>42</v>
          </cell>
          <cell r="K1241" t="str">
            <v>乙类</v>
          </cell>
        </row>
        <row r="1242">
          <cell r="A1242" t="str">
            <v>CJBV5000</v>
          </cell>
          <cell r="B1242" t="str">
            <v>军团菌培养+鉴定</v>
          </cell>
          <cell r="C1242" t="str">
            <v>样本类型:呼吸道分泌物。样本采集,样本签收,接种,孵育,鉴定,人工判读结果。审核结果,录入实验室信息系统或人工登记,发送报告;实验室消毒,按规定处理废弃物;接受临床相关咨询。</v>
          </cell>
          <cell r="D1242" t="str">
            <v>培养皿</v>
          </cell>
          <cell r="E1242" t="str">
            <v/>
          </cell>
          <cell r="F1242" t="str">
            <v>次</v>
          </cell>
          <cell r="G1242" t="str">
            <v/>
          </cell>
          <cell r="H1242">
            <v>60</v>
          </cell>
          <cell r="I1242">
            <v>48</v>
          </cell>
          <cell r="J1242">
            <v>42</v>
          </cell>
          <cell r="K1242" t="str">
            <v>乙类</v>
          </cell>
        </row>
        <row r="1243">
          <cell r="A1243" t="str">
            <v>CJBW8000</v>
          </cell>
          <cell r="B1243" t="str">
            <v>革兰阳性或阴性细菌鉴定+耐药基因检测</v>
          </cell>
          <cell r="C1243" t="str">
            <v>样本类型:各种标本来源及其分离株。对标本进行相应前处理,提取模板DNA,加入到包括有配制好试剂的反应管中,与阴､阳性对照同时经扩增仪进行多重PCR,将扩增后的PCR产物变性,然后将变性的扩增产物与配制好的芯片杂交液混合,加入到芯片上进行杂交,杂交完毕后将芯片取出,进行清洗和离心甩干,用芯片扫描仪进行检测,用软件报告结果,审核检验结果,发出报告,检测后标本留验及无害化处理。</v>
          </cell>
          <cell r="D1243" t="str">
            <v>试剂</v>
          </cell>
          <cell r="E1243" t="str">
            <v/>
          </cell>
          <cell r="F1243" t="str">
            <v>次</v>
          </cell>
          <cell r="G1243" t="str">
            <v/>
          </cell>
          <cell r="H1243">
            <v>170</v>
          </cell>
          <cell r="I1243">
            <v>140</v>
          </cell>
          <cell r="J1243">
            <v>120</v>
          </cell>
          <cell r="K1243" t="str">
            <v>乙类</v>
          </cell>
        </row>
        <row r="1244">
          <cell r="A1244" t="str">
            <v>CJBX-CJCL</v>
          </cell>
          <cell r="B1244" t="str">
            <v>细菌药物敏感试验</v>
          </cell>
          <cell r="C1244" t="str">
            <v/>
          </cell>
          <cell r="D1244" t="str">
            <v/>
          </cell>
          <cell r="E1244" t="str">
            <v/>
          </cell>
        </row>
        <row r="1244">
          <cell r="G1244" t="str">
            <v/>
          </cell>
          <cell r="H1244" t="str">
            <v/>
          </cell>
          <cell r="I1244" t="str">
            <v/>
          </cell>
          <cell r="J1244" t="str">
            <v/>
          </cell>
        </row>
        <row r="1245">
          <cell r="A1245" t="str">
            <v>CJBX9000</v>
          </cell>
          <cell r="B1245" t="str">
            <v>普通细菌药敏定性试验</v>
          </cell>
          <cell r="C1245" t="str">
            <v>样本类型:分离株。制配菌悬液,均匀涂布于M-H平皿上,贴药敏纸片,孵育,测量抑菌圈直径,人工判读结果。不含培养。审核结果,录入实验室信息系统或人工登记,发送报告;实验室消毒,按规定处理废弃物;接受临床相关咨询。</v>
          </cell>
          <cell r="D1245" t="str">
            <v>药纸片,培养皿</v>
          </cell>
          <cell r="E1245" t="str">
            <v/>
          </cell>
          <cell r="F1245" t="str">
            <v>项</v>
          </cell>
          <cell r="G1245" t="str">
            <v>每一种抗菌药物为一个计价单位</v>
          </cell>
          <cell r="H1245">
            <v>10</v>
          </cell>
          <cell r="I1245">
            <v>8</v>
          </cell>
          <cell r="J1245">
            <v>7</v>
          </cell>
          <cell r="K1245" t="str">
            <v>甲类</v>
          </cell>
        </row>
        <row r="1246">
          <cell r="A1246" t="str">
            <v>CJBY9000</v>
          </cell>
          <cell r="B1246" t="str">
            <v>普通细菌药敏定量试验</v>
          </cell>
          <cell r="C1246" t="str">
            <v>样本类型:分离株。制配菌悬液,配置一系列浓度的抗生素肉汤,将菌液加入含有抗生素的肉汤,混匀,孵育,人工判读结果。不含培养。审核结果,录入实验室信息系统或人工登记,发送报告;实验室消毒,按规定处理废弃物;接受临床相关咨询。</v>
          </cell>
          <cell r="D1246" t="str">
            <v>培养皿,试剂</v>
          </cell>
          <cell r="E1246" t="str">
            <v/>
          </cell>
          <cell r="F1246" t="str">
            <v>项</v>
          </cell>
          <cell r="G1246" t="str">
            <v>每一种抗菌药物为一个计价单位</v>
          </cell>
          <cell r="H1246">
            <v>20</v>
          </cell>
          <cell r="I1246">
            <v>16</v>
          </cell>
          <cell r="J1246">
            <v>14</v>
          </cell>
          <cell r="K1246" t="str">
            <v>甲类</v>
          </cell>
        </row>
        <row r="1247">
          <cell r="A1247" t="str">
            <v>CJBZ9000</v>
          </cell>
          <cell r="B1247" t="str">
            <v>厌氧菌药敏试验</v>
          </cell>
          <cell r="C1247" t="str">
            <v>样本类型:分离株。制配菌悬液,加入包括有浓度梯度药物的试管或微量反应板,孵育,人工判读生长结果。不含培养､鉴定。审核结果,录入实验室信息系统或人工登记,发送报告;实验室消毒,按规定处理废弃物;接受临床相关咨询。</v>
          </cell>
          <cell r="D1247" t="str">
            <v>微量板</v>
          </cell>
          <cell r="E1247" t="str">
            <v/>
          </cell>
          <cell r="F1247" t="str">
            <v>项</v>
          </cell>
          <cell r="G1247" t="str">
            <v>每一种抗菌药物为一个计价单位</v>
          </cell>
          <cell r="H1247">
            <v>20</v>
          </cell>
          <cell r="I1247">
            <v>16</v>
          </cell>
          <cell r="J1247">
            <v>14</v>
          </cell>
          <cell r="K1247" t="str">
            <v>甲类</v>
          </cell>
        </row>
        <row r="1248">
          <cell r="A1248" t="str">
            <v>CJCA9000</v>
          </cell>
          <cell r="B1248" t="str">
            <v>结核分枝杆菌药敏定性试验</v>
          </cell>
          <cell r="C1248" t="str">
            <v>样本类型:分离株。制配菌悬液,接种包括有不同药物浓度的培养基,孵育,人工判读生长结果。不含培养。审核结果,录入实验室信息系统或人工登记,发送报告;实验室消毒,按规定处理废弃物;接受临床相关咨询。</v>
          </cell>
          <cell r="D1248" t="str">
            <v>试剂</v>
          </cell>
          <cell r="E1248" t="str">
            <v/>
          </cell>
          <cell r="F1248" t="str">
            <v>项</v>
          </cell>
          <cell r="G1248" t="str">
            <v>每一种抗菌药物为一个计价单位</v>
          </cell>
          <cell r="H1248">
            <v>20</v>
          </cell>
          <cell r="I1248">
            <v>16</v>
          </cell>
          <cell r="J1248">
            <v>14</v>
          </cell>
          <cell r="K1248" t="str">
            <v>乙类</v>
          </cell>
        </row>
        <row r="1249">
          <cell r="A1249" t="str">
            <v>CJCB9000</v>
          </cell>
          <cell r="B1249" t="str">
            <v>结核分枝杆菌药敏定量试验</v>
          </cell>
          <cell r="C1249" t="str">
            <v>样本类型:分离株。制配菌悬液,混匀后加入配套药物瓶,孵育,自动判读生长结果。不含培养。审核结果,录入实验室信息系统或人工登记,发送报告;实验室消毒,按规定处理废弃物;接受临床相关咨询。</v>
          </cell>
          <cell r="D1249" t="str">
            <v>试剂</v>
          </cell>
          <cell r="E1249" t="str">
            <v/>
          </cell>
          <cell r="F1249" t="str">
            <v>项</v>
          </cell>
          <cell r="G1249" t="str">
            <v>每一种抗菌药物为一个计价单位</v>
          </cell>
          <cell r="H1249">
            <v>120</v>
          </cell>
          <cell r="I1249">
            <v>95</v>
          </cell>
          <cell r="J1249">
            <v>85</v>
          </cell>
          <cell r="K1249" t="str">
            <v>乙类</v>
          </cell>
        </row>
        <row r="1250">
          <cell r="A1250" t="str">
            <v>CJCC9000</v>
          </cell>
          <cell r="B1250" t="str">
            <v>耐甲氧西林葡萄球菌药敏定性试验</v>
          </cell>
          <cell r="C1250" t="str">
            <v>样本类型:分离株。标本接种,孵育,人工判读结果。不含培养､鉴定。审核结果,录入实验室信息系统或人工登记,发送报告;实验室消毒,按规定处理废弃物;接受临床相关咨询。</v>
          </cell>
          <cell r="D1250" t="str">
            <v>试剂</v>
          </cell>
          <cell r="E1250" t="str">
            <v/>
          </cell>
          <cell r="F1250" t="str">
            <v>项</v>
          </cell>
          <cell r="G1250" t="str">
            <v>每一种抗菌药物为一个计价单位</v>
          </cell>
          <cell r="H1250">
            <v>15</v>
          </cell>
          <cell r="I1250">
            <v>12</v>
          </cell>
          <cell r="J1250">
            <v>10</v>
          </cell>
          <cell r="K1250" t="str">
            <v>甲类</v>
          </cell>
        </row>
        <row r="1251">
          <cell r="A1251" t="str">
            <v>CJCD9000</v>
          </cell>
          <cell r="B1251" t="str">
            <v>耐甲氧西林葡萄球菌检测(定量试验)</v>
          </cell>
          <cell r="C1251" t="str">
            <v>样本类型:分离株。制配菌悬液,接种药敏卡片,孵育,根据CLSI公布的药敏折点,判断测定菌株是否为MRS。不含培养､鉴定。审核结果,录入实验室信息系统或人工登记,发送报告;实验室消毒,按规定处理废弃物;接受临床相关咨询。</v>
          </cell>
          <cell r="D1251" t="str">
            <v>药敏片,培养皿</v>
          </cell>
          <cell r="E1251" t="str">
            <v/>
          </cell>
          <cell r="F1251" t="str">
            <v>次</v>
          </cell>
          <cell r="G1251" t="str">
            <v/>
          </cell>
          <cell r="H1251">
            <v>100</v>
          </cell>
          <cell r="I1251">
            <v>80</v>
          </cell>
          <cell r="J1251">
            <v>70</v>
          </cell>
          <cell r="K1251" t="str">
            <v>乙类</v>
          </cell>
        </row>
        <row r="1252">
          <cell r="A1252" t="str">
            <v>CJCE9000</v>
          </cell>
          <cell r="B1252" t="str">
            <v>β-内酰胺类抗生素耐药检测</v>
          </cell>
          <cell r="C1252" t="str">
            <v>样本类型:细菌菌株。对标本进行相应前处理,提取模板DNA,与配制好试剂混合后加入微流体芯片中,把芯片放入核酸分析仪中进行反应和检测,用芯片杂交仪､芯片洗干仪､芯片判别系统､芯片扫描仪软件,报告结果,审核检验结果,发出报告,检测后标本留样及无害化处理。</v>
          </cell>
          <cell r="D1252" t="str">
            <v>试剂</v>
          </cell>
          <cell r="E1252" t="str">
            <v/>
          </cell>
          <cell r="F1252" t="str">
            <v>每个位点</v>
          </cell>
          <cell r="G1252" t="str">
            <v/>
          </cell>
          <cell r="H1252">
            <v>80</v>
          </cell>
          <cell r="I1252">
            <v>65</v>
          </cell>
          <cell r="J1252">
            <v>55</v>
          </cell>
          <cell r="K1252" t="str">
            <v>乙类</v>
          </cell>
        </row>
        <row r="1253">
          <cell r="A1253" t="str">
            <v>CJCF9000</v>
          </cell>
          <cell r="B1253" t="str">
            <v>碳青霉烯类抗生素耐药检测</v>
          </cell>
          <cell r="C1253" t="str">
            <v>样本类型:细菌菌株。对标本进行相应前处理,提取模板DNA,与配制好试剂混合后加入微流体芯片中,把芯片放入核酸分析仪中进行反应和检测,用芯片杂交仪､芯片洗干仪､芯片判别系统､芯片扫描仪,报告结果,审核检验结果,发出报告,检测后标本留样及无害化处理。</v>
          </cell>
          <cell r="D1253" t="str">
            <v>试剂</v>
          </cell>
          <cell r="E1253" t="str">
            <v/>
          </cell>
          <cell r="F1253" t="str">
            <v>每个位点</v>
          </cell>
          <cell r="G1253" t="str">
            <v/>
          </cell>
          <cell r="H1253">
            <v>80</v>
          </cell>
          <cell r="I1253">
            <v>65</v>
          </cell>
          <cell r="J1253">
            <v>55</v>
          </cell>
          <cell r="K1253" t="str">
            <v>乙类</v>
          </cell>
        </row>
        <row r="1254">
          <cell r="A1254" t="str">
            <v>CJCG9000</v>
          </cell>
          <cell r="B1254" t="str">
            <v>大环内酯类抗生素耐药检测</v>
          </cell>
          <cell r="C1254" t="str">
            <v>样本类型:细菌菌株。对标本进行相应前处理,提取模板DNA,与配制好试剂混合后加入微流体芯片中,把芯片放入核酸分析仪中进行反应和检测,用芯片杂交仪､芯片洗干仪､芯片判别系统､芯片扫描仪,报告结果,审核检验结果,发出报告,检测后标本留样及无害化处理。</v>
          </cell>
          <cell r="D1254" t="str">
            <v>试剂</v>
          </cell>
          <cell r="E1254" t="str">
            <v/>
          </cell>
          <cell r="F1254" t="str">
            <v>每个位点</v>
          </cell>
          <cell r="G1254" t="str">
            <v/>
          </cell>
          <cell r="H1254">
            <v>80</v>
          </cell>
          <cell r="I1254">
            <v>65</v>
          </cell>
          <cell r="J1254">
            <v>55</v>
          </cell>
          <cell r="K1254" t="str">
            <v>乙类</v>
          </cell>
        </row>
        <row r="1255">
          <cell r="A1255" t="str">
            <v>CJCH9000</v>
          </cell>
          <cell r="B1255" t="str">
            <v>氟喹诺酮类抗生素耐药检测</v>
          </cell>
          <cell r="C1255" t="str">
            <v>样本类型:细菌菌株。对标本进行相应前处理,提取模板DNA,与配制好试剂混合后加入微流体芯片中,把芯片放入核酸分析仪中进行反应和检测,用芯片杂交仪､芯片洗干仪､芯片判别系统､芯片扫描仪,报告结果,审核检验结果,发出报告,检测后标本留样及无害化处理。</v>
          </cell>
          <cell r="D1255" t="str">
            <v>试剂</v>
          </cell>
          <cell r="E1255" t="str">
            <v/>
          </cell>
          <cell r="F1255" t="str">
            <v>每个位点</v>
          </cell>
          <cell r="G1255" t="str">
            <v/>
          </cell>
          <cell r="H1255">
            <v>80</v>
          </cell>
          <cell r="I1255">
            <v>65</v>
          </cell>
          <cell r="J1255">
            <v>55</v>
          </cell>
          <cell r="K1255" t="str">
            <v>乙类</v>
          </cell>
        </row>
        <row r="1256">
          <cell r="A1256" t="str">
            <v>CJCJ9000</v>
          </cell>
          <cell r="B1256" t="str">
            <v>氨基糖苷类抗生素耐药检测</v>
          </cell>
          <cell r="C1256" t="str">
            <v>样本类型:细菌菌株。对标本进行相应前处理,提取模板DNA,与配制好试剂混合后加入微流体芯片中,把芯片放入核酸分析仪中进行反应和检测,用芯片杂交仪､芯片洗干仪､芯片判别系统､芯片扫描仪,报告结果,审核检验结果,发出报告,检测后标本留样及无害化处理。</v>
          </cell>
          <cell r="D1256" t="str">
            <v>试剂</v>
          </cell>
          <cell r="E1256" t="str">
            <v/>
          </cell>
          <cell r="F1256" t="str">
            <v>每个位点</v>
          </cell>
          <cell r="G1256" t="str">
            <v/>
          </cell>
          <cell r="H1256">
            <v>80</v>
          </cell>
          <cell r="I1256">
            <v>65</v>
          </cell>
          <cell r="J1256">
            <v>55</v>
          </cell>
          <cell r="K1256" t="str">
            <v>乙类</v>
          </cell>
        </row>
        <row r="1257">
          <cell r="A1257" t="str">
            <v>CJCK9000</v>
          </cell>
          <cell r="B1257" t="str">
            <v>磺胺类药物耐药检测</v>
          </cell>
          <cell r="C1257" t="str">
            <v>样本类型:细菌菌株。对标本进行相应前处理,提取模板DNA,与配制好试剂混合后加入微流体芯片中,把芯片放入核酸分析仪中进行反应和检测,用芯片杂交仪､芯片洗干仪､芯片判别系统､芯片扫描仪,报告结果,审核检验结果,发出报告,检测后标本留样及无害化处理。</v>
          </cell>
          <cell r="D1257" t="str">
            <v>试剂</v>
          </cell>
          <cell r="E1257" t="str">
            <v/>
          </cell>
          <cell r="F1257" t="str">
            <v>每个位点</v>
          </cell>
          <cell r="G1257" t="str">
            <v/>
          </cell>
          <cell r="H1257">
            <v>80</v>
          </cell>
          <cell r="I1257">
            <v>65</v>
          </cell>
          <cell r="J1257">
            <v>55</v>
          </cell>
          <cell r="K1257" t="str">
            <v>乙类</v>
          </cell>
        </row>
        <row r="1258">
          <cell r="A1258" t="str">
            <v>CJCL9000</v>
          </cell>
          <cell r="B1258" t="str">
            <v>淋病奈瑟菌药敏试验</v>
          </cell>
          <cell r="C1258" t="str">
            <v>样本类型:分离株。配制菌悬液,加入包括有梯度药物的试管或微量反应板,于5%二氧化碳环境孵育20-24小时,人工判读生长结果。不含培养､鉴定。审核结果,录入实验室信息系统或人工登记,发送报告;实验室消毒,按规定处理废弃物;接受临床相关咨询。</v>
          </cell>
          <cell r="D1258" t="str">
            <v>微量板</v>
          </cell>
          <cell r="E1258" t="str">
            <v/>
          </cell>
          <cell r="F1258" t="str">
            <v>项</v>
          </cell>
          <cell r="G1258" t="str">
            <v>每一种抗菌药物为一个计价单位</v>
          </cell>
          <cell r="H1258">
            <v>15</v>
          </cell>
          <cell r="I1258">
            <v>12</v>
          </cell>
          <cell r="J1258">
            <v>10</v>
          </cell>
          <cell r="K1258" t="str">
            <v>乙类</v>
          </cell>
        </row>
        <row r="1259">
          <cell r="A1259" t="str">
            <v>CJCM-CJDJ</v>
          </cell>
          <cell r="B1259" t="str">
            <v>细菌其它检验试验</v>
          </cell>
          <cell r="C1259" t="str">
            <v/>
          </cell>
          <cell r="D1259" t="str">
            <v/>
          </cell>
          <cell r="E1259" t="str">
            <v/>
          </cell>
        </row>
        <row r="1259">
          <cell r="G1259" t="str">
            <v/>
          </cell>
          <cell r="H1259" t="str">
            <v/>
          </cell>
          <cell r="I1259" t="str">
            <v/>
          </cell>
          <cell r="J1259" t="str">
            <v/>
          </cell>
        </row>
        <row r="1260">
          <cell r="A1260" t="str">
            <v>CJCM9000</v>
          </cell>
          <cell r="B1260" t="str">
            <v>细菌检测</v>
          </cell>
          <cell r="C1260" t="str">
            <v>样本类型:分离株。取标本或新鲜菌落分别与试剂盒内试剂作用,观察结果,人工判读结果。审核结果,录入实验室信息系统或人工登记,发送报告;实验室消毒,按规定处理废弃物;接受临床相关咨询。</v>
          </cell>
          <cell r="D1260" t="str">
            <v>试剂</v>
          </cell>
          <cell r="E1260" t="str">
            <v/>
          </cell>
          <cell r="F1260" t="str">
            <v>次</v>
          </cell>
          <cell r="G1260" t="str">
            <v/>
          </cell>
          <cell r="H1260">
            <v>28</v>
          </cell>
          <cell r="I1260">
            <v>23</v>
          </cell>
          <cell r="J1260">
            <v>20</v>
          </cell>
          <cell r="K1260" t="str">
            <v>乙类</v>
          </cell>
        </row>
        <row r="1261">
          <cell r="A1261" t="str">
            <v>CJCN9000</v>
          </cell>
          <cell r="B1261" t="str">
            <v>艰难梭菌检测</v>
          </cell>
          <cell r="C1261" t="str">
            <v>样本类型:分离株。取标本或新鲜菌落分别与试剂盒内试剂作用,观察结果,人工判读结果。审核结果,录入实验室信息系统或人工登记,发送报告;实验室消毒,按规定处理废弃物;接受临床相关咨询。</v>
          </cell>
          <cell r="D1261" t="str">
            <v>试剂</v>
          </cell>
          <cell r="E1261" t="str">
            <v/>
          </cell>
          <cell r="F1261" t="str">
            <v>次</v>
          </cell>
          <cell r="G1261" t="str">
            <v/>
          </cell>
          <cell r="H1261">
            <v>40</v>
          </cell>
          <cell r="I1261">
            <v>32</v>
          </cell>
          <cell r="J1261">
            <v>28</v>
          </cell>
          <cell r="K1261" t="str">
            <v>乙类</v>
          </cell>
        </row>
        <row r="1262">
          <cell r="A1262" t="str">
            <v>CJCP9000</v>
          </cell>
          <cell r="B1262" t="str">
            <v>淋病奈瑟菌检测</v>
          </cell>
          <cell r="C1262" t="str">
            <v>样本类型:分离株。取标本或新鲜菌落分别与试剂盒内试剂作用,观察结果,人工判读结果。审核结果,录入实验室信息系统或人工登记,发送报告;实验室消毒,按规定处理废弃物;接受临床相关咨询。</v>
          </cell>
          <cell r="D1262" t="str">
            <v>试剂</v>
          </cell>
          <cell r="E1262" t="str">
            <v/>
          </cell>
          <cell r="F1262" t="str">
            <v>次</v>
          </cell>
          <cell r="G1262" t="str">
            <v/>
          </cell>
          <cell r="H1262" t="str">
            <v/>
          </cell>
          <cell r="I1262" t="str">
            <v/>
          </cell>
          <cell r="J1262" t="str">
            <v/>
          </cell>
          <cell r="K1262" t="str">
            <v>丙类</v>
          </cell>
        </row>
        <row r="1263">
          <cell r="A1263" t="str">
            <v>CJCQ9000</v>
          </cell>
          <cell r="B1263" t="str">
            <v>A族链球菌检测</v>
          </cell>
          <cell r="C1263" t="str">
            <v>样本类型:分离株。取标本或新鲜菌落分别与试剂盒内试剂作用,观察结果,人工判读结果。审核结果,录入实验室信息系统或人工登记,发送报告;实验室消毒,按规定处理废弃物;接受临床相关咨询。</v>
          </cell>
          <cell r="D1263" t="str">
            <v>试剂</v>
          </cell>
          <cell r="E1263" t="str">
            <v/>
          </cell>
          <cell r="F1263" t="str">
            <v>次</v>
          </cell>
          <cell r="G1263" t="str">
            <v/>
          </cell>
          <cell r="H1263" t="str">
            <v/>
          </cell>
          <cell r="I1263" t="str">
            <v/>
          </cell>
          <cell r="J1263" t="str">
            <v/>
          </cell>
          <cell r="K1263" t="str">
            <v>乙类</v>
          </cell>
        </row>
        <row r="1264">
          <cell r="A1264" t="str">
            <v>CJCR9000</v>
          </cell>
          <cell r="B1264" t="str">
            <v>B族链球菌检测</v>
          </cell>
          <cell r="C1264" t="str">
            <v>样本类型:分离株。取标本或新鲜菌落分别与试剂盒内试剂作用,观察结果,人工判读结果。审核结果,录入实验室信息系统或人工登记,发送报告;实验室消毒,按规定处理废弃物;接受临床相关咨询。</v>
          </cell>
          <cell r="D1264" t="str">
            <v>试剂</v>
          </cell>
          <cell r="E1264" t="str">
            <v/>
          </cell>
          <cell r="F1264" t="str">
            <v>次</v>
          </cell>
          <cell r="G1264" t="str">
            <v/>
          </cell>
          <cell r="H1264">
            <v>140</v>
          </cell>
          <cell r="I1264">
            <v>110</v>
          </cell>
          <cell r="J1264">
            <v>100</v>
          </cell>
          <cell r="K1264" t="str">
            <v>乙类</v>
          </cell>
        </row>
        <row r="1265">
          <cell r="A1265" t="str">
            <v>CJCS9000</v>
          </cell>
          <cell r="B1265" t="str">
            <v>金黄色葡萄球菌检测</v>
          </cell>
          <cell r="C1265" t="str">
            <v>样本类型:分离株。取标本或新鲜菌落分别与试剂盒内试剂作用,观察结果,人工判读结果。审核结果,录入实验室信息系统或人工登记,发送报告;实验室消毒,按规定处理废弃物;接受临床相关咨询。</v>
          </cell>
          <cell r="D1265" t="str">
            <v>试剂</v>
          </cell>
          <cell r="E1265" t="str">
            <v/>
          </cell>
          <cell r="F1265" t="str">
            <v>次</v>
          </cell>
          <cell r="G1265" t="str">
            <v/>
          </cell>
          <cell r="H1265">
            <v>25</v>
          </cell>
          <cell r="I1265">
            <v>20</v>
          </cell>
          <cell r="J1265">
            <v>18</v>
          </cell>
          <cell r="K1265" t="str">
            <v>乙类</v>
          </cell>
        </row>
        <row r="1266">
          <cell r="A1266" t="str">
            <v>CJCT8000</v>
          </cell>
          <cell r="B1266" t="str">
            <v>肺炎细菌检测</v>
          </cell>
          <cell r="C1266" t="str">
            <v>样本类型:各种标本。对标本进行相应前处理,提取模板DNA,与配制好试剂混合后加入微流体芯片中,把芯片放入核酸分析仪中进行反应和检测,芯片杂交仪､芯片洗干仪､芯片判别系统､芯片扫描仪,人工判读结果。审核结果,录入实验室信息系统或人工登记,发送报告;实验室消毒,按规定处理废弃物;接受临床相关咨询。</v>
          </cell>
          <cell r="D1266" t="str">
            <v>试剂</v>
          </cell>
          <cell r="E1266" t="str">
            <v/>
          </cell>
          <cell r="F1266" t="str">
            <v>次</v>
          </cell>
          <cell r="G1266" t="str">
            <v/>
          </cell>
          <cell r="H1266">
            <v>25</v>
          </cell>
          <cell r="I1266">
            <v>20</v>
          </cell>
          <cell r="J1266">
            <v>18</v>
          </cell>
          <cell r="K1266" t="str">
            <v>乙类</v>
          </cell>
        </row>
        <row r="1267">
          <cell r="A1267" t="str">
            <v>CJCU9000</v>
          </cell>
          <cell r="B1267" t="str">
            <v>肺炎双球菌检测</v>
          </cell>
          <cell r="C1267" t="str">
            <v>样本类型:分离株。取标本或新鲜菌落分别与试剂盒内试剂作用,观察结果,人工判读结果。审核结果,录入实验室信息系统或人工登记,发送报告;实验室消毒,按规定处理废弃物;接受临床相关咨询。</v>
          </cell>
          <cell r="D1267" t="str">
            <v>试剂</v>
          </cell>
          <cell r="E1267" t="str">
            <v/>
          </cell>
          <cell r="F1267" t="str">
            <v>次</v>
          </cell>
          <cell r="G1267" t="str">
            <v/>
          </cell>
          <cell r="H1267">
            <v>25</v>
          </cell>
          <cell r="I1267">
            <v>20</v>
          </cell>
          <cell r="J1267">
            <v>18</v>
          </cell>
          <cell r="K1267" t="str">
            <v>乙类</v>
          </cell>
        </row>
        <row r="1268">
          <cell r="A1268" t="str">
            <v>CJCV9000</v>
          </cell>
          <cell r="B1268" t="str">
            <v>β溶血性链球菌检测</v>
          </cell>
          <cell r="C1268" t="str">
            <v>样本类型:分离株。取标本或新鲜菌落分别与试剂盒内试剂作用,观察结果,人工判读结果。审核结果,录入实验室信息系统或人工登记,发送报告;实验室消毒,按规定处理废弃物;接受临床相关咨询。</v>
          </cell>
          <cell r="D1268" t="str">
            <v>试剂</v>
          </cell>
          <cell r="E1268" t="str">
            <v/>
          </cell>
          <cell r="F1268" t="str">
            <v>次</v>
          </cell>
          <cell r="G1268" t="str">
            <v/>
          </cell>
          <cell r="H1268">
            <v>25</v>
          </cell>
          <cell r="I1268">
            <v>20</v>
          </cell>
          <cell r="J1268">
            <v>18</v>
          </cell>
          <cell r="K1268" t="str">
            <v>乙类</v>
          </cell>
        </row>
        <row r="1269">
          <cell r="A1269" t="str">
            <v>CJCW9000</v>
          </cell>
          <cell r="B1269" t="str">
            <v>脑膜炎双球菌检测</v>
          </cell>
          <cell r="C1269" t="str">
            <v>样本类型:分离株。取标本或新鲜菌落分别与试剂盒内试剂作用,观察结果,人工判读结果。审核结果,录入实验室信息系统或人工登记,发送报告;实验室消毒,按规定处理废弃物;接受临床相关咨询。</v>
          </cell>
          <cell r="D1269" t="str">
            <v>试剂</v>
          </cell>
          <cell r="E1269" t="str">
            <v/>
          </cell>
          <cell r="F1269" t="str">
            <v>次</v>
          </cell>
          <cell r="G1269" t="str">
            <v/>
          </cell>
          <cell r="H1269">
            <v>25</v>
          </cell>
          <cell r="I1269">
            <v>20</v>
          </cell>
          <cell r="J1269">
            <v>18</v>
          </cell>
          <cell r="K1269" t="str">
            <v>乙类</v>
          </cell>
        </row>
        <row r="1270">
          <cell r="A1270" t="str">
            <v>CJCX9000</v>
          </cell>
          <cell r="B1270" t="str">
            <v>耐万古霉素肠球菌检测</v>
          </cell>
          <cell r="C1270" t="str">
            <v>样本类型:分离株。培养､挑取可疑菌落接种在包括6微克/毫升万古霉素的药敏培养基上,孵育,人工观察结果。不含培养､鉴定。审核结果,录入实验室信息系统或人工登记,发送报告;实验室消毒,按规定处理废弃物;接受临床相关咨询。</v>
          </cell>
          <cell r="D1270" t="str">
            <v>培养皿</v>
          </cell>
          <cell r="E1270" t="str">
            <v/>
          </cell>
          <cell r="F1270" t="str">
            <v>次</v>
          </cell>
          <cell r="G1270" t="str">
            <v/>
          </cell>
          <cell r="H1270">
            <v>15</v>
          </cell>
          <cell r="I1270">
            <v>12</v>
          </cell>
          <cell r="J1270">
            <v>10</v>
          </cell>
          <cell r="K1270" t="str">
            <v>乙类</v>
          </cell>
        </row>
        <row r="1271">
          <cell r="A1271" t="str">
            <v>CJCY9000</v>
          </cell>
          <cell r="B1271" t="str">
            <v>耐万古霉素金黄色葡萄球菌检测</v>
          </cell>
          <cell r="C1271" t="str">
            <v>样本类型:分离株。培养､挑取可疑菌落接种在包括6微克/毫升万古霉素的药敏培养基上,孵育,人工观察结果。不含培养､鉴定。审核结果,录入实验室信息系统或人工登记,发送报告;实验室消毒,按规定处理废弃物;接受临床相关咨询。</v>
          </cell>
          <cell r="D1271" t="str">
            <v>培养皿</v>
          </cell>
          <cell r="E1271" t="str">
            <v/>
          </cell>
          <cell r="F1271" t="str">
            <v>次</v>
          </cell>
          <cell r="G1271" t="str">
            <v/>
          </cell>
          <cell r="H1271">
            <v>15</v>
          </cell>
          <cell r="I1271">
            <v>12</v>
          </cell>
          <cell r="J1271">
            <v>10</v>
          </cell>
          <cell r="K1271" t="str">
            <v>乙类</v>
          </cell>
        </row>
        <row r="1272">
          <cell r="A1272" t="str">
            <v>CJCZ1000</v>
          </cell>
          <cell r="B1272" t="str">
            <v>肠毒素检测</v>
          </cell>
          <cell r="C1272" t="str">
            <v>样本类型:血液。产毒培养,包被,封闭,洗板,加样本及试剂,酶底物反应,相关检测仪器检测。审核结果,录入实验室信息系统或人工登记,发送报告;实验室消毒,按规定处理废弃物;接受临床相关咨询。</v>
          </cell>
          <cell r="D1272" t="str">
            <v/>
          </cell>
          <cell r="E1272" t="str">
            <v/>
          </cell>
          <cell r="F1272" t="str">
            <v>次</v>
          </cell>
          <cell r="G1272" t="str">
            <v/>
          </cell>
          <cell r="H1272">
            <v>18</v>
          </cell>
          <cell r="I1272">
            <v>15</v>
          </cell>
          <cell r="J1272">
            <v>13</v>
          </cell>
          <cell r="K1272" t="str">
            <v>乙类</v>
          </cell>
        </row>
        <row r="1273">
          <cell r="A1273" t="str">
            <v>CJDA3000</v>
          </cell>
          <cell r="B1273" t="str">
            <v>艰难梭菌毒素测定</v>
          </cell>
          <cell r="C1273" t="str">
            <v>含A毒素､B毒素及A+B毒素。样本类型:粪便。样本采集,样本签收,标本预处理(适用时),上机检测,人工判读结果。审核结果,录入实验室信息系统或人工登记,发送报告;实验室消毒,按规定处理废弃物;接受临床相关咨询。</v>
          </cell>
          <cell r="D1273" t="str">
            <v>试剂</v>
          </cell>
          <cell r="E1273" t="str">
            <v/>
          </cell>
          <cell r="F1273" t="str">
            <v>次</v>
          </cell>
          <cell r="G1273" t="str">
            <v/>
          </cell>
          <cell r="H1273">
            <v>35</v>
          </cell>
          <cell r="I1273">
            <v>28</v>
          </cell>
          <cell r="J1273">
            <v>25</v>
          </cell>
          <cell r="K1273" t="str">
            <v>乙类</v>
          </cell>
        </row>
        <row r="1274">
          <cell r="A1274" t="str">
            <v>CJDB1000</v>
          </cell>
          <cell r="B1274" t="str">
            <v>内毒素鲎定性试验</v>
          </cell>
          <cell r="C1274" t="str">
            <v>样本类型:血液。采血,离心,标本预处理(适用时),凝集反应,人工判读结果。审核结果,录入实验室信息系统或人工登记,发送报告;实验室消毒,按规定处理废弃物;接受临床相关咨询。</v>
          </cell>
          <cell r="D1274" t="str">
            <v>试剂</v>
          </cell>
          <cell r="E1274" t="str">
            <v/>
          </cell>
          <cell r="F1274" t="str">
            <v>次</v>
          </cell>
          <cell r="G1274" t="str">
            <v/>
          </cell>
          <cell r="H1274">
            <v>27</v>
          </cell>
          <cell r="I1274">
            <v>22</v>
          </cell>
          <cell r="J1274">
            <v>19</v>
          </cell>
          <cell r="K1274" t="str">
            <v>甲类</v>
          </cell>
        </row>
        <row r="1275">
          <cell r="A1275" t="str">
            <v>CJDC1000</v>
          </cell>
          <cell r="B1275" t="str">
            <v>内毒素鲎定量试验</v>
          </cell>
          <cell r="C1275" t="str">
            <v>样本类型:血液。采血,离心,标本预处理(适用时),上机检测,人工判读结果。审核结果,录入实验室信息系统或人工登记,发送报告;实验室消毒,按规定处理废弃物;接受临床相关咨询。</v>
          </cell>
          <cell r="D1275" t="str">
            <v>培养基,染色剂,细菌鉴定卡,诊断纸片</v>
          </cell>
          <cell r="E1275" t="str">
            <v/>
          </cell>
          <cell r="F1275" t="str">
            <v>次</v>
          </cell>
          <cell r="G1275" t="str">
            <v/>
          </cell>
          <cell r="H1275">
            <v>50</v>
          </cell>
          <cell r="I1275">
            <v>40</v>
          </cell>
          <cell r="J1275">
            <v>34</v>
          </cell>
          <cell r="K1275" t="str">
            <v>甲类</v>
          </cell>
        </row>
        <row r="1276">
          <cell r="A1276" t="str">
            <v>CJDD1000</v>
          </cell>
          <cell r="B1276" t="str">
            <v>其它细菌毒素测定</v>
          </cell>
          <cell r="C1276" t="str">
            <v>样本类型:血液。采血,离心,标本预处理(适用时),凝集反应,人工判读结果。审核结果,录入实验室信息系统或人工登记,发送报告;实验室消毒,按规定处理废弃物;接受临床相关咨询。</v>
          </cell>
          <cell r="D1276" t="str">
            <v>试剂</v>
          </cell>
          <cell r="E1276" t="str">
            <v/>
          </cell>
          <cell r="F1276" t="str">
            <v>次</v>
          </cell>
          <cell r="G1276" t="str">
            <v/>
          </cell>
          <cell r="H1276">
            <v>20</v>
          </cell>
          <cell r="I1276">
            <v>16</v>
          </cell>
          <cell r="J1276">
            <v>14</v>
          </cell>
          <cell r="K1276" t="str">
            <v>乙类</v>
          </cell>
        </row>
        <row r="1277">
          <cell r="A1277" t="str">
            <v>CJDE5000</v>
          </cell>
          <cell r="B1277" t="str">
            <v>细菌性阴道病唾液酸酶测定</v>
          </cell>
          <cell r="C1277" t="str">
            <v>指对过氧化氢、凝固酶、唾液酸苷酶、白细胞酯酶、脯氨酸氨基肽酶、葡萄糖苷酶、B-葡萄糖醛酸苷酶、乙酰氨基葡萄糖苷酶的测定。样本类型:女性阴道分泌物。样本采集,样本签收,标本预处理,取BV检测管与拭子充分混匀,孵育,人工判读结果。审核结果,录入实验室信息系统或人工登记,发送报告;实验室消毒,按规定处理废弃物;接受临床相关咨询。</v>
          </cell>
          <cell r="D1277" t="str">
            <v>试剂</v>
          </cell>
          <cell r="E1277" t="str">
            <v/>
          </cell>
          <cell r="F1277" t="str">
            <v>项</v>
          </cell>
          <cell r="G1277" t="str">
            <v/>
          </cell>
          <cell r="H1277">
            <v>12</v>
          </cell>
          <cell r="I1277">
            <v>10</v>
          </cell>
          <cell r="J1277">
            <v>8</v>
          </cell>
          <cell r="K1277" t="str">
            <v>乙类</v>
          </cell>
        </row>
        <row r="1278">
          <cell r="A1278" t="str">
            <v>CJDF8000</v>
          </cell>
          <cell r="B1278" t="str">
            <v>β-内酰胺酶检测</v>
          </cell>
          <cell r="C1278" t="str">
            <v>样本类型:分离株。取头孢硝噻吩纸片蘸取可疑菌落,根据纸片颜色变化人工判读结果。不含培养､鉴定。审核结果,录入实验室信息系统或人工登记,发送报告;实验室消毒,按规定处理废弃物;接受临床相关咨询。</v>
          </cell>
          <cell r="D1278" t="str">
            <v>诊断纸片</v>
          </cell>
          <cell r="E1278" t="str">
            <v/>
          </cell>
          <cell r="F1278" t="str">
            <v>次</v>
          </cell>
          <cell r="G1278" t="str">
            <v/>
          </cell>
          <cell r="H1278">
            <v>15</v>
          </cell>
          <cell r="I1278">
            <v>12</v>
          </cell>
          <cell r="J1278">
            <v>10</v>
          </cell>
          <cell r="K1278" t="str">
            <v>甲类</v>
          </cell>
        </row>
        <row r="1279">
          <cell r="A1279" t="str">
            <v>CJDG9000</v>
          </cell>
          <cell r="B1279" t="str">
            <v>产超广谱β-内酰胺酶定性检测</v>
          </cell>
          <cell r="C1279" t="str">
            <v>样本类型:分离株。标本预处理(适用时),检测,人工判读结果。不含培养､鉴定。审核结果,录入实验室信息系统或人工登记,发送报告;实验室消毒,按规定处理废弃物;接受临床相关咨询。</v>
          </cell>
          <cell r="D1279" t="str">
            <v>显色培养皿</v>
          </cell>
          <cell r="E1279" t="str">
            <v/>
          </cell>
          <cell r="F1279" t="str">
            <v>次</v>
          </cell>
          <cell r="G1279" t="str">
            <v/>
          </cell>
          <cell r="H1279">
            <v>20</v>
          </cell>
          <cell r="I1279">
            <v>16</v>
          </cell>
          <cell r="J1279">
            <v>14</v>
          </cell>
          <cell r="K1279" t="str">
            <v>甲类</v>
          </cell>
        </row>
        <row r="1280">
          <cell r="A1280" t="str">
            <v>CJDH9000</v>
          </cell>
          <cell r="B1280" t="str">
            <v>产超广谱β-内酰胺酶测定(定量试验)</v>
          </cell>
          <cell r="C1280" t="str">
            <v>样本类型:分离株。制配菌悬液,接种,孵育,根据CLSI公布的最新药敏折点,自动判断测定菌株是否为超广谱β-内酰胺酶(ESBLs)。不含培养､鉴定。审核结果,录入实验室信息系统或人工登记,发送报告;实验室消毒,按规定处理废弃物;接受临床相关咨询。</v>
          </cell>
          <cell r="D1280" t="str">
            <v>试剂</v>
          </cell>
          <cell r="E1280" t="str">
            <v/>
          </cell>
          <cell r="F1280" t="str">
            <v>次</v>
          </cell>
          <cell r="G1280" t="str">
            <v/>
          </cell>
          <cell r="H1280">
            <v>45</v>
          </cell>
          <cell r="I1280">
            <v>36</v>
          </cell>
          <cell r="J1280">
            <v>32</v>
          </cell>
          <cell r="K1280" t="str">
            <v>甲类</v>
          </cell>
        </row>
        <row r="1281">
          <cell r="A1281" t="str">
            <v>CJDJ9000</v>
          </cell>
          <cell r="B1281" t="str">
            <v>红霉素诱导克林霉素耐药D-试验</v>
          </cell>
          <cell r="C1281" t="str">
            <v>样本类型:分离株。制配菌悬液,涂布平皿,按要求贴红霉素和克林霉素纸片,孵育,人工观察是否有D-环。不含培养､鉴定。审核结果,录入实验室信息系统或人工登记,发送报告;实验室消毒,按规定处理废弃物;接受临床相关咨询。</v>
          </cell>
          <cell r="D1281" t="str">
            <v>培养皿</v>
          </cell>
          <cell r="E1281" t="str">
            <v/>
          </cell>
          <cell r="F1281" t="str">
            <v>次</v>
          </cell>
          <cell r="G1281" t="str">
            <v/>
          </cell>
          <cell r="H1281">
            <v>20</v>
          </cell>
          <cell r="I1281">
            <v>16</v>
          </cell>
          <cell r="J1281">
            <v>14</v>
          </cell>
          <cell r="K1281" t="str">
            <v>乙类</v>
          </cell>
        </row>
        <row r="1282">
          <cell r="A1282" t="str">
            <v>CJEA</v>
          </cell>
          <cell r="B1282" t="str">
            <v>2.衣原体检验</v>
          </cell>
          <cell r="C1282" t="str">
            <v/>
          </cell>
          <cell r="D1282" t="str">
            <v/>
          </cell>
          <cell r="E1282" t="str">
            <v/>
          </cell>
        </row>
        <row r="1282">
          <cell r="G1282" t="str">
            <v/>
          </cell>
          <cell r="H1282" t="str">
            <v/>
          </cell>
          <cell r="I1282" t="str">
            <v/>
          </cell>
          <cell r="J1282" t="str">
            <v/>
          </cell>
        </row>
        <row r="1283">
          <cell r="A1283" t="str">
            <v>CJEA8000</v>
          </cell>
          <cell r="B1283" t="str">
            <v>衣原体培养+鉴定</v>
          </cell>
          <cell r="C1283" t="str">
            <v>样本类型:各种标本。样本采集,样本签收,标本预处理(适用时),接种,培养,初步鉴定,人工判读结果。审核结果,录入实验室信息系统或人工登记,发送报告;实验室消毒,按规定处理废弃物;接受临床相关咨询。</v>
          </cell>
          <cell r="D1283" t="str">
            <v>鉴定条</v>
          </cell>
          <cell r="E1283" t="str">
            <v/>
          </cell>
          <cell r="F1283" t="str">
            <v>次</v>
          </cell>
          <cell r="G1283" t="str">
            <v/>
          </cell>
          <cell r="H1283">
            <v>70</v>
          </cell>
          <cell r="I1283">
            <v>60</v>
          </cell>
          <cell r="J1283">
            <v>50</v>
          </cell>
          <cell r="K1283" t="str">
            <v>甲类</v>
          </cell>
        </row>
        <row r="1284">
          <cell r="A1284" t="str">
            <v>CJFA-CJFB</v>
          </cell>
          <cell r="B1284" t="str">
            <v>3.支原体检验</v>
          </cell>
          <cell r="C1284" t="str">
            <v/>
          </cell>
          <cell r="D1284" t="str">
            <v/>
          </cell>
          <cell r="E1284" t="str">
            <v/>
          </cell>
        </row>
        <row r="1284">
          <cell r="G1284" t="str">
            <v/>
          </cell>
          <cell r="H1284" t="str">
            <v/>
          </cell>
          <cell r="I1284" t="str">
            <v/>
          </cell>
          <cell r="J1284" t="str">
            <v/>
          </cell>
        </row>
        <row r="1285">
          <cell r="A1285" t="str">
            <v>CJFA8000</v>
          </cell>
          <cell r="B1285" t="str">
            <v>支原体培养+鉴定</v>
          </cell>
          <cell r="C1285" t="str">
            <v>样本类型:各种标本。样本采集,样本签收,标本预处理(适用时),接种,孵育,鉴定,人工判读结果。审核结果,录入实验室信息系统或人工登记,发送报告;实验室消毒,按规定处理废弃物;接受临床相关咨询。</v>
          </cell>
          <cell r="D1285" t="str">
            <v>鉴定条</v>
          </cell>
          <cell r="E1285" t="str">
            <v/>
          </cell>
          <cell r="F1285" t="str">
            <v>次</v>
          </cell>
          <cell r="G1285" t="str">
            <v/>
          </cell>
          <cell r="H1285">
            <v>70</v>
          </cell>
          <cell r="I1285">
            <v>60</v>
          </cell>
          <cell r="J1285">
            <v>50</v>
          </cell>
          <cell r="K1285" t="str">
            <v>乙类</v>
          </cell>
        </row>
        <row r="1286">
          <cell r="A1286" t="str">
            <v>CJFB9000</v>
          </cell>
          <cell r="B1286" t="str">
            <v>支原体药敏试验</v>
          </cell>
          <cell r="C1286" t="str">
            <v>样本类型:支原体菌株。制配菌悬液,定量加入药敏板条,孵育,人工判读结果。不含培养。审核结果,录入实验室信息系统或人工登记,发送报告;实验室消毒,按规定处理废弃物;接受临床相关咨询。</v>
          </cell>
          <cell r="D1286" t="str">
            <v>试剂</v>
          </cell>
          <cell r="E1286" t="str">
            <v/>
          </cell>
          <cell r="F1286" t="str">
            <v>次</v>
          </cell>
          <cell r="G1286" t="str">
            <v/>
          </cell>
          <cell r="H1286">
            <v>80</v>
          </cell>
          <cell r="I1286">
            <v>70</v>
          </cell>
          <cell r="J1286">
            <v>55</v>
          </cell>
          <cell r="K1286" t="str">
            <v>乙类</v>
          </cell>
        </row>
        <row r="1287">
          <cell r="A1287" t="str">
            <v>CJGA-CJGB</v>
          </cell>
          <cell r="B1287" t="str">
            <v>4.螺旋体检验</v>
          </cell>
          <cell r="C1287" t="str">
            <v/>
          </cell>
          <cell r="D1287" t="str">
            <v/>
          </cell>
          <cell r="E1287" t="str">
            <v/>
          </cell>
        </row>
        <row r="1287">
          <cell r="G1287" t="str">
            <v/>
          </cell>
          <cell r="H1287" t="str">
            <v/>
          </cell>
          <cell r="I1287" t="str">
            <v/>
          </cell>
          <cell r="J1287" t="str">
            <v/>
          </cell>
        </row>
        <row r="1288">
          <cell r="A1288" t="str">
            <v>CJGA6000</v>
          </cell>
          <cell r="B1288" t="str">
            <v>梅毒螺旋体暗视野镜检</v>
          </cell>
          <cell r="C1288" t="str">
            <v>样本类型:感染灶的活检取材。样本采集,样本签收,涂片制备,暗视野镜检,人工判读结果。审核结果,录入实验室信息系统或人工登记,发送报告;实验室消毒,按规定处理废弃物;接受临床相关咨询。</v>
          </cell>
          <cell r="D1288" t="str">
            <v/>
          </cell>
          <cell r="E1288" t="str">
            <v/>
          </cell>
          <cell r="F1288" t="str">
            <v>次</v>
          </cell>
          <cell r="G1288" t="str">
            <v/>
          </cell>
          <cell r="H1288">
            <v>40</v>
          </cell>
          <cell r="I1288">
            <v>32</v>
          </cell>
          <cell r="J1288">
            <v>28</v>
          </cell>
          <cell r="K1288" t="str">
            <v>丙类</v>
          </cell>
        </row>
        <row r="1289">
          <cell r="A1289" t="str">
            <v>CJGB8000</v>
          </cell>
          <cell r="B1289" t="str">
            <v>梅毒荧光抗体(FTA-ABS)测定</v>
          </cell>
          <cell r="C1289" t="str">
            <v>样本类型:血液､穿刺及引流液。样本采集,样本签收,血清灭活,离心机离心,抗原抗体反应,冲洗,浸泡,加荧光二抗,封片等,镜下检,人工判读结果。审核结果,录入实验室信息系统或人工登记,发送报告;实验室消毒,按规定处理废弃物;接受临床相关咨询。</v>
          </cell>
          <cell r="D1289" t="str">
            <v>染色剂</v>
          </cell>
          <cell r="E1289" t="str">
            <v/>
          </cell>
          <cell r="F1289" t="str">
            <v>次</v>
          </cell>
          <cell r="G1289" t="str">
            <v/>
          </cell>
          <cell r="H1289">
            <v>60</v>
          </cell>
          <cell r="I1289">
            <v>48</v>
          </cell>
          <cell r="J1289">
            <v>42</v>
          </cell>
          <cell r="K1289" t="str">
            <v>甲类</v>
          </cell>
        </row>
        <row r="1290">
          <cell r="A1290" t="str">
            <v>CJHA-CJHV</v>
          </cell>
          <cell r="B1290" t="str">
            <v>5.真菌检验</v>
          </cell>
          <cell r="C1290" t="str">
            <v/>
          </cell>
          <cell r="D1290" t="str">
            <v/>
          </cell>
          <cell r="E1290" t="str">
            <v/>
          </cell>
        </row>
        <row r="1290">
          <cell r="G1290" t="str">
            <v/>
          </cell>
          <cell r="H1290" t="str">
            <v/>
          </cell>
          <cell r="I1290" t="str">
            <v/>
          </cell>
          <cell r="J1290" t="str">
            <v/>
          </cell>
        </row>
        <row r="1291">
          <cell r="A1291" t="str">
            <v>CJHA-CJHS</v>
          </cell>
          <cell r="B1291" t="str">
            <v>真菌镜检/培养/鉴定</v>
          </cell>
          <cell r="C1291" t="str">
            <v/>
          </cell>
          <cell r="D1291" t="str">
            <v/>
          </cell>
          <cell r="E1291" t="str">
            <v/>
          </cell>
        </row>
        <row r="1291">
          <cell r="G1291" t="str">
            <v/>
          </cell>
          <cell r="H1291" t="str">
            <v/>
          </cell>
          <cell r="I1291" t="str">
            <v/>
          </cell>
          <cell r="J1291" t="str">
            <v/>
          </cell>
        </row>
        <row r="1292">
          <cell r="A1292" t="str">
            <v>CJHA3000</v>
          </cell>
          <cell r="B1292" t="str">
            <v>粪便涂片革兰染色镜检查真菌</v>
          </cell>
          <cell r="C1292" t="str">
            <v>样本类型:粪便标本。样本采集,样本签收,涂片制备,涂片消毒,固定,染色,镜检,按照球､杆的比例进行分析,人工判读结果。审核结果,录入实验室信息系统或人工登记,发送报告;实验室消毒,按规定处理废弃物;接受临床相关咨询。</v>
          </cell>
          <cell r="D1292" t="str">
            <v>染色剂</v>
          </cell>
          <cell r="E1292" t="str">
            <v/>
          </cell>
          <cell r="F1292" t="str">
            <v>次</v>
          </cell>
          <cell r="G1292" t="str">
            <v/>
          </cell>
          <cell r="H1292">
            <v>10</v>
          </cell>
          <cell r="I1292">
            <v>8</v>
          </cell>
          <cell r="J1292">
            <v>7</v>
          </cell>
          <cell r="K1292" t="str">
            <v>甲类</v>
          </cell>
        </row>
        <row r="1293">
          <cell r="A1293" t="str">
            <v>CJHB5000</v>
          </cell>
          <cell r="B1293" t="str">
            <v>生殖道标本涂片革兰染色镜检查真菌</v>
          </cell>
          <cell r="C1293" t="str">
            <v>样本类型:女性阴道､宫颈､肛拭子和男性尿道拭子。样本采集,样本签收,涂片制备,涂片消毒,固定,染色,镜检,按照规则评分,人工判读结果。审核结果,录入实验室信息系统或人工登记,发送报告;实验室消毒,按规定处理废弃物;接受临床相关咨询。</v>
          </cell>
          <cell r="D1293" t="str">
            <v>染色剂</v>
          </cell>
          <cell r="E1293" t="str">
            <v/>
          </cell>
          <cell r="F1293" t="str">
            <v>次</v>
          </cell>
          <cell r="G1293" t="str">
            <v/>
          </cell>
          <cell r="H1293">
            <v>10</v>
          </cell>
          <cell r="I1293">
            <v>8</v>
          </cell>
          <cell r="J1293">
            <v>7</v>
          </cell>
          <cell r="K1293" t="str">
            <v>甲类</v>
          </cell>
        </row>
        <row r="1294">
          <cell r="A1294" t="str">
            <v>CJHC5000</v>
          </cell>
          <cell r="B1294" t="str">
            <v>呼吸道标本涂片革兰染色镜检查真菌</v>
          </cell>
          <cell r="C1294" t="str">
            <v>样本类型:呼吸道分泌物。样本采集,样本签收,涂片制备,涂片消毒,固定,染色,镜检､按照规则报告细菌计数和形态,并对标本质量进行评价。审核结果,录入实验室信息系统或人工登记,发送报告;实验室消毒,按规定处理废弃物;接受临床相关咨询。</v>
          </cell>
          <cell r="D1294" t="str">
            <v>染色剂</v>
          </cell>
          <cell r="E1294" t="str">
            <v/>
          </cell>
          <cell r="F1294" t="str">
            <v>次</v>
          </cell>
          <cell r="G1294" t="str">
            <v/>
          </cell>
          <cell r="H1294">
            <v>10</v>
          </cell>
          <cell r="I1294">
            <v>8</v>
          </cell>
          <cell r="J1294">
            <v>7</v>
          </cell>
          <cell r="K1294" t="str">
            <v>甲类</v>
          </cell>
        </row>
        <row r="1295">
          <cell r="A1295" t="str">
            <v>CJHD8000</v>
          </cell>
          <cell r="B1295" t="str">
            <v>直接涂片革兰染色镜检查真菌</v>
          </cell>
          <cell r="C1295" t="str">
            <v>样本类型:各种标本。样本采集,样本签收,涂片制备,涂片消毒,固定,染色,镜检,人工判读结果。审核结果,录入实验室信息系统或人工登记,发送报告;实验室消毒,按规定处理废弃物;接受临床相关咨询。</v>
          </cell>
          <cell r="D1295" t="str">
            <v>染色剂</v>
          </cell>
          <cell r="E1295" t="str">
            <v/>
          </cell>
          <cell r="F1295" t="str">
            <v>次</v>
          </cell>
          <cell r="G1295" t="str">
            <v/>
          </cell>
          <cell r="H1295">
            <v>10</v>
          </cell>
          <cell r="I1295">
            <v>8</v>
          </cell>
          <cell r="J1295">
            <v>7</v>
          </cell>
          <cell r="K1295" t="str">
            <v>甲类</v>
          </cell>
        </row>
        <row r="1296">
          <cell r="A1296" t="str">
            <v>CJHE8000</v>
          </cell>
          <cell r="B1296" t="str">
            <v>浓缩集菌涂片革兰染色镜检查真菌</v>
          </cell>
          <cell r="C1296" t="str">
            <v>样本类型:各种标本。样本采集,样本签收,标本离心,取沉淀制备涂片,涂片消毒,固定,染色,镜检,人工判读结果。审核结果,录入实验室信息系统或人工登记,发送报告;实验室消毒,按规定处理废弃物;接受临床相关咨询。</v>
          </cell>
          <cell r="D1296" t="str">
            <v>染色剂</v>
          </cell>
          <cell r="E1296" t="str">
            <v/>
          </cell>
          <cell r="F1296" t="str">
            <v>次</v>
          </cell>
          <cell r="G1296" t="str">
            <v/>
          </cell>
          <cell r="H1296">
            <v>10</v>
          </cell>
          <cell r="I1296">
            <v>8</v>
          </cell>
          <cell r="J1296">
            <v>7</v>
          </cell>
          <cell r="K1296" t="str">
            <v>甲类</v>
          </cell>
        </row>
        <row r="1297">
          <cell r="A1297" t="str">
            <v>CJHF4000</v>
          </cell>
          <cell r="B1297" t="str">
            <v>新型隐球菌墨汁染色镜检</v>
          </cell>
          <cell r="C1297" t="str">
            <v>样本类型:脑脊液。样本采集,样本签收,涂片制备,墨汁染色,加盖盖玻片,镜检,人工判读结果。审核结果,录入实验室信息系统或人工登记,发送报告;实验室消毒,按规定处理废弃物;接受临床相关咨询。</v>
          </cell>
          <cell r="D1297" t="str">
            <v/>
          </cell>
          <cell r="E1297" t="str">
            <v/>
          </cell>
          <cell r="F1297" t="str">
            <v>次</v>
          </cell>
          <cell r="G1297" t="str">
            <v/>
          </cell>
          <cell r="H1297">
            <v>7</v>
          </cell>
          <cell r="I1297">
            <v>6</v>
          </cell>
          <cell r="J1297">
            <v>5</v>
          </cell>
          <cell r="K1297" t="str">
            <v>甲类</v>
          </cell>
        </row>
        <row r="1298">
          <cell r="A1298" t="str">
            <v>CJHG8000</v>
          </cell>
          <cell r="B1298" t="str">
            <v>真菌直接涂片镜检</v>
          </cell>
          <cell r="C1298" t="str">
            <v>样本类型:各种标本。样本采集,样本签收,标本预处理(适用时),标本涂片,灭菌,加盖盖玻片处理标本,镜检,人工判读结果。审核结果,录入实验室信息系统或人工登记,发送报告;实验室消毒,按规定处理废弃物;接受临床相关咨询。</v>
          </cell>
          <cell r="D1298" t="str">
            <v/>
          </cell>
          <cell r="E1298" t="str">
            <v/>
          </cell>
          <cell r="F1298" t="str">
            <v>次</v>
          </cell>
          <cell r="G1298" t="str">
            <v/>
          </cell>
          <cell r="H1298">
            <v>5</v>
          </cell>
          <cell r="I1298">
            <v>5</v>
          </cell>
          <cell r="J1298">
            <v>5</v>
          </cell>
          <cell r="K1298" t="str">
            <v>甲类</v>
          </cell>
        </row>
        <row r="1299">
          <cell r="A1299" t="str">
            <v>CJHH2000</v>
          </cell>
          <cell r="B1299" t="str">
            <v>培养真菌菌落计数</v>
          </cell>
          <cell r="C1299" t="str">
            <v>样本类型:尿液､肺泡灌洗液､痰液等。样本采集,样本签收,标本预处理(适用时),接种,孵育,观察结果､计数､人工判读结果。审核结果,录入实验室信息系统或人工登记,发送报告;实验室消毒,按规定处理废弃物;接受临床相关咨询。</v>
          </cell>
          <cell r="D1299" t="str">
            <v>定量接种环</v>
          </cell>
          <cell r="E1299" t="str">
            <v/>
          </cell>
          <cell r="F1299" t="str">
            <v>次</v>
          </cell>
          <cell r="G1299" t="str">
            <v/>
          </cell>
          <cell r="H1299">
            <v>30</v>
          </cell>
          <cell r="I1299">
            <v>25</v>
          </cell>
          <cell r="J1299">
            <v>20</v>
          </cell>
          <cell r="K1299" t="str">
            <v>甲类</v>
          </cell>
        </row>
        <row r="1300">
          <cell r="A1300" t="str">
            <v>CJHJ8000</v>
          </cell>
          <cell r="B1300" t="str">
            <v>真菌培养</v>
          </cell>
          <cell r="C1300" t="str">
            <v>样本类型:各种标本。样本采集,样本签收,标本预处理(适用时),接种,孵育,观察结果,人工判读结果。审核结果,录入实验室信息系统或人工登记,发送报告;实验室消毒,按规定处理废弃物;接受临床相关咨询。</v>
          </cell>
          <cell r="D1300" t="str">
            <v>培养皿,染色剂</v>
          </cell>
          <cell r="E1300" t="str">
            <v/>
          </cell>
          <cell r="F1300" t="str">
            <v>次</v>
          </cell>
          <cell r="G1300" t="str">
            <v/>
          </cell>
          <cell r="H1300">
            <v>30</v>
          </cell>
          <cell r="I1300">
            <v>25</v>
          </cell>
          <cell r="J1300">
            <v>20</v>
          </cell>
          <cell r="K1300" t="str">
            <v>甲类</v>
          </cell>
        </row>
        <row r="1301">
          <cell r="A1301" t="str">
            <v>CJHK9000</v>
          </cell>
          <cell r="B1301" t="str">
            <v>真菌鉴定</v>
          </cell>
          <cell r="C1301" t="str">
            <v>样本类型:分离株。制备涂片,镜检,挑取菌落根据需要接种一组生化鉴定管(板),人工或仪器判读结果并分析报告。审核结果,录入实验室信息系统或人工登记,发送报告;实验室消毒,按规定处理废弃物;接受临床相关咨询。不含培养。</v>
          </cell>
          <cell r="D1301" t="str">
            <v>试剂</v>
          </cell>
          <cell r="E1301" t="str">
            <v/>
          </cell>
          <cell r="F1301" t="str">
            <v>次</v>
          </cell>
          <cell r="G1301" t="str">
            <v/>
          </cell>
          <cell r="H1301">
            <v>60</v>
          </cell>
          <cell r="I1301">
            <v>48</v>
          </cell>
          <cell r="J1301">
            <v>42</v>
          </cell>
          <cell r="K1301" t="str">
            <v>甲类</v>
          </cell>
        </row>
        <row r="1302">
          <cell r="A1302" t="str">
            <v>CJHL8000</v>
          </cell>
          <cell r="B1302" t="str">
            <v>真菌培养+鉴定</v>
          </cell>
          <cell r="C1302" t="str">
            <v>样本类型:各种标本。包括真菌培养,真菌鉴定。审核结果,录入实验室信息系统或人工登记,发送报告;实验室消毒,按规定处理废弃物;接受临床相关咨询。</v>
          </cell>
          <cell r="D1302" t="str">
            <v>试剂,质控品</v>
          </cell>
          <cell r="E1302" t="str">
            <v/>
          </cell>
          <cell r="F1302" t="str">
            <v>次</v>
          </cell>
          <cell r="G1302" t="str">
            <v/>
          </cell>
          <cell r="H1302">
            <v>80</v>
          </cell>
          <cell r="I1302">
            <v>65</v>
          </cell>
          <cell r="J1302">
            <v>55</v>
          </cell>
          <cell r="K1302" t="str">
            <v>甲类</v>
          </cell>
        </row>
        <row r="1303">
          <cell r="A1303" t="str">
            <v>CJHM8000</v>
          </cell>
          <cell r="B1303" t="str">
            <v>真菌培养+鉴定+药敏</v>
          </cell>
          <cell r="C1303" t="str">
            <v>样本类型:各种标本。包括真菌培养,真菌鉴定,真菌药敏试验。审核结果,录入实验室信息系统或人工登记,发送报告;实验室消毒,按规定处理废弃物;接受临床相关咨询。</v>
          </cell>
          <cell r="D1303" t="str">
            <v>试剂,质控品</v>
          </cell>
          <cell r="E1303" t="str">
            <v/>
          </cell>
          <cell r="F1303" t="str">
            <v>次</v>
          </cell>
          <cell r="G1303" t="str">
            <v/>
          </cell>
          <cell r="H1303">
            <v>110</v>
          </cell>
          <cell r="I1303">
            <v>88</v>
          </cell>
          <cell r="J1303">
            <v>77</v>
          </cell>
          <cell r="K1303" t="str">
            <v>乙类</v>
          </cell>
        </row>
        <row r="1304">
          <cell r="A1304" t="str">
            <v>CJHN8000</v>
          </cell>
          <cell r="B1304" t="str">
            <v>无菌体液真菌培养</v>
          </cell>
          <cell r="C1304" t="str">
            <v>样本类型:各种标本。样本采集,样本签收,标本预处理(适用时),接种,孵育,判读结果,镜检,初步报告,取肉汤并转种,观察结果,镜检,次级报告。审核结果,录入实验室信息系统或人工登记,发送报告;实验室消毒,按规定处理废弃物;接受临床相关咨询。</v>
          </cell>
          <cell r="D1304" t="str">
            <v>肉汤增菌管</v>
          </cell>
          <cell r="E1304" t="str">
            <v/>
          </cell>
          <cell r="F1304" t="str">
            <v>次</v>
          </cell>
          <cell r="G1304" t="str">
            <v/>
          </cell>
          <cell r="H1304">
            <v>40</v>
          </cell>
          <cell r="I1304">
            <v>32</v>
          </cell>
          <cell r="J1304">
            <v>28</v>
          </cell>
          <cell r="K1304" t="str">
            <v>甲类</v>
          </cell>
        </row>
        <row r="1305">
          <cell r="A1305" t="str">
            <v>CJHP8000</v>
          </cell>
          <cell r="B1305" t="str">
            <v>无菌体液真菌培养+鉴定</v>
          </cell>
          <cell r="C1305" t="str">
            <v>样本类型:血液､脑脊液､胸腔积液等无菌体液。包括无菌体液培养,细菌及真菌鉴定。审核结果,录入实验室信息系统或人工登记,发送报告;实验室消毒,按规定处理废弃物;接受临床相关咨询。</v>
          </cell>
          <cell r="D1305" t="str">
            <v>试剂,质控品</v>
          </cell>
          <cell r="E1305" t="str">
            <v/>
          </cell>
          <cell r="F1305" t="str">
            <v>次</v>
          </cell>
          <cell r="G1305" t="str">
            <v/>
          </cell>
          <cell r="H1305">
            <v>50</v>
          </cell>
          <cell r="I1305">
            <v>40</v>
          </cell>
          <cell r="J1305">
            <v>35</v>
          </cell>
          <cell r="K1305" t="str">
            <v>乙类</v>
          </cell>
        </row>
        <row r="1306">
          <cell r="A1306" t="str">
            <v>CJHQ8000</v>
          </cell>
          <cell r="B1306" t="str">
            <v>无菌体液真菌培养+鉴定+药敏</v>
          </cell>
          <cell r="C1306" t="str">
            <v>样本类型:血液､脑脊液､胸腔积液等无菌体液。包括无菌体液培养,细菌及真菌鉴定,普通细菌药敏试验或真菌药敏试验。审核结果,录入实验室信息系统或人工登记,发送报告;实验室消毒,按规定处理废弃物;接受临床相关咨询。</v>
          </cell>
          <cell r="D1306" t="str">
            <v>试剂,质控品</v>
          </cell>
          <cell r="E1306" t="str">
            <v/>
          </cell>
          <cell r="F1306" t="str">
            <v>次</v>
          </cell>
          <cell r="G1306" t="str">
            <v/>
          </cell>
          <cell r="H1306">
            <v>120</v>
          </cell>
          <cell r="I1306">
            <v>95</v>
          </cell>
          <cell r="J1306">
            <v>85</v>
          </cell>
          <cell r="K1306" t="str">
            <v>乙类</v>
          </cell>
        </row>
        <row r="1307">
          <cell r="A1307" t="str">
            <v>CJHR8000</v>
          </cell>
          <cell r="B1307" t="str">
            <v>真菌D-葡聚糖检测</v>
          </cell>
          <cell r="C1307" t="str">
            <v>样本类型:各种体液。样本采集,样本签收,标本预处理(适用时),检测真菌D-葡聚糖,人工判读结果。审核结果,录入实验室信息系统或人工登记,发送报告;实验室消毒,按规定处理废弃物;接受临床相关咨询。</v>
          </cell>
          <cell r="D1307" t="str">
            <v>试剂</v>
          </cell>
          <cell r="E1307" t="str">
            <v/>
          </cell>
          <cell r="F1307" t="str">
            <v>次</v>
          </cell>
          <cell r="G1307" t="str">
            <v/>
          </cell>
          <cell r="H1307">
            <v>150</v>
          </cell>
          <cell r="I1307">
            <v>120</v>
          </cell>
          <cell r="J1307">
            <v>105</v>
          </cell>
          <cell r="K1307" t="str">
            <v>乙类</v>
          </cell>
        </row>
        <row r="1308">
          <cell r="A1308" t="str">
            <v>CJHS8000</v>
          </cell>
          <cell r="B1308" t="str">
            <v>半乳甘露聚糖检测</v>
          </cell>
          <cell r="C1308" t="str">
            <v>样本类型:各种体液。样本采集,样本签收,标本预处理(适用时),检测半乳甘露聚糖,人工判读结果。审核结果,录入实验室信息系统或人工登记,发送报告;实验室消毒,按规定处理废弃物;接受临床相关咨询。</v>
          </cell>
          <cell r="D1308" t="str">
            <v>试剂</v>
          </cell>
          <cell r="E1308" t="str">
            <v/>
          </cell>
          <cell r="F1308" t="str">
            <v>次</v>
          </cell>
          <cell r="G1308" t="str">
            <v/>
          </cell>
          <cell r="H1308">
            <v>150</v>
          </cell>
          <cell r="I1308">
            <v>120</v>
          </cell>
          <cell r="J1308">
            <v>105</v>
          </cell>
          <cell r="K1308" t="str">
            <v>乙类</v>
          </cell>
        </row>
        <row r="1309">
          <cell r="A1309" t="str">
            <v>CJHT-CJHV</v>
          </cell>
          <cell r="B1309" t="str">
            <v>真菌药物敏感试验</v>
          </cell>
          <cell r="C1309" t="str">
            <v/>
          </cell>
          <cell r="D1309" t="str">
            <v/>
          </cell>
          <cell r="E1309" t="str">
            <v/>
          </cell>
        </row>
        <row r="1309">
          <cell r="G1309" t="str">
            <v/>
          </cell>
          <cell r="H1309" t="str">
            <v/>
          </cell>
          <cell r="I1309" t="str">
            <v/>
          </cell>
          <cell r="J1309" t="str">
            <v/>
          </cell>
        </row>
        <row r="1310">
          <cell r="A1310" t="str">
            <v>CJHT9000</v>
          </cell>
          <cell r="B1310" t="str">
            <v>真菌药敏定性试验</v>
          </cell>
          <cell r="C1310" t="str">
            <v>样本类型:分离株。制配菌悬液,涂布平皿,贴药敏纸片,孵育,测量抑菌环直径。不含培养。审核结果,录入实验室信息系统或人工登记,发送报告;实验室消毒,按规定处理废弃物;接受临床相关咨询。</v>
          </cell>
          <cell r="D1310" t="str">
            <v>培养皿,试剂</v>
          </cell>
          <cell r="E1310" t="str">
            <v/>
          </cell>
          <cell r="F1310" t="str">
            <v>次</v>
          </cell>
          <cell r="G1310" t="str">
            <v/>
          </cell>
          <cell r="H1310">
            <v>30</v>
          </cell>
          <cell r="I1310">
            <v>25</v>
          </cell>
          <cell r="J1310">
            <v>20</v>
          </cell>
          <cell r="K1310" t="str">
            <v>甲类</v>
          </cell>
        </row>
        <row r="1311">
          <cell r="A1311" t="str">
            <v>CJHU9000</v>
          </cell>
          <cell r="B1311" t="str">
            <v>真菌药敏定量试验</v>
          </cell>
          <cell r="C1311" t="str">
            <v>样本类型:分离株。制配菌悬液,加入包括有浓度梯度药物的试管或微量反应板,孵育,人工判读生长结果。或者加入配套药敏板,孵育24-48小时,仪器自动读取结果并分析报告。不含培养。审核结果,录入实验室信息系统或人工登记,发送报告;实验室消毒,按规定处理废弃物;接受临床相关咨询。</v>
          </cell>
          <cell r="D1311" t="str">
            <v>试剂</v>
          </cell>
          <cell r="E1311" t="str">
            <v/>
          </cell>
          <cell r="F1311" t="str">
            <v>次</v>
          </cell>
          <cell r="G1311" t="str">
            <v/>
          </cell>
          <cell r="H1311">
            <v>50</v>
          </cell>
          <cell r="I1311">
            <v>40</v>
          </cell>
          <cell r="J1311">
            <v>35</v>
          </cell>
          <cell r="K1311" t="str">
            <v>甲类</v>
          </cell>
        </row>
        <row r="1312">
          <cell r="A1312" t="str">
            <v>CJHV9000</v>
          </cell>
          <cell r="B1312" t="str">
            <v>真菌快速鉴定</v>
          </cell>
          <cell r="C1312" t="str">
            <v>样本类型:分离株。取新鲜菌落分别与试剂盒内试剂作用,观察结果,人工判读结果。审核结果,录入实验室信息系统或人工登记,发送报告;实验室消毒,按规定处理废弃物;接受临床相关咨询。</v>
          </cell>
          <cell r="D1312" t="str">
            <v>试剂</v>
          </cell>
          <cell r="E1312" t="str">
            <v/>
          </cell>
          <cell r="F1312" t="str">
            <v>次</v>
          </cell>
          <cell r="G1312" t="str">
            <v/>
          </cell>
          <cell r="H1312">
            <v>50</v>
          </cell>
          <cell r="I1312">
            <v>40</v>
          </cell>
          <cell r="J1312">
            <v>35</v>
          </cell>
          <cell r="K1312" t="str">
            <v>乙类</v>
          </cell>
        </row>
        <row r="1313">
          <cell r="A1313" t="str">
            <v>CJJA</v>
          </cell>
          <cell r="B1313" t="str">
            <v>6.病毒检验</v>
          </cell>
          <cell r="C1313" t="str">
            <v/>
          </cell>
          <cell r="D1313" t="str">
            <v/>
          </cell>
          <cell r="E1313" t="str">
            <v/>
          </cell>
        </row>
        <row r="1313">
          <cell r="G1313" t="str">
            <v/>
          </cell>
          <cell r="H1313" t="str">
            <v/>
          </cell>
          <cell r="I1313" t="str">
            <v/>
          </cell>
          <cell r="J1313" t="str">
            <v/>
          </cell>
        </row>
        <row r="1314">
          <cell r="A1314" t="str">
            <v>CJJA8000</v>
          </cell>
          <cell r="B1314" t="str">
            <v>病毒培养+鉴定</v>
          </cell>
          <cell r="C1314" t="str">
            <v>样本类型:各种标本。样本采集,样本鉴定,标本预处理(适用时),接种,培养,鉴定,人工判读结果。审核结果,录入实验室信息系统或人工登记,发送报告;实验室消毒,按规定处理废弃物;接受临床相关咨询。</v>
          </cell>
          <cell r="D1314" t="str">
            <v/>
          </cell>
          <cell r="E1314" t="str">
            <v/>
          </cell>
          <cell r="F1314" t="str">
            <v>次</v>
          </cell>
          <cell r="G1314" t="str">
            <v/>
          </cell>
          <cell r="H1314">
            <v>50</v>
          </cell>
          <cell r="I1314">
            <v>40</v>
          </cell>
          <cell r="J1314">
            <v>35</v>
          </cell>
          <cell r="K1314" t="str">
            <v>乙类</v>
          </cell>
        </row>
        <row r="1315">
          <cell r="A1315" t="str">
            <v>CJKA-CJKM</v>
          </cell>
          <cell r="B1315" t="str">
            <v>7.寄生虫检验</v>
          </cell>
          <cell r="C1315" t="str">
            <v/>
          </cell>
          <cell r="D1315" t="str">
            <v/>
          </cell>
          <cell r="E1315" t="str">
            <v/>
          </cell>
        </row>
        <row r="1315">
          <cell r="G1315" t="str">
            <v/>
          </cell>
          <cell r="H1315" t="str">
            <v/>
          </cell>
          <cell r="I1315" t="str">
            <v/>
          </cell>
          <cell r="J1315" t="str">
            <v/>
          </cell>
        </row>
        <row r="1316">
          <cell r="A1316" t="str">
            <v>CJKA5000</v>
          </cell>
          <cell r="B1316" t="str">
            <v>滴虫直接涂片镜检</v>
          </cell>
          <cell r="C1316" t="str">
            <v>样本类型:生殖道标本。样本采集,样本鉴定,湿片制备,加盖盖玻片,镜检,人工判读结果。审核结果,录入实验室信息系统或人工登记,发送报告;实验室消毒,按规定处理废弃物;接受临床相关咨询。</v>
          </cell>
          <cell r="D1316" t="str">
            <v/>
          </cell>
          <cell r="E1316" t="str">
            <v/>
          </cell>
          <cell r="F1316" t="str">
            <v>次</v>
          </cell>
          <cell r="G1316" t="str">
            <v/>
          </cell>
          <cell r="H1316">
            <v>5</v>
          </cell>
          <cell r="I1316">
            <v>5</v>
          </cell>
          <cell r="J1316">
            <v>5</v>
          </cell>
          <cell r="K1316" t="str">
            <v>甲类</v>
          </cell>
        </row>
        <row r="1317">
          <cell r="A1317" t="str">
            <v>CJKB5000</v>
          </cell>
          <cell r="B1317" t="str">
            <v>滴虫培养+鉴定</v>
          </cell>
          <cell r="C1317" t="str">
            <v>样本类型:女性阴道分泌物､男性尿道分泌物。接种,孵育,鉴定,人工判读结果并分析报告。</v>
          </cell>
          <cell r="D1317" t="str">
            <v>培养基</v>
          </cell>
          <cell r="E1317" t="str">
            <v/>
          </cell>
          <cell r="F1317" t="str">
            <v>次</v>
          </cell>
          <cell r="G1317" t="str">
            <v/>
          </cell>
          <cell r="H1317">
            <v>30</v>
          </cell>
          <cell r="I1317">
            <v>25</v>
          </cell>
          <cell r="J1317">
            <v>20</v>
          </cell>
          <cell r="K1317" t="str">
            <v>乙类</v>
          </cell>
        </row>
        <row r="1318">
          <cell r="A1318" t="str">
            <v>CJKC1000</v>
          </cell>
          <cell r="B1318" t="str">
            <v>血液疟原虫检查</v>
          </cell>
          <cell r="C1318" t="str">
            <v>样本类型:血液。样本采集,样本鉴定,薄血涂片,厚血涂片,末梢取血涂片,固定染色,人工判读结果。审核结果,录入实验室信息系统或人工登记,发送报告;实验室消毒,按规定处理废弃物;接受临床相关咨询。</v>
          </cell>
          <cell r="D1318" t="str">
            <v>试剂</v>
          </cell>
          <cell r="E1318" t="str">
            <v/>
          </cell>
          <cell r="F1318" t="str">
            <v>次</v>
          </cell>
          <cell r="G1318" t="str">
            <v/>
          </cell>
          <cell r="H1318">
            <v>5</v>
          </cell>
          <cell r="I1318">
            <v>5</v>
          </cell>
          <cell r="J1318">
            <v>5</v>
          </cell>
          <cell r="K1318" t="str">
            <v>甲类</v>
          </cell>
        </row>
        <row r="1319">
          <cell r="A1319" t="str">
            <v>CJKD1000</v>
          </cell>
          <cell r="B1319" t="str">
            <v>血液微丝蚴检查</v>
          </cell>
          <cell r="C1319" t="str">
            <v>样本类型:血液。样本采集,样本鉴定,新鲜血涂片镜检,离心沉淀镜检,染色,人工判读结果。审核结果,录入实验室信息系统或人工登记,发送报告;实验室消毒,按规定处理废弃物;接受临床相关咨询。</v>
          </cell>
          <cell r="D1319" t="str">
            <v>试剂</v>
          </cell>
          <cell r="E1319" t="str">
            <v/>
          </cell>
          <cell r="F1319" t="str">
            <v>次</v>
          </cell>
          <cell r="G1319" t="str">
            <v/>
          </cell>
          <cell r="H1319">
            <v>5</v>
          </cell>
          <cell r="I1319">
            <v>5</v>
          </cell>
          <cell r="J1319">
            <v>5</v>
          </cell>
          <cell r="K1319" t="str">
            <v>甲类</v>
          </cell>
        </row>
        <row r="1320">
          <cell r="A1320" t="str">
            <v>CJKE8000</v>
          </cell>
          <cell r="B1320" t="str">
            <v>血液黑热病利-杜氏体检查</v>
          </cell>
          <cell r="C1320" t="str">
            <v>样本类型:血液､骨髓。样本采集,样本鉴定,血､骨髓涂片染色,人工判读结果。审核结果,录入实验室信息系统或人工登记,发送报告;实验室消毒,按规定处理废弃物;接受临床相关咨询。</v>
          </cell>
          <cell r="D1320" t="str">
            <v>试剂</v>
          </cell>
          <cell r="E1320" t="str">
            <v/>
          </cell>
          <cell r="F1320" t="str">
            <v>次</v>
          </cell>
          <cell r="G1320" t="str">
            <v/>
          </cell>
          <cell r="H1320">
            <v>6</v>
          </cell>
          <cell r="I1320">
            <v>5</v>
          </cell>
          <cell r="J1320">
            <v>4</v>
          </cell>
          <cell r="K1320" t="str">
            <v>甲类</v>
          </cell>
        </row>
        <row r="1321">
          <cell r="A1321" t="str">
            <v>CJKF8000</v>
          </cell>
          <cell r="B1321" t="str">
            <v>血液弓形虫检查</v>
          </cell>
          <cell r="C1321" t="str">
            <v>样本类型:腹水､胸水､羊水､脑脊液､血液。样本采集,样本鉴定,标本预处理(适用时),血涂片,腹水､胸水脑脊液､羊水离心沉淀涂片,染色试剂,人工判读结果。审核结果,录入实验室信息系统或人工登记,发送报告;实验室消毒,按规定处理废弃物;接受临床相关咨询。</v>
          </cell>
          <cell r="D1321" t="str">
            <v>试剂</v>
          </cell>
          <cell r="E1321" t="str">
            <v/>
          </cell>
          <cell r="F1321" t="str">
            <v>次</v>
          </cell>
          <cell r="G1321" t="str">
            <v/>
          </cell>
          <cell r="H1321">
            <v>10</v>
          </cell>
          <cell r="I1321">
            <v>8</v>
          </cell>
          <cell r="J1321">
            <v>7</v>
          </cell>
          <cell r="K1321" t="str">
            <v>甲类</v>
          </cell>
        </row>
        <row r="1322">
          <cell r="A1322" t="str">
            <v>CJKG1000</v>
          </cell>
          <cell r="B1322" t="str">
            <v>血液回归热螺旋体检查</v>
          </cell>
          <cell r="C1322" t="str">
            <v>样本类型:血液。样本采集,样本鉴定,标本预处理(适用时),标本稀释,离心,取上清液,抗原抗体反应,温育,测吸光度,报告临床。审核结果,录入实验室信息系统或人工登记,发送报告;实验室消毒,按规定处理废弃物;接受临床相关咨询。</v>
          </cell>
          <cell r="D1322" t="str">
            <v>试剂</v>
          </cell>
          <cell r="E1322" t="str">
            <v/>
          </cell>
          <cell r="F1322" t="str">
            <v>次</v>
          </cell>
          <cell r="G1322" t="str">
            <v/>
          </cell>
          <cell r="H1322">
            <v>10</v>
          </cell>
          <cell r="I1322">
            <v>8</v>
          </cell>
          <cell r="J1322">
            <v>7</v>
          </cell>
          <cell r="K1322" t="str">
            <v>甲类</v>
          </cell>
        </row>
        <row r="1323">
          <cell r="A1323" t="str">
            <v>CJKH3000</v>
          </cell>
          <cell r="B1323" t="str">
            <v>粪寄生虫镜检</v>
          </cell>
          <cell r="C1323" t="str">
            <v>样本类型:粪便。样本采集,样本鉴定,标本预处理(适用时),检查蠕虫卵及幼虫､原虫包囊及滋养体,生理冲洗液涂片,碘冲洗液涂片,染色,抗酸染色,固定剂､染色剂,人工判读结果。审核结果,录入实验室信息系统或人工登记,发送报告;实验室消毒,按规定处理废弃物;接受临床相关咨询。</v>
          </cell>
          <cell r="D1323" t="str">
            <v>试剂</v>
          </cell>
          <cell r="E1323" t="str">
            <v/>
          </cell>
          <cell r="F1323" t="str">
            <v>次</v>
          </cell>
          <cell r="G1323" t="str">
            <v/>
          </cell>
          <cell r="H1323">
            <v>4</v>
          </cell>
          <cell r="I1323">
            <v>4</v>
          </cell>
          <cell r="J1323">
            <v>4</v>
          </cell>
          <cell r="K1323" t="str">
            <v>甲类</v>
          </cell>
        </row>
        <row r="1324">
          <cell r="A1324" t="str">
            <v>CJKJ3000</v>
          </cell>
          <cell r="B1324" t="str">
            <v>粪寄生虫卵集卵镜检</v>
          </cell>
          <cell r="C1324" t="str">
            <v>样本类型:粪便。样本采集,样本鉴定,标本预处理(适用时),检查蠕虫卵､原虫包囊,生理冲洗液涂片,碘冲洗液涂片,离心机､洗涤铜筛,人工判读结果。审核结果,录入实验室信息系统或人工登记,发送报告;实验室消毒,按规定处理废弃物;接受临床相关咨询。</v>
          </cell>
          <cell r="D1324" t="str">
            <v/>
          </cell>
          <cell r="E1324" t="str">
            <v/>
          </cell>
          <cell r="F1324" t="str">
            <v>次</v>
          </cell>
          <cell r="G1324" t="str">
            <v/>
          </cell>
          <cell r="H1324">
            <v>4</v>
          </cell>
          <cell r="I1324">
            <v>4</v>
          </cell>
          <cell r="J1324">
            <v>4</v>
          </cell>
          <cell r="K1324" t="str">
            <v>甲类</v>
          </cell>
        </row>
        <row r="1325">
          <cell r="A1325" t="str">
            <v>CJKK3000</v>
          </cell>
          <cell r="B1325" t="str">
            <v>粪寄生虫卵计数</v>
          </cell>
          <cell r="C1325" t="str">
            <v>样本类型:粪便。样本采集,样本鉴定,标本预处理(适用时),直接涂片法,计数单位虫卵浓度,换算成虫数量,人工判读结果。审核结果,录入实验室信息系统或人工登记,发送报告;实验室消毒,按规定处理废弃物;接受临床相关咨询。</v>
          </cell>
          <cell r="D1325" t="str">
            <v/>
          </cell>
          <cell r="E1325" t="str">
            <v/>
          </cell>
          <cell r="F1325" t="str">
            <v>次</v>
          </cell>
          <cell r="G1325" t="str">
            <v/>
          </cell>
          <cell r="H1325">
            <v>4</v>
          </cell>
          <cell r="I1325">
            <v>4</v>
          </cell>
          <cell r="J1325">
            <v>4</v>
          </cell>
          <cell r="K1325" t="str">
            <v>乙类</v>
          </cell>
        </row>
        <row r="1326">
          <cell r="A1326" t="str">
            <v>CJKL3000</v>
          </cell>
          <cell r="B1326" t="str">
            <v>寄生虫卵孵化试验</v>
          </cell>
          <cell r="C1326" t="str">
            <v>样本类型:粪便。样本采集,样本鉴定,浓集,加清水,温箱20℃-30℃､放大镜观察,人工判读结果。审核结果,录入实验室信息系统或人工登记,发送报告;实验室消毒,按规定处理废弃物;接受临床相关咨询。</v>
          </cell>
          <cell r="D1326" t="str">
            <v/>
          </cell>
          <cell r="E1326" t="str">
            <v/>
          </cell>
          <cell r="F1326" t="str">
            <v>次</v>
          </cell>
          <cell r="G1326" t="str">
            <v/>
          </cell>
          <cell r="H1326">
            <v>4</v>
          </cell>
          <cell r="I1326">
            <v>4</v>
          </cell>
          <cell r="J1326">
            <v>4</v>
          </cell>
          <cell r="K1326" t="str">
            <v>乙类</v>
          </cell>
        </row>
        <row r="1327">
          <cell r="A1327" t="str">
            <v>CJKM8000</v>
          </cell>
          <cell r="B1327" t="str">
            <v>寄生虫免疫学检查</v>
          </cell>
          <cell r="C1327" t="str">
            <v>包括细粒棘球绦虫抗体测定。样本类型:各种标本。样本采集,样本鉴定,标本稀释,离心,取上清液,抗原抗体反应,温育,测吸光度,人工判读结果。审核结果,录入实验室信息系统或人工登记,发送报告;实验室消毒,按规定处理废弃物;接受临床相关咨询。</v>
          </cell>
          <cell r="D1327" t="str">
            <v>试剂,质控品</v>
          </cell>
          <cell r="E1327" t="str">
            <v/>
          </cell>
          <cell r="F1327" t="str">
            <v>次</v>
          </cell>
          <cell r="G1327" t="str">
            <v/>
          </cell>
          <cell r="H1327">
            <v>20</v>
          </cell>
          <cell r="I1327">
            <v>16</v>
          </cell>
          <cell r="J1327">
            <v>14</v>
          </cell>
          <cell r="K1327" t="str">
            <v>甲类</v>
          </cell>
        </row>
        <row r="1328">
          <cell r="A1328" t="str">
            <v>CL</v>
          </cell>
          <cell r="B1328" t="str">
            <v>(六)临床分子生物学及细胞遗传学检验</v>
          </cell>
          <cell r="C1328" t="str">
            <v/>
          </cell>
          <cell r="D1328" t="str">
            <v/>
          </cell>
          <cell r="E1328" t="str">
            <v/>
          </cell>
        </row>
        <row r="1328">
          <cell r="G1328" t="str">
            <v/>
          </cell>
          <cell r="H1328" t="str">
            <v/>
          </cell>
          <cell r="I1328" t="str">
            <v/>
          </cell>
          <cell r="J1328" t="str">
            <v/>
          </cell>
        </row>
        <row r="1329">
          <cell r="A1329" t="str">
            <v>CLAA-CLBV</v>
          </cell>
          <cell r="B1329" t="str">
            <v>1.感染性疾病分子生物学检验</v>
          </cell>
          <cell r="C1329" t="str">
            <v/>
          </cell>
          <cell r="D1329" t="str">
            <v/>
          </cell>
          <cell r="E1329" t="str">
            <v/>
          </cell>
        </row>
        <row r="1329">
          <cell r="G1329" t="str">
            <v/>
          </cell>
          <cell r="H1329" t="str">
            <v/>
          </cell>
          <cell r="I1329" t="str">
            <v/>
          </cell>
          <cell r="J1329" t="str">
            <v/>
          </cell>
        </row>
        <row r="1330">
          <cell r="A1330" t="str">
            <v>CLAA8000</v>
          </cell>
          <cell r="B1330" t="str">
            <v>病原体脱氧核糖核酸扩增定性检测</v>
          </cell>
          <cell r="C1330" t="str">
            <v>样本类型:各种标本。样本采集､签收､处理(据标本类型不同进行相应的前处理),提取模板DNA,与阴､阳性对照及质控品同时扩增,分析扩增产物,判断并审核结果,录入实验室信息系统或人工登记,发送报告;按规定处理废弃物;接受临床相关咨询。</v>
          </cell>
          <cell r="D1330" t="str">
            <v>试剂,质控品</v>
          </cell>
          <cell r="E1330" t="str">
            <v/>
          </cell>
          <cell r="F1330" t="str">
            <v>项</v>
          </cell>
          <cell r="G1330" t="str">
            <v>每个病原体为一个计价单位</v>
          </cell>
          <cell r="H1330">
            <v>60</v>
          </cell>
          <cell r="I1330">
            <v>48</v>
          </cell>
          <cell r="J1330">
            <v>42</v>
          </cell>
          <cell r="K1330" t="str">
            <v>乙类</v>
          </cell>
        </row>
        <row r="1331">
          <cell r="A1331" t="str">
            <v>CLAB8000</v>
          </cell>
          <cell r="B1331" t="str">
            <v>病原体脱氧核糖核酸扩增定量检测</v>
          </cell>
          <cell r="C1331" t="str">
            <v>样本类型:各种标本。样本采集､签收､处理(据标本类型不同进行相应的前处理),提取模板DNA,与标准品､阴阳性对照及质控品同时进行扩增,进行定量分析,判断并审核结果,录入实验室信息系统或人工登记,发送报告;按规定处理废弃物;接受临床相关咨询。</v>
          </cell>
          <cell r="D1331" t="str">
            <v>试剂,质控品,标准品</v>
          </cell>
          <cell r="E1331" t="str">
            <v/>
          </cell>
          <cell r="F1331" t="str">
            <v>项</v>
          </cell>
          <cell r="G1331" t="str">
            <v>每个病原体为一个计价单位</v>
          </cell>
          <cell r="H1331">
            <v>110</v>
          </cell>
          <cell r="I1331">
            <v>88</v>
          </cell>
          <cell r="J1331">
            <v>77</v>
          </cell>
          <cell r="K1331" t="str">
            <v>乙类</v>
          </cell>
        </row>
        <row r="1332">
          <cell r="A1332" t="str">
            <v>CLAC8000</v>
          </cell>
          <cell r="B1332" t="str">
            <v>病原体脱氧核糖核酸非扩增定性检测</v>
          </cell>
          <cell r="C1332" t="str">
            <v>样本类型:各种标本。样本采集､签收､处理(据标本不同进行相应前处理),提取模板DNA,变性､杂交､分析,判断并审核结果,录入实验室信息系统或人工登记,发送报告;按规定处理废弃物;接受临床相关咨询。</v>
          </cell>
          <cell r="D1332" t="str">
            <v>试剂,质控品</v>
          </cell>
          <cell r="E1332" t="str">
            <v/>
          </cell>
          <cell r="F1332" t="str">
            <v>项</v>
          </cell>
          <cell r="G1332" t="str">
            <v>每个病原体为一个计价单位</v>
          </cell>
          <cell r="H1332">
            <v>60</v>
          </cell>
          <cell r="I1332">
            <v>48</v>
          </cell>
          <cell r="J1332">
            <v>42</v>
          </cell>
          <cell r="K1332" t="str">
            <v>乙类</v>
          </cell>
        </row>
        <row r="1333">
          <cell r="A1333" t="str">
            <v>CLAD8000</v>
          </cell>
          <cell r="B1333" t="str">
            <v>病原体脱氧核糖核酸非扩增定量检测</v>
          </cell>
          <cell r="C1333" t="str">
            <v>样本类型:各种标本。样本采集､签收､处理(据标本不同进行相应前处理),提取模板DNA,与标准品等同时进行变性､杂交､定量分析,判断并审核结果,录入实验室信息系统或人工登记,发送报告;按规定处理废弃物;接受临床相关咨询。</v>
          </cell>
          <cell r="D1333" t="str">
            <v>试剂,质控品,标准品</v>
          </cell>
          <cell r="E1333" t="str">
            <v/>
          </cell>
          <cell r="F1333" t="str">
            <v>项</v>
          </cell>
          <cell r="G1333" t="str">
            <v>每个病原体为一个计价单位</v>
          </cell>
          <cell r="H1333">
            <v>110</v>
          </cell>
          <cell r="I1333">
            <v>88</v>
          </cell>
          <cell r="J1333">
            <v>77</v>
          </cell>
          <cell r="K1333" t="str">
            <v>乙类</v>
          </cell>
        </row>
        <row r="1334">
          <cell r="A1334" t="str">
            <v>CLAE8000</v>
          </cell>
          <cell r="B1334" t="str">
            <v>病原体核糖核酸扩增定性检测</v>
          </cell>
          <cell r="C1334" t="str">
            <v>样本类型:各种标本。样本采集､签收､处理(据标本类型不同进行相应的前处理),提取模板RNA,与阴､阳性对照及质控品同时扩增,分析扩增产物,判断并审核结果,录入实验室信息系统或人工登记,发送报告;按规定处理废弃物;接受临床相关咨询。</v>
          </cell>
          <cell r="D1334" t="str">
            <v>试剂,质控品</v>
          </cell>
          <cell r="E1334" t="str">
            <v/>
          </cell>
          <cell r="F1334" t="str">
            <v>项</v>
          </cell>
          <cell r="G1334" t="str">
            <v>每个病原体为一个计价单位，除新冠病毒病原体外，其他病原体检测按照指导价格80/65/55元执行；根据疫情防控需要，按照卫健部门技术要求和标准实施新冠病毒核酸单人检测时，每样本按不高于12元收费，多人混合检测时，每样本按不高于2.5元收费。（不区分医疗机构等级）</v>
          </cell>
          <cell r="H1334">
            <v>80</v>
          </cell>
          <cell r="I1334">
            <v>65</v>
          </cell>
          <cell r="J1334">
            <v>55</v>
          </cell>
          <cell r="K1334" t="str">
            <v>乙类</v>
          </cell>
        </row>
        <row r="1335">
          <cell r="A1335" t="str">
            <v>CLAF8000</v>
          </cell>
          <cell r="B1335" t="str">
            <v>病原体核糖核酸扩增定量检测</v>
          </cell>
          <cell r="C1335" t="str">
            <v>样本类型:各种标本。样本采集､签收､处理(据标本类型不同进行相应的前处理),提取模板RNA,与标准品､阴阳性对照及质控品同时进行实时荧光扩增,进行定量分析,判断并审核结果,录入实验室信息系统或人工登记,发送报告;按规定处理废弃物;接受临床相关咨询。</v>
          </cell>
          <cell r="D1335" t="str">
            <v>试剂,质控品,标准品</v>
          </cell>
          <cell r="E1335" t="str">
            <v/>
          </cell>
          <cell r="F1335" t="str">
            <v>项</v>
          </cell>
          <cell r="G1335" t="str">
            <v>每个病原体为一个计价单位</v>
          </cell>
          <cell r="H1335">
            <v>130</v>
          </cell>
          <cell r="I1335">
            <v>105</v>
          </cell>
          <cell r="J1335">
            <v>90</v>
          </cell>
          <cell r="K1335" t="str">
            <v>乙类</v>
          </cell>
        </row>
        <row r="1336">
          <cell r="A1336" t="str">
            <v>CLAG8000</v>
          </cell>
          <cell r="B1336" t="str">
            <v>病原体核糖核酸非扩增定性检测</v>
          </cell>
          <cell r="C1336" t="str">
            <v>样本类型:各种标本。样本采集､签收､处理(据标本不同进行相应前处理),提取模板RNA,变性､杂交､分析,判断并审核结果,录入实验室信息系统或人工登记,发送报告;按规定处理废弃物;接受临床相关咨询。</v>
          </cell>
          <cell r="D1336" t="str">
            <v>试剂,质控品</v>
          </cell>
          <cell r="E1336" t="str">
            <v/>
          </cell>
          <cell r="F1336" t="str">
            <v>项</v>
          </cell>
          <cell r="G1336" t="str">
            <v>每个病原体为一个计价单位</v>
          </cell>
          <cell r="H1336">
            <v>80</v>
          </cell>
          <cell r="I1336">
            <v>65</v>
          </cell>
          <cell r="J1336">
            <v>55</v>
          </cell>
          <cell r="K1336" t="str">
            <v>乙类</v>
          </cell>
        </row>
        <row r="1337">
          <cell r="A1337" t="str">
            <v>CLAH8000</v>
          </cell>
          <cell r="B1337" t="str">
            <v>病原体核糖核酸非扩增定量检测</v>
          </cell>
          <cell r="C1337" t="str">
            <v>样本类型:各种标本。样本采集､签收､处理(据标本不同进行相应前处理),提取模板RNA,与标准品等同时进行变性､杂交､定量分析,判断并审核结果,录入实验室信息系统或人工登记,发送报告;按规定处理废弃物;接受临床相关咨询。</v>
          </cell>
          <cell r="D1337" t="str">
            <v>试剂,质控品,标准品</v>
          </cell>
          <cell r="E1337" t="str">
            <v/>
          </cell>
          <cell r="F1337" t="str">
            <v>项</v>
          </cell>
          <cell r="G1337" t="str">
            <v>每个病原体为一个计价单位</v>
          </cell>
          <cell r="H1337">
            <v>130</v>
          </cell>
          <cell r="I1337">
            <v>105</v>
          </cell>
          <cell r="J1337">
            <v>90</v>
          </cell>
          <cell r="K1337" t="str">
            <v>乙类</v>
          </cell>
        </row>
        <row r="1338">
          <cell r="A1338" t="str">
            <v>CLAJ8000</v>
          </cell>
          <cell r="B1338" t="str">
            <v>乙型肝炎病毒脱氧核糖核酸扩增定性检测</v>
          </cell>
          <cell r="C1338" t="str">
            <v>样本类型:各种标本。样本采集､签收､处理(据标本类型不同进行相应的前处理),提取模板DNA,与阴､阳性对照及质控品同时扩增,分析扩增产物,判断并审核结果,录入实验室信息系统或人工登记,发送报告;按规定处理废弃物;接受临床相关咨询。</v>
          </cell>
          <cell r="D1338" t="str">
            <v>试剂,质控品</v>
          </cell>
          <cell r="E1338" t="str">
            <v/>
          </cell>
          <cell r="F1338" t="str">
            <v>次</v>
          </cell>
        </row>
        <row r="1338">
          <cell r="H1338">
            <v>50</v>
          </cell>
          <cell r="I1338">
            <v>40</v>
          </cell>
          <cell r="J1338">
            <v>35</v>
          </cell>
          <cell r="K1338" t="str">
            <v>甲类</v>
          </cell>
        </row>
        <row r="1339">
          <cell r="A1339" t="str">
            <v>CLAK8000</v>
          </cell>
          <cell r="B1339" t="str">
            <v>乙型肝炎病毒脱氧核糖核酸扩增定量检测</v>
          </cell>
          <cell r="C1339" t="str">
            <v>样本类型:各种标本。样本采集､签收､处理(据标本类型不同进行相应的前处理),提取模板DNA,与标准品､阴阳性对照及质控品同时进行实时荧光扩增,进行定量分析,判断并审核结果,录入实验室信息系统或人工登记,发送报告;按规定处理废弃物;接受临床相关咨询。</v>
          </cell>
          <cell r="D1339" t="str">
            <v>试剂,质控品,标准品</v>
          </cell>
          <cell r="E1339" t="str">
            <v/>
          </cell>
          <cell r="F1339" t="str">
            <v>次</v>
          </cell>
          <cell r="G1339" t="str">
            <v/>
          </cell>
          <cell r="H1339">
            <v>110</v>
          </cell>
          <cell r="I1339">
            <v>88</v>
          </cell>
          <cell r="J1339">
            <v>77</v>
          </cell>
          <cell r="K1339" t="str">
            <v>乙类</v>
          </cell>
        </row>
        <row r="1340">
          <cell r="A1340" t="str">
            <v>CLAL8000</v>
          </cell>
          <cell r="B1340" t="str">
            <v>乙型肝炎病毒基因分型检测</v>
          </cell>
          <cell r="C1340" t="str">
            <v>样本类型:各种标本。样本采集､签收､处理(据标本类型不同进行相应的前处理),提取模板DNA,与阴､阳性对照及质控品同时扩增,分析扩增产物(基因分型),判断并审核结果,录入实验室信息系统或人工登记,发送报告;按规定处理废弃物;接受临床相关咨询。</v>
          </cell>
          <cell r="D1340" t="str">
            <v>试剂,质控品,标准品</v>
          </cell>
          <cell r="E1340" t="str">
            <v/>
          </cell>
          <cell r="F1340" t="str">
            <v>次</v>
          </cell>
          <cell r="G1340" t="str">
            <v/>
          </cell>
          <cell r="H1340">
            <v>300</v>
          </cell>
          <cell r="I1340">
            <v>240</v>
          </cell>
          <cell r="J1340">
            <v>210</v>
          </cell>
          <cell r="K1340" t="str">
            <v>乙类</v>
          </cell>
        </row>
        <row r="1341">
          <cell r="A1341" t="str">
            <v>CLAM8000</v>
          </cell>
          <cell r="B1341" t="str">
            <v>乙型肝炎病毒前C区变异检测</v>
          </cell>
          <cell r="C1341" t="str">
            <v>样本类型:各种标本。样本采集､签收､处理(据标本类型不同进行相应的前处理),提取模板DNA,与阴､阳性对照及质控品同时扩增,分析扩增产物,判断并审核结果,录入实验室信息系统或人工登记,发送报告;按规定处理废弃物;接受临床相关咨询。</v>
          </cell>
          <cell r="D1341" t="str">
            <v>试剂,质控品,标准品</v>
          </cell>
          <cell r="E1341" t="str">
            <v/>
          </cell>
          <cell r="F1341" t="str">
            <v>次</v>
          </cell>
          <cell r="G1341" t="str">
            <v/>
          </cell>
          <cell r="H1341">
            <v>300</v>
          </cell>
          <cell r="I1341">
            <v>240</v>
          </cell>
          <cell r="J1341">
            <v>210</v>
          </cell>
          <cell r="K1341" t="str">
            <v>丙类</v>
          </cell>
        </row>
        <row r="1342">
          <cell r="A1342" t="str">
            <v>CLAN8000</v>
          </cell>
          <cell r="B1342" t="str">
            <v>乙型肝炎病毒基因变异检测</v>
          </cell>
          <cell r="C1342" t="str">
            <v>样本类型:各种标本。样本采集､签收､处理(据标本类型不同进行相应的前处理),提取模板DNA,与阴､阳性对照及质控品同时扩增,分析扩增产物,判断并审核结果,录入实验室信息系统或人工登记,发送报告;按规定处理废弃物;接受临床相关咨询。</v>
          </cell>
          <cell r="D1342" t="str">
            <v>试剂,质控品,标准品</v>
          </cell>
          <cell r="E1342" t="str">
            <v/>
          </cell>
          <cell r="F1342" t="str">
            <v>次</v>
          </cell>
          <cell r="G1342" t="str">
            <v/>
          </cell>
          <cell r="H1342">
            <v>200</v>
          </cell>
          <cell r="I1342">
            <v>160</v>
          </cell>
          <cell r="J1342">
            <v>140</v>
          </cell>
          <cell r="K1342" t="str">
            <v>丙类</v>
          </cell>
        </row>
        <row r="1343">
          <cell r="A1343" t="str">
            <v>CLAP8000</v>
          </cell>
          <cell r="B1343" t="str">
            <v>丙型肝炎病毒核糖核酸扩增定性检测</v>
          </cell>
          <cell r="C1343" t="str">
            <v>样本类型:各种标本。样本采集､签收､处理(据标本类型不同进行相应的前处理),提取模板RNA,与阴､阳性对照及质控品同时扩增,分析扩增产物,判断并审核结果,录入实验室信息系统或人工登记,发送报告;按规定处理废弃物;接受临床相关咨询。</v>
          </cell>
          <cell r="D1343" t="str">
            <v>试剂,质控品</v>
          </cell>
          <cell r="E1343" t="str">
            <v/>
          </cell>
          <cell r="F1343" t="str">
            <v>次</v>
          </cell>
          <cell r="G1343" t="str">
            <v/>
          </cell>
          <cell r="H1343">
            <v>70</v>
          </cell>
          <cell r="I1343">
            <v>55</v>
          </cell>
          <cell r="J1343">
            <v>50</v>
          </cell>
          <cell r="K1343" t="str">
            <v>甲类</v>
          </cell>
        </row>
        <row r="1344">
          <cell r="A1344" t="str">
            <v>CLAQ8000</v>
          </cell>
          <cell r="B1344" t="str">
            <v>丙型肝炎病毒核糖核酸扩增定量检测</v>
          </cell>
          <cell r="C1344" t="str">
            <v>样本类型:各种标本。样本采集､签收､处理(据标本类型不同进行相应的前处理),提取模板RNA,与标准品､阴阳性对照及质控品同时进行实时荧光扩增,进行定量分析,判断并审核结果,录入实验室信息系统或人工登记,发送报告;按规定处理废弃物;接受临床相关咨询。</v>
          </cell>
          <cell r="D1344" t="str">
            <v>试剂,质控品,标准品</v>
          </cell>
          <cell r="E1344" t="str">
            <v/>
          </cell>
          <cell r="F1344" t="str">
            <v>次</v>
          </cell>
          <cell r="G1344" t="str">
            <v/>
          </cell>
          <cell r="H1344">
            <v>130</v>
          </cell>
          <cell r="I1344">
            <v>105</v>
          </cell>
          <cell r="J1344">
            <v>90</v>
          </cell>
          <cell r="K1344" t="str">
            <v>乙类</v>
          </cell>
        </row>
        <row r="1345">
          <cell r="A1345" t="str">
            <v>CLAR8000</v>
          </cell>
          <cell r="B1345" t="str">
            <v>丙型肝炎病毒基因分型检测</v>
          </cell>
          <cell r="C1345" t="str">
            <v>样本类型:各种标本。样本采集､签收､处理(据标本类型不同进行相应的前处理),提取模板RNA,与阴､阳性对照及质控品同时扩增,分析扩增产物(基因分型),判断并审核结果,录入实验室信息系统或人工登记,发送报告;按规定处理废弃物;接受临床相关咨询。</v>
          </cell>
          <cell r="D1345" t="str">
            <v>试剂,质控品,标准品</v>
          </cell>
          <cell r="E1345" t="str">
            <v/>
          </cell>
          <cell r="F1345" t="str">
            <v>次</v>
          </cell>
          <cell r="G1345" t="str">
            <v/>
          </cell>
          <cell r="H1345">
            <v>100</v>
          </cell>
          <cell r="I1345">
            <v>80</v>
          </cell>
          <cell r="J1345">
            <v>70</v>
          </cell>
          <cell r="K1345" t="str">
            <v>丙类</v>
          </cell>
        </row>
        <row r="1346">
          <cell r="A1346" t="str">
            <v>CLAS8000</v>
          </cell>
          <cell r="B1346" t="str">
            <v>丁型肝炎病毒核糖核酸扩增定性检测</v>
          </cell>
          <cell r="C1346" t="str">
            <v>样本类型:各种标本。样本采集､签收､处理(据标本类型不同进行相应的前处理),提取模板RNA,与阴､阳性对照及质控品同时扩增,分析扩增产物,判断并审核结果,录入实验室信息系统或人工登记,发送报告;按规定处理废弃物;接受临床相关咨询。</v>
          </cell>
          <cell r="D1346" t="str">
            <v>试剂,质控品</v>
          </cell>
          <cell r="E1346" t="str">
            <v/>
          </cell>
          <cell r="F1346" t="str">
            <v>次</v>
          </cell>
          <cell r="G1346" t="str">
            <v/>
          </cell>
          <cell r="H1346">
            <v>80</v>
          </cell>
          <cell r="I1346">
            <v>65</v>
          </cell>
          <cell r="J1346">
            <v>55</v>
          </cell>
          <cell r="K1346" t="str">
            <v>甲类</v>
          </cell>
        </row>
        <row r="1347">
          <cell r="A1347" t="str">
            <v>CLAT8000</v>
          </cell>
          <cell r="B1347" t="str">
            <v>丁型肝炎病毒核糖核酸扩增定量检测</v>
          </cell>
          <cell r="C1347" t="str">
            <v>样本类型:各种标本。样本采集､签收､处理(据标本类型不同进行相应的前处理),提取模板RNA,与标准品､阴阳性对照及质控品同时进行实时荧光扩增,进行定量分析,判断并审核结果,录入实验室信息系统或人工登记,发送报告;按规定处理废弃物;接受临床相关咨询。</v>
          </cell>
          <cell r="D1347" t="str">
            <v>试剂,质控品,标准品</v>
          </cell>
          <cell r="E1347" t="str">
            <v/>
          </cell>
          <cell r="F1347" t="str">
            <v>次</v>
          </cell>
          <cell r="G1347" t="str">
            <v/>
          </cell>
          <cell r="H1347">
            <v>130</v>
          </cell>
          <cell r="I1347">
            <v>105</v>
          </cell>
          <cell r="J1347">
            <v>90</v>
          </cell>
          <cell r="K1347" t="str">
            <v>乙类</v>
          </cell>
        </row>
        <row r="1348">
          <cell r="A1348" t="str">
            <v>CLAU8000</v>
          </cell>
          <cell r="B1348" t="str">
            <v>戊型肝炎病毒核糖核酸扩增定性检测</v>
          </cell>
          <cell r="C1348" t="str">
            <v>样本类型:各种标本。样本采集､签收､处理(据标本类型不同进行相应的前处理),提取模板RNA,与阴､阳性对照及质控品同时扩增,分析扩增产物,判断并审核结果,录入实验室信息系统或人工登记,发送报告;按规定处理废弃物;接受临床相关咨询。</v>
          </cell>
          <cell r="D1348" t="str">
            <v>试剂,质控品</v>
          </cell>
          <cell r="E1348" t="str">
            <v/>
          </cell>
          <cell r="F1348" t="str">
            <v>次</v>
          </cell>
          <cell r="G1348" t="str">
            <v/>
          </cell>
          <cell r="H1348">
            <v>80</v>
          </cell>
          <cell r="I1348">
            <v>65</v>
          </cell>
          <cell r="J1348">
            <v>55</v>
          </cell>
          <cell r="K1348" t="str">
            <v>甲类</v>
          </cell>
        </row>
        <row r="1349">
          <cell r="A1349" t="str">
            <v>CLAV8000</v>
          </cell>
          <cell r="B1349" t="str">
            <v>戊型肝炎病毒核糖核酸扩增定量检测</v>
          </cell>
          <cell r="C1349" t="str">
            <v>样本类型:各种标本。样本采集､签收､处理(据标本类型不同进行相应的前处理),提取模板RNA,与标准品､阴阳性对照及质控品同时进行实时荧光扩增,进行定量分析,判断并审核结果,录入实验室信息系统或人工登记,发送报告;按规定处理废弃物;接受临床相关咨询。</v>
          </cell>
          <cell r="D1349" t="str">
            <v>试剂,质控品,标准品</v>
          </cell>
          <cell r="E1349" t="str">
            <v/>
          </cell>
          <cell r="F1349" t="str">
            <v>次</v>
          </cell>
          <cell r="G1349" t="str">
            <v/>
          </cell>
          <cell r="H1349">
            <v>130</v>
          </cell>
          <cell r="I1349">
            <v>105</v>
          </cell>
          <cell r="J1349">
            <v>90</v>
          </cell>
          <cell r="K1349" t="str">
            <v>乙类</v>
          </cell>
        </row>
        <row r="1350">
          <cell r="A1350" t="str">
            <v>CLAW8000</v>
          </cell>
          <cell r="B1350" t="str">
            <v>庚型肝炎病毒核糖核酸扩增检测</v>
          </cell>
          <cell r="C1350" t="str">
            <v>样本类型:各种标本。样本采集､签收､处理(据标本类型不同进行相应的前处理),提取模板RNA,与阴､阳性对照及质控品同时扩增,分析扩增产物,判断并审核结果,录入实验室信息系统或人工登记,发送报告;按规定处理废弃物;接受临床相关咨询。</v>
          </cell>
          <cell r="D1350" t="str">
            <v>试剂,质控品</v>
          </cell>
          <cell r="E1350" t="str">
            <v/>
          </cell>
          <cell r="F1350" t="str">
            <v>次</v>
          </cell>
          <cell r="G1350" t="str">
            <v/>
          </cell>
          <cell r="H1350">
            <v>80</v>
          </cell>
          <cell r="I1350">
            <v>65</v>
          </cell>
          <cell r="J1350">
            <v>55</v>
          </cell>
          <cell r="K1350" t="str">
            <v>甲类</v>
          </cell>
        </row>
        <row r="1351">
          <cell r="A1351" t="str">
            <v>CLAX8000</v>
          </cell>
          <cell r="B1351" t="str">
            <v>人类免疫缺陷病毒-核糖核酸扩增定性检测</v>
          </cell>
          <cell r="C1351" t="str">
            <v>样本类型:各种标本。样本采集､签收､处理(据标本类型不同进行相应的前处理),提取模板RNA,与阴､阳性对照及质控品同时扩增,分析扩增产物,判断并审核结果,录入实验室信息系统或人工登记,发送报告;按规定处理废弃物;接受临床相关咨询。</v>
          </cell>
          <cell r="D1351" t="str">
            <v>试剂,质控品</v>
          </cell>
          <cell r="E1351" t="str">
            <v/>
          </cell>
          <cell r="F1351" t="str">
            <v>次</v>
          </cell>
          <cell r="G1351" t="str">
            <v/>
          </cell>
          <cell r="H1351">
            <v>80</v>
          </cell>
          <cell r="I1351">
            <v>65</v>
          </cell>
          <cell r="J1351">
            <v>55</v>
          </cell>
          <cell r="K1351" t="str">
            <v>乙类</v>
          </cell>
        </row>
        <row r="1352">
          <cell r="A1352" t="str">
            <v>CLAY8000</v>
          </cell>
          <cell r="B1352" t="str">
            <v>人类免疫缺陷病毒-核糖核酸扩增定量检测</v>
          </cell>
          <cell r="C1352" t="str">
            <v>样本类型:各种标本。样本采集､签收､处理(据标本类型不同进行相应的前处理),提取模板RNA,与标准品､阴阳性对照及质控品同时进行实时荧光扩增,进行定量分析,判断并审核结果,录入实验室信息系统或人工登记,发送报告;按规定处理废弃物;接受临床相关咨询。</v>
          </cell>
          <cell r="D1352" t="str">
            <v>试剂,质控品,标准品</v>
          </cell>
          <cell r="E1352" t="str">
            <v/>
          </cell>
          <cell r="F1352" t="str">
            <v>次</v>
          </cell>
          <cell r="G1352" t="str">
            <v/>
          </cell>
          <cell r="H1352">
            <v>130</v>
          </cell>
          <cell r="I1352">
            <v>105</v>
          </cell>
          <cell r="J1352">
            <v>90</v>
          </cell>
          <cell r="K1352" t="str">
            <v>乙类</v>
          </cell>
        </row>
        <row r="1353">
          <cell r="A1353" t="str">
            <v>CLAZ8000</v>
          </cell>
          <cell r="B1353" t="str">
            <v>人类免疫缺陷病毒-核糖核酸非扩增定性检测</v>
          </cell>
          <cell r="C1353" t="str">
            <v>样本类型:各种标本。样本采集､签收､处理(据标本不同进行相应前处理),提取模板RNA,变性､杂交､分析,判断并审核结果,录入实验室信息系统或人工登记,发送报告;按规定处理废弃物;接受临床相关咨询。</v>
          </cell>
          <cell r="D1353" t="str">
            <v>试剂,质控品</v>
          </cell>
          <cell r="E1353" t="str">
            <v/>
          </cell>
          <cell r="F1353" t="str">
            <v>次</v>
          </cell>
          <cell r="G1353" t="str">
            <v/>
          </cell>
          <cell r="H1353">
            <v>80</v>
          </cell>
          <cell r="I1353">
            <v>65</v>
          </cell>
          <cell r="J1353">
            <v>55</v>
          </cell>
          <cell r="K1353" t="str">
            <v>乙类</v>
          </cell>
        </row>
        <row r="1354">
          <cell r="A1354" t="str">
            <v>CLBA8000</v>
          </cell>
          <cell r="B1354" t="str">
            <v>分枝杆菌菌种鉴定</v>
          </cell>
          <cell r="C1354" t="str">
            <v>样本类型:各种标本。样本采集､签收､处理(据标本类型不同进行相应的前处理),提取模板DNA,与阴､阳性对照及质控品同时扩增,分析扩增产物或杂交或测序等,进行菌种鉴定,判断并审核结果,录入实验室信息系统或人工登记,发送报告;按规定处理废弃物;接受临床相关咨询。</v>
          </cell>
          <cell r="D1354" t="str">
            <v>试剂,质控品</v>
          </cell>
          <cell r="E1354" t="str">
            <v/>
          </cell>
          <cell r="F1354" t="str">
            <v>次</v>
          </cell>
          <cell r="G1354" t="str">
            <v/>
          </cell>
          <cell r="H1354">
            <v>65</v>
          </cell>
          <cell r="I1354">
            <v>52</v>
          </cell>
          <cell r="J1354">
            <v>45</v>
          </cell>
          <cell r="K1354" t="str">
            <v>乙类</v>
          </cell>
        </row>
        <row r="1355">
          <cell r="A1355" t="str">
            <v>CLBB8000</v>
          </cell>
          <cell r="B1355" t="str">
            <v>结核/非结核分枝杆菌核酸检测</v>
          </cell>
          <cell r="C1355" t="str">
            <v>样本类型:各种标本。样品制备,实时荧光PCR扩增,计算机软件自动报告检测结果,审核检验结果,发出报告,检测后标本留验及无害化处理。</v>
          </cell>
          <cell r="D1355" t="str">
            <v>试剂,质控品,标准品</v>
          </cell>
          <cell r="E1355" t="str">
            <v/>
          </cell>
          <cell r="F1355" t="str">
            <v>次</v>
          </cell>
          <cell r="G1355" t="str">
            <v>结核分枝杆菌复合群核酸检测(交叉引物恒温扩增法、恒温荧光扩增快速检验法)加收100%</v>
          </cell>
          <cell r="H1355">
            <v>115</v>
          </cell>
          <cell r="I1355">
            <v>90</v>
          </cell>
          <cell r="J1355">
            <v>80</v>
          </cell>
          <cell r="K1355" t="str">
            <v>乙类</v>
          </cell>
        </row>
        <row r="1356">
          <cell r="A1356" t="str">
            <v>CLBC8000</v>
          </cell>
          <cell r="B1356" t="str">
            <v>巨细胞病毒脱氧核糖核酸扩增定性检测</v>
          </cell>
          <cell r="C1356" t="str">
            <v>样本类型:各种标本。样本采集､签收､处理(据标本类型不同进行相应的前处理),提取模板DNA,与阴､阳性对照及质控品同时扩增,分析扩增产物,判断并审核结果,录入实验室信息系统或人工登记,发送报告;按规定处理废弃物;接受临床相关咨询。</v>
          </cell>
          <cell r="D1356" t="str">
            <v>试剂,质控品</v>
          </cell>
          <cell r="E1356" t="str">
            <v/>
          </cell>
          <cell r="F1356" t="str">
            <v>次</v>
          </cell>
          <cell r="G1356" t="str">
            <v/>
          </cell>
          <cell r="H1356">
            <v>65</v>
          </cell>
          <cell r="I1356">
            <v>52</v>
          </cell>
          <cell r="J1356">
            <v>45</v>
          </cell>
          <cell r="K1356" t="str">
            <v>甲类</v>
          </cell>
        </row>
        <row r="1357">
          <cell r="A1357" t="str">
            <v>CLBD8000</v>
          </cell>
          <cell r="B1357" t="str">
            <v>巨细胞病毒脱氧核糖核酸扩增定量检测</v>
          </cell>
          <cell r="C1357" t="str">
            <v>样本类型:各种标本。样本采集､签收､处理(据标本类型不同进行相应的前处理),提取模板DNA,与标准品､阴阳性对照及质控品同时进行实时荧光扩增,进行定量分析,判断并审核结果,录入实验室信息系统或人工登记,发送报告;按规定处理废弃物;接受临床相关咨询。</v>
          </cell>
          <cell r="D1357" t="str">
            <v>试剂,质控品,标准品</v>
          </cell>
          <cell r="E1357" t="str">
            <v/>
          </cell>
          <cell r="F1357" t="str">
            <v>次</v>
          </cell>
          <cell r="G1357" t="str">
            <v/>
          </cell>
          <cell r="H1357">
            <v>110</v>
          </cell>
          <cell r="I1357">
            <v>88</v>
          </cell>
          <cell r="J1357">
            <v>77</v>
          </cell>
          <cell r="K1357" t="str">
            <v>乙类</v>
          </cell>
        </row>
        <row r="1358">
          <cell r="A1358" t="str">
            <v>CLBE8000</v>
          </cell>
          <cell r="B1358" t="str">
            <v>多瘤病毒脱氧核糖核酸扩增定性测定</v>
          </cell>
          <cell r="C1358" t="str">
            <v>样本类型:各种标本。样本采集､签收､处理(据标本类型不同进行相应的前处理),提取模板DNA,与阴､阳性对照及质控品同时扩增,分析扩增产物,判断并审核结果,录入实验室信息系统或人工登记,发送报告;按规定处理废弃物;接受临床相关咨询。</v>
          </cell>
          <cell r="D1358" t="str">
            <v>试剂,质控品</v>
          </cell>
          <cell r="E1358" t="str">
            <v/>
          </cell>
          <cell r="F1358" t="str">
            <v>次</v>
          </cell>
          <cell r="G1358" t="str">
            <v/>
          </cell>
          <cell r="H1358">
            <v>60</v>
          </cell>
          <cell r="I1358">
            <v>48</v>
          </cell>
          <cell r="J1358">
            <v>42</v>
          </cell>
          <cell r="K1358" t="str">
            <v>乙类</v>
          </cell>
        </row>
        <row r="1359">
          <cell r="A1359" t="str">
            <v>CLBF8000</v>
          </cell>
          <cell r="B1359" t="str">
            <v>多瘤病毒脱氧核糖核酸扩增定量测定</v>
          </cell>
          <cell r="C1359" t="str">
            <v>样本类型:各种标本。样本采集､签收､处理(据标本类型不同进行相应的前处理),提取模板DNA,与标准品､阴阳性对照及质控品同时进行实时荧光扩增,进行定量分析,判断并审核结果,录入实验室信息系统或人工登记,发送报告;按规定处理废弃物;接受临床相关咨询。</v>
          </cell>
          <cell r="D1359" t="str">
            <v>试剂,质控品,标准品</v>
          </cell>
          <cell r="E1359" t="str">
            <v/>
          </cell>
          <cell r="F1359" t="str">
            <v>次</v>
          </cell>
          <cell r="G1359" t="str">
            <v/>
          </cell>
          <cell r="H1359">
            <v>110</v>
          </cell>
          <cell r="I1359">
            <v>88</v>
          </cell>
          <cell r="J1359">
            <v>77</v>
          </cell>
          <cell r="K1359" t="str">
            <v>乙类</v>
          </cell>
        </row>
        <row r="1360">
          <cell r="A1360" t="str">
            <v>CLBG8000</v>
          </cell>
          <cell r="B1360" t="str">
            <v>EB病毒脱氧核糖核酸扩增定性检测</v>
          </cell>
          <cell r="C1360" t="str">
            <v>样本类型:各种标本。样本采集､签收､处理(据标本类型不同进行相应的前处理),提取模板DNA,与阴､阳性对照及质控品同时扩增,分析扩增产物,判断并审核结果,录入实验室信息系统或人工登记,发送报告;按规定处理废弃物;接受临床相关咨询。</v>
          </cell>
          <cell r="D1360" t="str">
            <v>试剂,质控品</v>
          </cell>
          <cell r="E1360" t="str">
            <v/>
          </cell>
          <cell r="F1360" t="str">
            <v>次</v>
          </cell>
          <cell r="G1360" t="str">
            <v/>
          </cell>
          <cell r="H1360">
            <v>60</v>
          </cell>
          <cell r="I1360">
            <v>48</v>
          </cell>
          <cell r="J1360">
            <v>42</v>
          </cell>
          <cell r="K1360" t="str">
            <v>乙类</v>
          </cell>
        </row>
        <row r="1361">
          <cell r="A1361" t="str">
            <v>CLBH8000</v>
          </cell>
          <cell r="B1361" t="str">
            <v>EB病毒脱氧核糖核酸扩增定量检测</v>
          </cell>
          <cell r="C1361" t="str">
            <v>样本类型:各种标本。样本采集､签收､处理(据标本类型不同进行相应的前处理),提取模板DNA,与标准品､阴阳性对照及质控品同时进行实时荧光扩增,进行定量分析,判断并审核结果,录入实验室信息系统或人工登记,发送报告;按规定处理废弃物;接受临床相关咨询。</v>
          </cell>
          <cell r="D1361" t="str">
            <v>试剂,质控品,标准品</v>
          </cell>
          <cell r="E1361" t="str">
            <v/>
          </cell>
          <cell r="F1361" t="str">
            <v>次</v>
          </cell>
          <cell r="G1361" t="str">
            <v/>
          </cell>
          <cell r="H1361">
            <v>110</v>
          </cell>
          <cell r="I1361">
            <v>88</v>
          </cell>
          <cell r="J1361">
            <v>77</v>
          </cell>
          <cell r="K1361" t="str">
            <v>乙类</v>
          </cell>
        </row>
        <row r="1362">
          <cell r="A1362" t="str">
            <v>CLBJ8000</v>
          </cell>
          <cell r="B1362" t="str">
            <v>细小病毒脱氧核糖核酸扩增定性检测</v>
          </cell>
          <cell r="C1362" t="str">
            <v>样本类型:各种标本。样本采集､签收､处理(据标本类型不同进行相应的前处理),提取模板DNA,与阴､阳性对照及质控品同时扩增,分析扩增产物,判断并审核结果,录入实验室信息系统或人工登记,发送报告;按规定处理废弃物;接受临床相关咨询。</v>
          </cell>
          <cell r="D1362" t="str">
            <v>试剂,质控品</v>
          </cell>
          <cell r="E1362" t="str">
            <v/>
          </cell>
          <cell r="F1362" t="str">
            <v>次</v>
          </cell>
          <cell r="G1362" t="str">
            <v/>
          </cell>
          <cell r="H1362">
            <v>60</v>
          </cell>
          <cell r="I1362">
            <v>48</v>
          </cell>
          <cell r="J1362">
            <v>42</v>
          </cell>
          <cell r="K1362" t="str">
            <v>乙类</v>
          </cell>
        </row>
        <row r="1363">
          <cell r="A1363" t="str">
            <v>CLBK8000</v>
          </cell>
          <cell r="B1363" t="str">
            <v>细小病毒脱氧核糖核酸扩增定量检测</v>
          </cell>
          <cell r="C1363" t="str">
            <v>样本类型:各种标本。样本采集､签收､处理(据标本类型不同进行相应的前处理),提取模板DNA,与标准品､阴阳性对照及质控品同时进行实时荧光扩增,进行定量分析,判断并审核结果,录入实验室信息系统或人工登记,发送报告;按规定处理废弃物;接受临床相关咨询。</v>
          </cell>
          <cell r="D1363" t="str">
            <v>试剂,质控品,校准品</v>
          </cell>
          <cell r="E1363" t="str">
            <v/>
          </cell>
          <cell r="F1363" t="str">
            <v>次</v>
          </cell>
          <cell r="G1363" t="str">
            <v/>
          </cell>
          <cell r="H1363">
            <v>110</v>
          </cell>
          <cell r="I1363">
            <v>88</v>
          </cell>
          <cell r="J1363">
            <v>77</v>
          </cell>
          <cell r="K1363" t="str">
            <v>乙类</v>
          </cell>
        </row>
        <row r="1364">
          <cell r="A1364" t="str">
            <v>CLBL8000</v>
          </cell>
          <cell r="B1364" t="str">
            <v>腺病毒脱氧核糖核酸扩增定性检测</v>
          </cell>
          <cell r="C1364" t="str">
            <v>样本类型:各种标本。样本采集､签收､处理(据标本类型不同进行相应的前处理),提取模板DNA,与阴､阳性对照及质控品同时扩增,分析扩增产物,判断并审核结果,录入实验室信息系统或人工登记,发送报告;按规定处理废弃物;接受临床相关咨询。</v>
          </cell>
          <cell r="D1364" t="str">
            <v>试剂,质控品</v>
          </cell>
          <cell r="E1364" t="str">
            <v/>
          </cell>
          <cell r="F1364" t="str">
            <v>次</v>
          </cell>
          <cell r="G1364" t="str">
            <v/>
          </cell>
          <cell r="H1364">
            <v>60</v>
          </cell>
          <cell r="I1364">
            <v>48</v>
          </cell>
          <cell r="J1364">
            <v>42</v>
          </cell>
          <cell r="K1364" t="str">
            <v>乙类</v>
          </cell>
        </row>
        <row r="1365">
          <cell r="A1365" t="str">
            <v>CLBM8000</v>
          </cell>
          <cell r="B1365" t="str">
            <v>腺病毒脱氧核糖核酸扩增定量检测</v>
          </cell>
          <cell r="C1365" t="str">
            <v>样本类型:各种标本。样本采集､签收､处理(据标本类型不同进行相应的前处理),提取模板DNA,与标准品､阴阳性对照及质控品同时进行实时荧光扩增,进行定量分析,判断并审核结果,录入实验室信息系统或人工登记,发送报告;按规定处理废弃物;接受临床相关咨询。</v>
          </cell>
          <cell r="D1365" t="str">
            <v>试剂,质控品,校准品</v>
          </cell>
          <cell r="E1365" t="str">
            <v/>
          </cell>
          <cell r="F1365" t="str">
            <v>次</v>
          </cell>
          <cell r="G1365" t="str">
            <v/>
          </cell>
          <cell r="H1365">
            <v>110</v>
          </cell>
          <cell r="I1365">
            <v>88</v>
          </cell>
          <cell r="J1365">
            <v>77</v>
          </cell>
          <cell r="K1365" t="str">
            <v>乙类</v>
          </cell>
        </row>
        <row r="1366">
          <cell r="A1366" t="str">
            <v>CLBN8000</v>
          </cell>
          <cell r="B1366" t="str">
            <v>淋球菌脱氧核糖核酸扩增检测</v>
          </cell>
          <cell r="C1366" t="str">
            <v>样本类型:各种标本。样本采集､签收､处理(据标本类型不同进行相应的前处理),提取模板DNA,与阴､阳性对照及质控品同时扩增,分析扩增产物,判断并审核结果,录入实验室信息系统或人工登记,发送报告;按规定处理废弃物;接受临床相关咨询。</v>
          </cell>
          <cell r="D1366" t="str">
            <v>试剂,质控品</v>
          </cell>
          <cell r="E1366" t="str">
            <v/>
          </cell>
          <cell r="F1366" t="str">
            <v>次</v>
          </cell>
          <cell r="G1366" t="str">
            <v/>
          </cell>
          <cell r="H1366">
            <v>60</v>
          </cell>
          <cell r="I1366">
            <v>48</v>
          </cell>
          <cell r="J1366">
            <v>42</v>
          </cell>
          <cell r="K1366" t="str">
            <v>丙类</v>
          </cell>
        </row>
        <row r="1367">
          <cell r="A1367" t="str">
            <v>CLBP8000</v>
          </cell>
          <cell r="B1367" t="str">
            <v>沙眼衣原体脱氧核糖核酸扩增检测</v>
          </cell>
          <cell r="C1367" t="str">
            <v>样本类型:各种标本。样本采集､签收､处理(据标本类型不同进行相应的前处理),提取模板DNA,与阴､阳性对照及质控品同时扩增,分析扩增产物,判断并审核结果,录入实验室信息系统或人工登记,发送报告;按规定处理废弃物;接受临床相关咨询。</v>
          </cell>
          <cell r="D1367" t="str">
            <v>试剂,质控品</v>
          </cell>
          <cell r="E1367" t="str">
            <v/>
          </cell>
          <cell r="F1367" t="str">
            <v>次</v>
          </cell>
          <cell r="G1367" t="str">
            <v/>
          </cell>
          <cell r="H1367">
            <v>110</v>
          </cell>
          <cell r="I1367">
            <v>88</v>
          </cell>
          <cell r="J1367">
            <v>77</v>
          </cell>
          <cell r="K1367" t="str">
            <v>乙类</v>
          </cell>
        </row>
        <row r="1368">
          <cell r="A1368" t="str">
            <v>CLBQ8000</v>
          </cell>
          <cell r="B1368" t="str">
            <v>解脲脲原体脱氧核糖核酸扩增检测</v>
          </cell>
          <cell r="C1368" t="str">
            <v>样本类型:各种标本。样本采集､签收､处理(据标本类型不同进行相应的前处理),提取模板DNA,与阴､阳性对照及质控品同时扩增,分析扩增产物,判断并审核结果,录入实验室信息系统或人工登记,发送报告;按规定处理废弃物;接受临床相关咨询。</v>
          </cell>
          <cell r="D1368" t="str">
            <v>试剂,质控品</v>
          </cell>
          <cell r="E1368" t="str">
            <v/>
          </cell>
          <cell r="F1368" t="str">
            <v>次</v>
          </cell>
          <cell r="G1368" t="str">
            <v/>
          </cell>
          <cell r="H1368">
            <v>110</v>
          </cell>
          <cell r="I1368">
            <v>88</v>
          </cell>
          <cell r="J1368">
            <v>77</v>
          </cell>
          <cell r="K1368" t="str">
            <v>乙类</v>
          </cell>
        </row>
        <row r="1369">
          <cell r="A1369" t="str">
            <v>CLBR8000</v>
          </cell>
          <cell r="B1369" t="str">
            <v>解脲脲原体基因型别鉴定</v>
          </cell>
          <cell r="C1369" t="str">
            <v>样本类型:各种标本。样本采集､签收､处理(据标本类型不同进行相应的前处理),提取模板DNA,与阴､阳性对照及质控品同时扩增,分析扩增产物,进行型别鉴定,判断并审核结果,录入实验室信息系统或人工登记,发送报告;按规定处理废弃物;接受临床相关咨询。</v>
          </cell>
          <cell r="D1369" t="str">
            <v>试剂,质控品</v>
          </cell>
          <cell r="E1369" t="str">
            <v/>
          </cell>
          <cell r="F1369" t="str">
            <v>次</v>
          </cell>
          <cell r="G1369" t="str">
            <v/>
          </cell>
          <cell r="H1369">
            <v>65</v>
          </cell>
          <cell r="I1369">
            <v>52</v>
          </cell>
          <cell r="J1369">
            <v>45</v>
          </cell>
          <cell r="K1369" t="str">
            <v>丙类</v>
          </cell>
        </row>
        <row r="1370">
          <cell r="A1370" t="str">
            <v>CLBS8000</v>
          </cell>
          <cell r="B1370" t="str">
            <v>人乳头瘤病毒脱氧核糖核酸扩增检测</v>
          </cell>
          <cell r="C1370" t="str">
            <v>样本类型:各种标本。样本采集､签收､处理(据标本类型不同进行相应的前处理),提取模板DNA,与阴､阳性对照及质控品同时扩增,分析扩增产物,判断并审核结果,录入实验室信息系统或人工登记,发送报告;按规定处理废弃物;接受临床相关咨询。</v>
          </cell>
          <cell r="D1370" t="str">
            <v>试剂,质控品</v>
          </cell>
          <cell r="E1370" t="str">
            <v/>
          </cell>
          <cell r="F1370" t="str">
            <v>次</v>
          </cell>
          <cell r="G1370" t="str">
            <v/>
          </cell>
          <cell r="H1370">
            <v>100</v>
          </cell>
          <cell r="I1370">
            <v>80</v>
          </cell>
          <cell r="J1370">
            <v>70</v>
          </cell>
          <cell r="K1370" t="str">
            <v>乙类</v>
          </cell>
        </row>
        <row r="1371">
          <cell r="A1371" t="str">
            <v>CLBT8000</v>
          </cell>
          <cell r="B1371" t="str">
            <v>人乳头瘤病毒脱氧核糖核酸非扩增定性检测</v>
          </cell>
          <cell r="C1371" t="str">
            <v>样本类型:各种标本。样本采集､签收､处理(据标本不同进行相应前处理),提取模板DNA,变性､杂交､进行高危型和低危型分析,判断并审核结果,录入实验室信息系统或人工登记,发送报告;按规定处理废弃物;接受临床相关咨询。</v>
          </cell>
          <cell r="D1371" t="str">
            <v>试剂,质控品</v>
          </cell>
          <cell r="E1371" t="str">
            <v/>
          </cell>
          <cell r="F1371" t="str">
            <v>次</v>
          </cell>
          <cell r="G1371" t="str">
            <v/>
          </cell>
          <cell r="H1371">
            <v>350</v>
          </cell>
          <cell r="I1371">
            <v>280</v>
          </cell>
          <cell r="J1371">
            <v>245</v>
          </cell>
          <cell r="K1371" t="str">
            <v>乙类</v>
          </cell>
        </row>
        <row r="1372">
          <cell r="A1372" t="str">
            <v>CLBU8000</v>
          </cell>
          <cell r="B1372" t="str">
            <v>人乳头瘤病毒基因分型检测</v>
          </cell>
          <cell r="C1372" t="str">
            <v>样本类型:各种标本。样本采集､签收､处理(据标本类型不同进行相应的前处理),提取模板DNA,与阴､阳性对照及质控品同时扩增,分析扩增产物,进行型别鉴定,判断并审核结果,录入实验室信息系统或人工登记,发送报告;按规定处理废弃物;接受临床相关咨询。</v>
          </cell>
          <cell r="D1372" t="str">
            <v>试剂,质控品</v>
          </cell>
          <cell r="E1372" t="str">
            <v/>
          </cell>
          <cell r="F1372" t="str">
            <v>次</v>
          </cell>
          <cell r="G1372" t="str">
            <v/>
          </cell>
          <cell r="H1372">
            <v>350</v>
          </cell>
          <cell r="I1372">
            <v>280</v>
          </cell>
          <cell r="J1372">
            <v>245</v>
          </cell>
          <cell r="K1372" t="str">
            <v>乙类</v>
          </cell>
        </row>
        <row r="1373">
          <cell r="A1373" t="str">
            <v>CLBV5000</v>
          </cell>
          <cell r="B1373" t="str">
            <v>流感病毒核糖核酸检测</v>
          </cell>
          <cell r="C1373" t="str">
            <v>包括甲型流感､乙型流感､副流感､禽流感等流感病毒核糖核酸检测。样本类型:鼻咽拭子样本､咽拭子样本。样本采集､签收､处理(据标本类型不同进行相应的前处理),提取模板RNA,与阴､阳性对照及质控品同时扩增,分析扩增产物,判断并审核结果,录入实验室信息系统或人工登记,发送报告;按规定处理废弃物;接受临床相关咨询。</v>
          </cell>
          <cell r="D1373" t="str">
            <v>试剂,质控品,校准品</v>
          </cell>
          <cell r="E1373" t="str">
            <v/>
          </cell>
          <cell r="F1373" t="str">
            <v>次</v>
          </cell>
          <cell r="G1373" t="str">
            <v/>
          </cell>
          <cell r="H1373">
            <v>160</v>
          </cell>
          <cell r="I1373">
            <v>130</v>
          </cell>
          <cell r="J1373">
            <v>110</v>
          </cell>
          <cell r="K1373" t="str">
            <v>乙类</v>
          </cell>
        </row>
        <row r="1374">
          <cell r="A1374" t="str">
            <v>CLDA-CLDU</v>
          </cell>
          <cell r="B1374" t="str">
            <v>2.疾病相关分子生物学及细胞遗传学检验</v>
          </cell>
          <cell r="C1374" t="str">
            <v/>
          </cell>
          <cell r="D1374" t="str">
            <v/>
          </cell>
          <cell r="E1374" t="str">
            <v/>
          </cell>
        </row>
        <row r="1374">
          <cell r="G1374" t="str">
            <v/>
          </cell>
          <cell r="H1374" t="str">
            <v/>
          </cell>
          <cell r="I1374" t="str">
            <v/>
          </cell>
          <cell r="J1374" t="str">
            <v/>
          </cell>
        </row>
        <row r="1375">
          <cell r="A1375" t="str">
            <v>CLDA8000</v>
          </cell>
          <cell r="B1375" t="str">
            <v>染色体核型分析</v>
          </cell>
          <cell r="C1375" t="str">
            <v>包括外周血细胞染色体等。样本类型:各种标本。样本采集､签收､处理,经培养､收获､制片､染片等步骤,分析染色体核型,审核结果,录入实验室信息系统或人工登记,发送报告;按规定处理废弃物;接受临床相关咨询。</v>
          </cell>
          <cell r="D1375" t="str">
            <v>培养基,试剂</v>
          </cell>
          <cell r="E1375" t="str">
            <v/>
          </cell>
          <cell r="F1375" t="str">
            <v>次</v>
          </cell>
          <cell r="G1375" t="str">
            <v/>
          </cell>
          <cell r="H1375">
            <v>150</v>
          </cell>
          <cell r="I1375">
            <v>120</v>
          </cell>
          <cell r="J1375">
            <v>105</v>
          </cell>
          <cell r="K1375" t="str">
            <v>丙类</v>
          </cell>
        </row>
        <row r="1376">
          <cell r="A1376" t="str">
            <v>CLDB8000</v>
          </cell>
          <cell r="B1376" t="str">
            <v>脆性X染色体核型分析</v>
          </cell>
          <cell r="C1376" t="str">
            <v>样本类型:各种标本。样本采集､签收､处理,经培养､收获､制片､染片等步骤,分析染色体核型,审核结果,录入实验室信息系统或人工登记,发送报告;按规定处理废弃物;接受临床相关咨询。</v>
          </cell>
          <cell r="D1376" t="str">
            <v>培养基,试剂</v>
          </cell>
          <cell r="E1376" t="str">
            <v/>
          </cell>
          <cell r="F1376" t="str">
            <v>次</v>
          </cell>
          <cell r="G1376" t="str">
            <v/>
          </cell>
          <cell r="H1376">
            <v>150</v>
          </cell>
          <cell r="I1376">
            <v>120</v>
          </cell>
          <cell r="J1376">
            <v>105</v>
          </cell>
          <cell r="K1376" t="str">
            <v>丙类</v>
          </cell>
        </row>
        <row r="1377">
          <cell r="A1377" t="str">
            <v>CLDC8000</v>
          </cell>
          <cell r="B1377" t="str">
            <v>高分辨染色体核型分析</v>
          </cell>
          <cell r="C1377" t="str">
            <v>样本类型:各种标本。样本采集､签收､处理,经培养､收获､制片､染片等步骤,分析染色体核型,审核结果,录入实验室信息系统或人工登记,发送报告;按规定处理废弃物;接受临床相关咨询。</v>
          </cell>
          <cell r="D1377" t="str">
            <v>培养基,试剂</v>
          </cell>
          <cell r="E1377" t="str">
            <v/>
          </cell>
          <cell r="F1377" t="str">
            <v>次</v>
          </cell>
          <cell r="G1377" t="str">
            <v/>
          </cell>
          <cell r="H1377">
            <v>150</v>
          </cell>
          <cell r="I1377">
            <v>120</v>
          </cell>
          <cell r="J1377">
            <v>105</v>
          </cell>
          <cell r="K1377" t="str">
            <v>丙类</v>
          </cell>
        </row>
        <row r="1378">
          <cell r="A1378" t="str">
            <v>CLDD8000</v>
          </cell>
          <cell r="B1378" t="str">
            <v>姐妹染色体互换分析</v>
          </cell>
          <cell r="C1378" t="str">
            <v>样本类型:各种标本。样本采集､签收､处理,经培养､收获､制片､染片等步骤,镜下分析,计数姊妹染色单体互换量及M1期和M2期中期的数量,计算细胞周期,审核结果,录入实验室信息系统或人工登记,发送报告;按规定处理废弃物;接受临床相关咨询。</v>
          </cell>
          <cell r="D1378" t="str">
            <v>培养基,试剂</v>
          </cell>
          <cell r="E1378" t="str">
            <v/>
          </cell>
          <cell r="F1378" t="str">
            <v>次</v>
          </cell>
          <cell r="G1378" t="str">
            <v/>
          </cell>
          <cell r="H1378">
            <v>150</v>
          </cell>
          <cell r="I1378">
            <v>120</v>
          </cell>
          <cell r="J1378">
            <v>105</v>
          </cell>
          <cell r="K1378" t="str">
            <v>丙类</v>
          </cell>
        </row>
        <row r="1379">
          <cell r="A1379" t="str">
            <v>CLDE8000</v>
          </cell>
          <cell r="B1379" t="str">
            <v>遗传性肌营养不良基因分析</v>
          </cell>
          <cell r="C1379" t="str">
            <v>样本类型:各种标本。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v>
          </cell>
          <cell r="D1379" t="str">
            <v>试剂,质控品</v>
          </cell>
          <cell r="E1379" t="str">
            <v/>
          </cell>
          <cell r="F1379" t="str">
            <v>次</v>
          </cell>
          <cell r="G1379" t="str">
            <v/>
          </cell>
          <cell r="H1379">
            <v>150</v>
          </cell>
          <cell r="I1379">
            <v>120</v>
          </cell>
          <cell r="J1379">
            <v>105</v>
          </cell>
          <cell r="K1379" t="str">
            <v>丙类</v>
          </cell>
        </row>
        <row r="1380">
          <cell r="A1380" t="str">
            <v>CLDF8000</v>
          </cell>
          <cell r="B1380" t="str">
            <v>肝豆状核变性基因分析</v>
          </cell>
          <cell r="C1380" t="str">
            <v>样本类型:各种标本。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v>
          </cell>
          <cell r="D1380" t="str">
            <v>试剂,质控品</v>
          </cell>
          <cell r="E1380" t="str">
            <v/>
          </cell>
          <cell r="F1380" t="str">
            <v>次</v>
          </cell>
          <cell r="G1380" t="str">
            <v/>
          </cell>
          <cell r="H1380">
            <v>150</v>
          </cell>
          <cell r="I1380">
            <v>120</v>
          </cell>
          <cell r="J1380">
            <v>105</v>
          </cell>
          <cell r="K1380" t="str">
            <v>丙类</v>
          </cell>
        </row>
        <row r="1381">
          <cell r="A1381" t="str">
            <v>CLDG8000</v>
          </cell>
          <cell r="B1381" t="str">
            <v>血友病基因分析</v>
          </cell>
          <cell r="C1381" t="str">
            <v>样本类型:各种标本。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v>
          </cell>
          <cell r="D1381" t="str">
            <v>试剂,质控品</v>
          </cell>
          <cell r="E1381" t="str">
            <v/>
          </cell>
          <cell r="F1381" t="str">
            <v>次</v>
          </cell>
          <cell r="G1381" t="str">
            <v/>
          </cell>
          <cell r="H1381">
            <v>320</v>
          </cell>
          <cell r="I1381">
            <v>260</v>
          </cell>
          <cell r="J1381">
            <v>220</v>
          </cell>
          <cell r="K1381" t="str">
            <v>丙类</v>
          </cell>
        </row>
        <row r="1382">
          <cell r="A1382" t="str">
            <v>CLDH8000</v>
          </cell>
          <cell r="B1382" t="str">
            <v>脆性X综合征基因分析</v>
          </cell>
          <cell r="C1382" t="str">
            <v>样本类型:各种标本。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v>
          </cell>
          <cell r="D1382" t="str">
            <v>试剂,质控品</v>
          </cell>
          <cell r="E1382" t="str">
            <v/>
          </cell>
          <cell r="F1382" t="str">
            <v>次</v>
          </cell>
          <cell r="G1382" t="str">
            <v/>
          </cell>
          <cell r="H1382">
            <v>280</v>
          </cell>
          <cell r="I1382">
            <v>220</v>
          </cell>
          <cell r="J1382">
            <v>190</v>
          </cell>
          <cell r="K1382" t="str">
            <v>丙类</v>
          </cell>
        </row>
        <row r="1383">
          <cell r="A1383" t="str">
            <v>CLDJ8000</v>
          </cell>
          <cell r="B1383" t="str">
            <v>Y染色体性别基因分析</v>
          </cell>
          <cell r="C1383" t="str">
            <v>样本类型:各种标本。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v>
          </cell>
          <cell r="D1383" t="str">
            <v>试剂,质控品</v>
          </cell>
          <cell r="E1383" t="str">
            <v/>
          </cell>
          <cell r="F1383" t="str">
            <v>次</v>
          </cell>
          <cell r="G1383" t="str">
            <v/>
          </cell>
          <cell r="H1383">
            <v>390</v>
          </cell>
          <cell r="I1383">
            <v>312</v>
          </cell>
          <cell r="J1383">
            <v>273</v>
          </cell>
          <cell r="K1383" t="str">
            <v>丙类</v>
          </cell>
        </row>
        <row r="1384">
          <cell r="A1384" t="str">
            <v>CLDK8000</v>
          </cell>
          <cell r="B1384" t="str">
            <v>脱氧核糖核酸倍体分析</v>
          </cell>
          <cell r="C1384" t="str">
            <v>样本类型:各种标本。样本采集､签收､处理(据标本不同进行离心,固定,荧光抗体染色),质控,经流式细胞仪检测,软件分析,判断并审核结果,录入实验室信息系统或人工登记,发送报告;按规定处理废弃物;接受临床相关咨询。</v>
          </cell>
          <cell r="D1384" t="str">
            <v>试剂,质控品</v>
          </cell>
          <cell r="E1384" t="str">
            <v/>
          </cell>
          <cell r="F1384" t="str">
            <v>次</v>
          </cell>
          <cell r="G1384" t="str">
            <v/>
          </cell>
          <cell r="H1384">
            <v>100</v>
          </cell>
          <cell r="I1384">
            <v>80</v>
          </cell>
          <cell r="J1384">
            <v>70</v>
          </cell>
          <cell r="K1384" t="str">
            <v>丙类</v>
          </cell>
        </row>
        <row r="1385">
          <cell r="A1385" t="str">
            <v>CLDL1000</v>
          </cell>
          <cell r="B1385" t="str">
            <v>血细胞荧光原位杂交分析</v>
          </cell>
          <cell r="C1385" t="str">
            <v>包括21､13和X､Y等染色体。样本类型:血液。样本采集､签收､外周血细胞预处理(消化､低渗､固定､RNA酶处理､漂洗),变性(标本变性､探针变性),探针与样本或质控品､对照等杂交(杂交､洗涤､复染),图像分析,判断并审核结果,录入实验室信息系统或人工登记,发送报告;按规定处理废弃物;接受临床相关咨询。</v>
          </cell>
          <cell r="D1385" t="str">
            <v>培养基,试剂</v>
          </cell>
          <cell r="E1385" t="str">
            <v/>
          </cell>
          <cell r="F1385" t="str">
            <v>次</v>
          </cell>
          <cell r="G1385" t="str">
            <v/>
          </cell>
          <cell r="H1385">
            <v>150</v>
          </cell>
          <cell r="I1385">
            <v>120</v>
          </cell>
          <cell r="J1385">
            <v>105</v>
          </cell>
          <cell r="K1385" t="str">
            <v>丙类</v>
          </cell>
        </row>
        <row r="1386">
          <cell r="A1386" t="str">
            <v>CLDM4000</v>
          </cell>
          <cell r="B1386" t="str">
            <v>未经处理的羊水细胞荧光原位杂交分析</v>
          </cell>
          <cell r="C1386" t="str">
            <v>样本类型:羊水。样本采集､签收､羊水细胞预处理(消化､低渗､固定､RNA酶处理､漂洗),变性(标本变性､探针变性),探针与样本或质控品､对照等杂交(杂交､洗涤､复染),图像分析,判断并审核结果,录入实验室信息系统或人工登记,发送报告;按规定处理废弃物;接受临床相关咨询。</v>
          </cell>
          <cell r="D1386" t="str">
            <v>培养基,试剂</v>
          </cell>
          <cell r="E1386" t="str">
            <v/>
          </cell>
          <cell r="F1386" t="str">
            <v>次</v>
          </cell>
          <cell r="G1386" t="str">
            <v/>
          </cell>
          <cell r="H1386">
            <v>340</v>
          </cell>
          <cell r="I1386">
            <v>270</v>
          </cell>
          <cell r="J1386">
            <v>230</v>
          </cell>
          <cell r="K1386" t="str">
            <v>丙类</v>
          </cell>
        </row>
        <row r="1387">
          <cell r="A1387" t="str">
            <v>CLDN8000</v>
          </cell>
          <cell r="B1387" t="str">
            <v>染色体荧光原位杂交分析</v>
          </cell>
          <cell r="C1387" t="str">
            <v>包括外周血细胞､培养细胞､羊水细胞､组织细胞等。样本类型:各种标本。样本采集､签收､细胞培养,制片,变性(标本变性､探针变性),探针与样本或质控品､对照等杂交(杂交､洗涤､复染),图像分析,判断并审核结果,录入实验室信息系统或人工登记,发送报告;按规定处理废弃物;接受临床相关咨询。</v>
          </cell>
          <cell r="D1387" t="str">
            <v>培养基,试剂</v>
          </cell>
          <cell r="E1387" t="str">
            <v/>
          </cell>
          <cell r="F1387" t="str">
            <v>次</v>
          </cell>
          <cell r="G1387" t="str">
            <v/>
          </cell>
          <cell r="H1387">
            <v>340</v>
          </cell>
          <cell r="I1387">
            <v>270</v>
          </cell>
          <cell r="J1387">
            <v>230</v>
          </cell>
          <cell r="K1387" t="str">
            <v>丙类</v>
          </cell>
        </row>
        <row r="1388">
          <cell r="A1388" t="str">
            <v>CLDP4000</v>
          </cell>
          <cell r="B1388" t="str">
            <v>羊水细胞染色体分析</v>
          </cell>
          <cell r="C1388" t="str">
            <v>样本类型:羊水。样本采集､签收､处理,经培养(利用羊水专用培养基培养羊水细胞2-3周)､收获､制片､染片等步骤,分析染色体核型,包括23对染色体数目､结构;审核结果,录入实验室信息系统或人工登记,发送报告;按规定处理废弃物;接受临床相关咨询。</v>
          </cell>
          <cell r="D1388" t="str">
            <v>培养基,试剂</v>
          </cell>
          <cell r="E1388" t="str">
            <v/>
          </cell>
          <cell r="F1388" t="str">
            <v>次</v>
          </cell>
          <cell r="G1388" t="str">
            <v/>
          </cell>
          <cell r="H1388">
            <v>700</v>
          </cell>
          <cell r="I1388">
            <v>560</v>
          </cell>
          <cell r="J1388">
            <v>490</v>
          </cell>
          <cell r="K1388" t="str">
            <v>丙类</v>
          </cell>
        </row>
        <row r="1389">
          <cell r="A1389" t="str">
            <v>CLDQ6000</v>
          </cell>
          <cell r="B1389" t="str">
            <v>绒毛组织染色体分析</v>
          </cell>
          <cell r="C1389" t="str">
            <v>样本类型:绒毛组织。样本采集､签收､处理,经培养(利用专用培养基培养绒毛细胞1-2周)､收获､制片､染片等步骤,分析染色体核型,包括23对染色体数目､结构;审核结果,录入实验室信息系统或人工登记,发送报告;按规定处理废弃物;接受临床相关咨询。</v>
          </cell>
          <cell r="D1389" t="str">
            <v>培养基,试剂</v>
          </cell>
          <cell r="E1389" t="str">
            <v/>
          </cell>
          <cell r="F1389" t="str">
            <v>次</v>
          </cell>
          <cell r="G1389" t="str">
            <v/>
          </cell>
          <cell r="H1389">
            <v>700</v>
          </cell>
          <cell r="I1389">
            <v>560</v>
          </cell>
          <cell r="J1389">
            <v>490</v>
          </cell>
          <cell r="K1389" t="str">
            <v>丙类</v>
          </cell>
        </row>
        <row r="1390">
          <cell r="A1390" t="str">
            <v>CLDR8000</v>
          </cell>
          <cell r="B1390" t="str">
            <v>染色体分析</v>
          </cell>
          <cell r="C1390" t="str">
            <v>样本类型:各种标本。样本采集､签收､处理,经培养､收获､制片､染片等步骤,分析染色体核型;审核结果,录入实验室信息系统或人工登记,发送报告;按规定处理废弃物;接受临床相关咨询。</v>
          </cell>
          <cell r="D1390" t="str">
            <v>培养基,试剂</v>
          </cell>
          <cell r="E1390" t="str">
            <v/>
          </cell>
          <cell r="F1390" t="str">
            <v>次</v>
          </cell>
          <cell r="G1390" t="str">
            <v/>
          </cell>
          <cell r="H1390">
            <v>300</v>
          </cell>
          <cell r="I1390">
            <v>240</v>
          </cell>
          <cell r="J1390">
            <v>210</v>
          </cell>
          <cell r="K1390" t="str">
            <v>丙类</v>
          </cell>
        </row>
        <row r="1391">
          <cell r="A1391" t="str">
            <v>CLDS8000</v>
          </cell>
          <cell r="B1391" t="str">
            <v>白血病融合基因检测</v>
          </cell>
          <cell r="C1391" t="str">
            <v>样本类型:骨髓､外周血。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v>
          </cell>
          <cell r="D1391" t="str">
            <v>试剂,质控品</v>
          </cell>
          <cell r="E1391" t="str">
            <v/>
          </cell>
          <cell r="F1391" t="str">
            <v>次</v>
          </cell>
          <cell r="G1391" t="str">
            <v/>
          </cell>
          <cell r="H1391">
            <v>320</v>
          </cell>
          <cell r="I1391">
            <v>260</v>
          </cell>
          <cell r="J1391">
            <v>220</v>
          </cell>
          <cell r="K1391" t="str">
            <v>丙类</v>
          </cell>
        </row>
        <row r="1392">
          <cell r="A1392" t="str">
            <v>CLDT8000</v>
          </cell>
          <cell r="B1392" t="str">
            <v>单基因遗传病基因突变检查</v>
          </cell>
          <cell r="C1392" t="str">
            <v>可检测线粒体基因､α地中海贫血基因､β地中海贫血基因､苯丙酮尿症基因等。样本类型:各种标本。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v>
          </cell>
          <cell r="D1392" t="str">
            <v>试剂,质控品</v>
          </cell>
          <cell r="E1392" t="str">
            <v/>
          </cell>
          <cell r="F1392" t="str">
            <v>项</v>
          </cell>
          <cell r="G1392" t="str">
            <v>每个位点为一个计价单位</v>
          </cell>
          <cell r="H1392">
            <v>320</v>
          </cell>
          <cell r="I1392">
            <v>260</v>
          </cell>
          <cell r="J1392">
            <v>220</v>
          </cell>
          <cell r="K1392" t="str">
            <v>丙类</v>
          </cell>
        </row>
        <row r="1393">
          <cell r="A1393" t="str">
            <v>CLDU8000</v>
          </cell>
          <cell r="B1393" t="str">
            <v>遗传性耳聋基因检测</v>
          </cell>
          <cell r="C1393" t="str">
            <v>可检测GJB2基因､SLC26A4基因､GJB3基因､线粒体DNA12SrRNA基因等。样本类型:各种标本。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v>
          </cell>
          <cell r="D1393" t="str">
            <v>试剂,质控品,标准品</v>
          </cell>
          <cell r="E1393" t="str">
            <v/>
          </cell>
          <cell r="F1393" t="str">
            <v>每个位点</v>
          </cell>
          <cell r="G1393" t="str">
            <v/>
          </cell>
          <cell r="H1393">
            <v>220</v>
          </cell>
          <cell r="I1393">
            <v>180</v>
          </cell>
          <cell r="J1393">
            <v>160</v>
          </cell>
          <cell r="K1393" t="str">
            <v>丙类</v>
          </cell>
        </row>
        <row r="1394">
          <cell r="A1394" t="str">
            <v>CLFA-CLFK</v>
          </cell>
          <cell r="B1394" t="str">
            <v>3.用药指导的分子生物学检验</v>
          </cell>
          <cell r="C1394" t="str">
            <v/>
          </cell>
          <cell r="D1394" t="str">
            <v/>
          </cell>
          <cell r="E1394" t="str">
            <v/>
          </cell>
        </row>
        <row r="1394">
          <cell r="G1394" t="str">
            <v/>
          </cell>
          <cell r="H1394" t="str">
            <v/>
          </cell>
          <cell r="I1394" t="str">
            <v/>
          </cell>
          <cell r="J1394" t="str">
            <v/>
          </cell>
        </row>
        <row r="1395">
          <cell r="A1395" t="str">
            <v>CLFA8000</v>
          </cell>
          <cell r="B1395" t="str">
            <v>乙型肝炎耐药基因检测</v>
          </cell>
          <cell r="C1395" t="str">
            <v>样本类型:各种标本。样本采集､签收､处理(据标本类型不同进行相应的前处理),提取模板DNA,与质控品､阴阳性对照和内参同时扩增,分析扩增产物或杂交或测序等,进行基因分析,判断并审核结果,录入实验室信息系统或人工登记,发送报告;按规定处理废弃物;接受临床相关咨询。</v>
          </cell>
          <cell r="D1395" t="str">
            <v>试剂,质控品</v>
          </cell>
          <cell r="E1395" t="str">
            <v/>
          </cell>
          <cell r="F1395" t="str">
            <v>次</v>
          </cell>
          <cell r="G1395" t="str">
            <v/>
          </cell>
          <cell r="H1395">
            <v>350</v>
          </cell>
          <cell r="I1395">
            <v>280</v>
          </cell>
          <cell r="J1395">
            <v>245</v>
          </cell>
          <cell r="K1395" t="str">
            <v>丙类</v>
          </cell>
        </row>
        <row r="1396">
          <cell r="A1396" t="str">
            <v>CLFB8000</v>
          </cell>
          <cell r="B1396" t="str">
            <v>结核分枝杆菌耐药基因检测</v>
          </cell>
          <cell r="C1396" t="str">
            <v>样本类型:各种标本。样本采集､签收､处理(据标本类型不同进行相应的前处理),提取模板DNA,与质控品､阴阳性对照和内参同时扩增,分析扩增产物或杂交或测序等,进行基因分析,判断并审核结果,录入实验室信息系统或人工登记,发送报告;按规定处理废弃物;接受临床相关咨询。</v>
          </cell>
          <cell r="D1396" t="str">
            <v>试剂,质控品</v>
          </cell>
          <cell r="E1396" t="str">
            <v/>
          </cell>
          <cell r="F1396" t="str">
            <v>次</v>
          </cell>
          <cell r="G1396" t="str">
            <v/>
          </cell>
          <cell r="H1396">
            <v>350</v>
          </cell>
          <cell r="I1396">
            <v>280</v>
          </cell>
          <cell r="J1396">
            <v>245</v>
          </cell>
          <cell r="K1396" t="str">
            <v>丙类</v>
          </cell>
        </row>
        <row r="1397">
          <cell r="A1397" t="str">
            <v>CLFC8000</v>
          </cell>
          <cell r="B1397" t="str">
            <v>万古霉素耐药基因试验</v>
          </cell>
          <cell r="C1397" t="str">
            <v>样本类型:各种标本。样本采集､签收､处理(据标本类型不同进行相应的前处理),提取模板DNA,与质控品､阴阳性对照和内参同时扩增,分析扩增产物或杂交或测序等,进行基因分析,判断并审核结果,录入实验室信息系统或人工登记,发送报告;按规定处理废弃物;接受临床相关咨询。</v>
          </cell>
          <cell r="D1397" t="str">
            <v>试剂,质控品</v>
          </cell>
          <cell r="E1397" t="str">
            <v/>
          </cell>
          <cell r="F1397" t="str">
            <v>次</v>
          </cell>
          <cell r="G1397" t="str">
            <v/>
          </cell>
          <cell r="H1397">
            <v>350</v>
          </cell>
          <cell r="I1397">
            <v>280</v>
          </cell>
          <cell r="J1397">
            <v>245</v>
          </cell>
          <cell r="K1397" t="str">
            <v>丙类</v>
          </cell>
        </row>
        <row r="1398">
          <cell r="A1398" t="str">
            <v>CLFD8000</v>
          </cell>
          <cell r="B1398" t="str">
            <v>耐甲氧西林葡萄球耐药基因检测</v>
          </cell>
          <cell r="C1398" t="str">
            <v>样本类型:各种标本。样本采集､签收､处理(据标本类型不同进行相应的前处理),提取模板DNA,与质控品､阴阳性对照和内参同时扩增,分析扩增产物或杂交或测序等,进行基因分析,判断并审核结果,录入实验室信息系统或人工登记,发送报告;按规定处理废弃物;接受临床相关咨询。</v>
          </cell>
          <cell r="D1398" t="str">
            <v>试剂,质控品</v>
          </cell>
          <cell r="E1398" t="str">
            <v/>
          </cell>
          <cell r="F1398" t="str">
            <v>次</v>
          </cell>
          <cell r="G1398" t="str">
            <v/>
          </cell>
          <cell r="H1398">
            <v>350</v>
          </cell>
          <cell r="I1398">
            <v>280</v>
          </cell>
          <cell r="J1398">
            <v>245</v>
          </cell>
          <cell r="K1398" t="str">
            <v>丙类</v>
          </cell>
        </row>
        <row r="1399">
          <cell r="A1399" t="str">
            <v>CLFE8000</v>
          </cell>
          <cell r="B1399" t="str">
            <v>化学药物用药指导的基因检测</v>
          </cell>
          <cell r="C1399" t="str">
            <v>可检测CYP2C9､CYP2C19､CYP2D6､CYP3A4基因等。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v>
          </cell>
          <cell r="D1399" t="str">
            <v>试剂,质控品</v>
          </cell>
          <cell r="E1399" t="str">
            <v/>
          </cell>
          <cell r="F1399" t="str">
            <v>项</v>
          </cell>
          <cell r="G1399" t="str">
            <v>每个位点为一个计价单位</v>
          </cell>
          <cell r="H1399">
            <v>350</v>
          </cell>
          <cell r="I1399">
            <v>280</v>
          </cell>
          <cell r="J1399">
            <v>245</v>
          </cell>
          <cell r="K1399" t="str">
            <v>丙类</v>
          </cell>
        </row>
        <row r="1400">
          <cell r="A1400" t="str">
            <v>CLFF8000</v>
          </cell>
          <cell r="B1400" t="str">
            <v>病原体用药指导的基因检测</v>
          </cell>
          <cell r="C1400" t="str">
            <v>样本类型:各种标本。样本采集､签收､处理(据标本类型不同进行相应的前处理),提取模板DNA,与质控品､阴阳性对照和内参同时扩增,分析扩增产物或杂交或测序等,进行基因分析,判断并审核结果,录入实验室信息系统或人工登记,发送报告;按规定处理废弃物;接受临床相关咨询。</v>
          </cell>
          <cell r="D1400" t="str">
            <v>试剂,质控品</v>
          </cell>
          <cell r="E1400" t="str">
            <v/>
          </cell>
          <cell r="F1400" t="str">
            <v>项</v>
          </cell>
          <cell r="G1400" t="str">
            <v>每个位点为一个计价单位</v>
          </cell>
          <cell r="H1400">
            <v>350</v>
          </cell>
          <cell r="I1400">
            <v>280</v>
          </cell>
          <cell r="J1400">
            <v>245</v>
          </cell>
          <cell r="K1400" t="str">
            <v>丙类</v>
          </cell>
        </row>
        <row r="1401">
          <cell r="A1401" t="str">
            <v>CLFG6000</v>
          </cell>
          <cell r="B1401" t="str">
            <v>基因表达水平对肿瘤预后的判断</v>
          </cell>
          <cell r="C1401" t="str">
            <v>样本类型:组织。对组织标本进行相应前处理,提取RNA,加入到包括有配制好试剂的反应管中,与阴､阳性对照同时经扩增仪进行RNA的体外扩增并进行标记,然后将变性的扩增产物与配制好的芯片杂交液混合,加入到芯片上进行杂交,杂交完毕后将芯片取出,进行清洗和离心甩干,用芯片扫描仪进行检测,根据基因的表达量,用软件报告肿瘤预后的风险结果,审核检验结果,发出报告,检测后标本留验及无害化处理。</v>
          </cell>
          <cell r="D1401" t="str">
            <v>试剂,质控品</v>
          </cell>
          <cell r="E1401" t="str">
            <v/>
          </cell>
          <cell r="F1401" t="str">
            <v>次</v>
          </cell>
          <cell r="G1401" t="str">
            <v>芯片上作为判读标准的全部基因作为一个计价单位</v>
          </cell>
          <cell r="H1401">
            <v>320</v>
          </cell>
          <cell r="I1401">
            <v>260</v>
          </cell>
          <cell r="J1401">
            <v>220</v>
          </cell>
          <cell r="K1401" t="str">
            <v>丙类</v>
          </cell>
        </row>
        <row r="1402">
          <cell r="A1402" t="str">
            <v>CLFH6000</v>
          </cell>
          <cell r="B1402" t="str">
            <v>基因表达水平对肿瘤药物敏感性的判断</v>
          </cell>
          <cell r="C1402" t="str">
            <v>样本类型:组织。对组织标本进行相应前处理,提取RNA,加入到包括有配制好试剂的反应管中,与阴､阳性对照同时经扩增仪进行RNA的体外扩增并进行标记,然后将变性的扩增产物与配制好的芯片杂交液混合,加入到芯片上进行杂交,杂交完毕后将芯片取出,进行清洗和离心甩干,用芯片扫描仪进行检测,根据基因的表达量,用软件报告肿瘤预后的风险结果,审核检验结果,发出报告,检测后标本留验及无害化处理。</v>
          </cell>
          <cell r="D1402" t="str">
            <v>试剂,质控品</v>
          </cell>
          <cell r="E1402" t="str">
            <v/>
          </cell>
          <cell r="F1402" t="str">
            <v>次</v>
          </cell>
          <cell r="G1402" t="str">
            <v>芯片上作为判读标准的全部基因作为一个计价单位</v>
          </cell>
          <cell r="H1402">
            <v>320</v>
          </cell>
          <cell r="I1402">
            <v>260</v>
          </cell>
          <cell r="J1402">
            <v>220</v>
          </cell>
          <cell r="K1402" t="str">
            <v>丙类</v>
          </cell>
        </row>
        <row r="1403">
          <cell r="A1403" t="str">
            <v>CLFJ8000</v>
          </cell>
          <cell r="B1403" t="str">
            <v>肿瘤细胞化疗药物敏感试验</v>
          </cell>
          <cell r="C1403" t="str">
            <v>样本类型:血液､骨髓。分离淋巴细胞,制备肿瘤细胞悬液,调整细胞浓度,接种96孔板,分别加抗癌药物,设空白对照组,孵育,培养,离心,去掉上清液,加试剂震荡,用酶标仪测吸光度。</v>
          </cell>
          <cell r="D1403" t="str">
            <v>分离液,试剂</v>
          </cell>
          <cell r="E1403" t="str">
            <v/>
          </cell>
          <cell r="F1403" t="str">
            <v>次</v>
          </cell>
          <cell r="G1403" t="str">
            <v/>
          </cell>
          <cell r="H1403">
            <v>60</v>
          </cell>
          <cell r="I1403">
            <v>48</v>
          </cell>
          <cell r="J1403">
            <v>42</v>
          </cell>
          <cell r="K1403" t="str">
            <v>乙类</v>
          </cell>
        </row>
        <row r="1404">
          <cell r="A1404" t="str">
            <v>CLFK9000</v>
          </cell>
          <cell r="B1404" t="str">
            <v>联合药物敏感试验</v>
          </cell>
          <cell r="C1404" t="str">
            <v>样本类型:分离株。制配菌悬液,加入包括不同浓度药物的微量反应板,孵育,人工判读生长结果并分析报告。不含培养､鉴定。</v>
          </cell>
          <cell r="D1404" t="str">
            <v>增菌瓶,培养皿,药敏片</v>
          </cell>
          <cell r="E1404" t="str">
            <v/>
          </cell>
          <cell r="F1404" t="str">
            <v>项</v>
          </cell>
          <cell r="G1404" t="str">
            <v/>
          </cell>
          <cell r="H1404">
            <v>30</v>
          </cell>
          <cell r="I1404">
            <v>25</v>
          </cell>
          <cell r="J1404">
            <v>20</v>
          </cell>
          <cell r="K1404" t="str">
            <v>甲类</v>
          </cell>
        </row>
        <row r="1405">
          <cell r="A1405" t="str">
            <v>CLZA</v>
          </cell>
          <cell r="B1405" t="str">
            <v>4.其它</v>
          </cell>
          <cell r="C1405" t="str">
            <v/>
          </cell>
          <cell r="D1405" t="str">
            <v/>
          </cell>
          <cell r="E1405" t="str">
            <v/>
          </cell>
        </row>
        <row r="1405">
          <cell r="G1405" t="str">
            <v/>
          </cell>
          <cell r="H1405" t="str">
            <v/>
          </cell>
          <cell r="I1405" t="str">
            <v/>
          </cell>
          <cell r="J1405" t="str">
            <v/>
          </cell>
        </row>
        <row r="1406">
          <cell r="A1406" t="str">
            <v>CLZA8000</v>
          </cell>
          <cell r="B1406" t="str">
            <v>载脂蛋白E基因分型</v>
          </cell>
          <cell r="C1406" t="str">
            <v>样本类型:各种标本。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v>
          </cell>
          <cell r="D1406" t="str">
            <v>试剂,质控品,标准品</v>
          </cell>
          <cell r="E1406" t="str">
            <v/>
          </cell>
          <cell r="F1406" t="str">
            <v>次</v>
          </cell>
          <cell r="G1406" t="str">
            <v/>
          </cell>
          <cell r="H1406">
            <v>100</v>
          </cell>
          <cell r="I1406">
            <v>80</v>
          </cell>
          <cell r="J1406">
            <v>70</v>
          </cell>
          <cell r="K1406" t="str">
            <v>丙类</v>
          </cell>
        </row>
        <row r="1407">
          <cell r="A1407" t="str">
            <v>E</v>
          </cell>
          <cell r="B1407" t="str">
            <v>四.影像学诊断</v>
          </cell>
          <cell r="C1407" t="str">
            <v/>
          </cell>
          <cell r="D1407" t="str">
            <v/>
          </cell>
          <cell r="E1407" t="str">
            <v/>
          </cell>
        </row>
        <row r="1407">
          <cell r="G1407" t="str">
            <v/>
          </cell>
          <cell r="H1407" t="str">
            <v/>
          </cell>
          <cell r="I1407" t="str">
            <v/>
          </cell>
          <cell r="J1407" t="str">
            <v/>
          </cell>
        </row>
        <row r="1408">
          <cell r="A1408" t="str">
            <v/>
          </cell>
          <cell r="B1408" t="str">
            <v>本章说明:1.本章包括"X线检查"､"X线计算机体层检查"､"磁共振检查"､"超声诊断"､"核医学诊断"和"其它成像检查"项目六个部分,共计575项｡本章项目编码字首为E｡2.所有胶片和各种图文报告成本均包含在该医疗服务价格项目中,不得另行收费｡3.图像较多时,可以用光盘等存储介质替代胶片,不得另行收费｡4.组合项目不得单项分解收费｡5.以本章引导立项的独立项目,不得再收影像操作及耗材费用｡</v>
          </cell>
        </row>
        <row r="1409">
          <cell r="A1409" t="str">
            <v>EA</v>
          </cell>
          <cell r="B1409" t="str">
            <v>(一)X线检查</v>
          </cell>
          <cell r="C1409" t="str">
            <v>本节项目使用计算机X线摄影(CR)检查时，在不同体位的普通X线透视、摄影的基础上加收10元；使用数字化摄影(DR)加收15元。</v>
          </cell>
          <cell r="D1409" t="str">
            <v/>
          </cell>
          <cell r="E1409" t="str">
            <v/>
          </cell>
        </row>
        <row r="1409">
          <cell r="G1409" t="str">
            <v/>
          </cell>
          <cell r="H1409" t="str">
            <v/>
          </cell>
          <cell r="I1409" t="str">
            <v/>
          </cell>
          <cell r="J1409" t="str">
            <v/>
          </cell>
        </row>
        <row r="1410">
          <cell r="A1410" t="str">
            <v>EAA</v>
          </cell>
          <cell r="B1410" t="str">
            <v>1.透视</v>
          </cell>
          <cell r="C1410" t="str">
            <v/>
          </cell>
          <cell r="D1410" t="str">
            <v/>
          </cell>
          <cell r="E1410" t="str">
            <v/>
          </cell>
        </row>
        <row r="1410">
          <cell r="G1410" t="str">
            <v/>
          </cell>
          <cell r="H1410" t="str">
            <v/>
          </cell>
          <cell r="I1410" t="str">
            <v/>
          </cell>
          <cell r="J1410" t="str">
            <v/>
          </cell>
        </row>
        <row r="1411">
          <cell r="A1411" t="str">
            <v>EAABP001</v>
          </cell>
          <cell r="B1411" t="str">
            <v>头部X线透视</v>
          </cell>
          <cell r="C1411" t="str">
            <v>操作人员核对登记病人信息,提醒或协助患者去除体表透视部位金属物品等,操作X光机多个体位透视观察目标结构,医生完成诊断报告。</v>
          </cell>
          <cell r="D1411" t="str">
            <v/>
          </cell>
          <cell r="E1411" t="str">
            <v/>
          </cell>
          <cell r="F1411" t="str">
            <v>部位</v>
          </cell>
          <cell r="G1411" t="str">
            <v/>
          </cell>
          <cell r="H1411">
            <v>10</v>
          </cell>
          <cell r="I1411">
            <v>10</v>
          </cell>
          <cell r="J1411">
            <v>10</v>
          </cell>
          <cell r="K1411" t="str">
            <v>甲类</v>
          </cell>
        </row>
        <row r="1412">
          <cell r="A1412" t="str">
            <v>EAAHY001</v>
          </cell>
          <cell r="B1412" t="str">
            <v>颈部X线透视</v>
          </cell>
          <cell r="C1412" t="str">
            <v>操作人员核对登记病人信息,提醒或协助患者去除体表透视部位金属物品等,操作X光机多个体位透视观察目标结构,医生完成诊断报告。</v>
          </cell>
          <cell r="D1412" t="str">
            <v/>
          </cell>
          <cell r="E1412" t="str">
            <v/>
          </cell>
          <cell r="F1412" t="str">
            <v>部位</v>
          </cell>
          <cell r="G1412" t="str">
            <v/>
          </cell>
          <cell r="H1412">
            <v>10</v>
          </cell>
          <cell r="I1412">
            <v>10</v>
          </cell>
          <cell r="J1412">
            <v>10</v>
          </cell>
          <cell r="K1412" t="str">
            <v>甲类</v>
          </cell>
        </row>
        <row r="1413">
          <cell r="A1413" t="str">
            <v>EAAJT001</v>
          </cell>
          <cell r="B1413" t="str">
            <v>胸部X线透视</v>
          </cell>
          <cell r="C1413" t="str">
            <v>操作人员核对登记病人信息,提醒或协助患者去除体表透视部位金属物品等,操作X光机多个体位透视观察目标结构,医生完成诊断报告。</v>
          </cell>
          <cell r="D1413" t="str">
            <v/>
          </cell>
          <cell r="E1413" t="str">
            <v/>
          </cell>
          <cell r="F1413" t="str">
            <v>部位</v>
          </cell>
          <cell r="G1413" t="str">
            <v/>
          </cell>
          <cell r="H1413">
            <v>11</v>
          </cell>
          <cell r="I1413">
            <v>11</v>
          </cell>
          <cell r="J1413">
            <v>11</v>
          </cell>
          <cell r="K1413" t="str">
            <v>甲类</v>
          </cell>
        </row>
        <row r="1414">
          <cell r="A1414" t="str">
            <v>EAAQT001</v>
          </cell>
          <cell r="B1414" t="str">
            <v>腹部X线透视</v>
          </cell>
          <cell r="C1414" t="str">
            <v>操作人员核对登记病人信息,提醒或协助患者去除体表透视部位金属物品等,操作X光机多个体位透视观察目标结构,医生完成诊断报告。</v>
          </cell>
          <cell r="D1414" t="str">
            <v/>
          </cell>
          <cell r="E1414" t="str">
            <v/>
          </cell>
          <cell r="F1414" t="str">
            <v>部位</v>
          </cell>
          <cell r="G1414" t="str">
            <v/>
          </cell>
          <cell r="H1414">
            <v>11</v>
          </cell>
          <cell r="I1414">
            <v>11</v>
          </cell>
          <cell r="J1414">
            <v>11</v>
          </cell>
          <cell r="K1414" t="str">
            <v>甲类</v>
          </cell>
        </row>
        <row r="1415">
          <cell r="A1415" t="str">
            <v>EAAQU001</v>
          </cell>
          <cell r="B1415" t="str">
            <v>盆部X线透视</v>
          </cell>
          <cell r="C1415" t="str">
            <v>操作人员核对登记病人信息,提醒或协助患者去除体表透视部位金属物品等,操作X光机多个体位透视观察目标结构,医生完成诊断报告。</v>
          </cell>
          <cell r="D1415" t="str">
            <v/>
          </cell>
          <cell r="E1415" t="str">
            <v/>
          </cell>
          <cell r="F1415" t="str">
            <v>部位</v>
          </cell>
          <cell r="G1415" t="str">
            <v/>
          </cell>
          <cell r="H1415">
            <v>11</v>
          </cell>
          <cell r="I1415">
            <v>11</v>
          </cell>
          <cell r="J1415">
            <v>11</v>
          </cell>
          <cell r="K1415" t="str">
            <v>甲类</v>
          </cell>
        </row>
        <row r="1416">
          <cell r="A1416" t="str">
            <v>EAAW6001</v>
          </cell>
          <cell r="B1416" t="str">
            <v>四肢关节X线透视</v>
          </cell>
          <cell r="C1416" t="str">
            <v>操作人员核对登记病人信息,提醒或协助患者去除体表透视部位金属物品等,操作X光机多个体位透视观察目标结构,医生完成诊断报告。</v>
          </cell>
          <cell r="D1416" t="str">
            <v/>
          </cell>
          <cell r="E1416" t="str">
            <v/>
          </cell>
          <cell r="F1416" t="str">
            <v>部位</v>
          </cell>
          <cell r="G1416" t="str">
            <v/>
          </cell>
          <cell r="H1416">
            <v>10</v>
          </cell>
          <cell r="I1416">
            <v>10</v>
          </cell>
          <cell r="J1416">
            <v>10</v>
          </cell>
          <cell r="K1416" t="str">
            <v>甲类</v>
          </cell>
        </row>
        <row r="1417">
          <cell r="A1417" t="str">
            <v>EAAZZ001</v>
          </cell>
          <cell r="B1417" t="str">
            <v>床旁透视</v>
          </cell>
          <cell r="C1417" t="str">
            <v>临床操作过程中床边的透视。</v>
          </cell>
          <cell r="D1417" t="str">
            <v/>
          </cell>
          <cell r="E1417" t="str">
            <v/>
          </cell>
          <cell r="F1417" t="str">
            <v>半小时</v>
          </cell>
          <cell r="G1417" t="str">
            <v/>
          </cell>
          <cell r="H1417">
            <v>20</v>
          </cell>
          <cell r="I1417">
            <v>18</v>
          </cell>
          <cell r="J1417">
            <v>16</v>
          </cell>
          <cell r="K1417" t="str">
            <v>甲类</v>
          </cell>
        </row>
        <row r="1418">
          <cell r="A1418" t="str">
            <v>EAAZZ002</v>
          </cell>
          <cell r="B1418" t="str">
            <v>术中透视</v>
          </cell>
          <cell r="C1418" t="str">
            <v>指在手术室中,临床操作过程中的透视。</v>
          </cell>
          <cell r="D1418" t="str">
            <v/>
          </cell>
          <cell r="E1418" t="str">
            <v/>
          </cell>
          <cell r="F1418" t="str">
            <v>半小时</v>
          </cell>
          <cell r="G1418" t="str">
            <v/>
          </cell>
          <cell r="H1418">
            <v>40</v>
          </cell>
          <cell r="I1418">
            <v>35</v>
          </cell>
          <cell r="J1418">
            <v>30</v>
          </cell>
          <cell r="K1418" t="str">
            <v>甲类</v>
          </cell>
        </row>
        <row r="1419">
          <cell r="A1419" t="str">
            <v>EAB</v>
          </cell>
          <cell r="B1419" t="str">
            <v>2.X线摄影</v>
          </cell>
          <cell r="C1419" t="str">
            <v/>
          </cell>
          <cell r="D1419" t="str">
            <v/>
          </cell>
          <cell r="E1419" t="str">
            <v/>
          </cell>
        </row>
        <row r="1419">
          <cell r="G1419" t="str">
            <v/>
          </cell>
          <cell r="H1419" t="str">
            <v/>
          </cell>
          <cell r="I1419" t="str">
            <v/>
          </cell>
          <cell r="J1419" t="str">
            <v/>
          </cell>
        </row>
        <row r="1420">
          <cell r="A1420" t="str">
            <v>EABCC001</v>
          </cell>
          <cell r="B1420" t="str">
            <v>视神经孔X线摄影</v>
          </cell>
          <cell r="C1420" t="str">
            <v>操作人员核对登记病人信息,提醒或协助患者去除体表摄影部位金属物品等,摆位,曝光,冲洗照片(胶片)或完成胶片或其他储存介质(含数字方式)的处理，医生完成诊断报告。</v>
          </cell>
          <cell r="D1420" t="str">
            <v>胶片</v>
          </cell>
          <cell r="E1420" t="str">
            <v/>
          </cell>
          <cell r="F1420" t="str">
            <v>体位</v>
          </cell>
          <cell r="G1420" t="str">
            <v>每增加一个投照角度加收不超过50%</v>
          </cell>
          <cell r="H1420">
            <v>15</v>
          </cell>
          <cell r="I1420">
            <v>12</v>
          </cell>
          <cell r="J1420">
            <v>10</v>
          </cell>
          <cell r="K1420" t="str">
            <v>甲类</v>
          </cell>
        </row>
        <row r="1421">
          <cell r="A1421" t="str">
            <v>EABCN001</v>
          </cell>
          <cell r="B1421" t="str">
            <v>舌下神经孔X线摄影</v>
          </cell>
          <cell r="C1421" t="str">
            <v>操作人员核对登记病人信息,提醒或协助患者去除体表摄影部位金属物品等,摆位,曝光,冲洗照片(胶片)或完成胶片或其他储存介质(含数字方式)的处理，医生完成诊断报告。</v>
          </cell>
          <cell r="D1421" t="str">
            <v>胶片</v>
          </cell>
          <cell r="E1421" t="str">
            <v/>
          </cell>
          <cell r="F1421" t="str">
            <v>体位</v>
          </cell>
          <cell r="G1421" t="str">
            <v>每增加一个投照角度加收不超过50%</v>
          </cell>
          <cell r="H1421">
            <v>15</v>
          </cell>
          <cell r="I1421">
            <v>12</v>
          </cell>
          <cell r="J1421">
            <v>10</v>
          </cell>
          <cell r="K1421" t="str">
            <v>甲类</v>
          </cell>
        </row>
        <row r="1422">
          <cell r="A1422" t="str">
            <v>EABEB001</v>
          </cell>
          <cell r="B1422" t="str">
            <v>眼眶X线摄影</v>
          </cell>
          <cell r="C1422" t="str">
            <v>操作人员核对登记病人信息,提醒或协助患者去除体表摄影部位金属物品等,根据需要完成眼眶正位､眼眶侧位､薄骨正侧位､眼球异物定位等投照体位摆位,曝光,冲洗照片(胶片)或完成胶片或其他储存介质(含数字方式)的处理，医生完成诊断报告。</v>
          </cell>
          <cell r="D1422" t="str">
            <v>胶片</v>
          </cell>
          <cell r="E1422" t="str">
            <v/>
          </cell>
          <cell r="F1422" t="str">
            <v>体位</v>
          </cell>
          <cell r="G1422" t="str">
            <v>每增加一个投照角度加收不超过50%</v>
          </cell>
          <cell r="H1422">
            <v>25</v>
          </cell>
          <cell r="I1422">
            <v>20</v>
          </cell>
          <cell r="J1422">
            <v>18</v>
          </cell>
          <cell r="K1422" t="str">
            <v>甲类</v>
          </cell>
        </row>
        <row r="1423">
          <cell r="A1423" t="str">
            <v>EABFJ001</v>
          </cell>
          <cell r="B1423" t="str">
            <v>乳突X线摄影</v>
          </cell>
          <cell r="C1423" t="str">
            <v>操作人员核对登记病人信息,提醒或协助患者去除体表摄影部位金属物品等,根据需要完成许氏位､梅氏位的投照体位摆位,曝光,冲洗照片(胶片)或完成胶片或其他储存介质(含数字方式)的处理，医生完成诊断报告。</v>
          </cell>
          <cell r="D1423" t="str">
            <v>胶片</v>
          </cell>
          <cell r="E1423" t="str">
            <v/>
          </cell>
          <cell r="F1423" t="str">
            <v>体位</v>
          </cell>
          <cell r="G1423" t="str">
            <v>每增加一个投照角度加收不超过50%</v>
          </cell>
          <cell r="H1423">
            <v>15</v>
          </cell>
          <cell r="I1423">
            <v>12</v>
          </cell>
          <cell r="J1423">
            <v>10</v>
          </cell>
          <cell r="K1423" t="str">
            <v>甲类</v>
          </cell>
        </row>
        <row r="1424">
          <cell r="A1424" t="str">
            <v>EABFK001</v>
          </cell>
          <cell r="B1424" t="str">
            <v>内听道X线摄影</v>
          </cell>
          <cell r="C1424" t="str">
            <v>指耳蜗位X线摄影。操作人员核对登记病人信息,提醒或协助患者去除体表摄影部位金属物品等,摆位,曝光,冲洗照片(胶片)或完成胶片或其他储存介质(含数字方式)的处理，医生完成诊断报告。</v>
          </cell>
          <cell r="D1424" t="str">
            <v>胶片</v>
          </cell>
          <cell r="E1424" t="str">
            <v/>
          </cell>
          <cell r="F1424" t="str">
            <v>体位</v>
          </cell>
          <cell r="G1424" t="str">
            <v>每增加一个投照角度加收不超过50%</v>
          </cell>
          <cell r="H1424">
            <v>20</v>
          </cell>
          <cell r="I1424">
            <v>16</v>
          </cell>
          <cell r="J1424">
            <v>14</v>
          </cell>
          <cell r="K1424" t="str">
            <v>甲类</v>
          </cell>
        </row>
        <row r="1425">
          <cell r="A1425" t="str">
            <v>EABGB001</v>
          </cell>
          <cell r="B1425" t="str">
            <v>鼻骨侧位X线摄影</v>
          </cell>
          <cell r="C1425" t="str">
            <v>操作人员核对登记病人信息,提醒或协助患者去除体表摄影部位金属物品等,摆位,曝光,冲洗照片(胶片)或完成胶片或其他储存介质(含数字方式)的处理，医生完成诊断报告。</v>
          </cell>
          <cell r="D1425" t="str">
            <v>胶片</v>
          </cell>
          <cell r="E1425" t="str">
            <v/>
          </cell>
          <cell r="F1425" t="str">
            <v>体位</v>
          </cell>
          <cell r="G1425" t="str">
            <v/>
          </cell>
          <cell r="H1425">
            <v>20</v>
          </cell>
          <cell r="I1425">
            <v>16</v>
          </cell>
          <cell r="J1425">
            <v>14</v>
          </cell>
          <cell r="K1425" t="str">
            <v>甲类</v>
          </cell>
        </row>
        <row r="1426">
          <cell r="A1426" t="str">
            <v>EABGF001</v>
          </cell>
          <cell r="B1426" t="str">
            <v>副鼻窦X线摄影</v>
          </cell>
          <cell r="C1426" t="str">
            <v>操作人员核对登记病人信息,提醒或协助患者去除体表摄影部位金属物品等,根据需要完成副鼻窦柯氏位､副鼻窦侧位､副鼻窦瓦氏位的投照体位摆位,曝光,冲洗照片(胶片)或完成胶片或其他储存介质(含数字方式)的处理，医生完成诊断报告。</v>
          </cell>
          <cell r="D1426" t="str">
            <v>胶片</v>
          </cell>
          <cell r="E1426" t="str">
            <v/>
          </cell>
          <cell r="F1426" t="str">
            <v>体位</v>
          </cell>
          <cell r="G1426" t="str">
            <v>每增加一个体位加收不超过50%</v>
          </cell>
          <cell r="H1426">
            <v>25</v>
          </cell>
          <cell r="I1426">
            <v>20</v>
          </cell>
          <cell r="J1426">
            <v>18</v>
          </cell>
          <cell r="K1426" t="str">
            <v>甲类</v>
          </cell>
        </row>
        <row r="1427">
          <cell r="A1427" t="str">
            <v>EABGJ001</v>
          </cell>
          <cell r="B1427" t="str">
            <v>鼻咽侧位X线摄影</v>
          </cell>
          <cell r="C1427" t="str">
            <v>操作人员核对登记病人信息,提醒或协助患者去除体表摄影部位金属物品等,摆位,曝光,冲洗照片(胶片)或完成胶片或其他储存介质(含数字方式)的处理，医生完成诊断报告。</v>
          </cell>
          <cell r="D1427" t="str">
            <v>胶片</v>
          </cell>
          <cell r="E1427" t="str">
            <v/>
          </cell>
          <cell r="F1427" t="str">
            <v>体位</v>
          </cell>
          <cell r="G1427" t="str">
            <v/>
          </cell>
          <cell r="H1427">
            <v>20</v>
          </cell>
          <cell r="I1427">
            <v>16</v>
          </cell>
          <cell r="J1427">
            <v>14</v>
          </cell>
          <cell r="K1427" t="str">
            <v>甲类</v>
          </cell>
        </row>
        <row r="1428">
          <cell r="A1428" t="str">
            <v>EABHD001</v>
          </cell>
          <cell r="B1428" t="str">
            <v>颧弓X线摄影</v>
          </cell>
          <cell r="C1428" t="str">
            <v>操作人员核对登记病人信息,提醒或协助患者去除体表摄影部位金属物品等,摆位,曝光,冲洗照片(胶片)或完成胶片或其他储存介质(含数字方式)的处理，医生完成诊断报告。</v>
          </cell>
          <cell r="D1428" t="str">
            <v>胶片</v>
          </cell>
          <cell r="E1428" t="str">
            <v/>
          </cell>
          <cell r="F1428" t="str">
            <v>体位</v>
          </cell>
          <cell r="G1428" t="str">
            <v/>
          </cell>
          <cell r="H1428">
            <v>20</v>
          </cell>
          <cell r="I1428">
            <v>16</v>
          </cell>
          <cell r="J1428">
            <v>14</v>
          </cell>
          <cell r="K1428" t="str">
            <v>甲类</v>
          </cell>
        </row>
        <row r="1429">
          <cell r="A1429" t="str">
            <v>EABHG001</v>
          </cell>
          <cell r="B1429" t="str">
            <v>下颌骨X线摄影</v>
          </cell>
          <cell r="C1429" t="str">
            <v>操作人员核对登记病人信息,提醒或协助患者去除体表摄影部位金属物品等,根据需要完成下颌骨正位､下颌骨侧位的投照体位摆位,曝光,冲洗照片(胶片)或完成胶片或其他储存介质(含数字方式)的处理，医生完成诊断报告。</v>
          </cell>
          <cell r="D1429" t="str">
            <v>胶片</v>
          </cell>
          <cell r="E1429" t="str">
            <v/>
          </cell>
          <cell r="F1429" t="str">
            <v>体位</v>
          </cell>
          <cell r="G1429" t="str">
            <v>每增加一个体位加收不超过50%</v>
          </cell>
          <cell r="H1429">
            <v>20</v>
          </cell>
          <cell r="I1429">
            <v>16</v>
          </cell>
          <cell r="J1429">
            <v>14</v>
          </cell>
          <cell r="K1429" t="str">
            <v>甲类</v>
          </cell>
        </row>
        <row r="1430">
          <cell r="A1430" t="str">
            <v>EABHJ001</v>
          </cell>
          <cell r="B1430" t="str">
            <v>颞颌关节X线摄影</v>
          </cell>
          <cell r="C1430" t="str">
            <v>操作人员核对登记病人信息,提醒或协助患者去除体表摄影部位金属物品等,根据需要完成颞颌关节开口位､颞颌关节闭口位的投照体位摆位,曝光,冲洗照片(胶片)或完成胶片或其他储存介质(含数字方式)的处理，医生完成诊断报告。</v>
          </cell>
          <cell r="D1430" t="str">
            <v>胶片</v>
          </cell>
          <cell r="E1430" t="str">
            <v/>
          </cell>
          <cell r="F1430" t="str">
            <v>体位</v>
          </cell>
          <cell r="G1430" t="str">
            <v>每增加一个体位加收不超过50%</v>
          </cell>
          <cell r="H1430">
            <v>20</v>
          </cell>
          <cell r="I1430">
            <v>16</v>
          </cell>
          <cell r="J1430">
            <v>14</v>
          </cell>
          <cell r="K1430" t="str">
            <v>甲类</v>
          </cell>
        </row>
        <row r="1431">
          <cell r="A1431" t="str">
            <v>EABHM001</v>
          </cell>
          <cell r="B1431" t="str">
            <v>口腔曲面体层摄影</v>
          </cell>
          <cell r="C1431" t="str">
            <v>指颌全景摄影。操作人员核对登记病人信息,提醒或协助患者去除体表摄影部位金属物品等,摆位,曝光,冲洗胶片,医生完成诊断报告。</v>
          </cell>
          <cell r="D1431" t="str">
            <v>胶片</v>
          </cell>
          <cell r="E1431" t="str">
            <v/>
          </cell>
          <cell r="F1431" t="str">
            <v>次</v>
          </cell>
          <cell r="G1431" t="str">
            <v/>
          </cell>
          <cell r="H1431">
            <v>55</v>
          </cell>
          <cell r="I1431">
            <v>48</v>
          </cell>
          <cell r="J1431">
            <v>40</v>
          </cell>
          <cell r="K1431" t="str">
            <v>甲类</v>
          </cell>
        </row>
        <row r="1432">
          <cell r="A1432" t="str">
            <v>EABHS001</v>
          </cell>
          <cell r="B1432" t="str">
            <v>牙片X线一次成像(RVG)</v>
          </cell>
          <cell r="C1432" t="str">
            <v>操作人员核对登记病人信息,提醒或协助患者去除体表摄影部位金属物品等,摆位,曝光,使用明室冲洗牙片及冲洗液一次成像,医生完成诊断报告。</v>
          </cell>
          <cell r="D1432" t="str">
            <v>胶片</v>
          </cell>
          <cell r="E1432" t="str">
            <v/>
          </cell>
          <cell r="F1432" t="str">
            <v>部位</v>
          </cell>
          <cell r="G1432" t="str">
            <v/>
          </cell>
          <cell r="H1432">
            <v>12</v>
          </cell>
          <cell r="I1432">
            <v>12</v>
          </cell>
          <cell r="J1432">
            <v>12</v>
          </cell>
          <cell r="K1432" t="str">
            <v>甲类</v>
          </cell>
        </row>
        <row r="1433">
          <cell r="A1433" t="str">
            <v>EABHS002</v>
          </cell>
          <cell r="B1433" t="str">
            <v>牙片X线摄影</v>
          </cell>
          <cell r="C1433" t="str">
            <v>操作人员核对登记病人信息,提醒或协助患者去除体表摄影部位金属物品等,摆位,曝光,冲洗胶片,医生完成诊断报告。</v>
          </cell>
          <cell r="D1433" t="str">
            <v>胶片</v>
          </cell>
          <cell r="E1433" t="str">
            <v/>
          </cell>
          <cell r="F1433" t="str">
            <v>部位</v>
          </cell>
          <cell r="G1433" t="str">
            <v/>
          </cell>
          <cell r="H1433">
            <v>12</v>
          </cell>
          <cell r="I1433">
            <v>12</v>
          </cell>
          <cell r="J1433">
            <v>12</v>
          </cell>
          <cell r="K1433" t="str">
            <v>甲类</v>
          </cell>
        </row>
        <row r="1434">
          <cell r="A1434" t="str">
            <v>EABHS003</v>
          </cell>
          <cell r="B1434" t="str">
            <v>咬合片X线摄影</v>
          </cell>
          <cell r="C1434" t="str">
            <v>操作人员核对登记病人信息,提醒或协助患者去除体表摄影部位金属物品等,摆位,曝光,冲洗胶片,医生完成诊断报告。</v>
          </cell>
          <cell r="D1434" t="str">
            <v>胶片</v>
          </cell>
          <cell r="E1434" t="str">
            <v/>
          </cell>
          <cell r="F1434" t="str">
            <v>部位</v>
          </cell>
          <cell r="G1434" t="str">
            <v/>
          </cell>
          <cell r="H1434">
            <v>12</v>
          </cell>
          <cell r="I1434">
            <v>12</v>
          </cell>
          <cell r="J1434">
            <v>12</v>
          </cell>
          <cell r="K1434" t="str">
            <v>甲类</v>
          </cell>
        </row>
        <row r="1435">
          <cell r="A1435" t="str">
            <v>EABJC001</v>
          </cell>
          <cell r="B1435" t="str">
            <v>气管相X线摄影</v>
          </cell>
          <cell r="C1435" t="str">
            <v>操作人员核对登记病人信息,提醒或协助患者去除体表摄影部位金属物品等,根据需要完成气管正位､气管侧位的投照体位摆位,曝光,冲洗照片(胶片)或完成胶片或其他储存介质(含数字方式)的处理，医生完成诊断报告。</v>
          </cell>
          <cell r="D1435" t="str">
            <v>胶片</v>
          </cell>
          <cell r="E1435" t="str">
            <v/>
          </cell>
          <cell r="F1435" t="str">
            <v>体位</v>
          </cell>
          <cell r="G1435" t="str">
            <v>每增加一个体位加收不超过50%</v>
          </cell>
          <cell r="H1435">
            <v>35</v>
          </cell>
          <cell r="I1435">
            <v>28</v>
          </cell>
          <cell r="J1435">
            <v>25</v>
          </cell>
          <cell r="K1435" t="str">
            <v>甲类</v>
          </cell>
        </row>
        <row r="1436">
          <cell r="A1436" t="str">
            <v>EABJK001</v>
          </cell>
          <cell r="B1436" t="str">
            <v>胸骨X线摄影</v>
          </cell>
          <cell r="C1436" t="str">
            <v>操作人员核对登记病人信息,提醒或协助患者去除体表摄影部位金属物品等,根据需要完成胸骨正位､胸骨侧位等投照体位摆位,曝光,冲洗照片(胶片)或完成胶片或其他储存介质(含数字方式)的处理，医生完成诊断报告。</v>
          </cell>
          <cell r="D1436" t="str">
            <v>胶片</v>
          </cell>
          <cell r="E1436" t="str">
            <v/>
          </cell>
          <cell r="F1436" t="str">
            <v>体位</v>
          </cell>
          <cell r="G1436" t="str">
            <v>每增加一个体位加收不超过50%</v>
          </cell>
          <cell r="H1436">
            <v>30</v>
          </cell>
          <cell r="I1436">
            <v>25</v>
          </cell>
          <cell r="J1436">
            <v>20</v>
          </cell>
          <cell r="K1436" t="str">
            <v>甲类</v>
          </cell>
        </row>
        <row r="1437">
          <cell r="A1437" t="str">
            <v>EABJL001</v>
          </cell>
          <cell r="B1437" t="str">
            <v>肋骨X线摄影</v>
          </cell>
          <cell r="C1437" t="str">
            <v>操作人员核对登记病人信息,提醒或协助患者去除体表摄影部位金属物品等,根据需要完成肋骨正位相､左前斜位､右前斜位等投照体位摆位,曝光,冲洗照片(胶片)或完成胶片或其他储存介质(含数字方式)的处理，医生完成诊断报告。</v>
          </cell>
          <cell r="D1437" t="str">
            <v>胶片</v>
          </cell>
          <cell r="E1437" t="str">
            <v/>
          </cell>
          <cell r="F1437" t="str">
            <v>体位</v>
          </cell>
          <cell r="G1437" t="str">
            <v>每增加一个体位加收不超过50%</v>
          </cell>
          <cell r="H1437">
            <v>30</v>
          </cell>
          <cell r="I1437">
            <v>25</v>
          </cell>
          <cell r="J1437">
            <v>20</v>
          </cell>
          <cell r="K1437" t="str">
            <v>甲类</v>
          </cell>
        </row>
        <row r="1438">
          <cell r="A1438" t="str">
            <v>EABJT001</v>
          </cell>
          <cell r="B1438" t="str">
            <v>胸部X线摄影</v>
          </cell>
          <cell r="C1438" t="str">
            <v>操作人员核对登记病人信息,提醒或协助患者去除体表摄影部位金属物品等,根据需要完成胸部正位､胸部侧位､前弓位等投照体位摆位,曝光,冲洗照片(胶片)或完成胶片或其他储存介质(含数字方式)的处理，医生完成诊断报告。</v>
          </cell>
          <cell r="D1438" t="str">
            <v>胶片</v>
          </cell>
          <cell r="E1438" t="str">
            <v/>
          </cell>
          <cell r="F1438" t="str">
            <v>体位</v>
          </cell>
          <cell r="G1438" t="str">
            <v>每增加一个体位加收不超过50%</v>
          </cell>
          <cell r="H1438">
            <v>30</v>
          </cell>
          <cell r="I1438">
            <v>25</v>
          </cell>
          <cell r="J1438">
            <v>20</v>
          </cell>
          <cell r="K1438" t="str">
            <v>甲类</v>
          </cell>
        </row>
        <row r="1439">
          <cell r="A1439" t="str">
            <v>EABKA001</v>
          </cell>
          <cell r="B1439" t="str">
            <v>心脏X线摄影</v>
          </cell>
          <cell r="C1439" t="str">
            <v>操作人员核对登记病人信息,提醒或协助患者去除体表摄影部位金属物品等,根据需要完成心脏正位､侧位､左前斜位､右前斜位､吞钡像等投照体位摆位,曝光,冲洗照片(胶片)或完成胶片或其他储存介质(含数字方式)的处理，医生完成诊断报告。</v>
          </cell>
          <cell r="D1439" t="str">
            <v>胶片</v>
          </cell>
          <cell r="E1439" t="str">
            <v/>
          </cell>
          <cell r="F1439" t="str">
            <v>体位</v>
          </cell>
          <cell r="G1439" t="str">
            <v>每增加一个体位加收不超过50%</v>
          </cell>
          <cell r="H1439">
            <v>30</v>
          </cell>
          <cell r="I1439">
            <v>25</v>
          </cell>
          <cell r="J1439">
            <v>20</v>
          </cell>
          <cell r="K1439" t="str">
            <v>甲类</v>
          </cell>
        </row>
        <row r="1440">
          <cell r="A1440" t="str">
            <v>EABQT001</v>
          </cell>
          <cell r="B1440" t="str">
            <v>腹部X线摄影</v>
          </cell>
          <cell r="C1440" t="str">
            <v>操作人员核对登记病人信息,提醒或协助患者去除体表摄影部位金属物品等,根据需要完成立位､仰卧位､俯卧位等投照体位摆位,曝光,冲洗照片(胶片)或完成胶片或其他储存介质(含数字方式)的处理，医生完成诊断报告。</v>
          </cell>
          <cell r="D1440" t="str">
            <v>胶片</v>
          </cell>
          <cell r="E1440" t="str">
            <v/>
          </cell>
          <cell r="F1440" t="str">
            <v>体位</v>
          </cell>
          <cell r="G1440" t="str">
            <v>每增加一个体位加收不超过50%</v>
          </cell>
          <cell r="H1440">
            <v>30</v>
          </cell>
          <cell r="I1440">
            <v>25</v>
          </cell>
          <cell r="J1440">
            <v>20</v>
          </cell>
          <cell r="K1440" t="str">
            <v>甲类</v>
          </cell>
        </row>
        <row r="1441">
          <cell r="A1441" t="str">
            <v>EABRA001</v>
          </cell>
          <cell r="B1441" t="str">
            <v>腹部尿路X线摄影(KUB)</v>
          </cell>
          <cell r="C1441" t="str">
            <v>对患者事先进行肠道准备,操作人员核对登记病人信息,提醒或协助患者去除体表摄影部位金属物品等,摆位,曝光,冲洗照片(胶片)或完成胶片或其他储存介质(含数字方式)的处理，医生完成诊断报告。</v>
          </cell>
          <cell r="D1441" t="str">
            <v>胶片</v>
          </cell>
          <cell r="E1441" t="str">
            <v/>
          </cell>
          <cell r="F1441" t="str">
            <v>次</v>
          </cell>
          <cell r="G1441" t="str">
            <v/>
          </cell>
          <cell r="H1441">
            <v>30</v>
          </cell>
          <cell r="I1441">
            <v>25</v>
          </cell>
          <cell r="J1441">
            <v>20</v>
          </cell>
          <cell r="K1441" t="str">
            <v>甲类</v>
          </cell>
        </row>
        <row r="1442">
          <cell r="A1442" t="str">
            <v>EABVB001</v>
          </cell>
          <cell r="B1442" t="str">
            <v>头颅X线摄影</v>
          </cell>
          <cell r="C1442" t="str">
            <v>操作人员核对登记病人信息,提醒或协助患者去除体表摄影部位金属物品等,根据需要完成多个体位(头颅正位､头颅侧位､蝶鞍侧位､头颅切线位､颅底颌顶位)摆位,曝光,冲洗照片(胶片)或完成胶片或其他储存介质(含数字方式)的处理，医生完成诊断报告。</v>
          </cell>
          <cell r="D1442" t="str">
            <v>胶片</v>
          </cell>
          <cell r="E1442" t="str">
            <v/>
          </cell>
          <cell r="F1442" t="str">
            <v>体位</v>
          </cell>
          <cell r="G1442" t="str">
            <v>每增加一个体位加收不超过50%</v>
          </cell>
          <cell r="H1442">
            <v>25</v>
          </cell>
          <cell r="I1442">
            <v>20</v>
          </cell>
          <cell r="J1442">
            <v>18</v>
          </cell>
          <cell r="K1442" t="str">
            <v>甲类</v>
          </cell>
        </row>
        <row r="1443">
          <cell r="A1443" t="str">
            <v>EABVB002</v>
          </cell>
          <cell r="B1443" t="str">
            <v>茎突X线摄影</v>
          </cell>
          <cell r="C1443" t="str">
            <v>操作人员核对登记病人信息,提醒或协助患者去除体表摄影部位金属物品等,根据需要完成茎突正位､茎突侧位的投照体位摆位,曝光,冲洗照片(胶片)或完成胶片或其他储存介质(含数字方式)的处理，医生完成诊断报告。</v>
          </cell>
          <cell r="D1443" t="str">
            <v>胶片</v>
          </cell>
          <cell r="E1443" t="str">
            <v/>
          </cell>
          <cell r="F1443" t="str">
            <v>体位</v>
          </cell>
          <cell r="G1443" t="str">
            <v>每增加一个体位加收不超过50%</v>
          </cell>
          <cell r="H1443">
            <v>25</v>
          </cell>
          <cell r="I1443">
            <v>20</v>
          </cell>
          <cell r="J1443">
            <v>18</v>
          </cell>
          <cell r="K1443" t="str">
            <v>甲类</v>
          </cell>
        </row>
        <row r="1444">
          <cell r="A1444" t="str">
            <v>EABVH001</v>
          </cell>
          <cell r="B1444" t="str">
            <v>颈椎X线摄影</v>
          </cell>
          <cell r="C1444" t="str">
            <v>操作人员核对登记病人信息,提醒或协助患者去除体表摄影部位金属物品等,根据需要完成颈椎正位､颈椎侧位､颈椎前屈位､颈椎后伸位､颈椎开口位､颈椎左前斜位､颈椎右前斜位等投照体位摆位,曝光,冲洗照片(胶片)或完成胶片或其他储存介质(含数字方式)的处理，医生完成诊断报告。</v>
          </cell>
          <cell r="D1444" t="str">
            <v>胶片</v>
          </cell>
          <cell r="E1444" t="str">
            <v/>
          </cell>
          <cell r="F1444" t="str">
            <v>体位</v>
          </cell>
          <cell r="G1444" t="str">
            <v>每增加一个体位加收不超过50%</v>
          </cell>
          <cell r="H1444">
            <v>30</v>
          </cell>
          <cell r="I1444">
            <v>25</v>
          </cell>
          <cell r="J1444">
            <v>20</v>
          </cell>
          <cell r="K1444" t="str">
            <v>甲类</v>
          </cell>
        </row>
        <row r="1445">
          <cell r="A1445" t="str">
            <v>EABVN001</v>
          </cell>
          <cell r="B1445" t="str">
            <v>胸椎X线摄影</v>
          </cell>
          <cell r="C1445" t="str">
            <v>操作人员核对登记病人信息,提醒或协助患者去除体表摄影部位金属物品等,根据需要完成胸椎正位､胸椎侧位等投照体位摆位,曝光,冲洗照片(胶片)或完成胶片或其他储存介质(含数字方式)的处理，医生完成诊断报告。</v>
          </cell>
          <cell r="D1445" t="str">
            <v>胶片</v>
          </cell>
          <cell r="E1445" t="str">
            <v/>
          </cell>
          <cell r="F1445" t="str">
            <v>体位</v>
          </cell>
          <cell r="G1445" t="str">
            <v>每增加一个体位加收不超过50%</v>
          </cell>
          <cell r="H1445">
            <v>30</v>
          </cell>
          <cell r="I1445">
            <v>25</v>
          </cell>
          <cell r="J1445">
            <v>20</v>
          </cell>
          <cell r="K1445" t="str">
            <v>甲类</v>
          </cell>
        </row>
        <row r="1446">
          <cell r="A1446" t="str">
            <v>EABVR001</v>
          </cell>
          <cell r="B1446" t="str">
            <v>胸腰段X线摄影</v>
          </cell>
          <cell r="C1446" t="str">
            <v>操作人员核对登记病人信息,提醒或协助患者去除体表摄影部位金属物品等,根据需要完成胸腰段正位､胸腰椎侧位的投照体位摆位,曝光,冲洗照片(胶片)或完成胶片或其他储存介质(含数字方式)的处理，医生完成诊断报告。</v>
          </cell>
          <cell r="D1446" t="str">
            <v>胶片</v>
          </cell>
          <cell r="E1446" t="str">
            <v/>
          </cell>
          <cell r="F1446" t="str">
            <v>体位</v>
          </cell>
          <cell r="G1446" t="str">
            <v>每增加一个体位加收不超过50%</v>
          </cell>
          <cell r="H1446">
            <v>30</v>
          </cell>
          <cell r="I1446">
            <v>25</v>
          </cell>
          <cell r="J1446">
            <v>20</v>
          </cell>
          <cell r="K1446" t="str">
            <v>甲类</v>
          </cell>
        </row>
        <row r="1447">
          <cell r="A1447" t="str">
            <v>EABVT001</v>
          </cell>
          <cell r="B1447" t="str">
            <v>腰椎X线摄影</v>
          </cell>
          <cell r="C1447" t="str">
            <v>操作人员核对登记病人信息,提醒或协助患者去除体表摄影部位金属物品等,根据需要完成腰椎正位､腰椎侧位､腰椎左斜位､腰椎右斜位､腰椎前屈位､腰椎后伸位等投照体位摆位,曝光,冲洗照片(胶片)或完成胶片或其他储存介质(含数字方式)的处理，医生完成诊断报告。</v>
          </cell>
          <cell r="D1447" t="str">
            <v>胶片</v>
          </cell>
          <cell r="E1447" t="str">
            <v/>
          </cell>
          <cell r="F1447" t="str">
            <v>体位</v>
          </cell>
          <cell r="G1447" t="str">
            <v>每增加一个体位加收不超过50%</v>
          </cell>
          <cell r="H1447">
            <v>30</v>
          </cell>
          <cell r="I1447">
            <v>25</v>
          </cell>
          <cell r="J1447">
            <v>20</v>
          </cell>
          <cell r="K1447" t="str">
            <v>甲类</v>
          </cell>
        </row>
        <row r="1448">
          <cell r="A1448" t="str">
            <v>EABV1001</v>
          </cell>
          <cell r="B1448" t="str">
            <v>尾骨X线摄影</v>
          </cell>
          <cell r="C1448" t="str">
            <v>操作人员核对登记病人信息,提醒或协助患者去除体表摄影部位金属物品等,根据需要完成尾骨正位､尾骨侧位的投照体位摆位,曝光,冲洗照片(胶片)或完成胶片或其他储存介质(含数字方式)的处理，医生完成诊断报告。</v>
          </cell>
          <cell r="D1448" t="str">
            <v>胶片</v>
          </cell>
          <cell r="E1448" t="str">
            <v/>
          </cell>
          <cell r="F1448" t="str">
            <v>体位</v>
          </cell>
          <cell r="G1448" t="str">
            <v>每增加一个体位加收不超过50%</v>
          </cell>
          <cell r="H1448">
            <v>30</v>
          </cell>
          <cell r="I1448">
            <v>25</v>
          </cell>
          <cell r="J1448">
            <v>20</v>
          </cell>
          <cell r="K1448" t="str">
            <v>甲类</v>
          </cell>
        </row>
        <row r="1449">
          <cell r="A1449" t="str">
            <v>EABWC001</v>
          </cell>
          <cell r="B1449" t="str">
            <v>肩胛骨X线摄影</v>
          </cell>
          <cell r="C1449" t="str">
            <v>操作人员核对登记病人信息,提醒或协助患者去除体表摄影部位金属物品等,根据需要完成肩胛骨正位､肩胛骨侧位的投照体位摆位,曝光,冲洗照片(胶片)或完成胶片或其他储存介质(含数字方式)的处理，医生完成诊断报告。</v>
          </cell>
          <cell r="D1449" t="str">
            <v>胶片</v>
          </cell>
          <cell r="E1449" t="str">
            <v/>
          </cell>
          <cell r="F1449" t="str">
            <v>体位</v>
          </cell>
          <cell r="G1449" t="str">
            <v>每增加一个体位加收不超过50%</v>
          </cell>
          <cell r="H1449">
            <v>30</v>
          </cell>
          <cell r="I1449">
            <v>25</v>
          </cell>
          <cell r="J1449">
            <v>20</v>
          </cell>
          <cell r="K1449" t="str">
            <v>甲类</v>
          </cell>
        </row>
        <row r="1450">
          <cell r="A1450" t="str">
            <v>EABWD001</v>
          </cell>
          <cell r="B1450" t="str">
            <v>肩锁关节X线摄影</v>
          </cell>
          <cell r="C1450" t="str">
            <v>操作人员核对登记病人信息,提醒或协助患者去除体表摄影部位金属物品等,根据需要完成胸锁关节正位､锁骨正位的投照体位摆位,曝光,冲洗照片(胶片)或完成胶片或其他储存介质(含数字方式)的处理，医生完成诊断报告。</v>
          </cell>
          <cell r="D1450" t="str">
            <v>胶片</v>
          </cell>
          <cell r="E1450" t="str">
            <v/>
          </cell>
          <cell r="F1450" t="str">
            <v>体位</v>
          </cell>
          <cell r="G1450" t="str">
            <v>每增加一个体位加收不超过50%</v>
          </cell>
          <cell r="H1450">
            <v>30</v>
          </cell>
          <cell r="I1450">
            <v>25</v>
          </cell>
          <cell r="J1450">
            <v>20</v>
          </cell>
          <cell r="K1450" t="str">
            <v>甲类</v>
          </cell>
        </row>
        <row r="1451">
          <cell r="A1451" t="str">
            <v>EABWG001</v>
          </cell>
          <cell r="B1451" t="str">
            <v>肩关节X线摄影</v>
          </cell>
          <cell r="C1451" t="str">
            <v>操作人员核对登记病人信息,提醒或协助患者去除体表摄影部位金属物品等,根据需要完成左肩关节正位､右肩关节正位､左侧穿胸位､右侧穿胸位､肩关节腋位等投照体位摆位,曝光,冲洗照片(胶片)或完成胶片或其他储存介质(含数字方式)的处理，医生完成诊断报告。</v>
          </cell>
          <cell r="D1451" t="str">
            <v>胶片</v>
          </cell>
          <cell r="E1451" t="str">
            <v/>
          </cell>
          <cell r="F1451" t="str">
            <v>体位</v>
          </cell>
          <cell r="G1451" t="str">
            <v>每增加一个体位加收不超过50%</v>
          </cell>
          <cell r="H1451">
            <v>30</v>
          </cell>
          <cell r="I1451">
            <v>25</v>
          </cell>
          <cell r="J1451">
            <v>20</v>
          </cell>
          <cell r="K1451" t="str">
            <v>甲类</v>
          </cell>
        </row>
        <row r="1452">
          <cell r="A1452" t="str">
            <v>EABWH001</v>
          </cell>
          <cell r="B1452" t="str">
            <v>肱骨X线摄影</v>
          </cell>
          <cell r="C1452" t="str">
            <v>操作人员核对登记病人信息,提醒或协助患者去除体表摄影部位金属物品等,根据需要完成左肱骨正位､左肱骨侧位､右肱骨正位､右肱骨侧位等投照体位摆位,曝光,冲洗照片(胶片)或完成胶片或其他储存介质(含数字方式)的处理，医生完成诊断报告。</v>
          </cell>
          <cell r="D1452" t="str">
            <v>胶片</v>
          </cell>
          <cell r="E1452" t="str">
            <v/>
          </cell>
          <cell r="F1452" t="str">
            <v>体位</v>
          </cell>
          <cell r="G1452" t="str">
            <v>每增加一个体位加收不超过50%</v>
          </cell>
          <cell r="H1452">
            <v>30</v>
          </cell>
          <cell r="I1452">
            <v>25</v>
          </cell>
          <cell r="J1452">
            <v>20</v>
          </cell>
          <cell r="K1452" t="str">
            <v>甲类</v>
          </cell>
        </row>
        <row r="1453">
          <cell r="A1453" t="str">
            <v>EABWJ001</v>
          </cell>
          <cell r="B1453" t="str">
            <v>肘关节X线摄影</v>
          </cell>
          <cell r="C1453" t="str">
            <v>操作人员核对登记病人信息,提醒或协助患者去除体表摄影部位金属物品等,根据需要完成左肘关节正位､左肘关节侧位､右肘关节正位､右肘关节侧位､左肘关节轴位､右肘关节轴位等投照体位摆位,曝光,冲洗照片(胶片)或完成胶片或其他储存介质(含数字方式)的处理，医生完成诊断报告。</v>
          </cell>
          <cell r="D1453" t="str">
            <v>胶片</v>
          </cell>
          <cell r="E1453" t="str">
            <v/>
          </cell>
          <cell r="F1453" t="str">
            <v>体位</v>
          </cell>
          <cell r="G1453" t="str">
            <v>每增加一个体位加收不超过50%</v>
          </cell>
          <cell r="H1453">
            <v>30</v>
          </cell>
          <cell r="I1453">
            <v>25</v>
          </cell>
          <cell r="J1453">
            <v>20</v>
          </cell>
          <cell r="K1453" t="str">
            <v>甲类</v>
          </cell>
        </row>
        <row r="1454">
          <cell r="A1454" t="str">
            <v>EABWM001</v>
          </cell>
          <cell r="B1454" t="str">
            <v>尺桡骨X线摄影</v>
          </cell>
          <cell r="C1454" t="str">
            <v>操作人员核对登记病人信息,提醒或协助患者去除体表摄影部位金属物品等,根据需要完成左尺桡骨正位､左尺桡骨侧位､右尺桡骨正位､右尺桡骨侧位等投照体位摆位,曝光,冲洗照片(胶片)或完成胶片或其他储存介质(含数字方式)的处理，医生完成诊断报告。</v>
          </cell>
          <cell r="D1454" t="str">
            <v>胶片</v>
          </cell>
          <cell r="E1454" t="str">
            <v/>
          </cell>
          <cell r="F1454" t="str">
            <v>体位</v>
          </cell>
          <cell r="G1454" t="str">
            <v>每增加一个体位加收不超过50%</v>
          </cell>
          <cell r="H1454">
            <v>30</v>
          </cell>
          <cell r="I1454">
            <v>25</v>
          </cell>
          <cell r="J1454">
            <v>20</v>
          </cell>
          <cell r="K1454" t="str">
            <v>甲类</v>
          </cell>
        </row>
        <row r="1455">
          <cell r="A1455" t="str">
            <v>EABWT001</v>
          </cell>
          <cell r="B1455" t="str">
            <v>手腕关节X线摄影</v>
          </cell>
          <cell r="C1455" t="str">
            <v>操作人员核对登记病人信息,提醒或协助患者去除体表摄影部位金属物品等,根据需要完成左腕关节正位､左腕关节侧位､右腕关节正位､右腕关节侧位､舟状骨位､左手正位､左手侧位､左手斜位､右手正位､右手侧位､右手斜位等投照体位摆位,曝光,冲洗照片(胶片)或完成胶片或其他储存介质(含数字方式)的处理，医生完成诊断报告。</v>
          </cell>
          <cell r="D1455" t="str">
            <v>胶片</v>
          </cell>
          <cell r="E1455" t="str">
            <v/>
          </cell>
          <cell r="F1455" t="str">
            <v>体位</v>
          </cell>
          <cell r="G1455" t="str">
            <v>每增加一个体位加收不超过50%</v>
          </cell>
          <cell r="H1455">
            <v>30</v>
          </cell>
          <cell r="I1455">
            <v>25</v>
          </cell>
          <cell r="J1455">
            <v>20</v>
          </cell>
          <cell r="K1455" t="str">
            <v>甲类</v>
          </cell>
        </row>
        <row r="1456">
          <cell r="A1456" t="str">
            <v>EABXA001</v>
          </cell>
          <cell r="B1456" t="str">
            <v>双下肢负重位X线摄影</v>
          </cell>
          <cell r="C1456" t="str">
            <v>操作人员核对登记病人信息,提醒或协助患者去除体表摄影部位金属物品等,摆位,含髋膝踝关节在内的全下肢站立负重条件下,完成正侧位曝光,冲洗照片(胶片)或完成胶片或其他储存介质(含数字方式)的处理，医生完成诊断报告。</v>
          </cell>
          <cell r="D1456" t="str">
            <v>胶片</v>
          </cell>
          <cell r="E1456" t="str">
            <v/>
          </cell>
          <cell r="F1456" t="str">
            <v>体位</v>
          </cell>
          <cell r="G1456" t="str">
            <v>每增加一个体位加收不超过50%</v>
          </cell>
          <cell r="H1456">
            <v>30</v>
          </cell>
          <cell r="I1456">
            <v>25</v>
          </cell>
          <cell r="J1456">
            <v>20</v>
          </cell>
          <cell r="K1456" t="str">
            <v>甲类</v>
          </cell>
        </row>
        <row r="1457">
          <cell r="A1457" t="str">
            <v>EABXB001</v>
          </cell>
          <cell r="B1457" t="str">
            <v>骨盆X线摄影</v>
          </cell>
          <cell r="C1457" t="str">
            <v>操作人员核对登记病人信息,提醒或协助患者去除体表摄影部位金属物品等,根据需要完成骨盆正位､侧位､骨盆入口位等投照体位摆位,曝光,冲洗照片(胶片)或完成胶片或其他储存介质(含数字方式)的处理，医生完成诊断报告。</v>
          </cell>
          <cell r="D1457" t="str">
            <v>胶片</v>
          </cell>
          <cell r="E1457" t="str">
            <v/>
          </cell>
          <cell r="F1457" t="str">
            <v>体位</v>
          </cell>
          <cell r="G1457" t="str">
            <v>每增加一个体位加收不超过50%</v>
          </cell>
          <cell r="H1457">
            <v>30</v>
          </cell>
          <cell r="I1457">
            <v>25</v>
          </cell>
          <cell r="J1457">
            <v>20</v>
          </cell>
          <cell r="K1457" t="str">
            <v>甲类</v>
          </cell>
        </row>
        <row r="1458">
          <cell r="A1458" t="str">
            <v>EABXC001</v>
          </cell>
          <cell r="B1458" t="str">
            <v>骶髂关节X线摄影</v>
          </cell>
          <cell r="C1458" t="str">
            <v>操作人员核对登记病人信息,提醒或协助患者去除体表摄影部位金属物品等,根据需要完成骶髂关节正位､骶髂关节左斜位､骶椎正侧位､骶髂关节右斜位等投照体位摆位,曝光,冲洗照片(胶片)或完成胶片或其他储存介质(含数字方式)的处理，医生完成诊断报告。</v>
          </cell>
          <cell r="D1458" t="str">
            <v>胶片</v>
          </cell>
          <cell r="E1458" t="str">
            <v/>
          </cell>
          <cell r="F1458" t="str">
            <v>体位</v>
          </cell>
          <cell r="G1458" t="str">
            <v>闭孔斜位X线摄影按此收费；
每增加一个体位加收不超过50%</v>
          </cell>
          <cell r="H1458">
            <v>30</v>
          </cell>
          <cell r="I1458">
            <v>25</v>
          </cell>
          <cell r="J1458">
            <v>20</v>
          </cell>
          <cell r="K1458" t="str">
            <v>甲类</v>
          </cell>
        </row>
        <row r="1459">
          <cell r="A1459" t="str">
            <v>EABXD001</v>
          </cell>
          <cell r="B1459" t="str">
            <v>髋关节X线摄影</v>
          </cell>
          <cell r="C1459" t="str">
            <v>操作人员核对登记病人信息,提醒或协助患者去除体表摄影部位金属物品等,根据需要完成髋关节正位､左髋侧位､右髋侧位､髋关节蛙式位等投照体位摆位,曝光,冲洗照片(胶片)或完成胶片或其他储存介质(含数字方式)的处理，医生完成诊断报告。</v>
          </cell>
          <cell r="D1459" t="str">
            <v>胶片</v>
          </cell>
          <cell r="E1459" t="str">
            <v/>
          </cell>
          <cell r="F1459" t="str">
            <v>体位</v>
          </cell>
          <cell r="G1459" t="str">
            <v>每增加一个体位加收不超过50%</v>
          </cell>
          <cell r="H1459">
            <v>30</v>
          </cell>
          <cell r="I1459">
            <v>25</v>
          </cell>
          <cell r="J1459">
            <v>20</v>
          </cell>
          <cell r="K1459" t="str">
            <v>甲类</v>
          </cell>
        </row>
        <row r="1460">
          <cell r="A1460" t="str">
            <v>EABXG001</v>
          </cell>
          <cell r="B1460" t="str">
            <v>股骨X线摄影</v>
          </cell>
          <cell r="C1460" t="str">
            <v>操作人员核对登记病人信息,提醒或协助患者去除体表摄影部位金属物品等,根据需要完成左股骨正位､左股骨侧位､右股骨正位､右股骨侧位等投照体位摆位,曝光,冲洗照片(胶片)或完成胶片或其他储存介质(含数字方式)的处理，医生完成诊断报告。</v>
          </cell>
          <cell r="D1460" t="str">
            <v>胶片</v>
          </cell>
          <cell r="E1460" t="str">
            <v/>
          </cell>
          <cell r="F1460" t="str">
            <v>体位</v>
          </cell>
          <cell r="G1460" t="str">
            <v>每增加一个体位加收不超过50%</v>
          </cell>
          <cell r="H1460">
            <v>30</v>
          </cell>
          <cell r="I1460">
            <v>25</v>
          </cell>
          <cell r="J1460">
            <v>20</v>
          </cell>
          <cell r="K1460" t="str">
            <v>甲类</v>
          </cell>
        </row>
        <row r="1461">
          <cell r="A1461" t="str">
            <v>EABXJ001</v>
          </cell>
          <cell r="B1461" t="str">
            <v>膝关节X线摄影</v>
          </cell>
          <cell r="C1461" t="str">
            <v>操作人员核对登记病人信息,提醒或协助患者去除体表摄影部位金属物品等,根据需要完成左膝关节正位､膝关节45°轴位､左膝关节侧位､右膝关节正位､右膝关节侧位､膝关节轴位(髌骨轴位)､膝关节负重位等投照体位摆位,曝光,冲洗照片(胶片)或完成胶片或其他储存介质(含数字方式)的处理，医生完成诊断报告。</v>
          </cell>
          <cell r="D1461" t="str">
            <v>胶片</v>
          </cell>
          <cell r="E1461" t="str">
            <v/>
          </cell>
          <cell r="F1461" t="str">
            <v>体位</v>
          </cell>
          <cell r="G1461" t="str">
            <v>每增加一个体位加收不超过50%</v>
          </cell>
          <cell r="H1461">
            <v>30</v>
          </cell>
          <cell r="I1461">
            <v>25</v>
          </cell>
          <cell r="J1461">
            <v>20</v>
          </cell>
          <cell r="K1461" t="str">
            <v>甲类</v>
          </cell>
        </row>
        <row r="1462">
          <cell r="A1462" t="str">
            <v>EABXP001</v>
          </cell>
          <cell r="B1462" t="str">
            <v>胫腓骨X线摄影</v>
          </cell>
          <cell r="C1462" t="str">
            <v>操作人员核对登记病人信息,提醒或协助患者去除体表摄影部位金属物品等,根据需要完成左胫腓骨正位､左胫腓骨侧位､右胫腓骨正位､右胫腓骨侧位等投照体位摆位,曝光,冲洗照片(胶片)或完成胶片或其他储存介质(含数字方式)的处理，医生完成诊断报告。</v>
          </cell>
          <cell r="D1462" t="str">
            <v>胶片</v>
          </cell>
          <cell r="E1462" t="str">
            <v/>
          </cell>
          <cell r="F1462" t="str">
            <v>体位</v>
          </cell>
          <cell r="G1462" t="str">
            <v>每增加一个体位加收不超过50%</v>
          </cell>
          <cell r="H1462">
            <v>30</v>
          </cell>
          <cell r="I1462">
            <v>25</v>
          </cell>
          <cell r="J1462">
            <v>20</v>
          </cell>
          <cell r="K1462" t="str">
            <v>甲类</v>
          </cell>
        </row>
        <row r="1463">
          <cell r="A1463" t="str">
            <v>EABXU001</v>
          </cell>
          <cell r="B1463" t="str">
            <v>足X线摄影</v>
          </cell>
          <cell r="C1463" t="str">
            <v>操作人员核对登记病人信息,提醒或协助患者去除体表摄影部位金属物品等,根据需要完成左足正位､左足侧位､右足正位､右足侧位､左足斜位､右足斜位､足应力正侧位等投照体位摆位,曝光,冲洗照片(胶片)或完成胶片或其他储存介质(含数字方式)的处理，医生完成诊断报告。</v>
          </cell>
          <cell r="D1463" t="str">
            <v>胶片</v>
          </cell>
          <cell r="E1463" t="str">
            <v/>
          </cell>
          <cell r="F1463" t="str">
            <v>体位</v>
          </cell>
          <cell r="G1463" t="str">
            <v>每增加一个体位加收不超过50%</v>
          </cell>
          <cell r="H1463">
            <v>25</v>
          </cell>
          <cell r="I1463">
            <v>20</v>
          </cell>
          <cell r="J1463">
            <v>18</v>
          </cell>
          <cell r="K1463" t="str">
            <v>甲类</v>
          </cell>
        </row>
        <row r="1464">
          <cell r="A1464" t="str">
            <v>EABXV001</v>
          </cell>
          <cell r="B1464" t="str">
            <v>跟骨X线摄影</v>
          </cell>
          <cell r="C1464" t="str">
            <v>操作人员核对登记病人信息,提醒或协助患者去除体表摄影部位金属物品等,根据需要完成跟骨侧位､左侧跟骨轴位､右侧跟骨轴位等投照体位摆位,曝光,冲洗照片(胶片)或完成胶片或其他储存介质(含数字方式)的处理，医生完成诊断报告。</v>
          </cell>
          <cell r="D1464" t="str">
            <v>胶片</v>
          </cell>
          <cell r="E1464" t="str">
            <v/>
          </cell>
          <cell r="F1464" t="str">
            <v>体位</v>
          </cell>
          <cell r="G1464" t="str">
            <v>每增加一个体位加收不超过50%</v>
          </cell>
          <cell r="H1464">
            <v>25</v>
          </cell>
          <cell r="I1464">
            <v>20</v>
          </cell>
          <cell r="J1464">
            <v>18</v>
          </cell>
          <cell r="K1464" t="str">
            <v>甲类</v>
          </cell>
        </row>
        <row r="1465">
          <cell r="A1465" t="str">
            <v>EABXZ001</v>
          </cell>
          <cell r="B1465" t="str">
            <v>踝关节X线摄影</v>
          </cell>
          <cell r="C1465" t="str">
            <v>操作人员核对登记病人信息,提醒或协助患者去除体表摄影部位金属物品等,根据需要完成左踝关节正位､左踝关节侧位､右踝关节正位､右踝关节侧位等投照体位摆位,曝光,冲洗照片(胶片)或完成胶片或其他储存介质(含数字方式)的处理，医生完成诊断报告。</v>
          </cell>
          <cell r="D1465" t="str">
            <v>胶片</v>
          </cell>
          <cell r="E1465" t="str">
            <v/>
          </cell>
          <cell r="F1465" t="str">
            <v>体位</v>
          </cell>
          <cell r="G1465" t="str">
            <v>每增加一个体位加收不超过50%</v>
          </cell>
          <cell r="H1465">
            <v>25</v>
          </cell>
          <cell r="I1465">
            <v>20</v>
          </cell>
          <cell r="J1465">
            <v>18</v>
          </cell>
          <cell r="K1465" t="str">
            <v>甲类</v>
          </cell>
        </row>
        <row r="1466">
          <cell r="A1466" t="str">
            <v>EABX6001</v>
          </cell>
          <cell r="B1466" t="str">
            <v>骨龄相X线摄影</v>
          </cell>
          <cell r="C1466" t="str">
            <v>操作人员核对登记病人信息,提醒或协助患者去除体表摄影部位金属物品等,完成含单侧手腕关节正位､单侧肘关节正位､单侧跟骨侧位､单侧髂骨翼正位等投照体位在内的摆位,曝光,冲洗照片(胶片)或完成胶片或其他储存介质(含数字方式)的处理，医生完成诊断报告。</v>
          </cell>
          <cell r="D1466" t="str">
            <v>胶片</v>
          </cell>
          <cell r="E1466" t="str">
            <v/>
          </cell>
          <cell r="F1466" t="str">
            <v>体位</v>
          </cell>
          <cell r="G1466" t="str">
            <v>每增加一个体位加收不超过50%</v>
          </cell>
          <cell r="H1466">
            <v>35</v>
          </cell>
          <cell r="I1466">
            <v>28</v>
          </cell>
          <cell r="J1466">
            <v>25</v>
          </cell>
          <cell r="K1466" t="str">
            <v>甲类</v>
          </cell>
        </row>
        <row r="1467">
          <cell r="A1467" t="str">
            <v>EABYA001</v>
          </cell>
          <cell r="B1467" t="str">
            <v>乳腺X线摄影</v>
          </cell>
          <cell r="C1467" t="str">
            <v>操作人员核对登记患者信息,褪去患者上衣以便检查摆位,基本摆位四次,曝光四次,完成含乳腺轴位､乳腺内斜位､乳腺外斜侧位､乳腺夸大位､乳腺局部点压位､全乳放大位､乳腺局部点压放大位等体位摄片,冲洗照片(胶片)或完成胶片或其他储存介质(含数字方式)的处理，医生完成诊断报告。</v>
          </cell>
          <cell r="D1467" t="str">
            <v>胶片</v>
          </cell>
          <cell r="E1467" t="str">
            <v/>
          </cell>
          <cell r="F1467" t="str">
            <v>体位</v>
          </cell>
          <cell r="G1467" t="str">
            <v>每增加一个体位加收不超过50%</v>
          </cell>
          <cell r="H1467">
            <v>35</v>
          </cell>
          <cell r="I1467">
            <v>28</v>
          </cell>
          <cell r="J1467">
            <v>25</v>
          </cell>
          <cell r="K1467" t="str">
            <v>甲类</v>
          </cell>
        </row>
        <row r="1468">
          <cell r="A1468" t="str">
            <v>EABZZ001</v>
          </cell>
          <cell r="B1468" t="str">
            <v>床旁X线摄影</v>
          </cell>
          <cell r="C1468" t="str">
            <v>指对行动不便或重症患者,技术人员利用移动X线摄影机到患者床旁操作。根据临床要求完成各部位的X线摄影,冲洗照片(胶片)或完成胶片或其他储存介质(含数字方式)的处理，医生完成诊断报告。</v>
          </cell>
          <cell r="D1468" t="str">
            <v>胶片</v>
          </cell>
          <cell r="E1468" t="str">
            <v/>
          </cell>
          <cell r="F1468" t="str">
            <v>次</v>
          </cell>
          <cell r="G1468" t="str">
            <v>此项为辅加操作项目</v>
          </cell>
          <cell r="H1468">
            <v>45</v>
          </cell>
          <cell r="I1468">
            <v>36</v>
          </cell>
          <cell r="J1468">
            <v>32</v>
          </cell>
          <cell r="K1468" t="str">
            <v>甲类</v>
          </cell>
        </row>
        <row r="1469">
          <cell r="A1469" t="str">
            <v>EAC</v>
          </cell>
          <cell r="B1469" t="str">
            <v>3.X线造影</v>
          </cell>
          <cell r="C1469" t="str">
            <v>造影中所需的特殊医用耗材，未列入本项目除外内容的，如压迫止血器可单独收费。</v>
          </cell>
          <cell r="D1469" t="str">
            <v/>
          </cell>
        </row>
        <row r="1470">
          <cell r="A1470" t="str">
            <v>EACBH001</v>
          </cell>
          <cell r="B1470" t="str">
            <v>经皮穿刺插管脑血管造影术</v>
          </cell>
          <cell r="C1470" t="str">
            <v>消毒铺巾,局部麻醉,经颈动脉穿刺,置血管鞘,导管插入颈动脉,经导管注入对比剂,造影成功后分析诊断造影结果｡不含三维影像｡</v>
          </cell>
          <cell r="D1470" t="str">
            <v>胶片,注射器,高压注射器,穿刺针,造影手术包</v>
          </cell>
          <cell r="E1470" t="str">
            <v>造影导管,导丝,血管鞘组</v>
          </cell>
          <cell r="F1470" t="str">
            <v>次</v>
          </cell>
        </row>
        <row r="1470">
          <cell r="H1470">
            <v>2100</v>
          </cell>
          <cell r="I1470">
            <v>1785</v>
          </cell>
          <cell r="J1470">
            <v>1575</v>
          </cell>
          <cell r="K1470" t="str">
            <v>乙类</v>
          </cell>
        </row>
        <row r="1471">
          <cell r="A1471" t="str">
            <v>EACBH002</v>
          </cell>
          <cell r="B1471" t="str">
            <v>经皮穿刺桡动脉插管全脑血管造影术</v>
          </cell>
          <cell r="C1471" t="str">
            <v>消毒铺巾,局部麻醉,经桡动脉穿刺,置血管鞘,导管分别插入颈动脉或椎动脉,经导管注入对比剂,造影成功后分析诊断造影结果｡压迫止血｡不含三维影像｡</v>
          </cell>
          <cell r="D1471" t="str">
            <v>胶片,注射器,高压注射器,穿刺针,造影手术包</v>
          </cell>
          <cell r="E1471" t="str">
            <v>造影导管,导丝,血管鞘组</v>
          </cell>
          <cell r="F1471" t="str">
            <v>次</v>
          </cell>
          <cell r="G1471" t="str">
            <v/>
          </cell>
          <cell r="H1471">
            <v>2500</v>
          </cell>
          <cell r="I1471">
            <v>2125</v>
          </cell>
          <cell r="J1471">
            <v>1875</v>
          </cell>
          <cell r="K1471" t="str">
            <v>乙类</v>
          </cell>
        </row>
        <row r="1472">
          <cell r="A1472" t="str">
            <v>EACBH003</v>
          </cell>
          <cell r="B1472" t="str">
            <v>经皮穿刺股动脉插管全脑血管造影术</v>
          </cell>
          <cell r="C1472" t="str">
            <v>会阴部备皮,消毒铺巾,局部麻醉,经股动脉穿刺,置血管鞘,导管分别插入颈动脉或椎动脉,经导管注入对比剂,造影成功后分析诊断造影结果｡压迫止血｡不含三维造影｡</v>
          </cell>
          <cell r="D1472" t="str">
            <v>胶片,注射器,高压注射器,穿刺针,造影手术包</v>
          </cell>
          <cell r="E1472" t="str">
            <v>造影导管,导丝,血管鞘组</v>
          </cell>
          <cell r="F1472" t="str">
            <v>次</v>
          </cell>
          <cell r="G1472" t="str">
            <v/>
          </cell>
          <cell r="H1472">
            <v>2750</v>
          </cell>
          <cell r="I1472">
            <v>2338</v>
          </cell>
          <cell r="J1472">
            <v>2057</v>
          </cell>
          <cell r="K1472" t="str">
            <v>乙类</v>
          </cell>
        </row>
        <row r="1473">
          <cell r="A1473" t="str">
            <v>EACBH004</v>
          </cell>
          <cell r="B1473" t="str">
            <v>超选择脑血管造影术</v>
          </cell>
          <cell r="C1473" t="str">
            <v>会阴部备皮,消毒铺巾,局部麻醉,经股动脉穿刺,置血管鞘,导管分别插入主动脉弓､颈内动脉､锁骨下动脉和椎动脉,经导管插入微导管超选择插管至大脑动脉､小脑动脉､基底动脉及其分支､眼动脉､脑膜中动脉等注入对比剂,造影成功后分析诊断造影结果｡压迫止血｡不含三维造影｡</v>
          </cell>
          <cell r="D1473" t="str">
            <v>胶片,注射器,高压注射器,穿刺针</v>
          </cell>
          <cell r="E1473" t="str">
            <v>造影导管,导丝,血管鞘组</v>
          </cell>
          <cell r="F1473" t="str">
            <v>次</v>
          </cell>
          <cell r="G1473" t="str">
            <v/>
          </cell>
          <cell r="H1473">
            <v>2500</v>
          </cell>
          <cell r="I1473">
            <v>2125</v>
          </cell>
          <cell r="J1473">
            <v>1875</v>
          </cell>
          <cell r="K1473" t="str">
            <v>乙类</v>
          </cell>
        </row>
        <row r="1474">
          <cell r="A1474" t="str">
            <v>EACBM001</v>
          </cell>
          <cell r="B1474" t="str">
            <v>脑静脉+静脉窦造影术</v>
          </cell>
          <cell r="C1474" t="str">
            <v>消毒铺巾,局部麻醉,经股静脉穿刺,置血管鞘,导管插入脑静脉和静脉窦,经导管或微导管注入对比剂,人工报告｡不含三维影像｡</v>
          </cell>
          <cell r="D1474" t="str">
            <v>胶片,注射器,高压注射器,穿刺针</v>
          </cell>
          <cell r="E1474" t="str">
            <v>造影导管,导丝,血管鞘组</v>
          </cell>
          <cell r="F1474" t="str">
            <v>次</v>
          </cell>
          <cell r="G1474" t="str">
            <v/>
          </cell>
          <cell r="H1474">
            <v>2000</v>
          </cell>
          <cell r="I1474">
            <v>1700</v>
          </cell>
          <cell r="J1474">
            <v>1500</v>
          </cell>
          <cell r="K1474" t="str">
            <v>乙类</v>
          </cell>
        </row>
        <row r="1475">
          <cell r="A1475" t="str">
            <v>EACBS001</v>
          </cell>
          <cell r="B1475" t="str">
            <v>颈椎穿刺脊髓X线造影</v>
          </cell>
          <cell r="C1475" t="str">
            <v>消毒铺巾,局部麻醉,颈椎穿刺,X线定位,注入对比剂,X线点片,冲洗胶片,医生完成诊断报告｡</v>
          </cell>
          <cell r="D1475" t="str">
            <v>胶片,注射器,高压注射器,穿刺针</v>
          </cell>
          <cell r="E1475" t="str">
            <v/>
          </cell>
          <cell r="F1475" t="str">
            <v>次</v>
          </cell>
          <cell r="G1475" t="str">
            <v/>
          </cell>
          <cell r="H1475">
            <v>430</v>
          </cell>
          <cell r="I1475">
            <v>365</v>
          </cell>
          <cell r="J1475">
            <v>320</v>
          </cell>
          <cell r="K1475" t="str">
            <v>乙类</v>
          </cell>
        </row>
        <row r="1476">
          <cell r="A1476" t="str">
            <v>EACBS002</v>
          </cell>
          <cell r="B1476" t="str">
            <v>腰椎穿刺脊髓X线造影</v>
          </cell>
          <cell r="C1476" t="str">
            <v>消毒铺巾,局部麻醉,腰椎穿刺,X线定位,注入对比剂,X线点片,冲洗胶片,医生完成诊断报告｡</v>
          </cell>
          <cell r="D1476" t="str">
            <v>胶片,注射器,高压注射器,穿刺针</v>
          </cell>
          <cell r="E1476" t="str">
            <v/>
          </cell>
          <cell r="F1476" t="str">
            <v>次</v>
          </cell>
          <cell r="G1476" t="str">
            <v/>
          </cell>
          <cell r="H1476">
            <v>430</v>
          </cell>
          <cell r="I1476">
            <v>365</v>
          </cell>
          <cell r="J1476">
            <v>320</v>
          </cell>
          <cell r="K1476" t="str">
            <v>乙类</v>
          </cell>
        </row>
        <row r="1477">
          <cell r="A1477" t="str">
            <v>EACCQ001</v>
          </cell>
          <cell r="B1477" t="str">
            <v>颈椎神经根X线造影</v>
          </cell>
          <cell r="C1477" t="str">
            <v>消毒铺巾,局部麻醉,穿刺,X线定位,注入对比剂,X线点片,冲洗胶片,医生完成诊断报告｡</v>
          </cell>
          <cell r="D1477" t="str">
            <v>胶片,注射器,高压注射器,穿刺针</v>
          </cell>
          <cell r="E1477" t="str">
            <v/>
          </cell>
          <cell r="F1477" t="str">
            <v>次</v>
          </cell>
          <cell r="G1477" t="str">
            <v/>
          </cell>
          <cell r="H1477">
            <v>430</v>
          </cell>
          <cell r="I1477">
            <v>365</v>
          </cell>
          <cell r="J1477">
            <v>320</v>
          </cell>
          <cell r="K1477" t="str">
            <v>乙类</v>
          </cell>
        </row>
        <row r="1478">
          <cell r="A1478" t="str">
            <v>EACEE001</v>
          </cell>
          <cell r="B1478" t="str">
            <v>泪道X线造影</v>
          </cell>
          <cell r="C1478" t="str">
            <v>去除检查部位体表金属物品,向泪道内注入对比剂,摆位,透视下多角度观察并根据需要点片,冲洗照片(胶片),医生完成诊断报告｡</v>
          </cell>
          <cell r="D1478" t="str">
            <v>胶片,注射器</v>
          </cell>
          <cell r="E1478" t="str">
            <v/>
          </cell>
          <cell r="F1478" t="str">
            <v>单侧</v>
          </cell>
          <cell r="G1478" t="str">
            <v/>
          </cell>
          <cell r="H1478">
            <v>85</v>
          </cell>
          <cell r="I1478">
            <v>72</v>
          </cell>
          <cell r="J1478">
            <v>64</v>
          </cell>
          <cell r="K1478" t="str">
            <v>乙类</v>
          </cell>
        </row>
        <row r="1479">
          <cell r="A1479" t="str">
            <v>EACGH001</v>
          </cell>
          <cell r="B1479" t="str">
            <v>下咽X线造影</v>
          </cell>
          <cell r="C1479" t="str">
            <v>去除检查部位体表金属物品,准备好口服对比剂,摆位,在患者配合下,于透视下行吞咽对比剂动作时在多角度下根据需要点片,冲洗照片(胶片),医生完成诊断报告｡</v>
          </cell>
          <cell r="D1479" t="str">
            <v>胶片</v>
          </cell>
          <cell r="E1479" t="str">
            <v/>
          </cell>
          <cell r="F1479" t="str">
            <v>次</v>
          </cell>
          <cell r="G1479" t="str">
            <v/>
          </cell>
          <cell r="H1479">
            <v>85</v>
          </cell>
          <cell r="I1479">
            <v>72</v>
          </cell>
          <cell r="J1479">
            <v>64</v>
          </cell>
          <cell r="K1479" t="str">
            <v>乙类</v>
          </cell>
        </row>
        <row r="1480">
          <cell r="A1480" t="str">
            <v>EACHJ001</v>
          </cell>
          <cell r="B1480" t="str">
            <v>颞下颌关节X线造影</v>
          </cell>
          <cell r="C1480" t="str">
            <v>去除检查部位体表金属物品,消毒､麻醉､向颞下颌关节腔内注入对比剂,摆位,透视下多角度观察并根据需要点片,冲洗照片(胶片),医生完成诊断报告｡</v>
          </cell>
          <cell r="D1480" t="str">
            <v>胶片</v>
          </cell>
          <cell r="E1480" t="str">
            <v/>
          </cell>
          <cell r="F1480" t="str">
            <v>次</v>
          </cell>
          <cell r="G1480" t="str">
            <v/>
          </cell>
          <cell r="H1480">
            <v>75</v>
          </cell>
          <cell r="I1480">
            <v>60</v>
          </cell>
          <cell r="J1480">
            <v>53</v>
          </cell>
          <cell r="K1480" t="str">
            <v>乙类</v>
          </cell>
        </row>
        <row r="1481">
          <cell r="A1481" t="str">
            <v>EACHL001</v>
          </cell>
          <cell r="B1481" t="str">
            <v>唾液腺X线造影</v>
          </cell>
          <cell r="C1481" t="str">
            <v>去除检查部位体表金属物品,消毒,向唾液腺导管内注入对比剂,摆位,透视下多角度观察并根据需要点片,冲洗照片(胶片),医生完成诊断报告｡</v>
          </cell>
          <cell r="D1481" t="str">
            <v>胶片</v>
          </cell>
          <cell r="E1481" t="str">
            <v/>
          </cell>
          <cell r="F1481" t="str">
            <v>次</v>
          </cell>
          <cell r="G1481" t="str">
            <v/>
          </cell>
          <cell r="H1481">
            <v>80</v>
          </cell>
          <cell r="I1481">
            <v>65</v>
          </cell>
          <cell r="J1481">
            <v>55</v>
          </cell>
          <cell r="K1481" t="str">
            <v>乙类</v>
          </cell>
        </row>
        <row r="1482">
          <cell r="A1482" t="str">
            <v>EACKJ001</v>
          </cell>
          <cell r="B1482" t="str">
            <v>经皮穿刺插管左心室造影术</v>
          </cell>
          <cell r="C1482" t="str">
            <v>在备有除颤仪及除颤电极的条件下,消毒铺巾,局部麻醉,穿刺动脉,放置鞘管,经鞘管在监护仪监护及DSA引导下,沿引导钢丝将猪尾导管送入左心室,应用高压注射泵或者手推对比剂完成左心室造影,导管尾端接压力监测,测定左心室舒张末压力,回撤猪尾导管,测定左心室与主动脉根部间压力阶差｡不含监护､DSA引导｡</v>
          </cell>
          <cell r="D1482" t="str">
            <v>胶片,注射器,高压注射器,环柄注射器,穿刺针,造影手术包,电极,测压管</v>
          </cell>
          <cell r="E1482" t="str">
            <v>猪尾导管,导丝,血管鞘组</v>
          </cell>
          <cell r="F1482" t="str">
            <v>次</v>
          </cell>
        </row>
        <row r="1482">
          <cell r="H1482">
            <v>1660</v>
          </cell>
          <cell r="I1482">
            <v>1410</v>
          </cell>
          <cell r="J1482">
            <v>1245</v>
          </cell>
          <cell r="K1482" t="str">
            <v>乙类</v>
          </cell>
        </row>
        <row r="1483">
          <cell r="A1483" t="str">
            <v>EACKK001</v>
          </cell>
          <cell r="B1483" t="str">
            <v>经皮穿刺插管右心室造影术</v>
          </cell>
          <cell r="C1483" t="str">
            <v>在备有除颤仪及除颤电极的条件下,消毒铺巾,局部麻醉,穿刺静脉,放置鞘管,经鞘管在监护仪监护及DSA引导下,沿引导钢丝将猪尾导管送入右心室,应用高压注射泵或者手推对比剂完成右心室造影,导管尾端接压力监测,分别测定肺动脉､右心室､右心房和下腔静脉内的压力｡不含监护､DSA引导｡</v>
          </cell>
          <cell r="D1483" t="str">
            <v>胶片,注射器,高压注射器,环柄注射器,穿刺针,电极,测压管,高压连接管</v>
          </cell>
          <cell r="E1483" t="str">
            <v>猪尾导管,导丝,血管鞘组</v>
          </cell>
          <cell r="F1483" t="str">
            <v>次</v>
          </cell>
          <cell r="G1483" t="str">
            <v/>
          </cell>
          <cell r="H1483">
            <v>1420</v>
          </cell>
          <cell r="I1483">
            <v>1205</v>
          </cell>
          <cell r="J1483">
            <v>1065</v>
          </cell>
          <cell r="K1483" t="str">
            <v>乙类</v>
          </cell>
        </row>
        <row r="1484">
          <cell r="A1484" t="str">
            <v>EACKU001</v>
          </cell>
          <cell r="B1484" t="str">
            <v>经皮穿刺插管冠状动脉造影术</v>
          </cell>
          <cell r="C1484" t="str">
            <v>在备有除颤仪及除颤电极的条件下,消毒铺巾,局部麻醉,穿刺动脉,放置鞘管,经鞘管在监护仪监护及DSA引导下,沿引导钢丝将造影导管送至冠状动脉开口,在不同体位注射对比剂,获得冠脉影像,并对影像进行分析｡不含监护､DSA引导｡</v>
          </cell>
          <cell r="D1484" t="str">
            <v>胶片,注射器,高压注射器,环柄注射器,电极,测压管,高压连接管,穿刺针</v>
          </cell>
          <cell r="E1484" t="str">
            <v>造影导管,导丝,血管鞘组,压力延长管,三联三通,压力传感器</v>
          </cell>
          <cell r="F1484" t="str">
            <v>次</v>
          </cell>
          <cell r="G1484" t="str">
            <v/>
          </cell>
          <cell r="H1484">
            <v>2600</v>
          </cell>
          <cell r="I1484">
            <v>2080</v>
          </cell>
          <cell r="J1484">
            <v>1820</v>
          </cell>
          <cell r="K1484" t="str">
            <v>乙类</v>
          </cell>
        </row>
        <row r="1485">
          <cell r="A1485" t="str">
            <v>EACLB001</v>
          </cell>
          <cell r="B1485" t="str">
            <v>经皮穿刺插管主动脉造影术</v>
          </cell>
          <cell r="C1485" t="str">
            <v>消毒铺巾,局部麻醉,经深动脉穿刺,置血管鞘,导管插入主动脉,经导管注入对比剂,造影成功后分析诊断造影结果｡不含三维影像｡</v>
          </cell>
          <cell r="D1485" t="str">
            <v>胶片,注射器,高压注射器,穿刺针</v>
          </cell>
          <cell r="E1485" t="str">
            <v>造影导管,导丝,血管鞘组</v>
          </cell>
          <cell r="F1485" t="str">
            <v>次</v>
          </cell>
          <cell r="G1485" t="str">
            <v/>
          </cell>
          <cell r="H1485">
            <v>1900</v>
          </cell>
          <cell r="I1485">
            <v>1615</v>
          </cell>
          <cell r="J1485">
            <v>1425</v>
          </cell>
          <cell r="K1485" t="str">
            <v>乙类</v>
          </cell>
        </row>
        <row r="1486">
          <cell r="A1486" t="str">
            <v>EACLB002</v>
          </cell>
          <cell r="B1486" t="str">
            <v>经皮选择性主动脉造影术</v>
          </cell>
          <cell r="C1486" t="str">
            <v>消毒铺巾,局部麻醉,穿刺置管,经股动脉(或腋动脉)途径穿刺,置管｡主动脉造影,摄片,穿刺点压迫包扎,人工报告｡不含监护､DSA引导｡</v>
          </cell>
          <cell r="D1486" t="str">
            <v>胶片,注射器,高压注射器,穿刺针</v>
          </cell>
          <cell r="E1486" t="str">
            <v>造影导管,导丝,血管鞘组,封堵器</v>
          </cell>
          <cell r="F1486" t="str">
            <v>次</v>
          </cell>
          <cell r="G1486" t="str">
            <v/>
          </cell>
          <cell r="H1486">
            <v>1900</v>
          </cell>
          <cell r="I1486">
            <v>1615</v>
          </cell>
          <cell r="J1486">
            <v>1425</v>
          </cell>
          <cell r="K1486" t="str">
            <v>乙类</v>
          </cell>
        </row>
        <row r="1487">
          <cell r="A1487" t="str">
            <v>EACLG001</v>
          </cell>
          <cell r="B1487" t="str">
            <v>经皮穿刺插管选择性锁骨下动脉造影术</v>
          </cell>
          <cell r="C1487" t="str">
            <v>消毒铺巾,局部麻醉,穿刺置管,经股动脉(或腋动脉)途径穿刺,置管,主动脉造影,锁骨下动脉选择性造影摄片,穿刺点压迫包扎,人工报告｡不含监护､DSA引导｡</v>
          </cell>
          <cell r="D1487" t="str">
            <v>胶片,注射器,高压注射器,穿刺针,肝素</v>
          </cell>
          <cell r="E1487" t="str">
            <v>造影导管,导丝,血管鞘组,封堵器</v>
          </cell>
          <cell r="F1487" t="str">
            <v>次</v>
          </cell>
          <cell r="G1487" t="str">
            <v/>
          </cell>
          <cell r="H1487">
            <v>1900</v>
          </cell>
          <cell r="I1487">
            <v>1615</v>
          </cell>
          <cell r="J1487">
            <v>1425</v>
          </cell>
          <cell r="K1487" t="str">
            <v>乙类</v>
          </cell>
        </row>
        <row r="1488">
          <cell r="A1488" t="str">
            <v>EACLJ001</v>
          </cell>
          <cell r="B1488" t="str">
            <v>经皮穿刺插管选择性支气管动脉造影术</v>
          </cell>
          <cell r="C1488" t="str">
            <v>消毒铺巾,局部麻醉,穿刺置管,经股动脉途径穿刺､置管,胸主动脉,支气管动脉选择性造影摄片,穿刺点压迫包扎,人工报告｡不含监护､DSA引导｡</v>
          </cell>
          <cell r="D1488" t="str">
            <v>胶片,注射器,高压注射器,穿刺针</v>
          </cell>
          <cell r="E1488" t="str">
            <v>造影导管,导丝,血管鞘组,封堵器</v>
          </cell>
          <cell r="F1488" t="str">
            <v>次</v>
          </cell>
          <cell r="G1488" t="str">
            <v/>
          </cell>
          <cell r="H1488">
            <v>1900</v>
          </cell>
          <cell r="I1488">
            <v>1615</v>
          </cell>
          <cell r="J1488">
            <v>1425</v>
          </cell>
          <cell r="K1488" t="str">
            <v>乙类</v>
          </cell>
        </row>
        <row r="1489">
          <cell r="A1489" t="str">
            <v>EACLJ002</v>
          </cell>
          <cell r="B1489" t="str">
            <v>经皮穿刺插管选择性胸廓内动脉造影术</v>
          </cell>
          <cell r="C1489" t="str">
            <v>消毒铺巾,局部麻醉,穿刺置管,经股动脉(或腋动脉)途径穿刺,置管,主动脉造影,胸廓内动脉选择性造影摄片,穿刺点压迫包扎,人工报告｡不含监护､DSA引导｡</v>
          </cell>
          <cell r="D1489" t="str">
            <v>胶片,注射器,高压注射器,穿刺针</v>
          </cell>
          <cell r="E1489" t="str">
            <v>造影导管,导丝,血管鞘组,封堵器</v>
          </cell>
          <cell r="F1489" t="str">
            <v>次</v>
          </cell>
          <cell r="G1489" t="str">
            <v/>
          </cell>
          <cell r="H1489">
            <v>1900</v>
          </cell>
          <cell r="I1489">
            <v>1615</v>
          </cell>
          <cell r="J1489">
            <v>1425</v>
          </cell>
          <cell r="K1489" t="str">
            <v>乙类</v>
          </cell>
        </row>
        <row r="1490">
          <cell r="A1490" t="str">
            <v>EACLJ003</v>
          </cell>
          <cell r="B1490" t="str">
            <v>经皮穿刺插管选择性肋间动脉造影术</v>
          </cell>
          <cell r="C1490" t="str">
            <v>消毒铺巾,局部麻醉,穿刺置管,经股动脉(或腋动脉)途径穿刺,置管,主动脉造影,肋间动脉选择性造影摄片,穿刺点压迫包扎,人工报告｡不含监护､DSA引导｡</v>
          </cell>
          <cell r="D1490" t="str">
            <v>胶片,注射器,高压注射器,穿刺针</v>
          </cell>
          <cell r="E1490" t="str">
            <v>造影导管,导丝,血管鞘组,封堵器</v>
          </cell>
          <cell r="F1490" t="str">
            <v>次</v>
          </cell>
          <cell r="G1490" t="str">
            <v/>
          </cell>
          <cell r="H1490">
            <v>1900</v>
          </cell>
          <cell r="I1490">
            <v>1615</v>
          </cell>
          <cell r="J1490">
            <v>1425</v>
          </cell>
          <cell r="K1490" t="str">
            <v>乙类</v>
          </cell>
        </row>
        <row r="1491">
          <cell r="A1491" t="str">
            <v>EACLK001</v>
          </cell>
          <cell r="B1491" t="str">
            <v>经皮穿刺插管选择性肾上腺动脉造影术</v>
          </cell>
          <cell r="C1491" t="str">
            <v>消毒铺巾,局部麻醉,股动脉(或桡动脉)穿刺置入鞘管,经鞘置管,腹主动脉造影,肾上腺动脉选择性造影摄片,穿刺点压迫包扎,人工报告｡不含监护､DSA引导｡</v>
          </cell>
          <cell r="D1491" t="str">
            <v>胶片,注射器,高压注射器,穿刺针</v>
          </cell>
          <cell r="E1491" t="str">
            <v>造影导管,导丝,血管鞘组,封堵器</v>
          </cell>
          <cell r="F1491" t="str">
            <v>次</v>
          </cell>
          <cell r="G1491" t="str">
            <v/>
          </cell>
          <cell r="H1491">
            <v>1900</v>
          </cell>
          <cell r="I1491">
            <v>1615</v>
          </cell>
          <cell r="J1491">
            <v>1425</v>
          </cell>
          <cell r="K1491" t="str">
            <v>乙类</v>
          </cell>
        </row>
        <row r="1492">
          <cell r="A1492" t="str">
            <v>EACLL001</v>
          </cell>
          <cell r="B1492" t="str">
            <v>经皮穿刺插管选择性腹腔动脉干造影术</v>
          </cell>
          <cell r="C1492" t="str">
            <v>消毒铺巾,局部麻醉,经股动脉途径穿刺,置管,腹主动脉造影,腹腔干动脉选择性造影,酌情动脉瘤瘤体和动脉直径测量,不含DSA引导｡</v>
          </cell>
          <cell r="D1492" t="str">
            <v>胶片,注射器,高压注射器,穿刺针</v>
          </cell>
          <cell r="E1492" t="str">
            <v>造影导管,导引导管,导丝,血管鞘组</v>
          </cell>
          <cell r="F1492" t="str">
            <v>次</v>
          </cell>
          <cell r="G1492" t="str">
            <v/>
          </cell>
          <cell r="H1492">
            <v>1900</v>
          </cell>
          <cell r="I1492">
            <v>1615</v>
          </cell>
          <cell r="J1492">
            <v>1425</v>
          </cell>
          <cell r="K1492" t="str">
            <v>乙类</v>
          </cell>
        </row>
        <row r="1493">
          <cell r="A1493" t="str">
            <v>EACLM001</v>
          </cell>
          <cell r="B1493" t="str">
            <v>经皮穿刺插管选择性胃左动脉造影术</v>
          </cell>
          <cell r="C1493" t="str">
            <v>消毒铺巾,局部麻醉,穿刺置管,经股动脉途径穿刺,置管,腹主动脉造影,胃左动脉选择性造影摄片,穿刺点压迫包扎,人工报告｡不含监护､DSA引导｡</v>
          </cell>
          <cell r="D1493" t="str">
            <v>胶片,注射器,高压注射器,穿刺针</v>
          </cell>
          <cell r="E1493" t="str">
            <v>造影导管,导丝,血管鞘组,封堵器</v>
          </cell>
          <cell r="F1493" t="str">
            <v>次</v>
          </cell>
          <cell r="G1493" t="str">
            <v/>
          </cell>
          <cell r="H1493">
            <v>1900</v>
          </cell>
          <cell r="I1493">
            <v>1615</v>
          </cell>
          <cell r="J1493">
            <v>1425</v>
          </cell>
          <cell r="K1493" t="str">
            <v>乙类</v>
          </cell>
        </row>
        <row r="1494">
          <cell r="A1494" t="str">
            <v>EACLP001</v>
          </cell>
          <cell r="B1494" t="str">
            <v>经皮穿刺插管选择性肝动脉造影术</v>
          </cell>
          <cell r="C1494" t="str">
            <v>消毒铺巾,局部麻醉,穿刺置管,经股动脉途径穿刺,置管,腹主动脉造影,肝总动脉选择性造影摄片,穿刺点压迫包扎,人工报告｡不含监护､DSA引导｡</v>
          </cell>
          <cell r="D1494" t="str">
            <v>胶片,注射器,高压注射器,穿刺针</v>
          </cell>
          <cell r="E1494" t="str">
            <v>造影导管,导丝,血管鞘组,封堵器</v>
          </cell>
          <cell r="F1494" t="str">
            <v>次</v>
          </cell>
          <cell r="G1494" t="str">
            <v/>
          </cell>
          <cell r="H1494">
            <v>1900</v>
          </cell>
          <cell r="I1494">
            <v>1615</v>
          </cell>
          <cell r="J1494">
            <v>1425</v>
          </cell>
          <cell r="K1494" t="str">
            <v>乙类</v>
          </cell>
        </row>
        <row r="1495">
          <cell r="A1495" t="str">
            <v>EACLP002</v>
          </cell>
          <cell r="B1495" t="str">
            <v>经皮穿刺插管超选择性肝动脉造影术</v>
          </cell>
          <cell r="C1495" t="str">
            <v>消毒铺巾,局部麻醉,股动脉(或桡动脉)穿刺置入鞘管,经鞘置管,腹主动脉造影,腹腔干造影,超选择性肝动脉(肝叶､肝段)动脉造影,刺点压迫包扎,人工报告｡不含监护､DSA引导､超声引导｡</v>
          </cell>
          <cell r="D1495" t="str">
            <v>胶片,注射器,高压注射器,穿刺针</v>
          </cell>
          <cell r="E1495" t="str">
            <v>造影导管,导丝,血管鞘组,导引导丝</v>
          </cell>
          <cell r="F1495" t="str">
            <v>次</v>
          </cell>
          <cell r="G1495" t="str">
            <v/>
          </cell>
          <cell r="H1495">
            <v>2000</v>
          </cell>
          <cell r="I1495">
            <v>1700</v>
          </cell>
          <cell r="J1495">
            <v>1500</v>
          </cell>
          <cell r="K1495" t="str">
            <v>乙类</v>
          </cell>
        </row>
        <row r="1496">
          <cell r="A1496" t="str">
            <v>EACLP003</v>
          </cell>
          <cell r="B1496" t="str">
            <v>经皮穿刺插管选择性胃十二指肠动脉造影术</v>
          </cell>
          <cell r="C1496" t="str">
            <v>消毒铺巾,局部麻醉,穿刺置管,经股动脉(或腋动脉)途径穿刺,置管,腹主动脉造影,胃十二指肠动脉选择性造影摄片,穿刺点压迫包扎,人工报告｡不含监护､DSA引导｡</v>
          </cell>
          <cell r="D1496" t="str">
            <v>胶片,注射器,高压注射器,穿刺针</v>
          </cell>
          <cell r="E1496" t="str">
            <v>造影导管,导丝,血管鞘组,导引导丝</v>
          </cell>
          <cell r="F1496" t="str">
            <v>次</v>
          </cell>
          <cell r="G1496" t="str">
            <v/>
          </cell>
          <cell r="H1496">
            <v>1900</v>
          </cell>
          <cell r="I1496">
            <v>1615</v>
          </cell>
          <cell r="J1496">
            <v>1425</v>
          </cell>
          <cell r="K1496" t="str">
            <v>乙类</v>
          </cell>
        </row>
        <row r="1497">
          <cell r="A1497" t="str">
            <v>EACLS001</v>
          </cell>
          <cell r="B1497" t="str">
            <v>经皮穿刺插管选择性脾动脉造影术</v>
          </cell>
          <cell r="C1497" t="str">
            <v>消毒铺巾,局部麻醉,股动脉(或桡动脉)穿刺置入鞘管,经鞘置管,腹主动脉造影,腹腔干造影,脾动脉选择性造影摄片,穿刺点压迫包扎,人工报告｡不含监护､DSA引导｡</v>
          </cell>
          <cell r="D1497" t="str">
            <v>胶片,注射器,高压注射器,穿刺针</v>
          </cell>
          <cell r="E1497" t="str">
            <v>造影导管,导丝,血管鞘组,封堵器</v>
          </cell>
          <cell r="F1497" t="str">
            <v>次</v>
          </cell>
          <cell r="G1497" t="str">
            <v/>
          </cell>
          <cell r="H1497">
            <v>1900</v>
          </cell>
          <cell r="I1497">
            <v>1615</v>
          </cell>
          <cell r="J1497">
            <v>1425</v>
          </cell>
          <cell r="K1497" t="str">
            <v>乙类</v>
          </cell>
        </row>
        <row r="1498">
          <cell r="A1498" t="str">
            <v>EACLT001</v>
          </cell>
          <cell r="B1498" t="str">
            <v>经皮穿刺插管选择性肠系膜上动脉造影术</v>
          </cell>
          <cell r="C1498" t="str">
            <v>消毒铺巾,局部麻醉,股动脉(或桡动脉)穿刺置入鞘管,经鞘置管,腹主动脉造影,肠系膜上动脉选择性造影摄片,穿刺点压迫包扎,人工报告｡不含监护､DSA引导｡</v>
          </cell>
          <cell r="D1498" t="str">
            <v>胶片,注射器,高压注射器,穿刺针</v>
          </cell>
          <cell r="E1498" t="str">
            <v>造影导管,导丝,血管鞘组,封堵器</v>
          </cell>
          <cell r="F1498" t="str">
            <v>次</v>
          </cell>
          <cell r="G1498" t="str">
            <v/>
          </cell>
          <cell r="H1498">
            <v>1900</v>
          </cell>
          <cell r="I1498">
            <v>1615</v>
          </cell>
          <cell r="J1498">
            <v>1425</v>
          </cell>
          <cell r="K1498" t="str">
            <v>乙类</v>
          </cell>
        </row>
        <row r="1499">
          <cell r="A1499" t="str">
            <v>EACLU001</v>
          </cell>
          <cell r="B1499" t="str">
            <v>经皮穿刺插管选择性肠系膜下动脉造影术</v>
          </cell>
          <cell r="C1499" t="str">
            <v>消毒铺巾,局部麻醉,股动脉(或桡动脉)穿刺置入鞘管,经鞘置管,腹主动脉造影,肠系膜下动脉选择性造影摄片,穿刺点压迫包扎,人工报告｡不含监护､DSA引导｡</v>
          </cell>
          <cell r="D1499" t="str">
            <v>胶片,注射器,高压注射器,穿刺针</v>
          </cell>
          <cell r="E1499" t="str">
            <v>造影导管,导丝,血管鞘组,封堵器</v>
          </cell>
          <cell r="F1499" t="str">
            <v>次</v>
          </cell>
          <cell r="G1499" t="str">
            <v/>
          </cell>
          <cell r="H1499">
            <v>1900</v>
          </cell>
          <cell r="I1499">
            <v>1615</v>
          </cell>
          <cell r="J1499">
            <v>1425</v>
          </cell>
          <cell r="K1499" t="str">
            <v>乙类</v>
          </cell>
        </row>
        <row r="1500">
          <cell r="A1500" t="str">
            <v>EACLW001</v>
          </cell>
          <cell r="B1500" t="str">
            <v>经皮穿刺插管选择性肾动脉造影术</v>
          </cell>
          <cell r="C1500" t="str">
            <v>消毒铺巾,局部麻醉,股动脉(或桡动脉)穿刺置入鞘管,经鞘置管,腹主动脉造影,肾动脉选择性造影摄片,穿刺点压迫包扎,人工报告｡不含监护､DSA引导｡</v>
          </cell>
          <cell r="D1500" t="str">
            <v>胶片,注射器,高压注射器,穿刺针</v>
          </cell>
          <cell r="E1500" t="str">
            <v>造影导管,导丝,血管鞘组,封堵器</v>
          </cell>
          <cell r="F1500" t="str">
            <v>次</v>
          </cell>
          <cell r="G1500" t="str">
            <v/>
          </cell>
          <cell r="H1500">
            <v>1900</v>
          </cell>
          <cell r="I1500">
            <v>1615</v>
          </cell>
          <cell r="J1500">
            <v>1425</v>
          </cell>
          <cell r="K1500" t="str">
            <v>乙类</v>
          </cell>
        </row>
        <row r="1501">
          <cell r="A1501" t="str">
            <v>EACLX001</v>
          </cell>
          <cell r="B1501" t="str">
            <v>经皮穿刺插管选择性子宫动脉造影术</v>
          </cell>
          <cell r="C1501" t="str">
            <v>消毒铺巾,局部麻醉,股动脉穿刺置入鞘管,经鞘置管,腹主动脉造影,髂内动脉造影,子宫动脉选择性造影摄片,穿刺点压迫包扎,人工报告｡不含监护､DSA引导｡</v>
          </cell>
          <cell r="D1501" t="str">
            <v>胶片,注射器,高压注射器,穿刺针</v>
          </cell>
          <cell r="E1501" t="str">
            <v>造影导管,导丝,血管鞘组,封堵器</v>
          </cell>
          <cell r="F1501" t="str">
            <v>次</v>
          </cell>
          <cell r="G1501" t="str">
            <v/>
          </cell>
          <cell r="H1501">
            <v>1900</v>
          </cell>
          <cell r="I1501">
            <v>1615</v>
          </cell>
          <cell r="J1501">
            <v>1425</v>
          </cell>
          <cell r="K1501" t="str">
            <v>乙类</v>
          </cell>
        </row>
        <row r="1502">
          <cell r="A1502" t="str">
            <v>EACL0001</v>
          </cell>
          <cell r="B1502" t="str">
            <v>经皮选择性腰动脉造影术</v>
          </cell>
          <cell r="C1502" t="str">
            <v>消毒铺巾,局部麻醉,股动脉穿刺置入鞘管,经鞘置管,腹主动脉造影,超选腰动脉选择性造影摄片,穿刺点压迫包扎,人工报告｡不含监护､DSA引导｡</v>
          </cell>
          <cell r="D1502" t="str">
            <v>胶片,注射器,高压注射器,穿刺针</v>
          </cell>
          <cell r="E1502" t="str">
            <v>造影导管,导丝,血管鞘组,封堵器</v>
          </cell>
          <cell r="F1502" t="str">
            <v>次</v>
          </cell>
          <cell r="G1502" t="str">
            <v/>
          </cell>
          <cell r="H1502">
            <v>1900</v>
          </cell>
          <cell r="I1502">
            <v>1615</v>
          </cell>
          <cell r="J1502">
            <v>1425</v>
          </cell>
          <cell r="K1502" t="str">
            <v>乙类</v>
          </cell>
        </row>
        <row r="1503">
          <cell r="A1503" t="str">
            <v>EACL1001</v>
          </cell>
          <cell r="B1503" t="str">
            <v>经皮穿刺插管选择性髂内动脉造影术</v>
          </cell>
          <cell r="C1503" t="str">
            <v>消毒铺巾,局部麻醉,股动脉穿刺置入鞘管,经鞘置管,腹主动脉造影,髂内动脉选择性造影摄片,穿刺点压迫包扎,人工报告｡不含监护､DSA引导｡</v>
          </cell>
          <cell r="D1503" t="str">
            <v>胶片,注射器,高压注射器,穿刺针</v>
          </cell>
          <cell r="E1503" t="str">
            <v>造影导管,导丝,血管鞘组,封堵器</v>
          </cell>
          <cell r="F1503" t="str">
            <v>次</v>
          </cell>
          <cell r="G1503" t="str">
            <v/>
          </cell>
          <cell r="H1503">
            <v>1900</v>
          </cell>
          <cell r="I1503">
            <v>1615</v>
          </cell>
          <cell r="J1503">
            <v>1425</v>
          </cell>
          <cell r="K1503" t="str">
            <v>乙类</v>
          </cell>
        </row>
        <row r="1504">
          <cell r="A1504" t="str">
            <v>EACL3001</v>
          </cell>
          <cell r="B1504" t="str">
            <v>经皮穿刺插管选择性上肢动脉造影术</v>
          </cell>
          <cell r="C1504" t="str">
            <v>患者仰卧于造影台,局麻下穿刺腋动脉,置入血管鞘管,肝素抗凝,导丝引导下将导管选择到锁骨下动脉,逐段行上肢动脉造影,造影结束拔除血管鞘管,穿刺点压迫止血20分钟后弹力绷带加压包扎｡不含DSA引导｡</v>
          </cell>
          <cell r="D1504" t="str">
            <v>胶片,注射器,高压注射器,穿刺针</v>
          </cell>
          <cell r="E1504" t="str">
            <v>造影导管,导丝,血管鞘组,封堵器</v>
          </cell>
          <cell r="F1504" t="str">
            <v>次</v>
          </cell>
          <cell r="G1504" t="str">
            <v/>
          </cell>
          <cell r="H1504">
            <v>1900</v>
          </cell>
          <cell r="I1504">
            <v>1615</v>
          </cell>
          <cell r="J1504">
            <v>1425</v>
          </cell>
          <cell r="K1504" t="str">
            <v>乙类</v>
          </cell>
        </row>
        <row r="1505">
          <cell r="A1505" t="str">
            <v>EACL5001</v>
          </cell>
          <cell r="B1505" t="str">
            <v>经皮穿刺插管选择性下肢动脉造影术</v>
          </cell>
          <cell r="C1505" t="str">
            <v>消毒铺巾,局部麻醉,股动脉穿刺置入鞘管,经鞘置管,腹主动脉造影,髂外动脉造影,逐段造影摄片,穿刺点压迫包扎,人工报告｡不含监护､DSA引导｡</v>
          </cell>
          <cell r="D1505" t="str">
            <v>胶片,注射器,高压注射器,穿刺针</v>
          </cell>
          <cell r="E1505" t="str">
            <v>造影导管,导丝,血管鞘组</v>
          </cell>
          <cell r="F1505" t="str">
            <v>次</v>
          </cell>
          <cell r="G1505" t="str">
            <v/>
          </cell>
          <cell r="H1505">
            <v>1900</v>
          </cell>
          <cell r="I1505">
            <v>1615</v>
          </cell>
          <cell r="J1505">
            <v>1425</v>
          </cell>
          <cell r="K1505" t="str">
            <v>乙类</v>
          </cell>
        </row>
        <row r="1506">
          <cell r="A1506" t="str">
            <v>EACMB001</v>
          </cell>
          <cell r="B1506" t="str">
            <v>经皮穿刺插管上腔静脉造影术</v>
          </cell>
          <cell r="C1506" t="str">
            <v>患者仰卧于造影台,局麻下穿刺锁骨下静脉､颈内静脉或股静脉,置入鞘管,沿鞘管放入导丝和猪尾造影导管入上腔静脉近端,退出导丝,将猪尾导管与高压注射器连接,注入对比剂进行静脉造影,造影完毕,退出导管和血管鞘,穿刺处弹力绷带加压包扎｡不含DSA引导｡</v>
          </cell>
          <cell r="D1506" t="str">
            <v>胶片,注射器,高压注射器,穿刺针</v>
          </cell>
          <cell r="E1506" t="str">
            <v>造影导管,导丝,血管鞘组,封堵器</v>
          </cell>
          <cell r="F1506" t="str">
            <v>次</v>
          </cell>
          <cell r="G1506" t="str">
            <v/>
          </cell>
          <cell r="H1506">
            <v>1100</v>
          </cell>
          <cell r="I1506">
            <v>935</v>
          </cell>
          <cell r="J1506">
            <v>825</v>
          </cell>
          <cell r="K1506" t="str">
            <v>乙类</v>
          </cell>
        </row>
        <row r="1507">
          <cell r="A1507" t="str">
            <v>EACMF001</v>
          </cell>
          <cell r="B1507" t="str">
            <v>经皮穿刺插管上肢静脉造影术</v>
          </cell>
          <cell r="C1507" t="str">
            <v>患者仰卧于造影台,穿刺手背浅静脉,建立输液通道,用三通连接输液通道,止血带阻断上肢浅静脉,注入对比剂,数字减影造影机下透视,显示上肢静脉有无病变及病变情况并拍片｡造影完毕,退出穿刺针,穿刺处弹力绷带加压包扎｡不含DSA引导｡</v>
          </cell>
          <cell r="D1507" t="str">
            <v>注射器,穿刺针,胶片</v>
          </cell>
          <cell r="E1507" t="str">
            <v>造影导管,导丝,血管鞘组</v>
          </cell>
          <cell r="F1507" t="str">
            <v>次</v>
          </cell>
          <cell r="G1507" t="str">
            <v/>
          </cell>
          <cell r="H1507">
            <v>1100</v>
          </cell>
          <cell r="I1507">
            <v>935</v>
          </cell>
          <cell r="J1507">
            <v>825</v>
          </cell>
          <cell r="K1507" t="str">
            <v>乙类</v>
          </cell>
        </row>
        <row r="1508">
          <cell r="A1508" t="str">
            <v>EACMF002</v>
          </cell>
          <cell r="B1508" t="str">
            <v>上肢静脉切开造影术</v>
          </cell>
          <cell r="C1508" t="str">
            <v>用于上肢淋巴水肿体表静脉穿刺造影困难者｡导管室血管造影机下,患者平卧位,造影侧手背消毒铺巾,手背行局麻后切开皮肤,于皮下组织中寻得浅静脉,前臂上止血带,行静脉穿刺成功结扎固定穿刺针后高压注射器注入对比剂,使上肢深静脉显影至锁骨下静脉出口,留取影像资料,了解深静脉通畅度及瓣膜功能,留取影像资料｡造影完毕,拔除静脉穿刺针,手背切口间断缝合｡敷料覆盖伤口｡不含DSA引导｡</v>
          </cell>
          <cell r="D1508" t="str">
            <v>胶片,注射器,高压注射器</v>
          </cell>
          <cell r="E1508" t="str">
            <v/>
          </cell>
          <cell r="F1508" t="str">
            <v>次</v>
          </cell>
          <cell r="G1508" t="str">
            <v/>
          </cell>
          <cell r="H1508">
            <v>1100</v>
          </cell>
          <cell r="I1508">
            <v>935</v>
          </cell>
          <cell r="J1508">
            <v>825</v>
          </cell>
          <cell r="K1508" t="str">
            <v>乙类</v>
          </cell>
        </row>
        <row r="1509">
          <cell r="A1509" t="str">
            <v>EACML001</v>
          </cell>
          <cell r="B1509" t="str">
            <v>经皮穿刺插管下腔静脉造影术</v>
          </cell>
          <cell r="C1509" t="str">
            <v>患者仰卧于造影台,局麻下穿刺股静脉(或颈内动静脉､锁骨下静脉),成功后放置血管鞘管,沿鞘管放入导丝和猪尾造影导管入下腔静脉远端,退出导丝,将猪尾导管与高压注射器连接,注入对比剂进行静脉造影,必要时可深入导管至下腔静脉近端造影,造影完毕,退出导管和血管鞘,穿刺处弹力绷带加压包扎｡不含DSA引导｡</v>
          </cell>
          <cell r="D1509" t="str">
            <v>胶片,注射器,高压注射器,穿刺针</v>
          </cell>
          <cell r="E1509" t="str">
            <v>造影导管,导丝,血管鞘组,封堵器</v>
          </cell>
          <cell r="F1509" t="str">
            <v>次</v>
          </cell>
          <cell r="G1509" t="str">
            <v/>
          </cell>
          <cell r="H1509">
            <v>1100</v>
          </cell>
          <cell r="I1509">
            <v>935</v>
          </cell>
          <cell r="J1509">
            <v>825</v>
          </cell>
          <cell r="K1509" t="str">
            <v>乙类</v>
          </cell>
        </row>
        <row r="1510">
          <cell r="A1510" t="str">
            <v>EACMM001</v>
          </cell>
          <cell r="B1510" t="str">
            <v>经皮穿刺插管选择性肝静脉造影术</v>
          </cell>
          <cell r="C1510" t="str">
            <v>患者仰卧于造影台,局麻下穿刺股静脉(或颈内动静脉､腋静脉或肱静脉),放置血管鞘管,沿鞘管放入导丝,沿导丝造影导管入肝后段下腔静脉,超选肝静脉,退出导丝,将导管与高压注射器连接,注入对比剂进行静脉造影,造影完毕,退出导管和血管鞘,穿刺处弹力绷带加压包扎｡不含DSA引导｡</v>
          </cell>
          <cell r="D1510" t="str">
            <v>注射器,穿刺针,胶片</v>
          </cell>
          <cell r="E1510" t="str">
            <v>造影导管,导丝,血管鞘组,封堵器</v>
          </cell>
          <cell r="F1510" t="str">
            <v>次</v>
          </cell>
          <cell r="G1510" t="str">
            <v/>
          </cell>
          <cell r="H1510">
            <v>1100</v>
          </cell>
          <cell r="I1510">
            <v>935</v>
          </cell>
          <cell r="J1510">
            <v>825</v>
          </cell>
          <cell r="K1510" t="str">
            <v>乙类</v>
          </cell>
        </row>
        <row r="1511">
          <cell r="A1511" t="str">
            <v>EACMN001</v>
          </cell>
          <cell r="B1511" t="str">
            <v>经皮经肝穿刺门静脉造影术</v>
          </cell>
          <cell r="C1511" t="str">
            <v>局麻下患者平卧于造影床,应用肝穿针在右侧肋间向肝脏穿刺,边穿刺边注入对比剂,透视下寻找门静脉,直到肝内门静脉显影,交换导丝,进行门静脉插管,并注入适量对比剂进行血管造影,造影完毕后拔出导管,压迫止血,并用弹力绷带加压固定不少于8小时｡不含DSA引导､超声引导｡</v>
          </cell>
          <cell r="D1511" t="str">
            <v>胶片,注射器,穿刺针</v>
          </cell>
          <cell r="E1511" t="str">
            <v>造影导管,导丝,血管鞘组</v>
          </cell>
          <cell r="F1511" t="str">
            <v>次</v>
          </cell>
          <cell r="G1511" t="str">
            <v/>
          </cell>
          <cell r="H1511">
            <v>1100</v>
          </cell>
          <cell r="I1511">
            <v>935</v>
          </cell>
          <cell r="J1511">
            <v>825</v>
          </cell>
          <cell r="K1511" t="str">
            <v>乙类</v>
          </cell>
        </row>
        <row r="1512">
          <cell r="A1512" t="str">
            <v>EACMN002</v>
          </cell>
          <cell r="B1512" t="str">
            <v>经皮经脾穿刺门静脉造影术</v>
          </cell>
          <cell r="C1512" t="str">
            <v>局麻下患者平卧于造影床,应用穿刺针在左侧肋间向脾脏穿刺,边穿刺边注入对比剂,透视下寻找脾静脉,直到门静脉显影,交换导丝,进行门静脉插管,并注入适量对比剂进行血管造影,造影完毕后拔出导管,压迫止血,并用弹力绷带加压固定不少于8小时｡不含DSA引导｡</v>
          </cell>
          <cell r="D1512" t="str">
            <v>胶片,注射器,穿刺针</v>
          </cell>
          <cell r="E1512" t="str">
            <v>造影导管,导丝,血管鞘组</v>
          </cell>
          <cell r="F1512" t="str">
            <v>次</v>
          </cell>
          <cell r="G1512" t="str">
            <v/>
          </cell>
          <cell r="H1512">
            <v>1100</v>
          </cell>
          <cell r="I1512">
            <v>935</v>
          </cell>
          <cell r="J1512">
            <v>825</v>
          </cell>
          <cell r="K1512" t="str">
            <v>乙类</v>
          </cell>
        </row>
        <row r="1513">
          <cell r="A1513" t="str">
            <v>EACMN003</v>
          </cell>
          <cell r="B1513" t="str">
            <v>经皮穿刺插管间接门静脉造影术</v>
          </cell>
          <cell r="C1513" t="str">
            <v>消毒铺巾,局部麻醉,股动脉(或桡动脉)穿刺置入鞘管,经鞘置管,腹主动脉造影,肠系膜上动脉或脾动脉造影,延迟显像至在静脉期血管成像拍片｡造影完毕,穿刺处压迫弹力绷带加压包扎｡不含DSA引导｡</v>
          </cell>
          <cell r="D1513" t="str">
            <v>胶片,注射器,高压注射器,穿刺针</v>
          </cell>
          <cell r="E1513" t="str">
            <v>造影导管,导丝,血管鞘组,封堵器</v>
          </cell>
          <cell r="F1513" t="str">
            <v>次</v>
          </cell>
          <cell r="G1513" t="str">
            <v/>
          </cell>
          <cell r="H1513">
            <v>1100</v>
          </cell>
          <cell r="I1513">
            <v>935</v>
          </cell>
          <cell r="J1513">
            <v>825</v>
          </cell>
          <cell r="K1513" t="str">
            <v>乙类</v>
          </cell>
        </row>
        <row r="1514">
          <cell r="A1514" t="str">
            <v>EACMU001</v>
          </cell>
          <cell r="B1514" t="str">
            <v>经皮穿刺插管选择性肾静脉造影术</v>
          </cell>
          <cell r="C1514" t="str">
            <v>患者仰卧于造影台,局麻下穿刺股静脉(或颈内动静脉､腋静脉､肱静脉),放置血管鞘管,沿鞘管放入导丝,沿导丝造影导管入下腔静脉,超选肾静脉,退出导丝,将导管与高压注射器连接,注入对比剂进行静脉造影｡造影完毕,退出导管和血管鞘,穿刺处弹力绷带加压包扎｡不含DSA引导｡</v>
          </cell>
          <cell r="D1514" t="str">
            <v>注射器,穿刺针,胶片</v>
          </cell>
          <cell r="E1514" t="str">
            <v>造影导管,导丝,血管鞘组,封堵器</v>
          </cell>
          <cell r="F1514" t="str">
            <v>次</v>
          </cell>
          <cell r="G1514" t="str">
            <v/>
          </cell>
          <cell r="H1514">
            <v>1100</v>
          </cell>
          <cell r="I1514">
            <v>935</v>
          </cell>
          <cell r="J1514">
            <v>825</v>
          </cell>
          <cell r="K1514" t="str">
            <v>乙类</v>
          </cell>
        </row>
        <row r="1515">
          <cell r="A1515" t="str">
            <v>EACMW001</v>
          </cell>
          <cell r="B1515" t="str">
            <v>经皮穿刺插管性腺静脉造影术</v>
          </cell>
          <cell r="C1515" t="str">
            <v>消毒麻醉,股静脉或颈静脉或上肢静脉穿刺插管,选择卵巢静脉或精索静脉,注射对比剂并摄片,拔管压迫止血,冲洗胶片,人工报告｡不含监护､DSA引导｡</v>
          </cell>
          <cell r="D1515" t="str">
            <v>胶片,穿刺针</v>
          </cell>
          <cell r="E1515" t="str">
            <v>造影导管,导丝,血管鞘组</v>
          </cell>
          <cell r="F1515" t="str">
            <v>次</v>
          </cell>
          <cell r="G1515" t="str">
            <v/>
          </cell>
          <cell r="H1515">
            <v>1100</v>
          </cell>
          <cell r="I1515">
            <v>935</v>
          </cell>
          <cell r="J1515">
            <v>825</v>
          </cell>
          <cell r="K1515" t="str">
            <v>乙类</v>
          </cell>
        </row>
        <row r="1516">
          <cell r="A1516" t="str">
            <v>EACM1001</v>
          </cell>
          <cell r="B1516" t="str">
            <v>经皮穿刺下肢静脉造影术</v>
          </cell>
          <cell r="C1516" t="str">
            <v>患者仰卧于造影台,局麻下穿刺足背浅静脉,建立输液通道,用三通连接输液通道,应用止血带阻断下肢浅静脉,注入对比剂,数字减影机下透视,显示下肢深静脉有无病变及病变情况并摄片,造影完毕,退出穿刺针,穿刺处弹力绷带加压包扎｡不含DSA引导｡</v>
          </cell>
          <cell r="D1516" t="str">
            <v>注射器,胶片,高压注射器,高压连接管</v>
          </cell>
          <cell r="E1516" t="str">
            <v>造影导管,导丝,血管鞘组</v>
          </cell>
          <cell r="F1516" t="str">
            <v>次</v>
          </cell>
          <cell r="G1516" t="str">
            <v/>
          </cell>
          <cell r="H1516">
            <v>1100</v>
          </cell>
          <cell r="I1516">
            <v>935</v>
          </cell>
          <cell r="J1516">
            <v>825</v>
          </cell>
          <cell r="K1516" t="str">
            <v>乙类</v>
          </cell>
        </row>
        <row r="1517">
          <cell r="A1517" t="str">
            <v>EACM1002</v>
          </cell>
          <cell r="B1517" t="str">
            <v>下肢静脉切开造影术</v>
          </cell>
          <cell r="C1517" t="str">
            <v>导管室血管造影机下,患者平卧位,造影侧足背消毒铺巾,足背行局麻后切开皮肤,于皮下组织中寻找浅静脉,小腿下1/3上止血带,行静脉穿刺成功后高压注射器注入对比剂,使下肢深静脉显影,了解深静脉通畅度及瓣膜功能,留取影像资料,造影完毕,拔除静脉穿刺针,足背切口间断缝合,敷料覆盖伤口｡不含DSA引导｡</v>
          </cell>
          <cell r="D1517" t="str">
            <v>胶片,注射器,高压注射器</v>
          </cell>
          <cell r="E1517" t="str">
            <v/>
          </cell>
          <cell r="F1517" t="str">
            <v>次</v>
          </cell>
          <cell r="G1517" t="str">
            <v/>
          </cell>
          <cell r="H1517">
            <v>1100</v>
          </cell>
          <cell r="I1517">
            <v>935</v>
          </cell>
          <cell r="J1517">
            <v>825</v>
          </cell>
          <cell r="K1517" t="str">
            <v>乙类</v>
          </cell>
        </row>
        <row r="1518">
          <cell r="A1518" t="str">
            <v>EACNM001</v>
          </cell>
          <cell r="B1518" t="str">
            <v>四肢直接淋巴管X线造影</v>
          </cell>
          <cell r="C1518" t="str">
            <v>去除检查部位体表金属物品,摆位,消毒铺巾,局部麻醉,于肢端行皮下切开找到淋巴管并穿刺插管,在影像设备监视下,经导管注入碘油等对比剂,X线透视下观察相应肢体淋巴管显影情况,间断点片,冲洗照片(胶片),医生完成诊断报告｡</v>
          </cell>
          <cell r="D1518" t="str">
            <v>胶片,注射器</v>
          </cell>
          <cell r="E1518" t="str">
            <v>造影导管</v>
          </cell>
          <cell r="F1518" t="str">
            <v>单肢</v>
          </cell>
          <cell r="G1518" t="str">
            <v/>
          </cell>
          <cell r="H1518">
            <v>300</v>
          </cell>
          <cell r="I1518">
            <v>255</v>
          </cell>
          <cell r="J1518">
            <v>225</v>
          </cell>
          <cell r="K1518" t="str">
            <v>乙类</v>
          </cell>
        </row>
        <row r="1519">
          <cell r="A1519" t="str">
            <v>EACNM002</v>
          </cell>
          <cell r="B1519" t="str">
            <v>四肢间接淋巴管X线造影</v>
          </cell>
          <cell r="C1519" t="str">
            <v>患肢消毒后于各指(或趾)蹼皮内及皮下注入水溶性对比剂,使患肢淋巴管显影,间接点片,照相,冲洗胶片,医生完成诊断报告｡</v>
          </cell>
          <cell r="D1519" t="str">
            <v>胶片,注射器</v>
          </cell>
          <cell r="E1519" t="str">
            <v/>
          </cell>
          <cell r="F1519" t="str">
            <v>单肢</v>
          </cell>
          <cell r="G1519" t="str">
            <v/>
          </cell>
          <cell r="H1519">
            <v>100</v>
          </cell>
          <cell r="I1519">
            <v>85</v>
          </cell>
          <cell r="J1519">
            <v>75</v>
          </cell>
          <cell r="K1519" t="str">
            <v>乙类</v>
          </cell>
        </row>
        <row r="1520">
          <cell r="A1520" t="str">
            <v>EACPA001</v>
          </cell>
          <cell r="B1520" t="str">
            <v>胃肠排空试验-钡餐透视法</v>
          </cell>
          <cell r="C1520" t="str">
            <v>口服钡条,去除检查部位体表金属物品,72小时内反复间断透视,观察钡条移动情况,必要时点片,冲洗照片,人工报告｡</v>
          </cell>
          <cell r="D1520" t="str">
            <v>胶片</v>
          </cell>
          <cell r="E1520" t="str">
            <v/>
          </cell>
          <cell r="F1520" t="str">
            <v>次</v>
          </cell>
          <cell r="G1520" t="str">
            <v/>
          </cell>
          <cell r="H1520">
            <v>100</v>
          </cell>
          <cell r="I1520">
            <v>85</v>
          </cell>
          <cell r="J1520">
            <v>75</v>
          </cell>
          <cell r="K1520" t="str">
            <v>乙类</v>
          </cell>
        </row>
        <row r="1521">
          <cell r="A1521" t="str">
            <v>EACPA002</v>
          </cell>
          <cell r="B1521" t="str">
            <v>全消化道造影</v>
          </cell>
          <cell r="C1521" t="str">
            <v>去除检查部位体表金属物品,准备好口服对比剂,摆位,在患者配合下,吞咽对比剂后,在透视下多角度观察食道､胃､十二指肠､各组小肠､各段结肠的形态及蠕动并根据需要点片,冲洗照片(胶片),医生完成诊断报告｡</v>
          </cell>
          <cell r="D1521" t="str">
            <v>胶片</v>
          </cell>
          <cell r="E1521" t="str">
            <v/>
          </cell>
          <cell r="F1521" t="str">
            <v>次</v>
          </cell>
          <cell r="G1521" t="str">
            <v/>
          </cell>
          <cell r="H1521">
            <v>150</v>
          </cell>
          <cell r="I1521">
            <v>130</v>
          </cell>
          <cell r="J1521">
            <v>115</v>
          </cell>
          <cell r="K1521" t="str">
            <v>乙类</v>
          </cell>
        </row>
        <row r="1522">
          <cell r="A1522" t="str">
            <v>EACPB001</v>
          </cell>
          <cell r="B1522" t="str">
            <v>上消化道X线造影</v>
          </cell>
          <cell r="C1522" t="str">
            <v>去除检查部位体表金属物品,准备好口服对比剂,摆位,在患者配合下,吞咽对比剂后,在透视下多角度观察食道､胃､十二指肠的形态及蠕动并根据需要点片,冲洗照片(胶片),医生完成诊断报告｡</v>
          </cell>
          <cell r="D1522" t="str">
            <v>胶片</v>
          </cell>
          <cell r="E1522" t="str">
            <v/>
          </cell>
          <cell r="F1522" t="str">
            <v>次</v>
          </cell>
          <cell r="G1522" t="str">
            <v/>
          </cell>
          <cell r="H1522">
            <v>120</v>
          </cell>
          <cell r="I1522">
            <v>100</v>
          </cell>
          <cell r="J1522">
            <v>90</v>
          </cell>
          <cell r="K1522" t="str">
            <v>乙类</v>
          </cell>
        </row>
        <row r="1523">
          <cell r="A1523" t="str">
            <v>EACPC001</v>
          </cell>
          <cell r="B1523" t="str">
            <v>食管X线造影</v>
          </cell>
          <cell r="C1523" t="str">
            <v>去除检查部位体表金属物品,准备好口服对比剂,摆位,在患者配合下,透视下行吞咽对比剂动作,在多角度下根据需要点片,冲洗照片(胶片),医生完成诊断报告｡</v>
          </cell>
          <cell r="D1523" t="str">
            <v>胶片</v>
          </cell>
          <cell r="E1523" t="str">
            <v/>
          </cell>
          <cell r="F1523" t="str">
            <v>次</v>
          </cell>
          <cell r="G1523" t="str">
            <v/>
          </cell>
          <cell r="H1523">
            <v>100</v>
          </cell>
          <cell r="I1523">
            <v>85</v>
          </cell>
          <cell r="J1523">
            <v>75</v>
          </cell>
          <cell r="K1523" t="str">
            <v>乙类</v>
          </cell>
        </row>
        <row r="1524">
          <cell r="A1524" t="str">
            <v>EACPC002</v>
          </cell>
          <cell r="B1524" t="str">
            <v>食管异物X线造影</v>
          </cell>
          <cell r="C1524" t="str">
            <v>去除检查部位体表金属物品,准备好专用口服对比剂,在患者配合下,透视下行吞咽对比剂动作,在多角度下观察,根据需要点片,冲洗照片(胶片),医生完成诊断报告｡</v>
          </cell>
          <cell r="D1524" t="str">
            <v>胶片</v>
          </cell>
          <cell r="E1524" t="str">
            <v/>
          </cell>
          <cell r="F1524" t="str">
            <v>次</v>
          </cell>
          <cell r="G1524" t="str">
            <v/>
          </cell>
          <cell r="H1524">
            <v>120</v>
          </cell>
          <cell r="I1524">
            <v>100</v>
          </cell>
          <cell r="J1524">
            <v>90</v>
          </cell>
          <cell r="K1524" t="str">
            <v>乙类</v>
          </cell>
        </row>
        <row r="1525">
          <cell r="A1525" t="str">
            <v>EACPH001</v>
          </cell>
          <cell r="B1525" t="str">
            <v>肠套叠充气造影及整复</v>
          </cell>
          <cell r="C1525" t="str">
            <v>肛门放置肛管,引导下通过灌肠机向肠道内注气,观察套叠头端复位情况｡</v>
          </cell>
          <cell r="D1525" t="str">
            <v>胶片,肛管</v>
          </cell>
          <cell r="E1525" t="str">
            <v/>
          </cell>
          <cell r="F1525" t="str">
            <v>次</v>
          </cell>
          <cell r="G1525" t="str">
            <v/>
          </cell>
          <cell r="H1525">
            <v>160</v>
          </cell>
          <cell r="I1525">
            <v>135</v>
          </cell>
          <cell r="J1525">
            <v>120</v>
          </cell>
          <cell r="K1525" t="str">
            <v>乙类</v>
          </cell>
        </row>
        <row r="1526">
          <cell r="A1526" t="str">
            <v>EACPJ001</v>
          </cell>
          <cell r="B1526" t="str">
            <v>小肠X线造影</v>
          </cell>
          <cell r="C1526" t="str">
            <v>去除检查部位体表金属物品,准备好口服对比剂,摆位,在患者配合下,吞咽对比剂后,在透视下多角度观察各组小肠的形态及蠕动并根据需要点片,冲洗照片(胶片),医生完成诊断报告｡</v>
          </cell>
          <cell r="D1526" t="str">
            <v>胶片</v>
          </cell>
          <cell r="E1526" t="str">
            <v/>
          </cell>
          <cell r="F1526" t="str">
            <v>次</v>
          </cell>
          <cell r="G1526" t="str">
            <v/>
          </cell>
          <cell r="H1526">
            <v>100</v>
          </cell>
          <cell r="I1526">
            <v>85</v>
          </cell>
          <cell r="J1526">
            <v>75</v>
          </cell>
          <cell r="K1526" t="str">
            <v>乙类</v>
          </cell>
        </row>
        <row r="1527">
          <cell r="A1527" t="str">
            <v>EACPJ002</v>
          </cell>
          <cell r="B1527" t="str">
            <v>小肠插管X线造影</v>
          </cell>
          <cell r="C1527" t="str">
            <v>去除检查部位体表金属物品,摆位,将胃肠导管经口插入十二指肠起始部,自导管注入对比剂(或气体),透视下观察胃肠道,根据需要点片,冲洗照片(胶片),医生完成诊断报告｡</v>
          </cell>
          <cell r="D1527" t="str">
            <v>胶片</v>
          </cell>
          <cell r="E1527" t="str">
            <v>造影导管</v>
          </cell>
          <cell r="F1527" t="str">
            <v>次</v>
          </cell>
          <cell r="G1527" t="str">
            <v/>
          </cell>
          <cell r="H1527">
            <v>120</v>
          </cell>
          <cell r="I1527">
            <v>100</v>
          </cell>
          <cell r="J1527">
            <v>90</v>
          </cell>
          <cell r="K1527" t="str">
            <v>乙类</v>
          </cell>
        </row>
        <row r="1528">
          <cell r="A1528" t="str">
            <v>EACPS001</v>
          </cell>
          <cell r="B1528" t="str">
            <v>结肠X线造影</v>
          </cell>
          <cell r="C1528" t="str">
            <v>去除检查部位体表金属物品,摆位,经肛管导管自肛门人工注入钡剂(或气体),透视下多体位观察各段结肠及直肠,根据需要点片,冲洗照片(胶片),医生完成诊断报告｡</v>
          </cell>
          <cell r="D1528" t="str">
            <v>胶片,肛管,气囊</v>
          </cell>
          <cell r="E1528" t="str">
            <v/>
          </cell>
          <cell r="F1528" t="str">
            <v>次</v>
          </cell>
          <cell r="G1528" t="str">
            <v/>
          </cell>
          <cell r="H1528">
            <v>120</v>
          </cell>
          <cell r="I1528">
            <v>100</v>
          </cell>
          <cell r="J1528">
            <v>90</v>
          </cell>
          <cell r="K1528" t="str">
            <v>乙类</v>
          </cell>
        </row>
        <row r="1529">
          <cell r="A1529" t="str">
            <v>EACQE001</v>
          </cell>
          <cell r="B1529" t="str">
            <v>经皮经肝穿刺胆管造影术</v>
          </cell>
          <cell r="C1529" t="str">
            <v>复习上腹部CT或MRI图像,确认肝内胆管位置,选择穿刺点､穿刺角度及深度,消毒铺单,局部麻醉,透视引导下将抽吸式活检针(Chiba针)刺入肝内胆管内,注入对比剂造影｡</v>
          </cell>
          <cell r="D1529" t="str">
            <v>胶片,注射器,穿刺针</v>
          </cell>
          <cell r="E1529" t="str">
            <v>造影导管,导丝,血管鞘组</v>
          </cell>
          <cell r="F1529" t="str">
            <v>次</v>
          </cell>
          <cell r="G1529" t="str">
            <v/>
          </cell>
          <cell r="H1529">
            <v>300</v>
          </cell>
          <cell r="I1529">
            <v>255</v>
          </cell>
          <cell r="J1529">
            <v>225</v>
          </cell>
          <cell r="K1529" t="str">
            <v>乙类</v>
          </cell>
        </row>
        <row r="1530">
          <cell r="A1530" t="str">
            <v>EACQE002</v>
          </cell>
          <cell r="B1530" t="str">
            <v>经T管胆道X线造影</v>
          </cell>
          <cell r="C1530" t="str">
            <v>去除检查部位体表金属物品,摆位,消毒,经T管内注入对比剂,透视,根据需要点片,冲洗胶片,医生完成诊断报告｡</v>
          </cell>
          <cell r="D1530" t="str">
            <v>胶片</v>
          </cell>
          <cell r="E1530" t="str">
            <v/>
          </cell>
          <cell r="F1530" t="str">
            <v>次</v>
          </cell>
          <cell r="G1530" t="str">
            <v/>
          </cell>
          <cell r="H1530">
            <v>260</v>
          </cell>
          <cell r="I1530">
            <v>220</v>
          </cell>
          <cell r="J1530">
            <v>195</v>
          </cell>
          <cell r="K1530" t="str">
            <v>乙类</v>
          </cell>
        </row>
        <row r="1531">
          <cell r="A1531" t="str">
            <v>EACQP001</v>
          </cell>
          <cell r="B1531" t="str">
            <v>经纤维内镜逆行胰胆管造影术(ERCP)</v>
          </cell>
          <cell r="C1531" t="str">
            <v>麻醉下,镇静,润滑,消泡,纤维十二指肠镜经口插至十二指肠乳头部位,经活检通道插入装有导丝的造影导管进入十二指肠乳头,退出导丝,注入对比剂,分别对胆管､胰管进行造影检查｡人工报告｡不含监护､X线检查｡</v>
          </cell>
          <cell r="D1531" t="str">
            <v>胶片</v>
          </cell>
          <cell r="E1531" t="str">
            <v>造影导管,导丝,血管夹括约肌切开刀</v>
          </cell>
          <cell r="F1531" t="str">
            <v>次</v>
          </cell>
          <cell r="G1531" t="str">
            <v/>
          </cell>
          <cell r="H1531">
            <v>450</v>
          </cell>
          <cell r="I1531">
            <v>380</v>
          </cell>
          <cell r="J1531">
            <v>340</v>
          </cell>
          <cell r="K1531" t="str">
            <v>乙类</v>
          </cell>
        </row>
        <row r="1532">
          <cell r="A1532" t="str">
            <v>EACQP002</v>
          </cell>
          <cell r="B1532" t="str">
            <v>经电子内镜逆行胰胆管造影术(ERCP)</v>
          </cell>
          <cell r="C1532" t="str">
            <v>麻醉下,镇静,润滑,消泡,电子十二指肠镜经口插至十二指肠乳头部位,经活检通道插入装有导丝的造影导管进入十二指肠乳头,退出导丝,注入对比剂,分别对胆管､胰管进行造影检查｡图文报告｡不含监护､X线检查｡</v>
          </cell>
          <cell r="D1532" t="str">
            <v>胶片</v>
          </cell>
          <cell r="E1532" t="str">
            <v>造影导管,导丝,血管夹括约肌切开刀</v>
          </cell>
          <cell r="F1532" t="str">
            <v>次</v>
          </cell>
          <cell r="G1532" t="str">
            <v/>
          </cell>
          <cell r="H1532">
            <v>450</v>
          </cell>
          <cell r="I1532">
            <v>380</v>
          </cell>
          <cell r="J1532">
            <v>340</v>
          </cell>
          <cell r="K1532" t="str">
            <v>乙类</v>
          </cell>
        </row>
        <row r="1533">
          <cell r="A1533" t="str">
            <v>EACRA001</v>
          </cell>
          <cell r="B1533" t="str">
            <v>泌尿系逆行X线造影</v>
          </cell>
          <cell r="C1533" t="str">
            <v>局部麻醉,插入膀胱镜,找到输尿管口,插入输尿管导管,在透视下注入对比剂,使肾盂输尿管显影｡点片,冲洗胶片,医生完成诊断报告｡</v>
          </cell>
          <cell r="D1533" t="str">
            <v>胶片,导尿管,尿袋</v>
          </cell>
          <cell r="E1533" t="str">
            <v>输尿管支架管</v>
          </cell>
          <cell r="F1533" t="str">
            <v>次</v>
          </cell>
          <cell r="G1533" t="str">
            <v/>
          </cell>
          <cell r="H1533">
            <v>300</v>
          </cell>
          <cell r="I1533">
            <v>255</v>
          </cell>
          <cell r="J1533">
            <v>225</v>
          </cell>
          <cell r="K1533" t="str">
            <v>乙类</v>
          </cell>
        </row>
        <row r="1534">
          <cell r="A1534" t="str">
            <v>EACRC001</v>
          </cell>
          <cell r="B1534" t="str">
            <v>静脉肾盂X线造影</v>
          </cell>
          <cell r="C1534" t="str">
            <v>对患者事先进行肠道准备,去除检查部位体表金属物品,摆位,外周静脉穿刺注入对比剂,经过固定时间后电视透视,根据需要点片,冲洗照片(胶片),医生完成诊断报告｡</v>
          </cell>
          <cell r="D1534" t="str">
            <v>胶片,注射器</v>
          </cell>
          <cell r="E1534" t="str">
            <v/>
          </cell>
          <cell r="F1534" t="str">
            <v>次</v>
          </cell>
          <cell r="G1534" t="str">
            <v/>
          </cell>
          <cell r="H1534">
            <v>240</v>
          </cell>
          <cell r="I1534">
            <v>205</v>
          </cell>
          <cell r="J1534">
            <v>180</v>
          </cell>
          <cell r="K1534" t="str">
            <v>乙类</v>
          </cell>
        </row>
        <row r="1535">
          <cell r="A1535" t="str">
            <v>EACRG001</v>
          </cell>
          <cell r="B1535" t="str">
            <v>膀胱逆行X线造影</v>
          </cell>
          <cell r="C1535" t="str">
            <v>去除检查部位体表金属物品,摆位,经尿道向膀胱内注入对比剂或经膀胱造瘘口注入对比剂,多体位点片,冲洗照片(胶片),医生完成诊断报告｡</v>
          </cell>
          <cell r="D1535" t="str">
            <v>胶片,注射器,高压注射器</v>
          </cell>
          <cell r="E1535" t="str">
            <v/>
          </cell>
          <cell r="F1535" t="str">
            <v>次</v>
          </cell>
          <cell r="G1535" t="str">
            <v/>
          </cell>
          <cell r="H1535">
            <v>270</v>
          </cell>
          <cell r="I1535">
            <v>230</v>
          </cell>
          <cell r="J1535">
            <v>205</v>
          </cell>
          <cell r="K1535" t="str">
            <v>乙类</v>
          </cell>
        </row>
        <row r="1536">
          <cell r="A1536" t="str">
            <v>EACRJ001</v>
          </cell>
          <cell r="B1536" t="str">
            <v>排泄性尿道X线造影</v>
          </cell>
          <cell r="C1536" t="str">
            <v>去除检查部位体表金属物品,摆位,静脉内注入对比剂,经过固定时间后于患者排尿时透视,点片,冲洗照片(胶片),医生完成诊断报告｡</v>
          </cell>
          <cell r="D1536" t="str">
            <v>胶片,注射器</v>
          </cell>
          <cell r="E1536" t="str">
            <v/>
          </cell>
          <cell r="F1536" t="str">
            <v>次</v>
          </cell>
          <cell r="G1536" t="str">
            <v/>
          </cell>
          <cell r="H1536">
            <v>270</v>
          </cell>
          <cell r="I1536">
            <v>230</v>
          </cell>
          <cell r="J1536">
            <v>205</v>
          </cell>
          <cell r="K1536" t="str">
            <v>乙类</v>
          </cell>
        </row>
        <row r="1537">
          <cell r="A1537" t="str">
            <v>EACRJ002</v>
          </cell>
          <cell r="B1537" t="str">
            <v>尿道逆行X线造影</v>
          </cell>
          <cell r="C1537" t="str">
            <v>尿道外口消毒,自尿道口注入对比剂,摄正位,侧位片,显示狭窄段尿道,对比剂注入膀胱后,让病人一边解尿一边点摄尿道侧位片,显示狭窄段近端｡</v>
          </cell>
          <cell r="D1537" t="str">
            <v>胶片,导尿管,尿袋</v>
          </cell>
          <cell r="E1537" t="str">
            <v/>
          </cell>
          <cell r="F1537" t="str">
            <v>次</v>
          </cell>
          <cell r="G1537" t="str">
            <v/>
          </cell>
          <cell r="H1537">
            <v>300</v>
          </cell>
          <cell r="I1537">
            <v>255</v>
          </cell>
          <cell r="J1537">
            <v>225</v>
          </cell>
          <cell r="K1537" t="str">
            <v>乙类</v>
          </cell>
        </row>
        <row r="1538">
          <cell r="A1538" t="str">
            <v>EACSE001</v>
          </cell>
          <cell r="B1538" t="str">
            <v>经皮穿刺输精管X线造影</v>
          </cell>
          <cell r="C1538" t="str">
            <v>消毒铺巾,局部麻醉,经阴囊皮肤直接穿刺进入输精管腔,缓慢注入对比剂后摄片｡图文报告｡术后加压包扎｡</v>
          </cell>
          <cell r="D1538" t="str">
            <v>胶片,穿刺针</v>
          </cell>
          <cell r="E1538" t="str">
            <v/>
          </cell>
          <cell r="F1538" t="str">
            <v>单侧</v>
          </cell>
          <cell r="G1538" t="str">
            <v/>
          </cell>
          <cell r="H1538">
            <v>250</v>
          </cell>
          <cell r="I1538">
            <v>200</v>
          </cell>
          <cell r="J1538">
            <v>175</v>
          </cell>
          <cell r="K1538" t="str">
            <v>丙类</v>
          </cell>
        </row>
        <row r="1539">
          <cell r="A1539" t="str">
            <v>EACSE002</v>
          </cell>
          <cell r="B1539" t="str">
            <v>阴囊切开输精管X线造影</v>
          </cell>
          <cell r="C1539" t="str">
            <v>消毒铺巾,局部麻醉,阴囊外上方皮肤切口,显露输精管,穿刺针向附睾方向穿刺进入输精管腔｡缓慢注入对比剂后摄片｡图文报告｡术后加压包扎｡</v>
          </cell>
          <cell r="D1539" t="str">
            <v>胶片,穿刺针</v>
          </cell>
          <cell r="E1539" t="str">
            <v/>
          </cell>
          <cell r="F1539" t="str">
            <v>单侧</v>
          </cell>
          <cell r="G1539" t="str">
            <v/>
          </cell>
          <cell r="H1539">
            <v>400</v>
          </cell>
          <cell r="I1539">
            <v>340</v>
          </cell>
          <cell r="J1539">
            <v>300</v>
          </cell>
          <cell r="K1539" t="str">
            <v>丙类</v>
          </cell>
        </row>
        <row r="1540">
          <cell r="A1540" t="str">
            <v>EACSQ001</v>
          </cell>
          <cell r="B1540" t="str">
            <v>阴茎海绵体动脉X线造影</v>
          </cell>
          <cell r="C1540" t="str">
            <v>局部麻醉,股动脉穿刺,荧光屏监视下,经股动脉插入导管到同侧髂内动脉,注入对比剂后快速摄片｡图文报告｡</v>
          </cell>
          <cell r="D1540" t="str">
            <v>胶片,穿刺针</v>
          </cell>
          <cell r="E1540" t="str">
            <v/>
          </cell>
          <cell r="F1540" t="str">
            <v>次</v>
          </cell>
          <cell r="G1540" t="str">
            <v/>
          </cell>
          <cell r="H1540">
            <v>200</v>
          </cell>
          <cell r="I1540">
            <v>170</v>
          </cell>
          <cell r="J1540">
            <v>150</v>
          </cell>
          <cell r="K1540" t="str">
            <v>丙类</v>
          </cell>
        </row>
        <row r="1541">
          <cell r="A1541" t="str">
            <v>EACSQ002</v>
          </cell>
          <cell r="B1541" t="str">
            <v>阴茎海绵体静脉X线造影</v>
          </cell>
          <cell r="C1541" t="str">
            <v>消毒铺巾,局部麻醉,阴茎海绵体内注射药物诱发勃起,荧光屏监视下,穿刺针刺入阴茎海绵体末端,缓慢注入对比剂后摄片｡图文报告｡术后加压包扎｡</v>
          </cell>
          <cell r="D1541" t="str">
            <v>胶片,穿刺针</v>
          </cell>
          <cell r="E1541" t="str">
            <v/>
          </cell>
          <cell r="F1541" t="str">
            <v>次</v>
          </cell>
          <cell r="G1541" t="str">
            <v/>
          </cell>
          <cell r="H1541">
            <v>200</v>
          </cell>
          <cell r="I1541">
            <v>170</v>
          </cell>
          <cell r="J1541">
            <v>150</v>
          </cell>
          <cell r="K1541" t="str">
            <v>丙类</v>
          </cell>
        </row>
        <row r="1542">
          <cell r="A1542" t="str">
            <v>EACTK001</v>
          </cell>
          <cell r="B1542" t="str">
            <v>经阴道子宫输卵管造影</v>
          </cell>
          <cell r="C1542" t="str">
            <v>去除检查部位体表金属物品,摆位,局部消毒铺巾,在影像设备监视下,经阴道及宫颈插管,向子宫内注入对比剂,透视下观察对比剂经宫腔进入输卵管的过程,间断点片,冲洗照片(胶片),医生完成诊断报告｡</v>
          </cell>
          <cell r="D1542" t="str">
            <v>胶片,穿刺针,阴道窥器</v>
          </cell>
          <cell r="E1542" t="str">
            <v/>
          </cell>
          <cell r="F1542" t="str">
            <v>次</v>
          </cell>
          <cell r="G1542" t="str">
            <v/>
          </cell>
          <cell r="H1542">
            <v>220</v>
          </cell>
          <cell r="I1542">
            <v>180</v>
          </cell>
          <cell r="J1542">
            <v>160</v>
          </cell>
          <cell r="K1542" t="str">
            <v>乙类</v>
          </cell>
        </row>
        <row r="1543">
          <cell r="A1543" t="str">
            <v>EACVJ001</v>
          </cell>
          <cell r="B1543" t="str">
            <v>颈椎间盘X线造影</v>
          </cell>
          <cell r="C1543" t="str">
            <v>消毒铺巾,局部麻醉,穿刺,X线定位,注入对比剂,X线点片,冲洗胶片,医生完成诊断报告｡</v>
          </cell>
          <cell r="D1543" t="str">
            <v>胶片,穿刺针</v>
          </cell>
          <cell r="E1543" t="str">
            <v/>
          </cell>
          <cell r="F1543" t="str">
            <v>次</v>
          </cell>
          <cell r="G1543" t="str">
            <v/>
          </cell>
          <cell r="H1543">
            <v>300</v>
          </cell>
          <cell r="I1543">
            <v>255</v>
          </cell>
          <cell r="J1543">
            <v>225</v>
          </cell>
          <cell r="K1543" t="str">
            <v>乙类</v>
          </cell>
        </row>
        <row r="1544">
          <cell r="A1544" t="str">
            <v>EACVU001</v>
          </cell>
          <cell r="B1544" t="str">
            <v>腰椎间盘X线造影</v>
          </cell>
          <cell r="C1544" t="str">
            <v>消毒铺巾,局部麻醉,穿刺,X线定位,注入对比剂,X线点片,冲洗胶片,医生完成诊断报告｡</v>
          </cell>
          <cell r="D1544" t="str">
            <v>胶片,穿刺针</v>
          </cell>
          <cell r="E1544" t="str">
            <v/>
          </cell>
          <cell r="F1544" t="str">
            <v>次</v>
          </cell>
          <cell r="G1544" t="str">
            <v/>
          </cell>
          <cell r="H1544">
            <v>260</v>
          </cell>
          <cell r="I1544">
            <v>205</v>
          </cell>
          <cell r="J1544">
            <v>180</v>
          </cell>
          <cell r="K1544" t="str">
            <v>乙类</v>
          </cell>
        </row>
        <row r="1545">
          <cell r="A1545" t="str">
            <v>EACX7001</v>
          </cell>
          <cell r="B1545" t="str">
            <v>四肢关节X线造影</v>
          </cell>
          <cell r="C1545" t="str">
            <v>去除检查部位体表金属物品,摆位,消毒铺巾,麻醉,向目标关节腔内注入对比剂,透视,根据需要点片,冲洗照片(胶片),医生完成诊断报告｡</v>
          </cell>
          <cell r="D1545" t="str">
            <v>胶片</v>
          </cell>
          <cell r="E1545" t="str">
            <v/>
          </cell>
          <cell r="F1545" t="str">
            <v>次</v>
          </cell>
          <cell r="G1545" t="str">
            <v/>
          </cell>
          <cell r="H1545">
            <v>210</v>
          </cell>
          <cell r="I1545">
            <v>170</v>
          </cell>
          <cell r="J1545">
            <v>150</v>
          </cell>
          <cell r="K1545" t="str">
            <v>乙类</v>
          </cell>
        </row>
        <row r="1546">
          <cell r="A1546" t="str">
            <v>EACYA001</v>
          </cell>
          <cell r="B1546" t="str">
            <v>乳腺导管X线造影</v>
          </cell>
          <cell r="C1546" t="str">
            <v>去除检查部位体表金属物品,消毒､局部麻醉,向乳腺导管内注入对比剂,摆位,透视下多角度观察并根据需要点片,冲洗照片(胶片),医生完成诊断报告｡</v>
          </cell>
          <cell r="D1546" t="str">
            <v>胶片</v>
          </cell>
          <cell r="E1546" t="str">
            <v/>
          </cell>
          <cell r="F1546" t="str">
            <v>次</v>
          </cell>
          <cell r="G1546" t="str">
            <v/>
          </cell>
          <cell r="H1546">
            <v>240</v>
          </cell>
          <cell r="I1546">
            <v>205</v>
          </cell>
          <cell r="J1546">
            <v>180</v>
          </cell>
          <cell r="K1546" t="str">
            <v>乙类</v>
          </cell>
        </row>
        <row r="1547">
          <cell r="A1547" t="str">
            <v>EACYR001</v>
          </cell>
          <cell r="B1547" t="str">
            <v>窦道瘘管X线造影</v>
          </cell>
          <cell r="C1547" t="str">
            <v>去除检查部位体表金属物品,摆位,可疑腔道内注入对比剂,透视,根据需要点片,冲洗照片(胶片),医生完成诊断报告｡</v>
          </cell>
          <cell r="D1547" t="str">
            <v>胶片</v>
          </cell>
          <cell r="E1547" t="str">
            <v/>
          </cell>
          <cell r="F1547" t="str">
            <v>次</v>
          </cell>
          <cell r="G1547" t="str">
            <v/>
          </cell>
          <cell r="H1547">
            <v>200</v>
          </cell>
          <cell r="I1547">
            <v>170</v>
          </cell>
          <cell r="J1547">
            <v>150</v>
          </cell>
          <cell r="K1547" t="str">
            <v>乙类</v>
          </cell>
        </row>
        <row r="1548">
          <cell r="A1548" t="str">
            <v>EAZ</v>
          </cell>
          <cell r="B1548" t="str">
            <v>4.其它</v>
          </cell>
          <cell r="C1548" t="str">
            <v/>
          </cell>
          <cell r="D1548" t="str">
            <v/>
          </cell>
          <cell r="E1548" t="str">
            <v/>
          </cell>
          <cell r="F1548" t="str">
            <v/>
          </cell>
          <cell r="G1548" t="str">
            <v/>
          </cell>
          <cell r="H1548" t="str">
            <v/>
          </cell>
          <cell r="I1548" t="str">
            <v/>
          </cell>
          <cell r="J1548" t="str">
            <v/>
          </cell>
        </row>
        <row r="1549">
          <cell r="A1549" t="str">
            <v>EAZZZ001</v>
          </cell>
          <cell r="B1549" t="str">
            <v>临床操作X线透视引导</v>
          </cell>
          <cell r="C1549" t="str">
            <v>在普通X线透视或胃肠造影机下完成临床诊疗过程,必要时点片｡不含相关的临床诊疗技术｡</v>
          </cell>
          <cell r="D1549" t="str">
            <v/>
          </cell>
          <cell r="E1549" t="str">
            <v/>
          </cell>
          <cell r="F1549" t="str">
            <v>半小时</v>
          </cell>
          <cell r="G1549" t="str">
            <v>此项为辅加操作项目</v>
          </cell>
          <cell r="H1549">
            <v>20</v>
          </cell>
          <cell r="I1549">
            <v>17</v>
          </cell>
          <cell r="J1549">
            <v>15</v>
          </cell>
          <cell r="K1549" t="str">
            <v>甲类</v>
          </cell>
        </row>
        <row r="1550">
          <cell r="A1550" t="str">
            <v>EAZZZ002</v>
          </cell>
          <cell r="B1550" t="str">
            <v>临床操作C/U形臂引导</v>
          </cell>
          <cell r="C1550" t="str">
            <v>在C(或U)形臂透视下完成临床诊疗过程,必要时点片｡不含相关的临床诊疗技术｡</v>
          </cell>
          <cell r="D1550" t="str">
            <v/>
          </cell>
          <cell r="E1550" t="str">
            <v/>
          </cell>
          <cell r="F1550" t="str">
            <v>半小时</v>
          </cell>
          <cell r="G1550" t="str">
            <v>此项为辅加操作项目</v>
          </cell>
          <cell r="H1550">
            <v>40</v>
          </cell>
          <cell r="I1550">
            <v>38</v>
          </cell>
          <cell r="J1550">
            <v>34</v>
          </cell>
          <cell r="K1550" t="str">
            <v>甲类</v>
          </cell>
        </row>
        <row r="1551">
          <cell r="A1551" t="str">
            <v>EAZZZ003</v>
          </cell>
          <cell r="B1551" t="str">
            <v>临床操作数字减影(DSA)引导</v>
          </cell>
          <cell r="C1551" t="str">
            <v>在数字减影(DSA)引导下完成临床诊疗过程,必要时点片｡不含相关的临床诊疗技术｡</v>
          </cell>
          <cell r="D1551" t="str">
            <v/>
          </cell>
          <cell r="E1551" t="str">
            <v/>
          </cell>
          <cell r="F1551" t="str">
            <v>半小时</v>
          </cell>
          <cell r="G1551" t="str">
            <v>此项为辅加操作项目</v>
          </cell>
          <cell r="H1551">
            <v>100</v>
          </cell>
          <cell r="I1551">
            <v>85</v>
          </cell>
          <cell r="J1551">
            <v>75</v>
          </cell>
          <cell r="K1551" t="str">
            <v>乙类</v>
          </cell>
        </row>
        <row r="1552">
          <cell r="A1552" t="str">
            <v>EB</v>
          </cell>
          <cell r="B1552" t="str">
            <v>(二)X线计算机体层检查</v>
          </cell>
          <cell r="C1552" t="str">
            <v/>
          </cell>
          <cell r="D1552" t="str">
            <v/>
          </cell>
          <cell r="E1552" t="str">
            <v/>
          </cell>
          <cell r="F1552" t="str">
            <v/>
          </cell>
          <cell r="G1552" t="str">
            <v/>
          </cell>
          <cell r="H1552" t="str">
            <v/>
          </cell>
          <cell r="I1552" t="str">
            <v/>
          </cell>
          <cell r="J1552" t="str">
            <v/>
          </cell>
        </row>
        <row r="1553">
          <cell r="A1553" t="str">
            <v>EBA</v>
          </cell>
          <cell r="B1553" t="str">
            <v>1.平扫</v>
          </cell>
          <cell r="C1553" t="str">
            <v/>
          </cell>
          <cell r="D1553" t="str">
            <v/>
          </cell>
          <cell r="E1553" t="str">
            <v/>
          </cell>
          <cell r="F1553" t="str">
            <v/>
          </cell>
          <cell r="G1553" t="str">
            <v/>
          </cell>
          <cell r="H1553" t="str">
            <v/>
          </cell>
          <cell r="I1553" t="str">
            <v/>
          </cell>
          <cell r="J1553" t="str">
            <v/>
          </cell>
        </row>
        <row r="1554">
          <cell r="A1554" t="str">
            <v>EBABN001</v>
          </cell>
          <cell r="B1554" t="str">
            <v>鞍区X线计算机体层(CT)平扫</v>
          </cell>
          <cell r="C1554" t="str">
            <v>操作人员核对登记病人信息,提醒或协助患者去除体表扫描部位金属物品等,摆位,扫描,根据需要重建轴位序列,冲洗照片(胶片),医生完成诊断报告｡</v>
          </cell>
          <cell r="D1554" t="str">
            <v>胶片</v>
          </cell>
          <cell r="E1554" t="str">
            <v/>
          </cell>
          <cell r="F1554" t="str">
            <v>次</v>
          </cell>
          <cell r="G1554" t="str">
            <v/>
          </cell>
          <cell r="H1554">
            <v>245</v>
          </cell>
          <cell r="I1554">
            <v>130</v>
          </cell>
          <cell r="J1554">
            <v>120</v>
          </cell>
          <cell r="K1554" t="str">
            <v>乙类</v>
          </cell>
        </row>
        <row r="1555">
          <cell r="A1555" t="str">
            <v>EBABP001</v>
          </cell>
          <cell r="B1555" t="str">
            <v>头部X线计算机体层(CT)平扫</v>
          </cell>
          <cell r="C1555" t="str">
            <v>操作人员核对登记病人信息,提醒或协助患者去除体表扫描部位金属物品等,摆位,扫描,根据需要重建轴位序列,完成胶片或其它储存介质的处理,医生完成诊断报告｡</v>
          </cell>
          <cell r="D1555" t="str">
            <v>胶片</v>
          </cell>
          <cell r="E1555" t="str">
            <v/>
          </cell>
          <cell r="F1555" t="str">
            <v>次</v>
          </cell>
          <cell r="G1555" t="str">
            <v>垂体X线计算机体层(CT)平扫按此收费</v>
          </cell>
          <cell r="H1555">
            <v>200</v>
          </cell>
          <cell r="I1555">
            <v>130</v>
          </cell>
          <cell r="J1555">
            <v>120</v>
          </cell>
          <cell r="K1555" t="str">
            <v>乙类</v>
          </cell>
        </row>
        <row r="1556">
          <cell r="A1556" t="str">
            <v>EBADF001</v>
          </cell>
          <cell r="B1556" t="str">
            <v>肾上腺X线计算机体层(CT)平扫</v>
          </cell>
          <cell r="C1556" t="str">
            <v>操作人员核对登记病人信息,提醒或协助患者去除体表扫描部位金属物品等,摆位,扫描,根据需要重建轴位序列,冲洗照片(胶片),医生完成诊断报告｡</v>
          </cell>
          <cell r="D1556" t="str">
            <v>胶片</v>
          </cell>
          <cell r="E1556" t="str">
            <v/>
          </cell>
          <cell r="F1556" t="str">
            <v>次</v>
          </cell>
          <cell r="G1556" t="str">
            <v>双肾X线计算机体层(CT)平扫按此收费</v>
          </cell>
          <cell r="H1556">
            <v>245</v>
          </cell>
          <cell r="I1556">
            <v>130</v>
          </cell>
          <cell r="J1556">
            <v>120</v>
          </cell>
          <cell r="K1556" t="str">
            <v>乙类</v>
          </cell>
        </row>
        <row r="1557">
          <cell r="A1557" t="str">
            <v>EBAEA001</v>
          </cell>
          <cell r="B1557" t="str">
            <v>眼部X线计算机体层(CT)平扫</v>
          </cell>
          <cell r="C1557" t="str">
            <v>操作人员核对登记病人信息,提醒或协助患者去除体表扫描部位金属物品等,摆位,扫描,根据需要重建轴位序列,冲洗照片(胶片),医生完成诊断报告｡</v>
          </cell>
          <cell r="D1557" t="str">
            <v>胶片</v>
          </cell>
          <cell r="E1557" t="str">
            <v/>
          </cell>
          <cell r="F1557" t="str">
            <v>次</v>
          </cell>
          <cell r="G1557" t="str">
            <v/>
          </cell>
          <cell r="H1557">
            <v>245</v>
          </cell>
          <cell r="I1557">
            <v>130</v>
          </cell>
          <cell r="J1557">
            <v>120</v>
          </cell>
          <cell r="K1557" t="str">
            <v>乙类</v>
          </cell>
        </row>
        <row r="1558">
          <cell r="A1558" t="str">
            <v>EBAFA001</v>
          </cell>
          <cell r="B1558" t="str">
            <v>耳部X线计算机体层(CT)平扫</v>
          </cell>
          <cell r="C1558" t="str">
            <v>操作人员核对登记病人信息,提醒或协助患者去除体表扫描部位金属物品等,摆位,扫描,根据需要重建轴位序列,冲洗照片(胶片),医生完成诊断报告｡含颞骨｡</v>
          </cell>
          <cell r="D1558" t="str">
            <v>胶片</v>
          </cell>
          <cell r="E1558" t="str">
            <v/>
          </cell>
          <cell r="F1558" t="str">
            <v>次</v>
          </cell>
          <cell r="G1558" t="str">
            <v/>
          </cell>
          <cell r="H1558">
            <v>290</v>
          </cell>
          <cell r="I1558">
            <v>160</v>
          </cell>
          <cell r="J1558">
            <v>120</v>
          </cell>
          <cell r="K1558" t="str">
            <v>乙类</v>
          </cell>
        </row>
        <row r="1559">
          <cell r="A1559" t="str">
            <v>EBAGF001</v>
          </cell>
          <cell r="B1559" t="str">
            <v>鼻部鼻窦X线计算机体层(CT)平扫</v>
          </cell>
          <cell r="C1559" t="str">
            <v>操作人员核对登记病人信息,提醒或协助患者去除体表扫描部位金属物品等,摆位,扫描,根据需要重建轴位序列,冲洗照片(胶片),医生完成诊断报告｡</v>
          </cell>
          <cell r="D1559" t="str">
            <v>胶片</v>
          </cell>
          <cell r="E1559" t="str">
            <v/>
          </cell>
          <cell r="F1559" t="str">
            <v>次</v>
          </cell>
          <cell r="G1559" t="str">
            <v/>
          </cell>
          <cell r="H1559">
            <v>245</v>
          </cell>
          <cell r="I1559">
            <v>130</v>
          </cell>
          <cell r="J1559">
            <v>120</v>
          </cell>
          <cell r="K1559" t="str">
            <v>乙类</v>
          </cell>
        </row>
        <row r="1560">
          <cell r="A1560" t="str">
            <v>EBAHF001</v>
          </cell>
          <cell r="B1560" t="str">
            <v>上颌部X线计算机体层(CT)平扫</v>
          </cell>
          <cell r="C1560" t="str">
            <v>操作人员核对登记病人信息,提醒或协助患者去除体表扫描部位金属物品等,摆位,扫描,根据需要重建轴位序列,冲洗照片(胶片),医生完成诊断报告｡</v>
          </cell>
          <cell r="D1560" t="str">
            <v>胶片</v>
          </cell>
          <cell r="E1560" t="str">
            <v/>
          </cell>
          <cell r="F1560" t="str">
            <v>次</v>
          </cell>
          <cell r="G1560" t="str">
            <v/>
          </cell>
          <cell r="H1560">
            <v>245</v>
          </cell>
          <cell r="I1560">
            <v>130</v>
          </cell>
          <cell r="J1560">
            <v>120</v>
          </cell>
          <cell r="K1560" t="str">
            <v>乙类</v>
          </cell>
        </row>
        <row r="1561">
          <cell r="A1561" t="str">
            <v>EBAHG001</v>
          </cell>
          <cell r="B1561" t="str">
            <v>下颌部X线计算机体层(CT)平扫</v>
          </cell>
          <cell r="C1561" t="str">
            <v>操作人员核对登记病人信息,提醒或协助患者去除体表扫描部位金属物品等,摆位,扫描,根据需要重建轴位序列,冲洗照片(胶片),医生完成诊断报告｡</v>
          </cell>
          <cell r="D1561" t="str">
            <v>胶片</v>
          </cell>
          <cell r="E1561" t="str">
            <v/>
          </cell>
          <cell r="F1561" t="str">
            <v>次</v>
          </cell>
          <cell r="G1561" t="str">
            <v/>
          </cell>
          <cell r="H1561">
            <v>245</v>
          </cell>
          <cell r="I1561">
            <v>130</v>
          </cell>
          <cell r="J1561">
            <v>120</v>
          </cell>
          <cell r="K1561" t="str">
            <v>乙类</v>
          </cell>
        </row>
        <row r="1562">
          <cell r="A1562" t="str">
            <v>EBAHS001</v>
          </cell>
          <cell r="B1562" t="str">
            <v>齿科X线计算机体层(CT)平扫</v>
          </cell>
          <cell r="C1562" t="str">
            <v>操作人员核对登记病人信息,提醒或协助患者去除体表扫描部位金属物品等,摆位,扫描,根据需要重建轴位序列,打印照片(胶片),医生完成诊断报告｡</v>
          </cell>
          <cell r="D1562" t="str">
            <v>胶片</v>
          </cell>
          <cell r="E1562" t="str">
            <v/>
          </cell>
          <cell r="F1562" t="str">
            <v>次</v>
          </cell>
          <cell r="G1562" t="str">
            <v/>
          </cell>
          <cell r="H1562">
            <v>245</v>
          </cell>
          <cell r="I1562">
            <v>130</v>
          </cell>
          <cell r="J1562">
            <v>120</v>
          </cell>
          <cell r="K1562" t="str">
            <v>乙类</v>
          </cell>
        </row>
        <row r="1563">
          <cell r="A1563" t="str">
            <v>EBAHY001</v>
          </cell>
          <cell r="B1563" t="str">
            <v>颈部X线计算机体层(CT)平扫</v>
          </cell>
          <cell r="C1563" t="str">
            <v>检查范围包含口部和咽部,操作人员核对登记病人信息,提醒或协助患者去除体表扫描部位金属物品等,摆位,扫描,根据需要重建轴位序列,冲洗照片(胶片),医生完成诊断报告｡</v>
          </cell>
          <cell r="D1563" t="str">
            <v>胶片</v>
          </cell>
          <cell r="E1563" t="str">
            <v/>
          </cell>
          <cell r="F1563" t="str">
            <v>次</v>
          </cell>
          <cell r="G1563" t="str">
            <v/>
          </cell>
          <cell r="H1563">
            <v>245</v>
          </cell>
          <cell r="I1563">
            <v>130</v>
          </cell>
          <cell r="J1563">
            <v>120</v>
          </cell>
          <cell r="K1563" t="str">
            <v>乙类</v>
          </cell>
        </row>
        <row r="1564">
          <cell r="A1564" t="str">
            <v>EBAJT001</v>
          </cell>
          <cell r="B1564" t="str">
            <v>胸部X线计算机体层(CT)平扫</v>
          </cell>
          <cell r="C1564" t="str">
            <v>检查范围包含乳腺,操作人员核对登记病人信息,提醒或协助患者去除体表扫描部位金属物品等,摆位,扫描,根据需要重建轴位序列,冲洗照片(胶片),医生完成诊断报告｡</v>
          </cell>
          <cell r="D1564" t="str">
            <v>胶片</v>
          </cell>
          <cell r="E1564" t="str">
            <v/>
          </cell>
          <cell r="F1564" t="str">
            <v>次</v>
          </cell>
          <cell r="G1564" t="str">
            <v>胸部高分辨扫描加收不超过50%</v>
          </cell>
          <cell r="H1564">
            <v>370</v>
          </cell>
          <cell r="I1564">
            <v>260</v>
          </cell>
          <cell r="J1564">
            <v>230</v>
          </cell>
          <cell r="K1564" t="str">
            <v>乙类</v>
          </cell>
        </row>
        <row r="1565">
          <cell r="A1565" t="str">
            <v>EBAQT001</v>
          </cell>
          <cell r="B1565" t="str">
            <v>上腹部X线计算机体层(CT)平扫</v>
          </cell>
          <cell r="C1565" t="str">
            <v>操作人员核对登记病人信息,提醒或协助患者去除体表扫描部位金属物品等,摆位,扫描,根据需要重建轴位序列,冲洗照片(胶片),医生完成诊断报告｡</v>
          </cell>
          <cell r="D1565" t="str">
            <v>胶片</v>
          </cell>
          <cell r="E1565" t="str">
            <v/>
          </cell>
          <cell r="F1565" t="str">
            <v>次</v>
          </cell>
          <cell r="G1565" t="str">
            <v/>
          </cell>
          <cell r="H1565">
            <v>245</v>
          </cell>
          <cell r="I1565">
            <v>130</v>
          </cell>
          <cell r="J1565">
            <v>120</v>
          </cell>
          <cell r="K1565" t="str">
            <v>乙类</v>
          </cell>
        </row>
        <row r="1566">
          <cell r="A1566" t="str">
            <v>EBAQT002</v>
          </cell>
          <cell r="B1566" t="str">
            <v>下腹部X线计算机体层(CT)平扫</v>
          </cell>
          <cell r="C1566" t="str">
            <v>操作人员核对登记病人信息,提醒或协助患者去除体表扫描部位金属物品等,摆位,扫描,根据需要重建轴位序列,冲洗照片(胶片),医生完成诊断报告｡</v>
          </cell>
          <cell r="D1566" t="str">
            <v>胶片</v>
          </cell>
          <cell r="E1566" t="str">
            <v/>
          </cell>
          <cell r="F1566" t="str">
            <v>次</v>
          </cell>
          <cell r="G1566" t="str">
            <v/>
          </cell>
          <cell r="H1566">
            <v>245</v>
          </cell>
          <cell r="I1566">
            <v>130</v>
          </cell>
          <cell r="J1566">
            <v>120</v>
          </cell>
          <cell r="K1566" t="str">
            <v>乙类</v>
          </cell>
        </row>
        <row r="1567">
          <cell r="A1567" t="str">
            <v>EBAQU001</v>
          </cell>
          <cell r="B1567" t="str">
            <v>盆腔X线计算机体层(CT)平扫</v>
          </cell>
          <cell r="C1567" t="str">
            <v>操作人员核对登记病人信息,提醒或协助患者去除体表扫描部位金属物品等,摆位,扫描,根据需要重建轴位序列,冲洗照片(胶片),医生完成诊断报告｡</v>
          </cell>
          <cell r="D1567" t="str">
            <v>胶片</v>
          </cell>
          <cell r="E1567" t="str">
            <v/>
          </cell>
          <cell r="F1567" t="str">
            <v>次</v>
          </cell>
          <cell r="G1567" t="str">
            <v/>
          </cell>
          <cell r="H1567">
            <v>245</v>
          </cell>
          <cell r="I1567">
            <v>130</v>
          </cell>
          <cell r="J1567">
            <v>120</v>
          </cell>
          <cell r="K1567" t="str">
            <v>乙类</v>
          </cell>
        </row>
        <row r="1568">
          <cell r="A1568" t="str">
            <v>EBAVE001</v>
          </cell>
          <cell r="B1568" t="str">
            <v>全脊柱X线计算机体层(CT)平扫</v>
          </cell>
          <cell r="C1568" t="str">
            <v>操作人员核对登记病人信息,提醒或协助患者去除体表扫描部位金属物品等,摆位,扫描,根据需要重建轴位序列,冲洗照片(胶片),医生完成诊断报告｡</v>
          </cell>
          <cell r="D1568" t="str">
            <v>胶片</v>
          </cell>
          <cell r="E1568" t="str">
            <v/>
          </cell>
          <cell r="F1568" t="str">
            <v>次</v>
          </cell>
          <cell r="G1568" t="str">
            <v/>
          </cell>
          <cell r="H1568">
            <v>840</v>
          </cell>
          <cell r="I1568">
            <v>755</v>
          </cell>
          <cell r="J1568">
            <v>680</v>
          </cell>
          <cell r="K1568" t="str">
            <v>乙类</v>
          </cell>
        </row>
        <row r="1569">
          <cell r="A1569" t="str">
            <v>EBAVH001</v>
          </cell>
          <cell r="B1569" t="str">
            <v>颈椎X线计算机体层(CT)平扫</v>
          </cell>
          <cell r="C1569" t="str">
            <v>操作人员核对登记病人信息,提醒或协助患者去除体表扫描部位金属物品等,摆位,扫描,根据需要重建轴位序列,冲洗照片(胶片),医生完成诊断报告｡</v>
          </cell>
          <cell r="D1569" t="str">
            <v>胶片</v>
          </cell>
          <cell r="E1569" t="str">
            <v/>
          </cell>
          <cell r="F1569" t="str">
            <v>次</v>
          </cell>
          <cell r="G1569" t="str">
            <v/>
          </cell>
          <cell r="H1569">
            <v>270</v>
          </cell>
          <cell r="I1569">
            <v>160</v>
          </cell>
          <cell r="J1569">
            <v>145</v>
          </cell>
          <cell r="K1569" t="str">
            <v>乙类</v>
          </cell>
        </row>
        <row r="1570">
          <cell r="A1570" t="str">
            <v>EBAVN001</v>
          </cell>
          <cell r="B1570" t="str">
            <v>胸椎X线计算机体层(CT)平扫</v>
          </cell>
          <cell r="C1570" t="str">
            <v>操作人员核对登记病人信息,提醒或协助患者去除体表扫描部位金属物品等,摆位,扫描,根据需要重建轴位序列,冲洗照片(胶片),医生完成诊断报告｡</v>
          </cell>
          <cell r="D1570" t="str">
            <v>胶片</v>
          </cell>
          <cell r="E1570" t="str">
            <v/>
          </cell>
          <cell r="F1570" t="str">
            <v>次</v>
          </cell>
          <cell r="G1570" t="str">
            <v/>
          </cell>
          <cell r="H1570">
            <v>270</v>
          </cell>
          <cell r="I1570">
            <v>160</v>
          </cell>
          <cell r="J1570">
            <v>145</v>
          </cell>
          <cell r="K1570" t="str">
            <v>乙类</v>
          </cell>
        </row>
        <row r="1571">
          <cell r="A1571" t="str">
            <v>EBAVT001</v>
          </cell>
          <cell r="B1571" t="str">
            <v>腰椎X线计算机体层(CT)平扫</v>
          </cell>
          <cell r="C1571" t="str">
            <v>操作人员核对登记病人信息,提醒或协助患者去除体表扫描部位金属物品等,摆位,扫描,根据需要重建轴位序列,冲洗照片(胶片),医生完成诊断报告｡</v>
          </cell>
          <cell r="D1571" t="str">
            <v>胶片</v>
          </cell>
          <cell r="E1571" t="str">
            <v/>
          </cell>
          <cell r="F1571" t="str">
            <v>次</v>
          </cell>
          <cell r="G1571" t="str">
            <v/>
          </cell>
          <cell r="H1571">
            <v>270</v>
          </cell>
          <cell r="I1571">
            <v>160</v>
          </cell>
          <cell r="J1571">
            <v>145</v>
          </cell>
          <cell r="K1571" t="str">
            <v>乙类</v>
          </cell>
        </row>
        <row r="1572">
          <cell r="A1572" t="str">
            <v>EBAVY001</v>
          </cell>
          <cell r="B1572" t="str">
            <v>骶尾部X线计算机体层(CT)平扫</v>
          </cell>
          <cell r="C1572" t="str">
            <v>操作人员核对登记病人信息,提醒或协助患者去除体表扫描部位金属物品等,摆位,扫描,根据需要重建轴位序列,冲洗照片(胶片),医生完成诊断报告｡</v>
          </cell>
          <cell r="D1572" t="str">
            <v>胶片</v>
          </cell>
          <cell r="E1572" t="str">
            <v/>
          </cell>
          <cell r="F1572" t="str">
            <v>次</v>
          </cell>
          <cell r="G1572" t="str">
            <v/>
          </cell>
          <cell r="H1572">
            <v>245</v>
          </cell>
          <cell r="I1572">
            <v>130</v>
          </cell>
          <cell r="J1572">
            <v>120</v>
          </cell>
          <cell r="K1572" t="str">
            <v>乙类</v>
          </cell>
        </row>
        <row r="1573">
          <cell r="A1573" t="str">
            <v>EBAWA001</v>
          </cell>
          <cell r="B1573" t="str">
            <v>肢带骨骨骼计算机体层(CT)平扫</v>
          </cell>
          <cell r="C1573" t="str">
            <v>检查范围包含胸骨､锁骨､肋骨等,操作人员核对登记病人信息,提醒或协助患者去除体表扫描部位金属物品等,摆位,扫描,根据需要重建轴位序列,冲洗照片(胶片),医生完成诊断报告｡</v>
          </cell>
          <cell r="D1573" t="str">
            <v>胶片</v>
          </cell>
          <cell r="E1573" t="str">
            <v/>
          </cell>
          <cell r="F1573" t="str">
            <v>单侧</v>
          </cell>
          <cell r="G1573" t="str">
            <v/>
          </cell>
          <cell r="H1573">
            <v>245</v>
          </cell>
          <cell r="I1573">
            <v>130</v>
          </cell>
          <cell r="J1573">
            <v>120</v>
          </cell>
          <cell r="K1573" t="str">
            <v>乙类</v>
          </cell>
        </row>
        <row r="1574">
          <cell r="A1574" t="str">
            <v>EBAWA002</v>
          </cell>
          <cell r="B1574" t="str">
            <v>上臂X线计算机体层(CT)平扫</v>
          </cell>
          <cell r="C1574" t="str">
            <v>检查范围包含肩关节和肱骨,操作人员核对登记病人信息,提醒或协助患者去除体表扫描部位金属物品等,摆位,扫描,根据需要重建轴位序列,冲洗照片(胶片),医生完成诊断报告｡</v>
          </cell>
          <cell r="D1574" t="str">
            <v>胶片</v>
          </cell>
          <cell r="E1574" t="str">
            <v/>
          </cell>
          <cell r="F1574" t="str">
            <v>单侧</v>
          </cell>
          <cell r="G1574" t="str">
            <v/>
          </cell>
          <cell r="H1574">
            <v>245</v>
          </cell>
          <cell r="I1574">
            <v>130</v>
          </cell>
          <cell r="J1574">
            <v>120</v>
          </cell>
          <cell r="K1574" t="str">
            <v>乙类</v>
          </cell>
        </row>
        <row r="1575">
          <cell r="A1575" t="str">
            <v>EBAWA003</v>
          </cell>
          <cell r="B1575" t="str">
            <v>前臂X线计算机体层(CT)平扫</v>
          </cell>
          <cell r="C1575" t="str">
            <v>检查范围包含肘关节和尺桡骨,操作人员核对登记病人信息,提醒或协助患者去除体表扫描部位金属物品等,摆位,扫描,根据需要重建轴位序列,冲洗照片(胶片),医生完成诊断报告｡</v>
          </cell>
          <cell r="D1575" t="str">
            <v>胶片</v>
          </cell>
          <cell r="E1575" t="str">
            <v/>
          </cell>
          <cell r="F1575" t="str">
            <v>单侧</v>
          </cell>
          <cell r="G1575" t="str">
            <v/>
          </cell>
          <cell r="H1575">
            <v>245</v>
          </cell>
          <cell r="I1575">
            <v>130</v>
          </cell>
          <cell r="J1575">
            <v>120</v>
          </cell>
          <cell r="K1575" t="str">
            <v>乙类</v>
          </cell>
        </row>
        <row r="1576">
          <cell r="A1576" t="str">
            <v>EBAWR001</v>
          </cell>
          <cell r="B1576" t="str">
            <v>手部X线计算机体层(CT)平扫</v>
          </cell>
          <cell r="C1576" t="str">
            <v>检查范围包含腕关节,操作人员核对登记病人信息,提醒或协助患者去除体表扫描部位金属物品等,摆位,扫描,根据需要重建轴位序列,冲洗照片(胶片),医生完成诊断报告｡</v>
          </cell>
          <cell r="D1576" t="str">
            <v>胶片</v>
          </cell>
          <cell r="E1576" t="str">
            <v/>
          </cell>
          <cell r="F1576" t="str">
            <v>单侧</v>
          </cell>
          <cell r="G1576" t="str">
            <v/>
          </cell>
          <cell r="H1576">
            <v>245</v>
          </cell>
          <cell r="I1576">
            <v>130</v>
          </cell>
          <cell r="J1576">
            <v>120</v>
          </cell>
          <cell r="K1576" t="str">
            <v>乙类</v>
          </cell>
        </row>
        <row r="1577">
          <cell r="A1577" t="str">
            <v>EBAXB001</v>
          </cell>
          <cell r="B1577" t="str">
            <v>骨盆部X线计算机体层(CT)平扫</v>
          </cell>
          <cell r="C1577" t="str">
            <v>操作人员核对登记病人信息,提醒或协助患者去除体表扫描部位金属物品等,摆位,扫描,根据需要重建轴位序列,冲洗照片(胶片),医生完成诊断报告｡</v>
          </cell>
          <cell r="D1577" t="str">
            <v>胶片</v>
          </cell>
          <cell r="E1577" t="str">
            <v/>
          </cell>
          <cell r="F1577" t="str">
            <v>次</v>
          </cell>
          <cell r="G1577" t="str">
            <v/>
          </cell>
          <cell r="H1577">
            <v>270</v>
          </cell>
          <cell r="I1577">
            <v>160</v>
          </cell>
          <cell r="J1577">
            <v>145</v>
          </cell>
          <cell r="K1577" t="str">
            <v>乙类</v>
          </cell>
        </row>
        <row r="1578">
          <cell r="A1578" t="str">
            <v>EBAXB002</v>
          </cell>
          <cell r="B1578" t="str">
            <v>髋部X线计算机体层(CT)平扫</v>
          </cell>
          <cell r="C1578" t="str">
            <v>操作人员核对登记病人信息,提醒或协助患者去除体表扫描部位金属物品等,摆位,扫描,根据需要重建轴位序列,冲洗照片(胶片),医生完成诊断报告｡</v>
          </cell>
          <cell r="D1578" t="str">
            <v>胶片</v>
          </cell>
          <cell r="E1578" t="str">
            <v/>
          </cell>
          <cell r="F1578" t="str">
            <v>次</v>
          </cell>
          <cell r="G1578" t="str">
            <v/>
          </cell>
          <cell r="H1578">
            <v>245</v>
          </cell>
          <cell r="I1578">
            <v>130</v>
          </cell>
          <cell r="J1578">
            <v>120</v>
          </cell>
          <cell r="K1578" t="str">
            <v>乙类</v>
          </cell>
        </row>
        <row r="1579">
          <cell r="A1579" t="str">
            <v>EBAXC001</v>
          </cell>
          <cell r="B1579" t="str">
            <v>骶髂关节X线计算机体层(CT)平扫</v>
          </cell>
          <cell r="C1579" t="str">
            <v>操作人员核对登记病人信息,提醒或协助患者去除体表扫描部位金属物品等,摆位,扫描,根据需要重建轴位序列,冲洗照片(胶片),医生完成诊断报告｡</v>
          </cell>
          <cell r="D1579" t="str">
            <v>胶片</v>
          </cell>
          <cell r="E1579" t="str">
            <v/>
          </cell>
          <cell r="F1579" t="str">
            <v>次</v>
          </cell>
          <cell r="G1579" t="str">
            <v/>
          </cell>
          <cell r="H1579">
            <v>245</v>
          </cell>
          <cell r="I1579">
            <v>130</v>
          </cell>
          <cell r="J1579">
            <v>120</v>
          </cell>
          <cell r="K1579" t="str">
            <v>乙类</v>
          </cell>
        </row>
        <row r="1580">
          <cell r="A1580" t="str">
            <v>EBAXF001</v>
          </cell>
          <cell r="B1580" t="str">
            <v>大腿X线计算机体层(CT)平扫</v>
          </cell>
          <cell r="C1580" t="str">
            <v>操作人员核对登记病人信息,提醒或协助患者去除体表扫描部位金属物品等,摆位,扫描,根据需要重建轴位序列,冲洗照片(胶片),医生完成诊断报告｡</v>
          </cell>
          <cell r="D1580" t="str">
            <v>胶片</v>
          </cell>
          <cell r="E1580" t="str">
            <v/>
          </cell>
          <cell r="F1580" t="str">
            <v>单侧</v>
          </cell>
          <cell r="G1580" t="str">
            <v/>
          </cell>
          <cell r="H1580">
            <v>270</v>
          </cell>
          <cell r="I1580">
            <v>160</v>
          </cell>
          <cell r="J1580">
            <v>145</v>
          </cell>
          <cell r="K1580" t="str">
            <v>乙类</v>
          </cell>
        </row>
        <row r="1581">
          <cell r="A1581" t="str">
            <v>EBAXN001</v>
          </cell>
          <cell r="B1581" t="str">
            <v>小腿X线计算机体层(CT)平扫</v>
          </cell>
          <cell r="C1581" t="str">
            <v>检查范围含包含膝关节,操作人员核对登记病人信息,提醒或协助患者去除体表扫描部位金属物品等,摆位,扫描,根据需要重建轴位序列,冲洗照片(胶片),医生完成诊断报告｡</v>
          </cell>
          <cell r="D1581" t="str">
            <v>胶片</v>
          </cell>
          <cell r="E1581" t="str">
            <v/>
          </cell>
          <cell r="F1581" t="str">
            <v>单侧</v>
          </cell>
          <cell r="G1581" t="str">
            <v/>
          </cell>
          <cell r="H1581">
            <v>270</v>
          </cell>
          <cell r="I1581">
            <v>160</v>
          </cell>
          <cell r="J1581">
            <v>145</v>
          </cell>
          <cell r="K1581" t="str">
            <v>乙类</v>
          </cell>
        </row>
        <row r="1582">
          <cell r="A1582" t="str">
            <v>EBAXU001</v>
          </cell>
          <cell r="B1582" t="str">
            <v>足踝部X线计算机体层(CT)平扫</v>
          </cell>
          <cell r="C1582" t="str">
            <v>检查范围包含踝关节,操作人员核对登记病人信息,提醒或协助患者去除体表扫描部位金属物品等,摆位,扫描,根据需要重建轴位序列,冲洗照片(胶片),医生完成诊断报告｡</v>
          </cell>
          <cell r="D1582" t="str">
            <v>胶片</v>
          </cell>
          <cell r="E1582" t="str">
            <v/>
          </cell>
          <cell r="F1582" t="str">
            <v>单侧</v>
          </cell>
          <cell r="G1582" t="str">
            <v/>
          </cell>
          <cell r="H1582">
            <v>245</v>
          </cell>
          <cell r="I1582">
            <v>130</v>
          </cell>
          <cell r="J1582">
            <v>120</v>
          </cell>
          <cell r="K1582" t="str">
            <v>乙类</v>
          </cell>
        </row>
        <row r="1583">
          <cell r="A1583" t="str">
            <v>EBB</v>
          </cell>
          <cell r="B1583" t="str">
            <v>2.增强扫描</v>
          </cell>
          <cell r="C1583" t="str">
            <v/>
          </cell>
          <cell r="D1583" t="str">
            <v/>
          </cell>
          <cell r="E1583" t="str">
            <v/>
          </cell>
          <cell r="F1583" t="str">
            <v/>
          </cell>
          <cell r="G1583" t="str">
            <v/>
          </cell>
          <cell r="H1583" t="str">
            <v/>
          </cell>
          <cell r="I1583" t="str">
            <v/>
          </cell>
          <cell r="J1583" t="str">
            <v/>
          </cell>
        </row>
        <row r="1584">
          <cell r="A1584" t="str">
            <v>EBBBN001</v>
          </cell>
          <cell r="B1584" t="str">
            <v>鞍区X线计算机体层(CT)增强扫描</v>
          </cell>
          <cell r="C1584" t="str">
            <v>操作人员核对登记病人信息,提醒或协助患者去除体表扫描部位金属物品等,摆位,静脉输注,扫描及对比剂的高压注射器注射,根据需要重建轴位序列,冲洗照片(胶片),医生完成诊断报告｡</v>
          </cell>
          <cell r="D1584" t="str">
            <v>胶片,注射器,高压注射器</v>
          </cell>
          <cell r="E1584" t="str">
            <v/>
          </cell>
          <cell r="F1584" t="str">
            <v>次</v>
          </cell>
          <cell r="G1584" t="str">
            <v/>
          </cell>
          <cell r="H1584">
            <v>378</v>
          </cell>
          <cell r="I1584">
            <v>318</v>
          </cell>
          <cell r="J1584">
            <v>283</v>
          </cell>
          <cell r="K1584" t="str">
            <v>乙类</v>
          </cell>
        </row>
        <row r="1585">
          <cell r="A1585" t="str">
            <v>EBBBP001</v>
          </cell>
          <cell r="B1585" t="str">
            <v>头部X线计算机体层(CT)增强扫描</v>
          </cell>
          <cell r="C1585" t="str">
            <v>操作人员核对登记病人信息,抗过敏药物,提醒或协助患者去除体表扫描部位金属物品等,摆位,静脉输注,扫描及对比剂的高压注射器注射,根据需要重建轴位序列,冲洗照片(胶片),医生完成诊断报告｡</v>
          </cell>
          <cell r="D1585" t="str">
            <v>胶片,注射器,高压注射器</v>
          </cell>
          <cell r="E1585" t="str">
            <v/>
          </cell>
          <cell r="F1585" t="str">
            <v>次</v>
          </cell>
          <cell r="G1585" t="str">
            <v/>
          </cell>
          <cell r="H1585">
            <v>378</v>
          </cell>
          <cell r="I1585">
            <v>318</v>
          </cell>
          <cell r="J1585">
            <v>283</v>
          </cell>
          <cell r="K1585" t="str">
            <v>乙类</v>
          </cell>
        </row>
        <row r="1586">
          <cell r="A1586" t="str">
            <v>EBBDF001</v>
          </cell>
          <cell r="B1586" t="str">
            <v>肾上腺X线计算机体层(CT)增强扫描</v>
          </cell>
          <cell r="C1586" t="str">
            <v>操作人员核对登记病人信息,提醒或协助患者去除体表扫描部位金属物品等,摆位,静脉输注,扫描及对比剂的高压注射器注射,根据需要重建轴位序列,冲洗照片(胶片),医生完成诊断报告｡</v>
          </cell>
          <cell r="D1586" t="str">
            <v>胶片,注射器,高压注射器</v>
          </cell>
          <cell r="E1586" t="str">
            <v/>
          </cell>
          <cell r="F1586" t="str">
            <v>次</v>
          </cell>
          <cell r="G1586" t="str">
            <v/>
          </cell>
          <cell r="H1586">
            <v>378</v>
          </cell>
          <cell r="I1586">
            <v>318</v>
          </cell>
          <cell r="J1586">
            <v>283</v>
          </cell>
          <cell r="K1586" t="str">
            <v>乙类</v>
          </cell>
        </row>
        <row r="1587">
          <cell r="A1587" t="str">
            <v>EBBEA001</v>
          </cell>
          <cell r="B1587" t="str">
            <v>眼部X线计算机体层(CT)增强扫描</v>
          </cell>
          <cell r="C1587" t="str">
            <v>操作人员核对登记病人信息,提醒或协助患者去除体表扫描部位金属物品等,摆位,静脉输注,扫描及对比剂的高压注射器注射,根据需要重建轴位序列,冲洗照片(胶片),医生完成诊断报告｡</v>
          </cell>
          <cell r="D1587" t="str">
            <v>胶片,注射器,高压注射器</v>
          </cell>
          <cell r="E1587" t="str">
            <v/>
          </cell>
          <cell r="F1587" t="str">
            <v>次</v>
          </cell>
          <cell r="G1587" t="str">
            <v/>
          </cell>
          <cell r="H1587">
            <v>378</v>
          </cell>
          <cell r="I1587">
            <v>318</v>
          </cell>
          <cell r="J1587">
            <v>283</v>
          </cell>
          <cell r="K1587" t="str">
            <v>乙类</v>
          </cell>
        </row>
        <row r="1588">
          <cell r="A1588" t="str">
            <v>EBBFA001</v>
          </cell>
          <cell r="B1588" t="str">
            <v>耳部X线计算机体层(CT)增强扫描</v>
          </cell>
          <cell r="C1588" t="str">
            <v>检查范围包含颞骨｡操作人员核对登记病人信息,提醒或协助患者去除体表扫描部位金属物品等,摆位,静脉输注,扫描及对比剂的高压注射器注射,根据需要重建轴位序列,冲洗照片(胶片),医生完成诊断报告｡</v>
          </cell>
          <cell r="D1588" t="str">
            <v>胶片,注射器,高压注射器</v>
          </cell>
          <cell r="E1588" t="str">
            <v/>
          </cell>
          <cell r="F1588" t="str">
            <v>次</v>
          </cell>
          <cell r="G1588" t="str">
            <v/>
          </cell>
          <cell r="H1588">
            <v>378</v>
          </cell>
          <cell r="I1588">
            <v>318</v>
          </cell>
          <cell r="J1588">
            <v>283</v>
          </cell>
          <cell r="K1588" t="str">
            <v>乙类</v>
          </cell>
        </row>
        <row r="1589">
          <cell r="A1589" t="str">
            <v>EBBGF001</v>
          </cell>
          <cell r="B1589" t="str">
            <v>鼻部鼻窦X线计算机体层(CT)增强扫描</v>
          </cell>
          <cell r="C1589" t="str">
            <v>操作人员核对登记病人信息,提醒或协助患者去除体表扫描部位金属物品等,摆位,静脉输注,扫描及对比剂的高压注射器注射,根据需要重建轴位序列,冲洗照片(胶片),医生完成诊断报告｡</v>
          </cell>
          <cell r="D1589" t="str">
            <v>胶片,注射器,高压注射器</v>
          </cell>
          <cell r="E1589" t="str">
            <v/>
          </cell>
          <cell r="F1589" t="str">
            <v>次</v>
          </cell>
          <cell r="G1589" t="str">
            <v/>
          </cell>
          <cell r="H1589">
            <v>378</v>
          </cell>
          <cell r="I1589">
            <v>318</v>
          </cell>
          <cell r="J1589">
            <v>283</v>
          </cell>
          <cell r="K1589" t="str">
            <v>乙类</v>
          </cell>
        </row>
        <row r="1590">
          <cell r="A1590" t="str">
            <v>EBBHF001</v>
          </cell>
          <cell r="B1590" t="str">
            <v>上颌部X线计算机体层(CT)增强扫描</v>
          </cell>
          <cell r="C1590" t="str">
            <v>操作人员核对登记病人信息,提醒或协助患者去除体表扫描部位金属物品等,摆位,静脉输注,扫描及对比剂的高压注射器注射,根据需要重建轴位序列,冲洗照片(胶片),医生完成诊断报告｡</v>
          </cell>
          <cell r="D1590" t="str">
            <v>胶片,注射器,高压注射器</v>
          </cell>
          <cell r="E1590" t="str">
            <v/>
          </cell>
          <cell r="F1590" t="str">
            <v>次</v>
          </cell>
          <cell r="G1590" t="str">
            <v/>
          </cell>
          <cell r="H1590">
            <v>378</v>
          </cell>
          <cell r="I1590">
            <v>318</v>
          </cell>
          <cell r="J1590">
            <v>283</v>
          </cell>
          <cell r="K1590" t="str">
            <v>乙类</v>
          </cell>
        </row>
        <row r="1591">
          <cell r="A1591" t="str">
            <v>EBBHG001</v>
          </cell>
          <cell r="B1591" t="str">
            <v>下颌部X线计算机体层(CT)增强扫描</v>
          </cell>
          <cell r="C1591" t="str">
            <v>操作人员核对登记病人信息,提醒或协助患者去除体表扫描部位金属物品等,摆位,静脉输注,扫描及对比剂的高压注射器注射,根据需要重建轴位序列,冲洗照片(胶片),医生完成诊断报告｡</v>
          </cell>
          <cell r="D1591" t="str">
            <v>胶片,注射器,高压注射器</v>
          </cell>
          <cell r="E1591" t="str">
            <v/>
          </cell>
          <cell r="F1591" t="str">
            <v>次</v>
          </cell>
          <cell r="G1591" t="str">
            <v/>
          </cell>
          <cell r="H1591">
            <v>378</v>
          </cell>
          <cell r="I1591">
            <v>318</v>
          </cell>
          <cell r="J1591">
            <v>283</v>
          </cell>
          <cell r="K1591" t="str">
            <v>乙类</v>
          </cell>
        </row>
        <row r="1592">
          <cell r="A1592" t="str">
            <v>EBBHS001</v>
          </cell>
          <cell r="B1592" t="str">
            <v>齿科X线计算机体层(CT)增强扫描</v>
          </cell>
          <cell r="C1592" t="str">
            <v>操作人员核对登记病人信息,提醒或协助患者去除体表扫描部位金属物品等,摆位,静脉输注,扫描及对比剂的高压注射器注射,根据需要重建轴位序列,冲洗照片(胶片),医生完成诊断报告｡</v>
          </cell>
          <cell r="D1592" t="str">
            <v>胶片,注射器,高压注射器</v>
          </cell>
          <cell r="E1592" t="str">
            <v/>
          </cell>
          <cell r="F1592" t="str">
            <v>次</v>
          </cell>
          <cell r="G1592" t="str">
            <v/>
          </cell>
          <cell r="H1592">
            <v>378</v>
          </cell>
          <cell r="I1592">
            <v>318</v>
          </cell>
          <cell r="J1592">
            <v>283</v>
          </cell>
          <cell r="K1592" t="str">
            <v>乙类</v>
          </cell>
        </row>
        <row r="1593">
          <cell r="A1593" t="str">
            <v>EBBHY001</v>
          </cell>
          <cell r="B1593" t="str">
            <v>颈部X线计算机体层(CT)增强扫描</v>
          </cell>
          <cell r="C1593" t="str">
            <v>检查范围包含口部､咽部,操作人员核对登记病人信息,抗过敏药物,提醒或协助患者去除体表扫描部位金属物品等,摆位,静脉输注,扫描及对比剂的高压注射器注射,根据需要重建轴位序列,冲洗照片(胶片),医生完成诊断报告｡</v>
          </cell>
          <cell r="D1593" t="str">
            <v>胶片,注射器,高压注射器</v>
          </cell>
          <cell r="E1593" t="str">
            <v/>
          </cell>
          <cell r="F1593" t="str">
            <v>次</v>
          </cell>
          <cell r="G1593" t="str">
            <v/>
          </cell>
          <cell r="H1593">
            <v>378</v>
          </cell>
          <cell r="I1593">
            <v>318</v>
          </cell>
          <cell r="J1593">
            <v>283</v>
          </cell>
          <cell r="K1593" t="str">
            <v>乙类</v>
          </cell>
        </row>
        <row r="1594">
          <cell r="A1594" t="str">
            <v>EBBJT001</v>
          </cell>
          <cell r="B1594" t="str">
            <v>胸部X线计算机体层(CT)增强扫描</v>
          </cell>
          <cell r="C1594" t="str">
            <v>检查范围包含乳腺,操作人员核对登记病人信息,抗过敏药物,提醒或协助患者去除体表扫描部位金属物品等,摆位,静脉输注,扫描及对比剂的高压注射器注射,根据需要重建轴位序列,冲洗照片(胶片),医生完成诊断报告｡</v>
          </cell>
          <cell r="D1594" t="str">
            <v>胶片,注射器,高压注射器</v>
          </cell>
          <cell r="E1594" t="str">
            <v/>
          </cell>
          <cell r="F1594" t="str">
            <v>次</v>
          </cell>
          <cell r="G1594" t="str">
            <v/>
          </cell>
          <cell r="H1594">
            <v>458</v>
          </cell>
          <cell r="I1594">
            <v>378</v>
          </cell>
          <cell r="J1594">
            <v>338</v>
          </cell>
          <cell r="K1594" t="str">
            <v>乙类</v>
          </cell>
        </row>
        <row r="1595">
          <cell r="A1595" t="str">
            <v>EBBQT001</v>
          </cell>
          <cell r="B1595" t="str">
            <v>上腹部X线计算机体层(CT)增强扫描</v>
          </cell>
          <cell r="C1595" t="str">
            <v>操作人员核对登记病人信息,抗过敏药物,提醒或协助患者去除体表扫描部位金属物品等,摆位,静脉输注,扫描及对比剂的高压注射器注射,根据需要重建轴位序列,冲洗照片(胶片),医生完成诊断报告｡</v>
          </cell>
          <cell r="D1595" t="str">
            <v>胶片,注射器,高压注射器</v>
          </cell>
          <cell r="E1595" t="str">
            <v/>
          </cell>
          <cell r="F1595" t="str">
            <v>次</v>
          </cell>
          <cell r="G1595" t="str">
            <v/>
          </cell>
          <cell r="H1595">
            <v>378</v>
          </cell>
          <cell r="I1595">
            <v>318</v>
          </cell>
          <cell r="J1595">
            <v>283</v>
          </cell>
          <cell r="K1595" t="str">
            <v>乙类</v>
          </cell>
        </row>
        <row r="1596">
          <cell r="A1596" t="str">
            <v>EBBQT002</v>
          </cell>
          <cell r="B1596" t="str">
            <v>下腹部X线计算机体层(CT)增强扫描</v>
          </cell>
          <cell r="C1596" t="str">
            <v>操作人员核对登记病人信息,抗过敏药物,提醒或协助患者去除体表扫描部位金属物品等,摆位,静脉输注,扫描及对比剂的高压注射器注射,根据需要重建轴位序列,冲洗照片(胶片),医生完成诊断报告｡</v>
          </cell>
          <cell r="D1596" t="str">
            <v>胶片,注射器,高压注射器</v>
          </cell>
          <cell r="E1596" t="str">
            <v/>
          </cell>
          <cell r="F1596" t="str">
            <v>次</v>
          </cell>
          <cell r="G1596" t="str">
            <v/>
          </cell>
          <cell r="H1596">
            <v>378</v>
          </cell>
          <cell r="I1596">
            <v>318</v>
          </cell>
          <cell r="J1596">
            <v>283</v>
          </cell>
          <cell r="K1596" t="str">
            <v>乙类</v>
          </cell>
        </row>
        <row r="1597">
          <cell r="A1597" t="str">
            <v>EBBQU001</v>
          </cell>
          <cell r="B1597" t="str">
            <v>盆腔X线计算机体层(CT)增强扫描</v>
          </cell>
          <cell r="C1597" t="str">
            <v>操作人员核对登记病人信息,抗过敏药物,提醒或协助患者去除体表扫描部位金属物品等,摆位,静脉输注,扫描及对比剂的高压注射器注射,根据需要重建轴位序列,冲洗照片(胶片),医生完成诊断报告｡</v>
          </cell>
          <cell r="D1597" t="str">
            <v>胶片,注射器,高压注射器</v>
          </cell>
          <cell r="E1597" t="str">
            <v/>
          </cell>
          <cell r="F1597" t="str">
            <v>次</v>
          </cell>
          <cell r="G1597" t="str">
            <v/>
          </cell>
          <cell r="H1597">
            <v>378</v>
          </cell>
          <cell r="I1597">
            <v>318</v>
          </cell>
          <cell r="J1597">
            <v>283</v>
          </cell>
          <cell r="K1597" t="str">
            <v>乙类</v>
          </cell>
        </row>
        <row r="1598">
          <cell r="A1598" t="str">
            <v>EBBVE001</v>
          </cell>
          <cell r="B1598" t="str">
            <v>全脊柱X线计算机体层(CT)增强扫描</v>
          </cell>
          <cell r="C1598" t="str">
            <v>操作人员核对登记病人信息,提醒或协助患者去除体表扫描部位金属物品等,摆位,静脉输注,扫描及对比剂的高压注射器注射,根据需要重建轴位序列,冲洗照片(胶片),医生完成诊断报告｡</v>
          </cell>
          <cell r="D1598" t="str">
            <v>胶片,注射器,高压注射器</v>
          </cell>
          <cell r="E1598" t="str">
            <v/>
          </cell>
          <cell r="F1598" t="str">
            <v>次</v>
          </cell>
          <cell r="G1598" t="str">
            <v/>
          </cell>
          <cell r="H1598">
            <v>1458</v>
          </cell>
          <cell r="I1598">
            <v>758</v>
          </cell>
          <cell r="J1598">
            <v>678</v>
          </cell>
          <cell r="K1598" t="str">
            <v>乙类</v>
          </cell>
        </row>
        <row r="1599">
          <cell r="A1599" t="str">
            <v>EBBVH001</v>
          </cell>
          <cell r="B1599" t="str">
            <v>颈椎X线计算机体层(CT)增强扫描</v>
          </cell>
          <cell r="C1599" t="str">
            <v>操作人员核对登记病人信息,提醒或协助患者去除体表扫描部位金属物品等,摆位,静脉输注,扫描及对比剂的高压注射器注射,根据需要重建轴位序列,冲洗照片(胶片),医生完成诊断报告｡</v>
          </cell>
          <cell r="D1599" t="str">
            <v>胶片,注射器,高压注射器</v>
          </cell>
          <cell r="E1599" t="str">
            <v/>
          </cell>
          <cell r="F1599" t="str">
            <v>次</v>
          </cell>
          <cell r="G1599" t="str">
            <v/>
          </cell>
          <cell r="H1599">
            <v>378</v>
          </cell>
          <cell r="I1599">
            <v>318</v>
          </cell>
          <cell r="J1599">
            <v>283</v>
          </cell>
          <cell r="K1599" t="str">
            <v>乙类</v>
          </cell>
        </row>
        <row r="1600">
          <cell r="A1600" t="str">
            <v>EBBVN001</v>
          </cell>
          <cell r="B1600" t="str">
            <v>胸椎X线计算机体层(CT)增强扫描</v>
          </cell>
          <cell r="C1600" t="str">
            <v>操作人员核对登记病人信息,提醒或协助患者去除体表扫描部位金属物品等,摆位,静脉输注,扫描及对比剂的高压注射器注射,根据需要重建轴位序列,冲洗照片(胶片),医生完成诊断报告｡</v>
          </cell>
          <cell r="D1600" t="str">
            <v>胶片,注射器,高压注射器</v>
          </cell>
          <cell r="E1600" t="str">
            <v/>
          </cell>
          <cell r="F1600" t="str">
            <v>次</v>
          </cell>
          <cell r="G1600" t="str">
            <v/>
          </cell>
          <cell r="H1600">
            <v>558</v>
          </cell>
          <cell r="I1600">
            <v>478</v>
          </cell>
          <cell r="J1600">
            <v>428</v>
          </cell>
          <cell r="K1600" t="str">
            <v>乙类</v>
          </cell>
        </row>
        <row r="1601">
          <cell r="A1601" t="str">
            <v>EBBVT001</v>
          </cell>
          <cell r="B1601" t="str">
            <v>腰椎X线计算机体层(CT)增强扫描</v>
          </cell>
          <cell r="C1601" t="str">
            <v>操作人员核对登记病人信息,提醒或协助患者去除体表扫描部位金属物品等,摆位,静脉输注,扫描及对比剂的高压注射器注射,根据需要重建轴位序列,冲洗照片(胶片),医生完成诊断报告｡</v>
          </cell>
          <cell r="D1601" t="str">
            <v>胶片,注射器,高压注射器</v>
          </cell>
          <cell r="E1601" t="str">
            <v/>
          </cell>
          <cell r="F1601" t="str">
            <v>次</v>
          </cell>
          <cell r="G1601" t="str">
            <v/>
          </cell>
          <cell r="H1601">
            <v>378</v>
          </cell>
          <cell r="I1601">
            <v>318</v>
          </cell>
          <cell r="J1601">
            <v>283</v>
          </cell>
          <cell r="K1601" t="str">
            <v>乙类</v>
          </cell>
        </row>
        <row r="1602">
          <cell r="A1602" t="str">
            <v>EBBVY001</v>
          </cell>
          <cell r="B1602" t="str">
            <v>骶尾部X线计算机体层(CT)增强扫描</v>
          </cell>
          <cell r="C1602" t="str">
            <v>操作人员核对登记病人信息,提醒或协助患者去除体表扫描部位金属物品等,摆位,静脉输注,扫描及对比剂的高压注射器注射,根据需要重建轴位序列,冲洗照片(胶片),医生完成诊断报告｡</v>
          </cell>
          <cell r="D1602" t="str">
            <v>胶片,注射器,高压注射器</v>
          </cell>
          <cell r="E1602" t="str">
            <v/>
          </cell>
          <cell r="F1602" t="str">
            <v>次</v>
          </cell>
          <cell r="G1602" t="str">
            <v/>
          </cell>
          <cell r="H1602">
            <v>378</v>
          </cell>
          <cell r="I1602">
            <v>318</v>
          </cell>
          <cell r="J1602">
            <v>283</v>
          </cell>
          <cell r="K1602" t="str">
            <v>乙类</v>
          </cell>
        </row>
        <row r="1603">
          <cell r="A1603" t="str">
            <v>EBBWA001</v>
          </cell>
          <cell r="B1603" t="str">
            <v>肢带骨骨骼计算机体层(CT)增强扫描</v>
          </cell>
          <cell r="C1603" t="str">
            <v>操作人员核对登记病人信息,提醒或协助患者去除体表扫描部位金属物品等,摆位,静脉输注,扫描及对比剂的高压注射器注射,根据需要重建轴位序列,冲洗照片(胶片),医生完成诊断报告｡</v>
          </cell>
          <cell r="D1603" t="str">
            <v>胶片,注射器,高压注射器</v>
          </cell>
          <cell r="E1603" t="str">
            <v/>
          </cell>
          <cell r="F1603" t="str">
            <v>次</v>
          </cell>
          <cell r="G1603" t="str">
            <v/>
          </cell>
          <cell r="H1603">
            <v>378</v>
          </cell>
          <cell r="I1603">
            <v>318</v>
          </cell>
          <cell r="J1603">
            <v>283</v>
          </cell>
          <cell r="K1603" t="str">
            <v>乙类</v>
          </cell>
        </row>
        <row r="1604">
          <cell r="A1604" t="str">
            <v>EBBWF001</v>
          </cell>
          <cell r="B1604" t="str">
            <v>上臂X线计算机体层(CT)增强扫描</v>
          </cell>
          <cell r="C1604" t="str">
            <v>检查范围包含肩关节和肱骨,操作人员核对登记病人信息,提醒或协助患者去除体表扫描部位金属物品等,摆位,静脉输注,扫描及对比剂的高压注射器注射,根据需要重建轴位序列,冲洗照片(胶片),医生完成诊断报告｡</v>
          </cell>
          <cell r="D1604" t="str">
            <v>胶片,注射器,高压注射器</v>
          </cell>
          <cell r="E1604" t="str">
            <v/>
          </cell>
          <cell r="F1604" t="str">
            <v>单侧</v>
          </cell>
          <cell r="G1604" t="str">
            <v/>
          </cell>
          <cell r="H1604">
            <v>378</v>
          </cell>
          <cell r="I1604">
            <v>318</v>
          </cell>
          <cell r="J1604">
            <v>283</v>
          </cell>
          <cell r="K1604" t="str">
            <v>乙类</v>
          </cell>
        </row>
        <row r="1605">
          <cell r="A1605" t="str">
            <v>EBBWL001</v>
          </cell>
          <cell r="B1605" t="str">
            <v>前臂X线计算机体层(CT)增强扫描</v>
          </cell>
          <cell r="C1605" t="str">
            <v>检查范围包含肘关节和尺桡骨,操作人员核对登记病人信息,提醒或协助患者去除体表扫描部位金属物品等,摆位,静脉输注,扫描及对比剂的高压注射器注射,根据需要重建轴位序列,冲洗照片(胶片),医生完成诊断报告｡</v>
          </cell>
          <cell r="D1605" t="str">
            <v>胶片,注射器,高压注射器</v>
          </cell>
          <cell r="E1605" t="str">
            <v/>
          </cell>
          <cell r="F1605" t="str">
            <v>单侧</v>
          </cell>
          <cell r="G1605" t="str">
            <v/>
          </cell>
          <cell r="H1605">
            <v>378</v>
          </cell>
          <cell r="I1605">
            <v>318</v>
          </cell>
          <cell r="J1605">
            <v>283</v>
          </cell>
          <cell r="K1605" t="str">
            <v>乙类</v>
          </cell>
        </row>
        <row r="1606">
          <cell r="A1606" t="str">
            <v>EBBWR001</v>
          </cell>
          <cell r="B1606" t="str">
            <v>手部X线计算机体层(CT)增强扫描</v>
          </cell>
          <cell r="C1606" t="str">
            <v>检查范围包含腕关节,操作人员核对登记病人信息,提醒或协助患者去除体表扫描部位金属物品等,摆位,静脉输注,扫描及对比剂的高压注射器注射,根据需要重建轴位序列,冲洗照片(胶片),医生完成诊断报告｡</v>
          </cell>
          <cell r="D1606" t="str">
            <v>胶片,注射器,高压注射器</v>
          </cell>
          <cell r="E1606" t="str">
            <v/>
          </cell>
          <cell r="F1606" t="str">
            <v>单侧</v>
          </cell>
          <cell r="G1606" t="str">
            <v/>
          </cell>
          <cell r="H1606">
            <v>378</v>
          </cell>
          <cell r="I1606">
            <v>318</v>
          </cell>
          <cell r="J1606">
            <v>283</v>
          </cell>
          <cell r="K1606" t="str">
            <v>乙类</v>
          </cell>
        </row>
        <row r="1607">
          <cell r="A1607" t="str">
            <v>EBBXB001</v>
          </cell>
          <cell r="B1607" t="str">
            <v>骨盆部X线计算机体层(CT)增强扫描</v>
          </cell>
          <cell r="C1607" t="str">
            <v>操作人员核对登记病人信息,抗过敏药物,提醒或协助患者去除体表扫描部位金属物品等,摆位,静脉输注,扫描及对比剂的高压注射器注射,根据需要重建轴位序列,冲洗照片(胶片),医生完成诊断报告｡</v>
          </cell>
          <cell r="D1607" t="str">
            <v>胶片,注射器,高压注射器</v>
          </cell>
          <cell r="E1607" t="str">
            <v/>
          </cell>
          <cell r="F1607" t="str">
            <v>次</v>
          </cell>
        </row>
        <row r="1607">
          <cell r="H1607">
            <v>428</v>
          </cell>
          <cell r="I1607">
            <v>378</v>
          </cell>
          <cell r="J1607">
            <v>338</v>
          </cell>
          <cell r="K1607" t="str">
            <v>乙类</v>
          </cell>
        </row>
        <row r="1608">
          <cell r="A1608" t="str">
            <v>EBBXB002</v>
          </cell>
          <cell r="B1608" t="str">
            <v>髋部X线计算机体层(CT)增强扫描</v>
          </cell>
          <cell r="C1608" t="str">
            <v>操作人员核对登记病人信息,抗过敏药物,提醒或协助患者去除体表扫描部位金属物品等,摆位,静脉输注,扫描及对比剂的高压注射器注射,根据需要重建轴位序列,冲洗照片(胶片),医生完成诊断报告｡</v>
          </cell>
          <cell r="D1608" t="str">
            <v>胶片,注射器,高压注射器</v>
          </cell>
          <cell r="E1608" t="str">
            <v/>
          </cell>
          <cell r="F1608" t="str">
            <v>次</v>
          </cell>
        </row>
        <row r="1608">
          <cell r="H1608">
            <v>378</v>
          </cell>
          <cell r="I1608">
            <v>318</v>
          </cell>
          <cell r="J1608">
            <v>283</v>
          </cell>
          <cell r="K1608" t="str">
            <v>乙类</v>
          </cell>
        </row>
        <row r="1609">
          <cell r="A1609" t="str">
            <v>EBBXC001</v>
          </cell>
          <cell r="B1609" t="str">
            <v>骶髂关节X线计算机体层(CT)增强扫描</v>
          </cell>
          <cell r="C1609" t="str">
            <v>操作人员核对登记病人信息,抗过敏药物,提醒或协助患者去除体表扫描部位金属物品等,摆位,静脉输注,扫描及对比剂的高压注射器注射,根据需要重建轴位序列,冲洗照片(胶片),医生完成诊断报告｡</v>
          </cell>
          <cell r="D1609" t="str">
            <v>胶片,注射器,高压注射器</v>
          </cell>
          <cell r="E1609" t="str">
            <v/>
          </cell>
          <cell r="F1609" t="str">
            <v>次</v>
          </cell>
          <cell r="G1609" t="str">
            <v/>
          </cell>
          <cell r="H1609">
            <v>378</v>
          </cell>
          <cell r="I1609">
            <v>318</v>
          </cell>
          <cell r="J1609">
            <v>283</v>
          </cell>
          <cell r="K1609" t="str">
            <v>乙类</v>
          </cell>
        </row>
        <row r="1610">
          <cell r="A1610" t="str">
            <v>EBBXF001</v>
          </cell>
          <cell r="B1610" t="str">
            <v>大腿X线计算机体层(CT)增强扫描</v>
          </cell>
          <cell r="C1610" t="str">
            <v>操作人员核对登记病人信息,抗过敏药物,提醒或协助患者去除体表扫描部位金属物品等,摆位,静脉输注,扫描及对比剂的高压注射器注射,根据需要重建轴位序列,冲洗照片(胶片),医生完成诊断报告｡</v>
          </cell>
          <cell r="D1610" t="str">
            <v>胶片,注射器,高压注射器</v>
          </cell>
          <cell r="E1610" t="str">
            <v/>
          </cell>
          <cell r="F1610" t="str">
            <v>单侧</v>
          </cell>
          <cell r="G1610" t="str">
            <v/>
          </cell>
          <cell r="H1610">
            <v>378</v>
          </cell>
          <cell r="I1610">
            <v>318</v>
          </cell>
          <cell r="J1610">
            <v>283</v>
          </cell>
          <cell r="K1610" t="str">
            <v>乙类</v>
          </cell>
        </row>
        <row r="1611">
          <cell r="A1611" t="str">
            <v>EBBXN001</v>
          </cell>
          <cell r="B1611" t="str">
            <v>小腿X线计算机体层(CT)增强扫描</v>
          </cell>
          <cell r="C1611" t="str">
            <v>检查范围包含膝关节,操作人员核对登记病人信息,抗过敏药物,提醒或协助患者去除体表扫描部位金属物品等,摆位,静脉输注,扫描及对比剂的高压注射器注射,根据需要重建轴位序列,冲洗照片(胶片),医生完成诊断报告｡</v>
          </cell>
          <cell r="D1611" t="str">
            <v>胶片,注射器,高压注射器</v>
          </cell>
          <cell r="E1611" t="str">
            <v/>
          </cell>
          <cell r="F1611" t="str">
            <v>单侧</v>
          </cell>
          <cell r="G1611" t="str">
            <v/>
          </cell>
          <cell r="H1611">
            <v>378</v>
          </cell>
          <cell r="I1611">
            <v>318</v>
          </cell>
          <cell r="J1611">
            <v>283</v>
          </cell>
          <cell r="K1611" t="str">
            <v>乙类</v>
          </cell>
        </row>
        <row r="1612">
          <cell r="A1612" t="str">
            <v>EBBXU001</v>
          </cell>
          <cell r="B1612" t="str">
            <v>足踝部X线计算机体层(CT)增强扫描</v>
          </cell>
          <cell r="C1612" t="str">
            <v>检查范围包含踝关节,操作人员核对登记病人信息,提醒或协助患者去除体表扫描部位金属物品等,摆位,静脉输注,扫描及对比剂的高压注射器注射,根据需要重建轴位序列,冲洗照片(胶片),医生完成诊断报告｡</v>
          </cell>
          <cell r="D1612" t="str">
            <v>胶片,注射器,高压注射器</v>
          </cell>
          <cell r="E1612" t="str">
            <v/>
          </cell>
          <cell r="F1612" t="str">
            <v>单侧</v>
          </cell>
          <cell r="G1612" t="str">
            <v/>
          </cell>
          <cell r="H1612">
            <v>378</v>
          </cell>
          <cell r="I1612">
            <v>318</v>
          </cell>
          <cell r="J1612">
            <v>283</v>
          </cell>
          <cell r="K1612" t="str">
            <v>乙类</v>
          </cell>
        </row>
        <row r="1613">
          <cell r="A1613" t="str">
            <v>EBC</v>
          </cell>
          <cell r="B1613" t="str">
            <v>3.特殊三维成像</v>
          </cell>
          <cell r="C1613" t="str">
            <v/>
          </cell>
          <cell r="D1613" t="str">
            <v/>
          </cell>
          <cell r="E1613" t="str">
            <v/>
          </cell>
          <cell r="F1613" t="str">
            <v/>
          </cell>
          <cell r="G1613" t="str">
            <v/>
          </cell>
          <cell r="H1613" t="str">
            <v/>
          </cell>
          <cell r="I1613" t="str">
            <v/>
          </cell>
          <cell r="J1613" t="str">
            <v/>
          </cell>
        </row>
        <row r="1614">
          <cell r="A1614" t="str">
            <v>EBCBJ001</v>
          </cell>
          <cell r="B1614" t="str">
            <v>颅内动脉CT三维成像</v>
          </cell>
          <cell r="C1614" t="str">
            <v>操作人员核对登记病人信息,抗过敏药物,提醒或协助患者去除体表扫描部位金属物品等,摆位,静脉输注,多排螺旋CT扫描及对比剂注射,根据需要重建轴位序列,多种三维后处理软件分析处理图像,冲洗照片(胶片),医生完成诊断报告｡</v>
          </cell>
          <cell r="D1614" t="str">
            <v>胶片,注射器,高压注射器</v>
          </cell>
          <cell r="E1614" t="str">
            <v/>
          </cell>
          <cell r="F1614" t="str">
            <v>次</v>
          </cell>
          <cell r="G1614" t="str">
            <v/>
          </cell>
          <cell r="H1614">
            <v>888</v>
          </cell>
          <cell r="I1614">
            <v>748</v>
          </cell>
          <cell r="J1614">
            <v>668</v>
          </cell>
          <cell r="K1614" t="str">
            <v>乙类</v>
          </cell>
        </row>
        <row r="1615">
          <cell r="A1615" t="str">
            <v>EBCJC001</v>
          </cell>
          <cell r="B1615" t="str">
            <v>气管树CT三维成像</v>
          </cell>
          <cell r="C1615" t="str">
            <v>操作人员核对登记病人信息,提醒或协助患者去除体表扫描部位金属物品等,摆位,多排螺旋CT扫描,根据需要重建轴位序列,多种三维后处理软件分析处理图像,冲洗照片(胶片),医生完成诊断报告｡</v>
          </cell>
          <cell r="D1615" t="str">
            <v>胶片</v>
          </cell>
        </row>
        <row r="1615">
          <cell r="F1615" t="str">
            <v>次</v>
          </cell>
          <cell r="G1615" t="str">
            <v/>
          </cell>
          <cell r="H1615">
            <v>600</v>
          </cell>
          <cell r="I1615">
            <v>510</v>
          </cell>
          <cell r="J1615">
            <v>460</v>
          </cell>
          <cell r="K1615" t="str">
            <v>乙类</v>
          </cell>
        </row>
        <row r="1616">
          <cell r="A1616" t="str">
            <v>EBCJE001</v>
          </cell>
          <cell r="B1616" t="str">
            <v>肺小结节CT三维成像</v>
          </cell>
          <cell r="C1616" t="str">
            <v>操作人员核对登记病人信息,提醒或协助患者去除体表扫描部位金属物品等,摆位,扫描,根据需要重建轴位序列,多种三维后处理软件分析处理图像,冲洗照片(胶片),医生完成诊断报告｡</v>
          </cell>
          <cell r="D1616" t="str">
            <v>胶片</v>
          </cell>
          <cell r="E1616" t="str">
            <v/>
          </cell>
          <cell r="F1616" t="str">
            <v>次</v>
          </cell>
          <cell r="G1616" t="str">
            <v/>
          </cell>
          <cell r="H1616">
            <v>600</v>
          </cell>
          <cell r="I1616">
            <v>510</v>
          </cell>
          <cell r="J1616">
            <v>460</v>
          </cell>
          <cell r="K1616" t="str">
            <v>乙类</v>
          </cell>
        </row>
        <row r="1617">
          <cell r="A1617" t="str">
            <v>EBCKA001</v>
          </cell>
          <cell r="B1617" t="str">
            <v>心脏CT成像+心功能分析</v>
          </cell>
          <cell r="C1617" t="str">
            <v>操作人员核对登记病人信息,抗过敏药物,提醒或协助患者去除体表扫描部位金属物品等,心电监测,摆位,扩血管喷剂,静脉输注,采用多排螺旋CT扫描及对比剂注射,根据需要重建轴位序列,多种三维后处理软件分析心腔､心肌､心功能､瓣膜情况,冲洗照片(胶片),医生完成诊断报告｡不含心电监测｡</v>
          </cell>
          <cell r="D1617" t="str">
            <v>电极,胶片,注射器,高压注射器</v>
          </cell>
          <cell r="E1617" t="str">
            <v/>
          </cell>
          <cell r="F1617" t="str">
            <v>次</v>
          </cell>
          <cell r="G1617" t="str">
            <v/>
          </cell>
          <cell r="H1617">
            <v>938</v>
          </cell>
          <cell r="I1617">
            <v>788</v>
          </cell>
          <cell r="J1617">
            <v>738</v>
          </cell>
          <cell r="K1617" t="str">
            <v>乙类</v>
          </cell>
        </row>
        <row r="1618">
          <cell r="A1618" t="str">
            <v>EBCKU001</v>
          </cell>
          <cell r="B1618" t="str">
            <v>冠状动脉钙化积分</v>
          </cell>
          <cell r="C1618" t="str">
            <v>操作人员核对登记病人信息,抗过敏药物,提醒或协助患者去除体表扫描部位金属物品等,心电监测,摆位,采用多排螺旋CT扫描,根据需要重建轴位序列,图像后处理,冲洗照片(胶片),医生完成诊断报告｡不含心电监测｡</v>
          </cell>
          <cell r="D1618" t="str">
            <v>胶片</v>
          </cell>
          <cell r="E1618" t="str">
            <v/>
          </cell>
          <cell r="F1618" t="str">
            <v>次</v>
          </cell>
          <cell r="G1618" t="str">
            <v/>
          </cell>
          <cell r="H1618">
            <v>470</v>
          </cell>
          <cell r="I1618">
            <v>400</v>
          </cell>
          <cell r="J1618">
            <v>360</v>
          </cell>
          <cell r="K1618" t="str">
            <v>乙类</v>
          </cell>
        </row>
        <row r="1619">
          <cell r="A1619" t="str">
            <v>EBCKU002</v>
          </cell>
          <cell r="B1619" t="str">
            <v>冠状动脉CT三维成像</v>
          </cell>
          <cell r="C1619" t="str">
            <v>操作人员核对登记病人信息,抗过敏药物,提醒或协助患者去除体表扫描部位金属物品等,心电监测,摆位,扩血管喷剂,静脉输注,采用多排螺旋CT扫描及对比剂注射,根据需要重建轴位序列,多种三维后处理软件分析处理图像,图像后处理,冲洗照片(胶片),医生完成诊断报告｡不含心电监测｡</v>
          </cell>
          <cell r="D1619" t="str">
            <v>胶片,注射器,高压注射器</v>
          </cell>
          <cell r="E1619" t="str">
            <v/>
          </cell>
          <cell r="F1619" t="str">
            <v>次</v>
          </cell>
          <cell r="G1619" t="str">
            <v/>
          </cell>
          <cell r="H1619">
            <v>958</v>
          </cell>
          <cell r="I1619">
            <v>808</v>
          </cell>
          <cell r="J1619">
            <v>723</v>
          </cell>
          <cell r="K1619" t="str">
            <v>乙类</v>
          </cell>
        </row>
        <row r="1620">
          <cell r="A1620" t="str">
            <v>EBCLA001</v>
          </cell>
          <cell r="B1620" t="str">
            <v>肺动脉CT三维成像</v>
          </cell>
          <cell r="C1620" t="str">
            <v>操作人员核对登记病人信息,抗过敏药物,提醒或协助患者去除体表扫描部位金属物品等,摆位,静脉输注,多排螺旋CT扫描及对比剂注射,根据需要重建轴位序列,多种三维后处理软件分析处理图像,冲洗照片(胶片),医生完成诊断报告｡</v>
          </cell>
          <cell r="D1620" t="str">
            <v>胶片,注射器,高压注射器</v>
          </cell>
          <cell r="E1620" t="str">
            <v/>
          </cell>
          <cell r="F1620" t="str">
            <v>次</v>
          </cell>
          <cell r="G1620" t="str">
            <v/>
          </cell>
          <cell r="H1620">
            <v>888</v>
          </cell>
          <cell r="I1620">
            <v>748</v>
          </cell>
          <cell r="J1620">
            <v>668</v>
          </cell>
          <cell r="K1620" t="str">
            <v>乙类</v>
          </cell>
        </row>
        <row r="1621">
          <cell r="A1621" t="str">
            <v>EBCLB001</v>
          </cell>
          <cell r="B1621" t="str">
            <v>主动脉CT三维成像</v>
          </cell>
          <cell r="C1621" t="str">
            <v>操作人员核对登记病人信息,抗过敏药物,提醒或协助患者去除体表扫描部位金属物品等,摆位,静脉输注,多排螺旋CT扫描及对比剂注射,根据需要重建轴位序列,多种三维后处理软件分析处理图像,冲洗照片(胶片),医生完成诊断报告｡</v>
          </cell>
          <cell r="D1621" t="str">
            <v>胶片,注射器,高压注射器</v>
          </cell>
          <cell r="E1621" t="str">
            <v/>
          </cell>
          <cell r="F1621" t="str">
            <v>次</v>
          </cell>
          <cell r="G1621" t="str">
            <v/>
          </cell>
          <cell r="H1621">
            <v>888</v>
          </cell>
          <cell r="I1621">
            <v>748</v>
          </cell>
          <cell r="J1621">
            <v>668</v>
          </cell>
          <cell r="K1621" t="str">
            <v>乙类</v>
          </cell>
        </row>
        <row r="1622">
          <cell r="A1622" t="str">
            <v>EBCLF001</v>
          </cell>
          <cell r="B1622" t="str">
            <v>颈动脉CT三维成像</v>
          </cell>
          <cell r="C1622" t="str">
            <v>操作人员核对登记病人信息,抗过敏药物,提醒或协助患者去除体表扫描部位金属物品等,摆位,静脉输注,多排螺旋CT扫描及对比剂注射,根据需要重建轴位序列,多种三维后处理软件分析处理图像,冲洗照片(胶片),医生完成诊断报告｡</v>
          </cell>
          <cell r="D1622" t="str">
            <v>胶片,注射器,高压注射器</v>
          </cell>
          <cell r="E1622" t="str">
            <v/>
          </cell>
          <cell r="F1622" t="str">
            <v>次</v>
          </cell>
          <cell r="G1622" t="str">
            <v/>
          </cell>
          <cell r="H1622">
            <v>888</v>
          </cell>
          <cell r="I1622">
            <v>748</v>
          </cell>
          <cell r="J1622">
            <v>668</v>
          </cell>
          <cell r="K1622" t="str">
            <v>乙类</v>
          </cell>
        </row>
        <row r="1623">
          <cell r="A1623" t="str">
            <v>EBCLY001</v>
          </cell>
          <cell r="B1623" t="str">
            <v>上腹部动脉CT三维成像</v>
          </cell>
          <cell r="C1623" t="str">
            <v>操作人员核对登记病人信息,抗过敏药物,提醒或协助患者去除体表扫描部位金属物品等,摆位,静脉输注,多排螺旋CT扫描及对比剂注射,根据需要重建轴位序列,多种三维后处理软件分析处理图像,冲洗照片(胶片),医生完成诊断报告｡</v>
          </cell>
          <cell r="D1623" t="str">
            <v>胶片,注射器,高压注射器</v>
          </cell>
          <cell r="E1623" t="str">
            <v/>
          </cell>
          <cell r="F1623" t="str">
            <v>次</v>
          </cell>
          <cell r="G1623" t="str">
            <v/>
          </cell>
          <cell r="H1623">
            <v>888</v>
          </cell>
          <cell r="I1623">
            <v>748</v>
          </cell>
          <cell r="J1623">
            <v>668</v>
          </cell>
          <cell r="K1623" t="str">
            <v>乙类</v>
          </cell>
        </row>
        <row r="1624">
          <cell r="A1624" t="str">
            <v>EBCLY002</v>
          </cell>
          <cell r="B1624" t="str">
            <v>下腹部动脉CT三维成像</v>
          </cell>
          <cell r="C1624" t="str">
            <v>操作人员核对登记病人信息,抗过敏药物,提醒或协助患者去除体表扫描部位金属物品等,摆位,静脉输注,多排螺旋CT扫描及对比剂注射,根据需要重建轴位序列,多种三维后处理软件分析处理图像,冲洗照片(胶片),医生完成诊断报告｡</v>
          </cell>
          <cell r="D1624" t="str">
            <v>胶片,注射器,高压注射器</v>
          </cell>
          <cell r="E1624" t="str">
            <v/>
          </cell>
          <cell r="F1624" t="str">
            <v>次</v>
          </cell>
          <cell r="G1624" t="str">
            <v/>
          </cell>
          <cell r="H1624">
            <v>888</v>
          </cell>
          <cell r="I1624">
            <v>748</v>
          </cell>
          <cell r="J1624">
            <v>668</v>
          </cell>
          <cell r="K1624" t="str">
            <v>乙类</v>
          </cell>
        </row>
        <row r="1625">
          <cell r="A1625" t="str">
            <v>EBCLY003</v>
          </cell>
          <cell r="B1625" t="str">
            <v>盆腔动脉CT三维成像</v>
          </cell>
          <cell r="C1625" t="str">
            <v>操作人员核对登记病人信息,抗过敏药物,提醒或协助患者去除体表扫描部位金属物品等,摆位,静脉输注,多排螺旋CT扫描及对比剂注射,根据需要重建轴位序列,多种三维后处理软件分析处理图像,冲洗照片(胶片),医生完成诊断报告｡</v>
          </cell>
          <cell r="D1625" t="str">
            <v>胶片,注射器,高压注射器</v>
          </cell>
          <cell r="E1625" t="str">
            <v/>
          </cell>
          <cell r="F1625" t="str">
            <v>次</v>
          </cell>
          <cell r="G1625" t="str">
            <v/>
          </cell>
          <cell r="H1625">
            <v>888</v>
          </cell>
          <cell r="I1625">
            <v>748</v>
          </cell>
          <cell r="J1625">
            <v>668</v>
          </cell>
          <cell r="K1625" t="str">
            <v>乙类</v>
          </cell>
        </row>
        <row r="1626">
          <cell r="A1626" t="str">
            <v>EBCL3001</v>
          </cell>
          <cell r="B1626" t="str">
            <v>上肢动脉CT三维成像</v>
          </cell>
          <cell r="C1626" t="str">
            <v>操作人员核对登记病人信息,抗过敏药物,提醒或协助患者去除体表扫描部位金属物品等,摆位,静脉输注,多排螺旋CT扫描及对比剂注射,根据需要重建轴位序列,多种三维后处理软件分析处理图像,冲洗照片(胶片),医生完成诊断报告｡</v>
          </cell>
          <cell r="D1626" t="str">
            <v>胶片,注射器,高压注射器</v>
          </cell>
          <cell r="E1626" t="str">
            <v/>
          </cell>
          <cell r="F1626" t="str">
            <v>次</v>
          </cell>
          <cell r="G1626" t="str">
            <v/>
          </cell>
          <cell r="H1626">
            <v>888</v>
          </cell>
          <cell r="I1626">
            <v>748</v>
          </cell>
          <cell r="J1626">
            <v>668</v>
          </cell>
          <cell r="K1626" t="str">
            <v>乙类</v>
          </cell>
        </row>
        <row r="1627">
          <cell r="A1627" t="str">
            <v>EBCL5001</v>
          </cell>
          <cell r="B1627" t="str">
            <v>下肢动脉CT三维成像</v>
          </cell>
          <cell r="C1627" t="str">
            <v>操作人员核对登记病人信息,抗过敏药物,提醒或协助患者去除体表扫描部位金属物品等,摆位,静脉输注,多排螺旋CT扫描及对比剂注射,根据需要重建轴位序列,多种三维后处理软件分析处理图像,冲洗照片(胶片),医生完成诊断报告｡</v>
          </cell>
          <cell r="D1627" t="str">
            <v>胶片,注射器,高压注射器</v>
          </cell>
          <cell r="E1627" t="str">
            <v/>
          </cell>
          <cell r="F1627" t="str">
            <v>次</v>
          </cell>
          <cell r="G1627" t="str">
            <v/>
          </cell>
          <cell r="H1627">
            <v>888</v>
          </cell>
          <cell r="I1627">
            <v>748</v>
          </cell>
          <cell r="J1627">
            <v>668</v>
          </cell>
          <cell r="K1627" t="str">
            <v>乙类</v>
          </cell>
        </row>
        <row r="1628">
          <cell r="A1628" t="str">
            <v>EBCMA001</v>
          </cell>
          <cell r="B1628" t="str">
            <v>肺静脉CT三维成像</v>
          </cell>
          <cell r="C1628" t="str">
            <v>操作人员核对登记病人信息,抗过敏药物,提醒或协助患者去除体表扫描部位金属物品等,摆位,静脉输注,多排螺旋CT扫描及对比剂注射,根据需要重建轴位序列,多种三维后处理软件分析处理图像,冲洗照片(胶片),医生完成诊断报告｡</v>
          </cell>
          <cell r="D1628" t="str">
            <v>胶片,注射器,高压注射器</v>
          </cell>
          <cell r="E1628" t="str">
            <v/>
          </cell>
          <cell r="F1628" t="str">
            <v>次</v>
          </cell>
          <cell r="G1628" t="str">
            <v/>
          </cell>
          <cell r="H1628">
            <v>888</v>
          </cell>
          <cell r="I1628">
            <v>748</v>
          </cell>
          <cell r="J1628">
            <v>668</v>
          </cell>
          <cell r="K1628" t="str">
            <v>乙类</v>
          </cell>
        </row>
        <row r="1629">
          <cell r="A1629" t="str">
            <v>EBCML001</v>
          </cell>
          <cell r="B1629" t="str">
            <v>下腔静脉下肢深静脉CT三维成像</v>
          </cell>
          <cell r="C1629" t="str">
            <v>操作人员核对登记病人信息,抗过敏药物,提醒或协助患者去除体表扫描部位金属物品等,摆位,静脉输注,扫描及对比剂注射,根据需要重建轴位序列,多种三维后处理软件分析处理图像,图像后处理,冲洗照片(胶片),医生完成诊断报告｡</v>
          </cell>
          <cell r="D1629" t="str">
            <v>胶片,注射器,高压注射器</v>
          </cell>
          <cell r="E1629" t="str">
            <v/>
          </cell>
          <cell r="F1629" t="str">
            <v>次</v>
          </cell>
          <cell r="G1629" t="str">
            <v/>
          </cell>
          <cell r="H1629">
            <v>938</v>
          </cell>
          <cell r="I1629">
            <v>798</v>
          </cell>
          <cell r="J1629">
            <v>713</v>
          </cell>
          <cell r="K1629" t="str">
            <v>乙类</v>
          </cell>
        </row>
        <row r="1630">
          <cell r="A1630" t="str">
            <v>EBCMN001</v>
          </cell>
          <cell r="B1630" t="str">
            <v>门脉系统CT三维成像</v>
          </cell>
          <cell r="C1630" t="str">
            <v>操作人员核对登记病人信息,抗过敏药物,提醒或协助患者去除体表扫描部位金属物品等,摆位,静脉输注,多排螺旋CT扫描及对比剂注射,根据需要重建轴位序列,多种三维后处理软件分析处理图像,冲洗照片(胶片),医生完成诊断报告｡</v>
          </cell>
          <cell r="D1630" t="str">
            <v>胶片,注射器,高压注射器</v>
          </cell>
          <cell r="E1630" t="str">
            <v/>
          </cell>
          <cell r="F1630" t="str">
            <v>次</v>
          </cell>
          <cell r="G1630" t="str">
            <v/>
          </cell>
          <cell r="H1630">
            <v>888</v>
          </cell>
          <cell r="I1630">
            <v>748</v>
          </cell>
          <cell r="J1630">
            <v>668</v>
          </cell>
          <cell r="K1630" t="str">
            <v>乙类</v>
          </cell>
        </row>
        <row r="1631">
          <cell r="A1631" t="str">
            <v>EBCPS001</v>
          </cell>
          <cell r="B1631" t="str">
            <v>结肠CT三维成像</v>
          </cell>
          <cell r="C1631" t="str">
            <v>操作人员核对登记病人信息,肠道准备,提醒或协助患者去除体表扫描部位金属物品等,摆位及注气,多期扫描,根据需要重建轴位序列,多种三维后处理软件分析处理图像,冲洗照片(胶片),医生完成诊断报告｡</v>
          </cell>
          <cell r="D1631" t="str">
            <v>胶片,注射器,高压注射器</v>
          </cell>
          <cell r="E1631" t="str">
            <v/>
          </cell>
          <cell r="F1631" t="str">
            <v>次</v>
          </cell>
          <cell r="G1631" t="str">
            <v>多期扫描,自第二期增强扫描加收不超过20%</v>
          </cell>
          <cell r="H1631">
            <v>558</v>
          </cell>
          <cell r="I1631">
            <v>468</v>
          </cell>
          <cell r="J1631">
            <v>418</v>
          </cell>
          <cell r="K1631" t="str">
            <v>乙类</v>
          </cell>
        </row>
        <row r="1632">
          <cell r="A1632" t="str">
            <v>EBCZX001</v>
          </cell>
          <cell r="B1632" t="str">
            <v>单脏器灌注成像</v>
          </cell>
          <cell r="C1632" t="str">
            <v>操作人员核对登记病人信息,抗过敏药物,提醒或协助患者去除体表扫描部位金属物品等,摆位,静脉输注,扫描及对比剂注射,根据需要重建轴位序列,多种三维后处理软件分析处理图像,冲洗照片(胶片),医生完成诊断报告｡</v>
          </cell>
          <cell r="D1632" t="str">
            <v>胶片,注射器,高压注射器</v>
          </cell>
          <cell r="E1632" t="str">
            <v/>
          </cell>
          <cell r="F1632" t="str">
            <v>次</v>
          </cell>
          <cell r="G1632" t="str">
            <v>多期扫描,自第二期增强扫描加收不超过20%</v>
          </cell>
          <cell r="H1632">
            <v>718</v>
          </cell>
          <cell r="I1632">
            <v>608</v>
          </cell>
          <cell r="J1632">
            <v>543</v>
          </cell>
          <cell r="K1632" t="str">
            <v>乙类</v>
          </cell>
        </row>
        <row r="1633">
          <cell r="A1633" t="str">
            <v>EBZ</v>
          </cell>
          <cell r="B1633" t="str">
            <v>4.其它</v>
          </cell>
          <cell r="C1633" t="str">
            <v/>
          </cell>
          <cell r="D1633" t="str">
            <v/>
          </cell>
          <cell r="E1633" t="str">
            <v/>
          </cell>
          <cell r="F1633" t="str">
            <v/>
          </cell>
          <cell r="G1633" t="str">
            <v/>
          </cell>
          <cell r="H1633" t="str">
            <v/>
          </cell>
          <cell r="I1633" t="str">
            <v/>
          </cell>
          <cell r="J1633" t="str">
            <v/>
          </cell>
        </row>
        <row r="1634">
          <cell r="A1634" t="str">
            <v>EBZZZ001</v>
          </cell>
          <cell r="B1634" t="str">
            <v>临床操作CT引导</v>
          </cell>
          <cell r="C1634" t="str">
            <v>在CT引导下完成临床诊疗过程｡不含临床诊疗操作｡</v>
          </cell>
          <cell r="D1634" t="str">
            <v/>
          </cell>
          <cell r="E1634" t="str">
            <v/>
          </cell>
          <cell r="F1634" t="str">
            <v>半小时</v>
          </cell>
          <cell r="G1634" t="str">
            <v>此项为辅加操作项目</v>
          </cell>
          <cell r="H1634">
            <v>110</v>
          </cell>
          <cell r="I1634">
            <v>95</v>
          </cell>
          <cell r="J1634">
            <v>85</v>
          </cell>
          <cell r="K1634" t="str">
            <v>乙类</v>
          </cell>
        </row>
        <row r="1635">
          <cell r="A1635" t="str">
            <v>EC</v>
          </cell>
          <cell r="B1635" t="str">
            <v>(三)磁共振检查</v>
          </cell>
          <cell r="C1635" t="str">
            <v/>
          </cell>
          <cell r="D1635" t="str">
            <v/>
          </cell>
          <cell r="E1635" t="str">
            <v/>
          </cell>
          <cell r="F1635" t="str">
            <v/>
          </cell>
          <cell r="G1635" t="str">
            <v/>
          </cell>
          <cell r="H1635" t="str">
            <v/>
          </cell>
          <cell r="I1635" t="str">
            <v/>
          </cell>
          <cell r="J1635" t="str">
            <v/>
          </cell>
        </row>
        <row r="1636">
          <cell r="A1636" t="str">
            <v>ECA</v>
          </cell>
          <cell r="B1636" t="str">
            <v>1.磁共振成像</v>
          </cell>
          <cell r="C1636" t="str">
            <v/>
          </cell>
          <cell r="D1636" t="str">
            <v/>
          </cell>
          <cell r="E1636" t="str">
            <v/>
          </cell>
          <cell r="F1636" t="str">
            <v/>
          </cell>
          <cell r="G1636" t="str">
            <v/>
          </cell>
          <cell r="H1636" t="str">
            <v/>
          </cell>
          <cell r="I1636" t="str">
            <v/>
          </cell>
          <cell r="J1636" t="str">
            <v/>
          </cell>
        </row>
        <row r="1637">
          <cell r="A1637" t="str">
            <v>ECABA001</v>
          </cell>
          <cell r="B1637" t="str">
            <v>颅脑磁共振成像</v>
          </cell>
          <cell r="C1637" t="str">
            <v>去除身体金属物品,摆放适宜线圈,摆位,扫描,至少含T1､T2加权相序列及两体位成像,冲洗照片(胶片),医生完成诊断报告｡</v>
          </cell>
          <cell r="D1637" t="str">
            <v>胶片</v>
          </cell>
          <cell r="E1637" t="str">
            <v/>
          </cell>
          <cell r="F1637" t="str">
            <v>次</v>
          </cell>
          <cell r="G1637" t="str">
            <v>垂体磁共振成像       按此收费</v>
          </cell>
          <cell r="H1637">
            <v>600</v>
          </cell>
          <cell r="I1637">
            <v>480</v>
          </cell>
          <cell r="J1637">
            <v>420</v>
          </cell>
          <cell r="K1637" t="str">
            <v>乙类</v>
          </cell>
        </row>
        <row r="1638">
          <cell r="A1638" t="str">
            <v>ECABB001</v>
          </cell>
          <cell r="B1638" t="str">
            <v>海绵窦磁共振成像</v>
          </cell>
          <cell r="C1638" t="str">
            <v>去除身体金属物品,摆放适宜线圈,摆位,扫描,至少含T1､T2加权相序列及两体位成像,冲洗照片(胶片),医生完成诊断报告｡</v>
          </cell>
          <cell r="D1638" t="str">
            <v>胶片</v>
          </cell>
          <cell r="E1638" t="str">
            <v/>
          </cell>
          <cell r="F1638" t="str">
            <v>次</v>
          </cell>
          <cell r="G1638" t="str">
            <v/>
          </cell>
          <cell r="H1638">
            <v>600</v>
          </cell>
          <cell r="I1638">
            <v>480</v>
          </cell>
          <cell r="J1638">
            <v>420</v>
          </cell>
          <cell r="K1638" t="str">
            <v>乙类</v>
          </cell>
        </row>
        <row r="1639">
          <cell r="A1639" t="str">
            <v>ECABC001</v>
          </cell>
          <cell r="B1639" t="str">
            <v>脑功能磁共振成像</v>
          </cell>
          <cell r="C1639" t="str">
            <v>去除身体金属物品,摆放适宜线圈,摆位,扫描,医生使用磁共振脑功能刺激仪等专用设备对患者进行刺激,然后进行功能磁共振(fMRI)､ASL等序列扫描,冲洗照片(胶片),图像后处理,医生完成诊断报告｡</v>
          </cell>
          <cell r="D1639" t="str">
            <v>胶片</v>
          </cell>
          <cell r="E1639" t="str">
            <v/>
          </cell>
          <cell r="F1639" t="str">
            <v>次</v>
          </cell>
          <cell r="G1639" t="str">
            <v/>
          </cell>
          <cell r="H1639">
            <v>280</v>
          </cell>
          <cell r="I1639">
            <v>220</v>
          </cell>
          <cell r="J1639">
            <v>190</v>
          </cell>
          <cell r="K1639" t="str">
            <v>乙类</v>
          </cell>
        </row>
        <row r="1640">
          <cell r="A1640" t="str">
            <v>ECABC002</v>
          </cell>
          <cell r="B1640" t="str">
            <v>海马磁共振成像</v>
          </cell>
          <cell r="C1640" t="str">
            <v>去除身体金属物品,摆放适宜线圈,摆位,扫描,至少含T1､T2加权相序列及两体位成像,冲洗照片(胶片),医生完成诊断报告｡</v>
          </cell>
          <cell r="D1640" t="str">
            <v>胶片</v>
          </cell>
          <cell r="E1640" t="str">
            <v/>
          </cell>
          <cell r="F1640" t="str">
            <v>次</v>
          </cell>
          <cell r="G1640" t="str">
            <v/>
          </cell>
          <cell r="H1640">
            <v>600</v>
          </cell>
          <cell r="I1640">
            <v>480</v>
          </cell>
          <cell r="J1640">
            <v>420</v>
          </cell>
          <cell r="K1640" t="str">
            <v>乙类</v>
          </cell>
        </row>
        <row r="1641">
          <cell r="A1641" t="str">
            <v>ECABJ001</v>
          </cell>
          <cell r="B1641" t="str">
            <v>头颅非增强磁共振动脉血管成像</v>
          </cell>
          <cell r="C1641" t="str">
            <v>去除身体金属物品,摆放适宜线圈,摆位,扫描,冲洗照片(胶片),图像后处理,医生完成诊断报告｡</v>
          </cell>
          <cell r="D1641" t="str">
            <v>胶片</v>
          </cell>
          <cell r="E1641" t="str">
            <v/>
          </cell>
          <cell r="F1641" t="str">
            <v>次</v>
          </cell>
          <cell r="G1641" t="str">
            <v/>
          </cell>
          <cell r="H1641">
            <v>600</v>
          </cell>
          <cell r="I1641">
            <v>480</v>
          </cell>
          <cell r="J1641">
            <v>420</v>
          </cell>
          <cell r="K1641" t="str">
            <v>乙类</v>
          </cell>
        </row>
        <row r="1642">
          <cell r="A1642" t="str">
            <v>ECABM001</v>
          </cell>
          <cell r="B1642" t="str">
            <v>头颅非增强磁共振静脉血管成像</v>
          </cell>
          <cell r="C1642" t="str">
            <v>去除身体金属物品,摆放适宜线圈,摆位,扫描,冲洗照片(胶片),图像后处理,医生完成诊断报告｡</v>
          </cell>
          <cell r="D1642" t="str">
            <v>胶片</v>
          </cell>
          <cell r="E1642" t="str">
            <v/>
          </cell>
          <cell r="F1642" t="str">
            <v>次</v>
          </cell>
          <cell r="G1642" t="str">
            <v/>
          </cell>
          <cell r="H1642">
            <v>600</v>
          </cell>
          <cell r="I1642">
            <v>480</v>
          </cell>
          <cell r="J1642">
            <v>420</v>
          </cell>
          <cell r="K1642" t="str">
            <v>乙类</v>
          </cell>
        </row>
        <row r="1643">
          <cell r="A1643" t="str">
            <v>ECABN001</v>
          </cell>
          <cell r="B1643" t="str">
            <v>鞍区磁共振成像</v>
          </cell>
          <cell r="C1643" t="str">
            <v>去除身体金属物品,摆放适宜线圈,摆位,扫描,至少含T1､T2加权相序列及两体位成像,冲洗照片(胶片),医生完成诊断报告｡</v>
          </cell>
          <cell r="D1643" t="str">
            <v>胶片</v>
          </cell>
          <cell r="E1643" t="str">
            <v/>
          </cell>
          <cell r="F1643" t="str">
            <v>次</v>
          </cell>
          <cell r="G1643" t="str">
            <v/>
          </cell>
          <cell r="H1643">
            <v>600</v>
          </cell>
          <cell r="I1643">
            <v>480</v>
          </cell>
          <cell r="J1643">
            <v>420</v>
          </cell>
          <cell r="K1643" t="str">
            <v>乙类</v>
          </cell>
        </row>
        <row r="1644">
          <cell r="A1644" t="str">
            <v>ECABN002</v>
          </cell>
          <cell r="B1644" t="str">
            <v>颅底磁共振成像</v>
          </cell>
          <cell r="C1644" t="str">
            <v>去除身体金属物品,摆放适宜线圈,摆位,扫描,至少含T1､T2加权相序列及两体位成像,冲洗照片(胶片),医生完成诊断报告｡</v>
          </cell>
          <cell r="D1644" t="str">
            <v>胶片</v>
          </cell>
          <cell r="E1644" t="str">
            <v/>
          </cell>
          <cell r="F1644" t="str">
            <v>次</v>
          </cell>
          <cell r="G1644" t="str">
            <v/>
          </cell>
          <cell r="H1644">
            <v>600</v>
          </cell>
          <cell r="I1644">
            <v>480</v>
          </cell>
          <cell r="J1644">
            <v>420</v>
          </cell>
          <cell r="K1644" t="str">
            <v>乙类</v>
          </cell>
        </row>
        <row r="1645">
          <cell r="A1645" t="str">
            <v>ECABS001</v>
          </cell>
          <cell r="B1645" t="str">
            <v>脊髓磁共振水成像(MRM)</v>
          </cell>
          <cell r="C1645" t="str">
            <v>去除身体金属物品,摆放适宜线圈,摆位,扫描,冲洗照片(胶片),图像后处理,医生完成诊断报告｡</v>
          </cell>
          <cell r="D1645" t="str">
            <v>胶片,注射器,高压注射器</v>
          </cell>
          <cell r="E1645" t="str">
            <v/>
          </cell>
          <cell r="F1645" t="str">
            <v>次</v>
          </cell>
          <cell r="G1645" t="str">
            <v/>
          </cell>
          <cell r="H1645">
            <v>262</v>
          </cell>
          <cell r="I1645">
            <v>202</v>
          </cell>
          <cell r="J1645">
            <v>172</v>
          </cell>
          <cell r="K1645" t="str">
            <v>乙类</v>
          </cell>
        </row>
        <row r="1646">
          <cell r="A1646" t="str">
            <v>ECADF001</v>
          </cell>
          <cell r="B1646" t="str">
            <v>肾上腺磁共振成像</v>
          </cell>
          <cell r="C1646" t="str">
            <v>去除身体金属物品,摆放适宜线圈,摆位,扫描,至少含T1､T2加权相序列及两体位成像,冲洗照片(胶片),医生完成诊断报告｡</v>
          </cell>
          <cell r="D1646" t="str">
            <v>胶片</v>
          </cell>
          <cell r="E1646" t="str">
            <v/>
          </cell>
          <cell r="F1646" t="str">
            <v>次</v>
          </cell>
          <cell r="G1646" t="str">
            <v/>
          </cell>
          <cell r="H1646">
            <v>600</v>
          </cell>
          <cell r="I1646">
            <v>480</v>
          </cell>
          <cell r="J1646">
            <v>420</v>
          </cell>
          <cell r="K1646" t="str">
            <v>乙类</v>
          </cell>
        </row>
        <row r="1647">
          <cell r="A1647" t="str">
            <v>ECAEB001</v>
          </cell>
          <cell r="B1647" t="str">
            <v>眶磁共振成像</v>
          </cell>
          <cell r="C1647" t="str">
            <v>去除身体金属物品,摆放适宜线圈,摆位,扫描,至少含T1､T2加权相序列及两体位成像,冲洗照片(胶片),医生完成诊断报告｡</v>
          </cell>
          <cell r="D1647" t="str">
            <v>胶片</v>
          </cell>
          <cell r="E1647" t="str">
            <v/>
          </cell>
          <cell r="F1647" t="str">
            <v>次</v>
          </cell>
          <cell r="G1647" t="str">
            <v/>
          </cell>
          <cell r="H1647">
            <v>600</v>
          </cell>
          <cell r="I1647">
            <v>480</v>
          </cell>
          <cell r="J1647">
            <v>420</v>
          </cell>
          <cell r="K1647" t="str">
            <v>乙类</v>
          </cell>
        </row>
        <row r="1648">
          <cell r="A1648" t="str">
            <v>ECAFK001</v>
          </cell>
          <cell r="B1648" t="str">
            <v>内听道磁共振成像</v>
          </cell>
          <cell r="C1648" t="str">
            <v>去除身体金属物品,摆放适宜线圈,摆位,扫描,至少含T1､T2加权相序列及两体位成像,冲洗照片(胶片),医生完成诊断报告｡</v>
          </cell>
          <cell r="D1648" t="str">
            <v>胶片</v>
          </cell>
          <cell r="E1648" t="str">
            <v/>
          </cell>
          <cell r="F1648" t="str">
            <v>次</v>
          </cell>
          <cell r="G1648" t="str">
            <v/>
          </cell>
          <cell r="H1648">
            <v>600</v>
          </cell>
          <cell r="I1648">
            <v>480</v>
          </cell>
          <cell r="J1648">
            <v>420</v>
          </cell>
          <cell r="K1648" t="str">
            <v>乙类</v>
          </cell>
        </row>
        <row r="1649">
          <cell r="A1649" t="str">
            <v>ECAGF001</v>
          </cell>
          <cell r="B1649" t="str">
            <v>鼻窦磁共振成像</v>
          </cell>
          <cell r="C1649" t="str">
            <v>去除身体金属物品,摆放适宜线圈,摆位,扫描,至少含T1､T2加权相序列及两体位成像,冲洗照片(胶片),医生完成诊断报告｡</v>
          </cell>
          <cell r="D1649" t="str">
            <v>胶片</v>
          </cell>
          <cell r="E1649" t="str">
            <v/>
          </cell>
          <cell r="F1649" t="str">
            <v>次</v>
          </cell>
          <cell r="G1649" t="str">
            <v/>
          </cell>
          <cell r="H1649">
            <v>600</v>
          </cell>
          <cell r="I1649">
            <v>480</v>
          </cell>
          <cell r="J1649">
            <v>420</v>
          </cell>
          <cell r="K1649" t="str">
            <v>乙类</v>
          </cell>
        </row>
        <row r="1650">
          <cell r="A1650" t="str">
            <v>ECAGJ001</v>
          </cell>
          <cell r="B1650" t="str">
            <v>鼻咽磁共振成像</v>
          </cell>
          <cell r="C1650" t="str">
            <v>去除身体金属物品,摆放适宜线圈,摆位,扫描,至少含T1､T2加权相序列及两体位成像,冲洗照片(胶片),医生完成诊断报告｡</v>
          </cell>
          <cell r="D1650" t="str">
            <v>胶片</v>
          </cell>
          <cell r="E1650" t="str">
            <v/>
          </cell>
          <cell r="F1650" t="str">
            <v>次</v>
          </cell>
          <cell r="G1650" t="str">
            <v/>
          </cell>
          <cell r="H1650">
            <v>600</v>
          </cell>
          <cell r="I1650">
            <v>480</v>
          </cell>
          <cell r="J1650">
            <v>420</v>
          </cell>
          <cell r="K1650" t="str">
            <v>乙类</v>
          </cell>
        </row>
        <row r="1651">
          <cell r="A1651" t="str">
            <v>ECAHJ001</v>
          </cell>
          <cell r="B1651" t="str">
            <v>颞下颌关节磁共振成像</v>
          </cell>
          <cell r="C1651" t="str">
            <v>去除身体金属物品,摆放适宜线圈,摆位,扫描,至少含T1､T2加权相序列及两体位成像,冲洗照片(胶片),医生完成诊断报告｡</v>
          </cell>
          <cell r="D1651" t="str">
            <v>胶片</v>
          </cell>
          <cell r="E1651" t="str">
            <v/>
          </cell>
          <cell r="F1651" t="str">
            <v>单侧</v>
          </cell>
          <cell r="G1651" t="str">
            <v/>
          </cell>
          <cell r="H1651">
            <v>600</v>
          </cell>
          <cell r="I1651">
            <v>480</v>
          </cell>
          <cell r="J1651">
            <v>420</v>
          </cell>
          <cell r="K1651" t="str">
            <v>乙类</v>
          </cell>
        </row>
        <row r="1652">
          <cell r="A1652" t="str">
            <v>ECAHY001</v>
          </cell>
          <cell r="B1652" t="str">
            <v>颈部磁共振成像</v>
          </cell>
          <cell r="C1652" t="str">
            <v>去除身体金属物品,摆放适宜线圈,摆位,扫描,至少含T1､T2加权相序列及两体位成像,冲洗照片(胶片),医生完成诊断报告｡</v>
          </cell>
          <cell r="D1652" t="str">
            <v>胶片</v>
          </cell>
          <cell r="E1652" t="str">
            <v/>
          </cell>
          <cell r="F1652" t="str">
            <v>次</v>
          </cell>
          <cell r="G1652" t="str">
            <v/>
          </cell>
          <cell r="H1652">
            <v>600</v>
          </cell>
          <cell r="I1652">
            <v>480</v>
          </cell>
          <cell r="J1652">
            <v>420</v>
          </cell>
          <cell r="K1652" t="str">
            <v>乙类</v>
          </cell>
        </row>
        <row r="1653">
          <cell r="A1653" t="str">
            <v>ECAJT001</v>
          </cell>
          <cell r="B1653" t="str">
            <v>胸部磁共振成像</v>
          </cell>
          <cell r="C1653" t="str">
            <v>去除身体金属物品,摆放适宜线圈,摆位,扫描,至少含T1､T2加权相序列及两体位成像,冲洗照片(胶片),医生完成诊断报告｡</v>
          </cell>
          <cell r="D1653" t="str">
            <v>胶片</v>
          </cell>
          <cell r="E1653" t="str">
            <v/>
          </cell>
          <cell r="F1653" t="str">
            <v>次</v>
          </cell>
          <cell r="G1653" t="str">
            <v/>
          </cell>
          <cell r="H1653">
            <v>600</v>
          </cell>
          <cell r="I1653">
            <v>480</v>
          </cell>
          <cell r="J1653">
            <v>420</v>
          </cell>
          <cell r="K1653" t="str">
            <v>乙类</v>
          </cell>
        </row>
        <row r="1654">
          <cell r="A1654" t="str">
            <v>ECAKA001</v>
          </cell>
          <cell r="B1654" t="str">
            <v>心脏磁共振平扫成像</v>
          </cell>
          <cell r="C1654" t="str">
            <v>去除身体金属物品,摆放适宜线圈,摆位,心电门控,扫描,冲洗照片(胶片),图像后处理,医生完成诊断报告｡不含心电监护｡</v>
          </cell>
          <cell r="D1654" t="str">
            <v>电极,胶片</v>
          </cell>
          <cell r="E1654" t="str">
            <v/>
          </cell>
          <cell r="F1654" t="str">
            <v>次</v>
          </cell>
          <cell r="G1654" t="str">
            <v/>
          </cell>
          <cell r="H1654">
            <v>600</v>
          </cell>
          <cell r="I1654">
            <v>480</v>
          </cell>
          <cell r="J1654">
            <v>420</v>
          </cell>
          <cell r="K1654" t="str">
            <v>乙类</v>
          </cell>
        </row>
        <row r="1655">
          <cell r="A1655" t="str">
            <v>ECAKA002</v>
          </cell>
          <cell r="B1655" t="str">
            <v>磁共振心脏功能评价</v>
          </cell>
          <cell r="C1655" t="str">
            <v>去除身体金属物品,摆放适宜线圈,摆位,心电门控,扫描,冲洗照片(胶片),图像后处理,医生完成诊断报告｡不含心电监护｡</v>
          </cell>
          <cell r="D1655" t="str">
            <v>电极,胶片</v>
          </cell>
          <cell r="E1655" t="str">
            <v/>
          </cell>
          <cell r="F1655" t="str">
            <v>次</v>
          </cell>
          <cell r="G1655" t="str">
            <v/>
          </cell>
          <cell r="H1655">
            <v>600</v>
          </cell>
          <cell r="I1655">
            <v>480</v>
          </cell>
          <cell r="J1655">
            <v>420</v>
          </cell>
          <cell r="K1655" t="str">
            <v>乙类</v>
          </cell>
        </row>
        <row r="1656">
          <cell r="A1656" t="str">
            <v>ECAM9001</v>
          </cell>
          <cell r="B1656" t="str">
            <v>血管斑块成像</v>
          </cell>
          <cell r="C1656" t="str">
            <v>去除身体金属物品,摆放适宜线圈,摆位,扫描,至少含T1､T2加权相序列及两体位成像,冲洗照片(胶片),医生完成诊断报告｡</v>
          </cell>
          <cell r="D1656" t="str">
            <v>胶片</v>
          </cell>
          <cell r="E1656" t="str">
            <v/>
          </cell>
          <cell r="F1656" t="str">
            <v>次</v>
          </cell>
          <cell r="G1656" t="str">
            <v/>
          </cell>
          <cell r="H1656">
            <v>600</v>
          </cell>
          <cell r="I1656">
            <v>480</v>
          </cell>
          <cell r="J1656">
            <v>420</v>
          </cell>
          <cell r="K1656" t="str">
            <v>乙类</v>
          </cell>
        </row>
        <row r="1657">
          <cell r="A1657" t="str">
            <v>ECAPU001</v>
          </cell>
          <cell r="B1657" t="str">
            <v>直肠磁共振成像</v>
          </cell>
          <cell r="C1657" t="str">
            <v>去除身体金属物品,摆放适宜线圈,摆位,扫描,至少含T1､T2加权相序列及两体位成像,冲洗照片(胶片),医生完成诊断报告｡</v>
          </cell>
          <cell r="D1657" t="str">
            <v>胶片</v>
          </cell>
          <cell r="E1657" t="str">
            <v/>
          </cell>
          <cell r="F1657" t="str">
            <v>次</v>
          </cell>
          <cell r="G1657" t="str">
            <v/>
          </cell>
          <cell r="H1657">
            <v>600</v>
          </cell>
          <cell r="I1657">
            <v>480</v>
          </cell>
          <cell r="J1657">
            <v>420</v>
          </cell>
          <cell r="K1657" t="str">
            <v>乙类</v>
          </cell>
        </row>
        <row r="1658">
          <cell r="A1658" t="str">
            <v>ECAQP001</v>
          </cell>
          <cell r="B1658" t="str">
            <v>胰胆管系统磁共振水成像(MRCP)</v>
          </cell>
          <cell r="C1658" t="str">
            <v>去除身体金属物品,摆放适宜线圈,摆位,扫描,冲洗照片(胶片),图像后处理,医生完成诊断报告｡</v>
          </cell>
          <cell r="D1658" t="str">
            <v>胶片</v>
          </cell>
          <cell r="E1658" t="str">
            <v/>
          </cell>
          <cell r="F1658" t="str">
            <v>次</v>
          </cell>
          <cell r="G1658" t="str">
            <v/>
          </cell>
          <cell r="H1658">
            <v>600</v>
          </cell>
          <cell r="I1658">
            <v>480</v>
          </cell>
          <cell r="J1658">
            <v>420</v>
          </cell>
          <cell r="K1658" t="str">
            <v>乙类</v>
          </cell>
        </row>
        <row r="1659">
          <cell r="A1659" t="str">
            <v>ECAQT001</v>
          </cell>
          <cell r="B1659" t="str">
            <v>上腹部磁共振成像</v>
          </cell>
          <cell r="C1659" t="str">
            <v>去除身体金属物品,摆放适宜线圈,摆位,扫描,至少含T1､T2加权相序列及两体位成像,冲洗照片(胶片),医生完成诊断报告｡</v>
          </cell>
          <cell r="D1659" t="str">
            <v>胶片</v>
          </cell>
          <cell r="E1659" t="str">
            <v/>
          </cell>
          <cell r="F1659" t="str">
            <v>次</v>
          </cell>
          <cell r="G1659" t="str">
            <v/>
          </cell>
          <cell r="H1659">
            <v>600</v>
          </cell>
          <cell r="I1659">
            <v>480</v>
          </cell>
          <cell r="J1659">
            <v>420</v>
          </cell>
          <cell r="K1659" t="str">
            <v>乙类</v>
          </cell>
        </row>
        <row r="1660">
          <cell r="A1660" t="str">
            <v>ECAQT002</v>
          </cell>
          <cell r="B1660" t="str">
            <v>下腹部磁共振成像</v>
          </cell>
          <cell r="C1660" t="str">
            <v>去除身体金属物品,摆放适宜线圈,摆位,扫描,至少含T1､T2加权相序列及两体位成像,冲洗照片(胶片),医生完成诊断报告｡</v>
          </cell>
          <cell r="D1660" t="str">
            <v>胶片</v>
          </cell>
          <cell r="E1660" t="str">
            <v/>
          </cell>
          <cell r="F1660" t="str">
            <v>次</v>
          </cell>
          <cell r="G1660" t="str">
            <v/>
          </cell>
          <cell r="H1660">
            <v>600</v>
          </cell>
          <cell r="I1660">
            <v>480</v>
          </cell>
          <cell r="J1660">
            <v>420</v>
          </cell>
          <cell r="K1660" t="str">
            <v>乙类</v>
          </cell>
        </row>
        <row r="1661">
          <cell r="A1661" t="str">
            <v>ECAQU001</v>
          </cell>
          <cell r="B1661" t="str">
            <v>盆腔磁共振成像</v>
          </cell>
          <cell r="C1661" t="str">
            <v>去除身体金属物品,摆放适宜线圈,摆位,扫描,至少含T1､T2加权相序列及两体位成像,冲洗照片(胶片),医生完成诊断报告｡</v>
          </cell>
          <cell r="D1661" t="str">
            <v>胶片</v>
          </cell>
          <cell r="E1661" t="str">
            <v/>
          </cell>
          <cell r="F1661" t="str">
            <v>次</v>
          </cell>
          <cell r="G1661" t="str">
            <v/>
          </cell>
          <cell r="H1661">
            <v>600</v>
          </cell>
          <cell r="I1661">
            <v>480</v>
          </cell>
          <cell r="J1661">
            <v>420</v>
          </cell>
          <cell r="K1661" t="str">
            <v>乙类</v>
          </cell>
        </row>
        <row r="1662">
          <cell r="A1662" t="str">
            <v>ECARA001</v>
          </cell>
          <cell r="B1662" t="str">
            <v>泌尿系统磁共振水成像(MRU)</v>
          </cell>
          <cell r="C1662" t="str">
            <v>去除身体金属物品,摆放适宜线圈,摆位,扫描,冲洗照片(胶片),图像后处理,医生完成诊断报告｡</v>
          </cell>
          <cell r="D1662" t="str">
            <v>胶片</v>
          </cell>
          <cell r="E1662" t="str">
            <v/>
          </cell>
          <cell r="F1662" t="str">
            <v>次</v>
          </cell>
          <cell r="G1662" t="str">
            <v/>
          </cell>
          <cell r="H1662">
            <v>600</v>
          </cell>
          <cell r="I1662">
            <v>480</v>
          </cell>
          <cell r="J1662">
            <v>420</v>
          </cell>
          <cell r="K1662" t="str">
            <v>乙类</v>
          </cell>
        </row>
        <row r="1663">
          <cell r="A1663" t="str">
            <v>ECASK001</v>
          </cell>
          <cell r="B1663" t="str">
            <v>前列腺磁共振成像</v>
          </cell>
          <cell r="C1663" t="str">
            <v>去除身体金属物品,摆放适宜线圈,摆位,扫描,至少含T1､T2加权相序列及两体位成像,冲洗照片(胶片),医生完成诊断报告｡</v>
          </cell>
          <cell r="D1663" t="str">
            <v>胶片</v>
          </cell>
          <cell r="E1663" t="str">
            <v/>
          </cell>
          <cell r="F1663" t="str">
            <v>次</v>
          </cell>
          <cell r="G1663" t="str">
            <v/>
          </cell>
          <cell r="H1663">
            <v>600</v>
          </cell>
          <cell r="I1663">
            <v>480</v>
          </cell>
          <cell r="J1663">
            <v>420</v>
          </cell>
          <cell r="K1663" t="str">
            <v>乙类</v>
          </cell>
        </row>
        <row r="1664">
          <cell r="A1664" t="str">
            <v>ECAVH001</v>
          </cell>
          <cell r="B1664" t="str">
            <v>颈椎磁共振成像</v>
          </cell>
          <cell r="C1664" t="str">
            <v>去除身体金属物品,摆放适宜线圈,摆位,扫描,至少含T1､T2加权相序列及两体位成像,冲洗照片(胶片),医生完成诊断报告｡</v>
          </cell>
          <cell r="D1664" t="str">
            <v>胶片</v>
          </cell>
          <cell r="E1664" t="str">
            <v/>
          </cell>
          <cell r="F1664" t="str">
            <v>次</v>
          </cell>
          <cell r="G1664" t="str">
            <v/>
          </cell>
          <cell r="H1664">
            <v>600</v>
          </cell>
          <cell r="I1664">
            <v>480</v>
          </cell>
          <cell r="J1664">
            <v>420</v>
          </cell>
          <cell r="K1664" t="str">
            <v>乙类</v>
          </cell>
        </row>
        <row r="1665">
          <cell r="A1665" t="str">
            <v>ECAVN001</v>
          </cell>
          <cell r="B1665" t="str">
            <v>胸椎磁共振成像</v>
          </cell>
          <cell r="C1665" t="str">
            <v>去除身体金属物品,摆放适宜线圈,摆位,扫描,至少含T1､T2加权相序列及两体位成像,冲洗照片(胶片),医生完成诊断报告｡</v>
          </cell>
          <cell r="D1665" t="str">
            <v>胶片</v>
          </cell>
          <cell r="E1665" t="str">
            <v/>
          </cell>
          <cell r="F1665" t="str">
            <v>次</v>
          </cell>
          <cell r="G1665" t="str">
            <v/>
          </cell>
          <cell r="H1665">
            <v>600</v>
          </cell>
          <cell r="I1665">
            <v>480</v>
          </cell>
          <cell r="J1665">
            <v>420</v>
          </cell>
          <cell r="K1665" t="str">
            <v>乙类</v>
          </cell>
        </row>
        <row r="1666">
          <cell r="A1666" t="str">
            <v>ECAVT001</v>
          </cell>
          <cell r="B1666" t="str">
            <v>腰椎磁共振成像</v>
          </cell>
          <cell r="C1666" t="str">
            <v>去除身体金属物品,摆放适宜线圈,摆位,扫描,至少含T1､T2加权相序列及两体位成像,冲洗照片(胶片),医生完成诊断报告｡</v>
          </cell>
          <cell r="D1666" t="str">
            <v>胶片</v>
          </cell>
          <cell r="E1666" t="str">
            <v/>
          </cell>
          <cell r="F1666" t="str">
            <v>次</v>
          </cell>
          <cell r="G1666" t="str">
            <v/>
          </cell>
          <cell r="H1666">
            <v>600</v>
          </cell>
          <cell r="I1666">
            <v>480</v>
          </cell>
          <cell r="J1666">
            <v>420</v>
          </cell>
          <cell r="K1666" t="str">
            <v>乙类</v>
          </cell>
        </row>
        <row r="1667">
          <cell r="A1667" t="str">
            <v>ECAWF001</v>
          </cell>
          <cell r="B1667" t="str">
            <v>上臂磁共振成像</v>
          </cell>
          <cell r="C1667" t="str">
            <v>去除身体金属物品,摆放适宜线圈,摆位,扫描,至少含T1､T2加权相序列及两体位成像,冲洗照片(胶片),医生完成诊断报告｡</v>
          </cell>
          <cell r="D1667" t="str">
            <v>胶片</v>
          </cell>
          <cell r="E1667" t="str">
            <v/>
          </cell>
          <cell r="F1667" t="str">
            <v>单侧</v>
          </cell>
          <cell r="G1667" t="str">
            <v/>
          </cell>
          <cell r="H1667">
            <v>600</v>
          </cell>
          <cell r="I1667">
            <v>480</v>
          </cell>
          <cell r="J1667">
            <v>420</v>
          </cell>
          <cell r="K1667" t="str">
            <v>乙类</v>
          </cell>
        </row>
        <row r="1668">
          <cell r="A1668" t="str">
            <v>ECAWG001</v>
          </cell>
          <cell r="B1668" t="str">
            <v>肩关节磁共振成像</v>
          </cell>
          <cell r="C1668" t="str">
            <v>去除身体金属物品,摆放适宜线圈,摆位,扫描,至少含T1､T2加权相序列及两体位成像,冲洗照片(胶片),医生完成诊断报告｡</v>
          </cell>
          <cell r="D1668" t="str">
            <v>胶片</v>
          </cell>
          <cell r="E1668" t="str">
            <v/>
          </cell>
          <cell r="F1668" t="str">
            <v>单侧</v>
          </cell>
          <cell r="G1668" t="str">
            <v/>
          </cell>
          <cell r="H1668">
            <v>600</v>
          </cell>
          <cell r="I1668">
            <v>480</v>
          </cell>
          <cell r="J1668">
            <v>420</v>
          </cell>
          <cell r="K1668" t="str">
            <v>乙类</v>
          </cell>
        </row>
        <row r="1669">
          <cell r="A1669" t="str">
            <v>ECAWJ001</v>
          </cell>
          <cell r="B1669" t="str">
            <v>肘关节磁共振成像</v>
          </cell>
          <cell r="C1669" t="str">
            <v>去除身体金属物品,摆放适宜线圈,摆位,扫描,至少含T1､T2加权相序列及两体位成像,冲洗照片(胶片),医生完成诊断报告｡</v>
          </cell>
          <cell r="D1669" t="str">
            <v>胶片</v>
          </cell>
          <cell r="E1669" t="str">
            <v/>
          </cell>
          <cell r="F1669" t="str">
            <v>单侧</v>
          </cell>
          <cell r="G1669" t="str">
            <v/>
          </cell>
          <cell r="H1669">
            <v>600</v>
          </cell>
          <cell r="I1669">
            <v>480</v>
          </cell>
          <cell r="J1669">
            <v>420</v>
          </cell>
          <cell r="K1669" t="str">
            <v>乙类</v>
          </cell>
        </row>
        <row r="1670">
          <cell r="A1670" t="str">
            <v>ECAWL001</v>
          </cell>
          <cell r="B1670" t="str">
            <v>前臂磁共振成像</v>
          </cell>
          <cell r="C1670" t="str">
            <v>去除身体金属物品,摆放适宜线圈,摆位,扫描,至少含T1､T2加权相序列及两体位成像,冲洗照片(胶片),医生完成诊断报告｡</v>
          </cell>
          <cell r="D1670" t="str">
            <v>胶片</v>
          </cell>
          <cell r="E1670" t="str">
            <v/>
          </cell>
          <cell r="F1670" t="str">
            <v>单侧</v>
          </cell>
          <cell r="G1670" t="str">
            <v/>
          </cell>
          <cell r="H1670">
            <v>600</v>
          </cell>
          <cell r="I1670">
            <v>480</v>
          </cell>
          <cell r="J1670">
            <v>420</v>
          </cell>
          <cell r="K1670" t="str">
            <v>乙类</v>
          </cell>
        </row>
        <row r="1671">
          <cell r="A1671" t="str">
            <v>ECAWR001</v>
          </cell>
          <cell r="B1671" t="str">
            <v>手部磁共振成像</v>
          </cell>
          <cell r="C1671" t="str">
            <v>去除身体金属物品,摆放适宜线圈,摆位,扫描,至少含T1､T2加权相序列及两体位成像,冲洗照片(胶片),医生完成诊断报告｡含腕部｡</v>
          </cell>
          <cell r="D1671" t="str">
            <v>胶片</v>
          </cell>
          <cell r="E1671" t="str">
            <v/>
          </cell>
          <cell r="F1671" t="str">
            <v>单侧</v>
          </cell>
          <cell r="G1671" t="str">
            <v/>
          </cell>
          <cell r="H1671">
            <v>600</v>
          </cell>
          <cell r="I1671">
            <v>480</v>
          </cell>
          <cell r="J1671">
            <v>420</v>
          </cell>
          <cell r="K1671" t="str">
            <v>乙类</v>
          </cell>
        </row>
        <row r="1672">
          <cell r="A1672" t="str">
            <v>ECAXC001</v>
          </cell>
          <cell r="B1672" t="str">
            <v>骶髂关节磁共振成像</v>
          </cell>
          <cell r="C1672" t="str">
            <v>去除身体金属物品,摆放适宜线圈,摆位,扫描,至少含T1､T2加权相序列及两体位成像,冲洗照片(胶片),医生完成诊断报告｡</v>
          </cell>
          <cell r="D1672" t="str">
            <v>胶片</v>
          </cell>
          <cell r="E1672" t="str">
            <v/>
          </cell>
          <cell r="F1672" t="str">
            <v>次</v>
          </cell>
          <cell r="G1672" t="str">
            <v/>
          </cell>
          <cell r="H1672">
            <v>600</v>
          </cell>
          <cell r="I1672">
            <v>480</v>
          </cell>
          <cell r="J1672">
            <v>420</v>
          </cell>
          <cell r="K1672" t="str">
            <v>乙类</v>
          </cell>
        </row>
        <row r="1673">
          <cell r="A1673" t="str">
            <v>ECAXD001</v>
          </cell>
          <cell r="B1673" t="str">
            <v>双髋关节磁共振成像</v>
          </cell>
          <cell r="C1673" t="str">
            <v>去除身体金属物品,摆放适宜线圈,摆位,扫描,至少含T1､T2加权相序列及两体位成像,冲洗照片(胶片),医生完成诊断报告｡</v>
          </cell>
          <cell r="D1673" t="str">
            <v>胶片</v>
          </cell>
          <cell r="E1673" t="str">
            <v/>
          </cell>
          <cell r="F1673" t="str">
            <v>次</v>
          </cell>
          <cell r="G1673" t="str">
            <v/>
          </cell>
          <cell r="H1673">
            <v>600</v>
          </cell>
          <cell r="I1673">
            <v>480</v>
          </cell>
          <cell r="J1673">
            <v>420</v>
          </cell>
          <cell r="K1673" t="str">
            <v>乙类</v>
          </cell>
        </row>
        <row r="1674">
          <cell r="A1674" t="str">
            <v>ECAXF001</v>
          </cell>
          <cell r="B1674" t="str">
            <v>大腿磁共振成像</v>
          </cell>
          <cell r="C1674" t="str">
            <v>去除身体金属物品,摆放适宜线圈,摆位,扫描,至少含T1､T2加权相序列及两体位成像,冲洗照片(胶片),医生完成诊断报告｡</v>
          </cell>
          <cell r="D1674" t="str">
            <v>胶片</v>
          </cell>
          <cell r="E1674" t="str">
            <v/>
          </cell>
          <cell r="F1674" t="str">
            <v>单侧</v>
          </cell>
          <cell r="G1674" t="str">
            <v/>
          </cell>
          <cell r="H1674">
            <v>600</v>
          </cell>
          <cell r="I1674">
            <v>480</v>
          </cell>
          <cell r="J1674">
            <v>420</v>
          </cell>
          <cell r="K1674" t="str">
            <v>乙类</v>
          </cell>
        </row>
        <row r="1675">
          <cell r="A1675" t="str">
            <v>ECAXJ001</v>
          </cell>
          <cell r="B1675" t="str">
            <v>膝关节磁共振成像</v>
          </cell>
          <cell r="C1675" t="str">
            <v>去除身体金属物品,摆放适宜线圈,摆位,扫描,至少含T1､T2加权相序列及两体位成像,冲洗照片(胶片),医生完成诊断报告｡</v>
          </cell>
          <cell r="D1675" t="str">
            <v>胶片</v>
          </cell>
          <cell r="E1675" t="str">
            <v/>
          </cell>
          <cell r="F1675" t="str">
            <v>单侧</v>
          </cell>
          <cell r="G1675" t="str">
            <v/>
          </cell>
          <cell r="H1675">
            <v>600</v>
          </cell>
          <cell r="I1675">
            <v>480</v>
          </cell>
          <cell r="J1675">
            <v>420</v>
          </cell>
          <cell r="K1675" t="str">
            <v>乙类</v>
          </cell>
        </row>
        <row r="1676">
          <cell r="A1676" t="str">
            <v>ECAXN001</v>
          </cell>
          <cell r="B1676" t="str">
            <v>小腿磁共振成像</v>
          </cell>
          <cell r="C1676" t="str">
            <v>去除身体金属物品,摆放适宜线圈,摆位,扫描,至少含T1､T2加权相序列及两体位成像,冲洗照片(胶片),医生完成诊断报告｡</v>
          </cell>
          <cell r="D1676" t="str">
            <v>胶片</v>
          </cell>
          <cell r="E1676" t="str">
            <v/>
          </cell>
          <cell r="F1676" t="str">
            <v>单侧</v>
          </cell>
          <cell r="G1676" t="str">
            <v/>
          </cell>
          <cell r="H1676">
            <v>600</v>
          </cell>
          <cell r="I1676">
            <v>480</v>
          </cell>
          <cell r="J1676">
            <v>420</v>
          </cell>
          <cell r="K1676" t="str">
            <v>乙类</v>
          </cell>
        </row>
        <row r="1677">
          <cell r="A1677" t="str">
            <v>ECAXU001</v>
          </cell>
          <cell r="B1677" t="str">
            <v>足磁共振成像</v>
          </cell>
          <cell r="C1677" t="str">
            <v>去除身体金属物品,摆放适宜线圈,摆位,扫描,至少含T1､T2加权相序列及两体位成像,冲洗照片(胶片),医生完成诊断报告｡</v>
          </cell>
          <cell r="D1677" t="str">
            <v>胶片</v>
          </cell>
          <cell r="E1677" t="str">
            <v/>
          </cell>
          <cell r="F1677" t="str">
            <v>单侧</v>
          </cell>
          <cell r="G1677" t="str">
            <v/>
          </cell>
          <cell r="H1677">
            <v>600</v>
          </cell>
          <cell r="I1677">
            <v>480</v>
          </cell>
          <cell r="J1677">
            <v>420</v>
          </cell>
          <cell r="K1677" t="str">
            <v>乙类</v>
          </cell>
        </row>
        <row r="1678">
          <cell r="A1678" t="str">
            <v>ECAXZ001</v>
          </cell>
          <cell r="B1678" t="str">
            <v>踝关节磁共振成像</v>
          </cell>
          <cell r="C1678" t="str">
            <v>去除身体金属物品,摆放适宜线圈,摆位,扫描,至少含T1､T2加权相序列及两体位成像,冲洗照片(胶片),医生完成诊断报告｡</v>
          </cell>
          <cell r="D1678" t="str">
            <v>胶片</v>
          </cell>
          <cell r="E1678" t="str">
            <v/>
          </cell>
          <cell r="F1678" t="str">
            <v>单侧</v>
          </cell>
          <cell r="G1678" t="str">
            <v/>
          </cell>
          <cell r="H1678">
            <v>600</v>
          </cell>
          <cell r="I1678">
            <v>480</v>
          </cell>
          <cell r="J1678">
            <v>420</v>
          </cell>
          <cell r="K1678" t="str">
            <v>乙类</v>
          </cell>
        </row>
        <row r="1679">
          <cell r="A1679" t="str">
            <v>ECAYA001</v>
          </cell>
          <cell r="B1679" t="str">
            <v>乳腺磁共振成像</v>
          </cell>
          <cell r="C1679" t="str">
            <v>去除身体金属物品,摆放适宜线圈,摆位,扫描,至少含T1､T2加权相序列及两体位成像,冲洗照片(胶片),医生完成诊断报告｡</v>
          </cell>
          <cell r="D1679" t="str">
            <v>胶片</v>
          </cell>
          <cell r="E1679" t="str">
            <v/>
          </cell>
          <cell r="F1679" t="str">
            <v>次</v>
          </cell>
          <cell r="G1679" t="str">
            <v/>
          </cell>
          <cell r="H1679">
            <v>600</v>
          </cell>
          <cell r="I1679">
            <v>480</v>
          </cell>
          <cell r="J1679">
            <v>420</v>
          </cell>
          <cell r="K1679" t="str">
            <v>乙类</v>
          </cell>
        </row>
        <row r="1680">
          <cell r="A1680" t="str">
            <v>ECB</v>
          </cell>
          <cell r="B1680" t="str">
            <v>2.磁共振增强成像</v>
          </cell>
          <cell r="C1680" t="str">
            <v/>
          </cell>
          <cell r="D1680" t="str">
            <v/>
          </cell>
          <cell r="E1680" t="str">
            <v/>
          </cell>
          <cell r="F1680" t="str">
            <v/>
          </cell>
          <cell r="G1680" t="str">
            <v/>
          </cell>
          <cell r="H1680" t="str">
            <v/>
          </cell>
          <cell r="I1680" t="str">
            <v/>
          </cell>
          <cell r="J1680" t="str">
            <v/>
          </cell>
        </row>
        <row r="1681">
          <cell r="A1681" t="str">
            <v>ECBBB001</v>
          </cell>
          <cell r="B1681" t="str">
            <v>海绵窦磁共振增强成像</v>
          </cell>
          <cell r="C1681" t="str">
            <v>去除身体金属物品,摆放适宜线圈,摆位,扫描,至少含T1､T2加权相序列及两体位成像,于指定时刻注射对比剂,冲洗照片(胶片),医生完成诊断报告｡</v>
          </cell>
          <cell r="D1681" t="str">
            <v>胶片,注射器,高压注射器</v>
          </cell>
          <cell r="E1681" t="str">
            <v/>
          </cell>
          <cell r="F1681" t="str">
            <v>次</v>
          </cell>
          <cell r="G1681" t="str">
            <v/>
          </cell>
          <cell r="H1681">
            <v>442</v>
          </cell>
          <cell r="I1681">
            <v>372</v>
          </cell>
          <cell r="J1681">
            <v>332</v>
          </cell>
          <cell r="K1681" t="str">
            <v>乙类</v>
          </cell>
        </row>
        <row r="1682">
          <cell r="A1682" t="str">
            <v>ECBBJ001</v>
          </cell>
          <cell r="B1682" t="str">
            <v>头颅动脉磁共振血管增强成像</v>
          </cell>
          <cell r="C1682" t="str">
            <v>去除身体金属物品,摆放适宜线圈,摆位,于指定时刻注射对比剂扫描,冲洗照片(胶片),医生完成诊断报告｡</v>
          </cell>
          <cell r="D1682" t="str">
            <v>胶片,注射器,高压注射器</v>
          </cell>
          <cell r="E1682" t="str">
            <v/>
          </cell>
          <cell r="F1682" t="str">
            <v>次</v>
          </cell>
          <cell r="G1682" t="str">
            <v/>
          </cell>
          <cell r="H1682">
            <v>442</v>
          </cell>
          <cell r="I1682">
            <v>372</v>
          </cell>
          <cell r="J1682">
            <v>332</v>
          </cell>
          <cell r="K1682" t="str">
            <v>乙类</v>
          </cell>
        </row>
        <row r="1683">
          <cell r="A1683" t="str">
            <v>ECBBN001</v>
          </cell>
          <cell r="B1683" t="str">
            <v>鞍区磁共振增强成像</v>
          </cell>
          <cell r="C1683" t="str">
            <v>去除身体金属物品,摆放适宜线圈,摆位,扫描,至少含T1､T2加权相序列及两体位成像,于指定时刻注射对比剂,冲洗照片(胶片),医生完成诊断报告｡</v>
          </cell>
          <cell r="D1683" t="str">
            <v>胶片,注射器,高压注射器</v>
          </cell>
          <cell r="E1683" t="str">
            <v/>
          </cell>
          <cell r="F1683" t="str">
            <v>次</v>
          </cell>
          <cell r="G1683" t="str">
            <v/>
          </cell>
          <cell r="H1683">
            <v>442</v>
          </cell>
          <cell r="I1683">
            <v>372</v>
          </cell>
          <cell r="J1683">
            <v>332</v>
          </cell>
          <cell r="K1683" t="str">
            <v>乙类</v>
          </cell>
        </row>
        <row r="1684">
          <cell r="A1684" t="str">
            <v>ECBBN002</v>
          </cell>
          <cell r="B1684" t="str">
            <v>颅底磁共振增强成像</v>
          </cell>
          <cell r="C1684" t="str">
            <v>去除身体金属物品,摆放适宜线圈,摆位,扫描,至少含T1､T2加权相序列及两体位成像,于指定时刻注射对比剂,冲洗照片(胶片),医生完成诊断报告｡</v>
          </cell>
          <cell r="D1684" t="str">
            <v>胶片,注射器,高压注射器</v>
          </cell>
          <cell r="E1684" t="str">
            <v/>
          </cell>
          <cell r="F1684" t="str">
            <v>次</v>
          </cell>
          <cell r="G1684" t="str">
            <v/>
          </cell>
          <cell r="H1684">
            <v>442</v>
          </cell>
          <cell r="I1684">
            <v>372</v>
          </cell>
          <cell r="J1684">
            <v>332</v>
          </cell>
          <cell r="K1684" t="str">
            <v>乙类</v>
          </cell>
        </row>
        <row r="1685">
          <cell r="A1685" t="str">
            <v>ECBBP001</v>
          </cell>
          <cell r="B1685" t="str">
            <v>头部磁共振增强成像</v>
          </cell>
          <cell r="C1685" t="str">
            <v>去除身体金属物品,摆放适宜线圈,摆位,扫描,至少含T1､T2加权相序列及两体位成像,于指定时刻注射对比剂,冲洗照片(胶片),医生完成诊断报告｡</v>
          </cell>
          <cell r="D1685" t="str">
            <v>胶片,注射器,高压注射器</v>
          </cell>
          <cell r="E1685" t="str">
            <v/>
          </cell>
          <cell r="F1685" t="str">
            <v>次</v>
          </cell>
          <cell r="G1685" t="str">
            <v/>
          </cell>
          <cell r="H1685">
            <v>442</v>
          </cell>
          <cell r="I1685">
            <v>372</v>
          </cell>
          <cell r="J1685">
            <v>332</v>
          </cell>
          <cell r="K1685" t="str">
            <v>乙类</v>
          </cell>
        </row>
        <row r="1686">
          <cell r="A1686" t="str">
            <v>ECBDF001</v>
          </cell>
          <cell r="B1686" t="str">
            <v>肾上腺磁共振增强成像</v>
          </cell>
          <cell r="C1686" t="str">
            <v>去除身体金属物品,摆放适宜线圈,摆位,扫描,至少含T1､T2加权相序列及两体位成像,于指定时刻注射对比剂,冲洗照片(胶片),医生完成诊断报告｡</v>
          </cell>
          <cell r="D1686" t="str">
            <v>胶片,注射器,高压注射器</v>
          </cell>
          <cell r="E1686" t="str">
            <v/>
          </cell>
          <cell r="F1686" t="str">
            <v>次</v>
          </cell>
          <cell r="G1686" t="str">
            <v/>
          </cell>
          <cell r="H1686">
            <v>442</v>
          </cell>
          <cell r="I1686">
            <v>372</v>
          </cell>
          <cell r="J1686">
            <v>332</v>
          </cell>
          <cell r="K1686" t="str">
            <v>乙类</v>
          </cell>
        </row>
        <row r="1687">
          <cell r="A1687" t="str">
            <v>ECBEB001</v>
          </cell>
          <cell r="B1687" t="str">
            <v>眶磁共振增强成像</v>
          </cell>
          <cell r="C1687" t="str">
            <v>去除身体金属物品,摆放适宜线圈,摆位,扫描,至少含T1､T2加权相序列及两体位成像,于指定时刻注射对比剂,冲洗照片(胶片),医生完成诊断报告｡</v>
          </cell>
          <cell r="D1687" t="str">
            <v>胶片,注射器,高压注射器</v>
          </cell>
          <cell r="E1687" t="str">
            <v/>
          </cell>
          <cell r="F1687" t="str">
            <v>次</v>
          </cell>
          <cell r="G1687" t="str">
            <v/>
          </cell>
          <cell r="H1687">
            <v>442</v>
          </cell>
          <cell r="I1687">
            <v>372</v>
          </cell>
          <cell r="J1687">
            <v>332</v>
          </cell>
          <cell r="K1687" t="str">
            <v>乙类</v>
          </cell>
        </row>
        <row r="1688">
          <cell r="A1688" t="str">
            <v>ECBFK001</v>
          </cell>
          <cell r="B1688" t="str">
            <v>内听道磁共振增强成像</v>
          </cell>
          <cell r="C1688" t="str">
            <v>去除身体金属物品,摆放适宜线圈,摆位,扫描,至少含T1､T2加权相序列及两体位成像,于指定时刻注射对比剂,冲洗照片(胶片),医生完成诊断报告｡</v>
          </cell>
          <cell r="D1688" t="str">
            <v>胶片,注射器,高压注射器</v>
          </cell>
          <cell r="E1688" t="str">
            <v/>
          </cell>
          <cell r="F1688" t="str">
            <v>次</v>
          </cell>
          <cell r="G1688" t="str">
            <v/>
          </cell>
          <cell r="H1688">
            <v>442</v>
          </cell>
          <cell r="I1688">
            <v>372</v>
          </cell>
          <cell r="J1688">
            <v>332</v>
          </cell>
          <cell r="K1688" t="str">
            <v>乙类</v>
          </cell>
        </row>
        <row r="1689">
          <cell r="A1689" t="str">
            <v>ECBGF001</v>
          </cell>
          <cell r="B1689" t="str">
            <v>鼻窦磁共振增强成像</v>
          </cell>
          <cell r="C1689" t="str">
            <v>去除身体金属物品,摆放适宜线圈,摆位,扫描,至少含T1､T2加权相序列及两体位成像,于指定时刻注射对比剂,冲洗照片(胶片),医生完成诊断报告｡</v>
          </cell>
          <cell r="D1689" t="str">
            <v>胶片,注射器,高压注射器</v>
          </cell>
          <cell r="E1689" t="str">
            <v/>
          </cell>
          <cell r="F1689" t="str">
            <v>次</v>
          </cell>
          <cell r="G1689" t="str">
            <v/>
          </cell>
          <cell r="H1689">
            <v>442</v>
          </cell>
          <cell r="I1689">
            <v>372</v>
          </cell>
          <cell r="J1689">
            <v>332</v>
          </cell>
          <cell r="K1689" t="str">
            <v>乙类</v>
          </cell>
        </row>
        <row r="1690">
          <cell r="A1690" t="str">
            <v>ECBGJ001</v>
          </cell>
          <cell r="B1690" t="str">
            <v>鼻咽磁共振增强成像</v>
          </cell>
          <cell r="C1690" t="str">
            <v>去除身体金属物品,摆放适宜线圈,摆位,扫描,至少含T1､T2加权相序列及两体位成像,于指定时刻注射对比剂,冲洗照片(胶片),医生完成诊断报告｡</v>
          </cell>
          <cell r="D1690" t="str">
            <v>胶片,注射器,高压注射器</v>
          </cell>
          <cell r="E1690" t="str">
            <v/>
          </cell>
          <cell r="F1690" t="str">
            <v>次</v>
          </cell>
          <cell r="G1690" t="str">
            <v/>
          </cell>
          <cell r="H1690">
            <v>442</v>
          </cell>
          <cell r="I1690">
            <v>372</v>
          </cell>
          <cell r="J1690">
            <v>332</v>
          </cell>
          <cell r="K1690" t="str">
            <v>乙类</v>
          </cell>
        </row>
        <row r="1691">
          <cell r="A1691" t="str">
            <v>ECBHY001</v>
          </cell>
          <cell r="B1691" t="str">
            <v>颈部磁共振增强成像</v>
          </cell>
          <cell r="C1691" t="str">
            <v>去除身体金属物品,摆放适宜线圈,摆位,扫描,至少含T1､T2加权相序列及两体位成像,于指定时刻注射对比剂,冲洗照片(胶片),医生完成诊断报告｡</v>
          </cell>
          <cell r="D1691" t="str">
            <v>胶片,注射器,高压注射器</v>
          </cell>
          <cell r="E1691" t="str">
            <v/>
          </cell>
          <cell r="F1691" t="str">
            <v>次</v>
          </cell>
          <cell r="G1691" t="str">
            <v/>
          </cell>
          <cell r="H1691">
            <v>442</v>
          </cell>
          <cell r="I1691">
            <v>372</v>
          </cell>
          <cell r="J1691">
            <v>332</v>
          </cell>
          <cell r="K1691" t="str">
            <v>乙类</v>
          </cell>
        </row>
        <row r="1692">
          <cell r="A1692" t="str">
            <v>ECBJT001</v>
          </cell>
          <cell r="B1692" t="str">
            <v>胸部磁共振增强成像</v>
          </cell>
          <cell r="C1692" t="str">
            <v>去除身体金属物品,摆放适宜线圈,摆位,扫描,至少含T1､T2加权相序列及两体位成像,于指定时刻注射对比剂,冲洗照片(胶片),医生完成诊断报告｡</v>
          </cell>
          <cell r="D1692" t="str">
            <v>胶片,注射器,高压注射器</v>
          </cell>
          <cell r="E1692" t="str">
            <v/>
          </cell>
          <cell r="F1692" t="str">
            <v>次</v>
          </cell>
          <cell r="G1692" t="str">
            <v/>
          </cell>
          <cell r="H1692">
            <v>442</v>
          </cell>
          <cell r="I1692">
            <v>372</v>
          </cell>
          <cell r="J1692">
            <v>332</v>
          </cell>
          <cell r="K1692" t="str">
            <v>乙类</v>
          </cell>
        </row>
        <row r="1693">
          <cell r="A1693" t="str">
            <v>ECBKA001</v>
          </cell>
          <cell r="B1693" t="str">
            <v>心脏磁共振增强成像</v>
          </cell>
          <cell r="C1693" t="str">
            <v>去除身体金属物品,摆放适宜线圈,摆位,心电门控,扫描并于指定时刻注射对比剂,冲洗照片(胶片),图像后处理,医生完成诊断报告｡</v>
          </cell>
          <cell r="D1693" t="str">
            <v>电极,胶片,注射器,高压注射器</v>
          </cell>
          <cell r="E1693" t="str">
            <v/>
          </cell>
          <cell r="F1693" t="str">
            <v>次</v>
          </cell>
          <cell r="G1693" t="str">
            <v/>
          </cell>
          <cell r="H1693">
            <v>442</v>
          </cell>
          <cell r="I1693">
            <v>372</v>
          </cell>
          <cell r="J1693">
            <v>332</v>
          </cell>
          <cell r="K1693" t="str">
            <v>乙类</v>
          </cell>
        </row>
        <row r="1694">
          <cell r="A1694" t="str">
            <v>ECBKU001</v>
          </cell>
          <cell r="B1694" t="str">
            <v>冠脉磁共振成像</v>
          </cell>
          <cell r="C1694" t="str">
            <v>去除身体金属物品,摆放适宜线圈,摆位,心电门控,扫描并于指定时刻注射对比剂,冲洗照片(胶片),图像后处理,医生完成诊断报告｡不含心电监护｡</v>
          </cell>
          <cell r="D1694" t="str">
            <v>电极,胶片,注射器,高压注射器</v>
          </cell>
          <cell r="E1694" t="str">
            <v/>
          </cell>
          <cell r="F1694" t="str">
            <v>次</v>
          </cell>
          <cell r="G1694" t="str">
            <v/>
          </cell>
          <cell r="H1694">
            <v>442</v>
          </cell>
          <cell r="I1694">
            <v>372</v>
          </cell>
          <cell r="J1694">
            <v>332</v>
          </cell>
          <cell r="K1694" t="str">
            <v>乙类</v>
          </cell>
        </row>
        <row r="1695">
          <cell r="A1695" t="str">
            <v>ECBLA001</v>
          </cell>
          <cell r="B1695" t="str">
            <v>肺动脉磁共振血管增强成像</v>
          </cell>
          <cell r="C1695" t="str">
            <v>去除身体金属物品,摆放适宜线圈,摆位,于指定时刻注射对比剂扫描,冲洗照片(胶片),医生完成诊断报告｡</v>
          </cell>
          <cell r="D1695" t="str">
            <v>胶片,注射器,高压注射器</v>
          </cell>
          <cell r="E1695" t="str">
            <v/>
          </cell>
          <cell r="F1695" t="str">
            <v>次</v>
          </cell>
          <cell r="G1695" t="str">
            <v/>
          </cell>
          <cell r="H1695">
            <v>442</v>
          </cell>
          <cell r="I1695">
            <v>372</v>
          </cell>
          <cell r="J1695">
            <v>332</v>
          </cell>
          <cell r="K1695" t="str">
            <v>乙类</v>
          </cell>
        </row>
        <row r="1696">
          <cell r="A1696" t="str">
            <v>ECBLF001</v>
          </cell>
          <cell r="B1696" t="str">
            <v>颈动脉磁共振血管增强成像</v>
          </cell>
          <cell r="C1696" t="str">
            <v>去除身体金属物品,摆放适宜线圈,摆位,于指定时刻注射对比剂扫描,冲洗照片(胶片),医生完成诊断报告｡</v>
          </cell>
          <cell r="D1696" t="str">
            <v>胶片,注射器,高压注射器</v>
          </cell>
          <cell r="E1696" t="str">
            <v/>
          </cell>
          <cell r="F1696" t="str">
            <v>次</v>
          </cell>
          <cell r="G1696" t="str">
            <v/>
          </cell>
          <cell r="H1696">
            <v>442</v>
          </cell>
          <cell r="I1696">
            <v>372</v>
          </cell>
          <cell r="J1696">
            <v>332</v>
          </cell>
          <cell r="K1696" t="str">
            <v>乙类</v>
          </cell>
        </row>
        <row r="1697">
          <cell r="A1697" t="str">
            <v>ECBLJ001</v>
          </cell>
          <cell r="B1697" t="str">
            <v>胸主动脉磁共振血管增强成像</v>
          </cell>
          <cell r="C1697" t="str">
            <v>去除身体金属物品,摆放适宜线圈,摆位,于指定时刻注射对比剂扫描,冲洗照片(胶片),医生完成诊断报告｡</v>
          </cell>
          <cell r="D1697" t="str">
            <v>胶片,注射器,高压注射器</v>
          </cell>
          <cell r="E1697" t="str">
            <v/>
          </cell>
          <cell r="F1697" t="str">
            <v>次</v>
          </cell>
          <cell r="G1697" t="str">
            <v/>
          </cell>
          <cell r="H1697">
            <v>442</v>
          </cell>
          <cell r="I1697">
            <v>372</v>
          </cell>
          <cell r="J1697">
            <v>332</v>
          </cell>
          <cell r="K1697" t="str">
            <v>乙类</v>
          </cell>
        </row>
        <row r="1698">
          <cell r="A1698" t="str">
            <v>ECBLK001</v>
          </cell>
          <cell r="B1698" t="str">
            <v>腹主动脉磁共振血管增强成像</v>
          </cell>
          <cell r="C1698" t="str">
            <v>去除身体金属物品,摆放适宜线圈,摆位,于指定时刻注射对比剂扫描,冲洗照片(胶片),医生完成诊断报告｡</v>
          </cell>
          <cell r="D1698" t="str">
            <v>胶片,注射器,高压注射器</v>
          </cell>
          <cell r="E1698" t="str">
            <v/>
          </cell>
          <cell r="F1698" t="str">
            <v>次</v>
          </cell>
          <cell r="G1698" t="str">
            <v/>
          </cell>
          <cell r="H1698">
            <v>442</v>
          </cell>
          <cell r="I1698">
            <v>372</v>
          </cell>
          <cell r="J1698">
            <v>332</v>
          </cell>
          <cell r="K1698" t="str">
            <v>乙类</v>
          </cell>
        </row>
        <row r="1699">
          <cell r="A1699" t="str">
            <v>ECBL5001</v>
          </cell>
          <cell r="B1699" t="str">
            <v>下肢动脉磁共振血管增强成像</v>
          </cell>
          <cell r="C1699" t="str">
            <v>去除身体金属物品,摆放适宜线圈,摆位,于指定时刻注射对比剂扫描,冲洗照片(胶片),医生完成诊断报告｡</v>
          </cell>
          <cell r="D1699" t="str">
            <v>胶片,注射器,高压注射器</v>
          </cell>
          <cell r="E1699" t="str">
            <v/>
          </cell>
          <cell r="F1699" t="str">
            <v>次</v>
          </cell>
          <cell r="G1699" t="str">
            <v/>
          </cell>
          <cell r="H1699">
            <v>442</v>
          </cell>
          <cell r="I1699">
            <v>372</v>
          </cell>
          <cell r="J1699">
            <v>332</v>
          </cell>
          <cell r="K1699" t="str">
            <v>乙类</v>
          </cell>
        </row>
        <row r="1700">
          <cell r="A1700" t="str">
            <v>ECBML001</v>
          </cell>
          <cell r="B1700" t="str">
            <v>下腔静脉磁共振血管增强成像</v>
          </cell>
          <cell r="C1700" t="str">
            <v>去除身体金属物品,摆放适宜线圈,摆位,于指定时刻注射对比剂扫描,冲洗照片(胶片),医生完成诊断报告｡</v>
          </cell>
          <cell r="D1700" t="str">
            <v>胶片,注射器,高压注射器</v>
          </cell>
          <cell r="E1700" t="str">
            <v/>
          </cell>
          <cell r="F1700" t="str">
            <v>次</v>
          </cell>
          <cell r="G1700" t="str">
            <v/>
          </cell>
          <cell r="H1700">
            <v>442</v>
          </cell>
          <cell r="I1700">
            <v>372</v>
          </cell>
          <cell r="J1700">
            <v>332</v>
          </cell>
          <cell r="K1700" t="str">
            <v>乙类</v>
          </cell>
        </row>
        <row r="1701">
          <cell r="A1701" t="str">
            <v>ECBM9001</v>
          </cell>
          <cell r="B1701" t="str">
            <v>血管斑块增强成像</v>
          </cell>
          <cell r="C1701" t="str">
            <v>去除身体金属物品,摆放适宜线圈,摆位,扫描,至少含T1､T2加权相序列及两体位成像,于指定时刻注射对比剂,冲洗照片(胶片),医生完成诊断报告｡</v>
          </cell>
          <cell r="D1701" t="str">
            <v>胶片,注射器,高压注射器</v>
          </cell>
          <cell r="E1701" t="str">
            <v/>
          </cell>
          <cell r="F1701" t="str">
            <v>次</v>
          </cell>
          <cell r="G1701" t="str">
            <v/>
          </cell>
          <cell r="H1701">
            <v>442</v>
          </cell>
          <cell r="I1701">
            <v>372</v>
          </cell>
          <cell r="J1701">
            <v>332</v>
          </cell>
          <cell r="K1701" t="str">
            <v>乙类</v>
          </cell>
        </row>
        <row r="1702">
          <cell r="A1702" t="str">
            <v>ECBQT001</v>
          </cell>
          <cell r="B1702" t="str">
            <v>上腹部磁共振增强成像</v>
          </cell>
          <cell r="C1702" t="str">
            <v>去除身体金属物品,摆放适宜线圈,摆位,扫描,至少含T1､T2加权相序列及两体位成像,于指定时刻注射对比剂,冲洗照片(胶片),医生完成诊断报告｡</v>
          </cell>
          <cell r="D1702" t="str">
            <v>胶片,注射器,高压注射器</v>
          </cell>
          <cell r="E1702" t="str">
            <v/>
          </cell>
          <cell r="F1702" t="str">
            <v>次</v>
          </cell>
          <cell r="G1702" t="str">
            <v/>
          </cell>
          <cell r="H1702">
            <v>442</v>
          </cell>
          <cell r="I1702">
            <v>372</v>
          </cell>
          <cell r="J1702">
            <v>332</v>
          </cell>
          <cell r="K1702" t="str">
            <v>乙类</v>
          </cell>
        </row>
        <row r="1703">
          <cell r="A1703" t="str">
            <v>ECBQT002</v>
          </cell>
          <cell r="B1703" t="str">
            <v>下腹部磁共振增强成像</v>
          </cell>
          <cell r="C1703" t="str">
            <v>去除身体金属物品,摆放适宜线圈,摆位,扫描,至少含T1､T2加权相序列及两体位成像,于指定时刻注射对比剂,冲洗照片(胶片),医生完成诊断报告｡</v>
          </cell>
          <cell r="D1703" t="str">
            <v>胶片,注射器,高压注射器</v>
          </cell>
          <cell r="E1703" t="str">
            <v/>
          </cell>
          <cell r="F1703" t="str">
            <v>次</v>
          </cell>
          <cell r="G1703" t="str">
            <v/>
          </cell>
          <cell r="H1703">
            <v>442</v>
          </cell>
          <cell r="I1703">
            <v>372</v>
          </cell>
          <cell r="J1703">
            <v>332</v>
          </cell>
          <cell r="K1703" t="str">
            <v>乙类</v>
          </cell>
        </row>
        <row r="1704">
          <cell r="A1704" t="str">
            <v>ECBQU001</v>
          </cell>
          <cell r="B1704" t="str">
            <v>盆腔磁共振增强成像</v>
          </cell>
          <cell r="C1704" t="str">
            <v>去除身体金属物品,摆放适宜线圈,摆位,扫描,至少含T1､T2加权相序列及两体位成像,于指定时刻注射对比剂,冲洗照片(胶片),医生完成诊断报告｡</v>
          </cell>
          <cell r="D1704" t="str">
            <v>胶片,注射器,高压注射器</v>
          </cell>
          <cell r="E1704" t="str">
            <v/>
          </cell>
          <cell r="F1704" t="str">
            <v>次</v>
          </cell>
          <cell r="G1704" t="str">
            <v/>
          </cell>
          <cell r="H1704">
            <v>442</v>
          </cell>
          <cell r="I1704">
            <v>372</v>
          </cell>
          <cell r="J1704">
            <v>332</v>
          </cell>
          <cell r="K1704" t="str">
            <v>乙类</v>
          </cell>
        </row>
        <row r="1705">
          <cell r="A1705" t="str">
            <v>ECBVH001</v>
          </cell>
          <cell r="B1705" t="str">
            <v>颈椎磁共振增强成像</v>
          </cell>
          <cell r="C1705" t="str">
            <v>去除身体金属物品,摆放适宜线圈,摆位,扫描,至少含T1､T2加权相序列及两体位成像,于指定时刻注射对比剂,冲洗照片(胶片),医生完成诊断报告｡</v>
          </cell>
          <cell r="D1705" t="str">
            <v>胶片,注射器,高压注射器</v>
          </cell>
          <cell r="E1705" t="str">
            <v/>
          </cell>
          <cell r="F1705" t="str">
            <v>次</v>
          </cell>
          <cell r="G1705" t="str">
            <v/>
          </cell>
          <cell r="H1705">
            <v>442</v>
          </cell>
          <cell r="I1705">
            <v>372</v>
          </cell>
          <cell r="J1705">
            <v>332</v>
          </cell>
          <cell r="K1705" t="str">
            <v>乙类</v>
          </cell>
        </row>
        <row r="1706">
          <cell r="A1706" t="str">
            <v>ECBVN001</v>
          </cell>
          <cell r="B1706" t="str">
            <v>胸椎磁共振增强成像</v>
          </cell>
          <cell r="C1706" t="str">
            <v>去除身体金属物品,摆放适宜线圈,摆位,扫描,至少含T1､T2加权相序列及两体位成像,于指定时刻注射对比剂,冲洗照片(胶片),医生完成诊断报告｡</v>
          </cell>
          <cell r="D1706" t="str">
            <v>胶片,注射器,高压注射器</v>
          </cell>
          <cell r="E1706" t="str">
            <v/>
          </cell>
          <cell r="F1706" t="str">
            <v>次</v>
          </cell>
          <cell r="G1706" t="str">
            <v/>
          </cell>
          <cell r="H1706">
            <v>442</v>
          </cell>
          <cell r="I1706">
            <v>372</v>
          </cell>
          <cell r="J1706">
            <v>332</v>
          </cell>
          <cell r="K1706" t="str">
            <v>乙类</v>
          </cell>
        </row>
        <row r="1707">
          <cell r="A1707" t="str">
            <v>ECBVT001</v>
          </cell>
          <cell r="B1707" t="str">
            <v>腰椎磁共振增强成像</v>
          </cell>
          <cell r="C1707" t="str">
            <v>去除身体金属物品,摆放适宜线圈,摆位,扫描,至少含T1､T2加权相序列及两体位成像,于指定时刻注射对比剂,冲洗照片(胶片),医生完成诊断报告｡</v>
          </cell>
          <cell r="D1707" t="str">
            <v>胶片,注射器,高压注射器</v>
          </cell>
          <cell r="E1707" t="str">
            <v/>
          </cell>
          <cell r="F1707" t="str">
            <v>次</v>
          </cell>
          <cell r="G1707" t="str">
            <v/>
          </cell>
          <cell r="H1707">
            <v>442</v>
          </cell>
          <cell r="I1707">
            <v>372</v>
          </cell>
          <cell r="J1707">
            <v>332</v>
          </cell>
          <cell r="K1707" t="str">
            <v>乙类</v>
          </cell>
        </row>
        <row r="1708">
          <cell r="A1708" t="str">
            <v>ECBWF001</v>
          </cell>
          <cell r="B1708" t="str">
            <v>上臂磁共振增强成像</v>
          </cell>
          <cell r="C1708" t="str">
            <v>去除身体金属物品,摆放适宜线圈,摆位,扫描,至少含T1､T2加权相序列及两体位成像,于指定时刻注射对比剂,冲洗照片(胶片),医生完成诊断报告｡</v>
          </cell>
          <cell r="D1708" t="str">
            <v>胶片,注射器,高压注射器</v>
          </cell>
          <cell r="E1708" t="str">
            <v/>
          </cell>
          <cell r="F1708" t="str">
            <v>次</v>
          </cell>
          <cell r="G1708" t="str">
            <v/>
          </cell>
          <cell r="H1708">
            <v>442</v>
          </cell>
          <cell r="I1708">
            <v>372</v>
          </cell>
          <cell r="J1708">
            <v>332</v>
          </cell>
          <cell r="K1708" t="str">
            <v>乙类</v>
          </cell>
        </row>
        <row r="1709">
          <cell r="A1709" t="str">
            <v>ECBWG001</v>
          </cell>
          <cell r="B1709" t="str">
            <v>肩关节磁共振增强成像</v>
          </cell>
          <cell r="C1709" t="str">
            <v>去除身体金属物品,摆放适宜线圈,摆位,扫描,至少含T1､T2加权相序列及两体位成像,于指定时刻注射对比剂,冲洗照片(胶片),医生完成诊断报告｡</v>
          </cell>
          <cell r="D1709" t="str">
            <v>胶片,注射器,高压注射器</v>
          </cell>
          <cell r="E1709" t="str">
            <v/>
          </cell>
          <cell r="F1709" t="str">
            <v>次</v>
          </cell>
          <cell r="G1709" t="str">
            <v/>
          </cell>
          <cell r="H1709">
            <v>442</v>
          </cell>
          <cell r="I1709">
            <v>372</v>
          </cell>
          <cell r="J1709">
            <v>332</v>
          </cell>
          <cell r="K1709" t="str">
            <v>乙类</v>
          </cell>
        </row>
        <row r="1710">
          <cell r="A1710" t="str">
            <v>ECBWL001</v>
          </cell>
          <cell r="B1710" t="str">
            <v>前臂磁共振增强成像</v>
          </cell>
          <cell r="C1710" t="str">
            <v>去除身体金属物品,摆放适宜线圈,摆位,扫描,至少含T1､T2加权相序列及两体位成像,于指定时刻注射对比剂,冲洗照片(胶片),医生完成诊断报告｡</v>
          </cell>
          <cell r="D1710" t="str">
            <v>胶片,注射器,高压注射器</v>
          </cell>
          <cell r="E1710" t="str">
            <v/>
          </cell>
          <cell r="F1710" t="str">
            <v>次</v>
          </cell>
          <cell r="G1710" t="str">
            <v/>
          </cell>
          <cell r="H1710">
            <v>442</v>
          </cell>
          <cell r="I1710">
            <v>372</v>
          </cell>
          <cell r="J1710">
            <v>332</v>
          </cell>
          <cell r="K1710" t="str">
            <v>乙类</v>
          </cell>
        </row>
        <row r="1711">
          <cell r="A1711" t="str">
            <v>ECBWR001</v>
          </cell>
          <cell r="B1711" t="str">
            <v>手部磁共振增强成像</v>
          </cell>
          <cell r="C1711" t="str">
            <v>去除身体金属物品,摆放适宜线圈,摆位,扫描,至少含T1､T2加权相序列及两体位成像,于指定时刻注射对比剂,冲洗照片(胶片),医生完成诊断报告｡含腕部｡</v>
          </cell>
          <cell r="D1711" t="str">
            <v>胶片,注射器,高压注射器</v>
          </cell>
          <cell r="E1711" t="str">
            <v/>
          </cell>
          <cell r="F1711" t="str">
            <v>单侧</v>
          </cell>
          <cell r="G1711" t="str">
            <v/>
          </cell>
          <cell r="H1711">
            <v>442</v>
          </cell>
          <cell r="I1711">
            <v>372</v>
          </cell>
          <cell r="J1711">
            <v>332</v>
          </cell>
          <cell r="K1711" t="str">
            <v>乙类</v>
          </cell>
        </row>
        <row r="1712">
          <cell r="A1712" t="str">
            <v>ECBXC001</v>
          </cell>
          <cell r="B1712" t="str">
            <v>骶髂关节磁共振增强成像</v>
          </cell>
          <cell r="C1712" t="str">
            <v>去除身体金属物品,摆放适宜线圈,摆位,扫描,至少含T1､T2加权相序列及两体位成像,于指定时刻注射对比剂,冲洗照片(胶片),医生完成诊断报告｡</v>
          </cell>
          <cell r="D1712" t="str">
            <v>胶片,注射器,高压注射器</v>
          </cell>
          <cell r="E1712" t="str">
            <v/>
          </cell>
          <cell r="F1712" t="str">
            <v>次</v>
          </cell>
          <cell r="G1712" t="str">
            <v/>
          </cell>
          <cell r="H1712">
            <v>442</v>
          </cell>
          <cell r="I1712">
            <v>372</v>
          </cell>
          <cell r="J1712">
            <v>332</v>
          </cell>
          <cell r="K1712" t="str">
            <v>乙类</v>
          </cell>
        </row>
        <row r="1713">
          <cell r="A1713" t="str">
            <v>ECBXF001</v>
          </cell>
          <cell r="B1713" t="str">
            <v>大腿磁共振增强成像</v>
          </cell>
          <cell r="C1713" t="str">
            <v>去除身体金属物品,摆放适宜线圈,摆位,扫描,至少含T1､T2加权相序列及两体位成像,于指定时刻注射对比剂,冲洗照片(胶片),医生完成诊断报告｡</v>
          </cell>
          <cell r="D1713" t="str">
            <v>胶片,注射器,高压注射器</v>
          </cell>
          <cell r="E1713" t="str">
            <v/>
          </cell>
          <cell r="F1713" t="str">
            <v>次</v>
          </cell>
          <cell r="G1713" t="str">
            <v/>
          </cell>
          <cell r="H1713">
            <v>442</v>
          </cell>
          <cell r="I1713">
            <v>372</v>
          </cell>
          <cell r="J1713">
            <v>332</v>
          </cell>
          <cell r="K1713" t="str">
            <v>乙类</v>
          </cell>
        </row>
        <row r="1714">
          <cell r="A1714" t="str">
            <v>ECBXN001</v>
          </cell>
          <cell r="B1714" t="str">
            <v>小腿磁共振增强成像</v>
          </cell>
          <cell r="C1714" t="str">
            <v>去除身体金属物品,摆放适宜线圈,摆位,扫描,至少含T1､T2加权相序列及两体位成像,于指定时刻注射对比剂,冲洗照片(胶片),医生完成诊断报告｡</v>
          </cell>
          <cell r="D1714" t="str">
            <v>胶片,注射器,高压注射器</v>
          </cell>
          <cell r="E1714" t="str">
            <v/>
          </cell>
          <cell r="F1714" t="str">
            <v>次</v>
          </cell>
          <cell r="G1714" t="str">
            <v/>
          </cell>
          <cell r="H1714">
            <v>442</v>
          </cell>
          <cell r="I1714">
            <v>372</v>
          </cell>
          <cell r="J1714">
            <v>332</v>
          </cell>
          <cell r="K1714" t="str">
            <v>乙类</v>
          </cell>
        </row>
        <row r="1715">
          <cell r="A1715" t="str">
            <v>ECBXU001</v>
          </cell>
          <cell r="B1715" t="str">
            <v>足部磁共振增强成像</v>
          </cell>
          <cell r="C1715" t="str">
            <v>去除身体金属物品,摆放适宜线圈,摆位,扫描,至少含T1､T2加权相序列及两体位成像,于指定时刻注射对比剂,冲洗照片(胶片),医生完成诊断报告｡</v>
          </cell>
          <cell r="D1715" t="str">
            <v>胶片,注射器,高压注射器</v>
          </cell>
          <cell r="E1715" t="str">
            <v/>
          </cell>
          <cell r="F1715" t="str">
            <v>单侧</v>
          </cell>
          <cell r="G1715" t="str">
            <v/>
          </cell>
          <cell r="H1715">
            <v>442</v>
          </cell>
          <cell r="I1715">
            <v>372</v>
          </cell>
          <cell r="J1715">
            <v>332</v>
          </cell>
          <cell r="K1715" t="str">
            <v>乙类</v>
          </cell>
        </row>
        <row r="1716">
          <cell r="A1716" t="str">
            <v>ECBXZ001</v>
          </cell>
          <cell r="B1716" t="str">
            <v>踝关节磁共振增强成像</v>
          </cell>
          <cell r="C1716" t="str">
            <v>去除身体金属物品,摆放适宜线圈,摆位,扫描,至少含T1､T2加权相序列及两体位成像,于指定时刻注射对比剂,冲洗照片(胶片),医生完成诊断报告｡</v>
          </cell>
          <cell r="D1716" t="str">
            <v>胶片,注射器,高压注射器</v>
          </cell>
          <cell r="E1716" t="str">
            <v/>
          </cell>
          <cell r="F1716" t="str">
            <v>次</v>
          </cell>
          <cell r="G1716" t="str">
            <v/>
          </cell>
          <cell r="H1716">
            <v>442</v>
          </cell>
          <cell r="I1716">
            <v>372</v>
          </cell>
          <cell r="J1716">
            <v>332</v>
          </cell>
          <cell r="K1716" t="str">
            <v>乙类</v>
          </cell>
        </row>
        <row r="1717">
          <cell r="A1717" t="str">
            <v>ECC</v>
          </cell>
          <cell r="B1717" t="str">
            <v>3.特殊磁共振检查</v>
          </cell>
          <cell r="C1717" t="str">
            <v/>
          </cell>
          <cell r="D1717" t="str">
            <v/>
          </cell>
          <cell r="E1717" t="str">
            <v/>
          </cell>
          <cell r="F1717" t="str">
            <v/>
          </cell>
          <cell r="G1717" t="str">
            <v/>
          </cell>
          <cell r="H1717" t="str">
            <v/>
          </cell>
          <cell r="I1717" t="str">
            <v/>
          </cell>
          <cell r="J1717" t="str">
            <v/>
          </cell>
        </row>
        <row r="1718">
          <cell r="A1718" t="str">
            <v>ECCZX001</v>
          </cell>
          <cell r="B1718" t="str">
            <v>磁共振器官体积测量</v>
          </cell>
          <cell r="C1718" t="str">
            <v>去除身体金属物品,摆放适宜线圈,摆位,扫描,冲洗照片(胶片),图像后处理,医生完成诊断报告｡</v>
          </cell>
          <cell r="D1718" t="str">
            <v>胶片</v>
          </cell>
          <cell r="E1718" t="str">
            <v/>
          </cell>
          <cell r="F1718" t="str">
            <v>次</v>
          </cell>
          <cell r="G1718" t="str">
            <v/>
          </cell>
          <cell r="H1718">
            <v>440</v>
          </cell>
          <cell r="I1718">
            <v>350</v>
          </cell>
          <cell r="J1718">
            <v>305</v>
          </cell>
          <cell r="K1718" t="str">
            <v>乙类</v>
          </cell>
        </row>
        <row r="1719">
          <cell r="A1719" t="str">
            <v>ECCZX002</v>
          </cell>
          <cell r="B1719" t="str">
            <v>单脏器灌注磁共振成像</v>
          </cell>
          <cell r="C1719" t="str">
            <v>去除身体金属物品,摆放适宜线圈,摆位,采用动脉自旋标记(ASL)方法或对比剂增强法(于指定时刻注射对比剂)进行心､脑､肝､肾､前列腺等器官的灌注成像,冲洗照片(胶片),图像后处理,医生完成诊断报告｡</v>
          </cell>
          <cell r="D1719" t="str">
            <v>胶片,注射器,高压注射器</v>
          </cell>
          <cell r="E1719" t="str">
            <v/>
          </cell>
          <cell r="F1719" t="str">
            <v>次</v>
          </cell>
          <cell r="G1719" t="str">
            <v/>
          </cell>
          <cell r="H1719">
            <v>402</v>
          </cell>
          <cell r="I1719">
            <v>312</v>
          </cell>
          <cell r="J1719">
            <v>267</v>
          </cell>
          <cell r="K1719" t="str">
            <v>乙类</v>
          </cell>
        </row>
        <row r="1720">
          <cell r="A1720" t="str">
            <v>ECCZX003</v>
          </cell>
          <cell r="B1720" t="str">
            <v>磁共振弥散加权功能成像</v>
          </cell>
          <cell r="C1720" t="str">
            <v>去除身体金属物品,摆放适宜线圈,摆位,扫描,对全身各脏器及躯干肢体进行弥散加权成像,冲洗照片(胶片),图像后处理,医生完成诊断报告｡</v>
          </cell>
          <cell r="D1720" t="str">
            <v>胶片</v>
          </cell>
          <cell r="E1720" t="str">
            <v/>
          </cell>
          <cell r="F1720" t="str">
            <v>次</v>
          </cell>
          <cell r="G1720" t="str">
            <v/>
          </cell>
          <cell r="H1720">
            <v>440</v>
          </cell>
          <cell r="I1720">
            <v>350</v>
          </cell>
          <cell r="J1720">
            <v>305</v>
          </cell>
          <cell r="K1720" t="str">
            <v>乙类</v>
          </cell>
        </row>
        <row r="1721">
          <cell r="A1721" t="str">
            <v>ECCZX004</v>
          </cell>
          <cell r="B1721" t="str">
            <v>磁共振单脏器磁敏感加权成像</v>
          </cell>
          <cell r="C1721" t="str">
            <v>去除身体金属物品,摆放适宜线圈,摆位,扫描进行心､脑､肝､肾､前列腺等器官的灌注成像,冲洗照片(胶片),图像后处理,医生完成诊断报告｡</v>
          </cell>
          <cell r="D1721" t="str">
            <v>胶片</v>
          </cell>
          <cell r="E1721" t="str">
            <v/>
          </cell>
          <cell r="F1721" t="str">
            <v>次</v>
          </cell>
          <cell r="G1721" t="str">
            <v/>
          </cell>
          <cell r="H1721">
            <v>440</v>
          </cell>
          <cell r="I1721">
            <v>350</v>
          </cell>
          <cell r="J1721">
            <v>305</v>
          </cell>
          <cell r="K1721" t="str">
            <v>乙类</v>
          </cell>
        </row>
        <row r="1722">
          <cell r="A1722" t="str">
            <v>ECCZX005</v>
          </cell>
          <cell r="B1722" t="str">
            <v>单脏器单体素磁共振波谱分析</v>
          </cell>
          <cell r="C1722" t="str">
            <v>去除身体金属物品,摆放适宜线圈,摆位,扫描,冲洗照片(胶片),图像后处理,医生完成诊断报告｡</v>
          </cell>
          <cell r="D1722" t="str">
            <v>胶片</v>
          </cell>
          <cell r="E1722" t="str">
            <v/>
          </cell>
          <cell r="F1722" t="str">
            <v>次</v>
          </cell>
          <cell r="G1722" t="str">
            <v/>
          </cell>
          <cell r="H1722">
            <v>440</v>
          </cell>
          <cell r="I1722">
            <v>350</v>
          </cell>
          <cell r="J1722">
            <v>305</v>
          </cell>
          <cell r="K1722" t="str">
            <v>乙类</v>
          </cell>
        </row>
        <row r="1723">
          <cell r="A1723" t="str">
            <v>ECCZX006</v>
          </cell>
          <cell r="B1723" t="str">
            <v>单脏器多体素磁共振波谱分析</v>
          </cell>
          <cell r="C1723" t="str">
            <v>去除身体金属物品,摆放适宜线圈,摆位,扫描,冲洗照片(胶片),图像后处理,医生完成诊断报告｡</v>
          </cell>
          <cell r="D1723" t="str">
            <v>胶片</v>
          </cell>
          <cell r="E1723" t="str">
            <v/>
          </cell>
          <cell r="F1723" t="str">
            <v>次</v>
          </cell>
          <cell r="G1723" t="str">
            <v/>
          </cell>
          <cell r="H1723">
            <v>440</v>
          </cell>
          <cell r="I1723">
            <v>350</v>
          </cell>
          <cell r="J1723">
            <v>305</v>
          </cell>
          <cell r="K1723" t="str">
            <v>乙类</v>
          </cell>
        </row>
        <row r="1724">
          <cell r="A1724" t="str">
            <v>ECCZX007</v>
          </cell>
          <cell r="B1724" t="str">
            <v>单脏器磁共振动态增强成像</v>
          </cell>
          <cell r="C1724" t="str">
            <v>去除身体金属物品,摆放适宜线圈,摆位,扫描,至少含T1､T2加权相序列及两体位成像,于指定时刻注射对比剂,冲洗照片(胶片),医生完成诊断报告｡</v>
          </cell>
          <cell r="D1724" t="str">
            <v>胶片,注射器,高压注射器</v>
          </cell>
          <cell r="E1724" t="str">
            <v/>
          </cell>
          <cell r="F1724" t="str">
            <v>次</v>
          </cell>
          <cell r="G1724" t="str">
            <v>本项目指在普通成像基础上需使用动态增强扫描时加收此费用;此项为辅加操作项目</v>
          </cell>
          <cell r="H1724">
            <v>402</v>
          </cell>
          <cell r="I1724">
            <v>312</v>
          </cell>
          <cell r="J1724">
            <v>267</v>
          </cell>
          <cell r="K1724" t="str">
            <v>乙类</v>
          </cell>
        </row>
        <row r="1725">
          <cell r="A1725" t="str">
            <v>ECCZX008</v>
          </cell>
          <cell r="B1725" t="str">
            <v>单脏器薄层扫描</v>
          </cell>
          <cell r="C1725" t="str">
            <v>去除身体金属物品,摆放适宜线圈,摆位,扫描,至少含T1､T2加权相序列及两体位成像,冲洗照片(胶片),医生完成诊断报告｡</v>
          </cell>
          <cell r="D1725" t="str">
            <v>胶片</v>
          </cell>
          <cell r="E1725" t="str">
            <v/>
          </cell>
          <cell r="F1725" t="str">
            <v>次</v>
          </cell>
          <cell r="G1725" t="str">
            <v>本项目指在普通成像基础上需使用动态增强扫描时加收此费用;此项为辅加操作项目</v>
          </cell>
          <cell r="H1725">
            <v>100</v>
          </cell>
          <cell r="I1725">
            <v>80</v>
          </cell>
          <cell r="J1725">
            <v>70</v>
          </cell>
          <cell r="K1725" t="str">
            <v>乙类</v>
          </cell>
        </row>
        <row r="1726">
          <cell r="A1726" t="str">
            <v>ECCZY001</v>
          </cell>
          <cell r="B1726" t="str">
            <v>磁共振全身弥散加权成像</v>
          </cell>
          <cell r="C1726" t="str">
            <v>去除身体金属物品,摆放适宜线圈,摆位,行全身(含头颈胸腹盆)弥散加权序列扫描,冲洗照片(胶片),图像后处理,医生完成诊断报告｡</v>
          </cell>
          <cell r="D1726" t="str">
            <v>胶片</v>
          </cell>
          <cell r="E1726" t="str">
            <v/>
          </cell>
          <cell r="F1726" t="str">
            <v>次</v>
          </cell>
          <cell r="G1726" t="str">
            <v/>
          </cell>
          <cell r="H1726">
            <v>980</v>
          </cell>
          <cell r="I1726">
            <v>785</v>
          </cell>
          <cell r="J1726">
            <v>685</v>
          </cell>
          <cell r="K1726" t="str">
            <v>丙类</v>
          </cell>
        </row>
        <row r="1727">
          <cell r="A1727" t="str">
            <v>ECCZZ001</v>
          </cell>
          <cell r="B1727" t="str">
            <v>磁共振三维导航定位</v>
          </cell>
          <cell r="C1727" t="str">
            <v>去除身体金属物品,摆放适宜线圈,摆位,扫描,冲洗照片(胶片),图像后处理,医生完成诊断报告｡</v>
          </cell>
          <cell r="D1727" t="str">
            <v>胶片</v>
          </cell>
          <cell r="E1727" t="str">
            <v/>
          </cell>
          <cell r="F1727" t="str">
            <v>次</v>
          </cell>
          <cell r="G1727" t="str">
            <v/>
          </cell>
          <cell r="H1727" t="str">
            <v/>
          </cell>
          <cell r="I1727" t="str">
            <v/>
          </cell>
          <cell r="J1727" t="str">
            <v/>
          </cell>
          <cell r="K1727" t="str">
            <v>乙类</v>
          </cell>
        </row>
        <row r="1728">
          <cell r="A1728" t="str">
            <v>ECCZZ002</v>
          </cell>
          <cell r="B1728" t="str">
            <v>磁共振增强三维导航定位</v>
          </cell>
          <cell r="C1728" t="str">
            <v>去除身体金属物品,摆放适宜线圈,摆位,扫描并在指定时刻注射对比剂,冲洗照片(胶片),图像后处理,医生完成诊断报告｡</v>
          </cell>
          <cell r="D1728" t="str">
            <v>胶片</v>
          </cell>
          <cell r="E1728" t="str">
            <v/>
          </cell>
          <cell r="F1728" t="str">
            <v>次</v>
          </cell>
          <cell r="G1728" t="str">
            <v/>
          </cell>
          <cell r="H1728" t="str">
            <v/>
          </cell>
          <cell r="I1728" t="str">
            <v/>
          </cell>
          <cell r="J1728" t="str">
            <v/>
          </cell>
          <cell r="K1728" t="str">
            <v>乙类</v>
          </cell>
        </row>
        <row r="1729">
          <cell r="A1729" t="str">
            <v>ECCZZ003</v>
          </cell>
          <cell r="B1729" t="str">
            <v>磁共振弥散张量成像</v>
          </cell>
          <cell r="C1729" t="str">
            <v>去除身体金属物品,摆放适宜线圈,摆位,扫描,冲洗照片(胶片),图像后处理,医生完成诊断报告｡</v>
          </cell>
          <cell r="D1729" t="str">
            <v>胶片</v>
          </cell>
          <cell r="E1729" t="str">
            <v/>
          </cell>
          <cell r="F1729" t="str">
            <v>次</v>
          </cell>
          <cell r="G1729" t="str">
            <v/>
          </cell>
          <cell r="H1729">
            <v>440</v>
          </cell>
          <cell r="I1729">
            <v>350</v>
          </cell>
          <cell r="J1729">
            <v>305</v>
          </cell>
          <cell r="K1729" t="str">
            <v>乙类</v>
          </cell>
        </row>
        <row r="1730">
          <cell r="A1730" t="str">
            <v>ECZ</v>
          </cell>
          <cell r="B1730" t="str">
            <v>4.其它</v>
          </cell>
          <cell r="C1730" t="str">
            <v/>
          </cell>
          <cell r="D1730" t="str">
            <v/>
          </cell>
          <cell r="E1730" t="str">
            <v/>
          </cell>
          <cell r="F1730" t="str">
            <v/>
          </cell>
          <cell r="G1730" t="str">
            <v/>
          </cell>
          <cell r="H1730" t="str">
            <v/>
          </cell>
          <cell r="I1730" t="str">
            <v/>
          </cell>
          <cell r="J1730" t="str">
            <v/>
          </cell>
        </row>
        <row r="1731">
          <cell r="A1731" t="str">
            <v>ECZZZ004</v>
          </cell>
          <cell r="B1731" t="str">
            <v>临床操作磁共振引导</v>
          </cell>
          <cell r="C1731" t="str">
            <v>在磁共振引导下完成临床诊疗过程｡不含临床诊疗操作｡</v>
          </cell>
          <cell r="D1731" t="str">
            <v/>
          </cell>
          <cell r="E1731" t="str">
            <v/>
          </cell>
          <cell r="F1731" t="str">
            <v>半小时</v>
          </cell>
          <cell r="G1731" t="str">
            <v/>
          </cell>
          <cell r="H1731">
            <v>270</v>
          </cell>
          <cell r="I1731">
            <v>240</v>
          </cell>
          <cell r="J1731">
            <v>215</v>
          </cell>
          <cell r="K1731" t="str">
            <v>乙类</v>
          </cell>
        </row>
        <row r="1732">
          <cell r="A1732" t="str">
            <v>ED</v>
          </cell>
          <cell r="B1732" t="str">
            <v>(四)超声诊断</v>
          </cell>
          <cell r="C1732" t="str">
            <v/>
          </cell>
          <cell r="D1732" t="str">
            <v/>
          </cell>
          <cell r="E1732" t="str">
            <v/>
          </cell>
          <cell r="F1732" t="str">
            <v/>
          </cell>
          <cell r="G1732" t="str">
            <v/>
          </cell>
          <cell r="H1732" t="str">
            <v/>
          </cell>
          <cell r="I1732" t="str">
            <v/>
          </cell>
          <cell r="J1732" t="str">
            <v/>
          </cell>
        </row>
        <row r="1733">
          <cell r="A1733" t="str">
            <v>EDA</v>
          </cell>
          <cell r="B1733" t="str">
            <v>1.A超</v>
          </cell>
          <cell r="C1733" t="str">
            <v/>
          </cell>
          <cell r="D1733" t="str">
            <v/>
          </cell>
          <cell r="E1733" t="str">
            <v/>
          </cell>
          <cell r="F1733" t="str">
            <v/>
          </cell>
          <cell r="G1733" t="str">
            <v/>
          </cell>
          <cell r="H1733" t="str">
            <v/>
          </cell>
          <cell r="I1733" t="str">
            <v/>
          </cell>
          <cell r="J1733" t="str">
            <v/>
          </cell>
        </row>
        <row r="1734">
          <cell r="A1734" t="str">
            <v>EDAEA001</v>
          </cell>
          <cell r="B1734" t="str">
            <v>眼部A超</v>
          </cell>
          <cell r="C1734" t="str">
            <v>查看申请单要求,了解患者相应病史后,嘱咐患者做好检查准备,含测量单侧眼部的前房深度､晶体厚度､玻璃体腔长度和轴长度,并做出相应诊断｡图文报告｡</v>
          </cell>
          <cell r="D1734" t="str">
            <v/>
          </cell>
          <cell r="E1734" t="str">
            <v/>
          </cell>
          <cell r="F1734" t="str">
            <v>单侧</v>
          </cell>
          <cell r="G1734" t="str">
            <v/>
          </cell>
          <cell r="H1734">
            <v>20</v>
          </cell>
          <cell r="I1734">
            <v>16</v>
          </cell>
          <cell r="J1734">
            <v>14</v>
          </cell>
          <cell r="K1734" t="str">
            <v>甲类</v>
          </cell>
        </row>
        <row r="1735">
          <cell r="A1735" t="str">
            <v>EDB</v>
          </cell>
          <cell r="B1735" t="str">
            <v>2.B超</v>
          </cell>
          <cell r="C1735" t="str">
            <v/>
          </cell>
          <cell r="D1735" t="str">
            <v/>
          </cell>
          <cell r="E1735" t="str">
            <v/>
          </cell>
          <cell r="F1735" t="str">
            <v/>
          </cell>
          <cell r="G1735" t="str">
            <v/>
          </cell>
          <cell r="H1735" t="str">
            <v/>
          </cell>
          <cell r="I1735" t="str">
            <v/>
          </cell>
          <cell r="J1735" t="str">
            <v/>
          </cell>
        </row>
        <row r="1736">
          <cell r="A1736" t="str">
            <v>EDBBA001</v>
          </cell>
          <cell r="B1736" t="str">
            <v>小儿颅脑B超检查</v>
          </cell>
          <cell r="C1736" t="str">
            <v>检查颅内各结构大小､形态､回声,是否有肿物及肿物囊实性质､边界､形态情况,是否有脑积水等,并作出相应诊断｡图文报告｡</v>
          </cell>
          <cell r="D1736" t="str">
            <v/>
          </cell>
          <cell r="E1736" t="str">
            <v/>
          </cell>
          <cell r="F1736" t="str">
            <v>次</v>
          </cell>
          <cell r="G1736" t="str">
            <v/>
          </cell>
          <cell r="H1736">
            <v>20</v>
          </cell>
          <cell r="I1736">
            <v>16</v>
          </cell>
          <cell r="J1736">
            <v>14</v>
          </cell>
          <cell r="K1736" t="str">
            <v>甲类</v>
          </cell>
        </row>
        <row r="1737">
          <cell r="A1737" t="str">
            <v>EDBDC001</v>
          </cell>
          <cell r="B1737" t="str">
            <v>甲状腺B超检查</v>
          </cell>
          <cell r="C1737" t="str">
            <v>指甲状腺､甲状旁腺及其引流区域淋巴结B超检查｡检查甲状腺及甲状旁腺的大小､回声,是否有结节及结节的形态是否规则,边界是否清晰,回声特点,颈部淋巴结的大小､形态､皮髓分界､纵横比例,并作出相应诊断｡图文报告｡</v>
          </cell>
          <cell r="D1737" t="str">
            <v/>
          </cell>
          <cell r="E1737" t="str">
            <v/>
          </cell>
          <cell r="F1737" t="str">
            <v>次</v>
          </cell>
          <cell r="G1737" t="str">
            <v/>
          </cell>
          <cell r="H1737">
            <v>30</v>
          </cell>
          <cell r="I1737">
            <v>25</v>
          </cell>
          <cell r="J1737">
            <v>20</v>
          </cell>
          <cell r="K1737" t="str">
            <v>甲类</v>
          </cell>
        </row>
        <row r="1738">
          <cell r="A1738" t="str">
            <v>EDBDF001</v>
          </cell>
          <cell r="B1738" t="str">
            <v>肾上腺B超检查</v>
          </cell>
          <cell r="C1738" t="str">
            <v>指双侧肾上腺区检查｡查看申请单要求,了解患者相应病史后,检查双侧肾上腺区及可能的异位区如腹主动脉旁等有无增生及占位性病变等｡观察并分析图像特点,并作出相应诊断｡图文报告｡</v>
          </cell>
          <cell r="D1738" t="str">
            <v/>
          </cell>
          <cell r="E1738" t="str">
            <v/>
          </cell>
          <cell r="F1738" t="str">
            <v>次</v>
          </cell>
          <cell r="G1738" t="str">
            <v/>
          </cell>
          <cell r="H1738">
            <v>30</v>
          </cell>
          <cell r="I1738">
            <v>25</v>
          </cell>
          <cell r="J1738">
            <v>20</v>
          </cell>
          <cell r="K1738" t="str">
            <v>甲类</v>
          </cell>
        </row>
        <row r="1739">
          <cell r="A1739" t="str">
            <v>EDBEA001</v>
          </cell>
          <cell r="B1739" t="str">
            <v>眼部B超检查</v>
          </cell>
          <cell r="C1739" t="str">
            <v>检查含双眼及其附属器的解剖结构､各组织结构的大小､形态､回声,并作出相应诊断｡图文报告｡</v>
          </cell>
          <cell r="D1739" t="str">
            <v/>
          </cell>
          <cell r="E1739" t="str">
            <v/>
          </cell>
          <cell r="F1739" t="str">
            <v>次</v>
          </cell>
          <cell r="G1739" t="str">
            <v/>
          </cell>
          <cell r="H1739">
            <v>30</v>
          </cell>
          <cell r="I1739">
            <v>25</v>
          </cell>
          <cell r="J1739">
            <v>20</v>
          </cell>
          <cell r="K1739" t="str">
            <v>甲类</v>
          </cell>
        </row>
        <row r="1740">
          <cell r="A1740" t="str">
            <v>EDBHL001</v>
          </cell>
          <cell r="B1740" t="str">
            <v>涎腺B超检查</v>
          </cell>
          <cell r="C1740" t="str">
            <v>检查双侧涎腺及其引流区域淋巴结的大小､形态､回声,颈部淋巴结的大小､形态､皮髓分界､纵横比例,并作出相应诊断｡图文报告｡</v>
          </cell>
          <cell r="D1740" t="str">
            <v/>
          </cell>
          <cell r="E1740" t="str">
            <v/>
          </cell>
          <cell r="F1740" t="str">
            <v>次</v>
          </cell>
          <cell r="G1740" t="str">
            <v/>
          </cell>
          <cell r="H1740">
            <v>30</v>
          </cell>
          <cell r="I1740">
            <v>25</v>
          </cell>
          <cell r="J1740">
            <v>20</v>
          </cell>
          <cell r="K1740" t="str">
            <v>甲类</v>
          </cell>
        </row>
        <row r="1741">
          <cell r="A1741" t="str">
            <v>EDBJT001</v>
          </cell>
          <cell r="B1741" t="str">
            <v>胸腔B超检查</v>
          </cell>
          <cell r="C1741" t="str">
            <v>指肺､胸腔､纵隔区域的检查｡沿各肋间检查患者双侧胸腔有无积液､双肺有无超声下可见异常、心包有无积液等。观察并分析图像特点｡并做出相应诊断｡图文报告｡</v>
          </cell>
          <cell r="D1741" t="str">
            <v/>
          </cell>
          <cell r="E1741" t="str">
            <v/>
          </cell>
          <cell r="F1741" t="str">
            <v>次</v>
          </cell>
          <cell r="G1741" t="str">
            <v/>
          </cell>
          <cell r="H1741">
            <v>30</v>
          </cell>
          <cell r="I1741">
            <v>25</v>
          </cell>
          <cell r="J1741">
            <v>20</v>
          </cell>
          <cell r="K1741" t="str">
            <v>甲类</v>
          </cell>
        </row>
        <row r="1742">
          <cell r="A1742" t="str">
            <v>EDBNK001</v>
          </cell>
          <cell r="B1742" t="str">
            <v>腹股沟淋巴结B超检查</v>
          </cell>
          <cell r="C1742" t="str">
            <v>检查双侧腹股沟淋巴结的大小､形态､皮髓分界､纵横比例,并作出相应诊断｡图文报告｡</v>
          </cell>
          <cell r="D1742" t="str">
            <v/>
          </cell>
          <cell r="E1742" t="str">
            <v/>
          </cell>
          <cell r="F1742" t="str">
            <v>次</v>
          </cell>
          <cell r="G1742" t="str">
            <v/>
          </cell>
          <cell r="H1742">
            <v>30</v>
          </cell>
          <cell r="I1742">
            <v>25</v>
          </cell>
          <cell r="J1742">
            <v>20</v>
          </cell>
          <cell r="K1742" t="str">
            <v>甲类</v>
          </cell>
        </row>
        <row r="1743">
          <cell r="A1743" t="str">
            <v>EDBNN001</v>
          </cell>
          <cell r="B1743" t="str">
            <v>腋窝淋巴结B超检查</v>
          </cell>
          <cell r="C1743" t="str">
            <v>检查双侧腋窝淋巴结的大小､形态､皮髓分界､纵横比例,并作出相应诊断｡图文报告｡</v>
          </cell>
          <cell r="D1743" t="str">
            <v/>
          </cell>
          <cell r="E1743" t="str">
            <v/>
          </cell>
          <cell r="F1743" t="str">
            <v>次</v>
          </cell>
          <cell r="G1743" t="str">
            <v/>
          </cell>
          <cell r="H1743">
            <v>30</v>
          </cell>
          <cell r="I1743">
            <v>25</v>
          </cell>
          <cell r="J1743">
            <v>20</v>
          </cell>
          <cell r="K1743" t="str">
            <v>甲类</v>
          </cell>
        </row>
        <row r="1744">
          <cell r="A1744" t="str">
            <v>EDBPA001</v>
          </cell>
          <cell r="B1744" t="str">
            <v>胃肠道B超检查</v>
          </cell>
          <cell r="C1744" t="str">
            <v>查看申请单要求,了解患者相应病史后,检查胃肠壁有无超声下可见的增厚､胃肠道有无异常扩张､胃肠道区域有无超声下可见的包块等｡观察并分析图像特点,并作出相应诊断｡图文报告｡</v>
          </cell>
          <cell r="D1744" t="str">
            <v/>
          </cell>
          <cell r="E1744" t="str">
            <v/>
          </cell>
          <cell r="F1744" t="str">
            <v>次</v>
          </cell>
          <cell r="G1744" t="str">
            <v/>
          </cell>
          <cell r="H1744">
            <v>35</v>
          </cell>
          <cell r="I1744">
            <v>28</v>
          </cell>
          <cell r="J1744">
            <v>25</v>
          </cell>
          <cell r="K1744" t="str">
            <v>甲类</v>
          </cell>
        </row>
        <row r="1745">
          <cell r="A1745" t="str">
            <v>EDBPA002</v>
          </cell>
          <cell r="B1745" t="str">
            <v>胃肠充盈造影B超检查</v>
          </cell>
          <cell r="C1745" t="str">
            <v>指胃､小肠及其附属结构检查｡查看申请单要求,了解患者相应病史后,嘱患者服用对比剂,检查胃肠壁有无增厚､胃肠道有无异常扩张及占位等｡观察并分析图像特点,并作出相应诊断｡图文报告｡</v>
          </cell>
          <cell r="D1745" t="str">
            <v>胶片</v>
          </cell>
          <cell r="E1745" t="str">
            <v/>
          </cell>
          <cell r="F1745" t="str">
            <v>次</v>
          </cell>
          <cell r="G1745" t="str">
            <v/>
          </cell>
          <cell r="H1745">
            <v>40</v>
          </cell>
          <cell r="I1745">
            <v>32</v>
          </cell>
          <cell r="J1745">
            <v>28</v>
          </cell>
          <cell r="K1745" t="str">
            <v>甲类</v>
          </cell>
        </row>
        <row r="1746">
          <cell r="A1746" t="str">
            <v>EDBPD001</v>
          </cell>
          <cell r="B1746" t="str">
            <v>胃充盈排空功能B超检查</v>
          </cell>
          <cell r="C1746" t="str">
            <v>查看申请单要求,了解患者相应病史后,嘱患者服用对比剂,检查胃充盈及排空情况｡观察并分析图像特点｡作出诊断报告,图文报告｡</v>
          </cell>
          <cell r="D1746" t="str">
            <v/>
          </cell>
          <cell r="E1746" t="str">
            <v/>
          </cell>
          <cell r="F1746" t="str">
            <v>次</v>
          </cell>
          <cell r="G1746" t="str">
            <v/>
          </cell>
          <cell r="H1746">
            <v>30</v>
          </cell>
          <cell r="I1746">
            <v>25</v>
          </cell>
          <cell r="J1746">
            <v>20</v>
          </cell>
          <cell r="K1746" t="str">
            <v>甲类</v>
          </cell>
        </row>
        <row r="1747">
          <cell r="A1747" t="str">
            <v>EDBPJ001</v>
          </cell>
          <cell r="B1747" t="str">
            <v>小肠充盈排空功能B超检查</v>
          </cell>
          <cell r="C1747" t="str">
            <v>查看申请单要求,了解患者相应病史后,嘱患者服用对比剂,检查小肠充盈及排空情况｡观察并分析图像特点｡作出诊断报告,图文报告｡</v>
          </cell>
          <cell r="D1747" t="str">
            <v/>
          </cell>
          <cell r="E1747" t="str">
            <v/>
          </cell>
          <cell r="F1747" t="str">
            <v>次</v>
          </cell>
          <cell r="G1747" t="str">
            <v/>
          </cell>
          <cell r="H1747">
            <v>30</v>
          </cell>
          <cell r="I1747">
            <v>25</v>
          </cell>
          <cell r="J1747">
            <v>20</v>
          </cell>
          <cell r="K1747" t="str">
            <v>甲类</v>
          </cell>
        </row>
        <row r="1748">
          <cell r="A1748" t="str">
            <v>EDBPN001</v>
          </cell>
          <cell r="B1748" t="str">
            <v>大肠灌肠造影B超检查</v>
          </cell>
          <cell r="C1748" t="str">
            <v>指大肠及其附属结构检查｡查看申请单要求,了解患者相应病史后,检查大肠壁有无增厚､肠道有无异常扩张及占位等｡观察并分析图像特点,并作出相应诊断｡图文报告｡</v>
          </cell>
          <cell r="D1748" t="str">
            <v>胶片</v>
          </cell>
          <cell r="E1748" t="str">
            <v/>
          </cell>
          <cell r="F1748" t="str">
            <v>次</v>
          </cell>
          <cell r="G1748" t="str">
            <v/>
          </cell>
          <cell r="H1748">
            <v>30</v>
          </cell>
          <cell r="I1748">
            <v>25</v>
          </cell>
          <cell r="J1748">
            <v>20</v>
          </cell>
          <cell r="K1748" t="str">
            <v>甲类</v>
          </cell>
        </row>
        <row r="1749">
          <cell r="A1749" t="str">
            <v>EDBQK001</v>
          </cell>
          <cell r="B1749" t="str">
            <v>胆囊胆道收缩功能B超检查</v>
          </cell>
          <cell r="C1749" t="str">
            <v>指脂餐前后胆囊及胆道检查｡查看申请单要求,了解患者相应病史后,于患者空腹时检查胆囊大小及胆总管宽度,脂餐(患者自备)后再次检查并对比｡作出诊断报告,图文报告｡</v>
          </cell>
          <cell r="D1749" t="str">
            <v/>
          </cell>
          <cell r="E1749" t="str">
            <v/>
          </cell>
          <cell r="F1749" t="str">
            <v>次</v>
          </cell>
          <cell r="G1749" t="str">
            <v/>
          </cell>
          <cell r="H1749">
            <v>40</v>
          </cell>
          <cell r="I1749">
            <v>32</v>
          </cell>
          <cell r="J1749">
            <v>28</v>
          </cell>
          <cell r="K1749" t="str">
            <v>甲类</v>
          </cell>
        </row>
        <row r="1750">
          <cell r="A1750" t="str">
            <v>EDBQT001</v>
          </cell>
          <cell r="B1750" t="str">
            <v>肝胆胰脾B超检查</v>
          </cell>
          <cell r="C1750" t="str">
            <v>指肝､胆(胆囊及胆管)､胰､脾检查｡查看申请单要求,了解患者相应病史后,检查肝脏大小､回声､有无占位性病变,胆囊大小､壁及囊内情况,胆管宽度及有无占位,胰腺大小､回声､有无占位性病变､胰管宽度,脾脏大小､有无占位性病变等｡观察并分析图像特点,并作出相应诊断｡图文报告｡</v>
          </cell>
          <cell r="D1750" t="str">
            <v/>
          </cell>
          <cell r="E1750" t="str">
            <v/>
          </cell>
          <cell r="F1750" t="str">
            <v>次</v>
          </cell>
          <cell r="G1750" t="str">
            <v/>
          </cell>
          <cell r="H1750">
            <v>40</v>
          </cell>
          <cell r="I1750">
            <v>32</v>
          </cell>
          <cell r="J1750">
            <v>28</v>
          </cell>
          <cell r="K1750" t="str">
            <v>甲类</v>
          </cell>
        </row>
        <row r="1751">
          <cell r="A1751" t="str">
            <v>EDBQT002</v>
          </cell>
          <cell r="B1751" t="str">
            <v>腹腔积液B超检查</v>
          </cell>
          <cell r="C1751" t="str">
            <v>指腹盆腔各间隙检查｡查看申请单要求,了解患者相应病史后,检查腹盆腔各间隙积液深度,必要时在适宜位置体表定位,并作出相应诊断｡图文报告｡</v>
          </cell>
          <cell r="D1751" t="str">
            <v/>
          </cell>
          <cell r="E1751" t="str">
            <v/>
          </cell>
          <cell r="F1751" t="str">
            <v>次</v>
          </cell>
          <cell r="G1751" t="str">
            <v/>
          </cell>
          <cell r="H1751">
            <v>30</v>
          </cell>
          <cell r="I1751">
            <v>25</v>
          </cell>
          <cell r="J1751">
            <v>20</v>
          </cell>
          <cell r="K1751" t="str">
            <v>甲类</v>
          </cell>
        </row>
        <row r="1752">
          <cell r="A1752" t="str">
            <v>EDBQT003</v>
          </cell>
          <cell r="B1752" t="str">
            <v>右下腹B超检查</v>
          </cell>
          <cell r="C1752" t="str">
            <v>检查范围包含阑尾｡查看申请单要求,了解患者相应病史后,检查右下腹阑尾区及其周围区域有无阑尾炎性病变及占位性病变,观察并分析图像特点,并作出相应诊断｡图文报告｡</v>
          </cell>
          <cell r="D1752" t="str">
            <v/>
          </cell>
          <cell r="E1752" t="str">
            <v/>
          </cell>
          <cell r="F1752" t="str">
            <v>次</v>
          </cell>
          <cell r="G1752" t="str">
            <v/>
          </cell>
          <cell r="H1752">
            <v>30</v>
          </cell>
          <cell r="I1752">
            <v>25</v>
          </cell>
          <cell r="J1752">
            <v>20</v>
          </cell>
          <cell r="K1752" t="str">
            <v>甲类</v>
          </cell>
        </row>
        <row r="1753">
          <cell r="A1753" t="str">
            <v>EDBQT004</v>
          </cell>
          <cell r="B1753" t="str">
            <v>腹膜后B超检查</v>
          </cell>
          <cell r="C1753" t="str">
            <v>指腹膜后肿物､淋巴结检查｡查看申请单要求,了解患者相应病史后,检查腹膜后有无占位性病变及肿大淋巴结｡观察并分析图像特点,并作出相应诊断｡图文报告｡</v>
          </cell>
          <cell r="D1753" t="str">
            <v/>
          </cell>
          <cell r="E1753" t="str">
            <v/>
          </cell>
          <cell r="F1753" t="str">
            <v>次</v>
          </cell>
          <cell r="G1753" t="str">
            <v/>
          </cell>
          <cell r="H1753">
            <v>30</v>
          </cell>
          <cell r="I1753">
            <v>25</v>
          </cell>
          <cell r="J1753">
            <v>20</v>
          </cell>
          <cell r="K1753" t="str">
            <v>甲类</v>
          </cell>
        </row>
        <row r="1754">
          <cell r="A1754" t="str">
            <v>EDBQT005</v>
          </cell>
          <cell r="B1754" t="str">
            <v>经直肠B超常规检查</v>
          </cell>
          <cell r="C1754" t="str">
            <v>检查范围包含子宫双附件,或尿道､直肠(女性),或前列腺､精囊腺,或尿道､直肠(男性)｡查看申请单要求,了解患者相应病史后,查看申请单要求､了解患者相应病史后,将腔内探头置入患者直肠内检查上述脏器结构有无异常,观察并分析图像特点,作出诊断报告｡图文报告｡</v>
          </cell>
          <cell r="D1754" t="str">
            <v/>
          </cell>
          <cell r="E1754" t="str">
            <v/>
          </cell>
          <cell r="F1754" t="str">
            <v>次</v>
          </cell>
          <cell r="G1754" t="str">
            <v/>
          </cell>
          <cell r="H1754">
            <v>40</v>
          </cell>
          <cell r="I1754">
            <v>32</v>
          </cell>
          <cell r="J1754">
            <v>28</v>
          </cell>
          <cell r="K1754" t="str">
            <v>甲类</v>
          </cell>
        </row>
        <row r="1755">
          <cell r="A1755" t="str">
            <v>EDBRA001</v>
          </cell>
          <cell r="B1755" t="str">
            <v>泌尿系B超检查</v>
          </cell>
          <cell r="C1755" t="str">
            <v>指双肾､输尿管､膀胱､前列腺检查｡在查看申请单要求,了解患者相应病史后,检查双肾大小､回声､有无结石及占位性病变､肾盂有无扩张,双侧输尿管有无扩张及占位性病变,膀胱壁及腔内情况,前列腺大小､回声､有无占位性病变等｡观察并分析图像特点,并作出相应诊断,图文报告｡</v>
          </cell>
          <cell r="D1755" t="str">
            <v/>
          </cell>
          <cell r="E1755" t="str">
            <v/>
          </cell>
          <cell r="F1755" t="str">
            <v>次</v>
          </cell>
          <cell r="G1755" t="str">
            <v/>
          </cell>
          <cell r="H1755">
            <v>30</v>
          </cell>
          <cell r="I1755">
            <v>25</v>
          </cell>
          <cell r="J1755">
            <v>20</v>
          </cell>
          <cell r="K1755" t="str">
            <v>甲类</v>
          </cell>
        </row>
        <row r="1756">
          <cell r="A1756" t="str">
            <v>EDBRG001</v>
          </cell>
          <cell r="B1756" t="str">
            <v>膀胱残余尿量B超测定</v>
          </cell>
          <cell r="C1756" t="str">
            <v>患者需要憋尿后先检查膀胱是否充盈良好,膀胱有无异常,然后嘱咐患者尽量排空尿后,再检查膀胱的大小,以计算残存尿量,作出诊断报告｡含检查患者排尿前及排尿后的膀胱情况｡图文报告｡</v>
          </cell>
          <cell r="D1756" t="str">
            <v/>
          </cell>
          <cell r="E1756" t="str">
            <v/>
          </cell>
          <cell r="F1756" t="str">
            <v>次</v>
          </cell>
          <cell r="G1756" t="str">
            <v/>
          </cell>
          <cell r="H1756">
            <v>30</v>
          </cell>
          <cell r="I1756">
            <v>25</v>
          </cell>
          <cell r="J1756">
            <v>20</v>
          </cell>
          <cell r="K1756" t="str">
            <v>甲类</v>
          </cell>
        </row>
        <row r="1757">
          <cell r="A1757" t="str">
            <v>EDBTA001</v>
          </cell>
          <cell r="B1757" t="str">
            <v>经腹部妇科B超检查</v>
          </cell>
          <cell r="C1757" t="str">
            <v>查看申请单要求,了解患者相应病史后,探查子宫､宫颈､宫旁组织､双侧卵巢及输卵管､盆腔内情况｡并作出相应诊断,图文报告｡</v>
          </cell>
          <cell r="D1757" t="str">
            <v/>
          </cell>
          <cell r="E1757" t="str">
            <v/>
          </cell>
          <cell r="F1757" t="str">
            <v>次</v>
          </cell>
          <cell r="G1757" t="str">
            <v/>
          </cell>
          <cell r="H1757">
            <v>30</v>
          </cell>
          <cell r="I1757">
            <v>25</v>
          </cell>
          <cell r="J1757">
            <v>20</v>
          </cell>
          <cell r="K1757" t="str">
            <v>甲类</v>
          </cell>
        </row>
        <row r="1758">
          <cell r="A1758" t="str">
            <v>EDBTA002</v>
          </cell>
          <cell r="B1758" t="str">
            <v>经阴道妇科B超检查</v>
          </cell>
          <cell r="C1758" t="str">
            <v>铺垫,探头套消毒套后插入阴道,探查宫颈､子宫､宫旁组织､双卵巢及附件区｡作出诊断报告,图文报告｡</v>
          </cell>
          <cell r="D1758" t="str">
            <v/>
          </cell>
          <cell r="E1758" t="str">
            <v/>
          </cell>
          <cell r="F1758" t="str">
            <v>次</v>
          </cell>
          <cell r="G1758" t="str">
            <v/>
          </cell>
          <cell r="H1758">
            <v>40</v>
          </cell>
          <cell r="I1758">
            <v>32</v>
          </cell>
          <cell r="J1758">
            <v>28</v>
          </cell>
          <cell r="K1758" t="str">
            <v>甲类</v>
          </cell>
        </row>
        <row r="1759">
          <cell r="A1759" t="str">
            <v>EDBTK001</v>
          </cell>
          <cell r="B1759" t="str">
            <v>宫腔输卵管B超造影检查</v>
          </cell>
          <cell r="C1759" t="str">
            <v>查看申请单要求､了解患者相应病史后,内诊检查,外阴､阴道消毒铺巾,上窥器,宫颈管消毒,插入并固定球囊导管,注射对比剂,超声观察子宫腔､双侧输卵管和盆腔情况,留存图像,并作出相应诊断｡图文报告｡</v>
          </cell>
          <cell r="D1759" t="str">
            <v>胶片,注射器</v>
          </cell>
          <cell r="E1759" t="str">
            <v>球囊扩张导管</v>
          </cell>
          <cell r="F1759" t="str">
            <v>次</v>
          </cell>
          <cell r="G1759" t="str">
            <v/>
          </cell>
          <cell r="H1759">
            <v>50</v>
          </cell>
          <cell r="I1759">
            <v>40</v>
          </cell>
          <cell r="J1759">
            <v>35</v>
          </cell>
          <cell r="K1759" t="str">
            <v>乙类</v>
          </cell>
        </row>
        <row r="1760">
          <cell r="A1760" t="str">
            <v>EDBUE001</v>
          </cell>
          <cell r="B1760" t="str">
            <v>经腹部胎儿常规B超检查</v>
          </cell>
          <cell r="C1760" t="str">
            <v>查看申请单要求,了解患者相应病史后,胎儿结构大体观察､测量双顶径､股骨长､羊水量､胎盘位置,并作出相应诊断｡图文报告｡</v>
          </cell>
          <cell r="D1760" t="str">
            <v/>
          </cell>
          <cell r="E1760" t="str">
            <v/>
          </cell>
          <cell r="F1760" t="str">
            <v>每胎</v>
          </cell>
          <cell r="G1760" t="str">
            <v/>
          </cell>
          <cell r="H1760">
            <v>35</v>
          </cell>
          <cell r="I1760">
            <v>28</v>
          </cell>
          <cell r="J1760">
            <v>25</v>
          </cell>
          <cell r="K1760" t="str">
            <v>甲类</v>
          </cell>
        </row>
        <row r="1761">
          <cell r="A1761" t="str">
            <v>EDBUE002</v>
          </cell>
          <cell r="B1761" t="str">
            <v>胎儿生物物理相评分</v>
          </cell>
          <cell r="C1761" t="str">
            <v>通过超声观察胎儿约30分钟内的呼吸样运动､肌张力､胎动､羊水量｡作出诊断报告,图文报告｡</v>
          </cell>
          <cell r="D1761" t="str">
            <v/>
          </cell>
          <cell r="E1761" t="str">
            <v/>
          </cell>
          <cell r="F1761" t="str">
            <v>次</v>
          </cell>
          <cell r="G1761" t="str">
            <v/>
          </cell>
          <cell r="H1761">
            <v>40</v>
          </cell>
          <cell r="I1761">
            <v>32</v>
          </cell>
          <cell r="J1761">
            <v>28</v>
          </cell>
          <cell r="K1761" t="str">
            <v>丙类</v>
          </cell>
        </row>
        <row r="1762">
          <cell r="A1762" t="str">
            <v>EDBX7001</v>
          </cell>
          <cell r="B1762" t="str">
            <v>关节B超检查</v>
          </cell>
          <cell r="C1762" t="str">
            <v>检查关节滑膜厚度､关节囊内是否有积液,若为膝关节时检查是否合并腘窝囊肿,并作出相应诊断｡图文报告｡</v>
          </cell>
          <cell r="D1762" t="str">
            <v/>
          </cell>
          <cell r="E1762" t="str">
            <v/>
          </cell>
          <cell r="F1762" t="str">
            <v>部位</v>
          </cell>
          <cell r="G1762" t="str">
            <v/>
          </cell>
          <cell r="H1762">
            <v>30</v>
          </cell>
          <cell r="I1762">
            <v>25</v>
          </cell>
          <cell r="J1762">
            <v>20</v>
          </cell>
          <cell r="K1762" t="str">
            <v>甲类</v>
          </cell>
        </row>
        <row r="1763">
          <cell r="A1763" t="str">
            <v>EDBYA001</v>
          </cell>
          <cell r="B1763" t="str">
            <v>乳腺B超检查</v>
          </cell>
          <cell r="C1763" t="str">
            <v>指乳腺､副乳及其引流区淋巴结区域的检查,检查乳腺及副乳的腺体结构,是否有结节及结节的形态是否规则,边界是否清晰,回声特点,引流区淋巴结的大小､形态､皮髓分界､纵横比例,并作出相应诊断｡图文报告｡</v>
          </cell>
          <cell r="D1763" t="str">
            <v/>
          </cell>
          <cell r="E1763" t="str">
            <v/>
          </cell>
          <cell r="F1763" t="str">
            <v>次</v>
          </cell>
          <cell r="G1763" t="str">
            <v/>
          </cell>
          <cell r="H1763">
            <v>30</v>
          </cell>
          <cell r="I1763">
            <v>25</v>
          </cell>
          <cell r="J1763">
            <v>20</v>
          </cell>
          <cell r="K1763" t="str">
            <v>甲类</v>
          </cell>
        </row>
        <row r="1764">
          <cell r="A1764" t="str">
            <v>EDBYR001</v>
          </cell>
          <cell r="B1764" t="str">
            <v>体表肿物B超检查</v>
          </cell>
          <cell r="C1764" t="str">
            <v>检查体表组织是否有肿物,及肿物大小､形态､边界,囊实性质,并作出相应诊断｡图文报告｡</v>
          </cell>
          <cell r="D1764" t="str">
            <v/>
          </cell>
          <cell r="E1764" t="str">
            <v/>
          </cell>
          <cell r="F1764" t="str">
            <v>部位</v>
          </cell>
          <cell r="G1764" t="str">
            <v/>
          </cell>
          <cell r="H1764">
            <v>30</v>
          </cell>
          <cell r="I1764">
            <v>25</v>
          </cell>
          <cell r="J1764">
            <v>20</v>
          </cell>
          <cell r="K1764" t="str">
            <v>甲类</v>
          </cell>
        </row>
        <row r="1765">
          <cell r="A1765" t="str">
            <v>EDBZZ001</v>
          </cell>
          <cell r="B1765" t="str">
            <v>床旁B超检查</v>
          </cell>
          <cell r="C1765" t="str">
            <v>从超声科移动灰阶超声仪到相应临床科室的患者床边,查看申请单要求,进行相应部位的B超检查,检查结束后设备送回｡含往返临床科室的人工和占机时间｡</v>
          </cell>
          <cell r="D1765" t="str">
            <v/>
          </cell>
          <cell r="E1765" t="str">
            <v/>
          </cell>
          <cell r="F1765" t="str">
            <v>次</v>
          </cell>
          <cell r="G1765" t="str">
            <v>此项为辅加操作项目</v>
          </cell>
          <cell r="H1765">
            <v>18</v>
          </cell>
          <cell r="I1765">
            <v>18</v>
          </cell>
          <cell r="J1765">
            <v>16</v>
          </cell>
          <cell r="K1765" t="str">
            <v>甲类</v>
          </cell>
        </row>
        <row r="1766">
          <cell r="A1766" t="str">
            <v>EDBZZ002</v>
          </cell>
          <cell r="B1766" t="str">
            <v>术中B超检查</v>
          </cell>
          <cell r="C1766" t="str">
            <v>从超声科移动灰阶超声仪到手术室,设备消毒,操作者消毒和穿手术衣,查看申请单要求,进行相应部位的B超检查,定位病灶,确定病变是否存在残余,检查结束后设备送回｡</v>
          </cell>
          <cell r="D1766" t="str">
            <v/>
          </cell>
          <cell r="E1766" t="str">
            <v/>
          </cell>
          <cell r="F1766" t="str">
            <v>小时</v>
          </cell>
          <cell r="G1766" t="str">
            <v>此项为辅加操作项目</v>
          </cell>
          <cell r="H1766">
            <v>20</v>
          </cell>
          <cell r="I1766">
            <v>16</v>
          </cell>
          <cell r="J1766">
            <v>14</v>
          </cell>
          <cell r="K1766" t="str">
            <v>甲类</v>
          </cell>
        </row>
        <row r="1767">
          <cell r="A1767" t="str">
            <v>EDC</v>
          </cell>
          <cell r="B1767" t="str">
            <v>3.彩色多普勒超声</v>
          </cell>
          <cell r="C1767" t="str">
            <v/>
          </cell>
          <cell r="D1767" t="str">
            <v/>
          </cell>
          <cell r="E1767" t="str">
            <v/>
          </cell>
          <cell r="F1767" t="str">
            <v/>
          </cell>
          <cell r="G1767" t="str">
            <v/>
          </cell>
          <cell r="H1767" t="str">
            <v/>
          </cell>
          <cell r="I1767" t="str">
            <v/>
          </cell>
          <cell r="J1767" t="str">
            <v/>
          </cell>
        </row>
        <row r="1768">
          <cell r="A1768" t="str">
            <v>EDCBG001</v>
          </cell>
          <cell r="B1768" t="str">
            <v>脑室引流通畅性彩色多普勒超声检查</v>
          </cell>
          <cell r="C1768" t="str">
            <v>用彩色多普勒超声检查脑室内引流管位置､脑室大小､脑脊液引流是否通畅｡作出诊断报告,图文报告｡</v>
          </cell>
          <cell r="D1768" t="str">
            <v/>
          </cell>
          <cell r="E1768" t="str">
            <v/>
          </cell>
          <cell r="F1768" t="str">
            <v>次</v>
          </cell>
          <cell r="G1768" t="str">
            <v/>
          </cell>
          <cell r="H1768">
            <v>50</v>
          </cell>
          <cell r="I1768">
            <v>40</v>
          </cell>
          <cell r="J1768">
            <v>35</v>
          </cell>
          <cell r="K1768" t="str">
            <v>乙类</v>
          </cell>
        </row>
        <row r="1769">
          <cell r="A1769" t="str">
            <v>EDCBH001</v>
          </cell>
          <cell r="B1769" t="str">
            <v>小儿颅脑彩色多普勒超声检查</v>
          </cell>
          <cell r="C1769" t="str">
            <v>查看申请单要求,了解患者相应病史后,观察颅内结构､形态和和颅内血管彩色血流情况,有无肿物和脑积水｡作出诊断报告,图文报告｡</v>
          </cell>
          <cell r="D1769" t="str">
            <v/>
          </cell>
          <cell r="E1769" t="str">
            <v/>
          </cell>
          <cell r="F1769" t="str">
            <v>次</v>
          </cell>
          <cell r="G1769" t="str">
            <v/>
          </cell>
          <cell r="H1769">
            <v>80</v>
          </cell>
          <cell r="I1769">
            <v>65</v>
          </cell>
          <cell r="J1769">
            <v>55</v>
          </cell>
          <cell r="K1769" t="str">
            <v>甲类</v>
          </cell>
        </row>
        <row r="1770">
          <cell r="A1770" t="str">
            <v>EDCBH002</v>
          </cell>
          <cell r="B1770" t="str">
            <v>经颅彩色多普勒超声</v>
          </cell>
          <cell r="C1770" t="str">
            <v>查看申请单要求,了解患者相应病史后,双侧颅内段血管彩色多普勒超声检查｡作出诊断报告,图文报告｡</v>
          </cell>
          <cell r="D1770" t="str">
            <v/>
          </cell>
          <cell r="E1770" t="str">
            <v/>
          </cell>
          <cell r="F1770" t="str">
            <v>次</v>
          </cell>
          <cell r="G1770" t="str">
            <v/>
          </cell>
          <cell r="H1770">
            <v>100</v>
          </cell>
          <cell r="I1770">
            <v>80</v>
          </cell>
          <cell r="J1770">
            <v>70</v>
          </cell>
          <cell r="K1770" t="str">
            <v>乙类</v>
          </cell>
        </row>
        <row r="1771">
          <cell r="A1771" t="str">
            <v>EDCBJ001</v>
          </cell>
          <cell r="B1771" t="str">
            <v>经颅多普勒超声发泡试验</v>
          </cell>
          <cell r="C1771" t="str">
            <v>指判断心脏卵园孔未闭的诱发试验｡在经颅多普勒超声检查(TCD)和动脉栓子监测基础上,为病人建立静脉通道,将2毫升空气和葡萄糖冲洗液充分混合后静脉推入,观测大脑中动脉栓子信号｡根据结果记录,专业医师审核｡</v>
          </cell>
          <cell r="D1771" t="str">
            <v/>
          </cell>
          <cell r="E1771" t="str">
            <v/>
          </cell>
          <cell r="F1771" t="str">
            <v>次</v>
          </cell>
          <cell r="G1771" t="str">
            <v/>
          </cell>
          <cell r="H1771">
            <v>70</v>
          </cell>
          <cell r="I1771">
            <v>55</v>
          </cell>
          <cell r="J1771">
            <v>50</v>
          </cell>
          <cell r="K1771" t="str">
            <v>乙类</v>
          </cell>
        </row>
        <row r="1772">
          <cell r="A1772" t="str">
            <v>EDCBJ002</v>
          </cell>
          <cell r="B1772" t="str">
            <v>经颅多普勒CO2吸入试验</v>
          </cell>
          <cell r="C1772" t="str">
            <v>指观察颅内血流代偿和灌注功能｡在经颅多普勒超声检查(TCD)基础上,病人用特定的二氧化碳发生器吸入,同时观测大脑中动脉血流及频谱变化｡根据结果记录,专业医师审核｡</v>
          </cell>
          <cell r="D1772" t="str">
            <v/>
          </cell>
          <cell r="E1772" t="str">
            <v/>
          </cell>
          <cell r="F1772" t="str">
            <v>次</v>
          </cell>
          <cell r="G1772" t="str">
            <v/>
          </cell>
          <cell r="H1772">
            <v>100</v>
          </cell>
          <cell r="I1772">
            <v>80</v>
          </cell>
          <cell r="J1772">
            <v>70</v>
          </cell>
          <cell r="K1772" t="str">
            <v>乙类</v>
          </cell>
        </row>
        <row r="1773">
          <cell r="A1773" t="str">
            <v>EDCBJ003</v>
          </cell>
          <cell r="B1773" t="str">
            <v>经颅多普勒卧立位试验</v>
          </cell>
          <cell r="C1773" t="str">
            <v>指观察体位变化时脑血流的代偿功能｡在经颅多普勒超声检查(TCD)基础上,嘱病人站立,观察即刻,3分钟后大脑中动脉的血流和频谱｡同时注意病人的血压和心率｡有严重体位性低血压病人慎重｡</v>
          </cell>
          <cell r="D1773" t="str">
            <v/>
          </cell>
          <cell r="E1773" t="str">
            <v/>
          </cell>
          <cell r="F1773" t="str">
            <v>次</v>
          </cell>
          <cell r="G1773" t="str">
            <v/>
          </cell>
          <cell r="H1773">
            <v>100</v>
          </cell>
          <cell r="I1773">
            <v>80</v>
          </cell>
          <cell r="J1773">
            <v>70</v>
          </cell>
          <cell r="K1773" t="str">
            <v>乙类</v>
          </cell>
        </row>
        <row r="1774">
          <cell r="A1774" t="str">
            <v>EDCBJ004</v>
          </cell>
          <cell r="B1774" t="str">
            <v>经颅多普勒超声动脉压迫试验</v>
          </cell>
          <cell r="C1774" t="str">
            <v>指观察颅底大脑动脉环血管的检查｡在经颅多普勒超声检查(TCD)基础上,压迫单侧颈动脉,观测颅内血流及频谱变化｡根据结果记录,专业医师审核｡</v>
          </cell>
          <cell r="D1774" t="str">
            <v/>
          </cell>
          <cell r="E1774" t="str">
            <v/>
          </cell>
          <cell r="F1774" t="str">
            <v>次</v>
          </cell>
          <cell r="G1774" t="str">
            <v/>
          </cell>
          <cell r="H1774">
            <v>100</v>
          </cell>
          <cell r="I1774">
            <v>80</v>
          </cell>
          <cell r="J1774">
            <v>70</v>
          </cell>
          <cell r="K1774" t="str">
            <v>乙类</v>
          </cell>
        </row>
        <row r="1775">
          <cell r="A1775" t="str">
            <v>EDCBJ005</v>
          </cell>
          <cell r="B1775" t="str">
            <v>经颅多普勒超声动脉栓子监测</v>
          </cell>
          <cell r="C1775" t="str">
            <v>指观察血管内栓子动态的检查｡在经颅多普勒超声检查(TCD)基础上,用特殊的栓子监测探头架固定病人头部后观察大脑中动脉血流及频谱变化｡根据结果记录,专业医师审核｡</v>
          </cell>
          <cell r="D1775" t="str">
            <v/>
          </cell>
          <cell r="E1775" t="str">
            <v/>
          </cell>
          <cell r="F1775" t="str">
            <v>次</v>
          </cell>
          <cell r="G1775" t="str">
            <v/>
          </cell>
          <cell r="H1775">
            <v>100</v>
          </cell>
          <cell r="I1775">
            <v>80</v>
          </cell>
          <cell r="J1775">
            <v>70</v>
          </cell>
          <cell r="K1775" t="str">
            <v>乙类</v>
          </cell>
        </row>
        <row r="1776">
          <cell r="A1776" t="str">
            <v>EDCDC001</v>
          </cell>
          <cell r="B1776" t="str">
            <v>甲状腺彩色多普勒超声检查</v>
          </cell>
          <cell r="C1776" t="str">
            <v>指甲状腺､甲状旁腺检查｡检查甲状腺及甲状旁腺的大小､回声,是否有结节及结节的形态是否规则,边界是否清晰,回声特点和彩色血流情况､频谱形态､峰值流速､阻力指数,锁骨上区及颈部淋巴结的大小､形态､皮髓分界､纵横比例和彩色血流情况｡作出诊断报告,图文报告｡</v>
          </cell>
          <cell r="D1776" t="str">
            <v/>
          </cell>
          <cell r="E1776" t="str">
            <v/>
          </cell>
          <cell r="F1776" t="str">
            <v>次</v>
          </cell>
          <cell r="G1776" t="str">
            <v/>
          </cell>
          <cell r="H1776">
            <v>70</v>
          </cell>
          <cell r="I1776">
            <v>55</v>
          </cell>
          <cell r="J1776">
            <v>50</v>
          </cell>
          <cell r="K1776" t="str">
            <v>甲类</v>
          </cell>
        </row>
        <row r="1777">
          <cell r="A1777" t="str">
            <v>EDCDF001</v>
          </cell>
          <cell r="B1777" t="str">
            <v>肾上腺彩色多普勒超声检查</v>
          </cell>
          <cell r="C1777" t="str">
            <v>指双侧肾上腺区检查｡查看申请单要求,了解患者相应病史后,检查双侧肾上腺区及异位区如腹主动脉旁有无增生及占位性病变等｡利用彩色及频谱多普勒协助诊断｡观察并分析图像特点｡作出诊断报告,图文报告｡</v>
          </cell>
          <cell r="D1777" t="str">
            <v/>
          </cell>
          <cell r="E1777" t="str">
            <v/>
          </cell>
          <cell r="F1777" t="str">
            <v>次</v>
          </cell>
          <cell r="G1777" t="str">
            <v/>
          </cell>
          <cell r="H1777">
            <v>70</v>
          </cell>
          <cell r="I1777">
            <v>55</v>
          </cell>
          <cell r="J1777">
            <v>50</v>
          </cell>
          <cell r="K1777" t="str">
            <v>甲类</v>
          </cell>
        </row>
        <row r="1778">
          <cell r="A1778" t="str">
            <v>EDCEA001</v>
          </cell>
          <cell r="B1778" t="str">
            <v>双眼彩色多普勒超声检查</v>
          </cell>
          <cell r="C1778" t="str">
            <v>检查双眼及附属器的解剖结构､各组织结构的大小､形态､回声和彩色血流情况､频谱形态､峰值流速､阻力指数｡作出诊断报告,图文报告｡</v>
          </cell>
          <cell r="D1778" t="str">
            <v/>
          </cell>
          <cell r="E1778" t="str">
            <v/>
          </cell>
          <cell r="F1778" t="str">
            <v>次</v>
          </cell>
          <cell r="G1778" t="str">
            <v/>
          </cell>
          <cell r="H1778">
            <v>70</v>
          </cell>
          <cell r="I1778">
            <v>55</v>
          </cell>
          <cell r="J1778">
            <v>50</v>
          </cell>
          <cell r="K1778" t="str">
            <v>甲类</v>
          </cell>
        </row>
        <row r="1779">
          <cell r="A1779" t="str">
            <v>EDCEW001</v>
          </cell>
          <cell r="B1779" t="str">
            <v>球后血管彩色多普勒超声检查</v>
          </cell>
          <cell r="C1779" t="str">
            <v>检查范围包含眼动脉､视网膜中央动静脉､睫状后动脉和眼上静脉｡查看申请单要求,了解患者相应病史后,进行彩色血流显像及频谱多普勒分析｡作出诊断报告,图文报告｡</v>
          </cell>
          <cell r="D1779" t="str">
            <v/>
          </cell>
          <cell r="E1779" t="str">
            <v/>
          </cell>
          <cell r="F1779" t="str">
            <v>次</v>
          </cell>
          <cell r="G1779" t="str">
            <v/>
          </cell>
          <cell r="H1779">
            <v>90</v>
          </cell>
          <cell r="I1779">
            <v>70</v>
          </cell>
          <cell r="J1779">
            <v>60</v>
          </cell>
          <cell r="K1779" t="str">
            <v>甲类</v>
          </cell>
        </row>
        <row r="1780">
          <cell r="A1780" t="str">
            <v>EDCHL001</v>
          </cell>
          <cell r="B1780" t="str">
            <v>涎腺彩色多普勒超声检查</v>
          </cell>
          <cell r="C1780" t="str">
            <v>检查双侧涎腺及引流区淋巴结的大小､形态､回声和和彩色血流情况､频谱形态､峰值流速､阻力指数,颈部淋巴结的大小､形态､皮髓分界､纵横比例和彩色血流情况｡作出诊断报告,图文报告｡</v>
          </cell>
          <cell r="D1780" t="str">
            <v/>
          </cell>
          <cell r="E1780" t="str">
            <v/>
          </cell>
          <cell r="F1780" t="str">
            <v>次</v>
          </cell>
          <cell r="G1780" t="str">
            <v/>
          </cell>
          <cell r="H1780">
            <v>80</v>
          </cell>
          <cell r="I1780">
            <v>65</v>
          </cell>
          <cell r="J1780">
            <v>55</v>
          </cell>
          <cell r="K1780" t="str">
            <v>甲类</v>
          </cell>
        </row>
        <row r="1781">
          <cell r="A1781" t="str">
            <v>EDCJT001</v>
          </cell>
          <cell r="B1781" t="str">
            <v>胸腔彩色多普勒超声检查</v>
          </cell>
          <cell r="C1781" t="str">
            <v>检查范围包含肺､胸腔､纵隔｡查看申请单要求,了解患者相应病史后,沿各肋间检查患者双侧胸腔有无积液,双肺有无超声下可见异常,纵隔有无体积较大占位性病变等｡利用彩色及频谱多普勒协助诊断｡观察并分析图像特点｡作出诊断报告,图文报告｡</v>
          </cell>
          <cell r="D1781" t="str">
            <v/>
          </cell>
          <cell r="E1781" t="str">
            <v/>
          </cell>
          <cell r="F1781" t="str">
            <v>次</v>
          </cell>
          <cell r="G1781" t="str">
            <v/>
          </cell>
          <cell r="H1781">
            <v>80</v>
          </cell>
          <cell r="I1781">
            <v>65</v>
          </cell>
          <cell r="J1781">
            <v>55</v>
          </cell>
          <cell r="K1781" t="str">
            <v>甲类</v>
          </cell>
        </row>
        <row r="1782">
          <cell r="A1782" t="str">
            <v>EDCLF001</v>
          </cell>
          <cell r="B1782" t="str">
            <v>颈动脉彩色多普勒超声检查</v>
          </cell>
          <cell r="C1782" t="str">
            <v>查看申请单要求,了解患者相应病史后,双侧颈总动脉､颈内动脉､颈外动脉近段的二维､彩色和脉冲多普勒超声检查｡作出诊断报告,图文报告｡</v>
          </cell>
          <cell r="D1782" t="str">
            <v/>
          </cell>
          <cell r="E1782" t="str">
            <v/>
          </cell>
          <cell r="F1782" t="str">
            <v>次</v>
          </cell>
          <cell r="G1782" t="str">
            <v/>
          </cell>
          <cell r="H1782">
            <v>100</v>
          </cell>
          <cell r="I1782">
            <v>80</v>
          </cell>
          <cell r="J1782">
            <v>70</v>
          </cell>
          <cell r="K1782" t="str">
            <v>乙类</v>
          </cell>
        </row>
        <row r="1783">
          <cell r="A1783" t="str">
            <v>EDCLH001</v>
          </cell>
          <cell r="B1783" t="str">
            <v>椎动脉彩色多普勒超声检查</v>
          </cell>
          <cell r="C1783" t="str">
            <v>查看申请单要求,了解患者相应病史后,双侧椎动脉二维､彩色和脉冲多普勒超声检查｡作出诊断报告,图文报告｡</v>
          </cell>
          <cell r="D1783" t="str">
            <v/>
          </cell>
          <cell r="E1783" t="str">
            <v/>
          </cell>
          <cell r="F1783" t="str">
            <v>次</v>
          </cell>
          <cell r="G1783" t="str">
            <v/>
          </cell>
          <cell r="H1783">
            <v>80</v>
          </cell>
          <cell r="I1783">
            <v>65</v>
          </cell>
          <cell r="J1783">
            <v>55</v>
          </cell>
          <cell r="K1783" t="str">
            <v>乙类</v>
          </cell>
        </row>
        <row r="1784">
          <cell r="A1784" t="str">
            <v>EDCLK001</v>
          </cell>
          <cell r="B1784" t="str">
            <v>腹主动脉彩色多普勒超声检查</v>
          </cell>
          <cell r="C1784" t="str">
            <v>查看申请单要求,了解患者相应病史后,腹主动脉的二维､彩色及脉冲多普勒超声检查｡作出诊断报告,图文报告｡</v>
          </cell>
          <cell r="D1784" t="str">
            <v/>
          </cell>
          <cell r="E1784" t="str">
            <v/>
          </cell>
          <cell r="F1784" t="str">
            <v>次</v>
          </cell>
          <cell r="G1784" t="str">
            <v/>
          </cell>
          <cell r="H1784">
            <v>80</v>
          </cell>
          <cell r="I1784">
            <v>65</v>
          </cell>
          <cell r="J1784">
            <v>55</v>
          </cell>
          <cell r="K1784" t="str">
            <v>乙类</v>
          </cell>
        </row>
        <row r="1785">
          <cell r="A1785" t="str">
            <v>EDCLT001</v>
          </cell>
          <cell r="B1785" t="str">
            <v>肠系膜上下动脉彩色多普勒超声检查</v>
          </cell>
          <cell r="C1785" t="str">
            <v>查看申请单要求,了解患者相应病史后,一般在患者空腹情况下行肠系膜上下动脉的二维､彩色及脉冲多普勒超声检查｡作出诊断报告,图文报告｡</v>
          </cell>
          <cell r="D1785" t="str">
            <v/>
          </cell>
          <cell r="E1785" t="str">
            <v/>
          </cell>
          <cell r="F1785" t="str">
            <v>次</v>
          </cell>
          <cell r="G1785" t="str">
            <v/>
          </cell>
          <cell r="H1785">
            <v>80</v>
          </cell>
          <cell r="I1785">
            <v>65</v>
          </cell>
          <cell r="J1785">
            <v>55</v>
          </cell>
          <cell r="K1785" t="str">
            <v>乙类</v>
          </cell>
        </row>
        <row r="1786">
          <cell r="A1786" t="str">
            <v>EDCLW001</v>
          </cell>
          <cell r="B1786" t="str">
            <v>双肾动脉彩色多普勒超声检查</v>
          </cell>
          <cell r="C1786" t="str">
            <v>查看申请单要求,了解患者相应病史后,彩色血流充盈情况､频谱形态观察､峰值流速､加速度､加速时间及阻力指数的测量｡作出诊断报告,图文报告｡</v>
          </cell>
          <cell r="D1786" t="str">
            <v/>
          </cell>
          <cell r="E1786" t="str">
            <v/>
          </cell>
          <cell r="F1786" t="str">
            <v>次</v>
          </cell>
          <cell r="G1786" t="str">
            <v/>
          </cell>
          <cell r="H1786">
            <v>80</v>
          </cell>
          <cell r="I1786">
            <v>65</v>
          </cell>
          <cell r="J1786">
            <v>55</v>
          </cell>
          <cell r="K1786" t="str">
            <v>乙类</v>
          </cell>
        </row>
        <row r="1787">
          <cell r="A1787" t="str">
            <v>EDCLY001</v>
          </cell>
          <cell r="B1787" t="str">
            <v>腹腔动脉彩色多普勒超声检查</v>
          </cell>
          <cell r="C1787" t="str">
            <v>查看申请单要求,了解患者相应病史后,腹腔动脉､肝动脉及脾动脉的二维､彩色及脉冲多普勒超声检查｡作出诊断报告｡图文报告｡</v>
          </cell>
          <cell r="D1787" t="str">
            <v/>
          </cell>
          <cell r="E1787" t="str">
            <v/>
          </cell>
          <cell r="F1787" t="str">
            <v>次</v>
          </cell>
          <cell r="G1787" t="str">
            <v/>
          </cell>
          <cell r="H1787">
            <v>90</v>
          </cell>
          <cell r="I1787">
            <v>70</v>
          </cell>
          <cell r="J1787">
            <v>60</v>
          </cell>
          <cell r="K1787" t="str">
            <v>乙类</v>
          </cell>
        </row>
        <row r="1788">
          <cell r="A1788" t="str">
            <v>EDCL0001</v>
          </cell>
          <cell r="B1788" t="str">
            <v>髂动脉彩色多普勒超声检查</v>
          </cell>
          <cell r="C1788" t="str">
            <v>查看申请单要求,了解患者相应病史后,双侧髂总动脉､髂内动脉近段及髂外动脉的二维､彩色及脉冲多普勒超声检查｡作出诊断报告,图文报告｡</v>
          </cell>
          <cell r="D1788" t="str">
            <v/>
          </cell>
          <cell r="E1788" t="str">
            <v/>
          </cell>
          <cell r="F1788" t="str">
            <v>次</v>
          </cell>
          <cell r="G1788" t="str">
            <v/>
          </cell>
          <cell r="H1788">
            <v>70</v>
          </cell>
          <cell r="I1788">
            <v>55</v>
          </cell>
          <cell r="J1788">
            <v>50</v>
          </cell>
          <cell r="K1788" t="str">
            <v>乙类</v>
          </cell>
        </row>
        <row r="1789">
          <cell r="A1789" t="str">
            <v>EDCL3001</v>
          </cell>
          <cell r="B1789" t="str">
            <v>上肢动脉彩色多普勒超声检查</v>
          </cell>
          <cell r="C1789" t="str">
            <v>查看申请单要求,了解患者相应病史后,单侧腋动脉､肱动脉､尺动脉及桡动脉的二维､彩色及脉冲多普勒超声检查｡作出诊断报告,图文报告｡</v>
          </cell>
          <cell r="D1789" t="str">
            <v/>
          </cell>
          <cell r="E1789" t="str">
            <v/>
          </cell>
          <cell r="F1789" t="str">
            <v>次</v>
          </cell>
          <cell r="G1789" t="str">
            <v/>
          </cell>
          <cell r="H1789">
            <v>90</v>
          </cell>
          <cell r="I1789">
            <v>70</v>
          </cell>
          <cell r="J1789">
            <v>60</v>
          </cell>
          <cell r="K1789" t="str">
            <v>乙类</v>
          </cell>
        </row>
        <row r="1790">
          <cell r="A1790" t="str">
            <v>EDCL5001</v>
          </cell>
          <cell r="B1790" t="str">
            <v>下肢动脉彩色多普勒超声检查</v>
          </cell>
          <cell r="C1790" t="str">
            <v>查看申请单要求,了解患者相应病史后,单侧股总动脉､股深动脉近段､股浅动脉､腘动脉､小腿动脉的二维､彩色及脉冲多普勒超声｡作出诊断报告,图文报告｡</v>
          </cell>
          <cell r="D1790" t="str">
            <v/>
          </cell>
          <cell r="E1790" t="str">
            <v/>
          </cell>
          <cell r="F1790" t="str">
            <v>次</v>
          </cell>
          <cell r="G1790" t="str">
            <v/>
          </cell>
          <cell r="H1790">
            <v>90</v>
          </cell>
          <cell r="I1790">
            <v>70</v>
          </cell>
          <cell r="J1790">
            <v>60</v>
          </cell>
          <cell r="K1790" t="str">
            <v>乙类</v>
          </cell>
        </row>
        <row r="1791">
          <cell r="A1791" t="str">
            <v>EDCL8001</v>
          </cell>
          <cell r="B1791" t="str">
            <v>足动脉彩色多普勒超声检查</v>
          </cell>
          <cell r="C1791" t="str">
            <v>查看申请单要求,了解患者相应病史后,单侧胫前动脉远侧段､胫后动脉远侧段､足背动脉､足底内侧动脉､足底外侧动脉的二维､彩色及脉冲多普勒超声检查｡作出诊断报告,图文报告｡</v>
          </cell>
          <cell r="D1791" t="str">
            <v/>
          </cell>
          <cell r="E1791" t="str">
            <v/>
          </cell>
          <cell r="F1791" t="str">
            <v>次</v>
          </cell>
          <cell r="G1791" t="str">
            <v/>
          </cell>
          <cell r="H1791">
            <v>80</v>
          </cell>
          <cell r="I1791">
            <v>65</v>
          </cell>
          <cell r="J1791">
            <v>55</v>
          </cell>
          <cell r="K1791" t="str">
            <v>乙类</v>
          </cell>
        </row>
        <row r="1792">
          <cell r="A1792" t="str">
            <v>EDCMD001</v>
          </cell>
          <cell r="B1792" t="str">
            <v>颈静脉彩色多普勒超声检查</v>
          </cell>
          <cell r="C1792" t="str">
            <v>查看申请单要求,了解患者相应病史后,双侧颈内静脉､颈外静脉二维､彩色和脉冲多普勒超声检查｡作出诊断报告,图文报告｡</v>
          </cell>
          <cell r="D1792" t="str">
            <v/>
          </cell>
          <cell r="E1792" t="str">
            <v/>
          </cell>
          <cell r="F1792" t="str">
            <v>次</v>
          </cell>
          <cell r="G1792" t="str">
            <v/>
          </cell>
          <cell r="H1792">
            <v>70</v>
          </cell>
          <cell r="I1792">
            <v>55</v>
          </cell>
          <cell r="J1792">
            <v>50</v>
          </cell>
          <cell r="K1792" t="str">
            <v>乙类</v>
          </cell>
        </row>
        <row r="1793">
          <cell r="A1793" t="str">
            <v>EDCMG001</v>
          </cell>
          <cell r="B1793" t="str">
            <v>上肢浅静脉彩色多普勒超声检查</v>
          </cell>
          <cell r="C1793" t="str">
            <v>查看申请单要求,了解患者相应病史后,单侧头静脉及贵要静脉二维､彩色及脉冲多普勒超声检查｡作出诊断报告,图文报告｡</v>
          </cell>
          <cell r="D1793" t="str">
            <v/>
          </cell>
          <cell r="E1793" t="str">
            <v/>
          </cell>
          <cell r="F1793" t="str">
            <v>次</v>
          </cell>
          <cell r="G1793" t="str">
            <v/>
          </cell>
          <cell r="H1793">
            <v>75</v>
          </cell>
          <cell r="I1793">
            <v>60</v>
          </cell>
          <cell r="J1793">
            <v>50</v>
          </cell>
          <cell r="K1793" t="str">
            <v>乙类</v>
          </cell>
        </row>
        <row r="1794">
          <cell r="A1794" t="str">
            <v>EDCMH001</v>
          </cell>
          <cell r="B1794" t="str">
            <v>上肢深静脉彩色多普勒超声检查</v>
          </cell>
          <cell r="C1794" t="str">
            <v>查看申请单要求,了解患者相应病史后,单侧腋静脉､尺静脉､桡静脉､肱静脉二维､彩色及脉冲多普勒超声检查｡作出诊断报告,图文报告｡</v>
          </cell>
          <cell r="D1794" t="str">
            <v/>
          </cell>
          <cell r="E1794" t="str">
            <v/>
          </cell>
          <cell r="F1794" t="str">
            <v>次</v>
          </cell>
          <cell r="G1794" t="str">
            <v/>
          </cell>
          <cell r="H1794">
            <v>75</v>
          </cell>
          <cell r="I1794">
            <v>60</v>
          </cell>
          <cell r="J1794">
            <v>50</v>
          </cell>
          <cell r="K1794" t="str">
            <v>乙类</v>
          </cell>
        </row>
        <row r="1795">
          <cell r="A1795" t="str">
            <v>EDCML001</v>
          </cell>
          <cell r="B1795" t="str">
            <v>下腔静脉彩色多普勒超声检查</v>
          </cell>
          <cell r="C1795" t="str">
            <v>查看申请单要求,了解患者相应病史后,下腔静脉二维､彩色及脉冲多普勒超声检查｡作出诊断报告,图文报告｡</v>
          </cell>
          <cell r="D1795" t="str">
            <v/>
          </cell>
          <cell r="E1795" t="str">
            <v/>
          </cell>
          <cell r="F1795" t="str">
            <v>次</v>
          </cell>
          <cell r="G1795" t="str">
            <v/>
          </cell>
          <cell r="H1795">
            <v>75</v>
          </cell>
          <cell r="I1795">
            <v>60</v>
          </cell>
          <cell r="J1795">
            <v>50</v>
          </cell>
          <cell r="K1795" t="str">
            <v>乙类</v>
          </cell>
        </row>
        <row r="1796">
          <cell r="A1796" t="str">
            <v>EDCMM001</v>
          </cell>
          <cell r="B1796" t="str">
            <v>肝静脉彩色多普勒超声检查</v>
          </cell>
          <cell r="C1796" t="str">
            <v>查看申请单要求,了解患者相应病史后,肝静脉二维､彩色及脉冲多普勒超声检查｡作出诊断报告,图文报告｡</v>
          </cell>
          <cell r="D1796" t="str">
            <v/>
          </cell>
          <cell r="E1796" t="str">
            <v/>
          </cell>
          <cell r="F1796" t="str">
            <v>次</v>
          </cell>
          <cell r="G1796" t="str">
            <v/>
          </cell>
          <cell r="H1796">
            <v>75</v>
          </cell>
          <cell r="I1796">
            <v>60</v>
          </cell>
          <cell r="J1796">
            <v>50</v>
          </cell>
          <cell r="K1796" t="str">
            <v>乙类</v>
          </cell>
        </row>
        <row r="1797">
          <cell r="A1797" t="str">
            <v>EDCMN001</v>
          </cell>
          <cell r="B1797" t="str">
            <v>门脉系统彩色多普勒超声检查</v>
          </cell>
          <cell r="C1797" t="str">
            <v>查看申请单要求,了解患者相应病史后,肝内门静脉及门静脉主干､脾静脉､肠系膜上静脉二维､彩色及脉冲多普勒超声检查｡作出诊断报告,图文报告｡</v>
          </cell>
          <cell r="D1797" t="str">
            <v/>
          </cell>
          <cell r="E1797" t="str">
            <v/>
          </cell>
          <cell r="F1797" t="str">
            <v>次</v>
          </cell>
          <cell r="G1797" t="str">
            <v/>
          </cell>
          <cell r="H1797">
            <v>90</v>
          </cell>
          <cell r="I1797">
            <v>70</v>
          </cell>
          <cell r="J1797">
            <v>60</v>
          </cell>
          <cell r="K1797" t="str">
            <v>乙类</v>
          </cell>
        </row>
        <row r="1798">
          <cell r="A1798" t="str">
            <v>EDCMU001</v>
          </cell>
          <cell r="B1798" t="str">
            <v>双肾静脉彩色多普勒超声检查</v>
          </cell>
          <cell r="C1798" t="str">
            <v>查看申请单要求,了解患者相应病史后,双肾静脉主干及分支的血流充盈程度,通畅情况｡必要时行左肾静脉"胡桃夹"综合征测量,腹主动脉与肠系膜上动脉间左肾静脉内径测量,远端左肾静脉主干内径测量,并计算比值｡作出诊断报告,图文报告｡</v>
          </cell>
          <cell r="D1798" t="str">
            <v/>
          </cell>
          <cell r="E1798" t="str">
            <v/>
          </cell>
          <cell r="F1798" t="str">
            <v>次</v>
          </cell>
          <cell r="G1798" t="str">
            <v/>
          </cell>
          <cell r="H1798">
            <v>70</v>
          </cell>
          <cell r="I1798">
            <v>55</v>
          </cell>
          <cell r="J1798">
            <v>50</v>
          </cell>
          <cell r="K1798" t="str">
            <v>乙类</v>
          </cell>
        </row>
        <row r="1799">
          <cell r="A1799" t="str">
            <v>EDCMX001</v>
          </cell>
          <cell r="B1799" t="str">
            <v>髂静脉彩色多普勒超声检查</v>
          </cell>
          <cell r="C1799" t="str">
            <v>查看申请单要求,了解患者相应病史后,双侧髂总静脉､髂内静脉近段､髂外静脉二维､彩色及脉冲多普勒超声检查｡作出诊断报告,图文报告｡</v>
          </cell>
          <cell r="D1799" t="str">
            <v/>
          </cell>
          <cell r="E1799" t="str">
            <v/>
          </cell>
          <cell r="F1799" t="str">
            <v>次</v>
          </cell>
          <cell r="G1799" t="str">
            <v/>
          </cell>
          <cell r="H1799">
            <v>80</v>
          </cell>
          <cell r="I1799">
            <v>65</v>
          </cell>
          <cell r="J1799">
            <v>55</v>
          </cell>
          <cell r="K1799" t="str">
            <v>乙类</v>
          </cell>
        </row>
        <row r="1800">
          <cell r="A1800" t="str">
            <v>EDCM1001</v>
          </cell>
          <cell r="B1800" t="str">
            <v>下肢深静脉彩色多普勒超声检查</v>
          </cell>
          <cell r="C1800" t="str">
            <v>查看申请单要求,了解患者相应病史后,单侧股总静脉､股深静脉近段､股浅静脉､腘静脉､胫后静脉､腓静脉及胫前静脉的二维､彩色及脉冲多普勒超声检查｡作出诊断报告,图文报告｡</v>
          </cell>
          <cell r="D1800" t="str">
            <v/>
          </cell>
          <cell r="E1800" t="str">
            <v/>
          </cell>
          <cell r="F1800" t="str">
            <v>次</v>
          </cell>
          <cell r="G1800" t="str">
            <v/>
          </cell>
          <cell r="H1800">
            <v>90</v>
          </cell>
          <cell r="I1800">
            <v>70</v>
          </cell>
          <cell r="J1800">
            <v>60</v>
          </cell>
          <cell r="K1800" t="str">
            <v>乙类</v>
          </cell>
        </row>
        <row r="1801">
          <cell r="A1801" t="str">
            <v>EDCM4001</v>
          </cell>
          <cell r="B1801" t="str">
            <v>下肢浅静脉彩色多普勒超声检查</v>
          </cell>
          <cell r="C1801" t="str">
            <v>单侧大隐静脉､小隐静脉的二维､彩色及脉冲多普勒超声检查,必要时静脉穿刺｡作出诊断报告,图文报告｡</v>
          </cell>
          <cell r="D1801" t="str">
            <v/>
          </cell>
          <cell r="E1801" t="str">
            <v/>
          </cell>
          <cell r="F1801" t="str">
            <v>次</v>
          </cell>
          <cell r="G1801" t="str">
            <v/>
          </cell>
          <cell r="H1801">
            <v>70</v>
          </cell>
          <cell r="I1801">
            <v>55</v>
          </cell>
          <cell r="J1801">
            <v>50</v>
          </cell>
          <cell r="K1801" t="str">
            <v>乙类</v>
          </cell>
        </row>
        <row r="1802">
          <cell r="A1802" t="str">
            <v>EDCM9001</v>
          </cell>
          <cell r="B1802" t="str">
            <v>血管超声造影</v>
          </cell>
          <cell r="C1802" t="str">
            <v>查看申请单要求,了解患者相应病史后,静脉注射造影后,观察指定对血管的灌注情况,并予以分析报告的超声造影检查｡图文报告｡</v>
          </cell>
          <cell r="D1802" t="str">
            <v>胶片</v>
          </cell>
          <cell r="E1802" t="str">
            <v/>
          </cell>
          <cell r="F1802" t="str">
            <v>次</v>
          </cell>
          <cell r="G1802" t="str">
            <v/>
          </cell>
          <cell r="H1802">
            <v>140</v>
          </cell>
          <cell r="I1802">
            <v>110</v>
          </cell>
          <cell r="J1802">
            <v>100</v>
          </cell>
          <cell r="K1802" t="str">
            <v>乙类</v>
          </cell>
        </row>
        <row r="1803">
          <cell r="A1803" t="str">
            <v>EDCM9002</v>
          </cell>
          <cell r="B1803" t="str">
            <v>体表血管彩色多普勒超声标记</v>
          </cell>
          <cell r="C1803" t="str">
            <v>其它血管(双侧)超声检查及体表标记｡图文报告｡</v>
          </cell>
          <cell r="D1803" t="str">
            <v/>
          </cell>
          <cell r="E1803" t="str">
            <v/>
          </cell>
          <cell r="F1803" t="str">
            <v>次</v>
          </cell>
          <cell r="G1803" t="str">
            <v/>
          </cell>
          <cell r="H1803">
            <v>80</v>
          </cell>
          <cell r="I1803">
            <v>65</v>
          </cell>
          <cell r="J1803">
            <v>55</v>
          </cell>
          <cell r="K1803" t="str">
            <v>乙类</v>
          </cell>
        </row>
        <row r="1804">
          <cell r="A1804" t="str">
            <v>EDCM9003</v>
          </cell>
          <cell r="B1804" t="str">
            <v>透析造瘘术前上肢血管评价及标记</v>
          </cell>
          <cell r="C1804" t="str">
            <v>查看申请单要求,了解患者相应病史后,对相应血管的二维､彩色及脉冲多普勒超声检查､必要时应标记血管位置｡作出诊断报告,图文报告｡</v>
          </cell>
          <cell r="D1804" t="str">
            <v/>
          </cell>
          <cell r="E1804" t="str">
            <v/>
          </cell>
          <cell r="F1804" t="str">
            <v>次</v>
          </cell>
          <cell r="G1804" t="str">
            <v/>
          </cell>
          <cell r="H1804">
            <v>70</v>
          </cell>
          <cell r="I1804">
            <v>55</v>
          </cell>
          <cell r="J1804">
            <v>50</v>
          </cell>
          <cell r="K1804" t="str">
            <v>乙类</v>
          </cell>
        </row>
        <row r="1805">
          <cell r="A1805" t="str">
            <v>EDCM9004</v>
          </cell>
          <cell r="B1805" t="str">
            <v>透析内瘘彩色多普勒超声检查</v>
          </cell>
          <cell r="C1805" t="str">
            <v>查看申请单要求,了解患者相应病史后,内瘘相关血管及内瘘通道的二维､彩色及脉冲多普勒超声检查｡作出诊断报告,图文报告｡</v>
          </cell>
          <cell r="D1805" t="str">
            <v/>
          </cell>
          <cell r="E1805" t="str">
            <v/>
          </cell>
          <cell r="F1805" t="str">
            <v>次</v>
          </cell>
          <cell r="G1805" t="str">
            <v/>
          </cell>
          <cell r="H1805">
            <v>70</v>
          </cell>
          <cell r="I1805">
            <v>55</v>
          </cell>
          <cell r="J1805">
            <v>50</v>
          </cell>
          <cell r="K1805" t="str">
            <v>乙类</v>
          </cell>
        </row>
        <row r="1806">
          <cell r="A1806" t="str">
            <v>EDCNK001</v>
          </cell>
          <cell r="B1806" t="str">
            <v>腹股沟淋巴结彩色多普勒超声检查</v>
          </cell>
          <cell r="C1806" t="str">
            <v>查看申请单要求,了解患者相应病史后,检查淋巴结的大小､形态､皮髓分界､纵横比例和彩色程度及分部血流情况｡作出诊断报告｡图文报告｡</v>
          </cell>
          <cell r="D1806" t="str">
            <v/>
          </cell>
          <cell r="E1806" t="str">
            <v/>
          </cell>
          <cell r="F1806" t="str">
            <v>次</v>
          </cell>
          <cell r="G1806" t="str">
            <v/>
          </cell>
          <cell r="H1806">
            <v>80</v>
          </cell>
          <cell r="I1806">
            <v>65</v>
          </cell>
          <cell r="J1806">
            <v>55</v>
          </cell>
          <cell r="K1806" t="str">
            <v>乙类</v>
          </cell>
        </row>
        <row r="1807">
          <cell r="A1807" t="str">
            <v>EDCNN001</v>
          </cell>
          <cell r="B1807" t="str">
            <v>腋窝淋巴结彩色多普勒超声检查</v>
          </cell>
          <cell r="C1807" t="str">
            <v>查看申请单要求,了解患者相应病史后,检查淋巴结的大小､形态､皮髓分界､纵横比例和彩色程度及分部血流情况｡作出诊断报告｡图文报告｡</v>
          </cell>
          <cell r="D1807" t="str">
            <v/>
          </cell>
          <cell r="E1807" t="str">
            <v/>
          </cell>
          <cell r="F1807" t="str">
            <v>次</v>
          </cell>
          <cell r="G1807" t="str">
            <v/>
          </cell>
          <cell r="H1807">
            <v>80</v>
          </cell>
          <cell r="I1807">
            <v>65</v>
          </cell>
          <cell r="J1807">
            <v>55</v>
          </cell>
          <cell r="K1807" t="str">
            <v>乙类</v>
          </cell>
        </row>
        <row r="1808">
          <cell r="A1808" t="str">
            <v>EDCPA001</v>
          </cell>
          <cell r="B1808" t="str">
            <v>胃肠道彩色多普勒超声检查</v>
          </cell>
          <cell r="C1808" t="str">
            <v>查看申请单要求,了解患者相应病史后,检查胃肠壁有无超声下可见的增厚､胃肠道有无异常扩张､胃肠道区域有无超声下可见的包块等｡利用彩色及频谱多普勒协助诊断｡观察并分析图像特点｡作出诊断报告,图文报告｡</v>
          </cell>
          <cell r="D1808" t="str">
            <v/>
          </cell>
          <cell r="E1808" t="str">
            <v/>
          </cell>
          <cell r="F1808" t="str">
            <v>次</v>
          </cell>
          <cell r="G1808" t="str">
            <v/>
          </cell>
          <cell r="H1808">
            <v>80</v>
          </cell>
          <cell r="I1808">
            <v>65</v>
          </cell>
          <cell r="J1808">
            <v>55</v>
          </cell>
          <cell r="K1808" t="str">
            <v>乙类</v>
          </cell>
        </row>
        <row r="1809">
          <cell r="A1809" t="str">
            <v>EDCQT001</v>
          </cell>
          <cell r="B1809" t="str">
            <v>肝胆胰脾彩色多普勒超声检查</v>
          </cell>
          <cell r="C1809" t="str">
            <v>指肝､胆(胆囊及胆管)､胰､脾检查｡查看申请单要求,了解患者相应病史后,检查肝脏大小､回声､有无占位性病变,胆囊大小､壁及囊内情况,胆管宽度及有无占位性病变,胰腺大小､回声､有无占位性病变,胰管宽度,脾脏大小､有无占位性病变等｡利用彩色及频谱多普勒协助诊断｡观察并分析图像特点｡作出诊断报告,图文报告｡</v>
          </cell>
          <cell r="D1809" t="str">
            <v/>
          </cell>
          <cell r="E1809" t="str">
            <v/>
          </cell>
          <cell r="F1809" t="str">
            <v>次</v>
          </cell>
          <cell r="G1809" t="str">
            <v/>
          </cell>
          <cell r="H1809">
            <v>100</v>
          </cell>
          <cell r="I1809">
            <v>80</v>
          </cell>
          <cell r="J1809">
            <v>70</v>
          </cell>
          <cell r="K1809" t="str">
            <v>乙类</v>
          </cell>
        </row>
        <row r="1810">
          <cell r="A1810" t="str">
            <v>EDCQT002</v>
          </cell>
          <cell r="B1810" t="str">
            <v>右下腹彩色多普勒超声检查</v>
          </cell>
          <cell r="C1810" t="str">
            <v>检查范围包含阑尾｡查看申请单要求,了解患者相应病史后,检查右下腹阑尾区及其周围区域有无阑尾炎性病变及占位性病变｡利用彩色及频谱多普勒协助诊断｡观察并分析图像特点｡作出诊断报告,图文报告｡</v>
          </cell>
          <cell r="D1810" t="str">
            <v/>
          </cell>
          <cell r="E1810" t="str">
            <v/>
          </cell>
          <cell r="F1810" t="str">
            <v>次</v>
          </cell>
          <cell r="G1810" t="str">
            <v/>
          </cell>
          <cell r="H1810">
            <v>70</v>
          </cell>
          <cell r="I1810">
            <v>55</v>
          </cell>
          <cell r="J1810">
            <v>50</v>
          </cell>
          <cell r="K1810" t="str">
            <v>乙类</v>
          </cell>
        </row>
        <row r="1811">
          <cell r="A1811" t="str">
            <v>EDCQT003</v>
          </cell>
          <cell r="B1811" t="str">
            <v>腹膜后彩色多普勒超声检查</v>
          </cell>
          <cell r="C1811" t="str">
            <v>指腹膜后肿物､淋巴结检查｡查看申请单要求,了解患者相应病史后,检查腹膜后有无占位性病变及肿大淋巴结｡利用彩色及频谱多普勒协助诊断｡观察并分析图像特点｡作出诊断报告,图文报告｡</v>
          </cell>
          <cell r="D1811" t="str">
            <v/>
          </cell>
          <cell r="E1811" t="str">
            <v/>
          </cell>
          <cell r="F1811" t="str">
            <v>次</v>
          </cell>
          <cell r="G1811" t="str">
            <v/>
          </cell>
          <cell r="H1811">
            <v>80</v>
          </cell>
          <cell r="I1811">
            <v>65</v>
          </cell>
          <cell r="J1811">
            <v>55</v>
          </cell>
          <cell r="K1811" t="str">
            <v>乙类</v>
          </cell>
        </row>
        <row r="1812">
          <cell r="A1812" t="str">
            <v>EDCQT004</v>
          </cell>
          <cell r="B1812" t="str">
            <v>经直肠彩色多普勒超声检查</v>
          </cell>
          <cell r="C1812" t="str">
            <v>指子宫双附件或尿道直肠(女性)或前列腺精囊腺或尿道直肠(男性)检查｡在查看申请单要求,了解患者相应病史后,将腔内探头置入患者直肠内检查上述脏器结构有无异常｡利用彩色及频谱多普勒协助诊断｡观察并分析图像特点｡作出诊断报告,图文报告｡</v>
          </cell>
          <cell r="D1812" t="str">
            <v/>
          </cell>
          <cell r="E1812" t="str">
            <v/>
          </cell>
          <cell r="F1812" t="str">
            <v>次</v>
          </cell>
          <cell r="G1812" t="str">
            <v/>
          </cell>
          <cell r="H1812">
            <v>150</v>
          </cell>
          <cell r="I1812">
            <v>120</v>
          </cell>
          <cell r="J1812">
            <v>105</v>
          </cell>
          <cell r="K1812" t="str">
            <v>乙类</v>
          </cell>
        </row>
        <row r="1813">
          <cell r="A1813" t="str">
            <v>EDCRA001</v>
          </cell>
          <cell r="B1813" t="str">
            <v>泌尿系彩色多普勒超声检查</v>
          </cell>
          <cell r="C1813" t="str">
            <v>指双肾､输尿管､膀胱､前列腺检查､双精囊腺检查｡查看申请单要求,了解患者相应病史后,检查双肾大小､回声､有无结石及占位性病变､肾盂有无扩张,双侧输尿管有无扩张及占位性病变,膀胱壁及腔内情况,前列腺大小､回声､有无占位性病变等｡利用彩色及频谱多普勒协助诊断｡观察并分析图像特点｡作出诊断报告,图文报告｡</v>
          </cell>
          <cell r="D1813" t="str">
            <v/>
          </cell>
          <cell r="E1813" t="str">
            <v/>
          </cell>
          <cell r="F1813" t="str">
            <v>次</v>
          </cell>
          <cell r="G1813" t="str">
            <v/>
          </cell>
          <cell r="H1813">
            <v>100</v>
          </cell>
          <cell r="I1813">
            <v>80</v>
          </cell>
          <cell r="J1813">
            <v>70</v>
          </cell>
          <cell r="K1813" t="str">
            <v>乙类</v>
          </cell>
        </row>
        <row r="1814">
          <cell r="A1814" t="str">
            <v>EDCSA001</v>
          </cell>
          <cell r="B1814" t="str">
            <v>男性生殖系统彩色多普勒超声检查</v>
          </cell>
          <cell r="C1814" t="str">
            <v>查看申请单要求,了解患者相应病史后,检查阴囊､睾丸､隐睾､附睾､输精管､精索,了解含睾丸(隐睾)､附睾的大小､形态､回声,隐睾的位置,睾丸及附睾的血供情况,输精管及精索内径,阴囊内有无鞘膜积液｡作出诊断报告,图文报告｡</v>
          </cell>
          <cell r="D1814" t="str">
            <v/>
          </cell>
          <cell r="E1814" t="str">
            <v/>
          </cell>
          <cell r="F1814" t="str">
            <v>次</v>
          </cell>
          <cell r="G1814" t="str">
            <v/>
          </cell>
          <cell r="H1814">
            <v>80</v>
          </cell>
          <cell r="I1814">
            <v>65</v>
          </cell>
          <cell r="J1814">
            <v>55</v>
          </cell>
          <cell r="K1814" t="str">
            <v>乙类</v>
          </cell>
        </row>
        <row r="1815">
          <cell r="A1815" t="str">
            <v>EDCSH001</v>
          </cell>
          <cell r="B1815" t="str">
            <v>双侧精索静脉彩色多普勒超声检查</v>
          </cell>
          <cell r="C1815" t="str">
            <v>查看申请单要求,探查双侧精索静脉,观察其走行,测量其内径,并嘱咐患者行乏氏实验,观察有无返流｡</v>
          </cell>
          <cell r="D1815" t="str">
            <v/>
          </cell>
          <cell r="E1815" t="str">
            <v/>
          </cell>
          <cell r="F1815" t="str">
            <v>次</v>
          </cell>
          <cell r="G1815" t="str">
            <v/>
          </cell>
          <cell r="H1815">
            <v>80</v>
          </cell>
          <cell r="I1815">
            <v>65</v>
          </cell>
          <cell r="J1815">
            <v>55</v>
          </cell>
          <cell r="K1815" t="str">
            <v>乙类</v>
          </cell>
        </row>
        <row r="1816">
          <cell r="A1816" t="str">
            <v>EDCSQ001</v>
          </cell>
          <cell r="B1816" t="str">
            <v>彩色多普勒超声药物血管功能试验</v>
          </cell>
          <cell r="C1816" t="str">
            <v>指用于阳痿等检查｡查看申请单要求,了解患者相应病史后,应用相应药物,注入阴茎海绵体内(注意严格无菌操作),在注射后应用彩色多普勒检查,确切地测出双侧阴茎海绵体动脉动和阴茎背静脉血流速度及血管扩张状态｡作出诊断报告,图文报告｡</v>
          </cell>
          <cell r="D1816" t="str">
            <v/>
          </cell>
          <cell r="E1816" t="str">
            <v/>
          </cell>
          <cell r="F1816" t="str">
            <v>次</v>
          </cell>
          <cell r="G1816" t="str">
            <v/>
          </cell>
          <cell r="H1816">
            <v>60</v>
          </cell>
          <cell r="I1816">
            <v>48</v>
          </cell>
          <cell r="J1816">
            <v>42</v>
          </cell>
          <cell r="K1816" t="str">
            <v>丙类</v>
          </cell>
        </row>
        <row r="1817">
          <cell r="A1817" t="str">
            <v>EDCTA001</v>
          </cell>
          <cell r="B1817" t="str">
            <v>宫腔彩色多普勒声学造影检查</v>
          </cell>
          <cell r="C1817" t="str">
            <v>查看申请单要求,了解患者相应病史后,内诊检查､外阴､阴道消毒铺巾､上窥器､宫颈管消毒,插入并固定球囊导管,注射对比剂,彩色多普勒超声观察子宫腔､双侧输卵管和盆腔情况,留存图像,并作出相应诊断｡图文报告｡</v>
          </cell>
          <cell r="D1817" t="str">
            <v>胶片,注射器,阴道窥器</v>
          </cell>
          <cell r="E1817" t="str">
            <v>球囊扩张导管</v>
          </cell>
          <cell r="F1817" t="str">
            <v>次</v>
          </cell>
          <cell r="G1817" t="str">
            <v/>
          </cell>
          <cell r="H1817">
            <v>180</v>
          </cell>
          <cell r="I1817">
            <v>140</v>
          </cell>
          <cell r="J1817">
            <v>120</v>
          </cell>
          <cell r="K1817" t="str">
            <v>乙类</v>
          </cell>
        </row>
        <row r="1818">
          <cell r="A1818" t="str">
            <v>EDCTA002</v>
          </cell>
          <cell r="B1818" t="str">
            <v>经腹部妇科彩色多普勒超声检查</v>
          </cell>
          <cell r="C1818" t="str">
            <v>查看申请单要求,了解患者相应病史后,探查子宫､宫颈､宫旁组织､双侧卵巢及输卵管､盆腔内情况并做血流情况探查｡作出诊断报告,图文报告｡</v>
          </cell>
          <cell r="D1818" t="str">
            <v/>
          </cell>
          <cell r="E1818" t="str">
            <v/>
          </cell>
          <cell r="F1818" t="str">
            <v>次</v>
          </cell>
          <cell r="G1818" t="str">
            <v/>
          </cell>
          <cell r="H1818">
            <v>80</v>
          </cell>
          <cell r="I1818">
            <v>65</v>
          </cell>
          <cell r="J1818">
            <v>55</v>
          </cell>
          <cell r="K1818" t="str">
            <v>乙类</v>
          </cell>
        </row>
        <row r="1819">
          <cell r="A1819" t="str">
            <v>EDCTA003</v>
          </cell>
          <cell r="B1819" t="str">
            <v>经阴道彩色多普勒超声检查</v>
          </cell>
          <cell r="C1819" t="str">
            <v>查看申请单要求了解患者相应病史后,经阴道,铺垫,探头套消毒套后插入阴道,探查宫颈､子宫､宫旁组织､双卵巢及附件区,观察血流情况｡作出诊断报告｡图文报告｡</v>
          </cell>
          <cell r="D1819" t="str">
            <v/>
          </cell>
          <cell r="E1819" t="str">
            <v/>
          </cell>
          <cell r="F1819" t="str">
            <v>次</v>
          </cell>
          <cell r="G1819" t="str">
            <v/>
          </cell>
          <cell r="H1819">
            <v>150</v>
          </cell>
          <cell r="I1819">
            <v>120</v>
          </cell>
          <cell r="J1819">
            <v>105</v>
          </cell>
          <cell r="K1819" t="str">
            <v>乙类</v>
          </cell>
        </row>
        <row r="1820">
          <cell r="A1820" t="str">
            <v>EDCUA001</v>
          </cell>
          <cell r="B1820" t="str">
            <v>孕妇-胎儿血流动力学彩超检测</v>
          </cell>
          <cell r="C1820" t="str">
            <v>查看申请单要求,了解患者相应病史后,子宫动脉､大脑中动脉(MCA)､DV,配有医学超声影像工作站进行标准切面及异常部位图像留存｡作出诊断报告,图文报告｡</v>
          </cell>
          <cell r="D1820" t="str">
            <v/>
          </cell>
          <cell r="E1820" t="str">
            <v/>
          </cell>
          <cell r="F1820" t="str">
            <v>次</v>
          </cell>
          <cell r="G1820" t="str">
            <v/>
          </cell>
          <cell r="H1820">
            <v>80</v>
          </cell>
          <cell r="I1820">
            <v>65</v>
          </cell>
          <cell r="J1820">
            <v>55</v>
          </cell>
          <cell r="K1820" t="str">
            <v>乙类</v>
          </cell>
        </row>
        <row r="1821">
          <cell r="A1821" t="str">
            <v>EDCUE001</v>
          </cell>
          <cell r="B1821" t="str">
            <v>胎儿彩色多普勒超声检查</v>
          </cell>
          <cell r="C1821" t="str">
            <v>查看申请单要求,了解患者相应病史后,胎儿基本值的测量,含双顶径､头围､腹围､股骨长｡作出诊断报告,图文报告｡</v>
          </cell>
          <cell r="D1821" t="str">
            <v/>
          </cell>
          <cell r="E1821" t="str">
            <v/>
          </cell>
          <cell r="F1821" t="str">
            <v>每胎</v>
          </cell>
          <cell r="G1821" t="str">
            <v/>
          </cell>
          <cell r="H1821">
            <v>80</v>
          </cell>
          <cell r="I1821">
            <v>65</v>
          </cell>
          <cell r="J1821">
            <v>55</v>
          </cell>
          <cell r="K1821" t="str">
            <v>乙类</v>
          </cell>
        </row>
        <row r="1822">
          <cell r="A1822" t="str">
            <v>EDCUE002</v>
          </cell>
          <cell r="B1822" t="str">
            <v>胎儿系统性彩色多普勒超声筛查</v>
          </cell>
          <cell r="C1822" t="str">
            <v>查看申请单要求,了解患者相应病史后,20-24周胎儿畸形系统性检查胎儿颅骨､颅内结构､脊柱､口鼻､心脏四腔心､胸部､腹部､膀胱､四肢长骨等,并进行胎儿双顶径､头围､腹围､股骨､羊水量测量,观察脐带血流､胎盘｡配有医学超声影像工作站进行标准切面图像留存｡作出诊断报告,图文报告｡</v>
          </cell>
          <cell r="D1822" t="str">
            <v/>
          </cell>
          <cell r="E1822" t="str">
            <v/>
          </cell>
          <cell r="F1822" t="str">
            <v>每胎</v>
          </cell>
          <cell r="G1822" t="str">
            <v/>
          </cell>
          <cell r="H1822">
            <v>300</v>
          </cell>
          <cell r="I1822">
            <v>240</v>
          </cell>
          <cell r="J1822">
            <v>210</v>
          </cell>
          <cell r="K1822" t="str">
            <v>丙类</v>
          </cell>
        </row>
        <row r="1823">
          <cell r="A1823" t="str">
            <v>EDCUE003</v>
          </cell>
          <cell r="B1823" t="str">
            <v>可疑胎儿异常的产前彩色多普勒超声诊断</v>
          </cell>
          <cell r="C1823" t="str">
            <v>查看申请单要求,了解患者相应病史,由卫生行政机关批准的有资质的产前诊断机构及人员完成,除胎儿超声筛查项目内容外,还含对可疑异常结构进行进一步详细诊断和评估｡配有医学超声影像工作站进行标准切面及异常部位图像留存｡作出诊断报告,图文报告｡</v>
          </cell>
          <cell r="D1823" t="str">
            <v/>
          </cell>
          <cell r="E1823" t="str">
            <v/>
          </cell>
          <cell r="F1823" t="str">
            <v>每胎</v>
          </cell>
          <cell r="G1823" t="str">
            <v/>
          </cell>
          <cell r="H1823">
            <v>200</v>
          </cell>
          <cell r="I1823">
            <v>160</v>
          </cell>
          <cell r="J1823">
            <v>140</v>
          </cell>
          <cell r="K1823" t="str">
            <v>乙类</v>
          </cell>
        </row>
        <row r="1824">
          <cell r="A1824" t="str">
            <v>EDCUE004</v>
          </cell>
          <cell r="B1824" t="str">
            <v>胎儿颈后透明层彩色多普勒超声测定</v>
          </cell>
          <cell r="C1824" t="str">
            <v>测量胎儿双顶径､头围､股骨､羊水,在标准切面测量胎儿颈项透明层厚度几次,取平均值｡</v>
          </cell>
          <cell r="D1824" t="str">
            <v/>
          </cell>
          <cell r="E1824" t="str">
            <v/>
          </cell>
          <cell r="F1824" t="str">
            <v>每胎</v>
          </cell>
          <cell r="G1824" t="str">
            <v/>
          </cell>
          <cell r="H1824">
            <v>100</v>
          </cell>
          <cell r="I1824">
            <v>80</v>
          </cell>
          <cell r="J1824">
            <v>70</v>
          </cell>
          <cell r="K1824" t="str">
            <v>乙类</v>
          </cell>
        </row>
        <row r="1825">
          <cell r="A1825" t="str">
            <v>EDCX7001</v>
          </cell>
          <cell r="B1825" t="str">
            <v>关节彩色多普勒超声检查</v>
          </cell>
          <cell r="C1825" t="str">
            <v>指关节的检查。查看申请单要求,了解患者相应病史后,检查关节滑膜厚度､关节囊内是否有积液和彩色多普勒血流情况；若为膝关节时，检查是否合并腘窝囊肿和彩色血流情况｡作出诊断,出具图文报告｡</v>
          </cell>
          <cell r="D1825" t="str">
            <v/>
          </cell>
          <cell r="E1825" t="str">
            <v/>
          </cell>
          <cell r="F1825" t="str">
            <v>部位</v>
          </cell>
          <cell r="G1825" t="str">
            <v/>
          </cell>
          <cell r="H1825">
            <v>80</v>
          </cell>
          <cell r="I1825">
            <v>65</v>
          </cell>
          <cell r="J1825">
            <v>55</v>
          </cell>
          <cell r="K1825" t="str">
            <v>乙类</v>
          </cell>
        </row>
        <row r="1826">
          <cell r="A1826" t="str">
            <v>EDCYA001</v>
          </cell>
          <cell r="B1826" t="str">
            <v>乳腺彩色多普勒超声检查</v>
          </cell>
          <cell r="C1826" t="str">
            <v>检查乳腺､副乳及其引流区淋巴结的腺体结构是否有结节及结节的形态是否规则､边界是否清晰､回声特点和彩色血流情况,引流区淋巴结的大小､形态､皮髓分界､纵横比例和彩色血流情况｡作出诊断报告｡图文报告｡</v>
          </cell>
          <cell r="D1826" t="str">
            <v/>
          </cell>
          <cell r="E1826" t="str">
            <v/>
          </cell>
          <cell r="F1826" t="str">
            <v>次</v>
          </cell>
          <cell r="G1826" t="str">
            <v/>
          </cell>
          <cell r="H1826">
            <v>80</v>
          </cell>
          <cell r="I1826">
            <v>65</v>
          </cell>
          <cell r="J1826">
            <v>55</v>
          </cell>
          <cell r="K1826" t="str">
            <v>乙类</v>
          </cell>
        </row>
        <row r="1827">
          <cell r="A1827" t="str">
            <v>EDCYR001</v>
          </cell>
          <cell r="B1827" t="str">
            <v>体表肿物彩色多普勒超声检查</v>
          </cell>
          <cell r="C1827" t="str">
            <v>指体表或四肢皮下组织､脂肪层､肌肉层的形态､回声的检查｡是否有肿物,及肿物大小､形态､边界,囊实性质和肿物的彩色血流情况､频谱形态､峰值流速､阻力指数｡作出诊断报告,图文报告｡</v>
          </cell>
          <cell r="D1827" t="str">
            <v/>
          </cell>
          <cell r="E1827" t="str">
            <v/>
          </cell>
          <cell r="F1827" t="str">
            <v>部位</v>
          </cell>
          <cell r="G1827" t="str">
            <v/>
          </cell>
          <cell r="H1827">
            <v>80</v>
          </cell>
          <cell r="I1827">
            <v>65</v>
          </cell>
          <cell r="J1827">
            <v>55</v>
          </cell>
          <cell r="K1827" t="str">
            <v>乙类</v>
          </cell>
        </row>
        <row r="1828">
          <cell r="A1828" t="str">
            <v>EDCZX001</v>
          </cell>
          <cell r="B1828" t="str">
            <v>脏器超声造影检查</v>
          </cell>
          <cell r="C1828" t="str">
            <v>患者完善相关检查后,查看申请单要求,了解患者相应病史后,静脉注入对比剂,实时动态在一段时间内观察相应脏器的血流灌注及廓清情况｡同时注意患者造影过程的生命体征｡作出诊断报告,图文报告｡</v>
          </cell>
          <cell r="D1828" t="str">
            <v>胶片</v>
          </cell>
          <cell r="E1828" t="str">
            <v/>
          </cell>
          <cell r="F1828" t="str">
            <v>次</v>
          </cell>
          <cell r="G1828" t="str">
            <v/>
          </cell>
          <cell r="H1828">
            <v>150</v>
          </cell>
          <cell r="I1828">
            <v>120</v>
          </cell>
          <cell r="J1828">
            <v>105</v>
          </cell>
          <cell r="K1828" t="str">
            <v>乙类</v>
          </cell>
        </row>
        <row r="1829">
          <cell r="A1829" t="str">
            <v>EDCZZ001</v>
          </cell>
          <cell r="B1829" t="str">
            <v>床旁彩色多普勒超声检查</v>
          </cell>
          <cell r="C1829" t="str">
            <v>从超声科移动彩超仪到相应临床科室的患者床边,查看申请单要求,进行相应部位的彩色多普勒超声检查,检查结束后设备送回｡含往返临床科室的人工和占机时间｡</v>
          </cell>
          <cell r="D1829" t="str">
            <v/>
          </cell>
          <cell r="E1829" t="str">
            <v/>
          </cell>
          <cell r="F1829" t="str">
            <v>次</v>
          </cell>
          <cell r="G1829" t="str">
            <v>此项为辅加操作项目</v>
          </cell>
          <cell r="H1829">
            <v>30</v>
          </cell>
          <cell r="I1829">
            <v>25</v>
          </cell>
          <cell r="J1829">
            <v>20</v>
          </cell>
          <cell r="K1829" t="str">
            <v>乙类</v>
          </cell>
        </row>
        <row r="1830">
          <cell r="A1830" t="str">
            <v>EDCZZ002</v>
          </cell>
          <cell r="B1830" t="str">
            <v>术中彩色多普勒超声检查</v>
          </cell>
          <cell r="C1830" t="str">
            <v>从超声科移动彩超仪到手术室,设备消毒,操作者消毒和穿手术衣,查看申请单要求,进行相应部位的彩色多普勒超声检查,检查结束后设备送回｡含往返的人工和占机时间｡</v>
          </cell>
          <cell r="D1830" t="str">
            <v/>
          </cell>
          <cell r="E1830" t="str">
            <v/>
          </cell>
          <cell r="F1830" t="str">
            <v>小时</v>
          </cell>
          <cell r="G1830" t="str">
            <v>此项为辅加操作项目</v>
          </cell>
          <cell r="H1830">
            <v>50</v>
          </cell>
          <cell r="I1830">
            <v>40</v>
          </cell>
          <cell r="J1830">
            <v>35</v>
          </cell>
          <cell r="K1830" t="str">
            <v>乙类</v>
          </cell>
        </row>
        <row r="1831">
          <cell r="A1831" t="str">
            <v>EDD</v>
          </cell>
          <cell r="B1831" t="str">
            <v>4.多普勒超声</v>
          </cell>
          <cell r="C1831" t="str">
            <v/>
          </cell>
          <cell r="D1831" t="str">
            <v/>
          </cell>
          <cell r="E1831" t="str">
            <v/>
          </cell>
          <cell r="F1831" t="str">
            <v/>
          </cell>
          <cell r="G1831" t="str">
            <v/>
          </cell>
          <cell r="H1831" t="str">
            <v/>
          </cell>
          <cell r="I1831" t="str">
            <v/>
          </cell>
          <cell r="J1831" t="str">
            <v/>
          </cell>
        </row>
        <row r="1832">
          <cell r="A1832" t="str">
            <v>EDDBJ001</v>
          </cell>
          <cell r="B1832" t="str">
            <v>经颅多普勒超声检查</v>
          </cell>
          <cell r="C1832" t="str">
            <v>为超声测定颅内动脉血流的方法｡病人平卧,局部皮肤脱脂并置导电膏,取4兆赫探头在颈部检查相关动脉的血流方向,速度,频谱形态及声频,取2兆赫在颅外颞部,眼部和枕部分别检查相关颅内动脉｡根据结果记录,专业医师审核｡</v>
          </cell>
          <cell r="D1832" t="str">
            <v/>
          </cell>
          <cell r="E1832" t="str">
            <v/>
          </cell>
          <cell r="F1832" t="str">
            <v>次</v>
          </cell>
          <cell r="G1832" t="str">
            <v/>
          </cell>
          <cell r="H1832">
            <v>100</v>
          </cell>
          <cell r="I1832">
            <v>80</v>
          </cell>
          <cell r="J1832">
            <v>70</v>
          </cell>
          <cell r="K1832" t="str">
            <v>乙类</v>
          </cell>
        </row>
        <row r="1833">
          <cell r="A1833" t="str">
            <v>EDDKL001</v>
          </cell>
          <cell r="B1833" t="str">
            <v>经颅多普勒法卵圆孔未闭鉴别检查</v>
          </cell>
          <cell r="C1833" t="str">
            <v>将病人和检查装置摆好位置,病人处于仰卧位､头部轻轻抬起,调节探头处于最佳位置,将探头放在颞窗,用于检查颅内血管,可探测出注射的手振生理冲洗液微泡,采用多通道颅内多普勒血流图(TCD)技术,可同时探测多个深度和多条血管,调节合适的取样容积和探测深度,在肘前静脉进行穿刺快速注射手振生理冲洗液,根据分级量表对栓子数和"雨帘"进行量化分级,给病人出打印好的报告｡图文报告｡</v>
          </cell>
          <cell r="D1833" t="str">
            <v/>
          </cell>
          <cell r="E1833" t="str">
            <v/>
          </cell>
          <cell r="F1833" t="str">
            <v>次</v>
          </cell>
          <cell r="G1833" t="str">
            <v/>
          </cell>
          <cell r="H1833">
            <v>80</v>
          </cell>
          <cell r="I1833">
            <v>65</v>
          </cell>
          <cell r="J1833">
            <v>55</v>
          </cell>
          <cell r="K1833" t="str">
            <v>乙类</v>
          </cell>
        </row>
        <row r="1834">
          <cell r="A1834" t="str">
            <v>EDDL3001</v>
          </cell>
          <cell r="B1834" t="str">
            <v>多普勒小儿血压检测</v>
          </cell>
          <cell r="C1834" t="str">
            <v>用超声发射器及接收器置于肱动脉之上血压计袖带之下,进行收缩压及舒张压测量｡</v>
          </cell>
          <cell r="D1834" t="str">
            <v/>
          </cell>
          <cell r="E1834" t="str">
            <v/>
          </cell>
          <cell r="F1834" t="str">
            <v>次</v>
          </cell>
          <cell r="G1834" t="str">
            <v/>
          </cell>
          <cell r="H1834">
            <v>5</v>
          </cell>
          <cell r="I1834">
            <v>5</v>
          </cell>
          <cell r="J1834">
            <v>5</v>
          </cell>
          <cell r="K1834" t="str">
            <v>甲类</v>
          </cell>
        </row>
        <row r="1835">
          <cell r="A1835" t="str">
            <v>EDDL3002</v>
          </cell>
          <cell r="B1835" t="str">
            <v>上肢多普勒血流图</v>
          </cell>
          <cell r="C1835" t="str">
            <v>双侧上肢动脉频谱多普勒检查｡作出诊断报告,图文报告｡</v>
          </cell>
          <cell r="D1835" t="str">
            <v/>
          </cell>
          <cell r="E1835" t="str">
            <v/>
          </cell>
          <cell r="F1835" t="str">
            <v>次</v>
          </cell>
          <cell r="G1835" t="str">
            <v/>
          </cell>
          <cell r="H1835">
            <v>50</v>
          </cell>
          <cell r="I1835">
            <v>40</v>
          </cell>
          <cell r="J1835">
            <v>35</v>
          </cell>
          <cell r="K1835" t="str">
            <v>乙类</v>
          </cell>
        </row>
        <row r="1836">
          <cell r="A1836" t="str">
            <v>EDDL5001</v>
          </cell>
          <cell r="B1836" t="str">
            <v>下肢多普勒血流图</v>
          </cell>
          <cell r="C1836" t="str">
            <v>双侧下肢动脉频谱多普勒检查｡作出诊断报告,图文报告｡</v>
          </cell>
          <cell r="D1836" t="str">
            <v/>
          </cell>
          <cell r="E1836" t="str">
            <v/>
          </cell>
          <cell r="F1836" t="str">
            <v>次</v>
          </cell>
          <cell r="G1836" t="str">
            <v/>
          </cell>
          <cell r="H1836">
            <v>50</v>
          </cell>
          <cell r="I1836">
            <v>40</v>
          </cell>
          <cell r="J1836">
            <v>35</v>
          </cell>
          <cell r="K1836" t="str">
            <v>乙类</v>
          </cell>
        </row>
        <row r="1837">
          <cell r="A1837" t="str">
            <v>EDDL9001</v>
          </cell>
          <cell r="B1837" t="str">
            <v>多普勒踝臂指数测定</v>
          </cell>
          <cell r="C1837" t="str">
            <v>采用标准仰卧位,使用多普勒超声探头辅助测量上臂和踝部(胫后动脉或足背动脉)的收缩压,分别使用踝部和上臂的收缩压最高值,踝臂指数的计算为足背动脉或胫后动脉收缩压的最高值与两上臂收缩压的最高值之比｡</v>
          </cell>
          <cell r="D1837" t="str">
            <v/>
          </cell>
          <cell r="E1837" t="str">
            <v/>
          </cell>
          <cell r="F1837" t="str">
            <v>次</v>
          </cell>
          <cell r="G1837" t="str">
            <v/>
          </cell>
          <cell r="H1837">
            <v>5</v>
          </cell>
          <cell r="I1837">
            <v>5</v>
          </cell>
          <cell r="J1837">
            <v>5</v>
          </cell>
          <cell r="K1837" t="str">
            <v>乙类</v>
          </cell>
        </row>
        <row r="1838">
          <cell r="A1838" t="str">
            <v>EDDUE001</v>
          </cell>
          <cell r="B1838" t="str">
            <v>多普勒胎心记数</v>
          </cell>
          <cell r="C1838" t="str">
            <v>定位胎心后,用多普勒胎心听筒计数每分钟胎心频率｡</v>
          </cell>
          <cell r="D1838" t="str">
            <v/>
          </cell>
          <cell r="E1838" t="str">
            <v/>
          </cell>
          <cell r="F1838" t="str">
            <v>次</v>
          </cell>
          <cell r="G1838" t="str">
            <v/>
          </cell>
          <cell r="H1838">
            <v>5</v>
          </cell>
          <cell r="I1838">
            <v>5</v>
          </cell>
          <cell r="J1838">
            <v>5</v>
          </cell>
          <cell r="K1838" t="str">
            <v>甲类</v>
          </cell>
        </row>
        <row r="1839">
          <cell r="A1839" t="str">
            <v>EDE</v>
          </cell>
          <cell r="B1839" t="str">
            <v>5.三维超声</v>
          </cell>
          <cell r="C1839" t="str">
            <v/>
          </cell>
          <cell r="D1839" t="str">
            <v/>
          </cell>
          <cell r="E1839" t="str">
            <v/>
          </cell>
          <cell r="F1839" t="str">
            <v/>
          </cell>
          <cell r="G1839" t="str">
            <v/>
          </cell>
          <cell r="H1839" t="str">
            <v/>
          </cell>
          <cell r="I1839" t="str">
            <v/>
          </cell>
          <cell r="J1839" t="str">
            <v/>
          </cell>
        </row>
        <row r="1840">
          <cell r="A1840" t="str">
            <v>EDEUE001</v>
          </cell>
          <cell r="B1840" t="str">
            <v>胎儿三维超声成像</v>
          </cell>
          <cell r="C1840" t="str">
            <v>采用具有三维成像功能的超声仪,对胎儿获取二维图像后,合成三维超声图像,并多切面,多角度进行观察｡作出诊断报告,图文报告｡</v>
          </cell>
          <cell r="D1840" t="str">
            <v/>
          </cell>
          <cell r="E1840" t="str">
            <v/>
          </cell>
          <cell r="F1840" t="str">
            <v>部位</v>
          </cell>
          <cell r="G1840" t="str">
            <v/>
          </cell>
          <cell r="H1840">
            <v>80</v>
          </cell>
          <cell r="I1840">
            <v>65</v>
          </cell>
          <cell r="J1840">
            <v>55</v>
          </cell>
          <cell r="K1840" t="str">
            <v>丙类</v>
          </cell>
        </row>
        <row r="1841">
          <cell r="A1841" t="str">
            <v>EDEZX001</v>
          </cell>
          <cell r="B1841" t="str">
            <v>超声图象计算机三维重建技术(3DE)</v>
          </cell>
          <cell r="C1841" t="str">
            <v>查看申请单要求,了解患者相应病史后,用具备三维成像功能的超声仪获取单个脏器的结构､血流二维图像,并进行三维成像,多角度多切面观察图像特点｡作出诊断报告,图文报告｡</v>
          </cell>
          <cell r="D1841" t="str">
            <v/>
          </cell>
          <cell r="E1841" t="str">
            <v/>
          </cell>
          <cell r="F1841" t="str">
            <v>次</v>
          </cell>
          <cell r="G1841" t="str">
            <v/>
          </cell>
          <cell r="H1841">
            <v>80</v>
          </cell>
          <cell r="I1841">
            <v>65</v>
          </cell>
          <cell r="J1841">
            <v>55</v>
          </cell>
          <cell r="K1841" t="str">
            <v>丙类</v>
          </cell>
        </row>
        <row r="1842">
          <cell r="A1842" t="str">
            <v>EDEZX002</v>
          </cell>
          <cell r="B1842" t="str">
            <v>单脏器灰阶立体成像</v>
          </cell>
          <cell r="C1842" t="str">
            <v>用具有灰阶立体成像的超声仪对单个脏器的结构进行立体成像。作出诊断报告，图文报告。</v>
          </cell>
          <cell r="D1842" t="str">
            <v/>
          </cell>
          <cell r="E1842" t="str">
            <v/>
          </cell>
          <cell r="F1842" t="str">
            <v>次</v>
          </cell>
          <cell r="G1842" t="str">
            <v/>
          </cell>
          <cell r="H1842">
            <v>70</v>
          </cell>
          <cell r="I1842">
            <v>55</v>
          </cell>
          <cell r="J1842">
            <v>50</v>
          </cell>
          <cell r="K1842" t="str">
            <v>丙类</v>
          </cell>
        </row>
        <row r="1843">
          <cell r="A1843" t="str">
            <v>EDF</v>
          </cell>
          <cell r="B1843" t="str">
            <v>6.心脏超声</v>
          </cell>
          <cell r="C1843" t="str">
            <v/>
          </cell>
          <cell r="D1843" t="str">
            <v/>
          </cell>
          <cell r="E1843" t="str">
            <v/>
          </cell>
          <cell r="F1843" t="str">
            <v/>
          </cell>
          <cell r="G1843" t="str">
            <v/>
          </cell>
          <cell r="H1843" t="str">
            <v/>
          </cell>
          <cell r="I1843" t="str">
            <v/>
          </cell>
          <cell r="J1843" t="str">
            <v/>
          </cell>
        </row>
        <row r="1844">
          <cell r="A1844" t="str">
            <v>EDFKA001</v>
          </cell>
          <cell r="B1844" t="str">
            <v>右心超声造影</v>
          </cell>
          <cell r="C1844" t="str">
            <v>在普通二维心脏超声检查基础上,经静脉推注对比剂观测右心腔充盈状态､分流方向､分流量与返流量等,作出诊断报告｡图文报告｡</v>
          </cell>
          <cell r="D1844" t="str">
            <v>胶片</v>
          </cell>
          <cell r="E1844" t="str">
            <v/>
          </cell>
          <cell r="F1844" t="str">
            <v>次</v>
          </cell>
          <cell r="G1844" t="str">
            <v/>
          </cell>
          <cell r="H1844">
            <v>40</v>
          </cell>
          <cell r="I1844">
            <v>32</v>
          </cell>
          <cell r="J1844">
            <v>28</v>
          </cell>
          <cell r="K1844" t="str">
            <v>乙类</v>
          </cell>
        </row>
        <row r="1845">
          <cell r="A1845" t="str">
            <v>EDFKA002</v>
          </cell>
          <cell r="B1845" t="str">
            <v>左心超声造影</v>
          </cell>
          <cell r="C1845" t="str">
            <v>在普通心脏超声检查基础上经静脉推注对比剂,观测左心室充盈和室壁运动状态｡作出诊断报告,图文报告｡</v>
          </cell>
          <cell r="D1845" t="str">
            <v>胶片</v>
          </cell>
          <cell r="E1845" t="str">
            <v/>
          </cell>
          <cell r="F1845" t="str">
            <v>次</v>
          </cell>
          <cell r="G1845" t="str">
            <v/>
          </cell>
          <cell r="H1845">
            <v>50</v>
          </cell>
          <cell r="I1845">
            <v>40</v>
          </cell>
          <cell r="J1845">
            <v>35</v>
          </cell>
          <cell r="K1845" t="str">
            <v>乙类</v>
          </cell>
        </row>
        <row r="1846">
          <cell r="A1846" t="str">
            <v>EDFKA003</v>
          </cell>
          <cell r="B1846" t="str">
            <v>普通心脏M型超声检查</v>
          </cell>
          <cell r="C1846" t="str">
            <v>用B型超声仪,进行常规基本波群成像和检测｡作出诊断报告,图文报告｡</v>
          </cell>
          <cell r="D1846" t="str">
            <v/>
          </cell>
          <cell r="E1846" t="str">
            <v/>
          </cell>
          <cell r="F1846" t="str">
            <v>次</v>
          </cell>
          <cell r="G1846" t="str">
            <v/>
          </cell>
          <cell r="H1846">
            <v>40</v>
          </cell>
          <cell r="I1846">
            <v>32</v>
          </cell>
          <cell r="J1846">
            <v>28</v>
          </cell>
          <cell r="K1846" t="str">
            <v>乙类</v>
          </cell>
        </row>
        <row r="1847">
          <cell r="A1847" t="str">
            <v>EDFKA004</v>
          </cell>
          <cell r="B1847" t="str">
            <v>全方位心脏M型超声检查</v>
          </cell>
          <cell r="C1847" t="str">
            <v>用高档超声仪或后处理工作站进行常规基本波群以外的运动曲线成像和检测｡作出诊断报告,图文报告｡</v>
          </cell>
          <cell r="D1847" t="str">
            <v/>
          </cell>
          <cell r="E1847" t="str">
            <v/>
          </cell>
          <cell r="F1847" t="str">
            <v>次</v>
          </cell>
          <cell r="G1847" t="str">
            <v/>
          </cell>
          <cell r="H1847">
            <v>20</v>
          </cell>
          <cell r="I1847">
            <v>16</v>
          </cell>
          <cell r="J1847">
            <v>14</v>
          </cell>
          <cell r="K1847" t="str">
            <v>乙类</v>
          </cell>
        </row>
        <row r="1848">
          <cell r="A1848" t="str">
            <v>EDFKA005</v>
          </cell>
          <cell r="B1848" t="str">
            <v>普通二维超声心动图</v>
          </cell>
          <cell r="C1848" t="str">
            <v>用超声仪检查,观测心房､心室､心瓣膜､大动脉等形态结构和运动状态｡作出诊断报告,图文报告｡</v>
          </cell>
          <cell r="D1848" t="str">
            <v/>
          </cell>
          <cell r="E1848" t="str">
            <v/>
          </cell>
          <cell r="F1848" t="str">
            <v>次</v>
          </cell>
          <cell r="G1848" t="str">
            <v/>
          </cell>
          <cell r="H1848">
            <v>60</v>
          </cell>
          <cell r="I1848">
            <v>48</v>
          </cell>
          <cell r="J1848">
            <v>42</v>
          </cell>
          <cell r="K1848" t="str">
            <v>甲类</v>
          </cell>
        </row>
        <row r="1849">
          <cell r="A1849" t="str">
            <v>EDFKA006</v>
          </cell>
          <cell r="B1849" t="str">
            <v>胎儿二维超声心动图</v>
          </cell>
          <cell r="C1849" t="str">
            <v>用超声仪检查胎儿心房､心室､心瓣膜､大动脉等结构和功能状态｡作出诊断报告,图文报告｡</v>
          </cell>
          <cell r="D1849" t="str">
            <v/>
          </cell>
          <cell r="E1849" t="str">
            <v/>
          </cell>
          <cell r="F1849" t="str">
            <v>次</v>
          </cell>
          <cell r="G1849" t="str">
            <v/>
          </cell>
          <cell r="H1849">
            <v>70</v>
          </cell>
          <cell r="I1849">
            <v>55</v>
          </cell>
          <cell r="J1849">
            <v>50</v>
          </cell>
          <cell r="K1849" t="str">
            <v>乙类</v>
          </cell>
        </row>
        <row r="1850">
          <cell r="A1850" t="str">
            <v>EDFKA007</v>
          </cell>
          <cell r="B1850" t="str">
            <v>心脏彩色多普勒超声</v>
          </cell>
          <cell r="C1850" t="str">
            <v>查看申请单要求,了解患者相应病史后,用彩色超声仪观测各心腔及大血管形态结构及血流情况｡作出诊断报告,图文报告｡</v>
          </cell>
          <cell r="D1850" t="str">
            <v/>
          </cell>
          <cell r="E1850" t="str">
            <v/>
          </cell>
          <cell r="F1850" t="str">
            <v>次</v>
          </cell>
          <cell r="G1850" t="str">
            <v/>
          </cell>
          <cell r="H1850">
            <v>130</v>
          </cell>
          <cell r="I1850">
            <v>105</v>
          </cell>
          <cell r="J1850">
            <v>90</v>
          </cell>
          <cell r="K1850" t="str">
            <v>乙类</v>
          </cell>
        </row>
        <row r="1851">
          <cell r="A1851" t="str">
            <v>EDFKA008</v>
          </cell>
          <cell r="B1851" t="str">
            <v>胎儿心脏彩色多普勒超声检查</v>
          </cell>
          <cell r="C1851" t="str">
            <v>查看申请单要求,了解患者相应病史后,确定胎儿心脏位置､心脏四腔心､流出道､主动脉弓等多个切面检查,胎儿心脏血流动力学检测,胎儿心脏功能检测等｡配有医学超声影像工作站进行标准切面及异常部位图像留存｡作出诊断报告,图文报告｡</v>
          </cell>
          <cell r="D1851" t="str">
            <v/>
          </cell>
          <cell r="E1851" t="str">
            <v/>
          </cell>
          <cell r="F1851" t="str">
            <v>次</v>
          </cell>
          <cell r="G1851" t="str">
            <v/>
          </cell>
          <cell r="H1851">
            <v>130</v>
          </cell>
          <cell r="I1851">
            <v>105</v>
          </cell>
          <cell r="J1851">
            <v>90</v>
          </cell>
          <cell r="K1851" t="str">
            <v>乙类</v>
          </cell>
        </row>
        <row r="1852">
          <cell r="A1852" t="str">
            <v>EDFKA009</v>
          </cell>
          <cell r="B1852" t="str">
            <v>经食管彩色超声心动图检查</v>
          </cell>
          <cell r="C1852" t="str">
            <v>查看申请单要求,了解患者相应病史后,含咽部麻醉､镇静､润滑､经食管超声探头插入､观测心房､心室､心瓣膜､大动脉等结构及血流,图文报告｡不含心电图监护｡</v>
          </cell>
          <cell r="D1852" t="str">
            <v/>
          </cell>
          <cell r="E1852" t="str">
            <v/>
          </cell>
          <cell r="F1852" t="str">
            <v>次</v>
          </cell>
          <cell r="G1852" t="str">
            <v/>
          </cell>
          <cell r="H1852">
            <v>170</v>
          </cell>
          <cell r="I1852">
            <v>140</v>
          </cell>
          <cell r="J1852">
            <v>120</v>
          </cell>
          <cell r="K1852" t="str">
            <v>乙类</v>
          </cell>
        </row>
        <row r="1853">
          <cell r="A1853" t="str">
            <v>EDFKA010</v>
          </cell>
          <cell r="B1853" t="str">
            <v>负荷超声心动图</v>
          </cell>
          <cell r="C1853" t="str">
            <v>指普通心脏超声检查基础上对负荷状态前､中､后各节段心肌运动状态观测,含多次检查录像,静脉药物输注或运动试验(平板､踏车),图文报告｡不含心电监护｡</v>
          </cell>
          <cell r="D1853" t="str">
            <v/>
          </cell>
          <cell r="E1853" t="str">
            <v/>
          </cell>
          <cell r="F1853" t="str">
            <v>次</v>
          </cell>
          <cell r="G1853" t="str">
            <v/>
          </cell>
          <cell r="H1853">
            <v>100</v>
          </cell>
          <cell r="I1853">
            <v>80</v>
          </cell>
          <cell r="J1853">
            <v>70</v>
          </cell>
          <cell r="K1853" t="str">
            <v>乙类</v>
          </cell>
        </row>
        <row r="1854">
          <cell r="A1854" t="str">
            <v>EDFKA011</v>
          </cell>
          <cell r="B1854" t="str">
            <v>心脏超声声学定量</v>
          </cell>
          <cell r="C1854" t="str">
            <v>在心脏多普勒超声检查的基础上,利用声学定量技术记录容积曲线,使用计算机软件自动生成压力容积环,对心脏大血管特定功能进行无创性评价｡图文报告｡</v>
          </cell>
          <cell r="D1854" t="str">
            <v/>
          </cell>
          <cell r="E1854" t="str">
            <v/>
          </cell>
          <cell r="F1854" t="str">
            <v>次</v>
          </cell>
          <cell r="G1854" t="str">
            <v/>
          </cell>
          <cell r="H1854">
            <v>30</v>
          </cell>
          <cell r="I1854">
            <v>25</v>
          </cell>
          <cell r="J1854">
            <v>20</v>
          </cell>
          <cell r="K1854" t="str">
            <v>丙类</v>
          </cell>
        </row>
        <row r="1855">
          <cell r="A1855" t="str">
            <v>EDFKA012</v>
          </cell>
          <cell r="B1855" t="str">
            <v>经胸实时三维超声心动图检查</v>
          </cell>
          <cell r="C1855" t="str">
            <v>用具备三维成像功能的高档超声仪经胸部对心脏和大血管的结构和血流进行三维成像｡作出诊断报告,图文报告｡</v>
          </cell>
          <cell r="D1855" t="str">
            <v/>
          </cell>
          <cell r="E1855" t="str">
            <v/>
          </cell>
          <cell r="F1855" t="str">
            <v>次</v>
          </cell>
          <cell r="G1855" t="str">
            <v/>
          </cell>
          <cell r="H1855">
            <v>40</v>
          </cell>
          <cell r="I1855">
            <v>32</v>
          </cell>
          <cell r="J1855">
            <v>28</v>
          </cell>
          <cell r="K1855" t="str">
            <v>乙类</v>
          </cell>
        </row>
        <row r="1856">
          <cell r="A1856" t="str">
            <v>EDFKA013</v>
          </cell>
          <cell r="B1856" t="str">
            <v>经食管实时三维超声心动图检查</v>
          </cell>
          <cell r="C1856" t="str">
            <v>在常规经食管超声检查基础上对心脏和大血管的结构和/或血流进行三维成像,作出诊断报告｡图文报告｡不含心电监护｡</v>
          </cell>
          <cell r="D1856" t="str">
            <v/>
          </cell>
          <cell r="E1856" t="str">
            <v/>
          </cell>
          <cell r="F1856" t="str">
            <v>次</v>
          </cell>
          <cell r="G1856" t="str">
            <v/>
          </cell>
          <cell r="H1856">
            <v>100</v>
          </cell>
          <cell r="I1856">
            <v>80</v>
          </cell>
          <cell r="J1856">
            <v>70</v>
          </cell>
          <cell r="K1856" t="str">
            <v>乙类</v>
          </cell>
        </row>
        <row r="1857">
          <cell r="A1857" t="str">
            <v>EDFKA014</v>
          </cell>
          <cell r="B1857" t="str">
            <v>超声斑点跟踪成像</v>
          </cell>
          <cell r="C1857" t="str">
            <v>在普通心脏超声检查基础上对心脏和大血管进行超声斑点跟踪成像成像和相关参数检测｡作出诊断报告,图文报告｡</v>
          </cell>
          <cell r="D1857" t="str">
            <v/>
          </cell>
          <cell r="E1857" t="str">
            <v/>
          </cell>
          <cell r="F1857" t="str">
            <v>次</v>
          </cell>
          <cell r="G1857" t="str">
            <v/>
          </cell>
          <cell r="H1857">
            <v>40</v>
          </cell>
          <cell r="I1857">
            <v>32</v>
          </cell>
          <cell r="J1857">
            <v>28</v>
          </cell>
          <cell r="K1857" t="str">
            <v>乙类</v>
          </cell>
        </row>
        <row r="1858">
          <cell r="A1858" t="str">
            <v>EDFKA015</v>
          </cell>
          <cell r="B1858" t="str">
            <v>心脏机械运动同步功能超声检测</v>
          </cell>
          <cell r="C1858" t="str">
            <v>采用多种超声技术对房室之间､左室与右室之间以及左心室内机械运动同步功能进行检测｡作出诊断报告,图文报告｡</v>
          </cell>
          <cell r="D1858" t="str">
            <v/>
          </cell>
          <cell r="E1858" t="str">
            <v/>
          </cell>
          <cell r="F1858" t="str">
            <v>次</v>
          </cell>
          <cell r="G1858" t="str">
            <v/>
          </cell>
          <cell r="H1858">
            <v>40</v>
          </cell>
          <cell r="I1858">
            <v>32</v>
          </cell>
          <cell r="J1858">
            <v>28</v>
          </cell>
          <cell r="K1858" t="str">
            <v>乙类</v>
          </cell>
        </row>
        <row r="1859">
          <cell r="A1859" t="str">
            <v>EDFKA016</v>
          </cell>
          <cell r="B1859" t="str">
            <v>术中经食管彩色超声心动图监测</v>
          </cell>
          <cell r="C1859" t="str">
            <v>查看申请单要求,了解患者相应病史后,用彩色超声仪进行手术开始前､术中和术后疗效观察｡含多次检查以及往返手术室人工和术中等待占机时间｡作出诊断报告,图文报告｡</v>
          </cell>
          <cell r="D1859" t="str">
            <v/>
          </cell>
          <cell r="E1859" t="str">
            <v/>
          </cell>
          <cell r="F1859" t="str">
            <v>半小时</v>
          </cell>
          <cell r="G1859" t="str">
            <v/>
          </cell>
          <cell r="H1859">
            <v>100</v>
          </cell>
          <cell r="I1859">
            <v>80</v>
          </cell>
          <cell r="J1859">
            <v>70</v>
          </cell>
          <cell r="K1859" t="str">
            <v>乙类</v>
          </cell>
        </row>
        <row r="1860">
          <cell r="A1860" t="str">
            <v>EDFKA017</v>
          </cell>
          <cell r="B1860" t="str">
            <v>术中经心外膜超声心动图</v>
          </cell>
          <cell r="C1860" t="str">
            <v>用彩色超声仪进行手术开始前､术中和术后疗效观察(含介入治疗术中监测)｡含多次检查以及往返手术室人工和术中占机时间｡作出诊断报告,图文报告｡</v>
          </cell>
          <cell r="D1860" t="str">
            <v/>
          </cell>
          <cell r="E1860" t="str">
            <v/>
          </cell>
          <cell r="F1860" t="str">
            <v>半小时</v>
          </cell>
          <cell r="G1860" t="str">
            <v/>
          </cell>
          <cell r="H1860">
            <v>130</v>
          </cell>
          <cell r="I1860">
            <v>105</v>
          </cell>
          <cell r="J1860">
            <v>90</v>
          </cell>
          <cell r="K1860" t="str">
            <v>乙类</v>
          </cell>
        </row>
        <row r="1861">
          <cell r="A1861" t="str">
            <v>EDFKC001</v>
          </cell>
          <cell r="B1861" t="str">
            <v>组织多普勒显像(TDI)</v>
          </cell>
          <cell r="C1861" t="str">
            <v>在普通心脏超声检查基础上对心肌运动进行M型､二维､频谱及TDI成像和相关参数检测｡作出诊断报告,图文报告｡</v>
          </cell>
          <cell r="D1861" t="str">
            <v/>
          </cell>
          <cell r="E1861" t="str">
            <v/>
          </cell>
          <cell r="F1861" t="str">
            <v>次</v>
          </cell>
          <cell r="G1861" t="str">
            <v/>
          </cell>
          <cell r="H1861">
            <v>30</v>
          </cell>
          <cell r="I1861">
            <v>25</v>
          </cell>
          <cell r="J1861">
            <v>20</v>
          </cell>
          <cell r="K1861" t="str">
            <v>乙类</v>
          </cell>
        </row>
        <row r="1862">
          <cell r="A1862" t="str">
            <v>EDFKC002</v>
          </cell>
          <cell r="B1862" t="str">
            <v>心肌灌注超声造影</v>
          </cell>
          <cell r="C1862" t="str">
            <v>在普通心脏超声检查基础上经静脉推注对比剂,观测心肌灌注状态｡作出诊断报告,图文报告｡</v>
          </cell>
          <cell r="D1862" t="str">
            <v>注射器,胶片</v>
          </cell>
          <cell r="E1862" t="str">
            <v/>
          </cell>
          <cell r="F1862" t="str">
            <v>次</v>
          </cell>
          <cell r="G1862" t="str">
            <v/>
          </cell>
          <cell r="H1862">
            <v>70</v>
          </cell>
          <cell r="I1862">
            <v>55</v>
          </cell>
          <cell r="J1862">
            <v>50</v>
          </cell>
          <cell r="K1862" t="str">
            <v>乙类</v>
          </cell>
        </row>
        <row r="1863">
          <cell r="A1863" t="str">
            <v>EDFKH001</v>
          </cell>
          <cell r="B1863" t="str">
            <v>彩色室壁动力学检查</v>
          </cell>
          <cell r="C1863" t="str">
            <v>在普通心脏超声检查基础上对室壁运动进行彩色室壁动力学检查成像和相关参数检测｡作出诊断报告,图文报告｡</v>
          </cell>
          <cell r="D1863" t="str">
            <v/>
          </cell>
          <cell r="E1863" t="str">
            <v/>
          </cell>
          <cell r="F1863" t="str">
            <v>次</v>
          </cell>
          <cell r="G1863" t="str">
            <v/>
          </cell>
          <cell r="H1863">
            <v>40</v>
          </cell>
          <cell r="I1863">
            <v>32</v>
          </cell>
          <cell r="J1863">
            <v>28</v>
          </cell>
          <cell r="K1863" t="str">
            <v>乙类</v>
          </cell>
        </row>
        <row r="1864">
          <cell r="A1864" t="str">
            <v>EDFKJ001</v>
          </cell>
          <cell r="B1864" t="str">
            <v>左心室收缩功能超声测定</v>
          </cell>
          <cell r="C1864" t="str">
            <v>用超声仪观测射血分数(EF)､短轴缩短率(FS)､心室舒张容量(EDV)､每搏输出量(SV)､每分输出量(CO)､心脏指数(CI)等参数,作出诊断报告｡图文报告｡</v>
          </cell>
          <cell r="D1864" t="str">
            <v/>
          </cell>
          <cell r="E1864" t="str">
            <v/>
          </cell>
          <cell r="F1864" t="str">
            <v>次</v>
          </cell>
          <cell r="G1864" t="str">
            <v/>
          </cell>
          <cell r="H1864">
            <v>75</v>
          </cell>
          <cell r="I1864">
            <v>60</v>
          </cell>
          <cell r="J1864">
            <v>53</v>
          </cell>
          <cell r="K1864" t="str">
            <v>乙类</v>
          </cell>
        </row>
        <row r="1865">
          <cell r="A1865" t="str">
            <v>EDFKJ002</v>
          </cell>
          <cell r="B1865" t="str">
            <v>左心室舒张功能超声测定</v>
          </cell>
          <cell r="C1865" t="str">
            <v>用彩色多普勒超声仪观测二尖瓣和或肺静脉血流频谱各波峰速度､速度比值､时间､彩色多普勒M型舒张早期左室血流传导时间､组织多普勒E/E'等参数,作出诊断报告｡图文报告｡</v>
          </cell>
          <cell r="D1865" t="str">
            <v/>
          </cell>
          <cell r="E1865" t="str">
            <v/>
          </cell>
          <cell r="F1865" t="str">
            <v>次</v>
          </cell>
          <cell r="G1865" t="str">
            <v/>
          </cell>
          <cell r="H1865">
            <v>50</v>
          </cell>
          <cell r="I1865">
            <v>40</v>
          </cell>
          <cell r="J1865">
            <v>35</v>
          </cell>
          <cell r="K1865" t="str">
            <v>乙类</v>
          </cell>
        </row>
        <row r="1866">
          <cell r="A1866" t="str">
            <v>EDZ</v>
          </cell>
          <cell r="B1866" t="str">
            <v>7.其它</v>
          </cell>
          <cell r="C1866" t="str">
            <v/>
          </cell>
          <cell r="D1866" t="str">
            <v/>
          </cell>
          <cell r="E1866" t="str">
            <v/>
          </cell>
          <cell r="F1866" t="str">
            <v/>
          </cell>
          <cell r="G1866" t="str">
            <v/>
          </cell>
          <cell r="H1866" t="str">
            <v/>
          </cell>
          <cell r="I1866" t="str">
            <v/>
          </cell>
          <cell r="J1866" t="str">
            <v/>
          </cell>
        </row>
        <row r="1867">
          <cell r="A1867" t="str">
            <v>EDZZZ001</v>
          </cell>
          <cell r="B1867" t="str">
            <v>临床操作B超引导</v>
          </cell>
          <cell r="C1867" t="str">
            <v>查看申请单要求,了解患者相应病史后,对临床所要求的部位进行术前､术中检查,确定穿刺点及路线,并进行定位､引导及监测,以及术后的疗效评价｡图文报告｡</v>
          </cell>
          <cell r="D1867" t="str">
            <v/>
          </cell>
          <cell r="E1867" t="str">
            <v/>
          </cell>
          <cell r="F1867" t="str">
            <v>半小时</v>
          </cell>
          <cell r="G1867" t="str">
            <v>此项为辅加操作项目</v>
          </cell>
          <cell r="H1867">
            <v>50</v>
          </cell>
          <cell r="I1867">
            <v>40</v>
          </cell>
          <cell r="J1867">
            <v>35</v>
          </cell>
          <cell r="K1867" t="str">
            <v>乙类</v>
          </cell>
        </row>
        <row r="1868">
          <cell r="A1868" t="str">
            <v>EDZZZ002</v>
          </cell>
          <cell r="B1868" t="str">
            <v>临床操作彩色多普勒超声引导</v>
          </cell>
          <cell r="C1868" t="str">
            <v>查看申请单要求,了解患者相应病史后,采用彩色多普勒,对临床所要求的部位进行术前､术中检查,确定穿刺点及路线,并进行定位､引导及监测,术后疗效评价｡</v>
          </cell>
          <cell r="D1868" t="str">
            <v/>
          </cell>
          <cell r="E1868" t="str">
            <v/>
          </cell>
          <cell r="F1868" t="str">
            <v>半小时</v>
          </cell>
          <cell r="G1868" t="str">
            <v>此项为辅加操作项目</v>
          </cell>
          <cell r="H1868">
            <v>130</v>
          </cell>
          <cell r="I1868">
            <v>105</v>
          </cell>
          <cell r="J1868">
            <v>90</v>
          </cell>
          <cell r="K1868" t="str">
            <v>乙类</v>
          </cell>
        </row>
        <row r="1869">
          <cell r="A1869" t="str">
            <v>EE</v>
          </cell>
          <cell r="B1869" t="str">
            <v>(五)核医学诊断</v>
          </cell>
          <cell r="C1869" t="str">
            <v/>
          </cell>
          <cell r="D1869" t="str">
            <v/>
          </cell>
          <cell r="E1869" t="str">
            <v/>
          </cell>
          <cell r="F1869" t="str">
            <v/>
          </cell>
          <cell r="G1869" t="str">
            <v/>
          </cell>
          <cell r="H1869" t="str">
            <v/>
          </cell>
          <cell r="I1869" t="str">
            <v/>
          </cell>
          <cell r="J1869" t="str">
            <v/>
          </cell>
        </row>
        <row r="1870">
          <cell r="A1870" t="str">
            <v/>
          </cell>
        </row>
        <row r="1870">
          <cell r="C1870" t="str">
            <v>本章说明:1."放射免疫实验室诊断"项目及"体外放射分析"项目在实验室诊断类相关项目中查找｡2."核医学内照射治疗类"项目均为开放性核素治疗｡封闭性核素治疗项目列入"放射治疗"类的"后装治疗"类中｡3.每增加一次延迟显像加收不超过20%｡</v>
          </cell>
        </row>
        <row r="1871">
          <cell r="A1871" t="str">
            <v>EEA</v>
          </cell>
          <cell r="B1871" t="str">
            <v>1.静态显像与功能测定</v>
          </cell>
          <cell r="C1871" t="str">
            <v/>
          </cell>
          <cell r="D1871" t="str">
            <v/>
          </cell>
          <cell r="E1871" t="str">
            <v/>
          </cell>
          <cell r="F1871" t="str">
            <v/>
          </cell>
          <cell r="G1871" t="str">
            <v/>
          </cell>
          <cell r="H1871" t="str">
            <v/>
          </cell>
          <cell r="I1871" t="str">
            <v/>
          </cell>
          <cell r="J1871" t="str">
            <v/>
          </cell>
        </row>
        <row r="1872">
          <cell r="A1872" t="str">
            <v>EEABB001</v>
          </cell>
          <cell r="B1872" t="str">
            <v>脑池显像</v>
          </cell>
          <cell r="C1872" t="str">
            <v>使用单光子发射计算机断层扫描仪(SPECT)进行脑池显像｡放射性药品标记､分装和经蛛网膜下腔注射,摆位,图像采集(四个体位),处理,人工报告,检查中防护器材使用､放射性废弃物的处理｡图文报告｡不含腰椎穿刺术｡</v>
          </cell>
          <cell r="D1872" t="str">
            <v>胶片</v>
          </cell>
          <cell r="E1872" t="str">
            <v/>
          </cell>
          <cell r="F1872" t="str">
            <v>次</v>
          </cell>
          <cell r="G1872" t="str">
            <v/>
          </cell>
          <cell r="H1872">
            <v>220</v>
          </cell>
          <cell r="I1872">
            <v>180</v>
          </cell>
          <cell r="J1872">
            <v>160</v>
          </cell>
          <cell r="K1872" t="str">
            <v>乙类</v>
          </cell>
        </row>
        <row r="1873">
          <cell r="A1873" t="str">
            <v>EEABC001</v>
          </cell>
          <cell r="B1873" t="str">
            <v>脑静态显像</v>
          </cell>
          <cell r="C1873" t="str">
            <v>使用单光子发射计算机断层扫描仪(SPECT)进行脑血流灌注显像,放射性药品标记､分装和注射,视听封闭,摆位,静态图像采集(四个体位),处理,人工报告,检查中防护器材使用､放射性废弃物的处理｡含脏器血流灌注显像｡图文报告｡</v>
          </cell>
          <cell r="D1873" t="str">
            <v>胶片</v>
          </cell>
          <cell r="E1873" t="str">
            <v/>
          </cell>
          <cell r="F1873" t="str">
            <v>次</v>
          </cell>
          <cell r="G1873" t="str">
            <v/>
          </cell>
          <cell r="H1873">
            <v>200</v>
          </cell>
          <cell r="I1873">
            <v>160</v>
          </cell>
          <cell r="J1873">
            <v>140</v>
          </cell>
          <cell r="K1873" t="str">
            <v>乙类</v>
          </cell>
        </row>
        <row r="1874">
          <cell r="A1874" t="str">
            <v>EEABG001</v>
          </cell>
          <cell r="B1874" t="str">
            <v>脑室显像</v>
          </cell>
          <cell r="C1874" t="str">
            <v>使用单光子发射计算机断层扫描仪(SPECT)进行脑室显像｡放射性药品标记､分装和经蛛网膜下腔注射,摆位,图像采集(四个体位),处理,人工报告,检查中防护器材使用､放射性废弃物的处理｡图文报告｡不含脑室穿刺术｡</v>
          </cell>
          <cell r="D1874" t="str">
            <v>胶片</v>
          </cell>
          <cell r="E1874" t="str">
            <v/>
          </cell>
          <cell r="F1874" t="str">
            <v>次</v>
          </cell>
          <cell r="G1874" t="str">
            <v/>
          </cell>
          <cell r="H1874">
            <v>200</v>
          </cell>
          <cell r="I1874">
            <v>160</v>
          </cell>
          <cell r="J1874">
            <v>140</v>
          </cell>
          <cell r="K1874" t="str">
            <v>乙类</v>
          </cell>
        </row>
        <row r="1875">
          <cell r="A1875" t="str">
            <v>EEADC001</v>
          </cell>
          <cell r="B1875" t="str">
            <v>甲状腺静态显像</v>
          </cell>
          <cell r="C1875" t="str">
            <v>使用单光子发射计算机断层扫描仪(SPECT)进行甲状腺静态显像｡放射性药品标记､分装和注射或口服给药,摆位,静态图像采集(一个体位),处理,人工报告,检查中防护器材使用､放射性废弃物的处理｡图文报告｡</v>
          </cell>
          <cell r="D1875" t="str">
            <v>胶片</v>
          </cell>
          <cell r="E1875" t="str">
            <v/>
          </cell>
          <cell r="F1875" t="str">
            <v>次</v>
          </cell>
          <cell r="G1875" t="str">
            <v/>
          </cell>
          <cell r="H1875">
            <v>140</v>
          </cell>
          <cell r="I1875">
            <v>110</v>
          </cell>
          <cell r="J1875">
            <v>100</v>
          </cell>
          <cell r="K1875" t="str">
            <v>乙类</v>
          </cell>
        </row>
        <row r="1876">
          <cell r="A1876" t="str">
            <v>EEADC002</v>
          </cell>
          <cell r="B1876" t="str">
            <v>甲状腺有效半衰期测定</v>
          </cell>
          <cell r="C1876" t="str">
            <v>放射性药品分装､口服,功能测定仪测定记录空气本底､甲状腺部位计数,人工报告,检查中防护器材使用､放射性废弃物的处理｡图文报告｡</v>
          </cell>
          <cell r="D1876" t="str">
            <v/>
          </cell>
          <cell r="E1876" t="str">
            <v/>
          </cell>
          <cell r="F1876" t="str">
            <v>次</v>
          </cell>
          <cell r="G1876" t="str">
            <v/>
          </cell>
          <cell r="H1876">
            <v>80</v>
          </cell>
          <cell r="I1876">
            <v>65</v>
          </cell>
          <cell r="J1876">
            <v>55</v>
          </cell>
          <cell r="K1876" t="str">
            <v>乙类</v>
          </cell>
        </row>
        <row r="1877">
          <cell r="A1877" t="str">
            <v>EEADC003</v>
          </cell>
          <cell r="B1877" t="str">
            <v>甲状腺激素抑制试验显像</v>
          </cell>
          <cell r="C1877" t="str">
            <v>使用单光子发射计算机断层扫描仪(SPECT)进行甲状腺激素抑制显像｡按规范口服甲状腺激素,放射性药品标记､分装和注射,摆位,图像采集,处理,人工报告,检查中防护器材使用､放射性废弃物的处理｡图文报告｡</v>
          </cell>
          <cell r="D1877" t="str">
            <v>胶片</v>
          </cell>
          <cell r="E1877" t="str">
            <v/>
          </cell>
          <cell r="F1877" t="str">
            <v>次</v>
          </cell>
          <cell r="G1877" t="str">
            <v/>
          </cell>
          <cell r="H1877">
            <v>100</v>
          </cell>
          <cell r="I1877">
            <v>80</v>
          </cell>
          <cell r="J1877">
            <v>70</v>
          </cell>
          <cell r="K1877" t="str">
            <v>乙类</v>
          </cell>
        </row>
        <row r="1878">
          <cell r="A1878" t="str">
            <v>EEADC004</v>
          </cell>
          <cell r="B1878" t="str">
            <v>促甲状腺激素兴奋试验显像</v>
          </cell>
          <cell r="C1878" t="str">
            <v>使用单光子发射计算机断层扫描仪(SPECT)进行促甲状腺激素兴奋显像｡按规范口服促甲状腺激素,放射性药品标记､分装和注射,摆位,图像采集,处理,人工报告,检查中防护器材使用､放射性废弃物的处理｡图文报告｡</v>
          </cell>
          <cell r="D1878" t="str">
            <v>胶片</v>
          </cell>
          <cell r="E1878" t="str">
            <v/>
          </cell>
          <cell r="F1878" t="str">
            <v>次</v>
          </cell>
          <cell r="G1878" t="str">
            <v/>
          </cell>
          <cell r="H1878">
            <v>120</v>
          </cell>
          <cell r="I1878">
            <v>95</v>
          </cell>
          <cell r="J1878">
            <v>85</v>
          </cell>
          <cell r="K1878" t="str">
            <v>乙类</v>
          </cell>
        </row>
        <row r="1879">
          <cell r="A1879" t="str">
            <v>EEADD001</v>
          </cell>
          <cell r="B1879" t="str">
            <v>甲状旁腺显像</v>
          </cell>
          <cell r="C1879" t="str">
            <v>使用单光子发射计算机断层扫描仪(SPECT)进行甲状旁腺显像｡放射性药品标记､分装和注射,摆位,注药15分钟和120分钟行图像采集处理,人工报告,检查中防护器材使用､放射性废弃物的处理｡含双核素减影法｡图文报告｡</v>
          </cell>
          <cell r="D1879" t="str">
            <v>胶片</v>
          </cell>
          <cell r="E1879" t="str">
            <v/>
          </cell>
          <cell r="F1879" t="str">
            <v>次</v>
          </cell>
          <cell r="G1879" t="str">
            <v/>
          </cell>
          <cell r="H1879">
            <v>160</v>
          </cell>
          <cell r="I1879">
            <v>130</v>
          </cell>
          <cell r="J1879">
            <v>110</v>
          </cell>
          <cell r="K1879" t="str">
            <v>乙类</v>
          </cell>
        </row>
        <row r="1880">
          <cell r="A1880" t="str">
            <v>EEADF001</v>
          </cell>
          <cell r="B1880" t="str">
            <v>肾上腺皮质静态显像</v>
          </cell>
          <cell r="C1880" t="str">
            <v>使用单光子发射计算机断层扫描仪(SPECT)进行肾上腺皮质静态显像｡放射性药品标记､分装和注射,摆位,静态图像采集,处理,人工报告,检查中防护器材使用､放射性废弃物的处理｡24小时､48小时和72小时多时间点显像｡图文报告｡</v>
          </cell>
          <cell r="D1880" t="str">
            <v>胶片</v>
          </cell>
          <cell r="E1880" t="str">
            <v/>
          </cell>
          <cell r="F1880" t="str">
            <v>次</v>
          </cell>
          <cell r="G1880" t="str">
            <v/>
          </cell>
          <cell r="H1880">
            <v>220</v>
          </cell>
          <cell r="I1880">
            <v>180</v>
          </cell>
          <cell r="J1880">
            <v>160</v>
          </cell>
          <cell r="K1880" t="str">
            <v>乙类</v>
          </cell>
        </row>
        <row r="1881">
          <cell r="A1881" t="str">
            <v>EEADF002</v>
          </cell>
          <cell r="B1881" t="str">
            <v>地塞米松抑制试验肾上腺皮质显像</v>
          </cell>
          <cell r="C1881" t="str">
            <v>使用单光子发射计算机断层扫描仪(SPECT)进行地塞米松抑制试验肾上腺皮质显像｡显像前2天按要求口服地塞米松,放射性药品标记､分装和注射,摆位,图像采集,处理,人工报告,检查中防护器材使用､放射性废弃物的处理｡含局部后位显像､72小时多时间点观察｡图文报告｡</v>
          </cell>
          <cell r="D1881" t="str">
            <v>胶片</v>
          </cell>
          <cell r="E1881" t="str">
            <v/>
          </cell>
          <cell r="F1881" t="str">
            <v>次</v>
          </cell>
          <cell r="G1881" t="str">
            <v/>
          </cell>
          <cell r="H1881">
            <v>260</v>
          </cell>
          <cell r="I1881">
            <v>205</v>
          </cell>
          <cell r="J1881">
            <v>180</v>
          </cell>
          <cell r="K1881" t="str">
            <v>乙类</v>
          </cell>
        </row>
        <row r="1882">
          <cell r="A1882" t="str">
            <v>EEAEE001</v>
          </cell>
          <cell r="B1882" t="str">
            <v>泪管显像</v>
          </cell>
          <cell r="C1882" t="str">
            <v>使用单光子发射计算机断层扫描仪(SPECT)进行泪管显像｡放射性药品标记､分装和泪管给药,摆位､图像采集､处理､人工报告,检查中防护器材使用､放射性废弃物的处理｡图文报告｡</v>
          </cell>
          <cell r="D1882" t="str">
            <v>胶片</v>
          </cell>
          <cell r="E1882" t="str">
            <v/>
          </cell>
          <cell r="F1882" t="str">
            <v>次</v>
          </cell>
          <cell r="G1882" t="str">
            <v/>
          </cell>
          <cell r="H1882">
            <v>180</v>
          </cell>
          <cell r="I1882">
            <v>140</v>
          </cell>
          <cell r="J1882">
            <v>120</v>
          </cell>
          <cell r="K1882" t="str">
            <v>乙类</v>
          </cell>
        </row>
        <row r="1883">
          <cell r="A1883" t="str">
            <v>EEAHL001</v>
          </cell>
          <cell r="B1883" t="str">
            <v>唾液腺静态显像</v>
          </cell>
          <cell r="C1883" t="str">
            <v>使用单光子发射计算机断层扫描仪(SPECT)进行唾液腺静态显像｡放射性药品标记､分装和注射,摆位､静态图像采集(三个体位)､处理､人工报告,检查中防护器材使用､放射性废弃物的处理｡图文报告｡</v>
          </cell>
          <cell r="D1883" t="str">
            <v>胶片</v>
          </cell>
          <cell r="E1883" t="str">
            <v/>
          </cell>
          <cell r="F1883" t="str">
            <v>次</v>
          </cell>
          <cell r="G1883" t="str">
            <v/>
          </cell>
          <cell r="H1883">
            <v>200</v>
          </cell>
          <cell r="I1883">
            <v>160</v>
          </cell>
          <cell r="J1883">
            <v>140</v>
          </cell>
          <cell r="K1883" t="str">
            <v>乙类</v>
          </cell>
        </row>
        <row r="1884">
          <cell r="A1884" t="str">
            <v>EEAJE001</v>
          </cell>
          <cell r="B1884" t="str">
            <v>肺灌注显像</v>
          </cell>
          <cell r="C1884" t="str">
            <v>使用单光子发射计算机断层扫描仪(SPECT)进行肺灌注显像｡放射性药品标记､分装和注射,摆位,静态图像采集(八个体位),处理,人工报告,检查中防护器材使用､放射性废弃物的处理｡图文报告｡</v>
          </cell>
          <cell r="D1884" t="str">
            <v>胶片</v>
          </cell>
          <cell r="E1884" t="str">
            <v/>
          </cell>
          <cell r="F1884" t="str">
            <v>次</v>
          </cell>
          <cell r="G1884" t="str">
            <v/>
          </cell>
          <cell r="H1884">
            <v>220</v>
          </cell>
          <cell r="I1884">
            <v>180</v>
          </cell>
          <cell r="J1884">
            <v>160</v>
          </cell>
          <cell r="K1884" t="str">
            <v>乙类</v>
          </cell>
        </row>
        <row r="1885">
          <cell r="A1885" t="str">
            <v>EEAJE002</v>
          </cell>
          <cell r="B1885" t="str">
            <v>锝气法肺通气显像</v>
          </cell>
          <cell r="C1885" t="str">
            <v>使用单光子发射计算机断层扫描仪(SPECT)进行肺通气显像(锝气法)｡放射性药品高温氩气化制备和经口吸入,摆位,静态图像采集(八个体位),处理,人工报告,检查中防护器材使用､放射性废弃物的处理｡图文报告｡</v>
          </cell>
          <cell r="D1885" t="str">
            <v>胶片,面罩</v>
          </cell>
          <cell r="E1885" t="str">
            <v/>
          </cell>
          <cell r="F1885" t="str">
            <v>次</v>
          </cell>
          <cell r="G1885" t="str">
            <v/>
          </cell>
          <cell r="H1885">
            <v>220</v>
          </cell>
          <cell r="I1885">
            <v>180</v>
          </cell>
          <cell r="J1885">
            <v>160</v>
          </cell>
          <cell r="K1885" t="str">
            <v>乙类</v>
          </cell>
        </row>
        <row r="1886">
          <cell r="A1886" t="str">
            <v>EEAJE003</v>
          </cell>
          <cell r="B1886" t="str">
            <v>气溶胶法肺通气显像</v>
          </cell>
          <cell r="C1886" t="str">
            <v>使用单光子发射计算机断层扫描仪(SPECT)进行肺通气显像(气溶胶法)｡放射性药品氧气雾化制备和经口吸入,摆位,静态图像采集(八个体位),处理,人工报告,检查中防护器材使用､放射性废弃物的处理｡图文报告｡</v>
          </cell>
          <cell r="D1886" t="str">
            <v>胶片,面罩</v>
          </cell>
          <cell r="E1886" t="str">
            <v/>
          </cell>
          <cell r="F1886" t="str">
            <v>次</v>
          </cell>
          <cell r="G1886" t="str">
            <v/>
          </cell>
          <cell r="H1886">
            <v>220</v>
          </cell>
          <cell r="I1886">
            <v>180</v>
          </cell>
          <cell r="J1886">
            <v>160</v>
          </cell>
          <cell r="K1886" t="str">
            <v>乙类</v>
          </cell>
        </row>
        <row r="1887">
          <cell r="A1887" t="str">
            <v>EEAKC001</v>
          </cell>
          <cell r="B1887" t="str">
            <v>静息心肌灌注显像</v>
          </cell>
          <cell r="C1887" t="str">
            <v>使用单光子发射计算机断层扫描仪(SPECT)进行静息心肌灌注显像｡放射性药品标记､分装和注射,摆位,心肌图像采集(三个体位),处理,人工报告,检查中防护器材使用､放射性废弃物的处理｡图文报告｡</v>
          </cell>
          <cell r="D1887" t="str">
            <v>胶片</v>
          </cell>
          <cell r="E1887" t="str">
            <v/>
          </cell>
          <cell r="F1887" t="str">
            <v>次</v>
          </cell>
          <cell r="G1887" t="str">
            <v/>
          </cell>
          <cell r="H1887">
            <v>220</v>
          </cell>
          <cell r="I1887">
            <v>180</v>
          </cell>
          <cell r="J1887">
            <v>160</v>
          </cell>
          <cell r="K1887" t="str">
            <v>乙类</v>
          </cell>
        </row>
        <row r="1888">
          <cell r="A1888" t="str">
            <v>EEAKC002</v>
          </cell>
          <cell r="B1888" t="str">
            <v>急性心肌梗死灶静态显像</v>
          </cell>
          <cell r="C1888" t="str">
            <v>使用单光子发射计算机断层扫描仪(SPECT)进行急性心肌梗塞灶静态显像｡放射性药品标记､分装和注射,摆位,静态图像采集(三个体位),处理,人工报告,检查中防护器材使用､放射性废弃物的处理｡图文报告｡</v>
          </cell>
          <cell r="D1888" t="str">
            <v>胶片</v>
          </cell>
          <cell r="E1888" t="str">
            <v/>
          </cell>
          <cell r="F1888" t="str">
            <v>次</v>
          </cell>
          <cell r="G1888" t="str">
            <v/>
          </cell>
          <cell r="H1888">
            <v>180</v>
          </cell>
          <cell r="I1888">
            <v>140</v>
          </cell>
          <cell r="J1888">
            <v>120</v>
          </cell>
          <cell r="K1888" t="str">
            <v>乙类</v>
          </cell>
        </row>
        <row r="1889">
          <cell r="A1889" t="str">
            <v>EEAKC003</v>
          </cell>
          <cell r="B1889" t="str">
            <v>运动试验法负荷心肌灌注显像</v>
          </cell>
          <cell r="C1889" t="str">
            <v>使用单光子发射计算机断层扫描仪(SPECT)进行负荷心肌灌注显像(运动试验法)｡放射性药品标记､分装,运动负荷试验,放射性药品注射,摆位,心肌图像采集(三个体位),处理,人工报告,检查中防护器材使用､放射性废弃物的处理｡含双核素法｡图文报告｡不含心电监护､急救设备使用｡</v>
          </cell>
          <cell r="D1889" t="str">
            <v>胶片,电极</v>
          </cell>
          <cell r="E1889" t="str">
            <v/>
          </cell>
          <cell r="F1889" t="str">
            <v>次</v>
          </cell>
          <cell r="G1889" t="str">
            <v/>
          </cell>
          <cell r="H1889">
            <v>180</v>
          </cell>
          <cell r="I1889">
            <v>140</v>
          </cell>
          <cell r="J1889">
            <v>120</v>
          </cell>
          <cell r="K1889" t="str">
            <v>乙类</v>
          </cell>
        </row>
        <row r="1890">
          <cell r="A1890" t="str">
            <v>EEAKC004</v>
          </cell>
          <cell r="B1890" t="str">
            <v>药物法负荷心肌灌注显像</v>
          </cell>
          <cell r="C1890" t="str">
            <v>使用单光子发射计算机断层扫描仪(SPECT)进行负荷心肌灌注显像(药物负荷法)｡放射性药品标记､分装,建立静脉通道､输注负荷药物,动态心电监护,放射性药品注射,摆位,心肌图像平面采集(三个体位),处理,人工报告,检查中防护器材使用､放射性废弃输物的处理｡含双核素法｡图文报告｡不含心电监护､输液泵､急救设备使用｡</v>
          </cell>
          <cell r="D1890" t="str">
            <v>胶片,电极</v>
          </cell>
          <cell r="E1890" t="str">
            <v/>
          </cell>
          <cell r="F1890" t="str">
            <v>次</v>
          </cell>
          <cell r="G1890" t="str">
            <v/>
          </cell>
          <cell r="H1890">
            <v>180</v>
          </cell>
          <cell r="I1890">
            <v>140</v>
          </cell>
          <cell r="J1890">
            <v>120</v>
          </cell>
          <cell r="K1890" t="str">
            <v>乙类</v>
          </cell>
        </row>
        <row r="1891">
          <cell r="A1891" t="str">
            <v>EEAM1001</v>
          </cell>
          <cell r="B1891" t="str">
            <v>下肢深静脉显像</v>
          </cell>
          <cell r="C1891" t="str">
            <v>使用单光子发射计算机断层扫描仪(SPECT)进行下肢静脉显像｡放射性药品标记､分装､自静脉远端注射,摆位,全身图像采集,处理,人工报告,检查中防护器材使用､放射性废弃物的处理｡含双侧肢体｡图文报告｡</v>
          </cell>
          <cell r="D1891" t="str">
            <v>胶片</v>
          </cell>
          <cell r="E1891" t="str">
            <v/>
          </cell>
          <cell r="F1891" t="str">
            <v>次</v>
          </cell>
          <cell r="G1891" t="str">
            <v/>
          </cell>
          <cell r="H1891">
            <v>200</v>
          </cell>
          <cell r="I1891">
            <v>160</v>
          </cell>
          <cell r="J1891">
            <v>140</v>
          </cell>
          <cell r="K1891" t="str">
            <v>乙类</v>
          </cell>
        </row>
        <row r="1892">
          <cell r="A1892" t="str">
            <v>EEANB001</v>
          </cell>
          <cell r="B1892" t="str">
            <v>脾显像</v>
          </cell>
          <cell r="C1892" t="str">
            <v>使用单光子发射计算机断层扫描仪(SPECT)进行脾显像｡放射性药品标记､分装和注射,摆位,静态图像采集,处理,人工报告,检查中防护器材使用､放射性废弃物的处理｡图文报告｡</v>
          </cell>
          <cell r="D1892" t="str">
            <v>胶片</v>
          </cell>
          <cell r="E1892" t="str">
            <v/>
          </cell>
          <cell r="F1892" t="str">
            <v>次</v>
          </cell>
          <cell r="G1892" t="str">
            <v/>
          </cell>
          <cell r="H1892">
            <v>180</v>
          </cell>
          <cell r="I1892">
            <v>140</v>
          </cell>
          <cell r="J1892">
            <v>120</v>
          </cell>
          <cell r="K1892" t="str">
            <v>乙类</v>
          </cell>
        </row>
        <row r="1893">
          <cell r="A1893" t="str">
            <v>EEAND001</v>
          </cell>
          <cell r="B1893" t="str">
            <v>红细胞破坏部位测定</v>
          </cell>
          <cell r="C1893" t="str">
            <v>核素标记红细胞制备､分装和注射,心前区､肝区､脾区测定,曲线处理,人工报告,检查中防护器材使用､放射性废弃物的处理｡图文报告｡</v>
          </cell>
          <cell r="D1893" t="str">
            <v/>
          </cell>
          <cell r="E1893" t="str">
            <v/>
          </cell>
          <cell r="F1893" t="str">
            <v>次</v>
          </cell>
          <cell r="G1893" t="str">
            <v/>
          </cell>
          <cell r="H1893">
            <v>180</v>
          </cell>
          <cell r="I1893">
            <v>140</v>
          </cell>
          <cell r="J1893">
            <v>120</v>
          </cell>
          <cell r="K1893" t="str">
            <v>乙类</v>
          </cell>
        </row>
        <row r="1894">
          <cell r="A1894" t="str">
            <v>EEANZ001</v>
          </cell>
          <cell r="B1894" t="str">
            <v>淋巴显像</v>
          </cell>
          <cell r="C1894" t="str">
            <v>使用单光子发射计算机断层扫描仪(SPECT)进行局部淋巴显像｡放射性药品标记､分装和双侧皮下注射,摆位,图像采集,处理,人工报告,检查中防护器材使用､放射性废弃物的处理｡图文报告｡</v>
          </cell>
          <cell r="D1894" t="str">
            <v>胶片</v>
          </cell>
          <cell r="E1894" t="str">
            <v/>
          </cell>
          <cell r="F1894" t="str">
            <v>体位</v>
          </cell>
          <cell r="G1894" t="str">
            <v/>
          </cell>
          <cell r="H1894">
            <v>180</v>
          </cell>
          <cell r="I1894">
            <v>140</v>
          </cell>
          <cell r="J1894">
            <v>120</v>
          </cell>
          <cell r="K1894" t="str">
            <v>乙类</v>
          </cell>
        </row>
        <row r="1895">
          <cell r="A1895" t="str">
            <v>EEAQA001</v>
          </cell>
          <cell r="B1895" t="str">
            <v>肝静态显像</v>
          </cell>
          <cell r="C1895" t="str">
            <v>使用单光子发射计算机断层扫描仪(SPECT)进行肝静态显像｡放射性药品标记､分装和注射,摆位,静态图像采集,处理,人工报告,检查中防护器材使用､放射性废弃物的处理｡图文报告｡</v>
          </cell>
          <cell r="D1895" t="str">
            <v>胶片</v>
          </cell>
          <cell r="E1895" t="str">
            <v/>
          </cell>
          <cell r="F1895" t="str">
            <v>三个体位</v>
          </cell>
          <cell r="G1895" t="str">
            <v>每增加一个体位加收不超过20%</v>
          </cell>
          <cell r="H1895">
            <v>180</v>
          </cell>
          <cell r="I1895">
            <v>140</v>
          </cell>
          <cell r="J1895">
            <v>120</v>
          </cell>
          <cell r="K1895" t="str">
            <v>乙类</v>
          </cell>
        </row>
        <row r="1896">
          <cell r="A1896" t="str">
            <v>EEAQN001</v>
          </cell>
          <cell r="B1896" t="str">
            <v>胰腺显像</v>
          </cell>
          <cell r="C1896" t="str">
            <v>使用单光子发射计算机断层扫描仪(SPECT)进行胰腺显像｡核素药物分装和注射,摆位,静态图像采集,处理,人工报告,检查中防护器材使用､放射性废弃物的处理｡图文报告｡</v>
          </cell>
          <cell r="D1896" t="str">
            <v>胶片</v>
          </cell>
          <cell r="E1896" t="str">
            <v/>
          </cell>
          <cell r="F1896" t="str">
            <v>次</v>
          </cell>
          <cell r="G1896" t="str">
            <v/>
          </cell>
          <cell r="H1896">
            <v>180</v>
          </cell>
          <cell r="I1896">
            <v>140</v>
          </cell>
          <cell r="J1896">
            <v>120</v>
          </cell>
          <cell r="K1896" t="str">
            <v>乙类</v>
          </cell>
        </row>
        <row r="1897">
          <cell r="A1897" t="str">
            <v>EEARB001</v>
          </cell>
          <cell r="B1897" t="str">
            <v>肾静态显像</v>
          </cell>
          <cell r="C1897" t="str">
            <v>使用单光子发射计算机断层扫描仪(SPECT)进行肾静态显像｡放射性药品标记､分装和注射,摆位,静态图像采集,处理,人工报告,检查中防护器材使用､放射性废弃物的处理｡图文报告｡</v>
          </cell>
          <cell r="D1897" t="str">
            <v>胶片</v>
          </cell>
          <cell r="E1897" t="str">
            <v/>
          </cell>
          <cell r="F1897" t="str">
            <v>次</v>
          </cell>
          <cell r="G1897" t="str">
            <v/>
          </cell>
          <cell r="H1897">
            <v>180</v>
          </cell>
          <cell r="I1897">
            <v>140</v>
          </cell>
          <cell r="J1897">
            <v>120</v>
          </cell>
          <cell r="K1897" t="str">
            <v>乙类</v>
          </cell>
        </row>
        <row r="1898">
          <cell r="A1898" t="str">
            <v>EEAX6001</v>
          </cell>
          <cell r="B1898" t="str">
            <v>局部骨静态显像</v>
          </cell>
          <cell r="C1898" t="str">
            <v>使用单光子发射计算机断层扫描仪(SPECT)进行局部骨静态显像｡放射性药品标记､分装和注射,摆位,静态图像采集(二个体位),处理,人工报告,检查中防护器材使用､放射性废弃物的处理｡图文报告｡</v>
          </cell>
          <cell r="D1898" t="str">
            <v>胶片</v>
          </cell>
          <cell r="E1898" t="str">
            <v/>
          </cell>
          <cell r="F1898" t="str">
            <v>次</v>
          </cell>
          <cell r="G1898" t="str">
            <v/>
          </cell>
          <cell r="H1898">
            <v>180</v>
          </cell>
          <cell r="I1898">
            <v>140</v>
          </cell>
          <cell r="J1898">
            <v>120</v>
          </cell>
          <cell r="K1898" t="str">
            <v>乙类</v>
          </cell>
        </row>
        <row r="1899">
          <cell r="A1899" t="str">
            <v>EEAX6002</v>
          </cell>
          <cell r="B1899" t="str">
            <v>骨密度测定</v>
          </cell>
          <cell r="C1899" t="str">
            <v>图像采集,处理,人工报告,检查中防护器材使用｡图文报告｡</v>
          </cell>
          <cell r="D1899" t="str">
            <v/>
          </cell>
          <cell r="E1899" t="str">
            <v/>
          </cell>
          <cell r="F1899" t="str">
            <v>部位</v>
          </cell>
          <cell r="G1899" t="str">
            <v/>
          </cell>
          <cell r="H1899">
            <v>80</v>
          </cell>
          <cell r="I1899">
            <v>65</v>
          </cell>
          <cell r="J1899">
            <v>55</v>
          </cell>
          <cell r="K1899" t="str">
            <v>丙类</v>
          </cell>
        </row>
        <row r="1900">
          <cell r="A1900" t="str">
            <v>EEAX6003</v>
          </cell>
          <cell r="B1900" t="str">
            <v>骨三相显像</v>
          </cell>
          <cell r="C1900" t="str">
            <v>使用单光子发射计算机断层扫描仪(SPECT)进行骨三相显像｡放射性药品标记､分装和"弹丸"注射,摆位,血流,早期血池,局部静态(两个体位)图像采集,处理,人工报告,检查中防护器材使用､放射性废弃物的处理｡含骨4相｡图文报告｡不含全身显像｡</v>
          </cell>
          <cell r="D1900" t="str">
            <v>胶片</v>
          </cell>
          <cell r="E1900" t="str">
            <v/>
          </cell>
          <cell r="F1900" t="str">
            <v>次</v>
          </cell>
          <cell r="G1900" t="str">
            <v/>
          </cell>
          <cell r="H1900">
            <v>240</v>
          </cell>
          <cell r="I1900">
            <v>190</v>
          </cell>
          <cell r="J1900">
            <v>170</v>
          </cell>
          <cell r="K1900" t="str">
            <v>乙类</v>
          </cell>
        </row>
        <row r="1901">
          <cell r="A1901" t="str">
            <v>EEAX6004</v>
          </cell>
          <cell r="B1901" t="str">
            <v>全身骨显像</v>
          </cell>
          <cell r="C1901" t="str">
            <v>使用单光子发射计算机断层扫描仪(SPECT)进行全身骨显像｡放射性药品标记､分装和注射,摆位,前后位全身图像采集,处理,人工报告,检查中防护器材使用､放射性废弃物的处理｡含局部体位｡图文报告｡</v>
          </cell>
          <cell r="D1901" t="str">
            <v>胶片</v>
          </cell>
          <cell r="E1901" t="str">
            <v/>
          </cell>
          <cell r="F1901" t="str">
            <v>次</v>
          </cell>
          <cell r="G1901" t="str">
            <v/>
          </cell>
          <cell r="H1901">
            <v>280</v>
          </cell>
          <cell r="I1901">
            <v>220</v>
          </cell>
          <cell r="J1901">
            <v>190</v>
          </cell>
          <cell r="K1901" t="str">
            <v>乙类</v>
          </cell>
        </row>
        <row r="1902">
          <cell r="A1902" t="str">
            <v>EEAZX001</v>
          </cell>
          <cell r="B1902" t="str">
            <v>炎症局部显像</v>
          </cell>
          <cell r="C1902" t="str">
            <v>使用单光子发射计算机断层扫描仪(SPECT)进行炎症局部显像｡放射性药品标记､分装和注射,静态图像采集(两个体位,一个时相),处理,人工报告,检查中防护器材使用､放射性废弃物的处理｡图文报告｡</v>
          </cell>
          <cell r="D1902" t="str">
            <v>胶片</v>
          </cell>
          <cell r="E1902" t="str">
            <v/>
          </cell>
          <cell r="F1902" t="str">
            <v>次</v>
          </cell>
          <cell r="G1902" t="str">
            <v/>
          </cell>
          <cell r="H1902">
            <v>180</v>
          </cell>
          <cell r="I1902">
            <v>140</v>
          </cell>
          <cell r="J1902">
            <v>120</v>
          </cell>
          <cell r="K1902" t="str">
            <v>乙类</v>
          </cell>
        </row>
        <row r="1903">
          <cell r="A1903" t="str">
            <v>EEAZX002</v>
          </cell>
          <cell r="B1903" t="str">
            <v>亲肿瘤局部显像</v>
          </cell>
          <cell r="C1903" t="str">
            <v>使用单光子发射计算机断层扫描仪(SPECT)进行亲肿瘤局部显像｡放射性药品标记､分装和注射,摆位,静态图像采集,处理,人工报告,检查中防护器材使用､放射性废弃物的处理｡图文报告｡</v>
          </cell>
          <cell r="D1903" t="str">
            <v>胶片</v>
          </cell>
          <cell r="E1903" t="str">
            <v/>
          </cell>
          <cell r="F1903" t="str">
            <v>次</v>
          </cell>
          <cell r="G1903" t="str">
            <v/>
          </cell>
          <cell r="H1903">
            <v>180</v>
          </cell>
          <cell r="I1903">
            <v>140</v>
          </cell>
          <cell r="J1903">
            <v>120</v>
          </cell>
          <cell r="K1903" t="str">
            <v>乙类</v>
          </cell>
        </row>
        <row r="1904">
          <cell r="A1904" t="str">
            <v>EEAZX003</v>
          </cell>
          <cell r="B1904" t="str">
            <v>放射免疫局部显像</v>
          </cell>
          <cell r="C1904" t="str">
            <v>使用单光子发射计算机断层扫描仪(SPECT)进行放射免疫局部显像｡放射性药品标记､分装和静脉滴注,摆位,静态图像采集,处理,人工报告,检查中防护器材使用､放射性废弃物的处理｡图文报告｡</v>
          </cell>
          <cell r="D1904" t="str">
            <v>胶片</v>
          </cell>
          <cell r="E1904" t="str">
            <v/>
          </cell>
          <cell r="F1904" t="str">
            <v>次</v>
          </cell>
          <cell r="G1904" t="str">
            <v/>
          </cell>
          <cell r="H1904">
            <v>220</v>
          </cell>
          <cell r="I1904">
            <v>180</v>
          </cell>
          <cell r="J1904">
            <v>160</v>
          </cell>
          <cell r="K1904" t="str">
            <v>乙类</v>
          </cell>
        </row>
        <row r="1905">
          <cell r="A1905" t="str">
            <v>EEAZX004</v>
          </cell>
          <cell r="B1905" t="str">
            <v>放射受体局部显像</v>
          </cell>
          <cell r="C1905" t="str">
            <v>使用单光子发射计算机断层扫描仪(SPECT)进行放射受体局部显像(一个体位)｡放射性药品标记､分装和注射,摆位,静态图像采集,处理,人工报告,检查中防护器材使用､放射性废弃物的处理｡图文报告｡</v>
          </cell>
          <cell r="D1905" t="str">
            <v>胶片</v>
          </cell>
          <cell r="E1905" t="str">
            <v/>
          </cell>
          <cell r="F1905" t="str">
            <v>次</v>
          </cell>
          <cell r="G1905" t="str">
            <v/>
          </cell>
          <cell r="H1905">
            <v>220</v>
          </cell>
          <cell r="I1905">
            <v>180</v>
          </cell>
          <cell r="J1905">
            <v>160</v>
          </cell>
          <cell r="K1905" t="str">
            <v>乙类</v>
          </cell>
        </row>
        <row r="1906">
          <cell r="A1906" t="str">
            <v>EEAZX005</v>
          </cell>
          <cell r="B1906" t="str">
            <v>生长抑素受体显像</v>
          </cell>
          <cell r="C1906" t="str">
            <v>使用单光子发射计算机断层扫描仪(SPECT)进行生长抑素受体显像(一个床位)｡放射性药品标记､分装和注射,摆位,注药后24小时和48小时分别行前后位全身图像和1次断层图像采集,处理,人工报告,检查中防护器材使用､放射性废弃物的处理｡图文报告｡</v>
          </cell>
          <cell r="D1906" t="str">
            <v>胶片</v>
          </cell>
          <cell r="E1906" t="str">
            <v/>
          </cell>
          <cell r="F1906" t="str">
            <v>次</v>
          </cell>
          <cell r="G1906" t="str">
            <v/>
          </cell>
          <cell r="H1906">
            <v>260</v>
          </cell>
          <cell r="I1906">
            <v>205</v>
          </cell>
          <cell r="J1906">
            <v>180</v>
          </cell>
          <cell r="K1906" t="str">
            <v>乙类</v>
          </cell>
        </row>
        <row r="1907">
          <cell r="A1907" t="str">
            <v>EEAZY001</v>
          </cell>
          <cell r="B1907" t="str">
            <v>炎症全身显像</v>
          </cell>
          <cell r="C1907" t="str">
            <v>使用单光子发射计算机断层扫描仪(SPECT)进行炎症全身显像｡放射性药品标记､分装和注射,摆位,前后位全身图像采集,处理,人工报告,检查中防护器材使用､放射性废弃物的处理｡图文报告｡</v>
          </cell>
          <cell r="D1907" t="str">
            <v>胶片</v>
          </cell>
          <cell r="E1907" t="str">
            <v/>
          </cell>
          <cell r="F1907" t="str">
            <v>次</v>
          </cell>
          <cell r="G1907" t="str">
            <v/>
          </cell>
          <cell r="H1907">
            <v>280</v>
          </cell>
          <cell r="I1907">
            <v>220</v>
          </cell>
          <cell r="J1907">
            <v>190</v>
          </cell>
          <cell r="K1907" t="str">
            <v>乙类</v>
          </cell>
        </row>
        <row r="1908">
          <cell r="A1908" t="str">
            <v>EEAZY002</v>
          </cell>
          <cell r="B1908" t="str">
            <v>亲肿瘤全身显像</v>
          </cell>
          <cell r="C1908" t="str">
            <v>使用单光子发射计算机断层扫描仪(SPECT)进行亲肿瘤全身显像｡放射性药品标记､分装和注射,摆位,前后位全身图像采集,处理,人工报告,检查中防护器材使用､放射性废弃物的处理｡图文报告｡</v>
          </cell>
          <cell r="D1908" t="str">
            <v>胶片</v>
          </cell>
          <cell r="E1908" t="str">
            <v/>
          </cell>
          <cell r="F1908" t="str">
            <v>次</v>
          </cell>
          <cell r="G1908" t="str">
            <v/>
          </cell>
          <cell r="H1908">
            <v>280</v>
          </cell>
          <cell r="I1908">
            <v>220</v>
          </cell>
          <cell r="J1908">
            <v>190</v>
          </cell>
          <cell r="K1908" t="str">
            <v>乙类</v>
          </cell>
        </row>
        <row r="1909">
          <cell r="A1909" t="str">
            <v>EEAZY003</v>
          </cell>
          <cell r="B1909" t="str">
            <v>放射免疫全身显像</v>
          </cell>
          <cell r="C1909" t="str">
            <v>使用单光子发射计算机断层扫描仪(SPECT)进行放射免疫全身显像｡放射性药品标记､分装和注射,摆位,前后位全身图像采集,处理,人工报告,检查中防护器材使用､放射性废弃物的处理｡图文报告｡</v>
          </cell>
          <cell r="D1909" t="str">
            <v>胶片</v>
          </cell>
          <cell r="E1909" t="str">
            <v/>
          </cell>
          <cell r="F1909" t="str">
            <v>次</v>
          </cell>
          <cell r="G1909" t="str">
            <v/>
          </cell>
          <cell r="H1909">
            <v>320</v>
          </cell>
          <cell r="I1909">
            <v>260</v>
          </cell>
          <cell r="J1909">
            <v>220</v>
          </cell>
          <cell r="K1909" t="str">
            <v>乙类</v>
          </cell>
        </row>
        <row r="1910">
          <cell r="A1910" t="str">
            <v>EEAZY004</v>
          </cell>
          <cell r="B1910" t="str">
            <v>放射受体全身显像</v>
          </cell>
          <cell r="C1910" t="str">
            <v>使用单光子发射计算机断层扫描仪(SPECT)进行放射受体全身显像｡放射性药品标记､分装和注射,摆位,前后位全身图像采集,处理,人工报告,检查中防护器材使用､放射性废弃物的处理｡图文报告｡</v>
          </cell>
          <cell r="D1910" t="str">
            <v>胶片</v>
          </cell>
          <cell r="E1910" t="str">
            <v/>
          </cell>
          <cell r="F1910" t="str">
            <v>次</v>
          </cell>
          <cell r="G1910" t="str">
            <v/>
          </cell>
          <cell r="H1910">
            <v>320</v>
          </cell>
          <cell r="I1910">
            <v>260</v>
          </cell>
          <cell r="J1910">
            <v>220</v>
          </cell>
          <cell r="K1910" t="str">
            <v>乙类</v>
          </cell>
        </row>
        <row r="1911">
          <cell r="A1911" t="str">
            <v>EEAZY005</v>
          </cell>
          <cell r="B1911" t="str">
            <v>全身显像</v>
          </cell>
          <cell r="C1911" t="str">
            <v>使用单光子发射计算机断层扫描仪(SPECT)进行全身显像｡放射性药品标记､分装和注射,摆位,前后位全身图像采集,处理,人工报告,检查中防护器材使用､放射性废弃物的处理｡图文报告｡</v>
          </cell>
          <cell r="D1911" t="str">
            <v>胶片</v>
          </cell>
          <cell r="E1911" t="str">
            <v/>
          </cell>
          <cell r="F1911" t="str">
            <v>次</v>
          </cell>
          <cell r="G1911" t="str">
            <v/>
          </cell>
          <cell r="H1911">
            <v>300</v>
          </cell>
          <cell r="I1911">
            <v>240</v>
          </cell>
          <cell r="J1911">
            <v>210</v>
          </cell>
          <cell r="K1911" t="str">
            <v>乙类</v>
          </cell>
        </row>
        <row r="1912">
          <cell r="A1912" t="str">
            <v>EEB</v>
          </cell>
          <cell r="B1912" t="str">
            <v>2.动态显像</v>
          </cell>
          <cell r="C1912" t="str">
            <v/>
          </cell>
          <cell r="D1912" t="str">
            <v/>
          </cell>
          <cell r="E1912" t="str">
            <v/>
          </cell>
          <cell r="F1912" t="str">
            <v/>
          </cell>
          <cell r="G1912" t="str">
            <v/>
          </cell>
          <cell r="H1912" t="str">
            <v/>
          </cell>
          <cell r="I1912" t="str">
            <v/>
          </cell>
          <cell r="J1912" t="str">
            <v/>
          </cell>
        </row>
        <row r="1913">
          <cell r="A1913" t="str">
            <v>EEBBH001</v>
          </cell>
          <cell r="B1913" t="str">
            <v>脑血管显像</v>
          </cell>
          <cell r="C1913" t="str">
            <v>使用单光子发射计算机断层扫描仪(SPECT)进行脑血管显像｡放射性药品标记､分装和"弹丸"注射,视听封闭,摆位,动态图像采集(四个体位),处理,人工报告,检查中防护器材使用､放射性废弃物的处理｡图文报告｡</v>
          </cell>
          <cell r="D1913" t="str">
            <v>胶片</v>
          </cell>
          <cell r="E1913" t="str">
            <v/>
          </cell>
          <cell r="F1913" t="str">
            <v>次</v>
          </cell>
          <cell r="G1913" t="str">
            <v/>
          </cell>
          <cell r="H1913">
            <v>200</v>
          </cell>
          <cell r="I1913">
            <v>160</v>
          </cell>
          <cell r="J1913">
            <v>140</v>
          </cell>
          <cell r="K1913" t="str">
            <v>乙类</v>
          </cell>
        </row>
        <row r="1914">
          <cell r="A1914" t="str">
            <v>EEBDC001</v>
          </cell>
          <cell r="B1914" t="str">
            <v>甲状腺血流显像</v>
          </cell>
          <cell r="C1914" t="str">
            <v>使用单光子发射计算机断层扫描仪(SPECT)进行甲状腺血流显像｡放射性药品标记､分装和"弹丸"注射,摆位,动态图像采集,处理,人工报告,检查中防护器材使用､放射性废弃物的处理｡含静态显像｡图文报告｡</v>
          </cell>
          <cell r="D1914" t="str">
            <v>胶片</v>
          </cell>
          <cell r="E1914" t="str">
            <v/>
          </cell>
          <cell r="F1914" t="str">
            <v>次</v>
          </cell>
          <cell r="G1914" t="str">
            <v/>
          </cell>
          <cell r="H1914">
            <v>200</v>
          </cell>
          <cell r="I1914">
            <v>160</v>
          </cell>
          <cell r="J1914">
            <v>140</v>
          </cell>
          <cell r="K1914" t="str">
            <v>乙类</v>
          </cell>
        </row>
        <row r="1915">
          <cell r="A1915" t="str">
            <v>EEBHL001</v>
          </cell>
          <cell r="B1915" t="str">
            <v>唾液腺动态显像</v>
          </cell>
          <cell r="C1915" t="str">
            <v>使用单光子发射计算机断层扫描仪(SPECT)进行唾液腺动态显像｡放射性药品标记､分装和"弹丸"注射,摆位,动态图像采集,处理,人工报告｡含同时做唾液腺静态显像及检查中防护器材使用､放射性废弃物的处理｡图文报告｡</v>
          </cell>
          <cell r="D1915" t="str">
            <v>胶片</v>
          </cell>
          <cell r="E1915" t="str">
            <v/>
          </cell>
          <cell r="F1915" t="str">
            <v>次</v>
          </cell>
          <cell r="G1915" t="str">
            <v/>
          </cell>
          <cell r="H1915">
            <v>210</v>
          </cell>
          <cell r="I1915">
            <v>170</v>
          </cell>
          <cell r="J1915">
            <v>150</v>
          </cell>
          <cell r="K1915" t="str">
            <v>乙类</v>
          </cell>
        </row>
        <row r="1916">
          <cell r="A1916" t="str">
            <v>EEBKA001</v>
          </cell>
          <cell r="B1916" t="str">
            <v>门控心血池显像</v>
          </cell>
          <cell r="C1916" t="str">
            <v>使用单光子发射计算机断层扫描仪(SPECT)进行平衡法门控心血池显像｡放射性药品标记､分装和注射,摆位,图像门控采集(三个体位),心室功能测定,处理,人工报告,检查中防护器材使用､放射性废弃物的处理｡图文报告｡</v>
          </cell>
          <cell r="D1916" t="str">
            <v>胶片</v>
          </cell>
          <cell r="E1916" t="str">
            <v/>
          </cell>
          <cell r="F1916" t="str">
            <v>次</v>
          </cell>
          <cell r="G1916" t="str">
            <v/>
          </cell>
          <cell r="H1916">
            <v>180</v>
          </cell>
          <cell r="I1916">
            <v>140</v>
          </cell>
          <cell r="J1916">
            <v>120</v>
          </cell>
          <cell r="K1916" t="str">
            <v>乙类</v>
          </cell>
        </row>
        <row r="1917">
          <cell r="A1917" t="str">
            <v>EEBKA002</v>
          </cell>
          <cell r="B1917" t="str">
            <v>药物负荷门控心血池显像</v>
          </cell>
          <cell r="C1917" t="str">
            <v>使用单光子发射计算机断层扫描仪(SPECT)进行平衡法负荷门控心血池显像(药物负荷法)｡药物负荷试验的建立静脉通道､分时测量血压､心电动态监护和纪录,负荷药物匀速推注,放射性药品标记､分装和注射,摆位,图像门控采集(三个体位),心室功能测定,处理,人工报告,检查中防护器材使用､放射性废弃物的处理｡图文报告｡不含心电监护､输液泵､急救设备使用｡</v>
          </cell>
          <cell r="D1917" t="str">
            <v>胶片</v>
          </cell>
          <cell r="E1917" t="str">
            <v/>
          </cell>
          <cell r="F1917" t="str">
            <v>次</v>
          </cell>
          <cell r="G1917" t="str">
            <v/>
          </cell>
          <cell r="H1917">
            <v>200</v>
          </cell>
          <cell r="I1917">
            <v>160</v>
          </cell>
          <cell r="J1917">
            <v>140</v>
          </cell>
          <cell r="K1917" t="str">
            <v>乙类</v>
          </cell>
        </row>
        <row r="1918">
          <cell r="A1918" t="str">
            <v>EEBKA003</v>
          </cell>
          <cell r="B1918" t="str">
            <v>心血管显像</v>
          </cell>
          <cell r="C1918" t="str">
            <v>使用单光子发射计算机断层扫描仪(SPECT)进行首次通过法心血管显像｡放射性药品标记､分装和"弹丸"注射,摆位,动态心脏图像连续采集,心室功能参数测定,处理,人工报告,检查中防护器材使用､放射性废弃物的处理｡图文报告｡</v>
          </cell>
          <cell r="D1918" t="str">
            <v>胶片</v>
          </cell>
          <cell r="E1918" t="str">
            <v/>
          </cell>
          <cell r="F1918" t="str">
            <v>次</v>
          </cell>
          <cell r="G1918" t="str">
            <v/>
          </cell>
          <cell r="H1918">
            <v>200</v>
          </cell>
          <cell r="I1918">
            <v>160</v>
          </cell>
          <cell r="J1918">
            <v>140</v>
          </cell>
          <cell r="K1918" t="str">
            <v>乙类</v>
          </cell>
        </row>
        <row r="1919">
          <cell r="A1919" t="str">
            <v>EEBKH001</v>
          </cell>
          <cell r="B1919" t="str">
            <v>运动负荷门控心室显像</v>
          </cell>
          <cell r="C1919" t="str">
            <v>使用单光子发射计算机断层扫描仪(SPECT)进行平衡法负荷门控心室显像(运动负荷法)｡运动负荷试验的建立静脉通道､分时测量血压､心电动态监护和纪录,放射性药品标记､分装和注射,摆位,图像门控采集(三个体位),心室功能测定,处理,人工报告,检查中防护器材使用､放射性废弃物的处理｡含双核素法｡图文报告｡不含心电监护｡</v>
          </cell>
          <cell r="D1919" t="str">
            <v>胶片,电极</v>
          </cell>
          <cell r="E1919" t="str">
            <v/>
          </cell>
          <cell r="F1919" t="str">
            <v>次</v>
          </cell>
          <cell r="G1919" t="str">
            <v/>
          </cell>
          <cell r="H1919">
            <v>200</v>
          </cell>
          <cell r="I1919">
            <v>160</v>
          </cell>
          <cell r="J1919">
            <v>140</v>
          </cell>
          <cell r="K1919" t="str">
            <v>乙类</v>
          </cell>
        </row>
        <row r="1920">
          <cell r="A1920" t="str">
            <v>EEBL9001</v>
          </cell>
          <cell r="B1920" t="str">
            <v>动脉显像</v>
          </cell>
          <cell r="C1920" t="str">
            <v>使用单光子发射计算机断层扫描仪(SPECT)进行动脉显像｡放射性药品标记､分装和"弹丸"注射,摆位,动态图像采集,处理,人工报告,检查中防护器材使用､放射性废弃物的处理｡含脏器血流显像｡图文报告｡</v>
          </cell>
          <cell r="D1920" t="str">
            <v>胶片</v>
          </cell>
          <cell r="E1920" t="str">
            <v/>
          </cell>
          <cell r="F1920" t="str">
            <v>次</v>
          </cell>
          <cell r="G1920" t="str">
            <v/>
          </cell>
          <cell r="H1920">
            <v>200</v>
          </cell>
          <cell r="I1920">
            <v>160</v>
          </cell>
          <cell r="J1920">
            <v>140</v>
          </cell>
          <cell r="K1920" t="str">
            <v>乙类</v>
          </cell>
        </row>
        <row r="1921">
          <cell r="A1921" t="str">
            <v>EEBMN001</v>
          </cell>
          <cell r="B1921" t="str">
            <v>门脉血流测定显像</v>
          </cell>
          <cell r="C1921" t="str">
            <v>使用单光子发射计算机断层扫描仪(SPECT)进行门脉血流测定显像｡放射性药品标记､分装和直肠腔给药,摆位,动态图像采集,处理,人工报告,检查中防护器材使用､放射性废弃物的处理｡图文报告｡</v>
          </cell>
          <cell r="D1921" t="str">
            <v>胶片</v>
          </cell>
          <cell r="E1921" t="str">
            <v/>
          </cell>
          <cell r="F1921" t="str">
            <v>次</v>
          </cell>
          <cell r="G1921" t="str">
            <v/>
          </cell>
          <cell r="H1921">
            <v>200</v>
          </cell>
          <cell r="I1921">
            <v>160</v>
          </cell>
          <cell r="J1921">
            <v>140</v>
          </cell>
          <cell r="K1921" t="str">
            <v>乙类</v>
          </cell>
        </row>
        <row r="1922">
          <cell r="A1922" t="str">
            <v>EEBMN002</v>
          </cell>
          <cell r="B1922" t="str">
            <v>门静脉分流显像</v>
          </cell>
          <cell r="C1922" t="str">
            <v>使用单光子发射计算机断层扫描仪(SPECT)进行门静脉分流显像｡放射性药品标记､分装和直肠腔给药,摆位,动态图像采集,处理,人工报告,检查中防护器材使用､放射性废弃物的处理｡图文报告｡</v>
          </cell>
          <cell r="D1922" t="str">
            <v>胶片</v>
          </cell>
          <cell r="E1922" t="str">
            <v/>
          </cell>
          <cell r="F1922" t="str">
            <v>次</v>
          </cell>
          <cell r="G1922" t="str">
            <v/>
          </cell>
          <cell r="H1922">
            <v>200</v>
          </cell>
          <cell r="I1922">
            <v>160</v>
          </cell>
          <cell r="J1922">
            <v>140</v>
          </cell>
          <cell r="K1922" t="str">
            <v>乙类</v>
          </cell>
        </row>
        <row r="1923">
          <cell r="A1923" t="str">
            <v>EEBPA001</v>
          </cell>
          <cell r="B1923" t="str">
            <v>消化道出血显像</v>
          </cell>
          <cell r="C1923" t="str">
            <v>使用单光子发射计算机断层扫描仪(SPECT)进行消化道出血显像｡放射性药品标记､分装和注射,摆位,动态图像采集,处理,人工报告,检查中防护器材使用､放射性废弃物的处理｡含脏器血流显像｡图文报告｡</v>
          </cell>
          <cell r="D1923" t="str">
            <v>胶片</v>
          </cell>
          <cell r="E1923" t="str">
            <v/>
          </cell>
          <cell r="F1923" t="str">
            <v>次</v>
          </cell>
          <cell r="G1923" t="str">
            <v/>
          </cell>
          <cell r="H1923">
            <v>200</v>
          </cell>
          <cell r="I1923">
            <v>160</v>
          </cell>
          <cell r="J1923">
            <v>140</v>
          </cell>
          <cell r="K1923" t="str">
            <v>乙类</v>
          </cell>
        </row>
        <row r="1924">
          <cell r="A1924" t="str">
            <v>EEBPB001</v>
          </cell>
          <cell r="B1924" t="str">
            <v>胃食管返流显像</v>
          </cell>
          <cell r="C1924" t="str">
            <v>使用单光子发射计算机断层扫描仪(SPECT)进行胃食管返流显像｡放射性药品标记､与液体饮料混合后口服,摆位,动态图像采集,处理,人工报告,检查中防护器材使用､放射性废弃物的处理｡图文报告｡</v>
          </cell>
          <cell r="D1924" t="str">
            <v>胶片</v>
          </cell>
          <cell r="E1924" t="str">
            <v/>
          </cell>
          <cell r="F1924" t="str">
            <v>次</v>
          </cell>
          <cell r="G1924" t="str">
            <v/>
          </cell>
          <cell r="H1924">
            <v>200</v>
          </cell>
          <cell r="I1924">
            <v>160</v>
          </cell>
          <cell r="J1924">
            <v>140</v>
          </cell>
          <cell r="K1924" t="str">
            <v>乙类</v>
          </cell>
        </row>
        <row r="1925">
          <cell r="A1925" t="str">
            <v>EEBPB002</v>
          </cell>
          <cell r="B1925" t="str">
            <v>十二指肠胃返流显像</v>
          </cell>
          <cell r="C1925" t="str">
            <v>使用单光子发射计算机断层扫描仪(SPECT)进行十二指肠胃返流显像｡放射性药品标记､分装,摆位,动态图像采集,处理,人工报告,检查中防护器材使用､放射性废弃物的处理｡含静态显像｡图文报告｡</v>
          </cell>
          <cell r="D1925" t="str">
            <v>胶片</v>
          </cell>
          <cell r="E1925" t="str">
            <v/>
          </cell>
          <cell r="F1925" t="str">
            <v>次</v>
          </cell>
          <cell r="G1925" t="str">
            <v/>
          </cell>
          <cell r="H1925">
            <v>200</v>
          </cell>
          <cell r="I1925">
            <v>160</v>
          </cell>
          <cell r="J1925">
            <v>140</v>
          </cell>
          <cell r="K1925" t="str">
            <v>乙类</v>
          </cell>
        </row>
        <row r="1926">
          <cell r="A1926" t="str">
            <v>EEBPC001</v>
          </cell>
          <cell r="B1926" t="str">
            <v>食管通过显像</v>
          </cell>
          <cell r="C1926" t="str">
            <v>使用单光子发射计算机断层扫描仪(SPECT)进行食管通过显像｡放射性药品标记､分装和经口吞服,摆位,动态图像采集,处理,人工报告｡含检查中防护器材使用､放射性废弃物的处理｡含食道通过时间测定｡图文报告｡</v>
          </cell>
          <cell r="D1926" t="str">
            <v>胶片</v>
          </cell>
          <cell r="E1926" t="str">
            <v/>
          </cell>
          <cell r="F1926" t="str">
            <v>次</v>
          </cell>
          <cell r="G1926" t="str">
            <v/>
          </cell>
          <cell r="H1926">
            <v>200</v>
          </cell>
          <cell r="I1926">
            <v>160</v>
          </cell>
          <cell r="J1926">
            <v>140</v>
          </cell>
          <cell r="K1926" t="str">
            <v>乙类</v>
          </cell>
        </row>
        <row r="1927">
          <cell r="A1927" t="str">
            <v>EEBPD001</v>
          </cell>
          <cell r="B1927" t="str">
            <v>胃排空试验</v>
          </cell>
          <cell r="C1927" t="str">
            <v>使用单光子发射计算机断层扫描仪(SPECT)进行胃排空试验｡放射性药品与食物或液体饮料标记后口服,摆位,动态图像采集,处理,人工报告,检查中防护器材使用､放射性废弃物的处理｡图文报告｡</v>
          </cell>
          <cell r="D1927" t="str">
            <v>胶片</v>
          </cell>
          <cell r="E1927" t="str">
            <v/>
          </cell>
          <cell r="F1927" t="str">
            <v>次</v>
          </cell>
          <cell r="G1927" t="str">
            <v/>
          </cell>
          <cell r="H1927">
            <v>200</v>
          </cell>
          <cell r="I1927">
            <v>160</v>
          </cell>
          <cell r="J1927">
            <v>140</v>
          </cell>
          <cell r="K1927" t="str">
            <v>乙类</v>
          </cell>
        </row>
        <row r="1928">
          <cell r="A1928" t="str">
            <v>EEBPD002</v>
          </cell>
          <cell r="B1928" t="str">
            <v>异位胃黏膜显像</v>
          </cell>
          <cell r="C1928" t="str">
            <v>使用单光子发射计算机断层扫描仪(SPECT)进行异位胃黏膜显像｡放射性药品分装和注射或口服,摆位,动态图像采集,处理,人工报告,检查中防护器材使用､放射性废弃物的处理｡含脏器血流显像｡图文报告｡</v>
          </cell>
          <cell r="D1928" t="str">
            <v>胶片</v>
          </cell>
          <cell r="E1928" t="str">
            <v/>
          </cell>
          <cell r="F1928" t="str">
            <v>次</v>
          </cell>
          <cell r="G1928" t="str">
            <v/>
          </cell>
          <cell r="H1928">
            <v>210</v>
          </cell>
          <cell r="I1928">
            <v>170</v>
          </cell>
          <cell r="J1928">
            <v>150</v>
          </cell>
          <cell r="K1928" t="str">
            <v>乙类</v>
          </cell>
        </row>
        <row r="1929">
          <cell r="A1929" t="str">
            <v>EEBPH001</v>
          </cell>
          <cell r="B1929" t="str">
            <v>肠道通过时间测定</v>
          </cell>
          <cell r="C1929" t="str">
            <v>使用单光子发射计算机断层扫描仪(SPECT)进行肠道通过时间测定(显像法)｡放射性药品标记食物后口服,摆位,动态图像采集,处理,人工报告,检查中防护器材使用､放射性废弃物的处理｡含小肠通过时间和小肠残留率｡图文报告｡</v>
          </cell>
          <cell r="D1929" t="str">
            <v>胶片</v>
          </cell>
          <cell r="E1929" t="str">
            <v/>
          </cell>
          <cell r="F1929" t="str">
            <v>次</v>
          </cell>
          <cell r="G1929" t="str">
            <v/>
          </cell>
          <cell r="H1929">
            <v>180</v>
          </cell>
          <cell r="I1929">
            <v>140</v>
          </cell>
          <cell r="J1929">
            <v>120</v>
          </cell>
          <cell r="K1929" t="str">
            <v>乙类</v>
          </cell>
        </row>
        <row r="1930">
          <cell r="A1930" t="str">
            <v>EEBPH002</v>
          </cell>
          <cell r="B1930" t="str">
            <v>肠道蛋白丢失显像</v>
          </cell>
          <cell r="C1930" t="str">
            <v>使用单光子发射计算机断层扫描仪(SPECT)进行肠道蛋白丢失显像｡放射性药品标记､分装和注射,摆位,动态图像采集,处理,人工报告,检查中防护器材使用､放射性废弃物的处理｡图文报告｡</v>
          </cell>
          <cell r="D1930" t="str">
            <v>胶片</v>
          </cell>
          <cell r="E1930" t="str">
            <v/>
          </cell>
          <cell r="F1930" t="str">
            <v>次</v>
          </cell>
          <cell r="G1930" t="str">
            <v/>
          </cell>
          <cell r="H1930">
            <v>180</v>
          </cell>
          <cell r="I1930">
            <v>140</v>
          </cell>
          <cell r="J1930">
            <v>120</v>
          </cell>
          <cell r="K1930" t="str">
            <v>乙类</v>
          </cell>
        </row>
        <row r="1931">
          <cell r="A1931" t="str">
            <v>EEBQA001</v>
          </cell>
          <cell r="B1931" t="str">
            <v>肝胆动态显像</v>
          </cell>
          <cell r="C1931" t="str">
            <v>使用单光子发射计算机断层扫描仪(SPECT)进行肝胆动态显像｡放射性药品标记､分装和注射,摆位,动态图像采集(常规采集1小时,必要时增加体位､时相和介入试验),处理,人工报告,检查中防护器材使用､放射性废弃物的处理｡含脏器血流显像｡图文报告｡</v>
          </cell>
          <cell r="D1931" t="str">
            <v>胶片</v>
          </cell>
          <cell r="E1931" t="str">
            <v/>
          </cell>
          <cell r="F1931" t="str">
            <v>次</v>
          </cell>
          <cell r="G1931" t="str">
            <v/>
          </cell>
          <cell r="H1931">
            <v>220</v>
          </cell>
          <cell r="I1931">
            <v>180</v>
          </cell>
          <cell r="J1931">
            <v>160</v>
          </cell>
          <cell r="K1931" t="str">
            <v>乙类</v>
          </cell>
        </row>
        <row r="1932">
          <cell r="A1932" t="str">
            <v>EEBQD001</v>
          </cell>
          <cell r="B1932" t="str">
            <v>肝血流血池显像</v>
          </cell>
          <cell r="C1932" t="str">
            <v>使用单光子发射计算机断层扫描仪(SPECT)进行肝血流血池显像｡放射性药品分装和"弹丸"注射,摆位,动态图像采集,处理,人工报告,检查中防护器材使用､放射性废弃物的处理｡含静态显像｡注药后30分钟､90分钟行图像采集处理｡图文报告｡</v>
          </cell>
          <cell r="D1932" t="str">
            <v>胶片</v>
          </cell>
          <cell r="E1932" t="str">
            <v/>
          </cell>
          <cell r="F1932" t="str">
            <v>次</v>
          </cell>
          <cell r="G1932" t="str">
            <v/>
          </cell>
          <cell r="H1932">
            <v>350</v>
          </cell>
          <cell r="I1932">
            <v>280</v>
          </cell>
          <cell r="J1932">
            <v>245</v>
          </cell>
          <cell r="K1932" t="str">
            <v>乙类</v>
          </cell>
        </row>
        <row r="1933">
          <cell r="A1933" t="str">
            <v>EEBQD002</v>
          </cell>
          <cell r="B1933" t="str">
            <v>肝血流显像</v>
          </cell>
          <cell r="C1933" t="str">
            <v>使用单光子发射计算机断层扫描仪(SPECT)进行肝血流显像｡放射性药品分装和"弹丸"注射,摆位,动态图像采集,处理,人工报告,检查中防护器材使用､放射性废弃物的处理｡图文报告｡</v>
          </cell>
          <cell r="D1933" t="str">
            <v>胶片</v>
          </cell>
          <cell r="E1933" t="str">
            <v/>
          </cell>
          <cell r="F1933" t="str">
            <v>次</v>
          </cell>
          <cell r="G1933" t="str">
            <v/>
          </cell>
          <cell r="H1933">
            <v>200</v>
          </cell>
          <cell r="I1933">
            <v>160</v>
          </cell>
          <cell r="J1933">
            <v>140</v>
          </cell>
          <cell r="K1933" t="str">
            <v>乙类</v>
          </cell>
        </row>
        <row r="1934">
          <cell r="A1934" t="str">
            <v>EEBQD003</v>
          </cell>
          <cell r="B1934" t="str">
            <v>肝血池显像</v>
          </cell>
          <cell r="C1934" t="str">
            <v>使用单光子发射计算机断层扫描仪(SPECT)进行肝血池显像｡放射性药品分装和注射,摆位,注药后30分钟､90分钟行图像采集处理,人工报告,检查中防护器材使用､放射性废弃物的处理｡图文报告｡</v>
          </cell>
          <cell r="D1934" t="str">
            <v>胶片</v>
          </cell>
          <cell r="E1934" t="str">
            <v/>
          </cell>
          <cell r="F1934" t="str">
            <v>次</v>
          </cell>
          <cell r="G1934" t="str">
            <v/>
          </cell>
          <cell r="H1934">
            <v>220</v>
          </cell>
          <cell r="I1934">
            <v>180</v>
          </cell>
          <cell r="J1934">
            <v>160</v>
          </cell>
          <cell r="K1934" t="str">
            <v>乙类</v>
          </cell>
        </row>
        <row r="1935">
          <cell r="A1935" t="str">
            <v>EEBRB001</v>
          </cell>
          <cell r="B1935" t="str">
            <v>肾动态显像</v>
          </cell>
          <cell r="C1935" t="str">
            <v>使用单光子发射计算机断层扫描仪(SPECT)进行肾动态显像｡放射性药品标记,测定注射器前后放射性计数,分装和"弹丸"注射,摆位,动态图像采集,处理,人工报告,检查中防护器材使用､放射性废弃物的处理｡含血流相｡图文报告｡</v>
          </cell>
          <cell r="D1935" t="str">
            <v>胶片</v>
          </cell>
          <cell r="E1935" t="str">
            <v/>
          </cell>
          <cell r="F1935" t="str">
            <v>次</v>
          </cell>
          <cell r="G1935" t="str">
            <v/>
          </cell>
          <cell r="H1935">
            <v>220</v>
          </cell>
          <cell r="I1935">
            <v>180</v>
          </cell>
          <cell r="J1935">
            <v>160</v>
          </cell>
          <cell r="K1935" t="str">
            <v>乙类</v>
          </cell>
        </row>
        <row r="1936">
          <cell r="A1936" t="str">
            <v>EEBRB002</v>
          </cell>
          <cell r="B1936" t="str">
            <v>肾动态显像肾小球滤过率(GFR)测定</v>
          </cell>
          <cell r="C1936" t="str">
            <v>使用单光子发射计算机断层扫描仪(SPECT)进行肾动态显像肾小球滤过率(GFR)测定｡放射性药品标记,测定注射器前后放射性计数,分装和"弹丸"注射,摆位,动态图像采集,处理,人工报告,检查中防护器材使用､放射性废弃物的处理｡图文报告｡</v>
          </cell>
          <cell r="D1936" t="str">
            <v>胶片</v>
          </cell>
          <cell r="E1936" t="str">
            <v/>
          </cell>
          <cell r="F1936" t="str">
            <v>次</v>
          </cell>
          <cell r="G1936" t="str">
            <v/>
          </cell>
          <cell r="H1936">
            <v>220</v>
          </cell>
          <cell r="I1936">
            <v>180</v>
          </cell>
          <cell r="J1936">
            <v>160</v>
          </cell>
          <cell r="K1936" t="str">
            <v>乙类</v>
          </cell>
        </row>
        <row r="1937">
          <cell r="A1937" t="str">
            <v>EEBRB003</v>
          </cell>
          <cell r="B1937" t="str">
            <v>肾动态显像肾有效血浆流量(ERPF)测定</v>
          </cell>
          <cell r="C1937" t="str">
            <v>使用单光子发射计算机断层扫描仪(SPECT)进行肾动态显像肾有效血浆流量(ERPF)测定｡放射性药品标记,测定注射器前后放射性计数,分装和"弹丸"注射,摆位,动态图像采集,处理,人工报告,检查中防护器材使用､放射性废弃物的处理｡含血流相｡图文报告｡</v>
          </cell>
          <cell r="D1937" t="str">
            <v>胶片</v>
          </cell>
          <cell r="E1937" t="str">
            <v/>
          </cell>
          <cell r="F1937" t="str">
            <v>次</v>
          </cell>
          <cell r="G1937" t="str">
            <v/>
          </cell>
          <cell r="H1937">
            <v>220</v>
          </cell>
          <cell r="I1937">
            <v>180</v>
          </cell>
          <cell r="J1937">
            <v>160</v>
          </cell>
          <cell r="K1937" t="str">
            <v>乙类</v>
          </cell>
        </row>
        <row r="1938">
          <cell r="A1938" t="str">
            <v>EEBRB004</v>
          </cell>
          <cell r="B1938" t="str">
            <v>介入肾动态显像</v>
          </cell>
          <cell r="C1938" t="str">
            <v>使用单光子发射计算机断层扫描仪(SPECT)进行药物介入肾动态显像｡放射性药品标记,测定注射器前后放射性计数,分装和"弹丸"注射,摆位,动态图像采集,处理,人工报告,检查中防护器材使用､放射性废弃物的处理｡图文报告｡</v>
          </cell>
          <cell r="D1938" t="str">
            <v>胶片</v>
          </cell>
          <cell r="E1938" t="str">
            <v/>
          </cell>
          <cell r="F1938" t="str">
            <v>次</v>
          </cell>
          <cell r="G1938" t="str">
            <v/>
          </cell>
          <cell r="H1938">
            <v>220</v>
          </cell>
          <cell r="I1938">
            <v>180</v>
          </cell>
          <cell r="J1938">
            <v>160</v>
          </cell>
          <cell r="K1938" t="str">
            <v>乙类</v>
          </cell>
        </row>
        <row r="1939">
          <cell r="A1939" t="str">
            <v>EEBRG001</v>
          </cell>
          <cell r="B1939" t="str">
            <v>膀胱输尿管返流直接显像</v>
          </cell>
          <cell r="C1939" t="str">
            <v>使用单光子发射计算机断层扫描仪(SPECT)进行膀胱输尿管返流显像(直接法)｡放射性药品标记､分装和经导尿管注射之膀胱,摆位,动态图像采集,处理,人工报告,检查中防护器材使用､放射性废弃物的处理｡图文报告｡不含导尿术｡</v>
          </cell>
          <cell r="D1939" t="str">
            <v>胶片</v>
          </cell>
          <cell r="E1939" t="str">
            <v/>
          </cell>
          <cell r="F1939" t="str">
            <v>次</v>
          </cell>
          <cell r="G1939" t="str">
            <v/>
          </cell>
          <cell r="H1939">
            <v>180</v>
          </cell>
          <cell r="I1939">
            <v>140</v>
          </cell>
          <cell r="J1939">
            <v>120</v>
          </cell>
          <cell r="K1939" t="str">
            <v>乙类</v>
          </cell>
        </row>
        <row r="1940">
          <cell r="A1940" t="str">
            <v>EEBRG002</v>
          </cell>
          <cell r="B1940" t="str">
            <v>膀胱输尿管返流间接显像</v>
          </cell>
          <cell r="C1940" t="str">
            <v>使用单光子发射计算机断层扫描仪(SPECT)进行膀胱输尿管返流显像(间接法)｡放射性药品标记､分装和注射,摆位,动态图像采集,处理,人工报告,检查中防护器材使用､放射性废弃物的处理｡图文报告｡</v>
          </cell>
          <cell r="D1940" t="str">
            <v>胶片</v>
          </cell>
          <cell r="E1940" t="str">
            <v/>
          </cell>
          <cell r="F1940" t="str">
            <v>次</v>
          </cell>
          <cell r="G1940" t="str">
            <v/>
          </cell>
          <cell r="H1940">
            <v>180</v>
          </cell>
          <cell r="I1940">
            <v>140</v>
          </cell>
          <cell r="J1940">
            <v>120</v>
          </cell>
          <cell r="K1940" t="str">
            <v>乙类</v>
          </cell>
        </row>
        <row r="1941">
          <cell r="A1941" t="str">
            <v>EEBSM001</v>
          </cell>
          <cell r="B1941" t="str">
            <v>阴囊显像</v>
          </cell>
          <cell r="C1941" t="str">
            <v>使用单光子发射计算机断层扫描仪(SPECT)进行阴囊显像｡放射性药品分装和"弹丸"注射,摆位,动态图像采集,处理,人工报告,检查中防护器材使用､放射性废弃物的处理｡图文报告｡</v>
          </cell>
          <cell r="D1941" t="str">
            <v>胶片</v>
          </cell>
          <cell r="E1941" t="str">
            <v/>
          </cell>
          <cell r="F1941" t="str">
            <v>次</v>
          </cell>
          <cell r="G1941" t="str">
            <v/>
          </cell>
          <cell r="H1941">
            <v>220</v>
          </cell>
          <cell r="I1941">
            <v>180</v>
          </cell>
          <cell r="J1941">
            <v>160</v>
          </cell>
          <cell r="K1941" t="str">
            <v>乙类</v>
          </cell>
        </row>
        <row r="1942">
          <cell r="A1942" t="str">
            <v>EEC</v>
          </cell>
          <cell r="B1942" t="str">
            <v>3.断层显像</v>
          </cell>
          <cell r="C1942" t="str">
            <v/>
          </cell>
          <cell r="D1942" t="str">
            <v/>
          </cell>
          <cell r="E1942" t="str">
            <v/>
          </cell>
          <cell r="F1942" t="str">
            <v/>
          </cell>
          <cell r="G1942" t="str">
            <v/>
          </cell>
          <cell r="H1942" t="str">
            <v/>
          </cell>
          <cell r="I1942" t="str">
            <v/>
          </cell>
          <cell r="J1942" t="str">
            <v/>
          </cell>
        </row>
        <row r="1943">
          <cell r="A1943" t="str">
            <v>EECBH001</v>
          </cell>
          <cell r="B1943" t="str">
            <v>脑灌注断层显像</v>
          </cell>
          <cell r="C1943" t="str">
            <v>使用单光子发射计算机断层扫描仪(SPECT)进行脑灌注断层显像｡放射性药品标记､分装和注射,摆位,断层图像采集,处理,人工报告,检查中防护器材使用､放射性废弃物的处理｡含血流､血池､静息灌注等显像｡图文报告｡</v>
          </cell>
          <cell r="D1943" t="str">
            <v>胶片</v>
          </cell>
          <cell r="E1943" t="str">
            <v/>
          </cell>
          <cell r="F1943" t="str">
            <v>次</v>
          </cell>
          <cell r="G1943" t="str">
            <v/>
          </cell>
          <cell r="H1943">
            <v>210</v>
          </cell>
          <cell r="I1943">
            <v>170</v>
          </cell>
          <cell r="J1943">
            <v>150</v>
          </cell>
          <cell r="K1943" t="str">
            <v>乙类</v>
          </cell>
        </row>
        <row r="1944">
          <cell r="A1944" t="str">
            <v>EECBH002</v>
          </cell>
          <cell r="B1944" t="str">
            <v>人为干预法负荷介入脑灌注断层显像</v>
          </cell>
          <cell r="C1944" t="str">
            <v>使用单光子发射计算机断层扫描仪(SPECT)进行负荷介入脑灌注断层显像(人为干预法)｡放射性药品标记､分装和注射,摆位,断层图像采集,处理,人工报告,检查中防护器材使用､放射性废弃物的处理｡含人为干预介入性操作,血流､血池､静息灌注等显像｡图文报告｡</v>
          </cell>
          <cell r="D1944" t="str">
            <v>胶片</v>
          </cell>
          <cell r="E1944" t="str">
            <v/>
          </cell>
          <cell r="F1944" t="str">
            <v>次</v>
          </cell>
          <cell r="G1944" t="str">
            <v/>
          </cell>
          <cell r="H1944">
            <v>210</v>
          </cell>
          <cell r="I1944">
            <v>170</v>
          </cell>
          <cell r="J1944">
            <v>150</v>
          </cell>
          <cell r="K1944" t="str">
            <v>乙类</v>
          </cell>
        </row>
        <row r="1945">
          <cell r="A1945" t="str">
            <v>EECBH003</v>
          </cell>
          <cell r="B1945" t="str">
            <v>生理刺激法负荷介入脑灌注断层显像</v>
          </cell>
          <cell r="C1945" t="str">
            <v>使用单光子发射计算机断层扫描仪(SPECT)进行负荷介入脑灌注断层显像(生理刺激法)｡放射性药品标记､分装和注射,摆位,断层图像采集,处理,人工报告,检查中防护器材使用､放射性废弃物的处理｡含生理刺激介入性操作,血流､血池､静息灌注等显像｡图文报告｡</v>
          </cell>
          <cell r="D1945" t="str">
            <v>胶片</v>
          </cell>
          <cell r="E1945" t="str">
            <v/>
          </cell>
          <cell r="F1945" t="str">
            <v>次</v>
          </cell>
          <cell r="G1945" t="str">
            <v/>
          </cell>
          <cell r="H1945">
            <v>210</v>
          </cell>
          <cell r="I1945">
            <v>170</v>
          </cell>
          <cell r="J1945">
            <v>150</v>
          </cell>
          <cell r="K1945" t="str">
            <v>乙类</v>
          </cell>
        </row>
        <row r="1946">
          <cell r="A1946" t="str">
            <v>EECBH004</v>
          </cell>
          <cell r="B1946" t="str">
            <v>物理干预法负荷介入脑灌注断层显像</v>
          </cell>
          <cell r="C1946" t="str">
            <v>使用单光子发射计算机断层扫描仪(SPECT)进行负荷介入脑灌注断层显像(物理干预法)｡放射性药品标记､分装和注射,摆位,断层图像采集,处理,人工报告,检查中防护器材使用､放射性废弃物的处理｡含物理干预介入性操作,血流､血池､静息灌注等显像｡图文报告｡</v>
          </cell>
          <cell r="D1946" t="str">
            <v>胶片</v>
          </cell>
          <cell r="E1946" t="str">
            <v/>
          </cell>
          <cell r="F1946" t="str">
            <v>次</v>
          </cell>
          <cell r="G1946" t="str">
            <v/>
          </cell>
          <cell r="H1946">
            <v>210</v>
          </cell>
          <cell r="I1946">
            <v>170</v>
          </cell>
          <cell r="J1946">
            <v>150</v>
          </cell>
          <cell r="K1946" t="str">
            <v>乙类</v>
          </cell>
        </row>
        <row r="1947">
          <cell r="A1947" t="str">
            <v>EECBH005</v>
          </cell>
          <cell r="B1947" t="str">
            <v>药物法负荷介入脑灌注断层显像</v>
          </cell>
          <cell r="C1947" t="str">
            <v>使用单光子发射计算机断层扫描仪(SPECT)进行负荷介入脑灌注断层显像(药物法)｡放射性药品标记､分装和注射,摆位,断层图像采集,处理,人工报告,检查中防护器材使用､放射性废弃物的处理｡含药物介入性操作,血流､血池､静息灌注等显像｡图文报告｡</v>
          </cell>
          <cell r="D1947" t="str">
            <v>胶片</v>
          </cell>
          <cell r="E1947" t="str">
            <v/>
          </cell>
          <cell r="F1947" t="str">
            <v>次</v>
          </cell>
          <cell r="G1947" t="str">
            <v/>
          </cell>
          <cell r="H1947">
            <v>210</v>
          </cell>
          <cell r="I1947">
            <v>170</v>
          </cell>
          <cell r="J1947">
            <v>150</v>
          </cell>
          <cell r="K1947" t="str">
            <v>乙类</v>
          </cell>
        </row>
        <row r="1948">
          <cell r="A1948" t="str">
            <v>EECDC001</v>
          </cell>
          <cell r="B1948" t="str">
            <v>甲状腺断层显像</v>
          </cell>
          <cell r="C1948" t="str">
            <v>使用单光子发射计算机断层扫描仪(SPECT)进行甲状腺断层显像｡放射性药品标记､分装和注射,摆位,断层图像采集,处理,人工报告,检查中防护器材使用､放射性废弃物的处理｡含脏器血流显像｡图文报告｡</v>
          </cell>
          <cell r="D1948" t="str">
            <v>胶片</v>
          </cell>
          <cell r="E1948" t="str">
            <v/>
          </cell>
          <cell r="F1948" t="str">
            <v>次</v>
          </cell>
          <cell r="G1948" t="str">
            <v/>
          </cell>
          <cell r="H1948">
            <v>210</v>
          </cell>
          <cell r="I1948">
            <v>170</v>
          </cell>
          <cell r="J1948">
            <v>150</v>
          </cell>
          <cell r="K1948" t="str">
            <v>乙类</v>
          </cell>
        </row>
        <row r="1949">
          <cell r="A1949" t="str">
            <v>EECDD001</v>
          </cell>
          <cell r="B1949" t="str">
            <v>甲状旁腺断层显像</v>
          </cell>
          <cell r="C1949" t="str">
            <v>使用单光子发射计算机断层扫描仪(SPECT)进行甲状旁腺断层显像｡放射性药品标记､分装和注射,摆位,注药后15分钟和120分钟分别行图像采集,处理,人工报告,检查中防护器材使用､放射性废弃物的处理｡含脏器血流显像｡图文报告｡</v>
          </cell>
          <cell r="D1949" t="str">
            <v>胶片</v>
          </cell>
          <cell r="E1949" t="str">
            <v/>
          </cell>
          <cell r="F1949" t="str">
            <v>次</v>
          </cell>
          <cell r="G1949" t="str">
            <v/>
          </cell>
          <cell r="H1949">
            <v>210</v>
          </cell>
          <cell r="I1949">
            <v>170</v>
          </cell>
          <cell r="J1949">
            <v>150</v>
          </cell>
          <cell r="K1949" t="str">
            <v>乙类</v>
          </cell>
        </row>
        <row r="1950">
          <cell r="A1950" t="str">
            <v>EECDF001</v>
          </cell>
          <cell r="B1950" t="str">
            <v>肾上腺髓质断层显像</v>
          </cell>
          <cell r="C1950" t="str">
            <v>使用单光子发射计算机断层扫描仪(SPECT)进行肾上腺髓质断层显像｡放射性药品标记､分装和注射,摆位,注药后24小时和48小时分别行前后位全身图像和1次断层图像采集,衰减校正,处理,人工报告,检查中防护器材使用､放射性废弃物的处理｡图文报告｡</v>
          </cell>
          <cell r="D1950" t="str">
            <v>胶片</v>
          </cell>
          <cell r="E1950" t="str">
            <v/>
          </cell>
          <cell r="F1950" t="str">
            <v>次</v>
          </cell>
          <cell r="G1950" t="str">
            <v/>
          </cell>
          <cell r="H1950">
            <v>210</v>
          </cell>
          <cell r="I1950">
            <v>170</v>
          </cell>
          <cell r="J1950">
            <v>150</v>
          </cell>
          <cell r="K1950" t="str">
            <v>乙类</v>
          </cell>
        </row>
        <row r="1951">
          <cell r="A1951" t="str">
            <v>EECJE001</v>
          </cell>
          <cell r="B1951" t="str">
            <v>肺断层显像</v>
          </cell>
          <cell r="C1951" t="str">
            <v>使用单光子发射计算机断层扫描仪(SPECT)进行肺断层显像｡放射性药品标记､分装和注射,摆位,图像断层采集,处理,人工报告,检查中防护器材使用､放射性废弃物的处理｡含脏器血流显像｡图文报告｡</v>
          </cell>
          <cell r="D1951" t="str">
            <v>胶片</v>
          </cell>
          <cell r="E1951" t="str">
            <v/>
          </cell>
          <cell r="F1951" t="str">
            <v>次</v>
          </cell>
          <cell r="G1951" t="str">
            <v/>
          </cell>
          <cell r="H1951">
            <v>210</v>
          </cell>
          <cell r="I1951">
            <v>170</v>
          </cell>
          <cell r="J1951">
            <v>150</v>
          </cell>
          <cell r="K1951" t="str">
            <v>乙类</v>
          </cell>
        </row>
        <row r="1952">
          <cell r="A1952" t="str">
            <v>EECKC001</v>
          </cell>
          <cell r="B1952" t="str">
            <v>静息心肌灌注断层显像</v>
          </cell>
          <cell r="C1952" t="str">
            <v>使用单光子发射计算机断层扫描仪(SPECT)进行静息心肌灌注断层显像｡放射性药品标记､分装和注射,摆位,断层图像采集,处理,人工报告,检查中防护器材使用､放射性废弃物的处理｡含脏器血流､脏器血池､静息灌注等显像｡图文报告｡</v>
          </cell>
          <cell r="D1952" t="str">
            <v>胶片</v>
          </cell>
          <cell r="E1952" t="str">
            <v/>
          </cell>
          <cell r="F1952" t="str">
            <v>次</v>
          </cell>
          <cell r="G1952" t="str">
            <v/>
          </cell>
          <cell r="H1952">
            <v>210</v>
          </cell>
          <cell r="I1952">
            <v>170</v>
          </cell>
          <cell r="J1952">
            <v>150</v>
          </cell>
          <cell r="K1952" t="str">
            <v>乙类</v>
          </cell>
        </row>
        <row r="1953">
          <cell r="A1953" t="str">
            <v>EECKC002</v>
          </cell>
          <cell r="B1953" t="str">
            <v>运动法负荷心肌灌注断层显像</v>
          </cell>
          <cell r="C1953" t="str">
            <v>使用单光子发射计算机断层扫描仪(SPECT)进行负荷心肌灌注断层显像(运动试验法)｡运动负荷试验的建立静脉通道､分时测量血压､心电动态监护和记录,放射性药品标记､分装,摆位,图像门控采集,处理,人工报告,检查中防护器材使用､放射性废弃物的处理｡含双核素法｡图文报告｡不含心电监护｡</v>
          </cell>
          <cell r="D1953" t="str">
            <v>胶片,电极</v>
          </cell>
          <cell r="E1953" t="str">
            <v/>
          </cell>
          <cell r="F1953" t="str">
            <v>次</v>
          </cell>
          <cell r="G1953" t="str">
            <v/>
          </cell>
          <cell r="H1953">
            <v>300</v>
          </cell>
          <cell r="I1953">
            <v>240</v>
          </cell>
          <cell r="J1953">
            <v>210</v>
          </cell>
          <cell r="K1953" t="str">
            <v>乙类</v>
          </cell>
        </row>
        <row r="1954">
          <cell r="A1954" t="str">
            <v>EECKC003</v>
          </cell>
          <cell r="B1954" t="str">
            <v>药物法负荷心肌灌注断层显像</v>
          </cell>
          <cell r="C1954" t="str">
            <v>使用单光子发射计算机断层扫描仪(SPECT)进行负荷心肌灌注断层显像(药物负荷法)｡药物负荷试验的建立静脉通道､分时测量血压､心电动态监护和记录､负荷药物匀速推注,放射性药品标记､分装和注射,摆位,图像门控采集,心室功能测定,处理,人工报告,检查中防护器材使用､放射性废弃物的处理｡图文报告｡不含心电监护｡</v>
          </cell>
          <cell r="D1954" t="str">
            <v>胶片,电极</v>
          </cell>
          <cell r="E1954" t="str">
            <v/>
          </cell>
          <cell r="F1954" t="str">
            <v>次</v>
          </cell>
          <cell r="G1954" t="str">
            <v/>
          </cell>
          <cell r="H1954">
            <v>300</v>
          </cell>
          <cell r="I1954">
            <v>240</v>
          </cell>
          <cell r="J1954">
            <v>210</v>
          </cell>
          <cell r="K1954" t="str">
            <v>乙类</v>
          </cell>
        </row>
        <row r="1955">
          <cell r="A1955" t="str">
            <v>EECNB001</v>
          </cell>
          <cell r="B1955" t="str">
            <v>脾断层显像</v>
          </cell>
          <cell r="C1955" t="str">
            <v>使用单光子发射计算机断层扫描仪(SPECT)进行脾断层显像｡放射性药品标记､分装和注射,摆位,图像断层采集,处理,人工报告,检查中防护器材使用､放射性废弃物的处理｡含脏器血流显像｡图文报告｡</v>
          </cell>
          <cell r="D1955" t="str">
            <v>胶片</v>
          </cell>
          <cell r="E1955" t="str">
            <v/>
          </cell>
          <cell r="F1955" t="str">
            <v>次</v>
          </cell>
          <cell r="G1955" t="str">
            <v/>
          </cell>
          <cell r="H1955">
            <v>180</v>
          </cell>
          <cell r="I1955">
            <v>140</v>
          </cell>
          <cell r="J1955">
            <v>120</v>
          </cell>
          <cell r="K1955" t="str">
            <v>乙类</v>
          </cell>
        </row>
        <row r="1956">
          <cell r="A1956" t="str">
            <v>EECQA001</v>
          </cell>
          <cell r="B1956" t="str">
            <v>肝断层显像</v>
          </cell>
          <cell r="C1956" t="str">
            <v>使用单光子发射计算机断层扫描仪(SPECT)进行肝断层显像｡放射性药品标记､分装和注射,摆位,图像断层采集,处理,人工报告,检查中防护器材使用､放射性废弃物的处理｡含脏器血流显像,血池断层显像,注药30分钟､90分钟后图像采集处理｡图文报告｡</v>
          </cell>
          <cell r="D1956" t="str">
            <v>胶片</v>
          </cell>
          <cell r="E1956" t="str">
            <v/>
          </cell>
          <cell r="F1956" t="str">
            <v>次</v>
          </cell>
          <cell r="G1956" t="str">
            <v/>
          </cell>
          <cell r="H1956">
            <v>190</v>
          </cell>
          <cell r="I1956">
            <v>150</v>
          </cell>
          <cell r="J1956">
            <v>130</v>
          </cell>
          <cell r="K1956" t="str">
            <v>乙类</v>
          </cell>
        </row>
        <row r="1957">
          <cell r="A1957" t="str">
            <v>EECX6001</v>
          </cell>
          <cell r="B1957" t="str">
            <v>骨断层显像</v>
          </cell>
          <cell r="C1957" t="str">
            <v>使用单光子发射计算机断层扫描仪(SPECT)进行骨断层显像｡放射性药品标记､分装和注射,摆位,图像断层采集,处理,人工报告,检查中防护器材使用､放射性废弃物的处理｡含血流显像｡图文报告｡</v>
          </cell>
          <cell r="D1957" t="str">
            <v>胶片</v>
          </cell>
          <cell r="E1957" t="str">
            <v/>
          </cell>
          <cell r="F1957" t="str">
            <v>次</v>
          </cell>
          <cell r="G1957" t="str">
            <v/>
          </cell>
          <cell r="H1957">
            <v>190</v>
          </cell>
          <cell r="I1957">
            <v>150</v>
          </cell>
          <cell r="J1957">
            <v>130</v>
          </cell>
          <cell r="K1957" t="str">
            <v>乙类</v>
          </cell>
        </row>
        <row r="1958">
          <cell r="A1958" t="str">
            <v>EECZX001</v>
          </cell>
          <cell r="B1958" t="str">
            <v>炎症断层显像</v>
          </cell>
          <cell r="C1958" t="str">
            <v>使用单光子发射计算机断层扫描仪(SPECT)进行炎症断层显像｡放射性药品标记､分装和注射,摆位,图像断层采集,处理,人工报告,检查中防护器材使用､放射性废弃物的处理｡含脏器血流显像｡图文报告｡</v>
          </cell>
          <cell r="D1958" t="str">
            <v>胶片</v>
          </cell>
          <cell r="E1958" t="str">
            <v/>
          </cell>
          <cell r="F1958" t="str">
            <v>次</v>
          </cell>
          <cell r="G1958" t="str">
            <v/>
          </cell>
          <cell r="H1958">
            <v>190</v>
          </cell>
          <cell r="I1958">
            <v>150</v>
          </cell>
          <cell r="J1958">
            <v>130</v>
          </cell>
          <cell r="K1958" t="str">
            <v>乙类</v>
          </cell>
        </row>
        <row r="1959">
          <cell r="A1959" t="str">
            <v>EECZX002</v>
          </cell>
          <cell r="B1959" t="str">
            <v>亲肿瘤断层显像</v>
          </cell>
          <cell r="C1959" t="str">
            <v>使用单光子发射计算机断层扫描仪(SPECT)进行亲肿瘤断层显像｡核素药物分装和注射,摆位,图像断层采集,处理,人工报告,检查中防护器材使用､放射性废弃物的处理｡含血流显像｡图文报告｡</v>
          </cell>
          <cell r="D1959" t="str">
            <v>胶片</v>
          </cell>
          <cell r="E1959" t="str">
            <v/>
          </cell>
          <cell r="F1959" t="str">
            <v>次</v>
          </cell>
          <cell r="G1959" t="str">
            <v/>
          </cell>
          <cell r="H1959">
            <v>190</v>
          </cell>
          <cell r="I1959">
            <v>150</v>
          </cell>
          <cell r="J1959">
            <v>130</v>
          </cell>
          <cell r="K1959" t="str">
            <v>乙类</v>
          </cell>
        </row>
        <row r="1960">
          <cell r="A1960" t="str">
            <v>EECZX003</v>
          </cell>
          <cell r="B1960" t="str">
            <v>放射免疫断层显像</v>
          </cell>
          <cell r="C1960" t="str">
            <v>使用单光子发射计算机断层扫描仪(SPECT)进行放射免疫断层显像｡放射性药品标记､分装和注射,摆位,图像断层采集,处理,人工报告,检查中防护器材使用､放射性废弃物的处理｡含脏器血流显像｡图文报告｡</v>
          </cell>
          <cell r="D1960" t="str">
            <v>胶片</v>
          </cell>
          <cell r="E1960" t="str">
            <v/>
          </cell>
          <cell r="F1960" t="str">
            <v>次</v>
          </cell>
          <cell r="G1960" t="str">
            <v/>
          </cell>
          <cell r="H1960">
            <v>190</v>
          </cell>
          <cell r="I1960">
            <v>150</v>
          </cell>
          <cell r="J1960">
            <v>130</v>
          </cell>
          <cell r="K1960" t="str">
            <v>乙类</v>
          </cell>
        </row>
        <row r="1961">
          <cell r="A1961" t="str">
            <v>EECZX004</v>
          </cell>
          <cell r="B1961" t="str">
            <v>放射受体断层显像</v>
          </cell>
          <cell r="C1961" t="str">
            <v>使用单光子发射计算机断层扫描仪(SPECT)进行放射受体断层显像｡放射性药品标记､分装和注射,摆位,图像断层采集,处理,人工报告,检查中防护器材使用､放射性废弃物的处理｡含脏器血流显像｡图文报告｡</v>
          </cell>
          <cell r="D1961" t="str">
            <v>胶片</v>
          </cell>
          <cell r="E1961" t="str">
            <v/>
          </cell>
          <cell r="F1961" t="str">
            <v>次</v>
          </cell>
          <cell r="G1961" t="str">
            <v/>
          </cell>
          <cell r="H1961">
            <v>190</v>
          </cell>
          <cell r="I1961">
            <v>150</v>
          </cell>
          <cell r="J1961">
            <v>130</v>
          </cell>
          <cell r="K1961" t="str">
            <v>乙类</v>
          </cell>
        </row>
        <row r="1962">
          <cell r="A1962" t="str">
            <v>EECZX005</v>
          </cell>
          <cell r="B1962" t="str">
            <v>氟[18F]-脱氧葡萄糖断层显像</v>
          </cell>
          <cell r="C1962" t="str">
            <v>使用双探头单光子发射计算机断层扫描仪(双探头SPECT)进行氟[18F]-脱氧葡萄糖断层显像｡放射性药品分装和注射,摆位,符合线路断层图像采集,处理,人工报告,检查中防护器材使用､放射性废弃物的处理｡含脑､心肌代谢､肿瘤等显像,衰减校正｡图文报告｡不含心电监护｡</v>
          </cell>
          <cell r="D1962" t="str">
            <v>胶片,电极</v>
          </cell>
          <cell r="E1962" t="str">
            <v/>
          </cell>
          <cell r="F1962" t="str">
            <v>次</v>
          </cell>
          <cell r="G1962" t="str">
            <v/>
          </cell>
          <cell r="H1962">
            <v>330</v>
          </cell>
          <cell r="I1962">
            <v>265</v>
          </cell>
          <cell r="J1962">
            <v>230</v>
          </cell>
          <cell r="K1962" t="str">
            <v>乙类</v>
          </cell>
        </row>
        <row r="1963">
          <cell r="A1963" t="str">
            <v>EED</v>
          </cell>
          <cell r="B1963" t="str">
            <v>4.断层融合显像</v>
          </cell>
          <cell r="C1963" t="str">
            <v/>
          </cell>
          <cell r="D1963" t="str">
            <v/>
          </cell>
          <cell r="E1963" t="str">
            <v/>
          </cell>
          <cell r="F1963" t="str">
            <v/>
          </cell>
          <cell r="G1963" t="str">
            <v/>
          </cell>
          <cell r="H1963" t="str">
            <v/>
          </cell>
          <cell r="I1963" t="str">
            <v/>
          </cell>
          <cell r="J1963" t="str">
            <v/>
          </cell>
        </row>
        <row r="1964">
          <cell r="A1964" t="str">
            <v>EEDBH001</v>
          </cell>
          <cell r="B1964" t="str">
            <v>SPECT/CT脑断层显像</v>
          </cell>
          <cell r="C1964" t="str">
            <v>使用单光子发射计算机断层扫描及X线发射计算机断层扫描融合显像仪(SPECT/CT)进行脑断层显像｡放射性药品标记､分装和注射,CT平扫定位,SPECT/CT断层图像摆位,采集,重建,处理,图像融合,人工报告,检查中防护器材使用､放射性废弃物的处理｡含脏器血流显像｡图文报告｡不含透射显像｡</v>
          </cell>
          <cell r="D1964" t="str">
            <v>胶片,注射器,高压注射器</v>
          </cell>
          <cell r="E1964" t="str">
            <v/>
          </cell>
          <cell r="F1964" t="str">
            <v>次</v>
          </cell>
          <cell r="G1964" t="str">
            <v/>
          </cell>
          <cell r="H1964">
            <v>658</v>
          </cell>
          <cell r="I1964">
            <v>518</v>
          </cell>
          <cell r="J1964">
            <v>448</v>
          </cell>
          <cell r="K1964" t="str">
            <v>乙类</v>
          </cell>
        </row>
        <row r="1965">
          <cell r="A1965" t="str">
            <v>EEDBH002</v>
          </cell>
          <cell r="B1965" t="str">
            <v>人为干预法SPECT/CT负荷介入脑灌注断层显像</v>
          </cell>
          <cell r="C1965" t="str">
            <v>使用单光子发射计算机断层扫描及X线发射计算机断层扫描融合显像仪(SPECT/CT)进行负荷介入脑灌注断层显像(人为干预法)｡放射性药品标记､分装和注射,CT平扫定位､SPECT/CT断层图像摆位,采集,重建,处理,图像融合,人工报告,检查中防护器材使用､放射性废弃物的处理｡含人为干预介入性操作,血流､血池､静息灌注等显像｡图文报告｡不含透射显像｡</v>
          </cell>
          <cell r="D1965" t="str">
            <v>胶片,注射器,高压注射器</v>
          </cell>
          <cell r="E1965" t="str">
            <v/>
          </cell>
          <cell r="F1965" t="str">
            <v>次</v>
          </cell>
          <cell r="G1965" t="str">
            <v/>
          </cell>
          <cell r="H1965">
            <v>658</v>
          </cell>
          <cell r="I1965">
            <v>518</v>
          </cell>
          <cell r="J1965">
            <v>448</v>
          </cell>
          <cell r="K1965" t="str">
            <v>乙类</v>
          </cell>
        </row>
        <row r="1966">
          <cell r="A1966" t="str">
            <v>EEDBH003</v>
          </cell>
          <cell r="B1966" t="str">
            <v>生理刺激法SPECT/CT负荷介入脑灌注断层显像</v>
          </cell>
          <cell r="C1966" t="str">
            <v>使用单光子发射计算机断层扫描及X线发射计算机断层扫描融合显像仪(SPECT/CT)进行负荷介入脑灌注断层显像(生理刺激法)｡放射性药品标记､分装和注射,CT平扫定位､SPECT/CT断层图像摆位,采集,重建,处理,图像融合,人工报告,检查中防护器材使用､放射性废弃物的处理｡含生理刺激介入性操作,血流､血池､静息灌注等显像｡图文报告｡</v>
          </cell>
          <cell r="D1966" t="str">
            <v>胶片,注射器,高压注射器</v>
          </cell>
          <cell r="E1966" t="str">
            <v/>
          </cell>
          <cell r="F1966" t="str">
            <v>次</v>
          </cell>
          <cell r="G1966" t="str">
            <v/>
          </cell>
          <cell r="H1966">
            <v>658</v>
          </cell>
          <cell r="I1966">
            <v>518</v>
          </cell>
          <cell r="J1966">
            <v>448</v>
          </cell>
          <cell r="K1966" t="str">
            <v>乙类</v>
          </cell>
        </row>
        <row r="1967">
          <cell r="A1967" t="str">
            <v>EEDBH004</v>
          </cell>
          <cell r="B1967" t="str">
            <v>物理干预法SPECT/CT负荷介入脑灌注断层显像</v>
          </cell>
          <cell r="C1967" t="str">
            <v>使用单光子发射计算机断层扫描及X线发射计算机断层扫描融合显像仪(SPECT/CT)进行负荷介入脑灌注断层显像(物理干预法)｡放射性药品标记､分装和注射,CT平扫定位､SPECT/CT断层图像摆位,采集,重建,处理,图像融合,人工报告,检查中防护器材使用､放射性废弃物的处理｡含物理干预介入性操作,血流､血池､静息灌注等显像｡图文报告｡</v>
          </cell>
          <cell r="D1967" t="str">
            <v>胶片,注射器,高压注射器</v>
          </cell>
          <cell r="E1967" t="str">
            <v/>
          </cell>
          <cell r="F1967" t="str">
            <v>次</v>
          </cell>
          <cell r="G1967" t="str">
            <v/>
          </cell>
          <cell r="H1967">
            <v>658</v>
          </cell>
          <cell r="I1967">
            <v>518</v>
          </cell>
          <cell r="J1967">
            <v>448</v>
          </cell>
          <cell r="K1967" t="str">
            <v>乙类</v>
          </cell>
        </row>
        <row r="1968">
          <cell r="A1968" t="str">
            <v>EEDBH005</v>
          </cell>
          <cell r="B1968" t="str">
            <v>药物法SPECT/CT负荷介入脑灌注断层显像</v>
          </cell>
          <cell r="C1968" t="str">
            <v>使用单光子发射计算机断层扫描及X线发射计算机断层扫描融合显像仪(SPECT/CT)进行负荷介入脑灌注断层显像(药物法)｡放射性药品标记､分装和注射,CT平扫定位､SPECT/CT断层图像摆位,采集,重建,处理,图像融合,人工报告,检查中防护器材使用､放射性废弃物的处理｡含药物介入性操作,血流､血池､静息灌注等显像｡图文报告｡</v>
          </cell>
          <cell r="D1968" t="str">
            <v>胶片,注射器,高压注射器</v>
          </cell>
          <cell r="E1968" t="str">
            <v/>
          </cell>
          <cell r="F1968" t="str">
            <v>次</v>
          </cell>
          <cell r="G1968" t="str">
            <v/>
          </cell>
          <cell r="H1968">
            <v>658</v>
          </cell>
          <cell r="I1968">
            <v>518</v>
          </cell>
          <cell r="J1968">
            <v>448</v>
          </cell>
          <cell r="K1968" t="str">
            <v>乙类</v>
          </cell>
        </row>
        <row r="1969">
          <cell r="A1969" t="str">
            <v>EEDDC001</v>
          </cell>
          <cell r="B1969" t="str">
            <v>SPECT/CT甲状腺断层显像</v>
          </cell>
          <cell r="C1969" t="str">
            <v>使用单光子发射计算机断层扫描及X线发射计算机断层扫描融合显像仪(SPECT/CT)进行甲状腺断层显像｡放射性药品标记､分装和注射,CT平扫定位､SPECT/CT断层图像摆位,采集,重建,处理,图像融合,人工报告,检查中防护器材使用､放射性废弃物的处理｡含脏器血流显像｡图文报告｡不含透射显像｡</v>
          </cell>
          <cell r="D1969" t="str">
            <v>胶片,注射器,高压注射器</v>
          </cell>
          <cell r="E1969" t="str">
            <v/>
          </cell>
          <cell r="F1969" t="str">
            <v>次</v>
          </cell>
          <cell r="G1969" t="str">
            <v/>
          </cell>
          <cell r="H1969">
            <v>658</v>
          </cell>
          <cell r="I1969">
            <v>518</v>
          </cell>
          <cell r="J1969">
            <v>448</v>
          </cell>
          <cell r="K1969" t="str">
            <v>乙类</v>
          </cell>
        </row>
        <row r="1970">
          <cell r="A1970" t="str">
            <v>EEDDD001</v>
          </cell>
          <cell r="B1970" t="str">
            <v>SPECT/CT甲状旁腺断层显像</v>
          </cell>
          <cell r="C1970" t="str">
            <v>使用单光子发射计算机断层扫描及X线发射计算机断层扫描融合显像仪(SPECT/CT)进行甲状旁腺断层显像｡放射性药品标记､分装和注射,CT平扫定位､SPECT/CT图像断层摆位,采集,重建,处理,图像融合,人工报告,检查中防护器材使用､放射性废弃物的处理｡含脏器血流显像｡图文报告｡不含透射显像｡</v>
          </cell>
          <cell r="D1970" t="str">
            <v>胶片,注射器,高压注射器</v>
          </cell>
          <cell r="E1970" t="str">
            <v/>
          </cell>
          <cell r="F1970" t="str">
            <v>次</v>
          </cell>
          <cell r="G1970" t="str">
            <v/>
          </cell>
          <cell r="H1970">
            <v>658</v>
          </cell>
          <cell r="I1970">
            <v>518</v>
          </cell>
          <cell r="J1970">
            <v>448</v>
          </cell>
          <cell r="K1970" t="str">
            <v>乙类</v>
          </cell>
        </row>
        <row r="1971">
          <cell r="A1971" t="str">
            <v>EEDDF001</v>
          </cell>
          <cell r="B1971" t="str">
            <v>SPECT/CT肾上腺髓质断层显像</v>
          </cell>
          <cell r="C1971" t="str">
            <v>使用单光子发射计算机断层扫描及X线发射计算机断层扫描融合显像仪(SPECT/CT)进行肾上腺髓质断层显像｡放射性药品标记､分装和注射,CT平扫定位,注药24小时､48小时后分别行前后位全身图像和1次SPECT/CT断层图像摆位,采集,衰减校正,处理,图像融合,人工报告,检查中防护器材使用､放射性废弃物的处理｡图文报告｡不含透射显像｡</v>
          </cell>
          <cell r="D1971" t="str">
            <v>胶片,注射器,高压注射器</v>
          </cell>
          <cell r="E1971" t="str">
            <v/>
          </cell>
          <cell r="F1971" t="str">
            <v>次</v>
          </cell>
          <cell r="G1971" t="str">
            <v/>
          </cell>
          <cell r="H1971">
            <v>658</v>
          </cell>
          <cell r="I1971">
            <v>518</v>
          </cell>
          <cell r="J1971">
            <v>448</v>
          </cell>
          <cell r="K1971" t="str">
            <v>乙类</v>
          </cell>
        </row>
        <row r="1972">
          <cell r="A1972" t="str">
            <v>EEDJE001</v>
          </cell>
          <cell r="B1972" t="str">
            <v>SPECT/CT肺断层显像</v>
          </cell>
          <cell r="C1972" t="str">
            <v>使用单光子发射计算机断层扫描及X线发射计算机断层扫描融合显像仪(SPECT/CT)进行肺断层显像｡放射性药品标记､分装和注射,CT平扫定位､SPECT/CT图像断层摆位,采集,重建,处理,图像融合,人工报告,检查中防护器材使用､放射性废弃物的处理｡含脏器血流显像｡图文报告｡不含透射显像｡</v>
          </cell>
          <cell r="D1972" t="str">
            <v>胶片,注射器,高压注射器</v>
          </cell>
          <cell r="E1972" t="str">
            <v/>
          </cell>
          <cell r="F1972" t="str">
            <v>次</v>
          </cell>
          <cell r="G1972" t="str">
            <v/>
          </cell>
          <cell r="H1972">
            <v>658</v>
          </cell>
          <cell r="I1972">
            <v>518</v>
          </cell>
          <cell r="J1972">
            <v>448</v>
          </cell>
          <cell r="K1972" t="str">
            <v>乙类</v>
          </cell>
        </row>
        <row r="1973">
          <cell r="A1973" t="str">
            <v>EEDKC001</v>
          </cell>
          <cell r="B1973" t="str">
            <v>SPECT/CT静息心肌灌注断层显像</v>
          </cell>
          <cell r="C1973" t="str">
            <v>使用单光子发射计算机断层扫描及X线发射计算机断层扫描融合显像仪(SPECT/CT)进行静息心肌灌注断层显像｡放射性药品标记､分装和注射,CT平扫定位､SPECT/CT断层图像摆位,采集,处理,图像融合,人工报告,检查中防护器材使用､放射性废弃物的处理｡含脏器血流､脏器血池､静息灌注等显像｡图文报告｡不含透射显像｡</v>
          </cell>
          <cell r="D1973" t="str">
            <v>胶片,注射器,高压注射器</v>
          </cell>
          <cell r="E1973" t="str">
            <v/>
          </cell>
          <cell r="F1973" t="str">
            <v>次</v>
          </cell>
          <cell r="G1973" t="str">
            <v/>
          </cell>
          <cell r="H1973">
            <v>658</v>
          </cell>
          <cell r="I1973">
            <v>518</v>
          </cell>
          <cell r="J1973">
            <v>448</v>
          </cell>
          <cell r="K1973" t="str">
            <v>乙类</v>
          </cell>
        </row>
        <row r="1974">
          <cell r="A1974" t="str">
            <v>EEDKC002</v>
          </cell>
          <cell r="B1974" t="str">
            <v>运动法SPECT/CT负荷心肌灌注断层显像</v>
          </cell>
          <cell r="C1974" t="str">
            <v>使用单光子发射计算机断层扫描及X线发射计算机断层扫描融合显像仪(SPECT/CT)进行负荷心肌灌注断层显像(运动试验法)｡运动负荷试验的建立静脉通道､分时测量血压､心电动态监护和记录,放射性药品标记､分装和注射,CT平扫定位､SPECT/CT图像门控摆位,采集,处理,图像融合,人工报告,检查中防护器材使用､放射性废弃物的处理｡含双核素法｡图文报告｡不含心电监护｡</v>
          </cell>
          <cell r="D1974" t="str">
            <v>胶片,电极</v>
          </cell>
          <cell r="E1974" t="str">
            <v/>
          </cell>
          <cell r="F1974" t="str">
            <v>次</v>
          </cell>
          <cell r="G1974" t="str">
            <v/>
          </cell>
          <cell r="H1974">
            <v>700</v>
          </cell>
          <cell r="I1974">
            <v>560</v>
          </cell>
          <cell r="J1974">
            <v>490</v>
          </cell>
          <cell r="K1974" t="str">
            <v>乙类</v>
          </cell>
        </row>
        <row r="1975">
          <cell r="A1975" t="str">
            <v>EEDKC003</v>
          </cell>
          <cell r="B1975" t="str">
            <v>药物法SPECT/CT负荷心肌灌注断层显像</v>
          </cell>
          <cell r="C1975" t="str">
            <v>使用单光子发射计算机断层扫描及X线发射计算机断层扫描融合显像仪(SPECT/CT)进行负荷心肌灌注断层显像(药物负荷法)｡药物负荷试验的建立静脉通道､分时测量血压､心电动态监护和记录､负荷药物匀速推注,放射性药品标记､分装和注射,CT平扫定位､SPECT/CT图像门控摆位,采集,心室功能测定,处理,图像融合,人工报告,检查中防护器材使用､放射性废弃物的处理｡图文报告｡不含心电监护｡</v>
          </cell>
          <cell r="D1975" t="str">
            <v>胶片,电极</v>
          </cell>
          <cell r="E1975" t="str">
            <v/>
          </cell>
          <cell r="F1975" t="str">
            <v>次</v>
          </cell>
          <cell r="G1975" t="str">
            <v/>
          </cell>
          <cell r="H1975">
            <v>700</v>
          </cell>
          <cell r="I1975">
            <v>560</v>
          </cell>
          <cell r="J1975">
            <v>490</v>
          </cell>
          <cell r="K1975" t="str">
            <v>乙类</v>
          </cell>
        </row>
        <row r="1976">
          <cell r="A1976" t="str">
            <v>EEDQA001</v>
          </cell>
          <cell r="B1976" t="str">
            <v>SPECT/CT肝断层显像</v>
          </cell>
          <cell r="C1976" t="str">
            <v>使用单光子发射计算机断层扫描及X线发射计算机断层扫描融合显像仪(SPECT/CT)进行肝断层显像｡放射性药品标记､分装和注射,CT平扫定位､SPECT/CT图像断层摆位,采集,重建,处理,人工报告,检查中防护器材使用､放射性废弃物的处理｡含脏器血流显像,注药后30分钟､90分钟后图文采集处理｡不含透射显像｡</v>
          </cell>
          <cell r="D1976" t="str">
            <v>胶片,注射器,高压注射器</v>
          </cell>
          <cell r="E1976" t="str">
            <v/>
          </cell>
          <cell r="F1976" t="str">
            <v>次</v>
          </cell>
          <cell r="G1976" t="str">
            <v/>
          </cell>
          <cell r="H1976">
            <v>658</v>
          </cell>
          <cell r="I1976">
            <v>518</v>
          </cell>
          <cell r="J1976">
            <v>448</v>
          </cell>
          <cell r="K1976" t="str">
            <v>乙类</v>
          </cell>
        </row>
        <row r="1977">
          <cell r="A1977" t="str">
            <v>EEDX6001</v>
          </cell>
          <cell r="B1977" t="str">
            <v>SPECT/CT骨断层显像</v>
          </cell>
          <cell r="C1977" t="str">
            <v>使用单光子发射计算机断层扫描及X线发射计算机断层扫描融合显像仪(SPECT/CT)进行骨断层显像｡放射性药品标记､分装和注射,CT平扫定位､SPECT/CT图像断层摆位,采集,重建,处理,图像融合,人工报告,检查中防护器材使用､放射性废弃物的处理｡含血流显像｡图文报告｡</v>
          </cell>
          <cell r="D1977" t="str">
            <v>胶片</v>
          </cell>
          <cell r="E1977" t="str">
            <v/>
          </cell>
          <cell r="F1977" t="str">
            <v>次</v>
          </cell>
          <cell r="G1977" t="str">
            <v/>
          </cell>
          <cell r="H1977">
            <v>700</v>
          </cell>
          <cell r="I1977">
            <v>560</v>
          </cell>
          <cell r="J1977">
            <v>490</v>
          </cell>
          <cell r="K1977" t="str">
            <v>乙类</v>
          </cell>
        </row>
        <row r="1978">
          <cell r="A1978" t="str">
            <v>EEDZX001</v>
          </cell>
          <cell r="B1978" t="str">
            <v>SPECT/CT炎症断层显像</v>
          </cell>
          <cell r="C1978" t="str">
            <v>使用单光子发射计算机断层扫描及X线发射计算机断层扫描融合显像仪(SPECT/CT)进行炎症断层显像｡放射性药品标记､分装和注射,CT平扫定位､SPECT/CT图像断层摆位,采集,重建,处理,图像融合,人工报告,检查中防护器材使用､放射性废弃物的处理｡含脏器血流显像｡图文报告｡不含透射显像｡</v>
          </cell>
          <cell r="D1978" t="str">
            <v>胶片,注射器,高压注射器</v>
          </cell>
          <cell r="E1978" t="str">
            <v/>
          </cell>
          <cell r="F1978" t="str">
            <v>次</v>
          </cell>
          <cell r="G1978" t="str">
            <v/>
          </cell>
          <cell r="H1978">
            <v>658</v>
          </cell>
          <cell r="I1978">
            <v>518</v>
          </cell>
          <cell r="J1978">
            <v>448</v>
          </cell>
          <cell r="K1978" t="str">
            <v>乙类</v>
          </cell>
        </row>
        <row r="1979">
          <cell r="A1979" t="str">
            <v>EEDZX002</v>
          </cell>
          <cell r="B1979" t="str">
            <v>SPECT/CT亲肿瘤断层显像</v>
          </cell>
          <cell r="C1979" t="str">
            <v>使用单光子发射计算机断层扫描及X线发射计算机断层扫描融合显像仪(SPECT/CT)进行亲肿瘤断层显像｡放射性药品标记､分装和注射,CT平扫定位､SPECT/CT图像断层摆位,采集,重建,处理,图像融合,人工报告,检查中防护器材使用､放射性废弃物的处理｡含脏器血流显像｡图文报告｡不含透射显像｡</v>
          </cell>
          <cell r="D1979" t="str">
            <v>胶片,注射器,高压注射器</v>
          </cell>
          <cell r="E1979" t="str">
            <v/>
          </cell>
          <cell r="F1979" t="str">
            <v>次</v>
          </cell>
          <cell r="G1979" t="str">
            <v/>
          </cell>
          <cell r="H1979">
            <v>658</v>
          </cell>
          <cell r="I1979">
            <v>518</v>
          </cell>
          <cell r="J1979">
            <v>448</v>
          </cell>
          <cell r="K1979" t="str">
            <v>乙类</v>
          </cell>
        </row>
        <row r="1980">
          <cell r="A1980" t="str">
            <v>EEDZX003</v>
          </cell>
          <cell r="B1980" t="str">
            <v>SPECT/CT放射免疫断层显像</v>
          </cell>
          <cell r="C1980" t="str">
            <v>使用单光子发射计算机断层扫描及X线发射计算机断层扫描融合显像仪(SPECT/CT)进行放射免疫断层显像｡放射性药品标记､分装和注射,CT平扫定位､SPECT/CT图像断层摆位,采集,重建,处理,图像融合,人工报告,检查中防护器材使用､放射性废弃物的处理｡含脏器血流显像｡图文报告｡不含透射显像｡</v>
          </cell>
          <cell r="D1980" t="str">
            <v>胶片,注射器,高压注射器</v>
          </cell>
          <cell r="E1980" t="str">
            <v/>
          </cell>
          <cell r="F1980" t="str">
            <v>次</v>
          </cell>
          <cell r="G1980" t="str">
            <v/>
          </cell>
          <cell r="H1980">
            <v>658</v>
          </cell>
          <cell r="I1980">
            <v>518</v>
          </cell>
          <cell r="J1980">
            <v>448</v>
          </cell>
          <cell r="K1980" t="str">
            <v>乙类</v>
          </cell>
        </row>
        <row r="1981">
          <cell r="A1981" t="str">
            <v>EEDZX004</v>
          </cell>
          <cell r="B1981" t="str">
            <v>SPECT/CT放射受体断层显像</v>
          </cell>
          <cell r="C1981" t="str">
            <v>使用单光子发射计算机断层扫描及X线发射计算机断层扫描融合显像仪(SPECT/CT)进行放射受体断层显像｡放射性药品标记､分装和注射,CT平扫定位､SPECT/CT图像断层摆位,采集,重建,处理,人工报告,检查中防护器材使用､放射性废弃物的处理｡含脏器血流显像｡图文报告｡不含透射显像｡</v>
          </cell>
          <cell r="D1981" t="str">
            <v>胶片,注射器,高压注射器</v>
          </cell>
          <cell r="E1981" t="str">
            <v/>
          </cell>
          <cell r="F1981" t="str">
            <v>次</v>
          </cell>
          <cell r="G1981" t="str">
            <v/>
          </cell>
          <cell r="H1981">
            <v>658</v>
          </cell>
          <cell r="I1981">
            <v>518</v>
          </cell>
          <cell r="J1981">
            <v>448</v>
          </cell>
          <cell r="K1981" t="str">
            <v>乙类</v>
          </cell>
        </row>
        <row r="1982">
          <cell r="A1982" t="str">
            <v>EEDZX005</v>
          </cell>
          <cell r="B1982" t="str">
            <v>SPECT/CT生长抑素受体显像</v>
          </cell>
          <cell r="C1982" t="str">
            <v>使用单光子发射计算机断层扫描及X线发射计算机断层扫描融合显像仪(SPECT/CT)进行生长抑素受体显像｡放射性药品标记､分装和注射,CT平扫定位､SPECT/CT图像断层摆位,采集,重建,处理,图像融合,人工报告,检查中防护器材使用､放射性废弃物的处理｡含脏器血流显像｡图文报告｡不含透射显像｡</v>
          </cell>
          <cell r="D1982" t="str">
            <v>胶片,注射器,高压注射器</v>
          </cell>
          <cell r="E1982" t="str">
            <v/>
          </cell>
          <cell r="F1982" t="str">
            <v>次</v>
          </cell>
          <cell r="G1982" t="str">
            <v/>
          </cell>
          <cell r="H1982">
            <v>658</v>
          </cell>
          <cell r="I1982">
            <v>518</v>
          </cell>
          <cell r="J1982">
            <v>448</v>
          </cell>
          <cell r="K1982" t="str">
            <v>乙类</v>
          </cell>
        </row>
        <row r="1983">
          <cell r="A1983" t="str">
            <v>EEE</v>
          </cell>
          <cell r="B1983" t="str">
            <v>5.正电子发射断层显像</v>
          </cell>
          <cell r="C1983" t="str">
            <v/>
          </cell>
          <cell r="D1983" t="str">
            <v/>
          </cell>
          <cell r="E1983" t="str">
            <v/>
          </cell>
          <cell r="F1983" t="str">
            <v/>
          </cell>
          <cell r="G1983" t="str">
            <v/>
          </cell>
          <cell r="H1983" t="str">
            <v/>
          </cell>
          <cell r="I1983" t="str">
            <v/>
          </cell>
          <cell r="J1983" t="str">
            <v/>
          </cell>
        </row>
        <row r="1984">
          <cell r="A1984" t="str">
            <v>EEEBC001</v>
          </cell>
          <cell r="B1984" t="str">
            <v>PET脑代谢断层显像</v>
          </cell>
          <cell r="C1984" t="str">
            <v>使用正电子发射计算机断层扫描仪(PET)进行脑代谢断层显像｡放射性药品标记､分装和注射,摆位,脑断层图像采集,衰减校正,处理,人工报告,检查中防护器材使用､放射性废弃物的处理｡图文报告｡不含心电监护｡</v>
          </cell>
          <cell r="D1984" t="str">
            <v>胶片,注射器,高压注射器</v>
          </cell>
          <cell r="E1984" t="str">
            <v/>
          </cell>
          <cell r="F1984" t="str">
            <v>次</v>
          </cell>
          <cell r="G1984" t="str">
            <v/>
          </cell>
          <cell r="H1984">
            <v>2958</v>
          </cell>
          <cell r="I1984">
            <v>2358</v>
          </cell>
          <cell r="J1984">
            <v>2058</v>
          </cell>
          <cell r="K1984" t="str">
            <v>丙类</v>
          </cell>
        </row>
        <row r="1985">
          <cell r="A1985" t="str">
            <v>EEEBH001</v>
          </cell>
          <cell r="B1985" t="str">
            <v>PET脑血流断层显像</v>
          </cell>
          <cell r="C1985" t="str">
            <v>使用正电子发射计算机断层扫描仪(PET)进行脑血流断层显像｡放射性药品标记､分装和注射,摆位,脑断层图像采集,衰减校正,处理,人工报告,检查中防护器材使用､放射性废弃物的处理｡含脏器血流显像｡图文报告｡不含心电监护｡</v>
          </cell>
          <cell r="D1985" t="str">
            <v>胶片,注射器,高压注射器</v>
          </cell>
          <cell r="E1985" t="str">
            <v/>
          </cell>
          <cell r="F1985" t="str">
            <v>次</v>
          </cell>
          <cell r="G1985" t="str">
            <v/>
          </cell>
          <cell r="H1985">
            <v>1458</v>
          </cell>
          <cell r="I1985">
            <v>1158</v>
          </cell>
          <cell r="J1985">
            <v>1008</v>
          </cell>
          <cell r="K1985" t="str">
            <v>丙类</v>
          </cell>
        </row>
        <row r="1986">
          <cell r="A1986" t="str">
            <v>EEEKC001</v>
          </cell>
          <cell r="B1986" t="str">
            <v>PET静息心肌灌注断层显像</v>
          </cell>
          <cell r="C1986" t="str">
            <v>使用正电子发射计算机断层扫描仪(PET)进行静息心肌灌注断层显像｡放射性药品标记､分装和注射,摆位,心肌断层图像采集,处理,人工报告,检查中防护器材使用､放射性废弃物的处理｡图文报告｡不含心电监护｡</v>
          </cell>
          <cell r="D1986" t="str">
            <v>胶片,电极,注射器,高压注射器</v>
          </cell>
          <cell r="E1986" t="str">
            <v/>
          </cell>
          <cell r="F1986" t="str">
            <v>次</v>
          </cell>
          <cell r="G1986" t="str">
            <v>增加门控加收不超过20%</v>
          </cell>
          <cell r="H1986">
            <v>1458</v>
          </cell>
          <cell r="I1986">
            <v>1158</v>
          </cell>
          <cell r="J1986">
            <v>1008</v>
          </cell>
          <cell r="K1986" t="str">
            <v>丙类</v>
          </cell>
        </row>
        <row r="1987">
          <cell r="A1987" t="str">
            <v>EEEKC002</v>
          </cell>
          <cell r="B1987" t="str">
            <v>PET心肌代谢断层显像</v>
          </cell>
          <cell r="C1987" t="str">
            <v>使用正电子发射计算机断层扫描仪(PET)进行心肌代谢断层显像｡放射性药品标记､分装和注射,摆位,心肌断层图像采集,衰减校正,处理,人工报告,检查中防护器材使用､放射性废弃物的处理｡图文报告｡</v>
          </cell>
          <cell r="D1987" t="str">
            <v>胶片,电极,注射器,高压注射器</v>
          </cell>
          <cell r="E1987" t="str">
            <v/>
          </cell>
          <cell r="F1987" t="str">
            <v>次</v>
          </cell>
          <cell r="G1987" t="str">
            <v/>
          </cell>
          <cell r="H1987">
            <v>2958</v>
          </cell>
          <cell r="I1987">
            <v>2358</v>
          </cell>
          <cell r="J1987">
            <v>2058</v>
          </cell>
          <cell r="K1987" t="str">
            <v>丙类</v>
          </cell>
        </row>
        <row r="1988">
          <cell r="A1988" t="str">
            <v>EEEKC003</v>
          </cell>
          <cell r="B1988" t="str">
            <v>运动法PET负荷心肌灌注显像</v>
          </cell>
          <cell r="C1988" t="str">
            <v>使用正电子发射计算机断层扫描仪(PET)进行荷心肌灌注显像(运动试验法)｡放射性药品标记､分装,运动试验,放射性药品注射,摆位,心肌断层图像采集,衰减校正,处理,人工报告,检查中防护器材使用､放射性废弃物的处理｡图文报告｡不含心电监护｡</v>
          </cell>
          <cell r="D1988" t="str">
            <v>胶片,电极,注射器,高压注射器</v>
          </cell>
          <cell r="E1988" t="str">
            <v/>
          </cell>
          <cell r="F1988" t="str">
            <v>次</v>
          </cell>
          <cell r="G1988" t="str">
            <v>增加门控加收不超过20%</v>
          </cell>
          <cell r="H1988">
            <v>1458</v>
          </cell>
          <cell r="I1988">
            <v>1158</v>
          </cell>
          <cell r="J1988">
            <v>1008</v>
          </cell>
          <cell r="K1988" t="str">
            <v>丙类</v>
          </cell>
        </row>
        <row r="1989">
          <cell r="A1989" t="str">
            <v>EEEKC004</v>
          </cell>
          <cell r="B1989" t="str">
            <v>药物法PET负荷心肌灌注显像</v>
          </cell>
          <cell r="C1989" t="str">
            <v>使用正电子发射计算机断层扫描仪(PET)进行负荷心肌灌注显像(药物负荷法)｡放射性药品标记､分装,药物负荷试验,放射性药品注射,摆位,心肌图像采集,衰减校正,处理,人工报告,检查中防护器材使用､放射性废弃物的处理｡含双核素法｡图文报告｡不含心电监护｡</v>
          </cell>
          <cell r="D1989" t="str">
            <v>胶片,电极,注射器,高压注射器</v>
          </cell>
          <cell r="E1989" t="str">
            <v/>
          </cell>
          <cell r="F1989" t="str">
            <v>次</v>
          </cell>
          <cell r="G1989" t="str">
            <v>增加门控加收不超过20%</v>
          </cell>
          <cell r="H1989">
            <v>1458</v>
          </cell>
          <cell r="I1989">
            <v>1158</v>
          </cell>
          <cell r="J1989">
            <v>1008</v>
          </cell>
          <cell r="K1989" t="str">
            <v>丙类</v>
          </cell>
        </row>
        <row r="1990">
          <cell r="A1990" t="str">
            <v>EEEZX001</v>
          </cell>
          <cell r="B1990" t="str">
            <v>PET肿瘤局部断层显像</v>
          </cell>
          <cell r="C1990" t="str">
            <v>使用正电子发射计算机断层扫描仪(PET)进行肿瘤局部断层显像｡放射性药品标记､分装和注射,摆位,断层图像采集(三个床位以内),衰减校正,处理,人工报告,检查中防护器材使用､放射性废弃物的处理｡含脏器､脏器血流､脏器血池等显像｡图文报告｡不含心电监护｡</v>
          </cell>
          <cell r="D1990" t="str">
            <v>胶片,电极,注射器,高压注射器</v>
          </cell>
          <cell r="E1990" t="str">
            <v/>
          </cell>
          <cell r="F1990" t="str">
            <v>次</v>
          </cell>
          <cell r="G1990" t="str">
            <v/>
          </cell>
          <cell r="H1990">
            <v>3458</v>
          </cell>
          <cell r="I1990">
            <v>3108</v>
          </cell>
          <cell r="J1990">
            <v>2408</v>
          </cell>
          <cell r="K1990" t="str">
            <v>丙类</v>
          </cell>
        </row>
        <row r="1991">
          <cell r="A1991" t="str">
            <v>EEEZY001</v>
          </cell>
          <cell r="B1991" t="str">
            <v>PET肿瘤全身断层显像</v>
          </cell>
          <cell r="C1991" t="str">
            <v>使用正电子发射计算机断层扫描仪(PET)进行肿瘤全身断层显像｡核素药物分装和注射,摆位,断层图像采集,衰减校正,处理,人工报告,检查中防护器材使用､放射性废弃物的处理｡含脏器､脏器血流､脏器血池等显像｡图文报告｡不含心电监护｡</v>
          </cell>
          <cell r="D1991" t="str">
            <v>胶片,电极,注射器,高压注射器</v>
          </cell>
          <cell r="E1991" t="str">
            <v/>
          </cell>
          <cell r="F1991" t="str">
            <v>次</v>
          </cell>
          <cell r="G1991" t="str">
            <v/>
          </cell>
          <cell r="H1991">
            <v>3958</v>
          </cell>
          <cell r="I1991">
            <v>3158</v>
          </cell>
          <cell r="J1991">
            <v>2758</v>
          </cell>
          <cell r="K1991" t="str">
            <v>丙类</v>
          </cell>
        </row>
        <row r="1992">
          <cell r="A1992" t="str">
            <v>EEF</v>
          </cell>
          <cell r="B1992" t="str">
            <v>6.正电子发射断层融合显像</v>
          </cell>
          <cell r="C1992" t="str">
            <v/>
          </cell>
          <cell r="D1992" t="str">
            <v/>
          </cell>
          <cell r="E1992" t="str">
            <v/>
          </cell>
          <cell r="F1992" t="str">
            <v/>
          </cell>
          <cell r="G1992" t="str">
            <v/>
          </cell>
          <cell r="H1992" t="str">
            <v/>
          </cell>
          <cell r="I1992" t="str">
            <v/>
          </cell>
          <cell r="J1992" t="str">
            <v/>
          </cell>
        </row>
        <row r="1993">
          <cell r="A1993" t="str">
            <v>EEFBC001</v>
          </cell>
          <cell r="B1993" t="str">
            <v>PET/CT脑代谢显像</v>
          </cell>
          <cell r="C1993" t="str">
            <v>使用正电子发射计算机断层扫描及X线发射计算机断层扫描融合显像仪(PET/CT)进行脑代谢显像｡放射性药品标记､分装和注射,CT平扫定位､摆位､PET/CT脑断层图像摆位,采集,处理,衰减校正,图像融合,人工报告,检查中防护器材使用､放射性废弃物的处理｡图文报告｡不含心电监护｡</v>
          </cell>
          <cell r="D1993" t="str">
            <v>胶片,注射器,高压注射器</v>
          </cell>
          <cell r="E1993" t="str">
            <v/>
          </cell>
          <cell r="F1993" t="str">
            <v>次</v>
          </cell>
          <cell r="G1993" t="str">
            <v/>
          </cell>
          <cell r="H1993">
            <v>7758</v>
          </cell>
          <cell r="I1993">
            <v>6198</v>
          </cell>
          <cell r="J1993">
            <v>5418</v>
          </cell>
          <cell r="K1993" t="str">
            <v>丙类</v>
          </cell>
        </row>
        <row r="1994">
          <cell r="A1994" t="str">
            <v>EEFBH001</v>
          </cell>
          <cell r="B1994" t="str">
            <v>PET/CT脑血流显像</v>
          </cell>
          <cell r="C1994" t="str">
            <v>使用正电子发射计算机断层扫描及X线发射计算机断层扫描融合显像仪(PET/CT)进行脑血流显像｡放射性药品标记､分装和注射,CT平扫定位､PET/CT脑断层图像摆位,采集,处理,衰减校正,图像融合,人工报告,检查中防护器材使用､放射性废弃物的处理｡含脏器血流显像｡图文报告｡不含心电监护｡</v>
          </cell>
          <cell r="D1994" t="str">
            <v>胶片,注射器,高压注射器</v>
          </cell>
          <cell r="E1994" t="str">
            <v/>
          </cell>
          <cell r="F1994" t="str">
            <v>次</v>
          </cell>
          <cell r="G1994" t="str">
            <v/>
          </cell>
          <cell r="H1994">
            <v>7758</v>
          </cell>
          <cell r="I1994">
            <v>6198</v>
          </cell>
          <cell r="J1994">
            <v>5418</v>
          </cell>
          <cell r="K1994" t="str">
            <v>丙类</v>
          </cell>
        </row>
        <row r="1995">
          <cell r="A1995" t="str">
            <v>EEFKC001</v>
          </cell>
          <cell r="B1995" t="str">
            <v>PET/CT静息心肌灌注显像</v>
          </cell>
          <cell r="C1995" t="str">
            <v>使用正电子发射计算机断层扫描及X线发射计算机断层扫描融合显像仪(PET/CT)进行静息心肌灌注显像｡放射性药品标记､分装和注射,CT平扫定位､PET/CT心肌图像摆位,采集,衰减校正,处理,图像融合,人工报告,检查中防护器材使用､放射性废弃物的处理｡图文报告｡不含心电监护｡</v>
          </cell>
          <cell r="D1995" t="str">
            <v>胶片,电极,注射器,高压注射器</v>
          </cell>
          <cell r="E1995" t="str">
            <v/>
          </cell>
          <cell r="F1995" t="str">
            <v>次</v>
          </cell>
          <cell r="G1995" t="str">
            <v/>
          </cell>
          <cell r="H1995">
            <v>7758</v>
          </cell>
          <cell r="I1995">
            <v>6198</v>
          </cell>
          <cell r="J1995">
            <v>5418</v>
          </cell>
          <cell r="K1995" t="str">
            <v>丙类</v>
          </cell>
        </row>
        <row r="1996">
          <cell r="A1996" t="str">
            <v>EEFKC002</v>
          </cell>
          <cell r="B1996" t="str">
            <v>运动法PET/CT负荷心肌灌注显像</v>
          </cell>
          <cell r="C1996" t="str">
            <v>使用正电子发射计算机断层扫描及X线发射计算机断层扫描融合显像仪(PET/CT)进行负荷心肌灌注显像(运动试验法)｡放射性药品标记､分装,运动试验,放射性药品注射,CT平扫定位､CT平扫定位､PET/CT心肌断层图像摆位,采集,衰减校正,处理,图像融合,人工报告,检查中防护器材使用､放射性废弃物的处理｡图文报告｡不含心电监护｡</v>
          </cell>
          <cell r="D1996" t="str">
            <v>胶片,电极,注射器,高压注射器</v>
          </cell>
          <cell r="E1996" t="str">
            <v/>
          </cell>
          <cell r="F1996" t="str">
            <v>次</v>
          </cell>
          <cell r="G1996" t="str">
            <v>增加门控加收不超过20%</v>
          </cell>
          <cell r="H1996">
            <v>7758</v>
          </cell>
          <cell r="I1996">
            <v>6198</v>
          </cell>
          <cell r="J1996">
            <v>5418</v>
          </cell>
          <cell r="K1996" t="str">
            <v>丙类</v>
          </cell>
        </row>
        <row r="1997">
          <cell r="A1997" t="str">
            <v>EEFKC003</v>
          </cell>
          <cell r="B1997" t="str">
            <v>药物法PET/CT负荷心肌灌注显像</v>
          </cell>
          <cell r="C1997" t="str">
            <v>使用正电子发射计算机断层扫描及X线发射计算机断层扫描融合显像仪(PET/CT)进行负荷心肌灌注显像(药物负荷法)｡放射性药品标记､分装,药物负荷试验,放射性药品注射,CT平扫定位､PET/CT心肌图像摆位,采集,衰减校正,处理,图像融合,人工报告,检查中防护器材使用､放射性废弃物的处理｡含双核素法｡图文报告｡不含心电监护｡</v>
          </cell>
          <cell r="D1997" t="str">
            <v>胶片,电极,注射器,高压注射器</v>
          </cell>
          <cell r="E1997" t="str">
            <v/>
          </cell>
          <cell r="F1997" t="str">
            <v>次</v>
          </cell>
          <cell r="G1997" t="str">
            <v>增加门控加收不超过20%</v>
          </cell>
          <cell r="H1997">
            <v>7758</v>
          </cell>
          <cell r="I1997">
            <v>6198</v>
          </cell>
          <cell r="J1997">
            <v>5418</v>
          </cell>
          <cell r="K1997" t="str">
            <v>丙类</v>
          </cell>
        </row>
        <row r="1998">
          <cell r="A1998" t="str">
            <v>EEFZX001</v>
          </cell>
          <cell r="B1998" t="str">
            <v>PET/CT肿瘤局部显像</v>
          </cell>
          <cell r="C1998" t="str">
            <v>使用正电子发射计算机断层扫描及X线发射计算机断层扫描融合显像仪(PET/CT)进行肿瘤局部显像｡放射性药品标记､分装和注射,CT平扫定位､PET/CT断层图像摆位,采集(三个床位以内),处理,衰减校正,图像融合,人工报告,检查中防护器材使用､放射性废弃物的处理｡含脏器､脏器血流､脏器血池等显像｡图文报告｡不含心电监护｡</v>
          </cell>
          <cell r="D1998" t="str">
            <v>胶片,电极,注射器,高压注射器</v>
          </cell>
          <cell r="E1998" t="str">
            <v/>
          </cell>
          <cell r="F1998" t="str">
            <v>次</v>
          </cell>
          <cell r="G1998" t="str">
            <v/>
          </cell>
          <cell r="H1998">
            <v>7758</v>
          </cell>
          <cell r="I1998">
            <v>6198</v>
          </cell>
          <cell r="J1998">
            <v>5418</v>
          </cell>
          <cell r="K1998" t="str">
            <v>丙类</v>
          </cell>
        </row>
        <row r="1999">
          <cell r="A1999" t="str">
            <v>EEFZY001</v>
          </cell>
          <cell r="B1999" t="str">
            <v>PET/CT肿瘤全身显像</v>
          </cell>
          <cell r="C1999" t="str">
            <v>使用正电子发射计算机断层扫描及X线发射计算机断层扫描融合显像仪(PET/CT)进行肿瘤全身显像｡放射性药品标记､分装和注射,CT平扫定位､PET/CT断层图像摆位,采集,处理,衰减校正,图像融合,人工报告,检查中防护器材使用､放射性废弃物的处理｡图文报告｡不含心电监护｡</v>
          </cell>
          <cell r="D1999" t="str">
            <v>胶片,电极,注射器,高压注射器</v>
          </cell>
          <cell r="E1999" t="str">
            <v/>
          </cell>
          <cell r="F1999" t="str">
            <v>次</v>
          </cell>
          <cell r="G1999" t="str">
            <v/>
          </cell>
          <cell r="H1999">
            <v>8800</v>
          </cell>
          <cell r="I1999">
            <v>7040</v>
          </cell>
          <cell r="J1999">
            <v>6160</v>
          </cell>
          <cell r="K1999" t="str">
            <v>丙类</v>
          </cell>
        </row>
        <row r="2000">
          <cell r="A2000" t="str">
            <v>EEG</v>
          </cell>
          <cell r="B2000" t="str">
            <v>7.核素功能试验</v>
          </cell>
          <cell r="C2000" t="str">
            <v/>
          </cell>
          <cell r="D2000" t="str">
            <v/>
          </cell>
          <cell r="E2000" t="str">
            <v/>
          </cell>
          <cell r="F2000" t="str">
            <v/>
          </cell>
          <cell r="G2000" t="str">
            <v/>
          </cell>
          <cell r="H2000" t="str">
            <v/>
          </cell>
          <cell r="I2000" t="str">
            <v/>
          </cell>
          <cell r="J2000" t="str">
            <v/>
          </cell>
        </row>
        <row r="2001">
          <cell r="A2001" t="str">
            <v>EEGDC001</v>
          </cell>
          <cell r="B2001" t="str">
            <v>甲状腺摄碘试验</v>
          </cell>
          <cell r="C2001" t="str">
            <v>放射性药品分装､口服,颈部模型标准源制备,本底测定,甲状腺计数(2-3次),摄碘[131I]时间-放射性曲线,人工报告,检查中防护器材使用､放射性废弃物的处理｡图文报告｡</v>
          </cell>
          <cell r="D2001" t="str">
            <v/>
          </cell>
          <cell r="E2001" t="str">
            <v/>
          </cell>
          <cell r="F2001" t="str">
            <v>次</v>
          </cell>
          <cell r="G2001" t="str">
            <v/>
          </cell>
          <cell r="H2001">
            <v>60</v>
          </cell>
          <cell r="I2001">
            <v>48</v>
          </cell>
          <cell r="J2001">
            <v>42</v>
          </cell>
          <cell r="K2001" t="str">
            <v>甲类</v>
          </cell>
        </row>
        <row r="2002">
          <cell r="A2002" t="str">
            <v>EEGDC002</v>
          </cell>
          <cell r="B2002" t="str">
            <v>甲状腺激素抑制试验</v>
          </cell>
          <cell r="C2002" t="str">
            <v>放射性药品分装､口服,颈部模型标准源制备,本底测定,甲状腺计数(2次),摄碘[131I]时间-放射性曲线,人工报告,检查中防护器材使用､放射性废弃物的处理｡含介入试验｡图文报告｡</v>
          </cell>
          <cell r="D2002" t="str">
            <v/>
          </cell>
          <cell r="E2002" t="str">
            <v/>
          </cell>
          <cell r="F2002" t="str">
            <v>次</v>
          </cell>
          <cell r="G2002" t="str">
            <v/>
          </cell>
          <cell r="H2002">
            <v>40</v>
          </cell>
          <cell r="I2002">
            <v>32</v>
          </cell>
          <cell r="J2002">
            <v>28</v>
          </cell>
          <cell r="K2002" t="str">
            <v>甲类</v>
          </cell>
        </row>
        <row r="2003">
          <cell r="A2003" t="str">
            <v>EEGDC003</v>
          </cell>
          <cell r="B2003" t="str">
            <v>过氯酸钾释放试验</v>
          </cell>
          <cell r="C2003" t="str">
            <v>放射性药品分装､口服,颈部模型标准源制备,本底测定,甲状腺计数(2次),摄碘[131I]时间-放射性曲线,人工报告,检查中防护器材使用､放射性废弃物的处理｡含介入试验｡图文报告｡</v>
          </cell>
          <cell r="D2003" t="str">
            <v/>
          </cell>
          <cell r="E2003" t="str">
            <v/>
          </cell>
          <cell r="F2003" t="str">
            <v>次</v>
          </cell>
          <cell r="G2003" t="str">
            <v/>
          </cell>
          <cell r="H2003">
            <v>50</v>
          </cell>
          <cell r="I2003">
            <v>40</v>
          </cell>
          <cell r="J2003">
            <v>35</v>
          </cell>
          <cell r="K2003" t="str">
            <v>甲类</v>
          </cell>
        </row>
        <row r="2004">
          <cell r="A2004" t="str">
            <v>EEGJZ001</v>
          </cell>
          <cell r="B2004" t="str">
            <v>碳[14C]呼气试验</v>
          </cell>
          <cell r="C2004" t="str">
            <v>口服放射性药品,测定收集瓶本底,采集呼出气体样本,测定二氧化碳[14CO2]放射性计数,试验报告｡含分析试剂药盒｡</v>
          </cell>
          <cell r="D2004" t="str">
            <v/>
          </cell>
          <cell r="E2004" t="str">
            <v/>
          </cell>
          <cell r="F2004" t="str">
            <v>次</v>
          </cell>
          <cell r="G2004" t="str">
            <v/>
          </cell>
          <cell r="H2004">
            <v>100</v>
          </cell>
          <cell r="I2004">
            <v>80</v>
          </cell>
          <cell r="J2004">
            <v>70</v>
          </cell>
          <cell r="K2004" t="str">
            <v>乙类</v>
          </cell>
        </row>
        <row r="2005">
          <cell r="A2005" t="str">
            <v>EEGND001</v>
          </cell>
          <cell r="B2005" t="str">
            <v>红细胞容量测定</v>
          </cell>
          <cell r="C2005" t="str">
            <v>核素标记红细胞制备,标准源制备,静脉注射,各时段全血抽取抗凝,洗脱,放射性计数和比容测定,人工报告,检查中防护器材使用､放射性废弃物的处理｡含血浆容量测定｡图文报告｡</v>
          </cell>
          <cell r="D2005" t="str">
            <v>刻度管,滴管</v>
          </cell>
          <cell r="E2005" t="str">
            <v/>
          </cell>
          <cell r="F2005" t="str">
            <v>次</v>
          </cell>
          <cell r="G2005" t="str">
            <v/>
          </cell>
          <cell r="H2005">
            <v>60</v>
          </cell>
          <cell r="I2005">
            <v>48</v>
          </cell>
          <cell r="J2005">
            <v>42</v>
          </cell>
          <cell r="K2005" t="str">
            <v>乙类</v>
          </cell>
        </row>
        <row r="2006">
          <cell r="A2006" t="str">
            <v>EEGND002</v>
          </cell>
          <cell r="B2006" t="str">
            <v>血浆容量测定</v>
          </cell>
          <cell r="C2006" t="str">
            <v>核素标记红细胞制备､分装,标准品制备,药物静脉注射,各时段全血抽取抗凝,洗脱,测定本底､放射性计数和比容测定,人工报告,检查中防护器材使用､放射性废弃物的处理｡含介入试验｡图文报告｡</v>
          </cell>
          <cell r="D2006" t="str">
            <v>刻度管,滴管</v>
          </cell>
          <cell r="E2006" t="str">
            <v/>
          </cell>
          <cell r="F2006" t="str">
            <v>次</v>
          </cell>
          <cell r="G2006" t="str">
            <v/>
          </cell>
          <cell r="H2006">
            <v>60</v>
          </cell>
          <cell r="I2006">
            <v>48</v>
          </cell>
          <cell r="J2006">
            <v>42</v>
          </cell>
          <cell r="K2006" t="str">
            <v>乙类</v>
          </cell>
        </row>
        <row r="2007">
          <cell r="A2007" t="str">
            <v>EEGND003</v>
          </cell>
          <cell r="B2007" t="str">
            <v>红细胞寿命测定</v>
          </cell>
          <cell r="C2007" t="str">
            <v>核素标记红细胞制备和静脉注射,标准源制备,各时段体外测定和血样测定,人工报告,检查中防护器材使用､放射性废弃物的处理｡含介入试验｡图文报告｡</v>
          </cell>
          <cell r="D2007" t="str">
            <v>刻度管,滴管</v>
          </cell>
          <cell r="E2007" t="str">
            <v/>
          </cell>
          <cell r="F2007" t="str">
            <v>次</v>
          </cell>
          <cell r="G2007" t="str">
            <v/>
          </cell>
          <cell r="H2007">
            <v>60</v>
          </cell>
          <cell r="I2007">
            <v>48</v>
          </cell>
          <cell r="J2007">
            <v>42</v>
          </cell>
          <cell r="K2007" t="str">
            <v>乙类</v>
          </cell>
        </row>
        <row r="2008">
          <cell r="A2008" t="str">
            <v>EEGRB001</v>
          </cell>
          <cell r="B2008" t="str">
            <v>肾图检查</v>
          </cell>
          <cell r="C2008" t="str">
            <v>放射性药品分装和"弹丸"注射,人工报告,检查中防护器材使用､放射性废弃物的处理｡图文报告｡</v>
          </cell>
          <cell r="D2008" t="str">
            <v/>
          </cell>
          <cell r="E2008" t="str">
            <v/>
          </cell>
          <cell r="F2008" t="str">
            <v>次</v>
          </cell>
          <cell r="G2008" t="str">
            <v/>
          </cell>
          <cell r="H2008">
            <v>80</v>
          </cell>
          <cell r="I2008">
            <v>65</v>
          </cell>
          <cell r="J2008">
            <v>55</v>
          </cell>
          <cell r="K2008" t="str">
            <v>乙类</v>
          </cell>
        </row>
        <row r="2009">
          <cell r="A2009" t="str">
            <v>EEGRB002</v>
          </cell>
          <cell r="B2009" t="str">
            <v>介入肾图检查</v>
          </cell>
          <cell r="C2009" t="str">
            <v>放射性药品分装和注射,人工报告,检查中防护器材使用､放射性废弃物的处理｡含介入试验｡图文报告｡</v>
          </cell>
          <cell r="D2009" t="str">
            <v/>
          </cell>
          <cell r="E2009" t="str">
            <v/>
          </cell>
          <cell r="F2009" t="str">
            <v>次</v>
          </cell>
          <cell r="G2009" t="str">
            <v/>
          </cell>
          <cell r="H2009">
            <v>80</v>
          </cell>
          <cell r="I2009">
            <v>65</v>
          </cell>
          <cell r="J2009">
            <v>55</v>
          </cell>
          <cell r="K2009" t="str">
            <v>乙类</v>
          </cell>
        </row>
        <row r="2010">
          <cell r="A2010" t="str">
            <v>EEGRB003</v>
          </cell>
          <cell r="B2010" t="str">
            <v>肾图+肾小球滤过率测定</v>
          </cell>
          <cell r="C2010" t="str">
            <v>放射性药品分装和注射,测定注射器前后放射性计数,肾小球滤过率测定,人工报告,检查中防护器材使用､放射性废弃物的处理｡图文报告｡</v>
          </cell>
          <cell r="D2010" t="str">
            <v/>
          </cell>
          <cell r="E2010" t="str">
            <v/>
          </cell>
          <cell r="F2010" t="str">
            <v>次</v>
          </cell>
          <cell r="G2010" t="str">
            <v/>
          </cell>
          <cell r="H2010">
            <v>80</v>
          </cell>
          <cell r="I2010">
            <v>65</v>
          </cell>
          <cell r="J2010">
            <v>55</v>
          </cell>
          <cell r="K2010" t="str">
            <v>乙类</v>
          </cell>
        </row>
        <row r="2011">
          <cell r="A2011" t="str">
            <v>EEGRB004</v>
          </cell>
          <cell r="B2011" t="str">
            <v>肾图+肾有效血浆流量测定</v>
          </cell>
          <cell r="C2011" t="str">
            <v>放射性药品分装和注射,测定注射器前后放射性计数,肾有效血浆流量测定,人工报告,检查中防护器材使用､放射性废弃物的处理｡图文报告｡</v>
          </cell>
          <cell r="D2011" t="str">
            <v/>
          </cell>
          <cell r="E2011" t="str">
            <v/>
          </cell>
          <cell r="F2011" t="str">
            <v>次</v>
          </cell>
          <cell r="G2011" t="str">
            <v/>
          </cell>
          <cell r="H2011">
            <v>80</v>
          </cell>
          <cell r="I2011">
            <v>65</v>
          </cell>
          <cell r="J2011">
            <v>55</v>
          </cell>
          <cell r="K2011" t="str">
            <v>乙类</v>
          </cell>
        </row>
        <row r="2012">
          <cell r="A2012" t="str">
            <v>EZZ</v>
          </cell>
          <cell r="B2012" t="str">
            <v>(六)其它成像检查</v>
          </cell>
          <cell r="C2012" t="str">
            <v/>
          </cell>
          <cell r="D2012" t="str">
            <v/>
          </cell>
          <cell r="E2012" t="str">
            <v/>
          </cell>
          <cell r="F2012" t="str">
            <v/>
          </cell>
          <cell r="G2012" t="str">
            <v/>
          </cell>
          <cell r="H2012" t="str">
            <v/>
          </cell>
          <cell r="I2012" t="str">
            <v/>
          </cell>
          <cell r="J2012" t="str">
            <v/>
          </cell>
        </row>
        <row r="2013">
          <cell r="A2013" t="str">
            <v>EZZYA001</v>
          </cell>
          <cell r="B2013" t="str">
            <v>计算机断层扫描激光乳腺成像检查</v>
          </cell>
          <cell r="C2013" t="str">
            <v>患者脱上衣,在技术员指导下摆放体位,使用断层扫描激光乳腺成像设备扫描,计算机断层图象处理,医师判读结果｡图文报告｡</v>
          </cell>
          <cell r="D2013" t="str">
            <v/>
          </cell>
          <cell r="E2013" t="str">
            <v/>
          </cell>
          <cell r="F2013" t="str">
            <v>单侧</v>
          </cell>
          <cell r="G2013" t="str">
            <v/>
          </cell>
          <cell r="H2013">
            <v>80</v>
          </cell>
          <cell r="I2013">
            <v>65</v>
          </cell>
          <cell r="J2013">
            <v>55</v>
          </cell>
          <cell r="K2013" t="str">
            <v>乙类</v>
          </cell>
        </row>
        <row r="2014">
          <cell r="A2014" t="str">
            <v>EZZZX001</v>
          </cell>
          <cell r="B2014" t="str">
            <v>红外热像检查</v>
          </cell>
          <cell r="C2014" t="str">
            <v>患者暴露检查部位,使用红外热像检查设备图象采集,计算机平面图象处理,医师判读结果｡图文报告｡</v>
          </cell>
          <cell r="D2014" t="str">
            <v/>
          </cell>
          <cell r="E2014" t="str">
            <v/>
          </cell>
          <cell r="F2014" t="str">
            <v>部位</v>
          </cell>
          <cell r="G2014" t="str">
            <v/>
          </cell>
          <cell r="H2014">
            <v>30</v>
          </cell>
          <cell r="I2014">
            <v>25</v>
          </cell>
          <cell r="J2014">
            <v>20</v>
          </cell>
          <cell r="K2014" t="str">
            <v>乙类</v>
          </cell>
        </row>
        <row r="2015">
          <cell r="A2015" t="str">
            <v>EZZZX002</v>
          </cell>
          <cell r="B2015" t="str">
            <v>局部热断层成像检查</v>
          </cell>
          <cell r="C2015" t="str">
            <v>患者脱衣,在技术员指导下摆放体位,图象采集,计算机图象处理,医师判读结果｡图文报告｡</v>
          </cell>
          <cell r="D2015" t="str">
            <v/>
          </cell>
          <cell r="E2015" t="str">
            <v/>
          </cell>
          <cell r="F2015" t="str">
            <v>部位</v>
          </cell>
          <cell r="G2015" t="str">
            <v/>
          </cell>
          <cell r="H2015">
            <v>30</v>
          </cell>
          <cell r="I2015">
            <v>25</v>
          </cell>
          <cell r="J2015">
            <v>20</v>
          </cell>
          <cell r="K2015" t="str">
            <v>乙类</v>
          </cell>
        </row>
        <row r="2016">
          <cell r="A2016" t="str">
            <v>EZZZY001</v>
          </cell>
          <cell r="B2016" t="str">
            <v>全身热断层成像检查</v>
          </cell>
          <cell r="C2016" t="str">
            <v>患者脱衣,在技术员指导下摆放体位,使用热断层成像设备图象采集,计算机断层图象处理,医师判读结果｡图文报告｡</v>
          </cell>
          <cell r="D2016" t="str">
            <v/>
          </cell>
          <cell r="E2016" t="str">
            <v/>
          </cell>
          <cell r="F2016" t="str">
            <v>次</v>
          </cell>
          <cell r="G2016" t="str">
            <v/>
          </cell>
          <cell r="H2016">
            <v>60</v>
          </cell>
          <cell r="I2016">
            <v>48</v>
          </cell>
          <cell r="J2016">
            <v>42</v>
          </cell>
          <cell r="K2016" t="str">
            <v>乙类</v>
          </cell>
        </row>
        <row r="2017">
          <cell r="A2017" t="str">
            <v>F</v>
          </cell>
          <cell r="B2017" t="str">
            <v>五.临床诊断</v>
          </cell>
          <cell r="C2017" t="str">
            <v/>
          </cell>
          <cell r="D2017" t="str">
            <v/>
          </cell>
          <cell r="E2017" t="str">
            <v/>
          </cell>
          <cell r="F2017" t="str">
            <v/>
          </cell>
          <cell r="G2017" t="str">
            <v/>
          </cell>
          <cell r="H2017" t="str">
            <v/>
          </cell>
          <cell r="I2017" t="str">
            <v/>
          </cell>
          <cell r="J2017" t="str">
            <v/>
          </cell>
        </row>
        <row r="2018">
          <cell r="A2018" t="str">
            <v/>
          </cell>
          <cell r="B2018" t="str">
            <v>本章说明:1.本章"临床诊断"指以诊断为目的,各种有创､无创的临床操作的服务项目｡2.本章包括神经系统､内分泌系统､眼､耳､鼻咽喉､口腔､呼吸系统､循环系统､造血及淋巴系统､消化系统､泌尿系统､男性生殖系统､女性生殖系统､孕产､肌肉骨骼系统､体被系统､精神心理和其它项目十八个部分,共计861项｡本章项目编码字首为F｡3.一个医疗服务价格项目在同一时间经多次操作方能完成,也应按一次计价｡如在影像引导下同时多次才完成骨折整复,只能按一次收费｡4.在内镜下活检是单独收费项目,同一次内镜活检术中每增加一个病变加收</v>
          </cell>
        </row>
        <row r="2019">
          <cell r="A2019" t="str">
            <v>FB-FC</v>
          </cell>
          <cell r="B2019" t="str">
            <v>(一)神经系统</v>
          </cell>
          <cell r="C2019" t="str">
            <v/>
          </cell>
          <cell r="D2019" t="str">
            <v/>
          </cell>
          <cell r="E2019" t="str">
            <v/>
          </cell>
          <cell r="F2019" t="str">
            <v/>
          </cell>
          <cell r="G2019" t="str">
            <v/>
          </cell>
          <cell r="H2019" t="str">
            <v/>
          </cell>
          <cell r="I2019" t="str">
            <v/>
          </cell>
          <cell r="J2019" t="str">
            <v/>
          </cell>
        </row>
        <row r="2020">
          <cell r="A2020" t="str">
            <v>FBA05301</v>
          </cell>
          <cell r="B2020" t="str">
            <v>有创颅内压监测</v>
          </cell>
          <cell r="C2020" t="str">
            <v>利用侧脑室引流管或腰穿引流管,或利用外科手术放入脑室系统或蛛网膜下腔的液压传感装置,对颅内压进行监测｡</v>
          </cell>
          <cell r="D2020" t="str">
            <v/>
          </cell>
          <cell r="E2020" t="str">
            <v>压力传感器</v>
          </cell>
          <cell r="F2020" t="str">
            <v>小时</v>
          </cell>
          <cell r="G2020" t="str">
            <v/>
          </cell>
          <cell r="H2020">
            <v>3</v>
          </cell>
          <cell r="I2020">
            <v>3</v>
          </cell>
          <cell r="J2020">
            <v>3</v>
          </cell>
          <cell r="K2020" t="str">
            <v>甲类</v>
          </cell>
        </row>
        <row r="2021">
          <cell r="A2021" t="str">
            <v>FBA09301</v>
          </cell>
          <cell r="B2021" t="str">
            <v>颅骨钻孔探查术</v>
          </cell>
          <cell r="C2021" t="str">
            <v>上头架,消毒铺巾,切皮,双极止血,气钻或电钻钻孔,骨止血,探查硬脑膜外或硬脑膜下,止血,处理骨窗,必要时放置引流装置,缝合,包扎｡不含神经导航｡</v>
          </cell>
          <cell r="D2021" t="str">
            <v>引流装置</v>
          </cell>
          <cell r="E2021" t="str">
            <v>内固定材料,特殊缝线,止血材料</v>
          </cell>
          <cell r="F2021" t="str">
            <v>次</v>
          </cell>
          <cell r="G2021" t="str">
            <v/>
          </cell>
          <cell r="H2021">
            <v>1350</v>
          </cell>
          <cell r="I2021">
            <v>1080</v>
          </cell>
          <cell r="J2021">
            <v>945</v>
          </cell>
          <cell r="K2021" t="str">
            <v>乙类</v>
          </cell>
        </row>
        <row r="2022">
          <cell r="A2022" t="str">
            <v>FBA09501</v>
          </cell>
          <cell r="B2022" t="str">
            <v>经颅内镜颅骨钻孔探查术</v>
          </cell>
          <cell r="C2022" t="str">
            <v>上头架,消毒铺巾,头皮切开,双极止血,气钻或电钻钻孔,切开硬脑膜,止血,置入内镜工作镜,小心由外向内仔细探寻找病变及处理,然后退出内镜,止血,处理骨窗,缝合,包扎｡不含神经导航｡</v>
          </cell>
          <cell r="D2022" t="str">
            <v>引流装置</v>
          </cell>
          <cell r="E2022" t="str">
            <v>内固定材料,特殊缝线,止血材料</v>
          </cell>
          <cell r="F2022" t="str">
            <v>次</v>
          </cell>
          <cell r="G2022" t="str">
            <v/>
          </cell>
          <cell r="H2022">
            <v>1000</v>
          </cell>
          <cell r="I2022">
            <v>800</v>
          </cell>
          <cell r="J2022">
            <v>700</v>
          </cell>
          <cell r="K2022" t="str">
            <v>乙类</v>
          </cell>
        </row>
        <row r="2023">
          <cell r="A2023" t="str">
            <v>FBB06101</v>
          </cell>
          <cell r="B2023" t="str">
            <v>硬脑膜下穿刺术</v>
          </cell>
          <cell r="C2023" t="str">
            <v>剃除穿刺部位毛发,消毒皮肤,铺巾,穿刺针刺入相应部位,留取硬膜下液体,拔针,纱布按压,胶布固定｡</v>
          </cell>
          <cell r="D2023" t="str">
            <v>注射器,穿刺针</v>
          </cell>
          <cell r="E2023" t="str">
            <v/>
          </cell>
          <cell r="F2023" t="str">
            <v>次</v>
          </cell>
          <cell r="G2023" t="str">
            <v/>
          </cell>
          <cell r="H2023">
            <v>120</v>
          </cell>
          <cell r="I2023">
            <v>95</v>
          </cell>
          <cell r="J2023">
            <v>85</v>
          </cell>
          <cell r="K2023" t="str">
            <v>甲类</v>
          </cell>
        </row>
        <row r="2024">
          <cell r="A2024" t="str">
            <v>FBC01701</v>
          </cell>
          <cell r="B2024" t="str">
            <v>经颅磁刺激语言功能区定位</v>
          </cell>
          <cell r="C2024" t="str">
            <v>利用肌电图仪测定运动域值､固定线圈,调试刺激强度,指导患者语言作业,连续刺激,进行语言功能区定位｡</v>
          </cell>
          <cell r="D2024" t="str">
            <v>电极</v>
          </cell>
          <cell r="E2024" t="str">
            <v/>
          </cell>
          <cell r="F2024" t="str">
            <v>次</v>
          </cell>
          <cell r="G2024" t="str">
            <v/>
          </cell>
          <cell r="H2024">
            <v>60</v>
          </cell>
          <cell r="I2024">
            <v>48</v>
          </cell>
          <cell r="J2024">
            <v>42</v>
          </cell>
          <cell r="K2024" t="str">
            <v>乙类</v>
          </cell>
        </row>
        <row r="2025">
          <cell r="A2025" t="str">
            <v>FBC03101</v>
          </cell>
          <cell r="B2025" t="str">
            <v>蝶骨电极脑电图检查</v>
          </cell>
          <cell r="C2025" t="str">
            <v>将一次性的针电极穿刺入碟骨下方的软组织内,进行脑电图记录｡需要与常规脑电图同时检查｡记录结束后由医师阅图､分析､出报告｡</v>
          </cell>
          <cell r="D2025" t="str">
            <v>电极</v>
          </cell>
          <cell r="E2025" t="str">
            <v/>
          </cell>
          <cell r="F2025" t="str">
            <v>次</v>
          </cell>
          <cell r="G2025" t="str">
            <v/>
          </cell>
          <cell r="H2025">
            <v>75</v>
          </cell>
          <cell r="I2025">
            <v>60</v>
          </cell>
          <cell r="J2025">
            <v>53</v>
          </cell>
          <cell r="K2025" t="str">
            <v>乙类</v>
          </cell>
        </row>
        <row r="2026">
          <cell r="A2026" t="str">
            <v>FBC03102</v>
          </cell>
          <cell r="B2026" t="str">
            <v>线性蝶骨软电极脑电图检查</v>
          </cell>
          <cell r="C2026" t="str">
            <v>利用套针,将一次性的软蝶骨电极穿刺入碟骨下方的软组织内,退出套针,长期保留蝶骨电极进行长时间录像脑电图记录｡记录结束后由医师对全部的脑电图进行人工分析､出报告｡</v>
          </cell>
          <cell r="D2026" t="str">
            <v>电极</v>
          </cell>
          <cell r="E2026" t="str">
            <v/>
          </cell>
          <cell r="F2026" t="str">
            <v>小时</v>
          </cell>
          <cell r="G2026" t="str">
            <v/>
          </cell>
          <cell r="H2026">
            <v>60</v>
          </cell>
          <cell r="I2026">
            <v>48</v>
          </cell>
          <cell r="J2026">
            <v>42</v>
          </cell>
          <cell r="K2026" t="str">
            <v>乙类</v>
          </cell>
        </row>
        <row r="2027">
          <cell r="A2027" t="str">
            <v>FBC03401</v>
          </cell>
          <cell r="B2027" t="str">
            <v>鼻咽电极脑电图检查</v>
          </cell>
          <cell r="C2027" t="str">
            <v>在鼻咽喷雾局麻后,将特制的鼻咽电极固定在咽腔上壁后,进行脑电图记录,需要与常规脑电图同时检查｡记录结束后由医师阅图､分析､出报告｡</v>
          </cell>
          <cell r="D2027" t="str">
            <v>电极</v>
          </cell>
          <cell r="E2027" t="str">
            <v/>
          </cell>
          <cell r="F2027" t="str">
            <v>次</v>
          </cell>
          <cell r="G2027" t="str">
            <v/>
          </cell>
          <cell r="H2027">
            <v>60</v>
          </cell>
          <cell r="I2027">
            <v>48</v>
          </cell>
          <cell r="J2027">
            <v>42</v>
          </cell>
          <cell r="K2027" t="str">
            <v>乙类</v>
          </cell>
        </row>
        <row r="2028">
          <cell r="A2028" t="str">
            <v>FBC03701</v>
          </cell>
          <cell r="B2028" t="str">
            <v>16导常规脑电图检查</v>
          </cell>
          <cell r="C2028" t="str">
            <v>指16导及其以下导联的脑电图的检查｡用90%的酒精去除电极部位的油脂和角化层,安装桥式或盘状头皮记录电极和参考电极,用16导常规脑电图仪进行电极电阻测定,定标,嘱病人安静闭目,开始做睁､闭眼和过度换气诱发试验,记录时间不少于20分钟｡记录结束后由技术人员和医师阅图､分析､出报告｡</v>
          </cell>
          <cell r="D2028" t="str">
            <v>电极</v>
          </cell>
          <cell r="E2028" t="str">
            <v/>
          </cell>
          <cell r="F2028" t="str">
            <v>次</v>
          </cell>
          <cell r="G2028" t="str">
            <v/>
          </cell>
          <cell r="H2028">
            <v>38</v>
          </cell>
          <cell r="I2028">
            <v>30</v>
          </cell>
          <cell r="J2028">
            <v>27</v>
          </cell>
          <cell r="K2028" t="str">
            <v>甲类</v>
          </cell>
        </row>
        <row r="2029">
          <cell r="A2029" t="str">
            <v>FBC03702</v>
          </cell>
          <cell r="B2029" t="str">
            <v>32导常规脑电图检查</v>
          </cell>
          <cell r="C2029" t="str">
            <v>用90%的酒精去除电极部位的油脂和角化层,安装桥式或盘状头皮记录电极和参考电极,用32导脑电图仪进行电极电阻测定,定标,嘱病人安静闭目,开始做睁､闭眼和过度换气诱发试验,记录时间不少于20分钟｡记录结束后由技术人员和医师阅图､分析､出报告｡</v>
          </cell>
          <cell r="D2029" t="str">
            <v>电极</v>
          </cell>
          <cell r="E2029" t="str">
            <v/>
          </cell>
          <cell r="F2029" t="str">
            <v>次</v>
          </cell>
          <cell r="G2029" t="str">
            <v/>
          </cell>
          <cell r="H2029">
            <v>42</v>
          </cell>
          <cell r="I2029">
            <v>34</v>
          </cell>
          <cell r="J2029">
            <v>30</v>
          </cell>
          <cell r="K2029" t="str">
            <v>甲类</v>
          </cell>
        </row>
        <row r="2030">
          <cell r="A2030" t="str">
            <v>FBC03703</v>
          </cell>
          <cell r="B2030" t="str">
            <v>64导脑电图检查</v>
          </cell>
          <cell r="C2030" t="str">
            <v>安装盘状记录电极和参考电极或安装电极帽,用64导脑电图仪进行电极电阻测定,定标,嘱病人安静闭目,开始做睁､闭眼和过度换气诱发试验,记录时间不少于120分钟｡记录结束后由技术人员和医师阅图､分析､出报告｡</v>
          </cell>
          <cell r="D2030" t="str">
            <v>电极</v>
          </cell>
          <cell r="E2030" t="str">
            <v/>
          </cell>
          <cell r="F2030" t="str">
            <v>次</v>
          </cell>
          <cell r="G2030" t="str">
            <v/>
          </cell>
          <cell r="H2030">
            <v>45</v>
          </cell>
          <cell r="I2030">
            <v>36</v>
          </cell>
          <cell r="J2030">
            <v>32</v>
          </cell>
          <cell r="K2030" t="str">
            <v>甲类</v>
          </cell>
        </row>
        <row r="2031">
          <cell r="A2031" t="str">
            <v>FBC03704</v>
          </cell>
          <cell r="B2031" t="str">
            <v>128导脑电图检查</v>
          </cell>
          <cell r="C2031" t="str">
            <v>用90%的酒精去除电极部位的油脂和角化层,安装桥式或盘状头皮记录电极和参考电极,用128导脑电图仪进行电极电阻测定,定标,嘱病人安静闭目,开始做睁､闭眼和过度换气诱发试验,记录时间不少于120分钟｡记录结束后由技术人员和医师阅图､分析､出报告｡</v>
          </cell>
          <cell r="D2031" t="str">
            <v>电极</v>
          </cell>
          <cell r="E2031" t="str">
            <v/>
          </cell>
          <cell r="F2031" t="str">
            <v>次</v>
          </cell>
          <cell r="G2031" t="str">
            <v/>
          </cell>
          <cell r="H2031">
            <v>50</v>
          </cell>
          <cell r="I2031">
            <v>40</v>
          </cell>
          <cell r="J2031">
            <v>35</v>
          </cell>
          <cell r="K2031" t="str">
            <v>甲类</v>
          </cell>
        </row>
        <row r="2032">
          <cell r="A2032" t="str">
            <v>FBC03705</v>
          </cell>
          <cell r="B2032" t="str">
            <v>闪光刺激诱发脑电图检查</v>
          </cell>
          <cell r="C2032" t="str">
            <v>用90%的酒精去除电极部位的油脂和角化层,安装桥式或盘状头皮记录电极和参考电极,进行电极电阻测定,定标,嘱病人安静闭目,记录脑电图过程中闪光刺激诱发试验｡记录结束后由技术人员和医师阅图､分析､出报告｡</v>
          </cell>
          <cell r="D2032" t="str">
            <v>电极</v>
          </cell>
          <cell r="E2032" t="str">
            <v/>
          </cell>
          <cell r="F2032" t="str">
            <v>次</v>
          </cell>
          <cell r="G2032" t="str">
            <v/>
          </cell>
          <cell r="H2032">
            <v>36</v>
          </cell>
          <cell r="I2032">
            <v>29</v>
          </cell>
          <cell r="J2032">
            <v>25</v>
          </cell>
          <cell r="K2032" t="str">
            <v>甲类</v>
          </cell>
        </row>
        <row r="2033">
          <cell r="A2033" t="str">
            <v>FBC03706</v>
          </cell>
          <cell r="B2033" t="str">
            <v>动态脑电图检查</v>
          </cell>
          <cell r="C2033" t="str">
            <v>用90%的酒精去除电极部位的油脂和角化层,安装盘状头皮记录电极和参考电极或电极帽,进行电极电阻测定,定标,嘱病人安静闭目,开始做睁､闭眼和过度换气诱发试验,用脑电图仪记录,记录时间24小时｡记录结束后由技术人员和医师阅图､分析､出报告｡</v>
          </cell>
          <cell r="D2033" t="str">
            <v>电极</v>
          </cell>
          <cell r="E2033" t="str">
            <v/>
          </cell>
          <cell r="F2033" t="str">
            <v>次</v>
          </cell>
          <cell r="G2033" t="str">
            <v/>
          </cell>
          <cell r="H2033">
            <v>350</v>
          </cell>
          <cell r="I2033">
            <v>280</v>
          </cell>
          <cell r="J2033">
            <v>245</v>
          </cell>
          <cell r="K2033" t="str">
            <v>乙类</v>
          </cell>
        </row>
        <row r="2034">
          <cell r="A2034" t="str">
            <v>FBC03707</v>
          </cell>
          <cell r="B2034" t="str">
            <v>脑电图录像检查</v>
          </cell>
          <cell r="C2034" t="str">
            <v>用16导视频脑电图仪(至少16导电极),含行睁闭眼和过度换气诱发试验,安装电极,调试电阻,记录至少40分钟的脑电图,人工出报告｡</v>
          </cell>
          <cell r="D2034" t="str">
            <v>电极</v>
          </cell>
          <cell r="E2034" t="str">
            <v/>
          </cell>
          <cell r="F2034" t="str">
            <v>次</v>
          </cell>
          <cell r="G2034" t="str">
            <v/>
          </cell>
          <cell r="H2034">
            <v>50</v>
          </cell>
          <cell r="I2034">
            <v>40</v>
          </cell>
          <cell r="J2034">
            <v>35</v>
          </cell>
          <cell r="K2034" t="str">
            <v>乙类</v>
          </cell>
        </row>
        <row r="2035">
          <cell r="A2035" t="str">
            <v>FBC03708</v>
          </cell>
          <cell r="B2035" t="str">
            <v>皮层电刺激脑功能区定位</v>
          </cell>
          <cell r="C2035" t="str">
            <v>在开颅手术中在大脑表面埋植皮层电极后,对患者皮层进行逐点电刺激,同时记录脑电,给患者各种作业,同时观察对患者皮层高级功能的干扰､定位脑功能区｡不含脑电图检查｡</v>
          </cell>
          <cell r="D2035" t="str">
            <v>电极</v>
          </cell>
          <cell r="E2035" t="str">
            <v/>
          </cell>
          <cell r="F2035" t="str">
            <v>次</v>
          </cell>
          <cell r="G2035" t="str">
            <v/>
          </cell>
          <cell r="H2035">
            <v>60</v>
          </cell>
          <cell r="I2035">
            <v>48</v>
          </cell>
          <cell r="J2035">
            <v>42</v>
          </cell>
          <cell r="K2035" t="str">
            <v>乙类</v>
          </cell>
        </row>
        <row r="2036">
          <cell r="A2036" t="str">
            <v>FBC03709</v>
          </cell>
          <cell r="B2036" t="str">
            <v>脑磁图检查</v>
          </cell>
          <cell r="C2036" t="str">
            <v>患者进入屏蔽室,进行头颅三维定位､使用脑磁图设备进行脑磁图信号记录,对获得的脑磁信号进行人工去伪差,对获得信号电流源计算,与头颅影像融合,出具报告｡不含磁共振检查｡</v>
          </cell>
          <cell r="D2036" t="str">
            <v>电极</v>
          </cell>
          <cell r="E2036" t="str">
            <v/>
          </cell>
          <cell r="F2036" t="str">
            <v>次</v>
          </cell>
          <cell r="G2036" t="str">
            <v/>
          </cell>
          <cell r="H2036">
            <v>30</v>
          </cell>
          <cell r="I2036">
            <v>25</v>
          </cell>
          <cell r="J2036">
            <v>20</v>
          </cell>
          <cell r="K2036" t="str">
            <v>甲类</v>
          </cell>
        </row>
        <row r="2037">
          <cell r="A2037" t="str">
            <v>FBC03710</v>
          </cell>
          <cell r="B2037" t="str">
            <v>脑电地形图检查</v>
          </cell>
          <cell r="C2037" t="str">
            <v>用90%的酒精去除电极部位的油脂和角化层,安装桥式或盘状头皮记录电极和参考电极,进行电极电阻测定,定标,嘱病人安静闭目,开始做睁､闭眼和过度换气诱发试验,用脑电图仪记录｡记录结束后由技术人员和医师阅图､选取合理的部分,计算机分析､制图､出报告｡</v>
          </cell>
          <cell r="D2037" t="str">
            <v>电极</v>
          </cell>
          <cell r="E2037" t="str">
            <v/>
          </cell>
          <cell r="F2037" t="str">
            <v>次</v>
          </cell>
          <cell r="G2037" t="str">
            <v/>
          </cell>
          <cell r="H2037">
            <v>70</v>
          </cell>
          <cell r="I2037">
            <v>55</v>
          </cell>
          <cell r="J2037">
            <v>50</v>
          </cell>
          <cell r="K2037" t="str">
            <v>甲类</v>
          </cell>
        </row>
        <row r="2038">
          <cell r="A2038" t="str">
            <v>FBC03711</v>
          </cell>
          <cell r="B2038" t="str">
            <v>视觉刺激N270检查</v>
          </cell>
          <cell r="C2038" t="str">
            <v>用于大脑皮层对事件相关反应的检测｡局部皮肤脱脂并置导电膏,在Fz､Cz､Pz放置记录电极,参考电极置于双耳连线,地线置于前额,在开始前给与病人视觉靶刺激与非靶刺激的培训｡给与视觉刺激系列,嘱病人计靶刺激数,观察波形,重复并叠加后分析｡根据结果,人工出报告,专业医师审核报告｡</v>
          </cell>
          <cell r="D2038" t="str">
            <v>电极</v>
          </cell>
          <cell r="E2038" t="str">
            <v/>
          </cell>
          <cell r="F2038" t="str">
            <v>次</v>
          </cell>
          <cell r="G2038" t="str">
            <v/>
          </cell>
          <cell r="H2038">
            <v>75</v>
          </cell>
          <cell r="I2038">
            <v>60</v>
          </cell>
          <cell r="J2038">
            <v>55</v>
          </cell>
          <cell r="K2038" t="str">
            <v>丙类</v>
          </cell>
        </row>
        <row r="2039">
          <cell r="A2039" t="str">
            <v>FBC03712</v>
          </cell>
          <cell r="B2039" t="str">
            <v>视觉刺激P300检查</v>
          </cell>
          <cell r="C2039" t="str">
            <v>用于评定大脑皮层对事件的相关反应｡局部皮肤脱脂并置导电膏,在Fz､Cz､Pz放置记录电极,参考电极置于双耳连线,地线置于前额Fpz,在开始前给与病人电刺激靶刺激与非靶刺激的培训,给与电刺激系列,嘱病人计靶刺激数,观察波形,重复并叠加后分析｡根据结果,人工出报告,专业医师审核报告｡</v>
          </cell>
          <cell r="D2039" t="str">
            <v>电极</v>
          </cell>
          <cell r="E2039" t="str">
            <v/>
          </cell>
          <cell r="F2039" t="str">
            <v>次</v>
          </cell>
          <cell r="G2039" t="str">
            <v/>
          </cell>
          <cell r="H2039">
            <v>80</v>
          </cell>
          <cell r="I2039">
            <v>65</v>
          </cell>
          <cell r="J2039">
            <v>55</v>
          </cell>
          <cell r="K2039" t="str">
            <v>丙类</v>
          </cell>
        </row>
        <row r="2040">
          <cell r="A2040" t="str">
            <v>FBC03713</v>
          </cell>
          <cell r="B2040" t="str">
            <v>视觉刺激P400检查</v>
          </cell>
          <cell r="C2040" t="str">
            <v>用于大脑皮层对事件相关反应的检测｡局部皮肤脱脂并置导电膏,在Fz､Cz､Pz放置记录电极,参考电极置于双耳连线,地线置于前额,在开始前给与病人视觉靶刺激与非靶刺激的培训,给与视觉刺激系列,嘱病人计靶刺激数,观察波形,重复并叠加后分析｡根据结果,人工出报告,专业医师审核报告｡</v>
          </cell>
          <cell r="D2040" t="str">
            <v>电极</v>
          </cell>
          <cell r="E2040" t="str">
            <v/>
          </cell>
          <cell r="F2040" t="str">
            <v>次</v>
          </cell>
          <cell r="G2040" t="str">
            <v/>
          </cell>
          <cell r="H2040">
            <v>85</v>
          </cell>
          <cell r="I2040">
            <v>68</v>
          </cell>
          <cell r="J2040">
            <v>60</v>
          </cell>
          <cell r="K2040" t="str">
            <v>丙类</v>
          </cell>
        </row>
        <row r="2041">
          <cell r="A2041" t="str">
            <v>FBC03714</v>
          </cell>
          <cell r="B2041" t="str">
            <v>听觉刺激P300检查</v>
          </cell>
          <cell r="C2041" t="str">
            <v>用于大脑皮层对事件相关反应的检测｡局部皮肤脱脂并置导电膏｡在Fz､Cz､Pz放置记录电极,参考电极置于双耳连线,地线置于前额Fpz,在开始前给与病人听觉靶刺激与非靶刺激的培训｡给与听觉刺激系列,嘱病人计靶刺激数,观察波形,重复并叠加后分析｡根据结果,人工出报告,专业医师审核报告｡</v>
          </cell>
          <cell r="D2041" t="str">
            <v>电极</v>
          </cell>
          <cell r="E2041" t="str">
            <v/>
          </cell>
          <cell r="F2041" t="str">
            <v>次</v>
          </cell>
          <cell r="G2041" t="str">
            <v/>
          </cell>
          <cell r="H2041">
            <v>80</v>
          </cell>
          <cell r="I2041">
            <v>65</v>
          </cell>
          <cell r="J2041">
            <v>55</v>
          </cell>
          <cell r="K2041" t="str">
            <v>丙类</v>
          </cell>
        </row>
        <row r="2042">
          <cell r="A2042" t="str">
            <v>FBC03715</v>
          </cell>
          <cell r="B2042" t="str">
            <v>体感刺激P300检查</v>
          </cell>
          <cell r="C2042" t="str">
            <v>用于评定大脑皮层对事件的相关反应｡局部皮肤脱脂并置导电膏,在Fz､Cz､Pz放置记录电极,参考电极置于双耳连线,地线置于前额Fpz,在开始前给与病人电刺激靶刺激与非靶刺激的培训,给与电刺激系列,嘱病人计靶刺激数,观察波形,重复并叠加后分析｡根据结果,人工出报告,专业医师审核报告｡</v>
          </cell>
          <cell r="D2042" t="str">
            <v>电极</v>
          </cell>
          <cell r="E2042" t="str">
            <v/>
          </cell>
          <cell r="F2042" t="str">
            <v>次</v>
          </cell>
          <cell r="G2042" t="str">
            <v/>
          </cell>
          <cell r="H2042">
            <v>80</v>
          </cell>
          <cell r="I2042">
            <v>65</v>
          </cell>
          <cell r="J2042">
            <v>55</v>
          </cell>
          <cell r="K2042" t="str">
            <v>丙类</v>
          </cell>
        </row>
        <row r="2043">
          <cell r="A2043" t="str">
            <v>FBC03716</v>
          </cell>
          <cell r="B2043" t="str">
            <v>经颅磁刺激诊断(TMS)</v>
          </cell>
          <cell r="C2043" t="str">
            <v>在单独诊察室进行,仪器准备､核对医嘱､排除禁忌症､告知注意事项､去除患者身上所有影响治疗的物品｡如计算机软盘或磁带､假牙等､取半卧位,戴耳罩､使用经颅磁刺激仪(TMS)､将一刺激磁头(大饼型或8字型)放在特定部位的头皮上,调节合适的频率,强度等参数进行刺激,在相应的效应器记录刺激颅脑的即时反应,分析结果,得出结论,撰写报告｡</v>
          </cell>
          <cell r="D2043" t="str">
            <v>电极</v>
          </cell>
          <cell r="E2043" t="str">
            <v/>
          </cell>
          <cell r="F2043" t="str">
            <v>次</v>
          </cell>
          <cell r="G2043" t="str">
            <v/>
          </cell>
          <cell r="H2043">
            <v>80</v>
          </cell>
          <cell r="I2043">
            <v>65</v>
          </cell>
          <cell r="J2043">
            <v>55</v>
          </cell>
          <cell r="K2043" t="str">
            <v>乙类</v>
          </cell>
        </row>
        <row r="2044">
          <cell r="A2044" t="str">
            <v>FBC03717</v>
          </cell>
          <cell r="B2044" t="str">
            <v>脑电超慢涨落分析</v>
          </cell>
          <cell r="C2044" t="str">
            <v>由技师操作,通过头皮电极,记录脑电活动,继而由精神科医师分析脑内神经递质的变化｡</v>
          </cell>
          <cell r="D2044" t="str">
            <v>电极</v>
          </cell>
          <cell r="E2044" t="str">
            <v/>
          </cell>
          <cell r="F2044" t="str">
            <v>次</v>
          </cell>
          <cell r="G2044" t="str">
            <v/>
          </cell>
          <cell r="H2044">
            <v>10</v>
          </cell>
          <cell r="I2044">
            <v>8</v>
          </cell>
          <cell r="J2044">
            <v>7</v>
          </cell>
          <cell r="K2044" t="str">
            <v>甲类</v>
          </cell>
        </row>
        <row r="2045">
          <cell r="A2045" t="str">
            <v>FBC05701</v>
          </cell>
          <cell r="B2045" t="str">
            <v>脑电图录像监测</v>
          </cell>
          <cell r="C2045" t="str">
            <v>用90%的酒精去除电极部位的油脂和角化层,安装盘状头皮记录电极和参考电极,或利用电极帽,进行电极电阻测定,定标,用视频脑电图仪记录监测,记录监测过程中的事件,对于监测过程中的发作性事件进行人工分析､出报告｡</v>
          </cell>
          <cell r="D2045" t="str">
            <v>电极</v>
          </cell>
          <cell r="E2045" t="str">
            <v/>
          </cell>
          <cell r="F2045" t="str">
            <v>小时</v>
          </cell>
          <cell r="G2045" t="str">
            <v/>
          </cell>
          <cell r="H2045">
            <v>25</v>
          </cell>
          <cell r="I2045">
            <v>20</v>
          </cell>
          <cell r="J2045">
            <v>18</v>
          </cell>
          <cell r="K2045" t="str">
            <v>乙类</v>
          </cell>
        </row>
        <row r="2046">
          <cell r="A2046" t="str">
            <v>FBC05702</v>
          </cell>
          <cell r="B2046" t="str">
            <v>32导颅内电极脑电图录像监测</v>
          </cell>
          <cell r="C2046" t="str">
            <v>利用埋植在颅内的电极进行长时间录像脑皮层电图的记录,记录结束后由有经验的医师阅图､分析､出报告｡</v>
          </cell>
          <cell r="D2046" t="str">
            <v>电极</v>
          </cell>
          <cell r="E2046" t="str">
            <v/>
          </cell>
          <cell r="F2046" t="str">
            <v>小时</v>
          </cell>
          <cell r="G2046" t="str">
            <v/>
          </cell>
          <cell r="H2046">
            <v>20</v>
          </cell>
          <cell r="I2046">
            <v>16</v>
          </cell>
          <cell r="J2046">
            <v>14</v>
          </cell>
          <cell r="K2046" t="str">
            <v>乙类</v>
          </cell>
        </row>
        <row r="2047">
          <cell r="A2047" t="str">
            <v>FBC05703</v>
          </cell>
          <cell r="B2047" t="str">
            <v>64导颅内电极脑电图录像监测</v>
          </cell>
          <cell r="C2047" t="str">
            <v>利用埋植在颅内的电极用64导脑电图仪进行长时间录像脑皮层电图的记录,记录结束后由有经验的医师阅图､分析､出报告｡</v>
          </cell>
          <cell r="D2047" t="str">
            <v>电极</v>
          </cell>
          <cell r="E2047" t="str">
            <v/>
          </cell>
          <cell r="F2047" t="str">
            <v>小时</v>
          </cell>
          <cell r="G2047" t="str">
            <v/>
          </cell>
          <cell r="H2047">
            <v>25</v>
          </cell>
          <cell r="I2047">
            <v>20</v>
          </cell>
          <cell r="J2047">
            <v>18</v>
          </cell>
          <cell r="K2047" t="str">
            <v>乙类</v>
          </cell>
        </row>
        <row r="2048">
          <cell r="A2048" t="str">
            <v>FBC05704</v>
          </cell>
          <cell r="B2048" t="str">
            <v>128导颅内电极脑电图录像监测</v>
          </cell>
          <cell r="C2048" t="str">
            <v>利用埋植在颅内的电极用128导脑电图仪进行长时间录像脑皮层电图的记录,记录结束后由有经验的医师阅图､分析､出报告｡</v>
          </cell>
          <cell r="D2048" t="str">
            <v>电极</v>
          </cell>
          <cell r="E2048" t="str">
            <v/>
          </cell>
          <cell r="F2048" t="str">
            <v>小时</v>
          </cell>
          <cell r="G2048" t="str">
            <v/>
          </cell>
          <cell r="H2048">
            <v>30</v>
          </cell>
          <cell r="I2048">
            <v>25</v>
          </cell>
          <cell r="J2048">
            <v>20</v>
          </cell>
          <cell r="K2048" t="str">
            <v>乙类</v>
          </cell>
        </row>
        <row r="2049">
          <cell r="A2049" t="str">
            <v>FBC05705</v>
          </cell>
          <cell r="B2049" t="str">
            <v>256导颅内电极脑电图录像监测</v>
          </cell>
          <cell r="C2049" t="str">
            <v>利用埋植在颅内的电极用256导脑电图仪进行长时间录像脑皮层电图的记录,记录结束后由有经验的医师阅图､分析､出报告｡</v>
          </cell>
          <cell r="D2049" t="str">
            <v>电极</v>
          </cell>
          <cell r="E2049" t="str">
            <v/>
          </cell>
          <cell r="F2049" t="str">
            <v>小时</v>
          </cell>
          <cell r="G2049" t="str">
            <v/>
          </cell>
          <cell r="H2049">
            <v>35</v>
          </cell>
          <cell r="I2049">
            <v>28</v>
          </cell>
          <cell r="J2049">
            <v>25</v>
          </cell>
          <cell r="K2049" t="str">
            <v>乙类</v>
          </cell>
        </row>
        <row r="2050">
          <cell r="A2050" t="str">
            <v>FBC05706</v>
          </cell>
          <cell r="B2050" t="str">
            <v>脑电双频指数监测</v>
          </cell>
          <cell r="C2050" t="str">
            <v>通过使用脑电双频指数监护仪实时连续监测脑电参数,可以反映中枢电活动的变化过程,有效地监测麻醉镇静水平减少麻醉药的用量,术后清醒快,术中知晓发生率低｡</v>
          </cell>
          <cell r="D2050" t="str">
            <v>电极</v>
          </cell>
          <cell r="E2050" t="str">
            <v/>
          </cell>
          <cell r="F2050" t="str">
            <v>小时</v>
          </cell>
          <cell r="G2050" t="str">
            <v/>
          </cell>
          <cell r="H2050">
            <v>20</v>
          </cell>
          <cell r="I2050">
            <v>16</v>
          </cell>
          <cell r="J2050">
            <v>14</v>
          </cell>
          <cell r="K2050" t="str">
            <v>乙类</v>
          </cell>
        </row>
        <row r="2051">
          <cell r="A2051" t="str">
            <v>FBC09301</v>
          </cell>
          <cell r="B2051" t="str">
            <v>显微镜下幕上开颅探查术</v>
          </cell>
          <cell r="C2051" t="str">
            <v>上头架,消毒铺巾,幕上开颅,切皮,双极止血,气钻或电钻颅骨钻孔,铣刀取下骨瓣,头架附加,切开硬脑膜,显微镜下肿物探查,止血,必要时放置引流装置,缝合硬脑膜,骨瓣复位,缝合,包扎｡不含神经电生理监测｡</v>
          </cell>
          <cell r="D2051" t="str">
            <v>骨蜡,引流装置</v>
          </cell>
          <cell r="E2051" t="str">
            <v>内固定材料,人工硬脑膜,特殊缝线,止血材料</v>
          </cell>
          <cell r="F2051" t="str">
            <v>次</v>
          </cell>
          <cell r="G2051" t="str">
            <v/>
          </cell>
          <cell r="H2051">
            <v>3350</v>
          </cell>
          <cell r="I2051">
            <v>2680</v>
          </cell>
          <cell r="J2051">
            <v>2345</v>
          </cell>
          <cell r="K2051" t="str">
            <v>乙类</v>
          </cell>
        </row>
        <row r="2052">
          <cell r="A2052" t="str">
            <v>FBE09301</v>
          </cell>
          <cell r="B2052" t="str">
            <v>显微镜下幕下开颅探查术</v>
          </cell>
          <cell r="C2052" t="str">
            <v>上头架, 消毒铺巾, 幕下开颅,切皮,双极止血,气钻或电钻颅骨钻孔,铣刀取下骨瓣,头架附加,切开硬脑膜,显微镜下肿物探查,止血,必要时放置引流装置,缝合硬脑膜,骨瓣复位,缝合,包扎｡不含神经电生理监测｡</v>
          </cell>
          <cell r="D2052" t="str">
            <v>骨蜡,引流装置</v>
          </cell>
          <cell r="E2052" t="str">
            <v>内固定材料,人工硬脑膜,特殊缝线,止血材料</v>
          </cell>
          <cell r="F2052" t="str">
            <v>次</v>
          </cell>
          <cell r="G2052" t="str">
            <v/>
          </cell>
          <cell r="H2052">
            <v>1150</v>
          </cell>
          <cell r="I2052">
            <v>920</v>
          </cell>
          <cell r="J2052">
            <v>805</v>
          </cell>
          <cell r="K2052" t="str">
            <v>乙类</v>
          </cell>
        </row>
        <row r="2053">
          <cell r="A2053" t="str">
            <v>FBF03701</v>
          </cell>
          <cell r="B2053" t="str">
            <v>脑干听觉诱发电位检查</v>
          </cell>
          <cell r="C2053" t="str">
            <v>用于评定听觉传导通路功能｡局部皮肤脱脂并置导电膏,按照10-20国际分区法在头部中央顶安置记录电极,耳垂安放参考电极,地线安置于额部,双耳依次测定｡先测定主观听阈,然后用肌电图诱发电位仪分别测定双侧听觉诱发电位,直至出现满意的波形,重复并叠加后分析｡根据结果,人工出报告,专业医师审核报告｡</v>
          </cell>
          <cell r="D2053" t="str">
            <v>电极</v>
          </cell>
          <cell r="E2053" t="str">
            <v/>
          </cell>
          <cell r="F2053" t="str">
            <v>次</v>
          </cell>
          <cell r="G2053" t="str">
            <v/>
          </cell>
          <cell r="H2053">
            <v>80</v>
          </cell>
          <cell r="I2053">
            <v>65</v>
          </cell>
          <cell r="J2053">
            <v>55</v>
          </cell>
          <cell r="K2053" t="str">
            <v>甲类</v>
          </cell>
        </row>
        <row r="2054">
          <cell r="A2054" t="str">
            <v>FBH08201</v>
          </cell>
          <cell r="B2054" t="str">
            <v>术中脑血管荧光造影</v>
          </cell>
          <cell r="C2054" t="str">
            <v>动脉瘤､动静脉血管畸形､烟雾病､动静脉瘘､脑血管搭桥手术和动脉瘤搭桥孤立术荧光造影｡</v>
          </cell>
          <cell r="D2054" t="str">
            <v>胶片,荧光造影剂</v>
          </cell>
          <cell r="E2054" t="str">
            <v/>
          </cell>
          <cell r="F2054" t="str">
            <v>次</v>
          </cell>
          <cell r="G2054" t="str">
            <v/>
          </cell>
          <cell r="H2054">
            <v>2250</v>
          </cell>
          <cell r="I2054">
            <v>1800</v>
          </cell>
          <cell r="J2054">
            <v>1575</v>
          </cell>
          <cell r="K2054" t="str">
            <v>乙类</v>
          </cell>
        </row>
        <row r="2055">
          <cell r="A2055" t="str">
            <v>FBT08201</v>
          </cell>
          <cell r="B2055" t="str">
            <v>经皮穿刺插管脊髓血管造影术</v>
          </cell>
          <cell r="C2055" t="str">
            <v>会阴部备皮,消毒铺巾,局部麻醉,经股动脉穿刺,置血管鞘,导管或微导管分别插入双侧椎动脉､甲状颈干､肋颈干､各肋间动脉､腰动脉､髂内动脉,经导管注入对比剂,造影成功后分析诊断造影结果｡压迫止血｡不含三维造影｡</v>
          </cell>
          <cell r="D2055" t="str">
            <v>胶片,注射器,高压注射器,穿刺针</v>
          </cell>
          <cell r="E2055" t="str">
            <v>造影导管,导丝,血管鞘组</v>
          </cell>
          <cell r="F2055" t="str">
            <v>次</v>
          </cell>
          <cell r="G2055" t="str">
            <v/>
          </cell>
          <cell r="H2055">
            <v>1800</v>
          </cell>
          <cell r="I2055">
            <v>1440</v>
          </cell>
          <cell r="J2055">
            <v>1260</v>
          </cell>
          <cell r="K2055" t="str">
            <v>乙类</v>
          </cell>
        </row>
        <row r="2056">
          <cell r="A2056" t="str">
            <v>FCA03101</v>
          </cell>
          <cell r="B2056" t="str">
            <v>盆底定量肌电图检查</v>
          </cell>
          <cell r="C2056" t="str">
            <v>右心超声造影</v>
          </cell>
          <cell r="D2056" t="str">
            <v>电极</v>
          </cell>
          <cell r="E2056" t="str">
            <v/>
          </cell>
          <cell r="F2056" t="str">
            <v>次</v>
          </cell>
          <cell r="G2056" t="str">
            <v/>
          </cell>
          <cell r="H2056">
            <v>30</v>
          </cell>
          <cell r="I2056">
            <v>25</v>
          </cell>
          <cell r="J2056">
            <v>20</v>
          </cell>
          <cell r="K2056" t="str">
            <v>甲类</v>
          </cell>
        </row>
        <row r="2057">
          <cell r="A2057" t="str">
            <v>FCA03701</v>
          </cell>
          <cell r="B2057" t="str">
            <v>单纤维肌电图检查</v>
          </cell>
          <cell r="C2057" t="str">
            <v>采用特殊针电极,利用肌电图诱发电位仪测定｡地线放置在所检肌肉的肢体,确定部位后在需要检测的肌肉消毒后进针,移动针电极,并嘱病人配合,轻微收缩待测定肌肉,观察示波器发放,直至出现满意波形,测定内容含颤抖､阻滞和纤维密度｡同一肌肉取10-20个波形分析｡根据结果,结合诊断人工出报告,专业医师审核报告｡</v>
          </cell>
          <cell r="D2057" t="str">
            <v/>
          </cell>
          <cell r="E2057" t="str">
            <v>针电极</v>
          </cell>
          <cell r="F2057" t="str">
            <v>每块肌肉</v>
          </cell>
          <cell r="G2057" t="str">
            <v/>
          </cell>
          <cell r="H2057">
            <v>30</v>
          </cell>
          <cell r="I2057">
            <v>25</v>
          </cell>
          <cell r="J2057">
            <v>20</v>
          </cell>
          <cell r="K2057" t="str">
            <v>乙类</v>
          </cell>
        </row>
        <row r="2058">
          <cell r="A2058" t="str">
            <v>FCA03702</v>
          </cell>
          <cell r="B2058" t="str">
            <v>同心圆针极肌电图检查</v>
          </cell>
          <cell r="C2058" t="str">
            <v>指所需检查的肌肉使用同心圆针和一次性针极的方法｡采用肌电图诱发电位仪进行测定,根据病史和体格检查判断检查部位和范围,地线放置在所检肌肉的肢体,在需要检测的肌肉消毒后进针,然后移动针电极,观察示波器发放｡分别观察静息电位,运动单位电位和募集收缩时的表现｡运动单位测定时,同一肌肉取10-20个波形分析并与正常值比较｡人工出报告,专业医师审核报告｡</v>
          </cell>
          <cell r="D2058" t="str">
            <v>电极</v>
          </cell>
          <cell r="E2058" t="str">
            <v>针电极</v>
          </cell>
          <cell r="F2058" t="str">
            <v>每块肌肉</v>
          </cell>
          <cell r="G2058" t="str">
            <v/>
          </cell>
          <cell r="H2058">
            <v>25</v>
          </cell>
          <cell r="I2058">
            <v>20</v>
          </cell>
          <cell r="J2058">
            <v>18</v>
          </cell>
          <cell r="K2058" t="str">
            <v>乙类</v>
          </cell>
        </row>
        <row r="2059">
          <cell r="A2059" t="str">
            <v>FCA03703</v>
          </cell>
          <cell r="B2059" t="str">
            <v>运动单位计数</v>
          </cell>
          <cell r="C2059" t="str">
            <v>采用肌电图诱发电位仪测定｡含统计法和递增法,在需要检测的肌肉安放表面电极,地线放置在刺激电极和记录电极之间,根据测定方法的不同,按程序刺激神经,进行测定,获得运动单位的数目｡根据结果,与正常值比较,人工出报告,专业医师审核报告｡</v>
          </cell>
          <cell r="D2059" t="str">
            <v>电极</v>
          </cell>
          <cell r="E2059" t="str">
            <v/>
          </cell>
          <cell r="F2059" t="str">
            <v>每块肌肉</v>
          </cell>
          <cell r="G2059" t="str">
            <v/>
          </cell>
          <cell r="H2059">
            <v>100</v>
          </cell>
          <cell r="I2059">
            <v>80</v>
          </cell>
          <cell r="J2059">
            <v>70</v>
          </cell>
          <cell r="K2059" t="str">
            <v>乙类</v>
          </cell>
        </row>
        <row r="2060">
          <cell r="A2060" t="str">
            <v>FCA03704</v>
          </cell>
          <cell r="B2060" t="str">
            <v>运动神经传导速度测定</v>
          </cell>
          <cell r="C2060" t="str">
            <v>用于评定周围运动神经功能｡根据病史和体格检查初步判断检查部位和范围,采用表面电极记录,作用电极置于检测肌肉肌腹,参考电极置于远端肌腱,地线置于刺激电极和记录电极之间,用肌电图诱发电位仪在运动或复合神经刺激并记录,观察肌肉复合动作电位,不断调整电流,达到超强刺激,出现满意波形,在神经走行的皮肤表面选择近远二点刺激,测量两刺激点之间的距离,分析潜伏期,波幅､传导速度｡最后根据结果,人工出报告,专业医师审核报告｡</v>
          </cell>
          <cell r="D2060" t="str">
            <v>电极</v>
          </cell>
          <cell r="E2060" t="str">
            <v/>
          </cell>
          <cell r="F2060" t="str">
            <v>每根神经</v>
          </cell>
          <cell r="G2060" t="str">
            <v/>
          </cell>
          <cell r="H2060">
            <v>25</v>
          </cell>
          <cell r="I2060">
            <v>20</v>
          </cell>
          <cell r="J2060">
            <v>18</v>
          </cell>
          <cell r="K2060" t="str">
            <v>甲类</v>
          </cell>
        </row>
        <row r="2061">
          <cell r="A2061" t="str">
            <v>FCA03705</v>
          </cell>
          <cell r="B2061" t="str">
            <v>感觉神经传导速度测定</v>
          </cell>
          <cell r="C2061" t="str">
            <v>用于评定周围感觉神经功能｡分逆向法和顺向法,根据病史和体格检查初步判断检查部位和范围,顺向记录时,将环状刺激电极置于手指或足趾远端,地线置于记录和刺激电极之间,记录电极置于神经近端｡用肌电图诱发电位仪在环状电极处刺激神经,不断调整电流,直至出现满意波形,需要时进行重复叠加｡重复测定2-3次,保证测定结果的可重复性｡测量刺激电极至记录电极之间的距离,计算神经传导速度和波幅｡最后根据结果,并结合诊断人工出报告,专业医师审核报告｡</v>
          </cell>
          <cell r="D2061" t="str">
            <v>电极</v>
          </cell>
          <cell r="E2061" t="str">
            <v/>
          </cell>
          <cell r="F2061" t="str">
            <v>每根神经</v>
          </cell>
          <cell r="G2061" t="str">
            <v/>
          </cell>
          <cell r="H2061">
            <v>25</v>
          </cell>
          <cell r="I2061">
            <v>20</v>
          </cell>
          <cell r="J2061">
            <v>18</v>
          </cell>
          <cell r="K2061" t="str">
            <v>甲类</v>
          </cell>
        </row>
        <row r="2062">
          <cell r="A2062" t="str">
            <v>FCA03706</v>
          </cell>
          <cell r="B2062" t="str">
            <v>神经传导测定-寸移法</v>
          </cell>
          <cell r="C2062" t="str">
            <v>用于评定周围运动神经功能｡根据病史和体格检查初步判断检查部位和范围,确定检测内容后,将记录表面电极置于检测肌肉肌腹,参考电极置于远端肌腱,地线置于刺激电极和记录电极之间,用肌电图诱发电位仪在运动或复合神经刺激并记录,观察肌肉复合动作电位,不断调整电流直至出现满意波形｡之后沿神经走行,在皮肤表面逐步移动刺激电极,两个刺激点之间的距离为2-3厘米,分别记录复合肌肉动作电位波形,波幅､面积､时限､潜伏期等｡最后根据结果和正常值的比较,结合诊断人工出报告,专业医师审核报告｡</v>
          </cell>
          <cell r="D2062" t="str">
            <v>电极</v>
          </cell>
          <cell r="E2062" t="str">
            <v/>
          </cell>
          <cell r="F2062" t="str">
            <v>每根神经</v>
          </cell>
          <cell r="G2062" t="str">
            <v/>
          </cell>
          <cell r="H2062">
            <v>60</v>
          </cell>
          <cell r="I2062">
            <v>48</v>
          </cell>
          <cell r="J2062">
            <v>42</v>
          </cell>
          <cell r="K2062" t="str">
            <v>乙类</v>
          </cell>
        </row>
        <row r="2063">
          <cell r="A2063" t="str">
            <v>FCA03707</v>
          </cell>
          <cell r="B2063" t="str">
            <v>F波测定</v>
          </cell>
          <cell r="C2063" t="str">
            <v>用于评定周围神经近端功能｡将记录表面电极置于检测肌肉肌腹,参考电极置于远端肌腱,地线置于刺激电极和记录电极之间,用肌电图诱发电位仪在运动或复合神经刺激并记录,观察F波出现率和潜伏期,计算F波传导速度｡最后根据结果和正常值的比较,人工出报告,专业医师审核报告｡</v>
          </cell>
          <cell r="D2063" t="str">
            <v>电极</v>
          </cell>
          <cell r="E2063" t="str">
            <v/>
          </cell>
          <cell r="F2063" t="str">
            <v>每根神经</v>
          </cell>
          <cell r="G2063" t="str">
            <v/>
          </cell>
          <cell r="H2063">
            <v>20</v>
          </cell>
          <cell r="I2063">
            <v>16</v>
          </cell>
          <cell r="J2063">
            <v>14</v>
          </cell>
          <cell r="K2063" t="str">
            <v>甲类</v>
          </cell>
        </row>
        <row r="2064">
          <cell r="A2064" t="str">
            <v>FCA03708</v>
          </cell>
          <cell r="B2064" t="str">
            <v>H反射</v>
          </cell>
          <cell r="C2064" t="str">
            <v>利用肌电图仪测定｡用于评定周围神经近端功能,在腓肠肌进行记录,在腘窝处刺激胫神经,地线置于刺激电极和记录电极之间,不断调整电流直至出现满意波形,最后根据结果和正常值比较,人工出报告,专业医师审核报告｡</v>
          </cell>
          <cell r="D2064" t="str">
            <v>电极</v>
          </cell>
          <cell r="E2064" t="str">
            <v/>
          </cell>
          <cell r="F2064" t="str">
            <v>次</v>
          </cell>
          <cell r="G2064" t="str">
            <v/>
          </cell>
          <cell r="H2064">
            <v>20</v>
          </cell>
          <cell r="I2064">
            <v>16</v>
          </cell>
          <cell r="J2064">
            <v>14</v>
          </cell>
          <cell r="K2064" t="str">
            <v>甲类</v>
          </cell>
        </row>
        <row r="2065">
          <cell r="A2065" t="str">
            <v>FCA03709</v>
          </cell>
          <cell r="B2065" t="str">
            <v>定量感觉测定</v>
          </cell>
          <cell r="C2065" t="str">
            <v>用感觉定量测定仪评定小纤维功能｡含不同频率电刺激和温度刺激两种方法,根据病史和体格检查初步判断检查部位和范围,将探头置于病人所需检测皮肤表面,在开始前给与病人培训｡并按程序分别进行不同电刺激或温度刺激的检测,要求病人在感知到特定温度后按键或提示操作者,重复并平均后分析｡根据结果,并结合诊断人工出报告,专业医师审核报告｡</v>
          </cell>
          <cell r="D2065" t="str">
            <v>电极</v>
          </cell>
          <cell r="E2065" t="str">
            <v/>
          </cell>
          <cell r="F2065" t="str">
            <v>部位</v>
          </cell>
          <cell r="G2065" t="str">
            <v/>
          </cell>
          <cell r="H2065">
            <v>20</v>
          </cell>
          <cell r="I2065">
            <v>16</v>
          </cell>
          <cell r="J2065">
            <v>14</v>
          </cell>
          <cell r="K2065" t="str">
            <v>甲类</v>
          </cell>
        </row>
        <row r="2066">
          <cell r="A2066" t="str">
            <v>FCA03710</v>
          </cell>
          <cell r="B2066" t="str">
            <v>肌电图监测</v>
          </cell>
          <cell r="C2066" t="str">
            <v>采用肌电图诱发电位仪进行监测｡用于肉毒毒素治疗,根据操作所需确定监测部位和范围,在需要检测的肌肉消毒后进针,地线放置在所检肌肉的肢体,然后移动针尖,观察示波器发放,观察静息电位,运动单位电位,根据肌电的发放提示下一步操作｡监测结束后完成监测报告并审核｡</v>
          </cell>
          <cell r="D2066" t="str">
            <v>电极</v>
          </cell>
          <cell r="E2066" t="str">
            <v/>
          </cell>
          <cell r="F2066" t="str">
            <v>小时</v>
          </cell>
          <cell r="G2066" t="str">
            <v/>
          </cell>
          <cell r="H2066">
            <v>10</v>
          </cell>
          <cell r="I2066">
            <v>10</v>
          </cell>
          <cell r="J2066">
            <v>10</v>
          </cell>
          <cell r="K2066" t="str">
            <v>乙类</v>
          </cell>
        </row>
        <row r="2067">
          <cell r="A2067" t="str">
            <v>FCA07301</v>
          </cell>
          <cell r="B2067" t="str">
            <v>周围神经活检术</v>
          </cell>
          <cell r="C2067" t="str">
            <v>消毒铺巾,局麻,定位,切开,钝性分离,探查神经,在神经近端欲切取处以上麻醉阻滞,轻轻牵拉神经,尽量靠近上方切取神经约3厘米送检｡间断缝合皮肤切口｡不含病理学检查｡</v>
          </cell>
          <cell r="D2067" t="str">
            <v>注射器,引流装置</v>
          </cell>
          <cell r="E2067" t="str">
            <v>特殊缝线</v>
          </cell>
          <cell r="F2067" t="str">
            <v>部位</v>
          </cell>
          <cell r="G2067" t="str">
            <v/>
          </cell>
          <cell r="H2067">
            <v>230</v>
          </cell>
          <cell r="I2067">
            <v>185</v>
          </cell>
          <cell r="J2067">
            <v>160</v>
          </cell>
          <cell r="K2067" t="str">
            <v>乙类</v>
          </cell>
        </row>
        <row r="2068">
          <cell r="A2068" t="str">
            <v>FCA07302</v>
          </cell>
          <cell r="B2068" t="str">
            <v>皮肤神经活检术</v>
          </cell>
          <cell r="C2068" t="str">
            <v>消毒,局麻,用皮肤活检钻垂直于皮肤钻入约2毫米,分离皮肤及皮下组织,取下的皮肤组织立即置入2%过碘酸盐-赖氨酸-多聚甲醛固定液(PLP)中送检｡局部敷料包扎｡不含病理学检查｡</v>
          </cell>
          <cell r="D2068" t="str">
            <v>注射器</v>
          </cell>
          <cell r="E2068" t="str">
            <v/>
          </cell>
          <cell r="F2068" t="str">
            <v>部位</v>
          </cell>
          <cell r="G2068" t="str">
            <v/>
          </cell>
          <cell r="H2068">
            <v>100</v>
          </cell>
          <cell r="I2068">
            <v>80</v>
          </cell>
          <cell r="J2068">
            <v>70</v>
          </cell>
          <cell r="K2068" t="str">
            <v>乙类</v>
          </cell>
        </row>
        <row r="2069">
          <cell r="A2069" t="str">
            <v>FCH03701</v>
          </cell>
          <cell r="B2069" t="str">
            <v>面神经肌电图检查</v>
          </cell>
          <cell r="C2069" t="str">
            <v>指使用肌电功能检测仪器对额､眼､上唇及下唇四个面神经支配区的肌肉运动功能检测｡</v>
          </cell>
          <cell r="D2069" t="str">
            <v>电极</v>
          </cell>
          <cell r="E2069" t="str">
            <v/>
          </cell>
          <cell r="F2069" t="str">
            <v>每区</v>
          </cell>
          <cell r="G2069" t="str">
            <v/>
          </cell>
          <cell r="H2069">
            <v>10</v>
          </cell>
          <cell r="I2069">
            <v>8</v>
          </cell>
          <cell r="J2069">
            <v>7</v>
          </cell>
          <cell r="K2069" t="str">
            <v>乙类</v>
          </cell>
        </row>
        <row r="2070">
          <cell r="A2070" t="str">
            <v>FCH03702</v>
          </cell>
          <cell r="B2070" t="str">
            <v>面神经功能电脑检测</v>
          </cell>
          <cell r="C2070" t="str">
            <v>指用数码相机及专门的软件包而进行的对额､眼､上唇及下唇四个面神经支配区的肌肉运动功能客观检测方法｡</v>
          </cell>
          <cell r="D2070" t="str">
            <v>电极</v>
          </cell>
          <cell r="E2070" t="str">
            <v/>
          </cell>
          <cell r="F2070" t="str">
            <v>次</v>
          </cell>
          <cell r="G2070" t="str">
            <v/>
          </cell>
          <cell r="H2070">
            <v>50</v>
          </cell>
          <cell r="I2070">
            <v>40</v>
          </cell>
          <cell r="J2070">
            <v>35</v>
          </cell>
          <cell r="K2070" t="str">
            <v>乙类</v>
          </cell>
        </row>
        <row r="2071">
          <cell r="A2071" t="str">
            <v>FCH09301</v>
          </cell>
          <cell r="B2071" t="str">
            <v>面神经探查术</v>
          </cell>
          <cell r="C2071" t="str">
            <v>消毒铺巾,局部麻醉,耳后切开,乳突根治,探查面神经垂直段,鼓室探查,探查面神经水平段｡鼓膜复位(或修补),耳道抗菌素纱条填塞,包扎｡</v>
          </cell>
          <cell r="D2071" t="str">
            <v>注射器,引流装置</v>
          </cell>
          <cell r="E2071" t="str">
            <v/>
          </cell>
          <cell r="F2071" t="str">
            <v>单侧</v>
          </cell>
          <cell r="G2071" t="str">
            <v/>
          </cell>
          <cell r="H2071">
            <v>1300</v>
          </cell>
          <cell r="I2071">
            <v>1040</v>
          </cell>
          <cell r="J2071">
            <v>910</v>
          </cell>
          <cell r="K2071" t="str">
            <v>甲类</v>
          </cell>
        </row>
        <row r="2072">
          <cell r="A2072" t="str">
            <v>FCH09302</v>
          </cell>
          <cell r="B2072" t="str">
            <v>面神经全程探查术</v>
          </cell>
          <cell r="C2072" t="str">
            <v>消毒铺巾,局部麻醉,耳后切开,乳突根治,探查面神经垂直段,鼓室探查,探查面神经水平段｡耳前切口,开颅,自中颅窝探查面神经迷路段｡鼓膜复位(或修补),耳道抗菌素纱条填塞,包扎｡</v>
          </cell>
          <cell r="D2072" t="str">
            <v>注射器,引流装置</v>
          </cell>
          <cell r="E2072" t="str">
            <v/>
          </cell>
          <cell r="F2072" t="str">
            <v>单侧</v>
          </cell>
          <cell r="G2072" t="str">
            <v/>
          </cell>
          <cell r="H2072">
            <v>1500</v>
          </cell>
          <cell r="I2072">
            <v>1200</v>
          </cell>
          <cell r="J2072">
            <v>1050</v>
          </cell>
          <cell r="K2072" t="str">
            <v>甲类</v>
          </cell>
        </row>
        <row r="2073">
          <cell r="A2073" t="str">
            <v>FCL09301</v>
          </cell>
          <cell r="B2073" t="str">
            <v>喉返神经探查术</v>
          </cell>
          <cell r="C2073" t="str">
            <v>颈部原切口瘢痕切除,逐层切开,游离患侧甲状腺,在其后方探查显露喉返神经全程､确定有无损伤,止血,切口逐层缝合｡</v>
          </cell>
          <cell r="D2073" t="str">
            <v>引流装置</v>
          </cell>
          <cell r="E2073" t="str">
            <v>特殊缝线,止血材料</v>
          </cell>
          <cell r="F2073" t="str">
            <v>次</v>
          </cell>
          <cell r="G2073" t="str">
            <v/>
          </cell>
          <cell r="H2073">
            <v>1700</v>
          </cell>
          <cell r="I2073">
            <v>1360</v>
          </cell>
          <cell r="J2073">
            <v>1190</v>
          </cell>
          <cell r="K2073" t="str">
            <v>甲类</v>
          </cell>
        </row>
        <row r="2074">
          <cell r="A2074" t="str">
            <v>FCV03701</v>
          </cell>
          <cell r="B2074" t="str">
            <v>阴部神经传导测定</v>
          </cell>
          <cell r="C2074" t="str">
            <v>用于检查阴部神经传导｡采用盆底电生理治疗仪,截石位,暴露检查部位,用磨砂膏完成皮肤准备,将电极(St⁃mark专用电极)经肛门插入刺激阴部神经,人工报告｡</v>
          </cell>
          <cell r="D2074" t="str">
            <v>电极</v>
          </cell>
          <cell r="E2074" t="str">
            <v/>
          </cell>
          <cell r="F2074" t="str">
            <v>次</v>
          </cell>
          <cell r="G2074" t="str">
            <v/>
          </cell>
          <cell r="H2074">
            <v>20</v>
          </cell>
          <cell r="I2074">
            <v>16</v>
          </cell>
          <cell r="J2074">
            <v>14</v>
          </cell>
          <cell r="K2074" t="str">
            <v>甲类</v>
          </cell>
        </row>
        <row r="2075">
          <cell r="A2075" t="str">
            <v>FCW01701</v>
          </cell>
          <cell r="B2075" t="str">
            <v>心脏自主神经功能检查</v>
          </cell>
          <cell r="C2075" t="str">
            <v>在安静环境下进行｡受试者在试验前坐位安静休息30分钟,检查前夜及当日禁饮咖啡､茶､酒,禁吸烟,禁用任何影响血压､心率的药物,并对受检者就试验内容进行短时培训｡检查含瓦氏比值检测(让受试者做瓦尔萨瓦(Valsalva)动作,用无菌的一次性输液管将口与血压计的橡皮管相接,然后用力吹气,使血压计的压力上升到5.2千帕,并保持用力吹气15秒,同时记录瓦尔萨瓦(Val⁃salva)动作时及动作后40秒内的心率变化｡计算瓦尔萨瓦(Valsalva)动作后40秒以内最长的RR间期与瓦尔萨瓦(Valsalva)动作时的最</v>
          </cell>
          <cell r="D2075" t="str">
            <v/>
          </cell>
          <cell r="E2075" t="str">
            <v/>
          </cell>
          <cell r="F2075" t="str">
            <v>次</v>
          </cell>
          <cell r="G2075" t="str">
            <v/>
          </cell>
          <cell r="H2075">
            <v>20</v>
          </cell>
          <cell r="I2075">
            <v>16</v>
          </cell>
          <cell r="J2075">
            <v>14</v>
          </cell>
          <cell r="K2075" t="str">
            <v>甲类</v>
          </cell>
        </row>
        <row r="2076">
          <cell r="A2076" t="str">
            <v>FCW03401</v>
          </cell>
          <cell r="B2076" t="str">
            <v>盆底副交感神经反应测定</v>
          </cell>
          <cell r="C2076" t="str">
            <v>用于检查副交感神经传导通路的完整性｡采用盆底电生理治疗仪,截石位,暴露检查部位,用磨砂膏完成皮肤准备,将刺激电极通过尿道置于膀胱颈部,肛门塞记录电极置入肛门,人工报告｡</v>
          </cell>
          <cell r="D2076" t="str">
            <v>电极</v>
          </cell>
          <cell r="E2076" t="str">
            <v/>
          </cell>
          <cell r="F2076" t="str">
            <v>次</v>
          </cell>
          <cell r="G2076" t="str">
            <v/>
          </cell>
          <cell r="H2076">
            <v>20</v>
          </cell>
          <cell r="I2076">
            <v>16</v>
          </cell>
          <cell r="J2076">
            <v>14</v>
          </cell>
          <cell r="K2076" t="str">
            <v>甲类</v>
          </cell>
        </row>
        <row r="2077">
          <cell r="A2077" t="str">
            <v>FCW03701</v>
          </cell>
          <cell r="B2077" t="str">
            <v>皮肤交感反应</v>
          </cell>
          <cell r="C2077" t="str">
            <v>用于四肢植物神经功能的检测｡在双侧手掌中央和双足底中央放置记录表面电极,掌背足背放置参考电极,地线置于腕横纹处,用肌电图诱发电位仪在正中神经腕部刺激或采用其它刺激方式｡人工出报告,专业医师审核报告｡</v>
          </cell>
          <cell r="D2077" t="str">
            <v>电极</v>
          </cell>
          <cell r="E2077" t="str">
            <v/>
          </cell>
          <cell r="F2077" t="str">
            <v>次</v>
          </cell>
          <cell r="G2077" t="str">
            <v/>
          </cell>
          <cell r="H2077">
            <v>40</v>
          </cell>
          <cell r="I2077">
            <v>32</v>
          </cell>
          <cell r="J2077">
            <v>28</v>
          </cell>
          <cell r="K2077" t="str">
            <v>甲类</v>
          </cell>
        </row>
        <row r="2078">
          <cell r="A2078" t="str">
            <v>FCW03702</v>
          </cell>
          <cell r="B2078" t="str">
            <v>盆底交感神经反应测定</v>
          </cell>
          <cell r="C2078" t="str">
            <v>用于检查交感神经传导通路的完整性｡采用盆底电生理治疗仪,平卧位,用磨砂膏完成皮肤准备,将刺激电极置于手腕部,记录电极黏贴与肛门或女性大阴唇外侧,人工报告｡</v>
          </cell>
          <cell r="D2078" t="str">
            <v>电极</v>
          </cell>
          <cell r="E2078" t="str">
            <v/>
          </cell>
          <cell r="F2078" t="str">
            <v>次</v>
          </cell>
          <cell r="G2078" t="str">
            <v/>
          </cell>
          <cell r="H2078">
            <v>20</v>
          </cell>
          <cell r="I2078">
            <v>16</v>
          </cell>
          <cell r="J2078">
            <v>14</v>
          </cell>
          <cell r="K2078" t="str">
            <v>甲类</v>
          </cell>
        </row>
        <row r="2079">
          <cell r="A2079" t="str">
            <v>FCZ03701</v>
          </cell>
          <cell r="B2079" t="str">
            <v>上肢运动诱发电位检查</v>
          </cell>
          <cell r="C2079" t="str">
            <v>采用肌电图仪记录｡用于评定支配上肢的锥体束的功能,在测定神经所支配的肌肉(如正中神经在拇短展肌)安置表面电极记录,接地线,用磁刺激器在神经干(如正中神经在肘部)､Erb点,颈7棘突水平,对侧额区分别刺激,不断调整刺激部位,观察所记录到的波形并分析,其中皮层刺激时可运用普通和易化方法｡根据结果,人工出报告,专业医师审核报告｡</v>
          </cell>
        </row>
        <row r="2079">
          <cell r="E2079" t="str">
            <v>针电极</v>
          </cell>
          <cell r="F2079" t="str">
            <v>单肢</v>
          </cell>
          <cell r="G2079" t="str">
            <v/>
          </cell>
          <cell r="H2079">
            <v>60</v>
          </cell>
          <cell r="I2079">
            <v>48</v>
          </cell>
          <cell r="J2079">
            <v>42</v>
          </cell>
          <cell r="K2079" t="str">
            <v>乙类</v>
          </cell>
        </row>
        <row r="2080">
          <cell r="A2080" t="str">
            <v>FCZ03702</v>
          </cell>
          <cell r="B2080" t="str">
            <v>下肢运动诱发电位检查</v>
          </cell>
          <cell r="C2080" t="str">
            <v>采用肌电图仪进行记录｡用于评定下肢锥体束的功能,在下肢神经所指派肌肉(如胫神经在胫前肌)安置表面电极记录,连接地线,采用磁刺激器在下肢神经通路(如胫神经在腘窝)､胸12椎体水平､对侧额叶皮层刺激,观察肌肉动作电位波形并分析,其中皮层刺激运用普通和易化方法｡根据结果,人工出报告,专业医师审核报告｡</v>
          </cell>
        </row>
        <row r="2080">
          <cell r="E2080" t="str">
            <v>针电极</v>
          </cell>
          <cell r="F2080" t="str">
            <v>单肢</v>
          </cell>
          <cell r="G2080" t="str">
            <v/>
          </cell>
          <cell r="H2080">
            <v>60</v>
          </cell>
          <cell r="I2080">
            <v>48</v>
          </cell>
          <cell r="J2080">
            <v>42</v>
          </cell>
          <cell r="K2080" t="str">
            <v>乙类</v>
          </cell>
        </row>
        <row r="2081">
          <cell r="A2081" t="str">
            <v>FCZ03703</v>
          </cell>
          <cell r="B2081" t="str">
            <v>盆底磁刺激运动诱发电位检查</v>
          </cell>
          <cell r="C2081" t="str">
            <v>用于检查运动传导通路的完整性｡采用盆底电生理治疗仪,平卧位,暴露阴茎或阴蒂,用磨砂膏完成皮肤准备,将刺激电极置于患者头部,记录电极黏贴与肛门或女性大阴唇外侧,人工报告｡</v>
          </cell>
          <cell r="D2081" t="str">
            <v>电极</v>
          </cell>
          <cell r="E2081" t="str">
            <v/>
          </cell>
          <cell r="F2081" t="str">
            <v>次</v>
          </cell>
          <cell r="G2081" t="str">
            <v/>
          </cell>
          <cell r="H2081">
            <v>60</v>
          </cell>
          <cell r="I2081">
            <v>48</v>
          </cell>
          <cell r="J2081">
            <v>42</v>
          </cell>
          <cell r="K2081" t="str">
            <v>乙类</v>
          </cell>
        </row>
        <row r="2082">
          <cell r="A2082" t="str">
            <v>FCZ03704</v>
          </cell>
          <cell r="B2082" t="str">
            <v>上肢体感诱发电位检查</v>
          </cell>
          <cell r="C2082" t="str">
            <v>用于评定上肢深感觉传入通路的功能｡局部皮肤脱脂并置导电膏,在欧勃氏点(Erb)､颈7､头部中央顶旁安装记录电极,参考电极置于相应位置,地线置于腕部,用肌电图诱发电位仪在正中神经或尺神经刺激并记录,直至出现稳定波形,重复并叠加后分析｡根据结果,人工出报告,专业医师审核报告｡</v>
          </cell>
        </row>
        <row r="2082">
          <cell r="E2082" t="str">
            <v>针电极</v>
          </cell>
          <cell r="F2082" t="str">
            <v>单肢</v>
          </cell>
          <cell r="G2082" t="str">
            <v/>
          </cell>
          <cell r="H2082">
            <v>60</v>
          </cell>
          <cell r="I2082">
            <v>48</v>
          </cell>
          <cell r="J2082">
            <v>42</v>
          </cell>
          <cell r="K2082" t="str">
            <v>乙类</v>
          </cell>
        </row>
        <row r="2083">
          <cell r="A2083" t="str">
            <v>FCZ03705</v>
          </cell>
          <cell r="B2083" t="str">
            <v>下肢体感诱发电位检查</v>
          </cell>
          <cell r="C2083" t="str">
            <v>用于评定下肢感觉传入通路的功能｡局部皮肤脱脂并置导电膏,在帼窝,臀线,胸12､头部中央顶旁安装记录电极,参考电极置于相应位置,地线置于踝部,用肌电图诱发电位仪在胫神经刺激,记录至出现稳定波形,重复并叠加后分析｡根据结果,人工出报告,专业医师审核报告｡</v>
          </cell>
        </row>
        <row r="2083">
          <cell r="E2083" t="str">
            <v>针电极</v>
          </cell>
          <cell r="F2083" t="str">
            <v>单肢</v>
          </cell>
          <cell r="G2083" t="str">
            <v/>
          </cell>
          <cell r="H2083">
            <v>60</v>
          </cell>
          <cell r="I2083">
            <v>48</v>
          </cell>
          <cell r="J2083">
            <v>42</v>
          </cell>
          <cell r="K2083" t="str">
            <v>乙类</v>
          </cell>
        </row>
        <row r="2084">
          <cell r="A2084" t="str">
            <v>FCZ03706</v>
          </cell>
          <cell r="B2084" t="str">
            <v>阴部神经诱发电位检查</v>
          </cell>
          <cell r="C2084" t="str">
            <v>用于检查感觉传导通路的完整性｡采用盆底电生理治疗仪,平卧位,暴露阴茎或阴蒂,用磨砂膏完成皮肤准备,将刺激电极黏贴与阴茎或阴蒂部,记录电极置于患者头部｡人工报告｡</v>
          </cell>
          <cell r="D2084" t="str">
            <v>电极</v>
          </cell>
          <cell r="E2084" t="str">
            <v/>
          </cell>
          <cell r="F2084" t="str">
            <v>次</v>
          </cell>
          <cell r="G2084" t="str">
            <v/>
          </cell>
          <cell r="H2084">
            <v>60</v>
          </cell>
          <cell r="I2084">
            <v>48</v>
          </cell>
          <cell r="J2084">
            <v>42</v>
          </cell>
          <cell r="K2084" t="str">
            <v>乙类</v>
          </cell>
        </row>
        <row r="2085">
          <cell r="A2085" t="str">
            <v>FCZ03707</v>
          </cell>
          <cell r="B2085" t="str">
            <v>上肢触热痛觉诱发电位检查</v>
          </cell>
          <cell r="C2085" t="str">
            <v>用于评定上肢热痛觉感觉传入通路的功能｡局部皮肤脱脂并置导电膏,在头部中央顶旁安装记录电极,参考电极置于额部,地线置于腕部,采用接触性热痛觉刺激器在上肢皮肤刺激(如大鱼际皮肤),利用肌电图诱发电位仪记录,对所记录波形重复并叠加后分析｡根据结果,人工出报告,专业医师审核报告｡</v>
          </cell>
          <cell r="D2085" t="str">
            <v>电极</v>
          </cell>
          <cell r="E2085" t="str">
            <v/>
          </cell>
          <cell r="F2085" t="str">
            <v>单肢</v>
          </cell>
          <cell r="G2085" t="str">
            <v/>
          </cell>
          <cell r="H2085">
            <v>60</v>
          </cell>
          <cell r="I2085">
            <v>48</v>
          </cell>
          <cell r="J2085">
            <v>42</v>
          </cell>
          <cell r="K2085" t="str">
            <v>乙类</v>
          </cell>
        </row>
        <row r="2086">
          <cell r="A2086" t="str">
            <v>FCZ03708</v>
          </cell>
          <cell r="B2086" t="str">
            <v>下肢触热痛觉诱发电位检查</v>
          </cell>
          <cell r="C2086" t="str">
            <v>采用肌电图诱发电位仪记录｡用于评定下肢热痛觉感觉传入通路的功能,在头部中央顶旁放置记录电极,参考电极置于额部,地线置于踝部,采用接触性热痛觉刺激器在下肢局部皮肤(如足背)刺激,对获得波形重复并叠加后分析｡根据结果,人工出报告,专业医师审核报告｡</v>
          </cell>
          <cell r="D2086" t="str">
            <v>电极</v>
          </cell>
          <cell r="E2086" t="str">
            <v/>
          </cell>
          <cell r="F2086" t="str">
            <v>单肢</v>
          </cell>
          <cell r="G2086" t="str">
            <v/>
          </cell>
          <cell r="H2086">
            <v>60</v>
          </cell>
          <cell r="I2086">
            <v>48</v>
          </cell>
          <cell r="J2086">
            <v>42</v>
          </cell>
          <cell r="K2086" t="str">
            <v>乙类</v>
          </cell>
        </row>
        <row r="2087">
          <cell r="A2087" t="str">
            <v>FCZ03709</v>
          </cell>
          <cell r="B2087" t="str">
            <v>心率变化测定</v>
          </cell>
          <cell r="C2087" t="str">
            <v>指R-R间期测定｡采用肌电图诱发电位仪测定,用于植物神经功能的检测,在心前区放置记录表面电极,地线置于腕横纹处,分别记录安静状态和深呼吸时的心率变化｡人工出报告,专业医师审核报告｡</v>
          </cell>
          <cell r="D2087" t="str">
            <v>电极</v>
          </cell>
          <cell r="E2087" t="str">
            <v/>
          </cell>
          <cell r="F2087" t="str">
            <v>次</v>
          </cell>
          <cell r="G2087" t="str">
            <v/>
          </cell>
          <cell r="H2087">
            <v>20</v>
          </cell>
          <cell r="I2087">
            <v>16</v>
          </cell>
          <cell r="J2087">
            <v>14</v>
          </cell>
          <cell r="K2087" t="str">
            <v>甲类</v>
          </cell>
        </row>
        <row r="2088">
          <cell r="A2088" t="str">
            <v>FCZ03710</v>
          </cell>
          <cell r="B2088" t="str">
            <v>重复神经电刺激检查</v>
          </cell>
          <cell r="C2088" t="str">
            <v>指用于评定神经肌肉接头功能检查｡根据病史和体格检查初步判断检查部位和范围,将记录表面电极置于检测肌肉,地线置于刺激电极和记录电极之间,采用肌电图仪在运动或复合神经刺激,观察肌肉复合动作电位,不断调整电流和位置直至出现稳定电位,然后分别以低频(如3Hz､5Hz)和高频(如10Hz､20Hz)重复刺激,观察动作电位波幅或面积的变化趋势｡根据结果,人工出报告,专业医师审核报告｡</v>
          </cell>
          <cell r="D2088" t="str">
            <v>电极</v>
          </cell>
          <cell r="E2088" t="str">
            <v/>
          </cell>
          <cell r="F2088" t="str">
            <v>条</v>
          </cell>
          <cell r="G2088" t="str">
            <v/>
          </cell>
          <cell r="H2088">
            <v>60</v>
          </cell>
          <cell r="I2088">
            <v>48</v>
          </cell>
          <cell r="J2088">
            <v>42</v>
          </cell>
          <cell r="K2088" t="str">
            <v>甲类</v>
          </cell>
        </row>
        <row r="2089">
          <cell r="A2089" t="str">
            <v>FCZ03711</v>
          </cell>
          <cell r="B2089" t="str">
            <v>瞬目反射</v>
          </cell>
          <cell r="C2089" t="str">
            <v>采用肌电图仪进行测定｡用于评定面神经､三叉神经和脑干的功能｡局部皮肤脱脂并置导电膏｡将表面记录电极置于双眼下睑中部,参考电极置于眼角外侧,地线置于手腕处,在眶上切迹刺激一侧眶上神经,双侧眼轮匝肌记录其反应的潜伏期,不断调整电流直至出现满意波形｡根据结果,结合诊断人工出报告,专业医师审核报告｡</v>
          </cell>
          <cell r="D2089" t="str">
            <v>电极</v>
          </cell>
          <cell r="E2089" t="str">
            <v/>
          </cell>
          <cell r="F2089" t="str">
            <v>次</v>
          </cell>
          <cell r="G2089" t="str">
            <v/>
          </cell>
          <cell r="H2089">
            <v>60</v>
          </cell>
          <cell r="I2089">
            <v>48</v>
          </cell>
          <cell r="J2089">
            <v>42</v>
          </cell>
          <cell r="K2089" t="str">
            <v>甲类</v>
          </cell>
        </row>
        <row r="2090">
          <cell r="A2090" t="str">
            <v>FCZ04701</v>
          </cell>
          <cell r="B2090" t="str">
            <v>半定量音叉传导试验</v>
          </cell>
          <cell r="C2090" t="str">
            <v>在安静环境下进行｡测试时受试者平卧､闭目,64Hz刻度音叉,震动后放置于患者桡骨茎突､内外踝,根据患者感觉读数,医生分析结果｡</v>
          </cell>
          <cell r="D2090" t="str">
            <v/>
          </cell>
          <cell r="E2090" t="str">
            <v/>
          </cell>
          <cell r="F2090" t="str">
            <v>次</v>
          </cell>
          <cell r="G2090" t="str">
            <v/>
          </cell>
          <cell r="H2090">
            <v>20</v>
          </cell>
          <cell r="I2090">
            <v>16</v>
          </cell>
          <cell r="J2090">
            <v>14</v>
          </cell>
          <cell r="K2090" t="str">
            <v>甲类</v>
          </cell>
        </row>
        <row r="2091">
          <cell r="A2091" t="str">
            <v>FCZ05101</v>
          </cell>
          <cell r="B2091" t="str">
            <v>术中神经电生理监测</v>
          </cell>
          <cell r="C2091" t="str">
            <v>局部消毒,电生理监测人员根据病情依照国际10-20标准于标准监测点埋入一次性皮下针电极,应用神经电生理监测仪于麻醉前监测初始多指标参考值,术中切除占位性病变､夹闭动脉瘤及阻断血管时持续重复行神经电生理监测,操作结束后再次行神经电生理监测以获得连续监测结果｡</v>
          </cell>
          <cell r="D2091" t="str">
            <v>电极</v>
          </cell>
          <cell r="E2091" t="str">
            <v/>
          </cell>
          <cell r="F2091" t="str">
            <v>小时</v>
          </cell>
          <cell r="G2091" t="str">
            <v/>
          </cell>
          <cell r="H2091">
            <v>60</v>
          </cell>
          <cell r="I2091">
            <v>48</v>
          </cell>
          <cell r="J2091">
            <v>42</v>
          </cell>
          <cell r="K2091" t="str">
            <v>乙类</v>
          </cell>
        </row>
        <row r="2092">
          <cell r="A2092" t="str">
            <v>FD</v>
          </cell>
          <cell r="B2092" t="str">
            <v>(二)内分泌系统</v>
          </cell>
          <cell r="C2092" t="str">
            <v/>
          </cell>
          <cell r="D2092" t="str">
            <v/>
          </cell>
          <cell r="E2092" t="str">
            <v/>
          </cell>
          <cell r="F2092" t="str">
            <v/>
          </cell>
          <cell r="G2092" t="str">
            <v/>
          </cell>
          <cell r="H2092" t="str">
            <v/>
          </cell>
          <cell r="I2092" t="str">
            <v/>
          </cell>
          <cell r="J2092" t="str">
            <v/>
          </cell>
        </row>
        <row r="2093">
          <cell r="A2093" t="str">
            <v>FDA-FDB</v>
          </cell>
          <cell r="B2093" t="str">
            <v>1.下丘脑—垂体</v>
          </cell>
          <cell r="C2093" t="str">
            <v/>
          </cell>
          <cell r="D2093" t="str">
            <v/>
          </cell>
          <cell r="E2093" t="str">
            <v/>
          </cell>
          <cell r="F2093" t="str">
            <v/>
          </cell>
          <cell r="G2093" t="str">
            <v/>
          </cell>
          <cell r="H2093" t="str">
            <v/>
          </cell>
          <cell r="I2093" t="str">
            <v/>
          </cell>
          <cell r="J2093" t="str">
            <v/>
          </cell>
        </row>
        <row r="2094">
          <cell r="A2094" t="str">
            <v>FDA04201</v>
          </cell>
          <cell r="B2094" t="str">
            <v>生长激素释放激素(GRH)兴奋试验</v>
          </cell>
          <cell r="C2094" t="str">
            <v>受试者禁食过夜,试验期间卧床,试验前1小时预先留置静脉通道,将生长激素释放激素(GRH)(剂量由医生精确计算而得)快速静推,分别于-30､0､15､30､60､90､120分钟在前臂采血,测激素水平｡医生分析试验结果｡不含实验室检验｡</v>
          </cell>
          <cell r="D2094" t="str">
            <v>注射器,输液器,留置针,肝素帽,真空采血针,真空采血管</v>
          </cell>
          <cell r="E2094" t="str">
            <v/>
          </cell>
          <cell r="F2094" t="str">
            <v>次</v>
          </cell>
          <cell r="G2094" t="str">
            <v/>
          </cell>
          <cell r="H2094">
            <v>40</v>
          </cell>
          <cell r="I2094">
            <v>32</v>
          </cell>
          <cell r="J2094">
            <v>28</v>
          </cell>
          <cell r="K2094" t="str">
            <v>甲类</v>
          </cell>
        </row>
        <row r="2095">
          <cell r="A2095" t="str">
            <v>FDA04202</v>
          </cell>
          <cell r="B2095" t="str">
            <v>促甲状腺激素释放激素(TRH)兴奋试验</v>
          </cell>
          <cell r="C2095" t="str">
            <v>受试者禁食过夜,试验期间卧床｡促甲状腺激素释放激素(TRH)(剂量由医生精确计算而得)静推,分别于0､15､30､60､120分钟分别取血5次,测定激素水平｡医生分析试验结果｡不含实验室检验｡</v>
          </cell>
          <cell r="D2095" t="str">
            <v>注射器,输液器,留置针,肝素帽,真空采血针,真空采血管</v>
          </cell>
          <cell r="E2095" t="str">
            <v/>
          </cell>
          <cell r="F2095" t="str">
            <v>次</v>
          </cell>
          <cell r="G2095" t="str">
            <v/>
          </cell>
          <cell r="H2095">
            <v>40</v>
          </cell>
          <cell r="I2095">
            <v>32</v>
          </cell>
          <cell r="J2095">
            <v>28</v>
          </cell>
          <cell r="K2095" t="str">
            <v>甲类</v>
          </cell>
        </row>
        <row r="2096">
          <cell r="A2096" t="str">
            <v>FDA04203</v>
          </cell>
          <cell r="B2096" t="str">
            <v>促肾上腺皮质激素释放激素(CRF)兴奋试验</v>
          </cell>
          <cell r="C2096" t="str">
            <v>受试者禁食过夜,试验期间卧床,试验前1小时预先留置静脉通道,给予促肾上腺皮质激素释放激素(CRF)(剂量由医生精确计算而得)静推前15分钟和0分钟分别取静脉血｡静推促肾上腺皮质激素释放激素(CRF)后的15､30､60､90､120､150和180分钟分别取静脉血测定激素水平｡医生分析试验结果｡不含实验室检验｡</v>
          </cell>
          <cell r="D2096" t="str">
            <v>注射器,输液器,留置针,肝素帽,真空采血针,真空采血管</v>
          </cell>
          <cell r="E2096" t="str">
            <v/>
          </cell>
          <cell r="F2096" t="str">
            <v>次</v>
          </cell>
          <cell r="G2096" t="str">
            <v/>
          </cell>
          <cell r="H2096">
            <v>40</v>
          </cell>
          <cell r="I2096">
            <v>32</v>
          </cell>
          <cell r="J2096">
            <v>28</v>
          </cell>
          <cell r="K2096" t="str">
            <v>甲类</v>
          </cell>
        </row>
        <row r="2097">
          <cell r="A2097" t="str">
            <v>FDA04204</v>
          </cell>
          <cell r="B2097" t="str">
            <v>促性腺激素释放激素(GnRH)兴奋试验</v>
          </cell>
          <cell r="C2097" t="str">
            <v>受试者禁食过夜,试验期间卧床,试验前1小时预先留置静脉通道,将促性腺激素释放激素(GnRH10肽)(剂量由医生精确计算而得)快速静推,分别于0､15､30､45､60､90､120分钟在前臂采血测定激素水平｡医生分析试验结果｡不含实验室检验｡</v>
          </cell>
          <cell r="D2097" t="str">
            <v>注射器,输液器,留置针,肝素帽,真空采血针,真空采血管</v>
          </cell>
          <cell r="E2097" t="str">
            <v/>
          </cell>
          <cell r="F2097" t="str">
            <v>次</v>
          </cell>
          <cell r="G2097" t="str">
            <v/>
          </cell>
          <cell r="H2097">
            <v>40</v>
          </cell>
          <cell r="I2097">
            <v>32</v>
          </cell>
          <cell r="J2097">
            <v>28</v>
          </cell>
          <cell r="K2097" t="str">
            <v>甲类</v>
          </cell>
        </row>
        <row r="2098">
          <cell r="A2098" t="str">
            <v>FDA04205</v>
          </cell>
          <cell r="B2098" t="str">
            <v>胰岛素低血糖兴奋试验</v>
          </cell>
          <cell r="C2098" t="str">
            <v>在安静环境下及医生严密监者测生命体征下进行,受试者禁食过夜,卧床休息｡试验前1小时预先留置静脉通道,静注胰岛素(剂量由医生精确计算而得),于0､30､60､90､120分钟分别采血测定血糖和激素水平,于低血糖出现时抽血测血糖和激素水平｡必要时提前终止试验､抢救｡医生分析试验结果｡不含实验室检验｡</v>
          </cell>
          <cell r="D2098" t="str">
            <v>注射器,输液器,留置针,肝素帽,真空采血针,真空采血管</v>
          </cell>
          <cell r="E2098" t="str">
            <v/>
          </cell>
          <cell r="F2098" t="str">
            <v>次</v>
          </cell>
          <cell r="G2098" t="str">
            <v/>
          </cell>
          <cell r="H2098">
            <v>50</v>
          </cell>
          <cell r="I2098">
            <v>40</v>
          </cell>
          <cell r="J2098">
            <v>35</v>
          </cell>
          <cell r="K2098" t="str">
            <v>甲类</v>
          </cell>
        </row>
        <row r="2099">
          <cell r="A2099" t="str">
            <v>FDA04206</v>
          </cell>
          <cell r="B2099" t="str">
            <v>精氨酸兴奋试验</v>
          </cell>
          <cell r="C2099" t="str">
            <v>受试者禁食过夜,卧床休息,盐酸精氨酸(剂量由医生精确计算而得)溶于150-200毫升注射用水中,在30分钟内静滴完毕｡分别于0､30､60､90､120分钟采血测定激素水平｡医生分析试验结果｡不含实验室检验｡</v>
          </cell>
          <cell r="D2099" t="str">
            <v>注射器,输液器,留置针,肝素帽,真空采血针,真空采血管</v>
          </cell>
          <cell r="E2099" t="str">
            <v/>
          </cell>
          <cell r="F2099" t="str">
            <v>次</v>
          </cell>
          <cell r="G2099" t="str">
            <v/>
          </cell>
          <cell r="H2099">
            <v>40</v>
          </cell>
          <cell r="I2099">
            <v>32</v>
          </cell>
          <cell r="J2099">
            <v>28</v>
          </cell>
          <cell r="K2099" t="str">
            <v>甲类</v>
          </cell>
        </row>
        <row r="2100">
          <cell r="A2100" t="str">
            <v>FDA04207</v>
          </cell>
          <cell r="B2100" t="str">
            <v>人绒毛膜促性腺激素(HCG)兴奋试验</v>
          </cell>
          <cell r="C2100" t="str">
            <v>试验日上午8-9时肌肉注射人绒毛膜促性腺激素(HCG)(剂量由医生判断),分别于注射前15分钟､0分钟和注射后24､48､72小时在前臂采血测定睾酮｡医生分析试验结果｡不含实验室检验｡</v>
          </cell>
          <cell r="D2100" t="str">
            <v>注射器,留置针,肝素帽,真空采血针,真空采血管</v>
          </cell>
          <cell r="E2100" t="str">
            <v/>
          </cell>
          <cell r="F2100" t="str">
            <v>次</v>
          </cell>
          <cell r="G2100" t="str">
            <v/>
          </cell>
          <cell r="H2100">
            <v>30</v>
          </cell>
          <cell r="I2100">
            <v>25</v>
          </cell>
          <cell r="J2100">
            <v>20</v>
          </cell>
          <cell r="K2100" t="str">
            <v>甲类</v>
          </cell>
        </row>
        <row r="2101">
          <cell r="A2101" t="str">
            <v>FDA04208</v>
          </cell>
          <cell r="B2101" t="str">
            <v>甲氧氯普胺兴奋催乳素(PRL)动态试验</v>
          </cell>
          <cell r="C2101" t="str">
            <v>受试者禁食过夜,空腹甲氧氯普胺(剂量由医生精确计算而得)缓慢静脉推注｡分别于给药前30及0分钟,给药后20､30､60､90､120和180分钟抽取血测定激素水平｡医生分析试验结果｡不含实验室检验｡</v>
          </cell>
          <cell r="D2101" t="str">
            <v>注射器,留置针,肝素帽,真空采血针,真空采血管</v>
          </cell>
          <cell r="E2101" t="str">
            <v/>
          </cell>
          <cell r="F2101" t="str">
            <v>次</v>
          </cell>
          <cell r="G2101" t="str">
            <v/>
          </cell>
          <cell r="H2101">
            <v>40</v>
          </cell>
          <cell r="I2101">
            <v>32</v>
          </cell>
          <cell r="J2101">
            <v>28</v>
          </cell>
          <cell r="K2101" t="str">
            <v>甲类</v>
          </cell>
        </row>
        <row r="2102">
          <cell r="A2102" t="str">
            <v>FDA04209</v>
          </cell>
          <cell r="B2102" t="str">
            <v>药物兴奋催乳素(PRL)动态试验</v>
          </cell>
          <cell r="C2102" t="str">
            <v>受试者禁食过夜,试验期间卧床,将促甲状腺激素释放激素(TRH)(剂量由医生精确计算而得)快速静脉推注,分别于-30､0､20､30､60､120和180分钟在前臂采血测定激素水平｡医生分析试验结果｡不含实验室检验｡</v>
          </cell>
          <cell r="D2102" t="str">
            <v>注射器,留置针,肝素帽,真空采血针,真空采血管</v>
          </cell>
          <cell r="E2102" t="str">
            <v/>
          </cell>
          <cell r="F2102" t="str">
            <v>次</v>
          </cell>
          <cell r="G2102" t="str">
            <v/>
          </cell>
          <cell r="H2102">
            <v>40</v>
          </cell>
          <cell r="I2102">
            <v>32</v>
          </cell>
          <cell r="J2102">
            <v>28</v>
          </cell>
          <cell r="K2102" t="str">
            <v>甲类</v>
          </cell>
        </row>
        <row r="2103">
          <cell r="A2103" t="str">
            <v>FDA04210</v>
          </cell>
          <cell r="B2103" t="str">
            <v>高渗冲洗液试验-静脉法</v>
          </cell>
          <cell r="C2103" t="str">
            <v>禁水8小时后饮水(剂量由医生精确计算而得),20-30分钟排空膀胱后每15分钟留尿测尿量｡静脉滴注氯化钠(具体浓度剂量由医生判断)45分钟,若滴注完毕尿量不减少注射垂体后叶素(剂量由医生精确计算而得)｡继续每15分钟留尿测尿量､比重及尿渗透压共4次｡试验前及试验期间每30分钟取血测血渗透压及激素水平｡医生分析试验结果｡不含实验室检验｡</v>
          </cell>
          <cell r="D2103" t="str">
            <v>注射器,留置针,肝素帽,真空采血针,真空采血管,尿杯,尿管,尿桶</v>
          </cell>
          <cell r="E2103" t="str">
            <v/>
          </cell>
          <cell r="F2103" t="str">
            <v>次</v>
          </cell>
          <cell r="G2103" t="str">
            <v/>
          </cell>
          <cell r="H2103">
            <v>60</v>
          </cell>
          <cell r="I2103">
            <v>48</v>
          </cell>
          <cell r="J2103">
            <v>42</v>
          </cell>
          <cell r="K2103" t="str">
            <v>甲类</v>
          </cell>
        </row>
        <row r="2104">
          <cell r="A2104" t="str">
            <v>FDA04401</v>
          </cell>
          <cell r="B2104" t="str">
            <v>高渗冲洗液试验-口服法</v>
          </cell>
          <cell r="C2104" t="str">
            <v>清晨空腹排尿测比重后饮15分钟内饮入氯化钠溶液(具体浓度剂量由医生判断),每15分钟留尿测比重计算尿量共4次｡医生分析试验结果｡不含实验室检验｡</v>
          </cell>
          <cell r="D2104" t="str">
            <v>尿杯,尿管,尿桶</v>
          </cell>
          <cell r="E2104" t="str">
            <v/>
          </cell>
          <cell r="F2104" t="str">
            <v>次</v>
          </cell>
          <cell r="G2104" t="str">
            <v/>
          </cell>
          <cell r="H2104">
            <v>50</v>
          </cell>
          <cell r="I2104">
            <v>40</v>
          </cell>
          <cell r="J2104">
            <v>35</v>
          </cell>
          <cell r="K2104" t="str">
            <v>乙类</v>
          </cell>
        </row>
        <row r="2105">
          <cell r="A2105" t="str">
            <v>FDA04402</v>
          </cell>
          <cell r="B2105" t="str">
            <v>水负荷试验</v>
          </cell>
          <cell r="C2105" t="str">
            <v>早餐后2小时排尿,测体重､血尿渗透压｡饮水后(剂量由医生精确计算而得)每小时测定尿量､血尿渗透压共4小时,测定血激素水平3次,医生分析试验结果｡不含实验室检验｡</v>
          </cell>
          <cell r="D2105" t="str">
            <v>注射器,留置针,肝素帽,真空采血针,真空采血管,尿杯,尿管,尿桶</v>
          </cell>
          <cell r="E2105" t="str">
            <v/>
          </cell>
          <cell r="F2105" t="str">
            <v>次</v>
          </cell>
          <cell r="G2105" t="str">
            <v/>
          </cell>
          <cell r="H2105">
            <v>70</v>
          </cell>
          <cell r="I2105">
            <v>55</v>
          </cell>
          <cell r="J2105">
            <v>50</v>
          </cell>
          <cell r="K2105" t="str">
            <v>甲类</v>
          </cell>
        </row>
        <row r="2106">
          <cell r="A2106" t="str">
            <v>FDA04403</v>
          </cell>
          <cell r="B2106" t="str">
            <v>左旋多巴抑制催乳素(PRL)试验</v>
          </cell>
          <cell r="C2106" t="str">
            <v>受试者禁食过夜,清晨空腹口服左旋多巴(剂量由医生精确计算而得),分别于-30､0､30､60､120､180分钟采血测定激素水平｡医生分析试验结果｡不含实验室检验｡</v>
          </cell>
          <cell r="D2106" t="str">
            <v>注射器,留置针,肝素帽,真空采血针,真空采血管</v>
          </cell>
          <cell r="E2106" t="str">
            <v/>
          </cell>
          <cell r="F2106" t="str">
            <v>次</v>
          </cell>
          <cell r="G2106" t="str">
            <v/>
          </cell>
          <cell r="H2106">
            <v>55</v>
          </cell>
          <cell r="I2106">
            <v>45</v>
          </cell>
          <cell r="J2106">
            <v>40</v>
          </cell>
          <cell r="K2106" t="str">
            <v>甲类</v>
          </cell>
        </row>
        <row r="2107">
          <cell r="A2107" t="str">
            <v>FDA04404</v>
          </cell>
          <cell r="B2107" t="str">
            <v>溴隐停抑制催乳素(PRL)试验</v>
          </cell>
          <cell r="C2107" t="str">
            <v>受试者禁食过夜,清晨空腹口服溴隐亭(剂量由医生精确计算而得),分别于0､2､4､6､8小时采血测定激素水平｡医生分析试验结果｡不含实验室检验｡</v>
          </cell>
          <cell r="D2107" t="str">
            <v>注射器,留置针,肝素帽,真空采血针,真空采血管</v>
          </cell>
          <cell r="E2107" t="str">
            <v/>
          </cell>
          <cell r="F2107" t="str">
            <v>次</v>
          </cell>
          <cell r="G2107" t="str">
            <v/>
          </cell>
          <cell r="H2107">
            <v>55</v>
          </cell>
          <cell r="I2107">
            <v>45</v>
          </cell>
          <cell r="J2107">
            <v>40</v>
          </cell>
          <cell r="K2107" t="str">
            <v>甲类</v>
          </cell>
        </row>
        <row r="2108">
          <cell r="A2108" t="str">
            <v>FDA04405</v>
          </cell>
          <cell r="B2108" t="str">
            <v>葡萄糖抑制生长激素(GH)试验</v>
          </cell>
          <cell r="C2108" t="str">
            <v>受试者禁食过夜,清晨空腹口服葡萄糖(剂量由医生精确计算而得),分别于0､30､60､90､120和180分钟采血测定血糖和激素水平｡医生分析试验结果｡不含实验室检验｡</v>
          </cell>
          <cell r="D2108" t="str">
            <v>注射器,留置针,肝素帽,真空采血针,真空采血管</v>
          </cell>
          <cell r="E2108" t="str">
            <v/>
          </cell>
          <cell r="F2108" t="str">
            <v>次</v>
          </cell>
          <cell r="G2108" t="str">
            <v/>
          </cell>
          <cell r="H2108">
            <v>30</v>
          </cell>
          <cell r="I2108">
            <v>25</v>
          </cell>
          <cell r="J2108">
            <v>20</v>
          </cell>
          <cell r="K2108" t="str">
            <v>甲类</v>
          </cell>
        </row>
        <row r="2109">
          <cell r="A2109" t="str">
            <v>FDA04406</v>
          </cell>
          <cell r="B2109" t="str">
            <v>24小时尿比重渗透压试验</v>
          </cell>
          <cell r="C2109" t="str">
            <v>于试验前一日和当日,受试者饮食如常,但每餐含水在500-600毫升间,除此之外,不再进水,清晨8时受试者排尿弃去后开始试验,自晨8点至晚8点,每2小时留尿一次,晚8点至次晨8点留取全部尿液一次,分别测定各次尿量和尿比重､尿渗透压,并每次采血测定血渗透压及测定体重､血压,由医生计算总尿量､白天尿量､夜间尿量､最大尿比重､最小尿比重､尿比重差,决定是否进行后续检查｡不含实验室检验｡</v>
          </cell>
          <cell r="D2109" t="str">
            <v>注射器,留置针,肝素帽,真空采血针,真空采血管,尿杯,尿管,尿桶</v>
          </cell>
          <cell r="E2109" t="str">
            <v/>
          </cell>
          <cell r="F2109" t="str">
            <v>次</v>
          </cell>
          <cell r="G2109" t="str">
            <v/>
          </cell>
          <cell r="H2109">
            <v>20</v>
          </cell>
          <cell r="I2109">
            <v>16</v>
          </cell>
          <cell r="J2109">
            <v>14</v>
          </cell>
          <cell r="K2109" t="str">
            <v>甲类</v>
          </cell>
        </row>
        <row r="2110">
          <cell r="A2110" t="str">
            <v>FDA04901</v>
          </cell>
          <cell r="B2110" t="str">
            <v>禁水试验</v>
          </cell>
          <cell r="C2110" t="str">
            <v>主动限水8-12小时后开始试验｡试验前及开始禁水后每小时测体重､尿量､血压､心率､尿比重､血及尿的渗透压,直至尿渗透压稳定(由医生精确计算判断),试验前及结束时取血测激素水平｡必要时提前终止试验｡医生分析试验结果,决定是否进行后续检查｡不含实验室检验｡</v>
          </cell>
          <cell r="D2110" t="str">
            <v>注射器,留置针,肝素帽,真空采血针,真空采血管,尿杯,尿管,尿桶</v>
          </cell>
          <cell r="E2110" t="str">
            <v/>
          </cell>
          <cell r="F2110" t="str">
            <v>次</v>
          </cell>
          <cell r="G2110" t="str">
            <v/>
          </cell>
          <cell r="H2110">
            <v>80</v>
          </cell>
          <cell r="I2110">
            <v>65</v>
          </cell>
          <cell r="J2110">
            <v>55</v>
          </cell>
          <cell r="K2110" t="str">
            <v>乙类</v>
          </cell>
        </row>
        <row r="2111">
          <cell r="A2111" t="str">
            <v>FDA04902</v>
          </cell>
          <cell r="B2111" t="str">
            <v>禁水加压素试验</v>
          </cell>
          <cell r="C2111" t="str">
            <v>主动限水8-12小时后进行试验｡试验前及开始禁水后每小时测体重､尿量､血压､心率､尿比重､血尿渗透压,直至尿渗透压稳定(由医生精确计算判断),皮下注射垂体后叶素(剂量由医生精确计算而得),继续观察2小时,每小时测体重､尿量､血压､心率､尿比重､血尿渗透压｡试验前及注射垂体后叶素前时取血测激素水平｡必要时提前终止试验｡医生分析试验结果｡不含实验室检验｡</v>
          </cell>
          <cell r="D2111" t="str">
            <v>注射器,留置针,肝素帽,真空采血针,真空采血管,尿杯,尿管,尿桶</v>
          </cell>
          <cell r="E2111" t="str">
            <v/>
          </cell>
          <cell r="F2111" t="str">
            <v>次</v>
          </cell>
          <cell r="G2111" t="str">
            <v/>
          </cell>
          <cell r="H2111">
            <v>20</v>
          </cell>
          <cell r="I2111">
            <v>16</v>
          </cell>
          <cell r="J2111">
            <v>14</v>
          </cell>
          <cell r="K2111" t="str">
            <v>甲类</v>
          </cell>
        </row>
        <row r="2112">
          <cell r="A2112" t="str">
            <v>FDA04903</v>
          </cell>
          <cell r="B2112" t="str">
            <v>去氨加压素(DDAVP)治疗试验</v>
          </cell>
          <cell r="C2112" t="str">
            <v>需时三天,受试者需住院,医生严密监测生命体征｡每日两次测体重､记出入量､测定血钠､血和尿渗透压,第3日晨8时肌注去氨加压素(DDAVP)(剂量由医生判断),医生分析试验结果｡不含实验室检验｡</v>
          </cell>
          <cell r="D2112" t="str">
            <v>注射器,输液器,留置针,肝素帽,真空采血针,真空采血管,尿杯,尿管,尿桶</v>
          </cell>
          <cell r="E2112" t="str">
            <v/>
          </cell>
          <cell r="F2112" t="str">
            <v>次</v>
          </cell>
          <cell r="G2112" t="str">
            <v/>
          </cell>
          <cell r="H2112">
            <v>50</v>
          </cell>
          <cell r="I2112">
            <v>40</v>
          </cell>
          <cell r="J2112">
            <v>35</v>
          </cell>
          <cell r="K2112" t="str">
            <v>甲类</v>
          </cell>
        </row>
        <row r="2113">
          <cell r="A2113" t="str">
            <v>FDA04904</v>
          </cell>
          <cell r="B2113" t="str">
            <v>醋酸去氨加压素试验</v>
          </cell>
          <cell r="C2113" t="str">
            <v>需时三天,受试者需住院,医生严密监测生命体征｡每日两次测体重､记出入量､测定血钠､血和尿渗透压｡第3日晨8时口服醋酸去氨加压素(剂量由医生判断),医生分析试验结果｡不含实验室检验｡</v>
          </cell>
          <cell r="D2113" t="str">
            <v>注射器,输液器,留置针,肝素帽,真空采血针,真空采血管,尿杯,尿管,尿桶</v>
          </cell>
          <cell r="E2113" t="str">
            <v/>
          </cell>
          <cell r="F2113" t="str">
            <v>次</v>
          </cell>
          <cell r="G2113" t="str">
            <v/>
          </cell>
          <cell r="H2113">
            <v>50</v>
          </cell>
          <cell r="I2113">
            <v>40</v>
          </cell>
          <cell r="J2113">
            <v>35</v>
          </cell>
          <cell r="K2113" t="str">
            <v>甲类</v>
          </cell>
        </row>
        <row r="2114">
          <cell r="A2114" t="str">
            <v>FDB06201</v>
          </cell>
          <cell r="B2114" t="str">
            <v>双侧岩下窦静脉采血比较垂体激素水平</v>
          </cell>
          <cell r="C2114" t="str">
            <v>试验在介入室进行,试验前知情同意｡试验当日患者空腹,取仰卧位,局部麻醉后,采用静脉血管造影技术,利用血管穿刺针进行股静脉穿刺,将两根血管鞘置入左右两侧股静脉中,随后将两根导管置入血管鞘中｡通过导引钢丝引导导管自股静脉,经右心房插入颈内静脉,然后进入岩下窦中｡当导管放置入岩下窦后,推注1-2毫升非离子性的对比剂确定插管成功后,于0分钟及5分钟经过导管以及其侧孔同时抽取左右两侧岩下窦内血样以及和外周血样股静脉血样测定激素水平,抽取血样前需丢弃留存在导管中的4毫升血液｡医生分析测定结果｡不含实验室检验｡</v>
          </cell>
          <cell r="D2114" t="str">
            <v>注射器,穿刺针</v>
          </cell>
          <cell r="E2114" t="str">
            <v>造影导管,导丝,血管鞘组</v>
          </cell>
          <cell r="F2114" t="str">
            <v>次</v>
          </cell>
          <cell r="G2114" t="str">
            <v/>
          </cell>
          <cell r="H2114">
            <v>1500</v>
          </cell>
          <cell r="I2114">
            <v>1200</v>
          </cell>
          <cell r="J2114">
            <v>1050</v>
          </cell>
          <cell r="K2114" t="str">
            <v>乙类</v>
          </cell>
        </row>
        <row r="2115">
          <cell r="A2115" t="str">
            <v>FDC</v>
          </cell>
          <cell r="B2115" t="str">
            <v>2.甲状腺</v>
          </cell>
          <cell r="C2115" t="str">
            <v/>
          </cell>
          <cell r="D2115" t="str">
            <v/>
          </cell>
          <cell r="E2115" t="str">
            <v/>
          </cell>
          <cell r="F2115" t="str">
            <v/>
          </cell>
          <cell r="G2115" t="str">
            <v/>
          </cell>
          <cell r="H2115" t="str">
            <v/>
          </cell>
          <cell r="I2115" t="str">
            <v/>
          </cell>
          <cell r="J2115" t="str">
            <v/>
          </cell>
        </row>
        <row r="2116">
          <cell r="A2116" t="str">
            <v>FDC04201</v>
          </cell>
          <cell r="B2116" t="str">
            <v>五肽胃泌素激发试验</v>
          </cell>
          <cell r="C2116" t="str">
            <v>受试者禁食过夜,试验期间卧床｡静脉推注五肽胃泌素(剂量由医生精确计算而得),10秒内推完｡于注射前及注射后3､5､10和15分钟内分别采血测定血清降钙素｡医生分析试验结果｡不含实验室检验｡</v>
          </cell>
          <cell r="D2116" t="str">
            <v>注射器,输液器,留置针,肝素帽,真空采血针,真空采血管</v>
          </cell>
          <cell r="E2116" t="str">
            <v/>
          </cell>
          <cell r="F2116" t="str">
            <v>次</v>
          </cell>
          <cell r="G2116" t="str">
            <v/>
          </cell>
          <cell r="H2116">
            <v>70</v>
          </cell>
          <cell r="I2116">
            <v>55</v>
          </cell>
          <cell r="J2116">
            <v>50</v>
          </cell>
          <cell r="K2116" t="str">
            <v>甲类</v>
          </cell>
        </row>
        <row r="2117">
          <cell r="A2117" t="str">
            <v>FDC04401</v>
          </cell>
          <cell r="B2117" t="str">
            <v>三碘甲状腺原氨酸(T3)抑制试验</v>
          </cell>
          <cell r="C2117" t="str">
            <v>受试者口服L-三碘甲腺原氨酸(L-T3)(剂量由医生精确计算而得)每天3次,连续6日,服药前后测定131I摄取率｡医生分析试验结果｡不含核医学检测｡</v>
          </cell>
          <cell r="D2117" t="str">
            <v/>
          </cell>
          <cell r="E2117" t="str">
            <v/>
          </cell>
          <cell r="F2117" t="str">
            <v>次</v>
          </cell>
          <cell r="G2117" t="str">
            <v/>
          </cell>
          <cell r="H2117">
            <v>70</v>
          </cell>
          <cell r="I2117">
            <v>55</v>
          </cell>
          <cell r="J2117">
            <v>50</v>
          </cell>
          <cell r="K2117" t="str">
            <v>甲类</v>
          </cell>
        </row>
        <row r="2118">
          <cell r="A2118" t="str">
            <v>FDC04402</v>
          </cell>
          <cell r="B2118" t="str">
            <v>甲状腺素(T4)抑制试验</v>
          </cell>
          <cell r="C2118" t="str">
            <v>受试者口服L-甲状腺素(L-T4)(剂量由医生精确计算而得),连续10日,服药前后测定99mTc摄取率｡医生分析试验结果｡不含核医学检测｡</v>
          </cell>
          <cell r="D2118" t="str">
            <v/>
          </cell>
          <cell r="E2118" t="str">
            <v/>
          </cell>
          <cell r="F2118" t="str">
            <v>次</v>
          </cell>
          <cell r="G2118" t="str">
            <v/>
          </cell>
          <cell r="H2118">
            <v>70</v>
          </cell>
          <cell r="I2118">
            <v>55</v>
          </cell>
          <cell r="J2118">
            <v>50</v>
          </cell>
          <cell r="K2118" t="str">
            <v>甲类</v>
          </cell>
        </row>
        <row r="2119">
          <cell r="A2119" t="str">
            <v>FDC07101</v>
          </cell>
          <cell r="B2119" t="str">
            <v>甲状腺针吸细胞活检术</v>
          </cell>
          <cell r="C2119" t="str">
            <v>定位,消毒铺巾,局麻,经皮穿刺抽出甲状腺细胞组织,送检｡不含病理学检查｡</v>
          </cell>
          <cell r="D2119" t="str">
            <v>注射器,穿刺针</v>
          </cell>
          <cell r="E2119" t="str">
            <v/>
          </cell>
          <cell r="F2119" t="str">
            <v>次</v>
          </cell>
          <cell r="G2119" t="str">
            <v/>
          </cell>
          <cell r="H2119">
            <v>120</v>
          </cell>
          <cell r="I2119">
            <v>95</v>
          </cell>
          <cell r="J2119">
            <v>85</v>
          </cell>
          <cell r="K2119" t="str">
            <v>甲类</v>
          </cell>
        </row>
        <row r="2120">
          <cell r="A2120" t="str">
            <v>FDC07102</v>
          </cell>
          <cell r="B2120" t="str">
            <v>甲状腺穿刺组织活检术</v>
          </cell>
          <cell r="C2120" t="str">
            <v>定位,消毒铺巾,局麻,应用特殊活检针经皮穿刺,切取甲状腺条样组织,压迫止血,送检｡不含病理学检查｡</v>
          </cell>
          <cell r="D2120" t="str">
            <v>注射器,</v>
          </cell>
          <cell r="E2120" t="str">
            <v>止血材料</v>
          </cell>
          <cell r="F2120" t="str">
            <v>次</v>
          </cell>
          <cell r="G2120" t="str">
            <v/>
          </cell>
          <cell r="H2120">
            <v>240</v>
          </cell>
          <cell r="I2120">
            <v>204</v>
          </cell>
          <cell r="J2120">
            <v>173</v>
          </cell>
          <cell r="K2120" t="str">
            <v>甲类</v>
          </cell>
        </row>
        <row r="2121">
          <cell r="A2121" t="str">
            <v>FDC07301</v>
          </cell>
          <cell r="B2121" t="str">
            <v>甲状腺肿物切取活检术</v>
          </cell>
          <cell r="C2121" t="str">
            <v>定位,消毒铺巾,麻醉,颈前切口,逐层切开,显露甲状腺肿物,切取部分甲状腺组织及肿物,送检充分止血,逐层缝合｡不含病理学检查｡</v>
          </cell>
          <cell r="D2121" t="str">
            <v>引流装置</v>
          </cell>
          <cell r="E2121" t="str">
            <v>特殊缝线,止血材料</v>
          </cell>
          <cell r="F2121" t="str">
            <v>次</v>
          </cell>
          <cell r="G2121" t="str">
            <v/>
          </cell>
          <cell r="H2121">
            <v>330</v>
          </cell>
          <cell r="I2121">
            <v>265</v>
          </cell>
          <cell r="J2121">
            <v>230</v>
          </cell>
          <cell r="K2121" t="str">
            <v>甲类</v>
          </cell>
        </row>
        <row r="2122">
          <cell r="A2122" t="str">
            <v>FDD</v>
          </cell>
          <cell r="B2122" t="str">
            <v>3.甲状旁腺</v>
          </cell>
          <cell r="C2122" t="str">
            <v/>
          </cell>
          <cell r="D2122" t="str">
            <v/>
          </cell>
          <cell r="E2122" t="str">
            <v/>
          </cell>
          <cell r="F2122" t="str">
            <v/>
          </cell>
          <cell r="G2122" t="str">
            <v/>
          </cell>
          <cell r="H2122" t="str">
            <v/>
          </cell>
          <cell r="I2122" t="str">
            <v/>
          </cell>
          <cell r="J2122" t="str">
            <v/>
          </cell>
        </row>
        <row r="2123">
          <cell r="A2123" t="str">
            <v>FDD04201</v>
          </cell>
          <cell r="B2123" t="str">
            <v>快速钙滴注抑制试验</v>
          </cell>
          <cell r="C2123" t="str">
            <v>低钙低磷饮食5天,第5日后晚餐后开始禁食,第6日(对照日)晨7点饮蒸馏水250-500毫升,以后每小时饮水250毫升,直到试验完毕至｡8点时排尿弃去以后每小时收集尿1次,共4次(即9､10､11､12时各1次)测尿钙磷､肌酐｡第7日(试验日)9点时在10分钟内静滴钙剂钙(剂量由医生精确计算而得)溶于5%葡萄糖100毫升内,并留尿4次测尿钙磷､肌酐,方法与对照日相同｡静滴钙剂应在病房或功能室进行,医生分析试验结果,不含实验室检验､特殊饮食的配餐｡</v>
          </cell>
          <cell r="D2123" t="str">
            <v>注射器,输液器,真空采血管,肝素帽,蒸馏水,尿杯,尿管</v>
          </cell>
          <cell r="E2123" t="str">
            <v/>
          </cell>
          <cell r="F2123" t="str">
            <v>次</v>
          </cell>
          <cell r="G2123" t="str">
            <v/>
          </cell>
          <cell r="H2123" t="str">
            <v/>
          </cell>
          <cell r="I2123" t="str">
            <v/>
          </cell>
          <cell r="J2123" t="str">
            <v/>
          </cell>
          <cell r="K2123" t="str">
            <v>甲类</v>
          </cell>
        </row>
        <row r="2124">
          <cell r="A2124" t="str">
            <v>FDD04401</v>
          </cell>
          <cell r="B2124" t="str">
            <v>磷廓清试验-2小时法</v>
          </cell>
          <cell r="C2124" t="str">
            <v>受试者禁食过夜,清晨空腹,8点排空膀胱,喝蒸馏水300毫升,2小时后取血测肌酐和磷及相关激素,同时留尿记录尿量,测肌酐和磷,医生分析试验结果｡不含实验室检验｡</v>
          </cell>
          <cell r="D2124" t="str">
            <v>注射器,真空采血管,肝素帽,蒸馏水,尿杯,尿管,尿桶</v>
          </cell>
          <cell r="E2124" t="str">
            <v/>
          </cell>
          <cell r="F2124" t="str">
            <v>次</v>
          </cell>
          <cell r="G2124" t="str">
            <v/>
          </cell>
          <cell r="H2124" t="str">
            <v/>
          </cell>
          <cell r="I2124" t="str">
            <v/>
          </cell>
          <cell r="J2124" t="str">
            <v/>
          </cell>
          <cell r="K2124" t="str">
            <v>甲类</v>
          </cell>
        </row>
        <row r="2125">
          <cell r="A2125" t="str">
            <v>FDD04402</v>
          </cell>
          <cell r="B2125" t="str">
            <v>磷廓清试验-3日法</v>
          </cell>
          <cell r="C2125" t="str">
            <v>服固定的低肌酐普通钙普通磷的饮食3-5天,喝蒸馏水,试验的最后一天取空腹血查肌酐､钙､磷及相关激素,并收集最后一天24小时尿,测尿中的肌酐､钙､磷含量,医生分析试验结果｡不含实验室检验､特殊饮食的配餐｡</v>
          </cell>
          <cell r="D2125" t="str">
            <v>注射器,真空采血管,肝素帽,蒸馏水,尿杯,尿管,尿桶</v>
          </cell>
          <cell r="E2125" t="str">
            <v/>
          </cell>
          <cell r="F2125" t="str">
            <v>次</v>
          </cell>
          <cell r="G2125" t="str">
            <v/>
          </cell>
          <cell r="H2125" t="str">
            <v/>
          </cell>
          <cell r="I2125" t="str">
            <v/>
          </cell>
          <cell r="J2125" t="str">
            <v/>
          </cell>
          <cell r="K2125" t="str">
            <v>甲类</v>
          </cell>
        </row>
        <row r="2126">
          <cell r="A2126" t="str">
            <v>FDD04403</v>
          </cell>
          <cell r="B2126" t="str">
            <v>中性磷负荷试验</v>
          </cell>
          <cell r="C2126" t="str">
            <v>受试者空腹过夜,试验日晨禁食､水,试验前排空膀胱,将尿弃去,服磷1.5克,即相当于中性磷192毫升(中性磷由医生精确配制),于2分钟内喝完,然后饮水15毫升,去除口腔内苦味｡于服磷前､服磷后30､60､90､150､210分钟分别采血测磷(共6次),服磷后210分钟(3.5小时)排空膀胱,收集尿标本,记录尿量,测尿磷｡不含实验室检验｡</v>
          </cell>
          <cell r="D2126" t="str">
            <v>注射器,留置针,肝素帽,真空采血针,真空采血管,尿杯,尿管,尿桶</v>
          </cell>
          <cell r="E2126" t="str">
            <v/>
          </cell>
          <cell r="F2126" t="str">
            <v>次</v>
          </cell>
          <cell r="G2126" t="str">
            <v/>
          </cell>
          <cell r="H2126" t="str">
            <v/>
          </cell>
          <cell r="I2126" t="str">
            <v/>
          </cell>
          <cell r="J2126" t="str">
            <v/>
          </cell>
          <cell r="K2126" t="str">
            <v>甲类</v>
          </cell>
        </row>
        <row r="2127">
          <cell r="A2127" t="str">
            <v>FDD04901</v>
          </cell>
          <cell r="B2127" t="str">
            <v>钙耐量试验</v>
          </cell>
          <cell r="C2127" t="str">
            <v>普通饮食,连续3天,收集第2日(即当天上午8时至次日8时)及第3日(时间同第2日)的尿液测定24小时尿钙磷,第3日早餐后1小时,静脉滴注钙剂,在冲洗液中加入(剂量由医生精确计算而得),历时4小时,静脉滴注钙剂应在病房或功能室,分别于静滴前､静滴后2小时､静滴完､静滴后4小时和开始静滴后24小时采5次血测定血钙磷及相关激素,医生分析试验结果｡不含实验室检验｡</v>
          </cell>
          <cell r="D2127" t="str">
            <v>注射器,输液器,留置针,肝素帽,真空采血针,真空采血管,尿杯,尿管,尿桶</v>
          </cell>
          <cell r="E2127" t="str">
            <v/>
          </cell>
          <cell r="F2127" t="str">
            <v>次</v>
          </cell>
          <cell r="G2127" t="str">
            <v/>
          </cell>
          <cell r="H2127" t="str">
            <v/>
          </cell>
          <cell r="I2127" t="str">
            <v/>
          </cell>
          <cell r="J2127" t="str">
            <v/>
          </cell>
          <cell r="K2127" t="str">
            <v>甲类</v>
          </cell>
        </row>
        <row r="2128">
          <cell r="A2128" t="str">
            <v>FDD04902</v>
          </cell>
          <cell r="B2128" t="str">
            <v>低钙试验</v>
          </cell>
          <cell r="C2128" t="str">
            <v>低钙正常磷饮食6天,予上述特殊饮食后第1､3､6天分别空腹抽血测血钙､磷及相关激素同时留24小时尿测24小时尿钙磷｡医生分析试验结果｡不含实验室检验､特殊饮食的配餐｡</v>
          </cell>
          <cell r="D2128" t="str">
            <v>注射器,真空采血管,肝素帽,尿杯,尿管,尿桶</v>
          </cell>
          <cell r="E2128" t="str">
            <v/>
          </cell>
          <cell r="F2128" t="str">
            <v>次</v>
          </cell>
          <cell r="G2128" t="str">
            <v/>
          </cell>
          <cell r="H2128" t="str">
            <v/>
          </cell>
          <cell r="I2128" t="str">
            <v/>
          </cell>
          <cell r="J2128" t="str">
            <v/>
          </cell>
          <cell r="K2128" t="str">
            <v>甲类</v>
          </cell>
        </row>
        <row r="2129">
          <cell r="A2129" t="str">
            <v>FDD04903</v>
          </cell>
          <cell r="B2129" t="str">
            <v>低磷试验</v>
          </cell>
          <cell r="C2129" t="str">
            <v>低磷饮食6天,若钙不足,可额外增加钙片(剂量由医生精确计算而得),予上述特殊饮食后第1､3､6天分别空腹抽血测血钙､磷及激素相关,同时留24小时尿测24小时尿钙磷｡医生分析试验结果｡不含实验室检验､特殊饮食的配餐｡</v>
          </cell>
          <cell r="D2129" t="str">
            <v>注射器,真空采血管,肝素帽,尿杯,尿管,尿桶</v>
          </cell>
          <cell r="E2129" t="str">
            <v/>
          </cell>
          <cell r="F2129" t="str">
            <v>次</v>
          </cell>
          <cell r="G2129" t="str">
            <v/>
          </cell>
          <cell r="H2129" t="str">
            <v/>
          </cell>
          <cell r="I2129" t="str">
            <v/>
          </cell>
          <cell r="J2129" t="str">
            <v/>
          </cell>
          <cell r="K2129" t="str">
            <v>甲类</v>
          </cell>
        </row>
        <row r="2130">
          <cell r="A2130" t="str">
            <v>FDD09301</v>
          </cell>
          <cell r="B2130" t="str">
            <v>甲状旁腺探查术</v>
          </cell>
          <cell r="C2130" t="str">
            <v>颈部切口,逐层切开,探查,显露全部甲状旁腺(4-6个),了解是否有病变｡</v>
          </cell>
          <cell r="D2130" t="str">
            <v>引流装置</v>
          </cell>
          <cell r="E2130" t="str">
            <v>特殊缝线,止血材料</v>
          </cell>
          <cell r="F2130" t="str">
            <v>次</v>
          </cell>
          <cell r="G2130" t="str">
            <v/>
          </cell>
          <cell r="H2130">
            <v>600</v>
          </cell>
          <cell r="I2130">
            <v>480</v>
          </cell>
          <cell r="J2130">
            <v>420</v>
          </cell>
          <cell r="K2130" t="str">
            <v>甲类</v>
          </cell>
        </row>
        <row r="2131">
          <cell r="A2131" t="str">
            <v>FDE</v>
          </cell>
          <cell r="B2131" t="str">
            <v>4.胰岛</v>
          </cell>
          <cell r="C2131" t="str">
            <v/>
          </cell>
          <cell r="D2131" t="str">
            <v/>
          </cell>
          <cell r="E2131" t="str">
            <v/>
          </cell>
          <cell r="F2131" t="str">
            <v/>
          </cell>
          <cell r="G2131" t="str">
            <v/>
          </cell>
          <cell r="H2131" t="str">
            <v/>
          </cell>
          <cell r="I2131" t="str">
            <v/>
          </cell>
          <cell r="J2131" t="str">
            <v/>
          </cell>
        </row>
        <row r="2132">
          <cell r="A2132" t="str">
            <v>FDE04201</v>
          </cell>
          <cell r="B2132" t="str">
            <v>静脉推注葡萄糖耐量试验(IVGTT)</v>
          </cell>
          <cell r="C2132" t="str">
            <v>受试者前一天晚餐后禁食10-16小时,清晨空腹,一侧前臂置留置针,对侧前臂50%葡萄糖(剂量由医生精确计算而得),在2分钟内快速静推,从注射葡萄糖起开始记时,分别在时间为0､2､3､4､5､8､10分钟共7点从留置针取血测血糖｡医生分析试验结果｡不含实验室检验｡</v>
          </cell>
          <cell r="D2132" t="str">
            <v>注射器,留置针,肝素帽,真空采血针,真空采血管</v>
          </cell>
          <cell r="E2132" t="str">
            <v/>
          </cell>
          <cell r="F2132" t="str">
            <v>次</v>
          </cell>
          <cell r="G2132" t="str">
            <v/>
          </cell>
          <cell r="H2132">
            <v>40</v>
          </cell>
          <cell r="I2132">
            <v>32</v>
          </cell>
          <cell r="J2132">
            <v>28</v>
          </cell>
          <cell r="K2132" t="str">
            <v>甲类</v>
          </cell>
        </row>
        <row r="2133">
          <cell r="A2133" t="str">
            <v>FDE04202</v>
          </cell>
          <cell r="B2133" t="str">
            <v>静脉推注葡萄糖耐量试验(IVGTT)-延长法</v>
          </cell>
          <cell r="C2133" t="str">
            <v>受试者前一天晚餐后禁食10-16小时,当日清晨空腹,一侧肘静脉固定,采血测定血糖后,50%葡萄糖液(剂量由医生精确计算而得)静脉推注2-4分钟完成,以葡萄糖推注开始时为零点,分别于1､2､3､10､30､60､120､180分钟采静脉血糖(可根据需要时间增加至240分钟和300分钟)｡医生分析试验结果｡不含实验室检验｡</v>
          </cell>
          <cell r="D2133" t="str">
            <v>注射器,留置针,肝素帽,真空采血针,真空采血管</v>
          </cell>
          <cell r="E2133" t="str">
            <v/>
          </cell>
          <cell r="F2133" t="str">
            <v>次</v>
          </cell>
          <cell r="G2133" t="str">
            <v/>
          </cell>
          <cell r="H2133">
            <v>40</v>
          </cell>
          <cell r="I2133">
            <v>32</v>
          </cell>
          <cell r="J2133">
            <v>28</v>
          </cell>
          <cell r="K2133" t="str">
            <v>甲类</v>
          </cell>
        </row>
        <row r="2134">
          <cell r="A2134" t="str">
            <v>FDE04203</v>
          </cell>
          <cell r="B2134" t="str">
            <v>静脉推注葡萄糖胰岛素释放实验</v>
          </cell>
          <cell r="C2134" t="str">
            <v>受试者前一天晚餐后禁食10-16小时,清晨空腹,一侧前臂置留置针,对侧前臂50%葡萄糖(剂量由医生精确计算而得),在2分钟内快速静推,从注射葡萄糖起开始记时,分别在时间为0､2､3､4､5､8､10分钟共7点从留置针取血测胰岛素｡医生分析试验结果｡不含实验室检验｡</v>
          </cell>
          <cell r="D2134" t="str">
            <v>注射器,留置针,肝素帽,真空采血针,真空采血管</v>
          </cell>
          <cell r="E2134" t="str">
            <v/>
          </cell>
          <cell r="F2134" t="str">
            <v>次</v>
          </cell>
          <cell r="G2134" t="str">
            <v>与葡萄糖耐量试验同时进行时,不得再收取葡萄糖耐量试验费用</v>
          </cell>
          <cell r="H2134">
            <v>60</v>
          </cell>
          <cell r="I2134">
            <v>48</v>
          </cell>
          <cell r="J2134">
            <v>42</v>
          </cell>
          <cell r="K2134" t="str">
            <v>甲类</v>
          </cell>
        </row>
        <row r="2135">
          <cell r="A2135" t="str">
            <v>FDE04204</v>
          </cell>
          <cell r="B2135" t="str">
            <v>静脉推注葡萄糖胰岛素释放试验-延长法</v>
          </cell>
          <cell r="C2135" t="str">
            <v>多与糖耐量试验同时进行｡受试者前一天晚餐后禁食10-16小时,当日清晨空腹一侧静脉采血测定胰岛素,50%葡萄糖液(剂量由医生精确计算而得)静脉推注2-4分钟完成,以葡萄糖推注开始时为零点,分别于1､2､3､10､30､60､120､180分钟采血测定胰岛素(可根据需要时间增加至240分钟和300分钟)｡医生分析试验结果｡不含实验室检验｡</v>
          </cell>
          <cell r="D2135" t="str">
            <v>注射器,留置针,肝素帽,真空采血针,真空采血管</v>
          </cell>
          <cell r="E2135" t="str">
            <v/>
          </cell>
          <cell r="F2135" t="str">
            <v>次</v>
          </cell>
          <cell r="G2135" t="str">
            <v>与葡萄糖耐量试验同时进行时,不得再收取葡萄糖耐量试验费用</v>
          </cell>
          <cell r="H2135">
            <v>80</v>
          </cell>
          <cell r="I2135">
            <v>65</v>
          </cell>
          <cell r="J2135">
            <v>55</v>
          </cell>
          <cell r="K2135" t="str">
            <v>甲类</v>
          </cell>
        </row>
        <row r="2136">
          <cell r="A2136" t="str">
            <v>FDE04205</v>
          </cell>
          <cell r="B2136" t="str">
            <v>静脉推注葡萄糖C肽释放实验</v>
          </cell>
          <cell r="C2136" t="str">
            <v>受试者前一天晚餐后禁食10-16小时,清晨空腹,一侧前臂置留置针,对侧前臂50%葡萄糖(剂量由医生精确计算而得),在2分钟内快速静推,从注射葡萄糖起开始记时,分别在时间为0､2､3､4､5､8､10分钟共7点从留置针取血测C肽｡医生分析试验结果｡不含实验室检验｡</v>
          </cell>
          <cell r="D2136" t="str">
            <v>注射器,留置针,肝素帽,真空采血针,真空采血管</v>
          </cell>
          <cell r="E2136" t="str">
            <v/>
          </cell>
          <cell r="F2136" t="str">
            <v>次</v>
          </cell>
          <cell r="G2136" t="str">
            <v/>
          </cell>
          <cell r="H2136">
            <v>30</v>
          </cell>
          <cell r="I2136">
            <v>25</v>
          </cell>
          <cell r="J2136">
            <v>20</v>
          </cell>
          <cell r="K2136" t="str">
            <v>甲类</v>
          </cell>
        </row>
        <row r="2137">
          <cell r="A2137" t="str">
            <v>FDE04206</v>
          </cell>
          <cell r="B2137" t="str">
            <v>静脉推注葡萄糖C肽释放实验-延长法</v>
          </cell>
          <cell r="C2137" t="str">
            <v>多与糖耐量试验和胰岛素释放试验同时进行｡受试者前一天晚餐后禁食10-16小时,当日清晨空腹一侧静脉采血测定C肽,50%葡萄糖液(剂量由医生精确计算而得)静脉推注2-4分钟完成,以葡萄糖推注开始时为零点,分别于1､2､3､10､30､60､120､180分钟(可根据需要时间增加至240分钟和300分钟)采静脉血C肽｡医生分析试验结果｡不含实验室检验｡</v>
          </cell>
          <cell r="D2137" t="str">
            <v>注射器,留置针,肝素帽,真空采血针,真空采血管</v>
          </cell>
          <cell r="E2137" t="str">
            <v/>
          </cell>
          <cell r="F2137" t="str">
            <v>次</v>
          </cell>
          <cell r="G2137" t="str">
            <v>与葡萄糖耐量试验同时进行时,不得再收取葡萄糖耐量试验费用</v>
          </cell>
          <cell r="H2137">
            <v>30</v>
          </cell>
          <cell r="I2137">
            <v>25</v>
          </cell>
          <cell r="J2137">
            <v>20</v>
          </cell>
          <cell r="K2137" t="str">
            <v>甲类</v>
          </cell>
        </row>
        <row r="2138">
          <cell r="A2138" t="str">
            <v>FDE04207</v>
          </cell>
          <cell r="B2138" t="str">
            <v>胰高糖素C肽刺激试验</v>
          </cell>
          <cell r="C2138" t="str">
            <v>受试者前一天晚餐后禁食10-16小时,当日清晨空腹,一侧前臂置留置针,对侧前臂静推胰高糖素(剂量由医生精确计算而得),从静推胰高血糖素起开始记时,分别在时间为0､2､3､4､5､8､10分钟共7点从留置针取血测血糖､胰岛素和C-肽｡医生分析试验结果｡不含实验室检验｡</v>
          </cell>
          <cell r="D2138" t="str">
            <v>注射器,留置针,肝素帽,真空采血针,真空采血管</v>
          </cell>
          <cell r="E2138" t="str">
            <v/>
          </cell>
          <cell r="F2138" t="str">
            <v>次</v>
          </cell>
          <cell r="G2138" t="str">
            <v/>
          </cell>
          <cell r="H2138">
            <v>50</v>
          </cell>
          <cell r="I2138">
            <v>40</v>
          </cell>
          <cell r="J2138">
            <v>35</v>
          </cell>
          <cell r="K2138" t="str">
            <v>甲类</v>
          </cell>
        </row>
        <row r="2139">
          <cell r="A2139" t="str">
            <v>FDE04401</v>
          </cell>
          <cell r="B2139" t="str">
            <v>口服葡萄糖耐量试验(OGTT)-3小时法</v>
          </cell>
          <cell r="C2139" t="str">
            <v>受试者前一天晚餐后禁食10-16小时,当日清晨空腹静脉采血测定血糖,75克葡萄糖溶液让受试者5分钟内口服完成,从服第一口糖水开始计算时间,分别于30､60､120､180分钟采血测定血糖｡医生分析试验结果｡不含实验室检验｡</v>
          </cell>
          <cell r="D2139" t="str">
            <v>注射器,留置针,肝素帽,真空采血针,真空采血管</v>
          </cell>
          <cell r="E2139" t="str">
            <v/>
          </cell>
          <cell r="F2139" t="str">
            <v>次</v>
          </cell>
          <cell r="G2139" t="str">
            <v/>
          </cell>
          <cell r="H2139">
            <v>45</v>
          </cell>
          <cell r="I2139">
            <v>36</v>
          </cell>
          <cell r="J2139">
            <v>32</v>
          </cell>
          <cell r="K2139" t="str">
            <v>甲类</v>
          </cell>
        </row>
        <row r="2140">
          <cell r="A2140" t="str">
            <v>FDE04402</v>
          </cell>
          <cell r="B2140" t="str">
            <v>口服葡萄糖耐量试验(OGTT)-5小时法</v>
          </cell>
          <cell r="C2140" t="str">
            <v>受试者前一天晚餐后禁食10-16小时,当日清晨空腹静脉采血测定血糖,75克葡萄糖溶液让受试者5分钟内口服完成,从服第一口糖水开始计算时间,分别于30､60､120､180､240和300分钟采血测定血糖｡医生分析试验结果｡不含实验室检验｡</v>
          </cell>
          <cell r="D2140" t="str">
            <v>注射器,留置针,肝素帽,真空采血针,真空采血管</v>
          </cell>
          <cell r="E2140" t="str">
            <v/>
          </cell>
          <cell r="F2140" t="str">
            <v>次</v>
          </cell>
          <cell r="G2140" t="str">
            <v/>
          </cell>
          <cell r="H2140">
            <v>10</v>
          </cell>
          <cell r="I2140">
            <v>8</v>
          </cell>
          <cell r="J2140">
            <v>7</v>
          </cell>
          <cell r="K2140" t="str">
            <v>甲类</v>
          </cell>
        </row>
        <row r="2141">
          <cell r="A2141" t="str">
            <v>FDE04403</v>
          </cell>
          <cell r="B2141" t="str">
            <v>馒头餐糖耐量试验</v>
          </cell>
          <cell r="C2141" t="str">
            <v>受试者前一天晚餐后禁食10-16小时,当日清晨空腹采血测定血糖,馒头100克(干面粉重)受试者5分钟内吃完,从第一口开始计算时间,分别于30､60､120､180分钟采血测定血糖(可根据需要时间增加至240分钟和300分钟)｡医生分析试验结果｡不含实验室检验｡</v>
          </cell>
          <cell r="D2141" t="str">
            <v>注射器,留置针,肝素帽,真空采血针,真空采血管</v>
          </cell>
          <cell r="E2141" t="str">
            <v/>
          </cell>
          <cell r="F2141" t="str">
            <v>次</v>
          </cell>
          <cell r="G2141" t="str">
            <v/>
          </cell>
          <cell r="H2141">
            <v>10</v>
          </cell>
          <cell r="I2141">
            <v>8</v>
          </cell>
          <cell r="J2141">
            <v>7</v>
          </cell>
          <cell r="K2141" t="str">
            <v>甲类</v>
          </cell>
        </row>
        <row r="2142">
          <cell r="A2142" t="str">
            <v>FDE04404</v>
          </cell>
          <cell r="B2142" t="str">
            <v>馒头餐胰岛功能相关激素释放试验</v>
          </cell>
          <cell r="C2142" t="str">
            <v>多与糖耐量试验同时进行｡受试者前一天晚餐后禁食10-16小时,当日清晨空腹采血测定胰岛功能相关激素(如胰高糖素､胰岛素原),馒头100克(干面粉重)受试者者5分钟内吃完,从第一口开始计算时间,分别于30､60､120､180分钟采血测定胰岛功能相关激素(可根据需要时间增加至240分钟和300分钟)｡医生分析试验结果｡不含实验室检验｡</v>
          </cell>
          <cell r="D2142" t="str">
            <v>注射器,留置针,肝素帽,真空采血针,真空采血管</v>
          </cell>
          <cell r="E2142" t="str">
            <v/>
          </cell>
          <cell r="F2142" t="str">
            <v>次</v>
          </cell>
          <cell r="G2142" t="str">
            <v>与馒头餐耐量试验同时进行时,不得再收取馒头餐耐量试验费用</v>
          </cell>
          <cell r="H2142">
            <v>20</v>
          </cell>
          <cell r="I2142">
            <v>16</v>
          </cell>
          <cell r="J2142">
            <v>14</v>
          </cell>
          <cell r="K2142" t="str">
            <v>甲类</v>
          </cell>
        </row>
        <row r="2143">
          <cell r="A2143" t="str">
            <v>FDE04405</v>
          </cell>
          <cell r="B2143" t="str">
            <v>口服葡萄糖胰岛素释放试验-3小时法</v>
          </cell>
          <cell r="C2143" t="str">
            <v>多与糖耐量试验同时进行｡受试者前一天晚餐后禁食10-16小时,当日清晨空腹采血测定胰岛素,300毫升75克葡萄糖水受试者5分钟内口服完成,从服第一口糖水开始计算时间,分别于30､60､120､180分钟静脉采血测定胰岛素｡医生分析试验结果｡不含实验室检验｡</v>
          </cell>
          <cell r="D2143" t="str">
            <v>注射器,留置针,肝素帽,真空采血针,真空采血管</v>
          </cell>
          <cell r="E2143" t="str">
            <v/>
          </cell>
          <cell r="F2143" t="str">
            <v>次</v>
          </cell>
          <cell r="G2143" t="str">
            <v>与葡萄糖耐量试验同时进行时,不得再收取葡萄糖耐量试验费用</v>
          </cell>
          <cell r="H2143">
            <v>20</v>
          </cell>
          <cell r="I2143">
            <v>16</v>
          </cell>
          <cell r="J2143">
            <v>14</v>
          </cell>
          <cell r="K2143" t="str">
            <v>甲类</v>
          </cell>
        </row>
        <row r="2144">
          <cell r="A2144" t="str">
            <v>FDE04406</v>
          </cell>
          <cell r="B2144" t="str">
            <v>口服葡萄糖胰岛素释放试验-5小时法</v>
          </cell>
          <cell r="C2144" t="str">
            <v>多与糖耐量试验同时进行｡受试者前一天晚餐后禁食10-16小时,当日清晨空腹采血测定胰岛素,300毫升75克葡萄糖水受试者5分钟内口服完成,从服第一口糖水开始计算时间,分别于30､60､120､180､240､300分钟静脉采血测定胰岛素｡医生分析试验结果｡不含实验室检验｡</v>
          </cell>
          <cell r="D2144" t="str">
            <v>注射器,留置针,肝素帽,真空采血针,真空采血管</v>
          </cell>
          <cell r="E2144" t="str">
            <v/>
          </cell>
          <cell r="F2144" t="str">
            <v>次</v>
          </cell>
          <cell r="G2144" t="str">
            <v>与葡萄糖耐量试验同时进行时,不得再收取葡萄糖耐量试验费用</v>
          </cell>
          <cell r="H2144">
            <v>20</v>
          </cell>
          <cell r="I2144">
            <v>16</v>
          </cell>
          <cell r="J2144">
            <v>14</v>
          </cell>
          <cell r="K2144" t="str">
            <v>甲类</v>
          </cell>
        </row>
        <row r="2145">
          <cell r="A2145" t="str">
            <v>FDE04407</v>
          </cell>
          <cell r="B2145" t="str">
            <v>口服葡萄糖胰岛功能相关激素释放试验</v>
          </cell>
          <cell r="C2145" t="str">
            <v>多与糖耐量试验同时进行｡受试者前一天晚餐后禁食10-16小时,当日清晨空腹采血测定胰岛功能相关激素(如胰高糖素､胰岛素原),300毫升75克葡萄糖水受试者5分钟内口服完成,从服第一口糖水开始计算时间,分别于30､60､120､180分钟采血测定胰岛相关功能激素(可根据需要时间增加至240分钟和300分钟)｡医生分析试验结果｡不含实验室检验｡</v>
          </cell>
          <cell r="D2145" t="str">
            <v>注射器,留置针,肝素帽,真空采血针,真空采血管</v>
          </cell>
          <cell r="E2145" t="str">
            <v/>
          </cell>
          <cell r="F2145" t="str">
            <v>次</v>
          </cell>
          <cell r="G2145" t="str">
            <v>与葡萄糖耐量试验同时进行时,不得再收取葡萄糖耐量试验费用</v>
          </cell>
          <cell r="H2145">
            <v>20</v>
          </cell>
          <cell r="I2145">
            <v>16</v>
          </cell>
          <cell r="J2145">
            <v>14</v>
          </cell>
          <cell r="K2145" t="str">
            <v>甲类</v>
          </cell>
        </row>
        <row r="2146">
          <cell r="A2146" t="str">
            <v>FDE04408</v>
          </cell>
          <cell r="B2146" t="str">
            <v>3小时口服葡萄糖C肽释放试验</v>
          </cell>
          <cell r="C2146" t="str">
            <v>多与糖耐量试验和胰岛素释放试验同时进行｡受试者前一天晚餐后禁食10-16小时,当日清晨空腹静脉采血测定C肽,300毫升75克葡萄糖水溶解受试者者5分钟内口服完成,从服第一口糖水开始计算时间,分别于30､60､120､180分钟采血测定C肽｡医生分析试验结果｡不含实验室检验｡</v>
          </cell>
          <cell r="D2146" t="str">
            <v>注射器,留置针,肝素帽,真空采血针,真空采血管</v>
          </cell>
          <cell r="E2146" t="str">
            <v/>
          </cell>
          <cell r="F2146" t="str">
            <v>次</v>
          </cell>
          <cell r="G2146" t="str">
            <v>与葡萄糖耐量试验同时进行时,不得再收取葡萄糖耐量试验费用</v>
          </cell>
          <cell r="H2146">
            <v>20</v>
          </cell>
          <cell r="I2146">
            <v>16</v>
          </cell>
          <cell r="J2146">
            <v>14</v>
          </cell>
          <cell r="K2146" t="str">
            <v>甲类</v>
          </cell>
        </row>
        <row r="2147">
          <cell r="A2147" t="str">
            <v>FDE04409</v>
          </cell>
          <cell r="B2147" t="str">
            <v>5小时口服葡萄糖C肽释放试验</v>
          </cell>
          <cell r="C2147" t="str">
            <v>多与糖耐量试验和胰岛素释放试验同时进行｡受试者前一天晚餐后禁食10-16小时,当日清晨空腹静脉采血C肽,300毫升75克葡萄糖水溶解受试者5分钟内口服完成,从服第一口糖水开始计算时间,分别于30分钟､60分钟､120分钟､180分钟采静脉血C肽(可根据需要时间增加至240分钟和300分钟)｡医生分析试验结果｡不含实验室检验｡</v>
          </cell>
          <cell r="D2147" t="str">
            <v>注射器,留置针,肝素帽,真空采血针,真空采血管</v>
          </cell>
          <cell r="E2147" t="str">
            <v/>
          </cell>
          <cell r="F2147" t="str">
            <v>次</v>
          </cell>
          <cell r="G2147" t="str">
            <v>与葡萄糖耐量试验同时进行时,不得再收取葡萄糖耐量试验费用</v>
          </cell>
          <cell r="H2147">
            <v>20</v>
          </cell>
          <cell r="I2147">
            <v>16</v>
          </cell>
          <cell r="J2147">
            <v>14</v>
          </cell>
          <cell r="K2147" t="str">
            <v>甲类</v>
          </cell>
        </row>
        <row r="2148">
          <cell r="A2148" t="str">
            <v>FDE04410</v>
          </cell>
          <cell r="B2148" t="str">
            <v>馒头餐C肽释放试验</v>
          </cell>
          <cell r="C2148" t="str">
            <v>受试者前一天晚餐后禁食10-16小时,当日清晨空腹采血测定C肽,馒头100克(干面粉重)受试者5分钟内吃完,从第一口开始计算时间,分别于30､60､120､180分钟采血测定C肽(可根据需要时间增加至240分钟和300分钟)｡医生分析试验结果｡不含实验室检验｡</v>
          </cell>
          <cell r="D2148" t="str">
            <v>注射器,留置针,肝素帽,真空采血针,真空采血管</v>
          </cell>
          <cell r="E2148" t="str">
            <v/>
          </cell>
          <cell r="F2148" t="str">
            <v>次</v>
          </cell>
          <cell r="G2148" t="str">
            <v>与馒头餐耐量试验同时进行时,不得再收取馒头餐耐量试验费用</v>
          </cell>
          <cell r="H2148">
            <v>30</v>
          </cell>
          <cell r="I2148">
            <v>25</v>
          </cell>
          <cell r="J2148">
            <v>20</v>
          </cell>
          <cell r="K2148" t="str">
            <v>甲类</v>
          </cell>
        </row>
        <row r="2149">
          <cell r="A2149" t="str">
            <v>FDE04901</v>
          </cell>
          <cell r="B2149" t="str">
            <v>胰岛素钳夹试验</v>
          </cell>
          <cell r="C2149" t="str">
            <v>受试者实验前禁食12小时,静卧于检查床,一侧小臂置于加温毯中,当加热毯温度达到动脉化要求后开始实验｡分别于受试者双侧前臂行静脉穿刺,利用三通管组成2条静脉通道｡一侧用于输注胰岛素及葡萄糖液,另一侧用于试验中采血,不采血时缓慢静滴生理冲洗液,采血前临时关闭输液器｡钳夹开始10分钟内以4mU(Kg·min)(具体由医生精确计算而得)速率输注人胰岛素溶液使血液胰岛素浓度迅速升高,随后110分钟内以2mU(Kg·min)(具体由医生精确计算而得)速率持续输注｡在此期间每5分钟测一次静脉血糖值,根据血糖值调整200</v>
          </cell>
          <cell r="D2149" t="str">
            <v>注射器,输液器,留置针,肝素帽,真空采血针,真空采血管,延长管,三通</v>
          </cell>
          <cell r="E2149" t="str">
            <v/>
          </cell>
          <cell r="F2149" t="str">
            <v>次</v>
          </cell>
          <cell r="G2149" t="str">
            <v/>
          </cell>
          <cell r="H2149" t="str">
            <v/>
          </cell>
          <cell r="I2149" t="str">
            <v/>
          </cell>
          <cell r="J2149" t="str">
            <v/>
          </cell>
          <cell r="K2149" t="str">
            <v>乙类</v>
          </cell>
        </row>
        <row r="2150">
          <cell r="A2150" t="str">
            <v>FDE04902</v>
          </cell>
          <cell r="B2150" t="str">
            <v>饥饿试验</v>
          </cell>
          <cell r="C2150" t="str">
            <v>受试者晚餐后禁食,次日晨8时测指尖血糖,继续禁食并且密切观察,每4小时或出现低血糖症状时测指尖血糖｡如果仍然不出现低血糖则在禁食后12､24､36､48小时各加做2小时运动,以促进发作,必要时延长至72小时,出现低血糖时同时采静脉血测定血糖和胰岛素(具体情况由医生判断)｡医生分析试验结果｡不含实验室检验｡</v>
          </cell>
          <cell r="D2150" t="str">
            <v>注射器,真空采血管,肝素帽,血糖试纸</v>
          </cell>
          <cell r="E2150" t="str">
            <v/>
          </cell>
          <cell r="F2150" t="str">
            <v>日</v>
          </cell>
          <cell r="G2150" t="str">
            <v/>
          </cell>
          <cell r="H2150">
            <v>40</v>
          </cell>
          <cell r="I2150">
            <v>32</v>
          </cell>
          <cell r="J2150">
            <v>28</v>
          </cell>
          <cell r="K2150" t="str">
            <v>甲类</v>
          </cell>
        </row>
        <row r="2151">
          <cell r="A2151" t="str">
            <v>FDF</v>
          </cell>
          <cell r="B2151" t="str">
            <v>5.肾上腺</v>
          </cell>
          <cell r="C2151" t="str">
            <v/>
          </cell>
          <cell r="D2151" t="str">
            <v/>
          </cell>
          <cell r="E2151" t="str">
            <v/>
          </cell>
          <cell r="F2151" t="str">
            <v/>
          </cell>
          <cell r="G2151" t="str">
            <v/>
          </cell>
          <cell r="H2151" t="str">
            <v/>
          </cell>
          <cell r="I2151" t="str">
            <v/>
          </cell>
          <cell r="J2151" t="str">
            <v/>
          </cell>
        </row>
        <row r="2152">
          <cell r="A2152" t="str">
            <v>FDF02201</v>
          </cell>
          <cell r="B2152" t="str">
            <v>昼夜皮质醇节律测定</v>
          </cell>
          <cell r="C2152" t="str">
            <v>早8时､下午4时､午夜12时分别抽血测血皮质醇和/或促肾上腺皮质激素(ACTH)｡同时监测病人状态及分析试验结果｡不含实验室检验｡</v>
          </cell>
          <cell r="D2152" t="str">
            <v>注射器,真空采血管,肝素帽</v>
          </cell>
          <cell r="E2152" t="str">
            <v/>
          </cell>
          <cell r="F2152" t="str">
            <v>次</v>
          </cell>
          <cell r="G2152" t="str">
            <v/>
          </cell>
          <cell r="H2152">
            <v>40</v>
          </cell>
          <cell r="I2152">
            <v>32</v>
          </cell>
          <cell r="J2152">
            <v>28</v>
          </cell>
          <cell r="K2152" t="str">
            <v>甲类</v>
          </cell>
        </row>
        <row r="2153">
          <cell r="A2153" t="str">
            <v>FDF04201</v>
          </cell>
          <cell r="B2153" t="str">
            <v>促肾上腺皮质激素(ACTH)兴奋试验-快速法</v>
          </cell>
          <cell r="C2153" t="str">
            <v>促肾上腺皮质激素(ACTH)(剂量由医生精确计算而得)静脉注射,注射前和注射后20､60分钟抽血测血皮质醇｡医生分析试验结果｡不含实验室检验｡</v>
          </cell>
          <cell r="D2153" t="str">
            <v>注射器,真空采血管,肝素帽</v>
          </cell>
          <cell r="E2153" t="str">
            <v/>
          </cell>
          <cell r="F2153" t="str">
            <v>次</v>
          </cell>
          <cell r="G2153" t="str">
            <v/>
          </cell>
          <cell r="H2153">
            <v>50</v>
          </cell>
          <cell r="I2153">
            <v>40</v>
          </cell>
          <cell r="J2153">
            <v>35</v>
          </cell>
          <cell r="K2153" t="str">
            <v>甲类</v>
          </cell>
        </row>
        <row r="2154">
          <cell r="A2154" t="str">
            <v>FDF04202</v>
          </cell>
          <cell r="B2154" t="str">
            <v>冲洗液输注试验</v>
          </cell>
          <cell r="C2154" t="str">
            <v>试验前尽可能停用ACEI､β受体拮抗剂､ARB､利尿剂､安体舒通等药物至少1周,试验开始于上午8点-9点半(空腹),试验开始前受试者卧位休息1小时,0.9%冲洗液2000毫升静脉滴注,4小时内滴完｡在试验开始时和4小时时抽血查肾素､血管紧张素-Ⅱ､醛固酮､皮质醇､血钾｡医生分析试验结果｡不含实验室检验｡</v>
          </cell>
          <cell r="D2154" t="str">
            <v>注射器,真空采血管,肝素帽</v>
          </cell>
          <cell r="E2154" t="str">
            <v/>
          </cell>
          <cell r="F2154" t="str">
            <v>次</v>
          </cell>
          <cell r="G2154" t="str">
            <v/>
          </cell>
          <cell r="H2154">
            <v>25</v>
          </cell>
          <cell r="I2154">
            <v>20</v>
          </cell>
          <cell r="J2154">
            <v>18</v>
          </cell>
          <cell r="K2154" t="str">
            <v>甲类</v>
          </cell>
        </row>
        <row r="2155">
          <cell r="A2155" t="str">
            <v>FDF04203</v>
          </cell>
          <cell r="B2155" t="str">
            <v>酚妥拉明试验</v>
          </cell>
          <cell r="C2155" t="str">
            <v>在病情允许情况下,试验前1周内受试者需停用各种降压药｡试验48小时内不用镇静药及麻醉性镇痛药｡试验日受试者应卧床休息｡静脉滴注生理冲洗液以保持通路,每2-5分钟测血压1次,直至血压平稳,持续在22.7/14.7千帕(170/110毫米汞柱)以上者｡静推酚妥拉明(剂量由医生确定)应历时1分钟,开始时每30秒测1次血压､心率,共3分钟,以后每分钟测血压､心率1次,至10分钟,以后每15分钟或20分钟时测血压､心率1次,或血压恢复至原来水平｡试验开始前后各抽血1次测血儿茶酚胺,试验当日留24小时尿测定尿儿茶酚胺</v>
          </cell>
          <cell r="D2155" t="str">
            <v>注射器,输液器,真空采血管,肝素帽,电极,尿杯,尿管,尿桶</v>
          </cell>
          <cell r="E2155" t="str">
            <v/>
          </cell>
          <cell r="F2155" t="str">
            <v>次</v>
          </cell>
          <cell r="G2155" t="str">
            <v/>
          </cell>
          <cell r="H2155">
            <v>30</v>
          </cell>
          <cell r="I2155">
            <v>25</v>
          </cell>
          <cell r="J2155">
            <v>20</v>
          </cell>
          <cell r="K2155" t="str">
            <v>甲类</v>
          </cell>
        </row>
        <row r="2156">
          <cell r="A2156" t="str">
            <v>FDF04204</v>
          </cell>
          <cell r="B2156" t="str">
            <v>可乐宁试验</v>
          </cell>
          <cell r="C2156" t="str">
            <v>安静平卧,静脉滴注生理冲洗液以保持通路,30分钟时抽血,口服可乐宁(剂量由医生判断),服药后1､2､3小时分别抽血测血儿茶酚胺｡试验当日留24小时尿测定尿儿茶酚胺｡试验前后心电监护1-2小时｡医生分析试验结果｡不含实验室检验｡</v>
          </cell>
          <cell r="D2156" t="str">
            <v>注射器,输液器,留置针,肝素帽,真空采血针,真空采血管,电极</v>
          </cell>
          <cell r="E2156" t="str">
            <v/>
          </cell>
          <cell r="F2156" t="str">
            <v>次</v>
          </cell>
          <cell r="G2156" t="str">
            <v/>
          </cell>
          <cell r="H2156">
            <v>50</v>
          </cell>
          <cell r="I2156">
            <v>40</v>
          </cell>
          <cell r="J2156">
            <v>35</v>
          </cell>
          <cell r="K2156" t="str">
            <v>甲类</v>
          </cell>
        </row>
        <row r="2157">
          <cell r="A2157" t="str">
            <v>FDF04205</v>
          </cell>
          <cell r="B2157" t="str">
            <v>胰高糖素儿茶酚胺激发试验</v>
          </cell>
          <cell r="C2157" t="str">
            <v>试验前2-3天不用任何降低血压药､镇静剂及麻醉剂｡空腹10小时以上,病人平卧休息至血压稳定,或在冷加压试验后血压恢复到原来基础水平时开始(具体由医生判断)｡静脉滴注生理冲洗液以保持通路,迅速静脉注射胰高血糖素(剂量由医生判断),注射前及注射注完后2-3分钟分别抽血1次测定血儿茶酚胺,注射后每分钟测血压､心率1次,连续10分钟｡试验当日留24小时尿测定尿儿茶酚胺｡试验应在病房进行,试验前后心电监护1-2小时,必要时静脉输液及抢救｡不含实验室检验｡</v>
          </cell>
          <cell r="D2157" t="str">
            <v>注射器,真空采血管,肝素帽,电极,尿杯,尿管,尿桶</v>
          </cell>
          <cell r="E2157" t="str">
            <v/>
          </cell>
          <cell r="F2157" t="str">
            <v>次</v>
          </cell>
          <cell r="G2157" t="str">
            <v/>
          </cell>
          <cell r="H2157">
            <v>50</v>
          </cell>
          <cell r="I2157">
            <v>40</v>
          </cell>
          <cell r="J2157">
            <v>35</v>
          </cell>
          <cell r="K2157" t="str">
            <v>甲类</v>
          </cell>
        </row>
        <row r="2158">
          <cell r="A2158" t="str">
            <v>FDF04206</v>
          </cell>
          <cell r="B2158" t="str">
            <v>酪胺激发试验</v>
          </cell>
          <cell r="C2158" t="str">
            <v>试验前2-3天不用任何降压药､镇静剂及麻醉剂(具体情况由医生判断)｡空腹10小时以上,病人平卧休息至血压稳定｡静脉滴注生理冲洗液以保持通路,迅速静脉注射酪胺(剂量由医生判断),注射前及注射注完后2-3分钟分别抽血1次测定血儿茶酚胺,注射后每分钟测血压､心率1次,连续10分钟｡试验当日留24小时尿测定尿儿茶酚胺｡试验应在病房进行,试验前后心电监护1-2小时,必要时静脉输液及抢救｡医生分析试验结果｡不含实验室检验｡</v>
          </cell>
          <cell r="D2158" t="str">
            <v>注射器,真空采血管,肝素帽,电极,尿杯,尿管,尿桶</v>
          </cell>
          <cell r="E2158" t="str">
            <v/>
          </cell>
          <cell r="F2158" t="str">
            <v>次</v>
          </cell>
          <cell r="G2158" t="str">
            <v/>
          </cell>
          <cell r="H2158">
            <v>50</v>
          </cell>
          <cell r="I2158">
            <v>40</v>
          </cell>
          <cell r="J2158">
            <v>35</v>
          </cell>
          <cell r="K2158" t="str">
            <v>甲类</v>
          </cell>
        </row>
        <row r="2159">
          <cell r="A2159" t="str">
            <v>FDF04401</v>
          </cell>
          <cell r="B2159" t="str">
            <v>地塞米松抑制试验</v>
          </cell>
          <cell r="C2159" t="str">
            <v>试验前一周内禁用促肾上腺皮质激素(ACTH)及其它肾上腺其它皮质激素类药物和避孕药､女性激素､中枢兴奋药､抑制药和抗癫痫药等｡试验前1天收集24小时尿测24小时尿游离皮质醇或24小时尿17-羟皮质类固醇(17-OHCS)､17-酮皮质类固醇(17-KS)｡试验日内服地塞米松(剂量由医生判断而得),每6小时1次,连服2天｡服药第2日留24小时尿测24小时尿游离皮质醇或24小时尿17-羟皮质类固醇(17-OHCS)､17-酮皮质类固醇(17-KS)｡医生分析试验结果｡不含实验室检验｡</v>
          </cell>
          <cell r="D2159" t="str">
            <v>尿杯,尿桶,防腐剂</v>
          </cell>
          <cell r="E2159" t="str">
            <v/>
          </cell>
          <cell r="F2159" t="str">
            <v>次</v>
          </cell>
          <cell r="G2159" t="str">
            <v/>
          </cell>
          <cell r="H2159">
            <v>50</v>
          </cell>
          <cell r="I2159">
            <v>40</v>
          </cell>
          <cell r="J2159">
            <v>35</v>
          </cell>
          <cell r="K2159" t="str">
            <v>甲类</v>
          </cell>
        </row>
        <row r="2160">
          <cell r="A2160" t="str">
            <v>FDF04402</v>
          </cell>
          <cell r="B2160" t="str">
            <v>过夜地塞米松抑制试验</v>
          </cell>
          <cell r="C2160" t="str">
            <v>试验前一周内禁用促肾上腺皮质激素(ACTH)及其它肾上腺其它皮质激素类药物和避孕药､女性激素､中枢兴奋药､抑制药和抗癫痫药等｡试验日上午8时取血测血皮质醇或促肾上腺皮质激素(ACTH)､血睾酮(T)､17α-羟孕酮(17α-OHP)､硫酸去氢表雄酮(DHEAS)等激素水平(具体由医生判断),午夜12时服地塞米松(剂量由医生判断而得),次日上午8时取血测血皮质醇或促肾上腺皮质激素(ACTH)､血睾酮(T)､17α-羟孕酮(17α-OHP)､硫酸去氢表雄酮(DHEAS)等激素水平(具体由医生判断)｡医生分析试</v>
          </cell>
          <cell r="D2160" t="str">
            <v>注射器,真空采血管,肝素帽,采血管</v>
          </cell>
          <cell r="E2160" t="str">
            <v/>
          </cell>
          <cell r="F2160" t="str">
            <v>次</v>
          </cell>
          <cell r="G2160" t="str">
            <v/>
          </cell>
          <cell r="H2160">
            <v>20</v>
          </cell>
          <cell r="I2160">
            <v>16</v>
          </cell>
          <cell r="J2160">
            <v>14</v>
          </cell>
          <cell r="K2160" t="str">
            <v>甲类</v>
          </cell>
        </row>
        <row r="2161">
          <cell r="A2161" t="str">
            <v>FDF04403</v>
          </cell>
          <cell r="B2161" t="str">
            <v>地塞米松抑制试验-5日法</v>
          </cell>
          <cell r="C2161" t="str">
            <v>试验前一周内禁用促肾上腺皮质激素(ACTH)及其它肾上腺其它皮质激素类药物和避孕药､女性激素､中枢兴奋药､抑制药和抗癫痫药等｡口服地塞米松(剂量由医生判断而得)每6小时1次,连服5天,于服药前对照日和服药后第2､第6日上午8时抽血测定促肾上腺皮质激素(ACTH)､血睾酮(T)､17α-羟孕酮(17α-OHP)､硫酸去氢表雄酮(DHEAS)等激素水平(具体由医生判断)｡不含实验室检验｡</v>
          </cell>
          <cell r="D2161" t="str">
            <v>注射器,真空采血管,肝素帽,采血管</v>
          </cell>
          <cell r="E2161" t="str">
            <v/>
          </cell>
          <cell r="F2161" t="str">
            <v>次</v>
          </cell>
          <cell r="G2161" t="str">
            <v/>
          </cell>
          <cell r="H2161">
            <v>50</v>
          </cell>
          <cell r="I2161">
            <v>40</v>
          </cell>
          <cell r="J2161">
            <v>35</v>
          </cell>
          <cell r="K2161" t="str">
            <v>甲类</v>
          </cell>
        </row>
        <row r="2162">
          <cell r="A2162" t="str">
            <v>FDF04404</v>
          </cell>
          <cell r="B2162" t="str">
            <v>口服地塞米松醛固酮抑制试验</v>
          </cell>
          <cell r="C2162" t="str">
            <v>试验期间每天口服地塞米松(剂量由医生判断而得),每6小时1次,共3-4周,试验前及试验结束当天晨起8点空腹卧位抽血测血肾素活性､血管紧张素-Ⅱ､醛固酮､电解质｡试验期间需监测血电解质､24小时尿电解质,每日测血压至少2次｡医生分析试验结果｡不含实验室检验｡</v>
          </cell>
          <cell r="D2162" t="str">
            <v>注射器,真空采血管,肝素帽,尿杯,尿管,尿桶,防腐剂</v>
          </cell>
          <cell r="E2162" t="str">
            <v/>
          </cell>
          <cell r="F2162" t="str">
            <v>次</v>
          </cell>
          <cell r="G2162" t="str">
            <v/>
          </cell>
          <cell r="H2162">
            <v>20</v>
          </cell>
          <cell r="I2162">
            <v>16</v>
          </cell>
          <cell r="J2162">
            <v>14</v>
          </cell>
          <cell r="K2162" t="str">
            <v>甲类</v>
          </cell>
        </row>
        <row r="2163">
          <cell r="A2163" t="str">
            <v>FDF04405</v>
          </cell>
          <cell r="B2163" t="str">
            <v>皮质醇节律加过夜地塞米松抑制试验</v>
          </cell>
          <cell r="C2163" t="str">
            <v>试验前一周内禁用促肾上腺皮质激素(ACTH)及其它肾上腺其它皮质激素类药物和避孕药､女性激素､中枢兴奋药､抑制药和抗癫痫药等｡试验日上午8时､下午4时､午夜12时分别取血测血皮质醇,午夜12时服地塞米松(剂量由医生判断而得),次日上午8时取血测血皮质醇｡医生分析试验结果｡不含实验室检验｡</v>
          </cell>
          <cell r="D2163" t="str">
            <v>注射器,真空采血管,肝素帽</v>
          </cell>
          <cell r="E2163" t="str">
            <v/>
          </cell>
          <cell r="F2163" t="str">
            <v>次</v>
          </cell>
          <cell r="G2163" t="str">
            <v/>
          </cell>
          <cell r="H2163">
            <v>20</v>
          </cell>
          <cell r="I2163">
            <v>16</v>
          </cell>
          <cell r="J2163">
            <v>14</v>
          </cell>
          <cell r="K2163" t="str">
            <v>甲类</v>
          </cell>
        </row>
        <row r="2164">
          <cell r="A2164" t="str">
            <v>FDF04406</v>
          </cell>
          <cell r="B2164" t="str">
            <v>氟氢可的松抑制试验</v>
          </cell>
          <cell r="C2164" t="str">
            <v>试验前尽可能停用ACEI､β受体拮抗剂､ARB､利尿剂､安体舒通等药物至少1周,每6小时口服氟氢可的松0.1毫克,连续4天,同时口服缓释氯化钾(每6小时服一次足够的剂量维持血钾接近4.0毫摩尔/升,每天抽血测量4次血钾),补充缓释氯化钠(30毫摩尔每日3次同3餐一起)和饮食中提供足够的盐维持尿钠排泄至少3毫摩尔/千克体重(具体由医生精确计算而得)｡第4天,空腹上午10点坐位抽血测醛固酮和PRA,7点和10点抽血查皮质醇｡每日测血压至少2次｡医生分析试验结果｡不含实验室检验｡</v>
          </cell>
          <cell r="D2164" t="str">
            <v>注射器,真空采血管,肝素帽</v>
          </cell>
          <cell r="E2164" t="str">
            <v/>
          </cell>
          <cell r="F2164" t="str">
            <v>次</v>
          </cell>
          <cell r="G2164" t="str">
            <v/>
          </cell>
          <cell r="H2164">
            <v>20</v>
          </cell>
          <cell r="I2164">
            <v>16</v>
          </cell>
          <cell r="J2164">
            <v>14</v>
          </cell>
          <cell r="K2164" t="str">
            <v>甲类</v>
          </cell>
        </row>
        <row r="2165">
          <cell r="A2165" t="str">
            <v>FDF04407</v>
          </cell>
          <cell r="B2165" t="str">
            <v>水利尿试验</v>
          </cell>
          <cell r="C2165" t="str">
            <v>试验前1天晚饭后开始禁食水,试验日晨起床仍禁水,试验前将尿排空弃去｡在20分钟内饮水1000毫升｡饮水后每20分钟排尿1次,每次将膀胱排空,一共8次,每次测尿量｡医生分析试验结果｡</v>
          </cell>
          <cell r="D2165" t="str">
            <v>尿桶</v>
          </cell>
          <cell r="E2165" t="str">
            <v/>
          </cell>
          <cell r="F2165" t="str">
            <v>次</v>
          </cell>
          <cell r="G2165" t="str">
            <v/>
          </cell>
          <cell r="H2165">
            <v>40</v>
          </cell>
          <cell r="I2165">
            <v>32</v>
          </cell>
          <cell r="J2165">
            <v>28</v>
          </cell>
          <cell r="K2165" t="str">
            <v>甲类</v>
          </cell>
        </row>
        <row r="2166">
          <cell r="A2166" t="str">
            <v>FDF04408</v>
          </cell>
          <cell r="B2166" t="str">
            <v>皮质素水试验</v>
          </cell>
          <cell r="C2166" t="str">
            <v>试验前1天晚饭后开始禁食水,试验日晨起床仍禁水,试验前将尿排空弃去｡在20分钟内饮水1000毫升｡饮水后每20分钟排尿1次,每次将膀胱排空,一共8次,每次测尿量｡在饮水前4小时内服可的松(或泼尼松)(剂量由医生精确计算而得)｡医生分析试验结果｡</v>
          </cell>
          <cell r="D2166" t="str">
            <v>尿桶</v>
          </cell>
          <cell r="E2166" t="str">
            <v/>
          </cell>
          <cell r="F2166" t="str">
            <v>次</v>
          </cell>
          <cell r="G2166" t="str">
            <v/>
          </cell>
          <cell r="H2166">
            <v>40</v>
          </cell>
          <cell r="I2166">
            <v>32</v>
          </cell>
          <cell r="J2166">
            <v>28</v>
          </cell>
          <cell r="K2166" t="str">
            <v>甲类</v>
          </cell>
        </row>
        <row r="2167">
          <cell r="A2167" t="str">
            <v>FDF04409</v>
          </cell>
          <cell r="B2167" t="str">
            <v>醛固酮肾素测定卧立位试验</v>
          </cell>
          <cell r="C2167" t="str">
            <v>试验前尽可能停用ACEI､β受体拮抗剂､ARB､利尿剂､安体舒通等药物至少1周,空腹卧位过夜,4点-8点卧床,8点抽血测血肾素活性､血管紧张素-Ⅱ､醛固酮､血钾､血钠,此后肌注速尿40毫克(具体由医生根据情况决定是否使用),立位活动2小时,10点再次抽血测血肾素活性､血管紧张素-Ⅱ､醛固酮｡试验前一天留24小时尿测定24小时尿钾､钠｡必要时输液｡医生分析试验结果｡不含实验室检验｡</v>
          </cell>
          <cell r="D2167" t="str">
            <v>注射器,真空采血管,肝素帽,尿杯,尿管,尿桶</v>
          </cell>
          <cell r="E2167" t="str">
            <v/>
          </cell>
          <cell r="F2167" t="str">
            <v>次</v>
          </cell>
          <cell r="G2167" t="str">
            <v/>
          </cell>
          <cell r="H2167">
            <v>20</v>
          </cell>
          <cell r="I2167">
            <v>16</v>
          </cell>
          <cell r="J2167">
            <v>14</v>
          </cell>
          <cell r="K2167" t="str">
            <v>甲类</v>
          </cell>
        </row>
        <row r="2168">
          <cell r="A2168" t="str">
            <v>FDF04410</v>
          </cell>
          <cell r="B2168" t="str">
            <v>醛固酮肾素比值测定试验</v>
          </cell>
          <cell r="C2168" t="str">
            <v>试验前尽可能停用ACEI､β受体拮抗剂､ARB､利尿剂､安体舒通等药物至少1周,试验前受试者膳食盐摄入不受限制｡清晨空腹,起床后至少直立(坐､站或者行走)2小时以上,取血前坐位休息5-15分钟,在室温下保持血样直至送到实验室先离心然后速冻血浆成分,测量血肾素活性､血管紧张素-Ⅱ､醛固酮｡医生分析试验结果｡不含实验室检验｡</v>
          </cell>
          <cell r="D2168" t="str">
            <v>注射器,真空采血管,肝素帽</v>
          </cell>
          <cell r="E2168" t="str">
            <v/>
          </cell>
          <cell r="F2168" t="str">
            <v>次</v>
          </cell>
          <cell r="G2168" t="str">
            <v/>
          </cell>
          <cell r="H2168">
            <v>20</v>
          </cell>
          <cell r="I2168">
            <v>16</v>
          </cell>
          <cell r="J2168">
            <v>14</v>
          </cell>
          <cell r="K2168" t="str">
            <v>甲类</v>
          </cell>
        </row>
        <row r="2169">
          <cell r="A2169" t="str">
            <v>FDF04411</v>
          </cell>
          <cell r="B2169" t="str">
            <v>口服钠负荷试验</v>
          </cell>
          <cell r="C2169" t="str">
            <v>试验前尽可能停用ACEI､β受体拮抗剂､ARB､利尿剂､安体舒通等药物至少1周,受试者钠摄入大于200毫摩尔连续3天,通过留24小时尿测定尿钠证明,补充足够的缓释氯化钾维持血钾在正常范围(具体由医生判断),第3天早上到第4天早上收集24小时尿测量尿醛固酮｡每日测血压至少2次｡医生分析试验结果｡不含实验室检验｡</v>
          </cell>
          <cell r="D2169" t="str">
            <v>尿杯,尿桶</v>
          </cell>
          <cell r="E2169" t="str">
            <v/>
          </cell>
          <cell r="F2169" t="str">
            <v>次</v>
          </cell>
          <cell r="G2169" t="str">
            <v/>
          </cell>
          <cell r="H2169">
            <v>30</v>
          </cell>
          <cell r="I2169">
            <v>25</v>
          </cell>
          <cell r="J2169">
            <v>20</v>
          </cell>
          <cell r="K2169" t="str">
            <v>甲类</v>
          </cell>
        </row>
        <row r="2170">
          <cell r="A2170" t="str">
            <v>FDF04412</v>
          </cell>
          <cell r="B2170" t="str">
            <v>低钠试验</v>
          </cell>
          <cell r="C2170" t="str">
            <v>固定低钠(小于20毫摩尔/天,相当于1.2g氯化钠)､正常钾(60毫摩尔/天)饮食7天｡进固定低钠饮食前1天,留24小时尿,次日晨取血｡固定代钠饮食的第3､5､7天分别留24小时尿测24小时尿钾､钠､氯,并于第4天和第7､6､8天晨空腹取血测血钾､钠､氯｡每日测血压至少2次｡医生分析试验结果｡不含实验室检验､特殊饮食的配餐｡</v>
          </cell>
          <cell r="D2170" t="str">
            <v>注射器,真空采血管,肝素帽,尿杯,尿管,尿桶</v>
          </cell>
          <cell r="E2170" t="str">
            <v/>
          </cell>
          <cell r="F2170" t="str">
            <v>次</v>
          </cell>
          <cell r="G2170" t="str">
            <v/>
          </cell>
          <cell r="H2170">
            <v>30</v>
          </cell>
          <cell r="I2170">
            <v>25</v>
          </cell>
          <cell r="J2170">
            <v>20</v>
          </cell>
          <cell r="K2170" t="str">
            <v>甲类</v>
          </cell>
        </row>
        <row r="2171">
          <cell r="A2171" t="str">
            <v>FDF04413</v>
          </cell>
          <cell r="B2171" t="str">
            <v>高钠试验</v>
          </cell>
          <cell r="C2171" t="str">
            <v>试验前1天空腹抽血及留24小时尿｡吃固定高钠饮食7天,每日钠量240毫摩尔/天以上或氯化钠14克/天,或普通饮食加氯化钠6克/天｡于吃固定高钠饮食的第3天和第6天,分别留24小时尿测24小时尿钾､钠､氯,并于第4天和第7天上取血测血钾､钠､氯｡每日测血压至少2次｡医生分析试验结果｡不含实验室检验､特殊饮食的配餐｡</v>
          </cell>
          <cell r="D2171" t="str">
            <v>注射器,真空采血管,肝素帽,尿杯,尿管,尿桶</v>
          </cell>
          <cell r="E2171" t="str">
            <v/>
          </cell>
          <cell r="F2171" t="str">
            <v>次</v>
          </cell>
          <cell r="G2171" t="str">
            <v/>
          </cell>
          <cell r="H2171">
            <v>30</v>
          </cell>
          <cell r="I2171">
            <v>25</v>
          </cell>
          <cell r="J2171">
            <v>20</v>
          </cell>
          <cell r="K2171" t="str">
            <v>甲类</v>
          </cell>
        </row>
        <row r="2172">
          <cell r="A2172" t="str">
            <v>FDF04414</v>
          </cell>
          <cell r="B2172" t="str">
            <v>赛庚啶试验</v>
          </cell>
          <cell r="C2172" t="str">
            <v>清晨空腹口服赛庚啶(剂量由医生判断),服药前及服药后每30分钟抽血1次测血醛固酮,共2小时｡医生分析试验结果｡不含实验室检验｡</v>
          </cell>
          <cell r="D2172" t="str">
            <v>注射器,留置针,肝素帽,真空采血针,真空采血管</v>
          </cell>
          <cell r="E2172" t="str">
            <v/>
          </cell>
          <cell r="F2172" t="str">
            <v>次</v>
          </cell>
          <cell r="G2172" t="str">
            <v/>
          </cell>
          <cell r="H2172">
            <v>40</v>
          </cell>
          <cell r="I2172">
            <v>32</v>
          </cell>
          <cell r="J2172">
            <v>28</v>
          </cell>
          <cell r="K2172" t="str">
            <v>甲类</v>
          </cell>
        </row>
        <row r="2173">
          <cell r="A2173" t="str">
            <v>FDF04415</v>
          </cell>
          <cell r="B2173" t="str">
            <v>安体舒通试验</v>
          </cell>
          <cell r="C2173" t="str">
            <v>对照和试验时期,进固定量钾钠饮食,最好饮蒸馏水｡对照期为3-7天,期间晨取血2次测血钾､钠,同步留24小时尿测24小时尿钾､钠2次以上｡要求至少有2次血钾小于3-4毫摩尔/升,24小时尿钾大于30毫摩尔､再进行试验方有意义(具体情况由医生判断)｡试验期为7-14天,口服螺内酯300毫克/天,期间晨空腹取血2次测血钾､钠,同步留24小时尿测24小时尿钾､钠｡对照期和试验期每日至少测2次血压｡医生分析试验结果｡不含实验室检验､特殊饮食的配餐｡</v>
          </cell>
          <cell r="D2173" t="str">
            <v>注射器,真空采血管,肝素帽,尿杯,尿管,尿桶,蒸馏水</v>
          </cell>
          <cell r="E2173" t="str">
            <v/>
          </cell>
          <cell r="F2173" t="str">
            <v>次</v>
          </cell>
          <cell r="G2173" t="str">
            <v/>
          </cell>
          <cell r="H2173">
            <v>35</v>
          </cell>
          <cell r="I2173">
            <v>28</v>
          </cell>
          <cell r="J2173">
            <v>25</v>
          </cell>
          <cell r="K2173" t="str">
            <v>甲类</v>
          </cell>
        </row>
        <row r="2174">
          <cell r="A2174" t="str">
            <v>FDF04416</v>
          </cell>
          <cell r="B2174" t="str">
            <v>氨苯蝶啶试验</v>
          </cell>
          <cell r="C2174" t="str">
            <v>对照和试验时期,进固定钾钠饮食,最好饮蒸馏水｡对照期为3-7天,期间晨取血2次测血钾､钠,同步留24小时尿测24小时尿钾､钠2次以上｡试验期为7-14天,口服氨苯蝶啶(具体剂量由医生判断),期间晨取血2次测血钾､钠,同步留24小时尿测24小时尿钾､钠｡对照期和试验期每日至少测2次血压｡医生分析试验结果｡不含实验室检验､特殊饮食的配餐｡</v>
          </cell>
          <cell r="D2174" t="str">
            <v>注射器,真空采血管,肝素帽,尿杯,尿管,尿桶,蒸馏水</v>
          </cell>
          <cell r="E2174" t="str">
            <v/>
          </cell>
          <cell r="F2174" t="str">
            <v>次</v>
          </cell>
          <cell r="G2174" t="str">
            <v/>
          </cell>
          <cell r="H2174">
            <v>40</v>
          </cell>
          <cell r="I2174">
            <v>32</v>
          </cell>
          <cell r="J2174">
            <v>28</v>
          </cell>
          <cell r="K2174" t="str">
            <v>甲类</v>
          </cell>
        </row>
        <row r="2175">
          <cell r="A2175" t="str">
            <v>FDF04417</v>
          </cell>
          <cell r="B2175" t="str">
            <v>卡托普利试验</v>
          </cell>
          <cell r="C2175" t="str">
            <v>试验前尽可能停用ACEI､β受体拮抗剂､ARB､利尿剂､安体舒通等药物至少1周,空腹卧位过夜,4点-8点卧床,8点抽血测血肾素活性､血管紧张素-Ⅱ､醛固酮､血钾､血钠,后口服卡托普利(具体由医生判断),继续平卧2小时至10点,再抽血测血肾素活性､血管紧张素-Ⅱ､醛固酮｡试验前一天留24小时尿测定24小时尿钾､钠｡医生分析试验结果｡不含实验室检验｡</v>
          </cell>
          <cell r="D2175" t="str">
            <v>注射器,真空采血管,肝素帽,尿杯,尿管,尿桶</v>
          </cell>
          <cell r="E2175" t="str">
            <v/>
          </cell>
          <cell r="F2175" t="str">
            <v>次</v>
          </cell>
          <cell r="G2175" t="str">
            <v/>
          </cell>
          <cell r="H2175">
            <v>40</v>
          </cell>
          <cell r="I2175">
            <v>32</v>
          </cell>
          <cell r="J2175">
            <v>28</v>
          </cell>
          <cell r="K2175" t="str">
            <v>甲类</v>
          </cell>
        </row>
        <row r="2176">
          <cell r="A2176" t="str">
            <v>FDF04701</v>
          </cell>
          <cell r="B2176" t="str">
            <v>冷加压试验</v>
          </cell>
          <cell r="C2176" t="str">
            <v>在病情允许情况下,试验前1周内受试者需停用各种降压药｡试验48小时内不用镇静药及麻醉性镇痛药｡试验前病人卧床休息30分钟,每5分钟测右臂血压1次,待血压稳定后(具体由医生判断)才能做冷加压试验｡将病人左手浸入4℃冰水中,浸至腕关节,1分钟后取出｡自左手浸入冰水中开始,30秒､60秒､90秒､2分钟､3分钟､5分钟､10分钟､20分钟测右臂血压1次,或至血压恢复｡试验当日留24小时尿测定尿儿茶酚胺｡若试验前血压超过160/100毫米汞柱者是不宜行此试验｡试验前后心电监护1-2小时,医生分析试验结果｡</v>
          </cell>
          <cell r="D2176" t="str">
            <v>冰水,尿杯,尿桶</v>
          </cell>
          <cell r="E2176" t="str">
            <v/>
          </cell>
          <cell r="F2176" t="str">
            <v>次</v>
          </cell>
          <cell r="G2176" t="str">
            <v/>
          </cell>
          <cell r="H2176">
            <v>30</v>
          </cell>
          <cell r="I2176">
            <v>25</v>
          </cell>
          <cell r="J2176">
            <v>20</v>
          </cell>
          <cell r="K2176" t="str">
            <v>甲类</v>
          </cell>
        </row>
        <row r="2177">
          <cell r="A2177" t="str">
            <v>FDF04901</v>
          </cell>
          <cell r="B2177" t="str">
            <v>促肾上腺皮质激素(ACTH)兴奋试验-传统法</v>
          </cell>
          <cell r="C2177" t="str">
            <v>试验前1日留24小时尿测24小时尿游离皮质醇或24小时尿17-羟皮质类固醇(17-OHCS)､17-酮皮质类固醇(17-KS),试验日可照常进食,上午8时起静滴促肾上腺皮质激素(ACTH)水剂(加入5%葡萄糖中)(剂量由医生精确计算而得)维持8小时,连续用3天｡静脉滴注促肾上腺皮质激素(ACTH)期间每日留24小时尿测24小时尿游离皮质醇或24小时尿17-羟皮质类固醇(17-OHCS)､17-酮皮质类固醇(17-KS)｡医生分析试验结果｡不含实验室检验｡</v>
          </cell>
          <cell r="D2177" t="str">
            <v>注射器,输液器,真空采血管,肝素帽,尿杯,尿管,尿桶,防腐剂</v>
          </cell>
          <cell r="E2177" t="str">
            <v/>
          </cell>
          <cell r="F2177" t="str">
            <v>次</v>
          </cell>
          <cell r="G2177" t="str">
            <v/>
          </cell>
          <cell r="H2177">
            <v>60</v>
          </cell>
          <cell r="I2177">
            <v>48</v>
          </cell>
          <cell r="J2177">
            <v>42</v>
          </cell>
          <cell r="K2177" t="str">
            <v>甲类</v>
          </cell>
        </row>
        <row r="2178">
          <cell r="A2178" t="str">
            <v>FDF06201</v>
          </cell>
          <cell r="B2178" t="str">
            <v>双侧肾上腺静脉采血比较肾上腺激素水平</v>
          </cell>
          <cell r="C2178" t="str">
            <v>试验在介入室进行,试验前知情同意｡试验当日患者空腹,取仰卧位,局部麻醉后,采用静脉血管造影技术,利用血管穿刺针进行股静脉穿刺,将血管鞘置入右侧股静脉中,随后将导管置入血管鞘中｡通过导引钢丝引导导管自股静脉放置入右侧肾上腺静脉,推注1-2毫升非离子性的对比剂确定插管成功后,经过导管以及其侧孔同时抽取肾上腺静脉内血样以及和外周血样股静脉血样测定激素水平,抽取血样前需丢弃留存在导管中的4毫升血液｡左侧重复操作｡医生分析结果｡医生分析测定结果｡不含实验室检验｡</v>
          </cell>
          <cell r="D2178" t="str">
            <v>注射器,穿刺针</v>
          </cell>
          <cell r="E2178" t="str">
            <v>导管,导丝,血管鞘组</v>
          </cell>
          <cell r="F2178" t="str">
            <v>次</v>
          </cell>
          <cell r="G2178" t="str">
            <v/>
          </cell>
          <cell r="H2178">
            <v>1200</v>
          </cell>
          <cell r="I2178">
            <v>960</v>
          </cell>
          <cell r="J2178">
            <v>840</v>
          </cell>
          <cell r="K2178" t="str">
            <v>乙类</v>
          </cell>
        </row>
        <row r="2179">
          <cell r="A2179" t="str">
            <v>FDZ</v>
          </cell>
          <cell r="B2179" t="str">
            <v>6.其它</v>
          </cell>
          <cell r="C2179" t="str">
            <v/>
          </cell>
          <cell r="D2179" t="str">
            <v/>
          </cell>
          <cell r="E2179" t="str">
            <v/>
          </cell>
          <cell r="F2179" t="str">
            <v/>
          </cell>
          <cell r="G2179" t="str">
            <v/>
          </cell>
          <cell r="H2179" t="str">
            <v/>
          </cell>
          <cell r="I2179" t="str">
            <v/>
          </cell>
          <cell r="J2179" t="str">
            <v/>
          </cell>
        </row>
        <row r="2180">
          <cell r="A2180" t="str">
            <v>FDZ02401</v>
          </cell>
          <cell r="B2180" t="str">
            <v>基础代谢率测定-仪器法</v>
          </cell>
          <cell r="C2180" t="str">
            <v>使用代谢率测定器,让受试者通过呼吸面罩在备有氧气的密闭容器中进行呼吸,测定受试者在一定时间内的吸氧量,再按以下公式计算:基础代谢率(千焦/平方米/小时)=20.2×每小时耗氧量(升)/体表面积(平方米)｡医生分析试验结果｡</v>
          </cell>
          <cell r="D2180" t="str">
            <v/>
          </cell>
          <cell r="E2180" t="str">
            <v/>
          </cell>
          <cell r="F2180" t="str">
            <v>次</v>
          </cell>
          <cell r="G2180" t="str">
            <v/>
          </cell>
          <cell r="H2180">
            <v>90</v>
          </cell>
          <cell r="I2180">
            <v>70</v>
          </cell>
          <cell r="J2180">
            <v>60</v>
          </cell>
          <cell r="K2180" t="str">
            <v>甲类</v>
          </cell>
        </row>
        <row r="2181">
          <cell r="A2181" t="str">
            <v>FDZ02701</v>
          </cell>
          <cell r="B2181" t="str">
            <v>踝肱指数</v>
          </cell>
          <cell r="C2181" t="str">
            <v>在安静环境下进行｡受试者安静平卧10分钟后,测量踝部胫后动脉或胫前动脉以及肱动脉的收缩压,得到踝部动脉压与肱动脉压之间的比值｡医生分析结果｡</v>
          </cell>
          <cell r="D2181" t="str">
            <v/>
          </cell>
          <cell r="E2181" t="str">
            <v/>
          </cell>
          <cell r="F2181" t="str">
            <v>次</v>
          </cell>
          <cell r="G2181" t="str">
            <v/>
          </cell>
          <cell r="H2181">
            <v>20</v>
          </cell>
          <cell r="I2181">
            <v>16</v>
          </cell>
          <cell r="J2181">
            <v>14</v>
          </cell>
          <cell r="K2181" t="str">
            <v>甲类</v>
          </cell>
        </row>
        <row r="2182">
          <cell r="A2182" t="str">
            <v>FDZ02901</v>
          </cell>
          <cell r="B2182" t="str">
            <v>基础代谢率测定-传统计算法</v>
          </cell>
          <cell r="C2182" t="str">
            <v>病人禁食12小时,充分睡眠8小时,室温20℃左右,清晨空腹静卧半小时后测量脉博及血压,再按以下公式计算:基础代谢率(%)=每分钟脉博数+脉压差(收缩压-舒张压)-111｡医生分析试验结果｡</v>
          </cell>
          <cell r="D2182" t="str">
            <v/>
          </cell>
          <cell r="E2182" t="str">
            <v/>
          </cell>
          <cell r="F2182" t="str">
            <v>次</v>
          </cell>
          <cell r="G2182" t="str">
            <v/>
          </cell>
          <cell r="H2182">
            <v>25</v>
          </cell>
          <cell r="I2182">
            <v>20</v>
          </cell>
          <cell r="J2182">
            <v>18</v>
          </cell>
          <cell r="K2182" t="str">
            <v>甲类</v>
          </cell>
        </row>
        <row r="2183">
          <cell r="A2183" t="str">
            <v>FDZ06201</v>
          </cell>
          <cell r="B2183" t="str">
            <v>分段采血比较全身不同部位激素水平</v>
          </cell>
          <cell r="C2183" t="str">
            <v>试验在介入室进行,试验前知情同意｡试验当日患者空腹,取仰卧位,局部麻醉后,采用静脉血管造影技术,利用血管穿刺针进行股静脉穿刺,将血管鞘置入右侧股静脉中,随后将导管置入血管鞘中｡通过导引钢丝引导导管自股静脉到达预定位置后,推注1-2毫升非离子性的对比剂确定到位,经过导管抽取血样测定激素水平,抽取血样前需丢弃留存在导管中的4毫升血液｡其它部位重复｡医生分析测定结果｡不含实验室检验｡</v>
          </cell>
          <cell r="D2183" t="str">
            <v>注射器,穿刺针</v>
          </cell>
          <cell r="E2183" t="str">
            <v>造影导管,导丝,血管鞘组</v>
          </cell>
          <cell r="F2183" t="str">
            <v>次</v>
          </cell>
          <cell r="G2183" t="str">
            <v/>
          </cell>
          <cell r="H2183">
            <v>500</v>
          </cell>
          <cell r="I2183">
            <v>400</v>
          </cell>
          <cell r="J2183">
            <v>350</v>
          </cell>
          <cell r="K2183" t="str">
            <v>乙类</v>
          </cell>
        </row>
        <row r="2184">
          <cell r="A2184" t="str">
            <v>FDE04903</v>
          </cell>
          <cell r="B2184" t="str">
            <v>血糖仪监测</v>
          </cell>
          <cell r="C2184" t="str">
            <v>核对病人信息,采集指血,用血糖仪测结果,发送报告,按规定,处理废物,接受临床相关资讯｡</v>
          </cell>
          <cell r="D2184" t="str">
            <v/>
          </cell>
          <cell r="E2184" t="str">
            <v/>
          </cell>
          <cell r="F2184" t="str">
            <v>次</v>
          </cell>
          <cell r="G2184" t="str">
            <v/>
          </cell>
          <cell r="H2184">
            <v>9</v>
          </cell>
          <cell r="I2184">
            <v>9</v>
          </cell>
          <cell r="J2184">
            <v>9</v>
          </cell>
          <cell r="K2184" t="str">
            <v>甲类</v>
          </cell>
        </row>
        <row r="2185">
          <cell r="A2185" t="str">
            <v>FE</v>
          </cell>
          <cell r="B2185" t="str">
            <v>(三)眼部</v>
          </cell>
          <cell r="C2185" t="str">
            <v/>
          </cell>
          <cell r="D2185" t="str">
            <v/>
          </cell>
          <cell r="E2185" t="str">
            <v/>
          </cell>
          <cell r="F2185" t="str">
            <v/>
          </cell>
          <cell r="G2185" t="str">
            <v/>
          </cell>
          <cell r="H2185" t="str">
            <v/>
          </cell>
          <cell r="I2185" t="str">
            <v/>
          </cell>
          <cell r="J2185" t="str">
            <v/>
          </cell>
        </row>
        <row r="2186">
          <cell r="A2186" t="str">
            <v>FEA01701</v>
          </cell>
          <cell r="B2186" t="str">
            <v>普通远视力检查</v>
          </cell>
          <cell r="C2186" t="str">
            <v>应用远视力表在一定的照明度下进行检查｡用遮眼板分别遮盖受检者左､右眼后,检查左､右眼远视力,记录结果｡不含伪盲检查｡</v>
          </cell>
          <cell r="D2186" t="str">
            <v/>
          </cell>
          <cell r="E2186" t="str">
            <v/>
          </cell>
          <cell r="F2186" t="str">
            <v>次</v>
          </cell>
          <cell r="G2186" t="str">
            <v/>
          </cell>
          <cell r="H2186">
            <v>3</v>
          </cell>
          <cell r="I2186">
            <v>3</v>
          </cell>
          <cell r="J2186">
            <v>3</v>
          </cell>
          <cell r="K2186" t="str">
            <v>乙类</v>
          </cell>
        </row>
        <row r="2187">
          <cell r="A2187" t="str">
            <v>FEA01702</v>
          </cell>
          <cell r="B2187" t="str">
            <v>普通近视力检查</v>
          </cell>
          <cell r="C2187" t="str">
            <v>应用近视力表在一定的照明下进行检查｡用遮眼板分别遮盖受检者左､右眼后,检查左､右眼近视力,记录结果｡不含伪盲检查｡</v>
          </cell>
          <cell r="D2187" t="str">
            <v/>
          </cell>
          <cell r="E2187" t="str">
            <v/>
          </cell>
          <cell r="F2187" t="str">
            <v>次</v>
          </cell>
          <cell r="G2187" t="str">
            <v/>
          </cell>
          <cell r="H2187">
            <v>3</v>
          </cell>
          <cell r="I2187">
            <v>3</v>
          </cell>
          <cell r="J2187">
            <v>3</v>
          </cell>
          <cell r="K2187" t="str">
            <v>乙类</v>
          </cell>
        </row>
        <row r="2188">
          <cell r="A2188" t="str">
            <v>FEA01703</v>
          </cell>
          <cell r="B2188" t="str">
            <v>光机能检查</v>
          </cell>
          <cell r="C2188" t="str">
            <v>受检者分别遮盖左､右眼,在一定距离(5米)远处看烛光源,判断是否看见,然后再看1米远处九个方位的烛光源,判断是否看见,再在受检眼前或光源前置红､绿镜片,让患者辨认颜色,并记录结果｡</v>
          </cell>
          <cell r="D2188" t="str">
            <v/>
          </cell>
          <cell r="E2188" t="str">
            <v/>
          </cell>
          <cell r="F2188" t="str">
            <v>次</v>
          </cell>
          <cell r="G2188" t="str">
            <v/>
          </cell>
          <cell r="H2188">
            <v>3</v>
          </cell>
          <cell r="I2188">
            <v>3</v>
          </cell>
          <cell r="J2188">
            <v>3</v>
          </cell>
          <cell r="K2188" t="str">
            <v>甲类</v>
          </cell>
        </row>
        <row r="2189">
          <cell r="A2189" t="str">
            <v>FEA01704</v>
          </cell>
          <cell r="B2189" t="str">
            <v>伪盲检查</v>
          </cell>
          <cell r="C2189" t="str">
            <v>通过物理､光学､动作等检查本体反射､防御反射､屈光状态,分析结果,判断是否有伪盲｡</v>
          </cell>
          <cell r="D2189" t="str">
            <v/>
          </cell>
          <cell r="E2189" t="str">
            <v/>
          </cell>
          <cell r="F2189" t="str">
            <v>次</v>
          </cell>
          <cell r="G2189" t="str">
            <v/>
          </cell>
          <cell r="H2189">
            <v>3</v>
          </cell>
          <cell r="I2189">
            <v>3</v>
          </cell>
          <cell r="J2189">
            <v>3</v>
          </cell>
          <cell r="K2189" t="str">
            <v>甲类</v>
          </cell>
        </row>
        <row r="2190">
          <cell r="A2190" t="str">
            <v>FEA01705</v>
          </cell>
          <cell r="B2190" t="str">
            <v>特殊视力检查</v>
          </cell>
          <cell r="C2190" t="str">
            <v>应用图形视力表､点视力表､条栅视力卡或视动性眼球震颤仪等进行检查,分别遮盖左､右眼检查视力,记录结果｡</v>
          </cell>
          <cell r="D2190" t="str">
            <v/>
          </cell>
          <cell r="E2190" t="str">
            <v/>
          </cell>
          <cell r="F2190" t="str">
            <v>次</v>
          </cell>
          <cell r="G2190" t="str">
            <v/>
          </cell>
          <cell r="H2190">
            <v>5</v>
          </cell>
          <cell r="I2190">
            <v>5</v>
          </cell>
          <cell r="J2190">
            <v>5</v>
          </cell>
          <cell r="K2190" t="str">
            <v>甲类</v>
          </cell>
        </row>
        <row r="2191">
          <cell r="A2191" t="str">
            <v>FEA01706</v>
          </cell>
          <cell r="B2191" t="str">
            <v>选择性观看检查</v>
          </cell>
          <cell r="C2191" t="str">
            <v>适用于1-3岁婴幼儿视力检查｡用遮眼板或纱布分别遮盖左､右眼,观看十几种空间频率的条栅与灰板,记录结果｡</v>
          </cell>
          <cell r="D2191" t="str">
            <v/>
          </cell>
          <cell r="E2191" t="str">
            <v/>
          </cell>
          <cell r="F2191" t="str">
            <v>次</v>
          </cell>
          <cell r="G2191" t="str">
            <v/>
          </cell>
          <cell r="H2191">
            <v>5</v>
          </cell>
          <cell r="I2191">
            <v>5</v>
          </cell>
          <cell r="J2191">
            <v>5</v>
          </cell>
          <cell r="K2191" t="str">
            <v>甲类</v>
          </cell>
        </row>
        <row r="2192">
          <cell r="A2192" t="str">
            <v>FEA01707</v>
          </cell>
          <cell r="B2192" t="str">
            <v>视网膜视力检查</v>
          </cell>
          <cell r="C2192" t="str">
            <v>向受检者说明检查注意事项｡应用激光视网膜视力测定仪分别检查左､右眼,记录并打印结果｡</v>
          </cell>
          <cell r="D2192" t="str">
            <v/>
          </cell>
          <cell r="E2192" t="str">
            <v/>
          </cell>
          <cell r="F2192" t="str">
            <v>次</v>
          </cell>
          <cell r="G2192" t="str">
            <v/>
          </cell>
          <cell r="H2192">
            <v>6</v>
          </cell>
          <cell r="I2192">
            <v>6</v>
          </cell>
          <cell r="J2192">
            <v>6</v>
          </cell>
          <cell r="K2192" t="str">
            <v>甲类</v>
          </cell>
        </row>
        <row r="2193">
          <cell r="A2193" t="str">
            <v>FEA01708</v>
          </cell>
          <cell r="B2193" t="str">
            <v>阿姆斯勒(Amsler)表检查</v>
          </cell>
          <cell r="C2193" t="str">
            <v>向受检者说明检查注意事项｡应用阿姆斯勒(Amsler)表,对左､右眼分别进行检查｡在专用记录纸上记录结果｡</v>
          </cell>
          <cell r="D2193" t="str">
            <v>阿姆斯勒(Amsler)表记录纸</v>
          </cell>
          <cell r="E2193" t="str">
            <v/>
          </cell>
          <cell r="F2193" t="str">
            <v>次</v>
          </cell>
          <cell r="G2193" t="str">
            <v/>
          </cell>
          <cell r="H2193">
            <v>4</v>
          </cell>
          <cell r="I2193">
            <v>4</v>
          </cell>
          <cell r="J2193">
            <v>4</v>
          </cell>
          <cell r="K2193" t="str">
            <v>甲类</v>
          </cell>
        </row>
        <row r="2194">
          <cell r="A2194" t="str">
            <v>FEA01709</v>
          </cell>
          <cell r="B2194" t="str">
            <v>普通视野计检查</v>
          </cell>
          <cell r="C2194" t="str">
            <v>向受检者说明检查注意事项｡应用视野屏或弧形视野计进行检查｡根据受检者屈光状态,进行适当屈光矫正｡应用不同规格及颜色的视标分别检查左､右眼,人工记录并分析结果｡</v>
          </cell>
          <cell r="D2194" t="str">
            <v>视野记录纸</v>
          </cell>
          <cell r="E2194" t="str">
            <v/>
          </cell>
          <cell r="F2194" t="str">
            <v>次</v>
          </cell>
          <cell r="G2194" t="str">
            <v/>
          </cell>
          <cell r="H2194">
            <v>10</v>
          </cell>
          <cell r="I2194">
            <v>8</v>
          </cell>
          <cell r="J2194">
            <v>7</v>
          </cell>
          <cell r="K2194" t="str">
            <v>甲类</v>
          </cell>
        </row>
        <row r="2195">
          <cell r="A2195" t="str">
            <v>FEA01710</v>
          </cell>
          <cell r="B2195" t="str">
            <v>视野检查-静态法</v>
          </cell>
          <cell r="C2195" t="str">
            <v>向受检者说明检查注意事项｡应用静态视野计进行检查｡根据受检者屈光状态,进行适当屈光矫正｡分别检查左､右眼｡检查过程式中监督受检者合作情况并予以校正｡应用计算机处理数据,打印报告单,人工分析结果｡</v>
          </cell>
          <cell r="D2195" t="str">
            <v>视野记录纸或打印纸</v>
          </cell>
          <cell r="E2195" t="str">
            <v/>
          </cell>
          <cell r="F2195" t="str">
            <v>次</v>
          </cell>
          <cell r="G2195" t="str">
            <v/>
          </cell>
          <cell r="H2195">
            <v>30</v>
          </cell>
          <cell r="I2195">
            <v>25</v>
          </cell>
          <cell r="J2195">
            <v>20</v>
          </cell>
          <cell r="K2195" t="str">
            <v>甲类</v>
          </cell>
        </row>
        <row r="2196">
          <cell r="A2196" t="str">
            <v>FEA01711</v>
          </cell>
          <cell r="B2196" t="str">
            <v>视野检查-动态法</v>
          </cell>
          <cell r="C2196" t="str">
            <v>向受检者说明检查注意事项｡应用动态视野计进行检查｡根据受检者屈光状态,进行适当屈光矫正｡分别检查左､右眼｡检查过程中监督受检者合作情况并予以校正｡计算机处理数据,打印报告单,人工分析结果｡</v>
          </cell>
          <cell r="D2196" t="str">
            <v>视野记录纸或打印纸</v>
          </cell>
          <cell r="E2196" t="str">
            <v/>
          </cell>
          <cell r="F2196" t="str">
            <v>次</v>
          </cell>
          <cell r="G2196" t="str">
            <v/>
          </cell>
          <cell r="H2196">
            <v>40</v>
          </cell>
          <cell r="I2196">
            <v>32</v>
          </cell>
          <cell r="J2196">
            <v>28</v>
          </cell>
          <cell r="K2196" t="str">
            <v>甲类</v>
          </cell>
        </row>
        <row r="2197">
          <cell r="A2197" t="str">
            <v>FEA01712</v>
          </cell>
          <cell r="B2197" t="str">
            <v>色觉检查-假同色图谱法</v>
          </cell>
          <cell r="C2197" t="str">
            <v>向受检者说明检查注意事项｡在特定距离､特定室内照明下进行,指导患者读色盲图,分析并记录结果｡</v>
          </cell>
          <cell r="D2197" t="str">
            <v/>
          </cell>
          <cell r="E2197" t="str">
            <v/>
          </cell>
          <cell r="F2197" t="str">
            <v>次</v>
          </cell>
          <cell r="G2197" t="str">
            <v/>
          </cell>
          <cell r="H2197">
            <v>3</v>
          </cell>
          <cell r="I2197">
            <v>3</v>
          </cell>
          <cell r="J2197">
            <v>3</v>
          </cell>
          <cell r="K2197" t="str">
            <v>甲类</v>
          </cell>
        </row>
        <row r="2198">
          <cell r="A2198" t="str">
            <v>FEA01713</v>
          </cell>
          <cell r="B2198" t="str">
            <v>色觉检查-色相排列法</v>
          </cell>
          <cell r="C2198" t="str">
            <v>向受检者说明检查注意事项｡在特定距离､特定室内照明下,指导患者排列色子或挑选彩色绒线,分析并记录结果｡</v>
          </cell>
          <cell r="D2198" t="str">
            <v/>
          </cell>
          <cell r="E2198" t="str">
            <v/>
          </cell>
          <cell r="F2198" t="str">
            <v>次</v>
          </cell>
          <cell r="G2198" t="str">
            <v/>
          </cell>
          <cell r="H2198">
            <v>3</v>
          </cell>
          <cell r="I2198">
            <v>3</v>
          </cell>
          <cell r="J2198">
            <v>3</v>
          </cell>
          <cell r="K2198" t="str">
            <v>甲类</v>
          </cell>
        </row>
        <row r="2199">
          <cell r="A2199" t="str">
            <v>FEA01714</v>
          </cell>
          <cell r="B2199" t="str">
            <v>色觉镜色觉检查</v>
          </cell>
          <cell r="C2199" t="str">
            <v>向受检者说明检查注意事项｡应用色觉镜检查,记录并分析结果｡</v>
          </cell>
          <cell r="D2199" t="str">
            <v/>
          </cell>
          <cell r="E2199" t="str">
            <v/>
          </cell>
          <cell r="F2199" t="str">
            <v>次</v>
          </cell>
          <cell r="G2199" t="str">
            <v/>
          </cell>
          <cell r="H2199">
            <v>3</v>
          </cell>
          <cell r="I2199">
            <v>3</v>
          </cell>
          <cell r="J2199">
            <v>3</v>
          </cell>
          <cell r="K2199" t="str">
            <v>甲类</v>
          </cell>
        </row>
        <row r="2200">
          <cell r="A2200" t="str">
            <v>FEA01715</v>
          </cell>
          <cell r="B2200" t="str">
            <v>印刷图片对比敏感度检查</v>
          </cell>
          <cell r="C2200" t="str">
            <v>向受检者说明检查注意事项｡在特定室内照明下,指导受检者读印刷图片,记录结果｡</v>
          </cell>
          <cell r="D2200" t="str">
            <v/>
          </cell>
          <cell r="E2200" t="str">
            <v/>
          </cell>
          <cell r="F2200" t="str">
            <v>次</v>
          </cell>
          <cell r="G2200" t="str">
            <v/>
          </cell>
          <cell r="H2200">
            <v>3</v>
          </cell>
          <cell r="I2200">
            <v>3</v>
          </cell>
          <cell r="J2200">
            <v>3</v>
          </cell>
          <cell r="K2200" t="str">
            <v>甲类</v>
          </cell>
        </row>
        <row r="2201">
          <cell r="A2201" t="str">
            <v>FEA01716</v>
          </cell>
          <cell r="B2201" t="str">
            <v>对比敏感度仪检查</v>
          </cell>
          <cell r="C2201" t="str">
            <v>向受检者说明检查注意事项｡分别遮盖双眼,应用对比敏度仪进行检查｡图文报告｡</v>
          </cell>
          <cell r="D2201" t="str">
            <v/>
          </cell>
          <cell r="E2201" t="str">
            <v/>
          </cell>
          <cell r="F2201" t="str">
            <v>次</v>
          </cell>
          <cell r="G2201" t="str">
            <v/>
          </cell>
          <cell r="H2201">
            <v>3</v>
          </cell>
          <cell r="I2201">
            <v>3</v>
          </cell>
          <cell r="J2201">
            <v>3</v>
          </cell>
          <cell r="K2201" t="str">
            <v>甲类</v>
          </cell>
        </row>
        <row r="2202">
          <cell r="A2202" t="str">
            <v>FEA01717</v>
          </cell>
          <cell r="B2202" t="str">
            <v>暗适应测定</v>
          </cell>
          <cell r="C2202" t="str">
            <v>向受检者说明检查注意事项｡应用暗适应仪进行检查｡图文报告｡</v>
          </cell>
          <cell r="D2202" t="str">
            <v/>
          </cell>
          <cell r="E2202" t="str">
            <v/>
          </cell>
          <cell r="F2202" t="str">
            <v>次</v>
          </cell>
          <cell r="G2202" t="str">
            <v/>
          </cell>
          <cell r="H2202">
            <v>10</v>
          </cell>
          <cell r="I2202">
            <v>8</v>
          </cell>
          <cell r="J2202">
            <v>7</v>
          </cell>
          <cell r="K2202" t="str">
            <v>甲类</v>
          </cell>
        </row>
        <row r="2203">
          <cell r="A2203" t="str">
            <v>FEA01718</v>
          </cell>
          <cell r="B2203" t="str">
            <v>明适应测定</v>
          </cell>
          <cell r="C2203" t="str">
            <v>向受检者说明检查注意事项｡应用明适应仪进行检查｡图文报告｡</v>
          </cell>
          <cell r="D2203" t="str">
            <v/>
          </cell>
          <cell r="E2203" t="str">
            <v/>
          </cell>
          <cell r="F2203" t="str">
            <v>次</v>
          </cell>
          <cell r="G2203" t="str">
            <v/>
          </cell>
          <cell r="H2203">
            <v>20</v>
          </cell>
          <cell r="I2203">
            <v>16</v>
          </cell>
          <cell r="J2203">
            <v>14</v>
          </cell>
          <cell r="K2203" t="str">
            <v>甲类</v>
          </cell>
        </row>
        <row r="2204">
          <cell r="A2204" t="str">
            <v>FEA01719</v>
          </cell>
          <cell r="B2204" t="str">
            <v>注视性质检查</v>
          </cell>
          <cell r="C2204" t="str">
            <v>指导受检者注视检眼镜投射同心圆中心的标志,用检眼镜观察受检者黄斑中心凹所在位置,记录结果｡</v>
          </cell>
          <cell r="D2204" t="str">
            <v/>
          </cell>
          <cell r="E2204" t="str">
            <v/>
          </cell>
          <cell r="F2204" t="str">
            <v>次</v>
          </cell>
          <cell r="G2204" t="str">
            <v/>
          </cell>
          <cell r="H2204">
            <v>6</v>
          </cell>
          <cell r="I2204">
            <v>5</v>
          </cell>
          <cell r="J2204">
            <v>4</v>
          </cell>
          <cell r="K2204" t="str">
            <v>甲类</v>
          </cell>
        </row>
        <row r="2205">
          <cell r="A2205" t="str">
            <v>FEA01720</v>
          </cell>
          <cell r="B2205" t="str">
            <v>综合验光</v>
          </cell>
          <cell r="C2205" t="str">
            <v>向受检者说明检查方法及配合内容,采用综合验光仪查视力､瞳距､屈光状态､主视眼等,记录结果｡</v>
          </cell>
          <cell r="D2205" t="str">
            <v/>
          </cell>
          <cell r="E2205" t="str">
            <v/>
          </cell>
          <cell r="F2205" t="str">
            <v>次</v>
          </cell>
          <cell r="G2205" t="str">
            <v/>
          </cell>
          <cell r="H2205">
            <v>9</v>
          </cell>
          <cell r="I2205">
            <v>7</v>
          </cell>
          <cell r="J2205">
            <v>6</v>
          </cell>
          <cell r="K2205" t="str">
            <v>乙类</v>
          </cell>
        </row>
        <row r="2206">
          <cell r="A2206" t="str">
            <v>FEA01721</v>
          </cell>
          <cell r="B2206" t="str">
            <v>云雾试验</v>
          </cell>
          <cell r="C2206" t="str">
            <v>向受检者说明检查注意事项｡戴试镜架,应用镜片箱的镜片进行检查｡左､右眼分别遮盖,放置过矫镜片并查视力｡佩戴20分钟后,递减镜片度数,直至获得最佳视力,记录屈光度和视力结果｡</v>
          </cell>
        </row>
        <row r="2206">
          <cell r="E2206" t="str">
            <v/>
          </cell>
          <cell r="F2206" t="str">
            <v>次</v>
          </cell>
          <cell r="G2206" t="str">
            <v/>
          </cell>
          <cell r="H2206">
            <v>9</v>
          </cell>
          <cell r="I2206">
            <v>7</v>
          </cell>
          <cell r="J2206">
            <v>6</v>
          </cell>
          <cell r="K2206" t="str">
            <v>乙类</v>
          </cell>
        </row>
        <row r="2207">
          <cell r="A2207" t="str">
            <v>FEA01722</v>
          </cell>
          <cell r="B2207" t="str">
            <v>显然验光</v>
          </cell>
          <cell r="C2207" t="str">
            <v>向受检者说明检查注意事项｡戴试镜架,应用镜片箱的镜片进行检查｡左､右眼分别遮盖,根据患者屈光状态放置矫正镜片,直至获得最佳视力｡调整镜片度数,记录屈光度和视力结果｡</v>
          </cell>
          <cell r="D2207" t="str">
            <v/>
          </cell>
          <cell r="E2207" t="str">
            <v/>
          </cell>
          <cell r="F2207" t="str">
            <v>次</v>
          </cell>
          <cell r="G2207" t="str">
            <v/>
          </cell>
          <cell r="H2207">
            <v>9</v>
          </cell>
          <cell r="I2207">
            <v>7</v>
          </cell>
          <cell r="J2207">
            <v>6</v>
          </cell>
          <cell r="K2207" t="str">
            <v>乙类</v>
          </cell>
        </row>
        <row r="2208">
          <cell r="A2208" t="str">
            <v>FEA01723</v>
          </cell>
          <cell r="B2208" t="str">
            <v>睫状肌麻痹验光</v>
          </cell>
          <cell r="C2208" t="str">
            <v>指睫状肌麻痹下视网膜检影法验光｡向受检者说明检查注意事项,滴用睫状肌麻痹剂,戴试镜架,应用镜片箱及检影镜,左右眼分别遮盖,根据患者屈光状态放置矫正片并检影,戴镜查视力,记录结果｡</v>
          </cell>
          <cell r="D2208" t="str">
            <v/>
          </cell>
          <cell r="E2208" t="str">
            <v/>
          </cell>
          <cell r="F2208" t="str">
            <v>次</v>
          </cell>
          <cell r="G2208" t="str">
            <v/>
          </cell>
          <cell r="H2208">
            <v>9</v>
          </cell>
          <cell r="I2208">
            <v>7</v>
          </cell>
          <cell r="J2208">
            <v>6</v>
          </cell>
          <cell r="K2208" t="str">
            <v>乙类</v>
          </cell>
        </row>
        <row r="2209">
          <cell r="A2209" t="str">
            <v>FEA01724</v>
          </cell>
          <cell r="B2209" t="str">
            <v>电脑验光</v>
          </cell>
          <cell r="C2209" t="str">
            <v>向受检者说明检查注意事项｡应用电脑验光仪分别测量受检者左､右眼屈光度,记录结果｡</v>
          </cell>
          <cell r="D2209" t="str">
            <v/>
          </cell>
          <cell r="E2209" t="str">
            <v/>
          </cell>
          <cell r="F2209" t="str">
            <v>次</v>
          </cell>
          <cell r="G2209" t="str">
            <v/>
          </cell>
          <cell r="H2209">
            <v>9</v>
          </cell>
          <cell r="I2209">
            <v>7</v>
          </cell>
          <cell r="J2209">
            <v>6</v>
          </cell>
          <cell r="K2209" t="str">
            <v>乙类</v>
          </cell>
        </row>
        <row r="2210">
          <cell r="A2210" t="str">
            <v>FEA01725</v>
          </cell>
          <cell r="B2210" t="str">
            <v>主眼检查</v>
          </cell>
          <cell r="C2210" t="str">
            <v>向受检者说明检查注意事项｡通过带孔的主眼检查板确定主眼｡</v>
          </cell>
          <cell r="D2210" t="str">
            <v/>
          </cell>
          <cell r="E2210" t="str">
            <v/>
          </cell>
          <cell r="F2210" t="str">
            <v>次</v>
          </cell>
          <cell r="G2210" t="str">
            <v/>
          </cell>
          <cell r="H2210">
            <v>5</v>
          </cell>
          <cell r="I2210">
            <v>5</v>
          </cell>
          <cell r="J2210">
            <v>5</v>
          </cell>
          <cell r="K2210" t="str">
            <v>甲类</v>
          </cell>
        </row>
        <row r="2211">
          <cell r="A2211" t="str">
            <v>FEA01726</v>
          </cell>
          <cell r="B2211" t="str">
            <v>裂隙灯检查</v>
          </cell>
          <cell r="C2211" t="str">
            <v>向受检者说明检查注意事项｡受检者取坐位,头部置于裂隙灯显微镜头架上,分别检查左､右眼,记录结果｡</v>
          </cell>
          <cell r="D2211" t="str">
            <v/>
          </cell>
          <cell r="E2211" t="str">
            <v/>
          </cell>
          <cell r="F2211" t="str">
            <v>次</v>
          </cell>
          <cell r="G2211" t="str">
            <v/>
          </cell>
          <cell r="H2211">
            <v>8</v>
          </cell>
          <cell r="I2211">
            <v>6</v>
          </cell>
          <cell r="J2211">
            <v>6</v>
          </cell>
          <cell r="K2211" t="str">
            <v>甲类</v>
          </cell>
        </row>
        <row r="2212">
          <cell r="A2212" t="str">
            <v>FEA01727</v>
          </cell>
          <cell r="B2212" t="str">
            <v>双眼视觉检查</v>
          </cell>
          <cell r="C2212" t="str">
            <v>向受检者说明检查注意事项｡应用同视机进行,测量瞳距,调整同视机各个刻度盘,依次选择三级功能画片,分别测量双眼同时视､分开与集合的融合范围以及立体视觉,记录检查结果｡</v>
          </cell>
          <cell r="D2212" t="str">
            <v/>
          </cell>
          <cell r="E2212" t="str">
            <v/>
          </cell>
          <cell r="F2212" t="str">
            <v>次</v>
          </cell>
          <cell r="G2212" t="str">
            <v/>
          </cell>
          <cell r="H2212">
            <v>13</v>
          </cell>
          <cell r="I2212">
            <v>10</v>
          </cell>
          <cell r="J2212">
            <v>9</v>
          </cell>
          <cell r="K2212" t="str">
            <v>甲类</v>
          </cell>
        </row>
        <row r="2213">
          <cell r="A2213" t="str">
            <v>FEA01728</v>
          </cell>
          <cell r="B2213" t="str">
            <v>眼像差检查</v>
          </cell>
          <cell r="C2213" t="str">
            <v>向受检者说明检查注意事项｡应用像差仪进行测定｡图文报告｡</v>
          </cell>
          <cell r="D2213" t="str">
            <v/>
          </cell>
          <cell r="E2213" t="str">
            <v/>
          </cell>
          <cell r="F2213" t="str">
            <v>次</v>
          </cell>
          <cell r="G2213" t="str">
            <v/>
          </cell>
          <cell r="H2213">
            <v>13</v>
          </cell>
          <cell r="I2213">
            <v>10</v>
          </cell>
          <cell r="J2213">
            <v>9</v>
          </cell>
          <cell r="K2213" t="str">
            <v>甲类</v>
          </cell>
        </row>
        <row r="2214">
          <cell r="A2214" t="str">
            <v>FEA01729</v>
          </cell>
          <cell r="B2214" t="str">
            <v>复视检查</v>
          </cell>
          <cell r="C2214" t="str">
            <v>向受检者说明检查注意事项｡受检者右眼戴红色镜片,看蜡烛光或条形灯,记录在九个方向上受检者看到的物象位置,以及各个诊断眼位上复视像之间的位置关系､倾斜与否,记录结果｡</v>
          </cell>
          <cell r="D2214" t="str">
            <v/>
          </cell>
          <cell r="E2214" t="str">
            <v/>
          </cell>
          <cell r="F2214" t="str">
            <v>次</v>
          </cell>
          <cell r="G2214" t="str">
            <v/>
          </cell>
          <cell r="H2214">
            <v>7</v>
          </cell>
          <cell r="I2214">
            <v>6</v>
          </cell>
          <cell r="J2214">
            <v>5</v>
          </cell>
          <cell r="K2214" t="str">
            <v>甲类</v>
          </cell>
        </row>
        <row r="2215">
          <cell r="A2215" t="str">
            <v>FEA01730</v>
          </cell>
          <cell r="B2215" t="str">
            <v>三棱镜斜视度检查</v>
          </cell>
          <cell r="C2215" t="str">
            <v>向受检者说明检查注意事项｡应用三棱镜遮盖法检查两只眼分别注视､看远与看近时的斜视度,记录结果｡</v>
          </cell>
          <cell r="D2215" t="str">
            <v/>
          </cell>
          <cell r="E2215" t="str">
            <v/>
          </cell>
          <cell r="F2215" t="str">
            <v>次</v>
          </cell>
          <cell r="G2215" t="str">
            <v/>
          </cell>
          <cell r="H2215">
            <v>9</v>
          </cell>
          <cell r="I2215">
            <v>7</v>
          </cell>
          <cell r="J2215">
            <v>6</v>
          </cell>
          <cell r="K2215" t="str">
            <v>甲类</v>
          </cell>
        </row>
        <row r="2216">
          <cell r="A2216" t="str">
            <v>FEA01731</v>
          </cell>
          <cell r="B2216" t="str">
            <v>线状镜检查</v>
          </cell>
          <cell r="C2216" t="str">
            <v>向受检者说明检查注意事项｡应用线状镜检查视网膜对应､单眼抑制､复视等异常双眼视觉,记录结果｡</v>
          </cell>
          <cell r="D2216" t="str">
            <v/>
          </cell>
          <cell r="E2216" t="str">
            <v/>
          </cell>
          <cell r="F2216" t="str">
            <v>次</v>
          </cell>
          <cell r="G2216" t="str">
            <v/>
          </cell>
          <cell r="H2216">
            <v>6</v>
          </cell>
          <cell r="I2216">
            <v>5</v>
          </cell>
          <cell r="J2216">
            <v>4</v>
          </cell>
          <cell r="K2216" t="str">
            <v>甲类</v>
          </cell>
        </row>
        <row r="2217">
          <cell r="A2217" t="str">
            <v>FEA01732</v>
          </cell>
          <cell r="B2217" t="str">
            <v>黑氏(Hess)屏检查</v>
          </cell>
          <cell r="C2217" t="str">
            <v>向受检者说明检查注意事项｡检查黑氏(Hess)屏上各个注视点重合的位置､记录､分析结果｡</v>
          </cell>
          <cell r="D2217" t="str">
            <v/>
          </cell>
          <cell r="E2217" t="str">
            <v/>
          </cell>
          <cell r="F2217" t="str">
            <v>次</v>
          </cell>
          <cell r="G2217" t="str">
            <v/>
          </cell>
          <cell r="H2217">
            <v>6</v>
          </cell>
          <cell r="I2217">
            <v>5</v>
          </cell>
          <cell r="J2217">
            <v>4</v>
          </cell>
          <cell r="K2217" t="str">
            <v>甲类</v>
          </cell>
        </row>
        <row r="2218">
          <cell r="A2218" t="str">
            <v>FEA01733</v>
          </cell>
          <cell r="B2218" t="str">
            <v>眼位照相</v>
          </cell>
          <cell r="C2218" t="str">
            <v>向受检者说明检查注意事项｡嘱受检者向不同方向注视,应用专用照相机照相,获取受检者眼位相,打印照片｡</v>
          </cell>
          <cell r="D2218" t="str">
            <v/>
          </cell>
          <cell r="E2218" t="str">
            <v/>
          </cell>
          <cell r="F2218" t="str">
            <v>次</v>
          </cell>
          <cell r="G2218" t="str">
            <v/>
          </cell>
          <cell r="H2218">
            <v>15</v>
          </cell>
          <cell r="I2218">
            <v>12</v>
          </cell>
          <cell r="J2218">
            <v>10</v>
          </cell>
          <cell r="K2218" t="str">
            <v>甲类</v>
          </cell>
        </row>
        <row r="2219">
          <cell r="A2219" t="str">
            <v>FEA01734</v>
          </cell>
          <cell r="B2219" t="str">
            <v>共聚焦显微镜眼活体组织检查</v>
          </cell>
          <cell r="C2219" t="str">
            <v>向受检者说明检查注意事项｡受检眼表面麻醉,应用眼用共聚焦显微镜的探头触及角膜,调整焦距,扫描不同部位和不同深度的病变,结束时滴用抗菌药物滴眼液｡人工分析结果､图文报告｡</v>
          </cell>
          <cell r="D2219" t="str">
            <v>抗感染滴眼液</v>
          </cell>
          <cell r="E2219" t="str">
            <v/>
          </cell>
          <cell r="F2219" t="str">
            <v>次</v>
          </cell>
          <cell r="G2219" t="str">
            <v/>
          </cell>
          <cell r="H2219">
            <v>50</v>
          </cell>
          <cell r="I2219">
            <v>40</v>
          </cell>
          <cell r="J2219">
            <v>35</v>
          </cell>
          <cell r="K2219" t="str">
            <v>甲类</v>
          </cell>
        </row>
        <row r="2220">
          <cell r="A2220" t="str">
            <v>FEA02701</v>
          </cell>
          <cell r="B2220" t="str">
            <v>眼轴测量</v>
          </cell>
          <cell r="C2220" t="str">
            <v>向受检者说明检查注意事项｡受检眼表面麻醉,受检者信息输机,生物测量仪分别测定左､右眼眼轴,重复测多次,取平均值,计算机分析｡图文报告｡</v>
          </cell>
          <cell r="D2220" t="str">
            <v>抗感染滴眼液</v>
          </cell>
          <cell r="E2220" t="str">
            <v/>
          </cell>
          <cell r="F2220" t="str">
            <v>次</v>
          </cell>
          <cell r="G2220" t="str">
            <v/>
          </cell>
          <cell r="H2220">
            <v>23</v>
          </cell>
          <cell r="I2220">
            <v>20</v>
          </cell>
          <cell r="J2220">
            <v>18</v>
          </cell>
          <cell r="K2220" t="str">
            <v>甲类</v>
          </cell>
        </row>
        <row r="2221">
          <cell r="A2221" t="str">
            <v>FEA02702</v>
          </cell>
          <cell r="B2221" t="str">
            <v>眼轴人工晶状体度数测量-超声法</v>
          </cell>
          <cell r="C2221" t="str">
            <v>向受检者说明检查注意事项｡表面麻醉｡受检者信息输机｡超声测量仪测定左､右眼眼轴,重复测多次,取平均值｡输入角膜曲率的结果,计算机分析｡图文报告｡</v>
          </cell>
          <cell r="D2221" t="str">
            <v>抗感染滴眼液</v>
          </cell>
          <cell r="E2221" t="str">
            <v/>
          </cell>
          <cell r="F2221" t="str">
            <v>次</v>
          </cell>
          <cell r="G2221" t="str">
            <v/>
          </cell>
          <cell r="H2221">
            <v>30</v>
          </cell>
          <cell r="I2221">
            <v>25</v>
          </cell>
          <cell r="J2221">
            <v>20</v>
          </cell>
          <cell r="K2221" t="str">
            <v>甲类</v>
          </cell>
        </row>
        <row r="2222">
          <cell r="A2222" t="str">
            <v>FEA02703</v>
          </cell>
          <cell r="B2222" t="str">
            <v>眼轴人工晶状体度数测量-光学法</v>
          </cell>
          <cell r="C2222" t="str">
            <v>向受检者说明检查注意事项｡受检者头部置于光学生物测量仪头架上,分别用左､右眼注视光标,计算机扫描,重复测3-5次｡输入角膜曲率的结果,计算机分析｡图文报告｡</v>
          </cell>
          <cell r="D2222" t="str">
            <v/>
          </cell>
          <cell r="E2222" t="str">
            <v/>
          </cell>
          <cell r="F2222" t="str">
            <v>次</v>
          </cell>
          <cell r="G2222" t="str">
            <v/>
          </cell>
          <cell r="H2222">
            <v>20</v>
          </cell>
          <cell r="I2222">
            <v>16</v>
          </cell>
          <cell r="J2222">
            <v>14</v>
          </cell>
          <cell r="K2222" t="str">
            <v>甲类</v>
          </cell>
        </row>
        <row r="2223">
          <cell r="A2223" t="str">
            <v>FEA02704</v>
          </cell>
          <cell r="B2223" t="str">
            <v>压陷式眼压计测量</v>
          </cell>
          <cell r="C2223" t="str">
            <v>向受检者说明检查注意事项｡受检者仰卧,表面麻醉后进行｡校准Schiotz眼压计,测量眼压,读取并记录结果｡滴抗感染眼水｡查表换算得眼压｡</v>
          </cell>
          <cell r="D2223" t="str">
            <v>抗感染滴眼液</v>
          </cell>
          <cell r="E2223" t="str">
            <v/>
          </cell>
          <cell r="F2223" t="str">
            <v>次</v>
          </cell>
          <cell r="G2223" t="str">
            <v/>
          </cell>
          <cell r="H2223">
            <v>8</v>
          </cell>
          <cell r="I2223">
            <v>6</v>
          </cell>
          <cell r="J2223">
            <v>6</v>
          </cell>
          <cell r="K2223" t="str">
            <v>甲类</v>
          </cell>
        </row>
        <row r="2224">
          <cell r="A2224" t="str">
            <v>FEA02705</v>
          </cell>
          <cell r="B2224" t="str">
            <v>非接触眼压计(NCT)测量</v>
          </cell>
          <cell r="C2224" t="str">
            <v>向受检者说明检查注意事项｡取坐位,应用非接触眼压计(NCT),分别测量在､右眼眼压,测1-3次取均值,并打印眼压结果｡</v>
          </cell>
          <cell r="D2224" t="str">
            <v>热敏纸</v>
          </cell>
          <cell r="E2224" t="str">
            <v/>
          </cell>
          <cell r="F2224" t="str">
            <v>次</v>
          </cell>
          <cell r="G2224" t="str">
            <v/>
          </cell>
          <cell r="H2224">
            <v>8</v>
          </cell>
          <cell r="I2224">
            <v>6</v>
          </cell>
          <cell r="J2224">
            <v>6</v>
          </cell>
          <cell r="K2224" t="str">
            <v>甲类</v>
          </cell>
        </row>
        <row r="2225">
          <cell r="A2225" t="str">
            <v>FEA02706</v>
          </cell>
          <cell r="B2225" t="str">
            <v>压平眼压计(Goldmann眼压计)测量</v>
          </cell>
          <cell r="C2225" t="str">
            <v>向受检者说明检查注意事项｡取坐位,表面麻醉,滴荧光素滴眼液(或用荧光素条染色结膜囊),头置于裂隙灯显微镜头架上,应用Goldma⁃nn眼压计测量左､右眼眼压,记录结果｡测量结束时滴抗感染滴眼液｡</v>
          </cell>
          <cell r="D2225" t="str">
            <v>荧光素纸条,荧光素滴眼液,抗感染滴眼液</v>
          </cell>
          <cell r="E2225" t="str">
            <v/>
          </cell>
          <cell r="F2225" t="str">
            <v>次</v>
          </cell>
          <cell r="G2225" t="str">
            <v/>
          </cell>
          <cell r="H2225">
            <v>10</v>
          </cell>
          <cell r="I2225">
            <v>8</v>
          </cell>
          <cell r="J2225">
            <v>7</v>
          </cell>
          <cell r="K2225" t="str">
            <v>甲类</v>
          </cell>
        </row>
        <row r="2226">
          <cell r="A2226" t="str">
            <v>FEA02707</v>
          </cell>
          <cell r="B2226" t="str">
            <v>动态轮廓眼压计测量</v>
          </cell>
          <cell r="C2226" t="str">
            <v>向受检者说明检查注意事项｡患者取坐位,表面麻醉,头置于裂隙灯显微镜头架上,应用动态轮廓眼压计(DCT)测量左､右眼眼压,记录测量结果｡测量结束时滴抗感染滴眼液｡</v>
          </cell>
          <cell r="D2226" t="str">
            <v>抗感染滴眼液</v>
          </cell>
          <cell r="E2226" t="str">
            <v/>
          </cell>
          <cell r="F2226" t="str">
            <v>次</v>
          </cell>
          <cell r="G2226" t="str">
            <v/>
          </cell>
          <cell r="H2226">
            <v>8</v>
          </cell>
          <cell r="I2226">
            <v>6</v>
          </cell>
          <cell r="J2226">
            <v>6</v>
          </cell>
          <cell r="K2226" t="str">
            <v>甲类</v>
          </cell>
        </row>
        <row r="2227">
          <cell r="A2227" t="str">
            <v>FEA02708</v>
          </cell>
          <cell r="B2227" t="str">
            <v>电子压平眼压计测量</v>
          </cell>
          <cell r="C2227" t="str">
            <v>向受检者说明检查注意事项｡表面麻醉,应用电子压平眼压计测量左､右眼眼压,记录结果｡测量结束时滴用抗感染滴眼液｡</v>
          </cell>
          <cell r="D2227" t="str">
            <v>抗感染滴眼液</v>
          </cell>
          <cell r="E2227" t="str">
            <v/>
          </cell>
          <cell r="F2227" t="str">
            <v>次</v>
          </cell>
          <cell r="G2227" t="str">
            <v/>
          </cell>
          <cell r="H2227">
            <v>8</v>
          </cell>
          <cell r="I2227">
            <v>6</v>
          </cell>
          <cell r="J2227">
            <v>6</v>
          </cell>
          <cell r="K2227" t="str">
            <v>甲类</v>
          </cell>
        </row>
        <row r="2228">
          <cell r="A2228" t="str">
            <v>FEA02709</v>
          </cell>
          <cell r="B2228" t="str">
            <v>回弹式眼压计测量</v>
          </cell>
          <cell r="C2228" t="str">
            <v>向受检者说明检查注意事项｡取坐位,应用回弹式眼压计测量左､右眼眼压,并记录结果｡</v>
          </cell>
          <cell r="D2228" t="str">
            <v/>
          </cell>
          <cell r="E2228" t="str">
            <v/>
          </cell>
          <cell r="F2228" t="str">
            <v>次</v>
          </cell>
          <cell r="G2228" t="str">
            <v/>
          </cell>
          <cell r="H2228">
            <v>8</v>
          </cell>
          <cell r="I2228">
            <v>6</v>
          </cell>
          <cell r="J2228">
            <v>6</v>
          </cell>
          <cell r="K2228" t="str">
            <v>甲类</v>
          </cell>
        </row>
        <row r="2229">
          <cell r="A2229" t="str">
            <v>FEA02710</v>
          </cell>
          <cell r="B2229" t="str">
            <v>眼压日曲线描记</v>
          </cell>
          <cell r="C2229" t="str">
            <v>向受检者说明检查注意事项｡应用眼压计昼夜24小时内多次测量左､右眼眼压,记录结果｡每次测量眼压结束时滴抗感染滴眼液｡填写专用眼压曲线记录和报告单｡</v>
          </cell>
          <cell r="D2229" t="str">
            <v>荧光素纸条,荧光素滴眼液,抗感染滴眼液</v>
          </cell>
          <cell r="E2229" t="str">
            <v/>
          </cell>
          <cell r="F2229" t="str">
            <v>次</v>
          </cell>
          <cell r="G2229" t="str">
            <v/>
          </cell>
          <cell r="H2229">
            <v>30</v>
          </cell>
          <cell r="I2229">
            <v>25</v>
          </cell>
          <cell r="J2229">
            <v>20</v>
          </cell>
          <cell r="K2229" t="str">
            <v>甲类</v>
          </cell>
        </row>
        <row r="2230">
          <cell r="A2230" t="str">
            <v>FEA02711</v>
          </cell>
          <cell r="B2230" t="str">
            <v>眼压描记</v>
          </cell>
          <cell r="C2230" t="str">
            <v>向受检者说明检查注意事项｡取仰卧,双眼表面麻醉,应用Schiotz电眼压计通电预热,零点校准,将眼压计分别置于左､右眼角膜表面,进行眼压描记,开启记录装置,持续4分钟｡描记结束后滴抗感染滴眼液｡分析描记曲线,获得C值､F值､Po/C值｡</v>
          </cell>
          <cell r="D2230" t="str">
            <v>抗感染滴眼液</v>
          </cell>
          <cell r="E2230" t="str">
            <v/>
          </cell>
          <cell r="F2230" t="str">
            <v>次</v>
          </cell>
          <cell r="G2230" t="str">
            <v/>
          </cell>
          <cell r="H2230">
            <v>10</v>
          </cell>
          <cell r="I2230">
            <v>8</v>
          </cell>
          <cell r="J2230">
            <v>7</v>
          </cell>
          <cell r="K2230" t="str">
            <v>甲类</v>
          </cell>
        </row>
        <row r="2231">
          <cell r="A2231" t="str">
            <v>FEA02712</v>
          </cell>
          <cell r="B2231" t="str">
            <v>代偿头位测定</v>
          </cell>
          <cell r="C2231" t="str">
            <v>用弧形视野计或头位检测仪检查5米距离时的代偿头位,测量头位的异常程度｡</v>
          </cell>
          <cell r="D2231" t="str">
            <v/>
          </cell>
          <cell r="E2231" t="str">
            <v/>
          </cell>
          <cell r="F2231" t="str">
            <v>次</v>
          </cell>
          <cell r="G2231" t="str">
            <v/>
          </cell>
          <cell r="H2231">
            <v>3</v>
          </cell>
          <cell r="I2231">
            <v>3</v>
          </cell>
          <cell r="J2231">
            <v>3</v>
          </cell>
          <cell r="K2231" t="str">
            <v>甲类</v>
          </cell>
        </row>
        <row r="2232">
          <cell r="A2232" t="str">
            <v>FEA02713</v>
          </cell>
          <cell r="B2232" t="str">
            <v>诊断眼位斜视度测定</v>
          </cell>
          <cell r="C2232" t="str">
            <v>向受检者说明检查注意事项｡应用三棱镜联合遮盖法检查9个诊断眼位上的斜视度,记录结果｡</v>
          </cell>
          <cell r="D2232" t="str">
            <v/>
          </cell>
          <cell r="E2232" t="str">
            <v/>
          </cell>
          <cell r="F2232" t="str">
            <v>次</v>
          </cell>
          <cell r="G2232" t="str">
            <v/>
          </cell>
          <cell r="H2232">
            <v>9</v>
          </cell>
          <cell r="I2232">
            <v>7</v>
          </cell>
          <cell r="J2232">
            <v>6</v>
          </cell>
          <cell r="K2232" t="str">
            <v>甲类</v>
          </cell>
        </row>
        <row r="2233">
          <cell r="A2233" t="str">
            <v>FEA02714</v>
          </cell>
          <cell r="B2233" t="str">
            <v>普通调节集合测定</v>
          </cell>
          <cell r="C2233" t="str">
            <v>向受检者说明检查注意事项｡用普通尺子测定集合近点､调节近点,记录结果｡</v>
          </cell>
          <cell r="D2233" t="str">
            <v/>
          </cell>
          <cell r="E2233" t="str">
            <v/>
          </cell>
          <cell r="F2233" t="str">
            <v>次</v>
          </cell>
          <cell r="G2233" t="str">
            <v/>
          </cell>
          <cell r="H2233">
            <v>6</v>
          </cell>
          <cell r="I2233">
            <v>5</v>
          </cell>
          <cell r="J2233">
            <v>4</v>
          </cell>
          <cell r="K2233" t="str">
            <v>甲类</v>
          </cell>
        </row>
        <row r="2234">
          <cell r="A2234" t="str">
            <v>FEA02715</v>
          </cell>
          <cell r="B2234" t="str">
            <v>调节集合仪调节集合测定</v>
          </cell>
          <cell r="C2234" t="str">
            <v>向受检者说明检查注意事项｡应用调节集合仪测定集合近点､调节近点,记录结果｡</v>
          </cell>
          <cell r="D2234" t="str">
            <v/>
          </cell>
          <cell r="E2234" t="str">
            <v/>
          </cell>
          <cell r="F2234" t="str">
            <v>次</v>
          </cell>
          <cell r="G2234" t="str">
            <v/>
          </cell>
          <cell r="H2234">
            <v>6</v>
          </cell>
          <cell r="I2234">
            <v>5</v>
          </cell>
          <cell r="J2234">
            <v>4</v>
          </cell>
          <cell r="K2234" t="str">
            <v>甲类</v>
          </cell>
        </row>
        <row r="2235">
          <cell r="A2235" t="str">
            <v>FEA03701</v>
          </cell>
          <cell r="B2235" t="str">
            <v>图形视网膜电流图(P-ERG)检查</v>
          </cell>
          <cell r="C2235" t="str">
            <v>向受检者说明检查注意事项｡在暗室内进行暗适应,散大瞳孔,受检眼表面麻醉,放置电极｡应用电生理仪分别检测左､右眼,刺激暗视8条,明视力5条,记录结果,拆洗电极,分析结果｡图文报告｡</v>
          </cell>
          <cell r="D2235" t="str">
            <v>电极,抗感染滴眼液</v>
          </cell>
          <cell r="E2235" t="str">
            <v/>
          </cell>
          <cell r="F2235" t="str">
            <v>次</v>
          </cell>
          <cell r="G2235" t="str">
            <v/>
          </cell>
          <cell r="H2235">
            <v>95</v>
          </cell>
          <cell r="I2235">
            <v>76</v>
          </cell>
          <cell r="J2235">
            <v>67</v>
          </cell>
          <cell r="K2235" t="str">
            <v>乙类</v>
          </cell>
        </row>
        <row r="2236">
          <cell r="A2236" t="str">
            <v>FEA03702</v>
          </cell>
          <cell r="B2236" t="str">
            <v>多焦视网膜电图(m-ERG)检查</v>
          </cell>
          <cell r="C2236" t="str">
            <v>向受检者说明检查注意事项｡散大瞳孔,受检眼表面麻醉,放置电极,应用电生理仪分别检测左､右眼,进行3-8个刺激循环,记录结果,结束时拆洗电极,分析结果｡图文报告｡</v>
          </cell>
          <cell r="D2236" t="str">
            <v>电极,抗感染滴眼液</v>
          </cell>
          <cell r="E2236" t="str">
            <v/>
          </cell>
          <cell r="F2236" t="str">
            <v>次</v>
          </cell>
          <cell r="G2236" t="str">
            <v/>
          </cell>
          <cell r="H2236">
            <v>105</v>
          </cell>
          <cell r="I2236">
            <v>85</v>
          </cell>
          <cell r="J2236">
            <v>75</v>
          </cell>
          <cell r="K2236" t="str">
            <v>乙类</v>
          </cell>
        </row>
        <row r="2237">
          <cell r="A2237" t="str">
            <v>FEA03703</v>
          </cell>
          <cell r="B2237" t="str">
            <v>眼电图(EOG)检查</v>
          </cell>
          <cell r="C2237" t="str">
            <v>向检查者说明检查注意事项｡清洁眼部皮肤,放置电极,(暗､明适应)眼追随光运动,应用眼电图电生理仪记录结果,结束时拆洗电极,分析结果｡图文报告｡</v>
          </cell>
          <cell r="D2237" t="str">
            <v>电极</v>
          </cell>
          <cell r="E2237" t="str">
            <v/>
          </cell>
          <cell r="F2237" t="str">
            <v>次</v>
          </cell>
          <cell r="G2237" t="str">
            <v/>
          </cell>
          <cell r="H2237">
            <v>58</v>
          </cell>
          <cell r="I2237">
            <v>46</v>
          </cell>
          <cell r="J2237">
            <v>40</v>
          </cell>
          <cell r="K2237" t="str">
            <v>乙类</v>
          </cell>
        </row>
        <row r="2238">
          <cell r="A2238" t="str">
            <v>FEA03704</v>
          </cell>
          <cell r="B2238" t="str">
            <v>视诱发电位(VEP)检查</v>
          </cell>
          <cell r="C2238" t="str">
            <v>向受检者说明检查注意事项｡清洁眼部皮肤,放置电极,应用视诱发电位仪进行检查,进行三个空间频率的光刺激,电生理仪记录结果,检查结束时拆洗电极,分析结果｡图文报告｡</v>
          </cell>
          <cell r="D2238" t="str">
            <v>电极</v>
          </cell>
          <cell r="E2238" t="str">
            <v/>
          </cell>
          <cell r="F2238" t="str">
            <v>次</v>
          </cell>
          <cell r="G2238" t="str">
            <v/>
          </cell>
          <cell r="H2238">
            <v>80</v>
          </cell>
          <cell r="I2238">
            <v>65</v>
          </cell>
          <cell r="J2238">
            <v>55</v>
          </cell>
          <cell r="K2238" t="str">
            <v>乙类</v>
          </cell>
        </row>
        <row r="2239">
          <cell r="A2239" t="str">
            <v>FEA04701</v>
          </cell>
          <cell r="B2239" t="str">
            <v>暗室俯卧试验</v>
          </cell>
          <cell r="C2239" t="str">
            <v>向受检者说明检查注意事项｡受检者在明室内表面麻醉后测量眼压,然后进入暗室内取俯卧位1或2小时后,在红光或弱光的照明下再次在表面麻醉下测眼压,并记录结果,了解进入暗室前后的眼压变化,填写暗室俯卧试验专用的结果报告单｡每次测量眼压后要滴用抗感染滴眼液｡</v>
          </cell>
          <cell r="D2239" t="str">
            <v>抗感染滴眼液</v>
          </cell>
          <cell r="E2239" t="str">
            <v/>
          </cell>
          <cell r="F2239" t="str">
            <v>次</v>
          </cell>
          <cell r="G2239" t="str">
            <v/>
          </cell>
          <cell r="H2239">
            <v>28</v>
          </cell>
          <cell r="I2239">
            <v>22</v>
          </cell>
          <cell r="J2239">
            <v>20</v>
          </cell>
          <cell r="K2239" t="str">
            <v>甲类</v>
          </cell>
        </row>
        <row r="2240">
          <cell r="A2240" t="str">
            <v>FEA04702</v>
          </cell>
          <cell r="B2240" t="str">
            <v>马氏(Mad⁃dox)杆试验</v>
          </cell>
          <cell r="C2240" t="str">
            <v>向受检者说明检查注意事项｡在试镜架上分别放置一红一白两个马氏杆,检查各个诊断眼位上的旋转斜视的度数,也可以一只眼前放置马氏杆,检查垂直斜视或水平斜视的度数｡</v>
          </cell>
          <cell r="D2240" t="str">
            <v/>
          </cell>
          <cell r="E2240" t="str">
            <v/>
          </cell>
          <cell r="F2240" t="str">
            <v>次</v>
          </cell>
          <cell r="G2240" t="str">
            <v/>
          </cell>
          <cell r="H2240">
            <v>6</v>
          </cell>
          <cell r="I2240">
            <v>5</v>
          </cell>
          <cell r="J2240">
            <v>4</v>
          </cell>
          <cell r="K2240" t="str">
            <v>甲类</v>
          </cell>
        </row>
        <row r="2241">
          <cell r="A2241" t="str">
            <v>FEA04703</v>
          </cell>
          <cell r="B2241" t="str">
            <v>牵拉试验</v>
          </cell>
          <cell r="C2241" t="str">
            <v>表面麻醉下进行(如果幼儿需要判断眼球运动是否有限制因素,应在全身麻醉下进行),眼局部消毒｡应用消毒齿镊牵拉角膜缘外结膜,判断眼球运动是否有限制性因素､双眼对照判断主动肌收缩力量,记录结果｡</v>
          </cell>
          <cell r="D2241" t="str">
            <v>抗菌药物滴眼液</v>
          </cell>
          <cell r="E2241" t="str">
            <v/>
          </cell>
          <cell r="F2241" t="str">
            <v>次</v>
          </cell>
          <cell r="G2241" t="str">
            <v/>
          </cell>
          <cell r="H2241">
            <v>8</v>
          </cell>
          <cell r="I2241">
            <v>6</v>
          </cell>
          <cell r="J2241">
            <v>6</v>
          </cell>
          <cell r="K2241" t="str">
            <v>甲类</v>
          </cell>
        </row>
        <row r="2242">
          <cell r="A2242" t="str">
            <v>FEA04704</v>
          </cell>
          <cell r="B2242" t="str">
            <v>磁铁试验</v>
          </cell>
          <cell r="C2242" t="str">
            <v>向受检者说明检查注意事项｡应用电磁铁由远至近接触受检眼,在裂隙灯显微镜下或手术显微镜下进行观察有无异物的活动性,记录结果｡</v>
          </cell>
          <cell r="D2242" t="str">
            <v/>
          </cell>
          <cell r="E2242" t="str">
            <v/>
          </cell>
          <cell r="F2242" t="str">
            <v>次</v>
          </cell>
          <cell r="G2242" t="str">
            <v/>
          </cell>
          <cell r="H2242">
            <v>20</v>
          </cell>
          <cell r="I2242">
            <v>16</v>
          </cell>
          <cell r="J2242">
            <v>14</v>
          </cell>
          <cell r="K2242" t="str">
            <v>甲类</v>
          </cell>
        </row>
        <row r="2243">
          <cell r="A2243" t="str">
            <v>FED01701</v>
          </cell>
          <cell r="B2243" t="str">
            <v>上睑下垂检查</v>
          </cell>
          <cell r="C2243" t="str">
            <v>用米尺测量受检者向前平视时､眼睑抬举时睑裂宽度｡嘱受检者闭眼,压迫固定额肌后,让受检者睁眼,再次测量睑裂宽度,记录结果｡</v>
          </cell>
          <cell r="D2243" t="str">
            <v/>
          </cell>
          <cell r="E2243" t="str">
            <v/>
          </cell>
          <cell r="F2243" t="str">
            <v>次</v>
          </cell>
          <cell r="G2243" t="str">
            <v/>
          </cell>
          <cell r="H2243">
            <v>5</v>
          </cell>
          <cell r="I2243">
            <v>5</v>
          </cell>
          <cell r="J2243">
            <v>5</v>
          </cell>
          <cell r="K2243" t="str">
            <v>甲类</v>
          </cell>
        </row>
        <row r="2244">
          <cell r="A2244" t="str">
            <v>FED04101</v>
          </cell>
          <cell r="B2244" t="str">
            <v>上睑下垂药物试验</v>
          </cell>
          <cell r="C2244" t="str">
            <v>受检者肌肉或皮下注射药物,并在注射前后用米尺测量眼睑抬举时睑裂宽度,计算上睑缘升高的幅度,记录结果｡</v>
          </cell>
          <cell r="D2244" t="str">
            <v>注射器</v>
          </cell>
          <cell r="E2244" t="str">
            <v/>
          </cell>
          <cell r="F2244" t="str">
            <v>次</v>
          </cell>
          <cell r="G2244" t="str">
            <v/>
          </cell>
          <cell r="H2244">
            <v>6</v>
          </cell>
          <cell r="I2244">
            <v>5</v>
          </cell>
          <cell r="J2244">
            <v>4</v>
          </cell>
          <cell r="K2244" t="str">
            <v>甲类</v>
          </cell>
        </row>
        <row r="2245">
          <cell r="A2245" t="str">
            <v>FEE02701</v>
          </cell>
          <cell r="B2245" t="str">
            <v>泪膜破裂时间测定</v>
          </cell>
          <cell r="C2245" t="str">
            <v>向受检者说明检查注意事项｡滴荧光素滴眼液或置荧光素纸条后,用裂隙灯显微镜观察泪膜状况,秒表记录泪膜破裂时间,测3次,记录平均值｡</v>
          </cell>
          <cell r="D2245" t="str">
            <v>荧光素滴眼液,荧光素纸条</v>
          </cell>
          <cell r="E2245" t="str">
            <v/>
          </cell>
          <cell r="F2245" t="str">
            <v>次</v>
          </cell>
          <cell r="G2245" t="str">
            <v/>
          </cell>
          <cell r="H2245">
            <v>15</v>
          </cell>
          <cell r="I2245">
            <v>12</v>
          </cell>
          <cell r="J2245">
            <v>11</v>
          </cell>
          <cell r="K2245" t="str">
            <v>甲类</v>
          </cell>
        </row>
        <row r="2246">
          <cell r="A2246" t="str">
            <v>FEE02702</v>
          </cell>
          <cell r="B2246" t="str">
            <v>基础泪液分泌功能测定(schirmer'sTest)</v>
          </cell>
          <cell r="C2246" t="str">
            <v>向受检者说明检查注意事项｡将专用滤纸条或试纸条置于下结膜囊｡以秒表计时,5分钟后测定滤纸浸湿长度,记录结果｡</v>
          </cell>
          <cell r="D2246" t="str">
            <v>滤纸条,试纸</v>
          </cell>
          <cell r="E2246" t="str">
            <v/>
          </cell>
          <cell r="F2246" t="str">
            <v>次</v>
          </cell>
          <cell r="G2246" t="str">
            <v/>
          </cell>
          <cell r="H2246">
            <v>15</v>
          </cell>
          <cell r="I2246">
            <v>12</v>
          </cell>
          <cell r="J2246">
            <v>11</v>
          </cell>
          <cell r="K2246" t="str">
            <v>甲类</v>
          </cell>
        </row>
        <row r="2247">
          <cell r="A2247" t="str">
            <v>FEE02703</v>
          </cell>
          <cell r="B2247" t="str">
            <v>反射泪液分泌功能测定</v>
          </cell>
          <cell r="C2247" t="str">
            <v>向受检者说明检查注意事项｡刺激受检者鼻黏膜,应用专用滤纸条或试纸条置于下结膜囊｡以秒表计时,5分钟后测定滤纸湿长,记录结果｡</v>
          </cell>
          <cell r="D2247" t="str">
            <v>滤纸条,试纸</v>
          </cell>
          <cell r="E2247" t="str">
            <v/>
          </cell>
          <cell r="F2247" t="str">
            <v>次</v>
          </cell>
          <cell r="G2247" t="str">
            <v/>
          </cell>
          <cell r="H2247">
            <v>13</v>
          </cell>
          <cell r="I2247">
            <v>10</v>
          </cell>
          <cell r="J2247">
            <v>9</v>
          </cell>
          <cell r="K2247" t="str">
            <v>甲类</v>
          </cell>
        </row>
        <row r="2248">
          <cell r="A2248" t="str">
            <v>FEE02704</v>
          </cell>
          <cell r="B2248" t="str">
            <v>泪液清除率测定</v>
          </cell>
          <cell r="C2248" t="str">
            <v>向受检者说明检查注意事项｡受检者结膜囊内滴荧光素,以秒表计时,15分钟后,应用泪液荧光光度计检查,记录结果｡</v>
          </cell>
          <cell r="D2248" t="str">
            <v>荧光素滴眼液,荧光素纸条</v>
          </cell>
          <cell r="E2248" t="str">
            <v/>
          </cell>
          <cell r="F2248" t="str">
            <v>次</v>
          </cell>
          <cell r="G2248" t="str">
            <v/>
          </cell>
          <cell r="H2248">
            <v>13</v>
          </cell>
          <cell r="I2248">
            <v>10</v>
          </cell>
          <cell r="J2248">
            <v>9</v>
          </cell>
          <cell r="K2248" t="str">
            <v>甲类</v>
          </cell>
        </row>
        <row r="2249">
          <cell r="A2249" t="str">
            <v>FEE02705</v>
          </cell>
          <cell r="B2249" t="str">
            <v>泪膜分析仪测定</v>
          </cell>
          <cell r="C2249" t="str">
            <v>向受检者说明检查注意事项｡受检者的头部置于头架上,应用泪膜分析仪测量,记录打印结果,并进行人工分析｡图文报告｡</v>
          </cell>
          <cell r="D2249" t="str">
            <v/>
          </cell>
          <cell r="E2249" t="str">
            <v/>
          </cell>
          <cell r="F2249" t="str">
            <v>次</v>
          </cell>
          <cell r="G2249" t="str">
            <v/>
          </cell>
          <cell r="H2249">
            <v>15</v>
          </cell>
          <cell r="I2249">
            <v>12</v>
          </cell>
          <cell r="J2249">
            <v>11</v>
          </cell>
          <cell r="K2249" t="str">
            <v>甲类</v>
          </cell>
        </row>
        <row r="2250">
          <cell r="A2250" t="str">
            <v>FEE02706</v>
          </cell>
          <cell r="B2250" t="str">
            <v>泪液分析仪测定</v>
          </cell>
          <cell r="C2250" t="str">
            <v>应用吸管吸取受检者泪液,或用泪液试纸吸取泪液,置于泪液分析仪进行分析,打印结果｡图文报告｡</v>
          </cell>
          <cell r="D2250" t="str">
            <v>泪液试纸</v>
          </cell>
          <cell r="E2250" t="str">
            <v/>
          </cell>
          <cell r="F2250" t="str">
            <v>次</v>
          </cell>
          <cell r="G2250" t="str">
            <v/>
          </cell>
          <cell r="H2250">
            <v>15</v>
          </cell>
          <cell r="I2250">
            <v>12</v>
          </cell>
          <cell r="J2250">
            <v>11</v>
          </cell>
          <cell r="K2250" t="str">
            <v>甲类</v>
          </cell>
        </row>
        <row r="2251">
          <cell r="A2251" t="str">
            <v>FEE04701</v>
          </cell>
          <cell r="B2251" t="str">
            <v>泪液分泌试验</v>
          </cell>
          <cell r="C2251" t="str">
            <v>取0.1毫米厚,长50毫米,宽5毫米,滤纸两条,将其一端5毫米处,折线后放置于受试者两侧下眼睑穹窿处,5分钟后取出测量滤纸被泪液浸湿的长度,正常人两侧差别不超过30%｡</v>
          </cell>
          <cell r="D2251" t="str">
            <v>试纸</v>
          </cell>
          <cell r="E2251" t="str">
            <v/>
          </cell>
          <cell r="F2251" t="str">
            <v>次</v>
          </cell>
          <cell r="G2251" t="str">
            <v/>
          </cell>
          <cell r="H2251">
            <v>20</v>
          </cell>
          <cell r="I2251">
            <v>16</v>
          </cell>
          <cell r="J2251">
            <v>14</v>
          </cell>
          <cell r="K2251" t="str">
            <v>甲类</v>
          </cell>
        </row>
        <row r="2252">
          <cell r="A2252" t="str">
            <v>FEF02701</v>
          </cell>
          <cell r="B2252" t="str">
            <v>米尺眼球突出度测量</v>
          </cell>
          <cell r="C2252" t="str">
            <v>向受检者说明检查注意事项｡就用米尺进行测量,将米尺的一端置于颞侧眶缘,观察并记录结果｡</v>
          </cell>
          <cell r="D2252" t="str">
            <v/>
          </cell>
          <cell r="E2252" t="str">
            <v/>
          </cell>
          <cell r="F2252" t="str">
            <v>次</v>
          </cell>
          <cell r="G2252" t="str">
            <v/>
          </cell>
          <cell r="H2252">
            <v>6</v>
          </cell>
          <cell r="I2252">
            <v>5</v>
          </cell>
          <cell r="J2252">
            <v>4</v>
          </cell>
          <cell r="K2252" t="str">
            <v>甲类</v>
          </cell>
        </row>
        <row r="2253">
          <cell r="A2253" t="str">
            <v>FEF02702</v>
          </cell>
          <cell r="B2253" t="str">
            <v>眼球突出计眼球突出度测量</v>
          </cell>
          <cell r="C2253" t="str">
            <v>向受检者说明检查注意事项｡应用眼球突出计进行,观察并记录结果｡</v>
          </cell>
          <cell r="D2253" t="str">
            <v/>
          </cell>
          <cell r="E2253" t="str">
            <v/>
          </cell>
          <cell r="F2253" t="str">
            <v>次</v>
          </cell>
          <cell r="G2253" t="str">
            <v/>
          </cell>
          <cell r="H2253">
            <v>10</v>
          </cell>
          <cell r="I2253">
            <v>8</v>
          </cell>
          <cell r="J2253">
            <v>7</v>
          </cell>
          <cell r="K2253" t="str">
            <v>甲类</v>
          </cell>
        </row>
        <row r="2254">
          <cell r="A2254" t="str">
            <v>FEG01701</v>
          </cell>
          <cell r="B2254" t="str">
            <v>结膜印痕细胞检查</v>
          </cell>
          <cell r="C2254" t="str">
            <v>向受检者说明检查注意事项｡受检眼表面麻醉,应用乙酸纤维(或其它)薄膜轻压于结膜表面,采集脱落细胞,经PAS和苏木精染色､显微镜观察结果｡图文报告｡不含病理学检查｡</v>
          </cell>
          <cell r="D2254" t="str">
            <v/>
          </cell>
          <cell r="E2254" t="str">
            <v/>
          </cell>
          <cell r="F2254" t="str">
            <v>次</v>
          </cell>
          <cell r="G2254" t="str">
            <v/>
          </cell>
          <cell r="H2254">
            <v>30</v>
          </cell>
          <cell r="I2254">
            <v>25</v>
          </cell>
          <cell r="J2254">
            <v>20</v>
          </cell>
          <cell r="K2254" t="str">
            <v>甲类</v>
          </cell>
        </row>
        <row r="2255">
          <cell r="A2255" t="str">
            <v>FEG06301</v>
          </cell>
          <cell r="B2255" t="str">
            <v>结膜囊取材检查</v>
          </cell>
          <cell r="C2255" t="str">
            <v>向受检者说明检查注意事项｡清洁外眼,受检眼表面麻醉,开睑｡应用棉拭子在结膜囊内拭取受检物,置于培养器皿内,送微生物检查｡不含实验室检验｡</v>
          </cell>
          <cell r="D2255" t="str">
            <v>抗感染滴眼液</v>
          </cell>
          <cell r="E2255" t="str">
            <v/>
          </cell>
          <cell r="F2255" t="str">
            <v>次</v>
          </cell>
          <cell r="G2255" t="str">
            <v/>
          </cell>
          <cell r="H2255">
            <v>15</v>
          </cell>
          <cell r="I2255">
            <v>12</v>
          </cell>
          <cell r="J2255">
            <v>11</v>
          </cell>
          <cell r="K2255" t="str">
            <v>甲类</v>
          </cell>
        </row>
        <row r="2256">
          <cell r="A2256" t="str">
            <v>FEH01701</v>
          </cell>
          <cell r="B2256" t="str">
            <v>角膜结膜染色检查</v>
          </cell>
          <cell r="C2256" t="str">
            <v>受检者结膜囊内滴用眼用染料,应用裂隙灯显微镜观察角膜､结膜状况,记录结果｡</v>
          </cell>
          <cell r="D2256" t="str">
            <v>荧光素纸条,荧光素滴眼液,孟加拉红滴眼液</v>
          </cell>
          <cell r="E2256" t="str">
            <v/>
          </cell>
          <cell r="F2256" t="str">
            <v>次</v>
          </cell>
          <cell r="G2256" t="str">
            <v/>
          </cell>
          <cell r="H2256">
            <v>15</v>
          </cell>
          <cell r="I2256">
            <v>12</v>
          </cell>
          <cell r="J2256">
            <v>11</v>
          </cell>
          <cell r="K2256" t="str">
            <v>甲类</v>
          </cell>
        </row>
        <row r="2257">
          <cell r="A2257" t="str">
            <v>FEH01702</v>
          </cell>
          <cell r="B2257" t="str">
            <v>角膜地形图检查</v>
          </cell>
          <cell r="C2257" t="str">
            <v>向受检者说明检查注意事项｡受检者头部置于角膜地形图仪的头架上,分别用左､右眼注视光标,计算机扫描｡图文报告｡</v>
          </cell>
          <cell r="D2257" t="str">
            <v/>
          </cell>
          <cell r="E2257" t="str">
            <v/>
          </cell>
          <cell r="F2257" t="str">
            <v>次</v>
          </cell>
          <cell r="G2257" t="str">
            <v/>
          </cell>
          <cell r="H2257">
            <v>60</v>
          </cell>
          <cell r="I2257">
            <v>48</v>
          </cell>
          <cell r="J2257">
            <v>42</v>
          </cell>
          <cell r="K2257" t="str">
            <v>甲类</v>
          </cell>
        </row>
        <row r="2258">
          <cell r="A2258" t="str">
            <v>FEH01703</v>
          </cell>
          <cell r="B2258" t="str">
            <v>角膜内皮镜检查</v>
          </cell>
          <cell r="C2258" t="str">
            <v>向受检者说明检查注意事项｡受检者头部置于角膜内皮镜头架上,分别用左､右眼注视光标,计算机扫描,人工分析｡图文报告｡</v>
          </cell>
          <cell r="D2258" t="str">
            <v/>
          </cell>
          <cell r="E2258" t="str">
            <v/>
          </cell>
          <cell r="F2258" t="str">
            <v>次</v>
          </cell>
          <cell r="G2258" t="str">
            <v/>
          </cell>
          <cell r="H2258">
            <v>60</v>
          </cell>
          <cell r="I2258">
            <v>48</v>
          </cell>
          <cell r="J2258">
            <v>42</v>
          </cell>
          <cell r="K2258" t="str">
            <v>甲类</v>
          </cell>
        </row>
        <row r="2259">
          <cell r="A2259" t="str">
            <v>FEH01704</v>
          </cell>
          <cell r="B2259" t="str">
            <v>眼前节分析仪角膜厚度检查</v>
          </cell>
          <cell r="C2259" t="str">
            <v>向受检者说明检查注意事项｡向前节分析仪输入受检者信息｡受检者头部置于前节分析仪头架上,分别用左､右眼注视光标,计算机扫描｡图文报告｡</v>
          </cell>
          <cell r="D2259" t="str">
            <v/>
          </cell>
          <cell r="E2259" t="str">
            <v/>
          </cell>
          <cell r="F2259" t="str">
            <v>次</v>
          </cell>
          <cell r="G2259" t="str">
            <v/>
          </cell>
          <cell r="H2259">
            <v>20</v>
          </cell>
          <cell r="I2259">
            <v>16</v>
          </cell>
          <cell r="J2259">
            <v>14</v>
          </cell>
          <cell r="K2259" t="str">
            <v>甲类</v>
          </cell>
        </row>
        <row r="2260">
          <cell r="A2260" t="str">
            <v>FEH01705</v>
          </cell>
          <cell r="B2260" t="str">
            <v>角膜厚度检查-光学法</v>
          </cell>
          <cell r="C2260" t="str">
            <v>向受检者说明检查注意事项｡受检者头部置于裂隙灯显微镜头架上,应用光学法测厚仪进行测量,记录结果｡</v>
          </cell>
          <cell r="D2260" t="str">
            <v/>
          </cell>
          <cell r="E2260" t="str">
            <v/>
          </cell>
          <cell r="F2260" t="str">
            <v>次</v>
          </cell>
          <cell r="G2260" t="str">
            <v/>
          </cell>
          <cell r="H2260">
            <v>30</v>
          </cell>
          <cell r="I2260">
            <v>25</v>
          </cell>
          <cell r="J2260">
            <v>20</v>
          </cell>
          <cell r="K2260" t="str">
            <v>甲类</v>
          </cell>
        </row>
        <row r="2261">
          <cell r="A2261" t="str">
            <v>FEH01706</v>
          </cell>
          <cell r="B2261" t="str">
            <v>角膜厚度检查-超声法</v>
          </cell>
          <cell r="C2261" t="str">
            <v>向受检者说明检查注意事项｡受检者角膜表面麻醉,应用角膜超声测厚仪进行测量｡超声探头接触待测部位的角膜,测量角膜厚度,记录结果｡</v>
          </cell>
          <cell r="D2261" t="str">
            <v>抗感染滴眼液</v>
          </cell>
          <cell r="E2261" t="str">
            <v/>
          </cell>
          <cell r="F2261" t="str">
            <v>次</v>
          </cell>
          <cell r="G2261" t="str">
            <v/>
          </cell>
          <cell r="H2261">
            <v>30</v>
          </cell>
          <cell r="I2261">
            <v>25</v>
          </cell>
          <cell r="J2261">
            <v>20</v>
          </cell>
          <cell r="K2261" t="str">
            <v>甲类</v>
          </cell>
        </row>
        <row r="2262">
          <cell r="A2262" t="str">
            <v>FEH01707</v>
          </cell>
          <cell r="B2262" t="str">
            <v>角膜知觉检查-棉丝法</v>
          </cell>
          <cell r="C2262" t="str">
            <v>向受检者说明检查注意事项｡应用无菌棉丝,分别触及双眼角膜,观察患者反应,记录结果｡</v>
          </cell>
          <cell r="D2262" t="str">
            <v/>
          </cell>
          <cell r="E2262" t="str">
            <v/>
          </cell>
          <cell r="F2262" t="str">
            <v>次</v>
          </cell>
          <cell r="G2262" t="str">
            <v/>
          </cell>
          <cell r="H2262">
            <v>10</v>
          </cell>
          <cell r="I2262">
            <v>8</v>
          </cell>
          <cell r="J2262">
            <v>7</v>
          </cell>
          <cell r="K2262" t="str">
            <v>甲类</v>
          </cell>
        </row>
        <row r="2263">
          <cell r="A2263" t="str">
            <v>FEH01708</v>
          </cell>
          <cell r="B2263" t="str">
            <v>角膜知觉检查-知觉仪法</v>
          </cell>
          <cell r="C2263" t="str">
            <v>向受检者说明检查注意事项｡应用角膜知觉仪探头分别触及左､右眼角膜,记录结果｡</v>
          </cell>
          <cell r="D2263" t="str">
            <v/>
          </cell>
          <cell r="E2263" t="str">
            <v/>
          </cell>
          <cell r="F2263" t="str">
            <v>次</v>
          </cell>
          <cell r="G2263" t="str">
            <v/>
          </cell>
          <cell r="H2263">
            <v>9</v>
          </cell>
          <cell r="I2263">
            <v>7</v>
          </cell>
          <cell r="J2263">
            <v>6</v>
          </cell>
          <cell r="K2263" t="str">
            <v>甲类</v>
          </cell>
        </row>
        <row r="2264">
          <cell r="A2264" t="str">
            <v>FEH01709</v>
          </cell>
          <cell r="B2264" t="str">
            <v>角膜刮片检查</v>
          </cell>
          <cell r="C2264" t="str">
            <v>向受检者说明检查注意事项｡受检眼表面麻醉,开睑｡在显微镜下刮取角膜病变组织送微生物检查｡刮片结束时滴用抗菌药物滴眼液,消毒纱布遮盖｡不含实验室检验｡</v>
          </cell>
          <cell r="D2264" t="str">
            <v>抗菌药物滴眼液</v>
          </cell>
          <cell r="E2264" t="str">
            <v/>
          </cell>
          <cell r="F2264" t="str">
            <v>次</v>
          </cell>
          <cell r="G2264" t="str">
            <v/>
          </cell>
          <cell r="H2264">
            <v>20</v>
          </cell>
          <cell r="I2264">
            <v>16</v>
          </cell>
          <cell r="J2264">
            <v>14</v>
          </cell>
          <cell r="K2264" t="str">
            <v>甲类</v>
          </cell>
        </row>
        <row r="2265">
          <cell r="A2265" t="str">
            <v>FEH02701</v>
          </cell>
          <cell r="B2265" t="str">
            <v>角膜曲率测量</v>
          </cell>
          <cell r="C2265" t="str">
            <v>向受检者说明检查注意事项｡受检者头部置于角膜曲率计的头架上,嘱其用左､右眼分别注视视光标,应用角膜曲率仪,检查者调节方向与屈光度,记录结果｡图文报告｡</v>
          </cell>
          <cell r="D2265" t="str">
            <v/>
          </cell>
          <cell r="E2265" t="str">
            <v/>
          </cell>
          <cell r="F2265" t="str">
            <v>次</v>
          </cell>
          <cell r="G2265" t="str">
            <v/>
          </cell>
          <cell r="H2265">
            <v>20</v>
          </cell>
          <cell r="I2265">
            <v>16</v>
          </cell>
          <cell r="J2265">
            <v>14</v>
          </cell>
          <cell r="K2265" t="str">
            <v>甲类</v>
          </cell>
        </row>
        <row r="2266">
          <cell r="A2266" t="str">
            <v>FEJ01701</v>
          </cell>
          <cell r="B2266" t="str">
            <v>前房角镜检查</v>
          </cell>
          <cell r="C2266" t="str">
            <v>向受检者说明检查注意事项｡双眼表面麻醉,受检者头部置于裂隙灯头架上,前房角镜清洁消毒,以透明质酸钠或类似的透明眼膏作为耦合剂,安装于角膜表面,以裂隙灯显微镜分别检查左､右前房角,以简图及文字记录结果｡检查结束时滴用抗感染滴眼液｡</v>
          </cell>
          <cell r="D2266" t="str">
            <v>抗感染滴眼液</v>
          </cell>
          <cell r="E2266" t="str">
            <v/>
          </cell>
          <cell r="F2266" t="str">
            <v>次</v>
          </cell>
          <cell r="G2266" t="str">
            <v/>
          </cell>
          <cell r="H2266">
            <v>15</v>
          </cell>
          <cell r="I2266">
            <v>12</v>
          </cell>
          <cell r="J2266">
            <v>11</v>
          </cell>
          <cell r="K2266" t="str">
            <v>甲类</v>
          </cell>
        </row>
        <row r="2267">
          <cell r="A2267" t="str">
            <v>FEJ02701</v>
          </cell>
          <cell r="B2267" t="str">
            <v>中央前房深度测量-裂隙灯法</v>
          </cell>
          <cell r="C2267" t="str">
            <v>向受检者说明检查注意事项｡受检者头部放于裂隙灯显微镜头架上,以裂隙灯光照射前房中央部,以角膜厚度为单位,判断中央前房的深度,记录结果｡</v>
          </cell>
          <cell r="D2267" t="str">
            <v/>
          </cell>
          <cell r="E2267" t="str">
            <v/>
          </cell>
          <cell r="F2267" t="str">
            <v>次</v>
          </cell>
          <cell r="G2267" t="str">
            <v/>
          </cell>
          <cell r="H2267">
            <v>6</v>
          </cell>
          <cell r="I2267">
            <v>5</v>
          </cell>
          <cell r="J2267">
            <v>4</v>
          </cell>
          <cell r="K2267" t="str">
            <v>甲类</v>
          </cell>
        </row>
        <row r="2268">
          <cell r="A2268" t="str">
            <v>FEJ02702</v>
          </cell>
          <cell r="B2268" t="str">
            <v>中央前房深度测量-光学法</v>
          </cell>
          <cell r="C2268" t="str">
            <v>向受检者说明检查注意事项｡受检者头部放于裂隙灯显微镜头架上,在分光目镜帮助下,先用前房深度测量器测出中央角膜顶点上皮层到晶状体前囊的距离,再用角膜厚度测量器测出角膜厚度,二值相减获前房中央深度,连测3次取均值,记录结果｡</v>
          </cell>
          <cell r="D2268" t="str">
            <v/>
          </cell>
          <cell r="E2268" t="str">
            <v/>
          </cell>
          <cell r="F2268" t="str">
            <v>次</v>
          </cell>
          <cell r="G2268" t="str">
            <v/>
          </cell>
          <cell r="H2268">
            <v>6</v>
          </cell>
          <cell r="I2268">
            <v>5</v>
          </cell>
          <cell r="J2268">
            <v>4</v>
          </cell>
          <cell r="K2268" t="str">
            <v>甲类</v>
          </cell>
        </row>
        <row r="2269">
          <cell r="A2269" t="str">
            <v>FEJ02703</v>
          </cell>
          <cell r="B2269" t="str">
            <v>周边前房深度测量-裂隙灯法</v>
          </cell>
          <cell r="C2269" t="str">
            <v>向受检者说明检查注意事项。受检者取坐位,头部置于裂隙灯头架上。以裂隙灯光照射角膜缘,以角膜厚度为标准,判断周边前房深度,记录结果。</v>
          </cell>
          <cell r="D2269" t="str">
            <v/>
          </cell>
          <cell r="E2269" t="str">
            <v/>
          </cell>
          <cell r="F2269" t="str">
            <v>次</v>
          </cell>
          <cell r="G2269" t="str">
            <v/>
          </cell>
          <cell r="H2269">
            <v>6</v>
          </cell>
          <cell r="I2269">
            <v>5</v>
          </cell>
          <cell r="J2269">
            <v>4</v>
          </cell>
          <cell r="K2269" t="str">
            <v>甲类</v>
          </cell>
        </row>
        <row r="2270">
          <cell r="A2270" t="str">
            <v>FEK02201</v>
          </cell>
          <cell r="B2270" t="str">
            <v>房水荧光测定</v>
          </cell>
          <cell r="C2270" t="str">
            <v>向受检者说明检查注意事项。受检者取坐位,静脉注射荧光素,应用房水荧光测定仪采集前房内房水荧光素信息,计算机数据处理,打印结果报告单。图文报告。</v>
          </cell>
          <cell r="D2270" t="str">
            <v>注射器,荧光素</v>
          </cell>
          <cell r="E2270" t="str">
            <v/>
          </cell>
          <cell r="F2270" t="str">
            <v>次</v>
          </cell>
          <cell r="G2270" t="str">
            <v/>
          </cell>
          <cell r="H2270">
            <v>15</v>
          </cell>
          <cell r="I2270">
            <v>12</v>
          </cell>
          <cell r="J2270">
            <v>11</v>
          </cell>
          <cell r="K2270" t="str">
            <v>甲类</v>
          </cell>
        </row>
        <row r="2271">
          <cell r="A2271" t="str">
            <v>FEK02701</v>
          </cell>
          <cell r="B2271" t="str">
            <v>房水闪辉测定</v>
          </cell>
          <cell r="C2271" t="str">
            <v>向受检者说明检查注意事项。受检者取坐位,应用房水闪辉测定仪采集前房内房水信息,计算机数据处理,打印结果报告单。图文报告。</v>
          </cell>
          <cell r="D2271" t="str">
            <v/>
          </cell>
          <cell r="E2271" t="str">
            <v/>
          </cell>
          <cell r="F2271" t="str">
            <v>次</v>
          </cell>
          <cell r="G2271" t="str">
            <v/>
          </cell>
          <cell r="H2271">
            <v>15</v>
          </cell>
          <cell r="I2271">
            <v>12</v>
          </cell>
          <cell r="J2271">
            <v>11</v>
          </cell>
          <cell r="K2271" t="str">
            <v>乙类</v>
          </cell>
        </row>
        <row r="2272">
          <cell r="A2272" t="str">
            <v>FEN01701</v>
          </cell>
          <cell r="B2272" t="str">
            <v>巩膜透照检查</v>
          </cell>
          <cell r="C2272" t="str">
            <v>散瞳,表面麻醉,置巩膜透照仪,以检眼镜观察,记录结果。</v>
          </cell>
          <cell r="D2272" t="str">
            <v>抗感染滴眼液,散瞳剂</v>
          </cell>
          <cell r="E2272" t="str">
            <v/>
          </cell>
          <cell r="F2272" t="str">
            <v>次</v>
          </cell>
          <cell r="G2272" t="str">
            <v/>
          </cell>
          <cell r="H2272">
            <v>15</v>
          </cell>
          <cell r="I2272">
            <v>12</v>
          </cell>
          <cell r="J2272">
            <v>11</v>
          </cell>
          <cell r="K2272" t="str">
            <v>甲类</v>
          </cell>
        </row>
        <row r="2273">
          <cell r="A2273" t="str">
            <v>FES01701</v>
          </cell>
          <cell r="B2273" t="str">
            <v>视盘立体照相</v>
          </cell>
          <cell r="C2273" t="str">
            <v>向受检者说明检查注意事项。受检者取坐位,应用视盘立体照相机采集眼底图像,人工确定视盘边界,计算机数据处理,打印结果报告单。图文报告。</v>
          </cell>
          <cell r="D2273" t="str">
            <v>照片纸</v>
          </cell>
          <cell r="E2273" t="str">
            <v/>
          </cell>
          <cell r="F2273" t="str">
            <v>次</v>
          </cell>
          <cell r="G2273" t="str">
            <v/>
          </cell>
          <cell r="H2273">
            <v>75</v>
          </cell>
          <cell r="I2273">
            <v>60</v>
          </cell>
          <cell r="J2273">
            <v>53</v>
          </cell>
          <cell r="K2273" t="str">
            <v>甲类</v>
          </cell>
        </row>
        <row r="2274">
          <cell r="A2274" t="str">
            <v>FES01702</v>
          </cell>
          <cell r="B2274" t="str">
            <v>眼底照相</v>
          </cell>
          <cell r="C2274" t="str">
            <v>向受检者说明检查注意事项。输入受检者信息,嘱受检者头部置于眼底照相机头架,对眼底的适当部位进行照相。图文报告。</v>
          </cell>
          <cell r="D2274" t="str">
            <v>照片纸</v>
          </cell>
          <cell r="E2274" t="str">
            <v/>
          </cell>
          <cell r="F2274" t="str">
            <v>次</v>
          </cell>
          <cell r="G2274" t="str">
            <v/>
          </cell>
          <cell r="H2274">
            <v>40</v>
          </cell>
          <cell r="I2274">
            <v>32</v>
          </cell>
          <cell r="J2274">
            <v>28</v>
          </cell>
          <cell r="K2274" t="str">
            <v>甲类</v>
          </cell>
        </row>
        <row r="2275">
          <cell r="A2275" t="str">
            <v>FES01703</v>
          </cell>
          <cell r="B2275" t="str">
            <v>儿童眼底照相</v>
          </cell>
          <cell r="C2275" t="str">
            <v>向受检者及其家长说明检查注意事项。输入受检者信息,眼表面麻醉,镜头清洁消毒,开睑,以透明质酸钠或其它类似的透明眼膏作为耦合剂,置于角膜表面,应用专用眼底照相机对眼底后极部､颞上､颞下､鼻上､鼻下等部位照相,检查结束时,滴用抗感染眼液。图文报告。</v>
          </cell>
          <cell r="D2275" t="str">
            <v>照片纸</v>
          </cell>
          <cell r="E2275" t="str">
            <v/>
          </cell>
          <cell r="F2275" t="str">
            <v>次</v>
          </cell>
          <cell r="G2275" t="str">
            <v/>
          </cell>
          <cell r="H2275">
            <v>54</v>
          </cell>
          <cell r="I2275">
            <v>43</v>
          </cell>
          <cell r="J2275">
            <v>38</v>
          </cell>
          <cell r="K2275" t="str">
            <v>甲类</v>
          </cell>
        </row>
        <row r="2276">
          <cell r="A2276" t="str">
            <v>FES01704</v>
          </cell>
          <cell r="B2276" t="str">
            <v>免散瞳眼底检查</v>
          </cell>
          <cell r="C2276" t="str">
            <v>在安静环境下进行。将专业用照影机准备妥当,患者取坐位,头部固定,位置调整合适。通过提供低强度照明的红外光作为聚焦照明光源,直接检查眼底并照相。医生分析结果。</v>
          </cell>
          <cell r="D2276" t="str">
            <v/>
          </cell>
          <cell r="E2276" t="str">
            <v/>
          </cell>
          <cell r="F2276" t="str">
            <v>次</v>
          </cell>
          <cell r="G2276" t="str">
            <v/>
          </cell>
          <cell r="H2276">
            <v>5</v>
          </cell>
          <cell r="I2276">
            <v>5</v>
          </cell>
          <cell r="J2276">
            <v>5</v>
          </cell>
          <cell r="K2276" t="str">
            <v>甲类</v>
          </cell>
        </row>
        <row r="2277">
          <cell r="A2277" t="str">
            <v>FES01705</v>
          </cell>
          <cell r="B2277" t="str">
            <v>非散瞳直接检眼镜眼底检查</v>
          </cell>
          <cell r="C2277" t="str">
            <v>在受检者非散瞳情况下,应用直接眼底镜观察眼底,记录结果。</v>
          </cell>
          <cell r="D2277" t="str">
            <v/>
          </cell>
          <cell r="E2277" t="str">
            <v/>
          </cell>
          <cell r="F2277" t="str">
            <v>次</v>
          </cell>
          <cell r="G2277" t="str">
            <v/>
          </cell>
          <cell r="H2277">
            <v>5</v>
          </cell>
          <cell r="I2277">
            <v>5</v>
          </cell>
          <cell r="J2277">
            <v>5</v>
          </cell>
          <cell r="K2277" t="str">
            <v>甲类</v>
          </cell>
        </row>
        <row r="2278">
          <cell r="A2278" t="str">
            <v>FES01706</v>
          </cell>
          <cell r="B2278" t="str">
            <v>前置镜眼底检查</v>
          </cell>
          <cell r="C2278" t="str">
            <v>向受检者说明检查注意事项。嘱受检者头部置于裂隙灯显微镜头架上,应用前置镜分别观察眼底,记录结果。</v>
          </cell>
          <cell r="D2278" t="str">
            <v/>
          </cell>
          <cell r="E2278" t="str">
            <v/>
          </cell>
          <cell r="F2278" t="str">
            <v>次</v>
          </cell>
          <cell r="G2278" t="str">
            <v/>
          </cell>
          <cell r="H2278">
            <v>5</v>
          </cell>
          <cell r="I2278">
            <v>5</v>
          </cell>
          <cell r="J2278">
            <v>5</v>
          </cell>
          <cell r="K2278" t="str">
            <v>甲类</v>
          </cell>
        </row>
        <row r="2279">
          <cell r="A2279" t="str">
            <v>FES01707</v>
          </cell>
          <cell r="B2279" t="str">
            <v>间接眼底镜检查</v>
          </cell>
          <cell r="C2279" t="str">
            <v>向受检者说明检查注意事项。用间接检眼镜观察眼底,记录结果。</v>
          </cell>
          <cell r="D2279" t="str">
            <v>散瞳剂</v>
          </cell>
          <cell r="E2279" t="str">
            <v/>
          </cell>
          <cell r="F2279" t="str">
            <v>次</v>
          </cell>
          <cell r="G2279" t="str">
            <v/>
          </cell>
          <cell r="H2279">
            <v>8</v>
          </cell>
          <cell r="I2279">
            <v>6</v>
          </cell>
          <cell r="J2279">
            <v>6</v>
          </cell>
          <cell r="K2279" t="str">
            <v>甲类</v>
          </cell>
        </row>
        <row r="2280">
          <cell r="A2280" t="str">
            <v>FES01708</v>
          </cell>
          <cell r="B2280" t="str">
            <v>相干光断层扫描</v>
          </cell>
          <cell r="C2280" t="str">
            <v>向受检者说明检查注意事项。散大检查眼瞳孔。输入受检者信息。将受检者头部置于相干光断层扫描仪的头架上,进行扫描。人工分析结果。图文报告。</v>
          </cell>
          <cell r="D2280" t="str">
            <v/>
          </cell>
          <cell r="E2280" t="str">
            <v/>
          </cell>
          <cell r="F2280" t="str">
            <v>次</v>
          </cell>
          <cell r="G2280" t="str">
            <v/>
          </cell>
          <cell r="H2280">
            <v>130</v>
          </cell>
          <cell r="I2280">
            <v>105</v>
          </cell>
          <cell r="J2280">
            <v>90</v>
          </cell>
          <cell r="K2280" t="str">
            <v>乙类</v>
          </cell>
        </row>
        <row r="2281">
          <cell r="A2281" t="str">
            <v>FES01709</v>
          </cell>
          <cell r="B2281" t="str">
            <v>相干光断层(OCT)眼底扫描</v>
          </cell>
          <cell r="C2281" t="str">
            <v>向受检者说明检查注意事项。受检者取坐位,应用相干光断层扫描仪,采集眼底图像,计算机处理数据,打印结果报告单,人工分析结果。图文报告。</v>
          </cell>
          <cell r="D2281" t="str">
            <v/>
          </cell>
          <cell r="E2281" t="str">
            <v/>
          </cell>
          <cell r="F2281" t="str">
            <v>次</v>
          </cell>
          <cell r="G2281" t="str">
            <v/>
          </cell>
          <cell r="H2281">
            <v>100</v>
          </cell>
          <cell r="I2281">
            <v>80</v>
          </cell>
          <cell r="J2281">
            <v>70</v>
          </cell>
          <cell r="K2281" t="str">
            <v>乙类</v>
          </cell>
        </row>
        <row r="2282">
          <cell r="A2282" t="str">
            <v>FES01710</v>
          </cell>
          <cell r="B2282" t="str">
            <v>视网膜断层(HRT)眼底扫描</v>
          </cell>
          <cell r="C2282" t="str">
            <v>向受检者说明检查注意事项。受检者取坐位,应用视网膜断层扫描仪采集左､右眼眼底图像,计算机处理数据,打印结果报告单,并进行人工分析。图文报告。</v>
          </cell>
          <cell r="D2282" t="str">
            <v/>
          </cell>
          <cell r="E2282" t="str">
            <v/>
          </cell>
          <cell r="F2282" t="str">
            <v>次</v>
          </cell>
          <cell r="G2282" t="str">
            <v/>
          </cell>
          <cell r="H2282">
            <v>100</v>
          </cell>
          <cell r="I2282">
            <v>80</v>
          </cell>
          <cell r="J2282">
            <v>70</v>
          </cell>
          <cell r="K2282" t="str">
            <v>乙类</v>
          </cell>
        </row>
        <row r="2283">
          <cell r="A2283" t="str">
            <v>FES01711</v>
          </cell>
          <cell r="B2283" t="str">
            <v>偏振激光(GDx)眼底扫描</v>
          </cell>
          <cell r="C2283" t="str">
            <v>向受检者说明检查注意事项。受检者取坐位,应用偏振激光扫描仪GDx,采集眼底图像,计算机处理数据,打印结果报告单,人工分析结果。图文报告。</v>
          </cell>
          <cell r="D2283" t="str">
            <v/>
          </cell>
          <cell r="E2283" t="str">
            <v/>
          </cell>
          <cell r="F2283" t="str">
            <v>次</v>
          </cell>
          <cell r="G2283" t="str">
            <v/>
          </cell>
          <cell r="H2283">
            <v>100</v>
          </cell>
          <cell r="I2283">
            <v>80</v>
          </cell>
          <cell r="J2283">
            <v>70</v>
          </cell>
          <cell r="K2283" t="str">
            <v>乙类</v>
          </cell>
        </row>
        <row r="2284">
          <cell r="A2284" t="str">
            <v>FES01712</v>
          </cell>
          <cell r="B2284" t="str">
            <v>激光扫描检眼镜眼底检查</v>
          </cell>
          <cell r="C2284" t="str">
            <v>向受检者说明检查注意事项。受检者散大瞳孔。输入患者信息,患者头置于激光扫描眼底镜头架,扫描。图文报告。</v>
          </cell>
          <cell r="D2284" t="str">
            <v>散瞳剂</v>
          </cell>
          <cell r="E2284" t="str">
            <v/>
          </cell>
          <cell r="F2284" t="str">
            <v>次</v>
          </cell>
          <cell r="G2284" t="str">
            <v/>
          </cell>
          <cell r="H2284">
            <v>80</v>
          </cell>
          <cell r="I2284">
            <v>65</v>
          </cell>
          <cell r="J2284">
            <v>55</v>
          </cell>
          <cell r="K2284" t="str">
            <v>乙类</v>
          </cell>
        </row>
        <row r="2285">
          <cell r="A2285" t="str">
            <v>FES01713</v>
          </cell>
          <cell r="B2285" t="str">
            <v>三面镜眼底检查</v>
          </cell>
          <cell r="C2285" t="str">
            <v>向受检者说明检查注意事项。散瞳后进行表面麻醉,受检者头部置于裂隙灯显微镜头架上,将三面镜或视网膜镜清洁消毒,以透明质酸钠眼膏或其它类似的透明眼膏作为耦合剂,安装于角膜表面,应用裂隙灯显微镜分别检查左､右眼底,记录结果。检查结束时滴用抗感染滴眼液。</v>
          </cell>
          <cell r="D2285" t="str">
            <v>散瞳剂,抗感染滴眼液</v>
          </cell>
          <cell r="E2285" t="str">
            <v/>
          </cell>
          <cell r="F2285" t="str">
            <v>次</v>
          </cell>
          <cell r="G2285" t="str">
            <v/>
          </cell>
          <cell r="H2285">
            <v>30</v>
          </cell>
          <cell r="I2285">
            <v>25</v>
          </cell>
          <cell r="J2285">
            <v>20</v>
          </cell>
          <cell r="K2285" t="str">
            <v>甲类</v>
          </cell>
        </row>
        <row r="2286">
          <cell r="A2286" t="str">
            <v>FES01714</v>
          </cell>
          <cell r="B2286" t="str">
            <v>临界融合频率检查</v>
          </cell>
          <cell r="C2286" t="str">
            <v>向受检者说明检查注意事项,调节临界融合频率检查仪的参数,进行检查。图文报告。</v>
          </cell>
          <cell r="D2286" t="str">
            <v/>
          </cell>
          <cell r="E2286" t="str">
            <v/>
          </cell>
          <cell r="F2286" t="str">
            <v>次</v>
          </cell>
          <cell r="G2286" t="str">
            <v/>
          </cell>
          <cell r="H2286">
            <v>30</v>
          </cell>
          <cell r="I2286">
            <v>25</v>
          </cell>
          <cell r="J2286">
            <v>20</v>
          </cell>
          <cell r="K2286" t="str">
            <v>乙类</v>
          </cell>
        </row>
        <row r="2287">
          <cell r="A2287" t="str">
            <v>FET01701</v>
          </cell>
          <cell r="B2287" t="str">
            <v>视网膜厚度检查(HRT)</v>
          </cell>
          <cell r="C2287" t="str">
            <v>向受检者说明检查注意事项。输入患者信息,患者头置于海德堡视网膜分析仪头架上,分别扫描左､右眼。图文报告。</v>
          </cell>
          <cell r="D2287" t="str">
            <v>散瞳剂</v>
          </cell>
          <cell r="E2287" t="str">
            <v/>
          </cell>
          <cell r="F2287" t="str">
            <v>次</v>
          </cell>
          <cell r="G2287" t="str">
            <v/>
          </cell>
          <cell r="H2287">
            <v>30</v>
          </cell>
          <cell r="I2287">
            <v>25</v>
          </cell>
          <cell r="J2287">
            <v>20</v>
          </cell>
          <cell r="K2287" t="str">
            <v>乙类</v>
          </cell>
        </row>
        <row r="2288">
          <cell r="A2288" t="str">
            <v>FET01702</v>
          </cell>
          <cell r="B2288" t="str">
            <v>视网膜裂孔定位检查</v>
          </cell>
          <cell r="C2288" t="str">
            <v>向受检者说明检查注意事项。散瞳后,用直接检眼镜观察测算､双目间接检眼镜或巩膜加压法观察眼底,记录结果。</v>
          </cell>
          <cell r="D2288" t="str">
            <v>散瞳剂</v>
          </cell>
          <cell r="E2288" t="str">
            <v/>
          </cell>
          <cell r="F2288" t="str">
            <v>次</v>
          </cell>
          <cell r="G2288" t="str">
            <v/>
          </cell>
          <cell r="H2288">
            <v>30</v>
          </cell>
          <cell r="I2288">
            <v>25</v>
          </cell>
          <cell r="J2288">
            <v>20</v>
          </cell>
          <cell r="K2288" t="str">
            <v>甲类</v>
          </cell>
        </row>
        <row r="2289">
          <cell r="A2289" t="str">
            <v>FEU01701</v>
          </cell>
          <cell r="B2289" t="str">
            <v>眼前节照相</v>
          </cell>
          <cell r="C2289" t="str">
            <v>向受检者说明检查注意事项。输入受检者信息,嘱受检者头部置于裂隙灯显微镜照相机头架,对眼前节进行拍照。图文报告。</v>
          </cell>
          <cell r="D2289" t="str">
            <v/>
          </cell>
          <cell r="E2289" t="str">
            <v/>
          </cell>
          <cell r="F2289" t="str">
            <v>次</v>
          </cell>
          <cell r="G2289" t="str">
            <v/>
          </cell>
          <cell r="H2289">
            <v>15</v>
          </cell>
          <cell r="I2289">
            <v>12</v>
          </cell>
          <cell r="J2289">
            <v>11</v>
          </cell>
          <cell r="K2289" t="str">
            <v>甲类</v>
          </cell>
        </row>
        <row r="2290">
          <cell r="A2290" t="str">
            <v>FEU01702</v>
          </cell>
          <cell r="B2290" t="str">
            <v>超声活体显微镜检查</v>
          </cell>
          <cell r="C2290" t="str">
            <v>向受检者说明检查注意事项。使用超声活体显微镜进行检查。受检者仰卧于检查床上,眼球表面麻醉后,安装眼杯于结膜囊内,眼杯内充填耦合介质。超声活体显微镜探头探测前节不同部位,采集图像。检查结束时,抗菌药物滴眼液滴眼。应用图像分析工作站对图像进行人工选择和分析,打印结果报告单。图文报告。</v>
          </cell>
          <cell r="D2290" t="str">
            <v>眼杯,耦合介质,抗菌药物滴眼液</v>
          </cell>
          <cell r="E2290" t="str">
            <v/>
          </cell>
          <cell r="F2290" t="str">
            <v>次</v>
          </cell>
          <cell r="G2290" t="str">
            <v/>
          </cell>
          <cell r="H2290">
            <v>60</v>
          </cell>
          <cell r="I2290">
            <v>48</v>
          </cell>
          <cell r="J2290">
            <v>42</v>
          </cell>
          <cell r="K2290" t="str">
            <v>乙类</v>
          </cell>
        </row>
        <row r="2291">
          <cell r="A2291" t="str">
            <v>FEU02701</v>
          </cell>
          <cell r="B2291" t="str">
            <v>眼前节形态测定</v>
          </cell>
          <cell r="C2291" t="str">
            <v>向受检者说明检查注意事项。受检者取坐位,应用前节分析仪采集眼前节图像,计算机数据处理,打印结果报告单。图文报告。</v>
          </cell>
          <cell r="D2291" t="str">
            <v/>
          </cell>
          <cell r="E2291" t="str">
            <v/>
          </cell>
          <cell r="F2291" t="str">
            <v>次</v>
          </cell>
          <cell r="G2291" t="str">
            <v/>
          </cell>
          <cell r="H2291">
            <v>16</v>
          </cell>
          <cell r="I2291">
            <v>13</v>
          </cell>
          <cell r="J2291">
            <v>11</v>
          </cell>
          <cell r="K2291" t="str">
            <v>乙类</v>
          </cell>
        </row>
        <row r="2292">
          <cell r="A2292" t="str">
            <v>FEW01701</v>
          </cell>
          <cell r="B2292" t="str">
            <v>眼血流图检查</v>
          </cell>
          <cell r="C2292" t="str">
            <v>向受检者说明检查注意事项,表面麻醉､用眼血流图电极､测量。图文报告。</v>
          </cell>
          <cell r="D2292" t="str">
            <v>电极,抗感染滴眼液</v>
          </cell>
          <cell r="E2292" t="str">
            <v/>
          </cell>
          <cell r="F2292" t="str">
            <v>次</v>
          </cell>
          <cell r="G2292" t="str">
            <v/>
          </cell>
          <cell r="H2292">
            <v>30</v>
          </cell>
          <cell r="I2292">
            <v>25</v>
          </cell>
          <cell r="J2292">
            <v>20</v>
          </cell>
          <cell r="K2292" t="str">
            <v>甲类</v>
          </cell>
        </row>
        <row r="2293">
          <cell r="A2293" t="str">
            <v>FEW02701</v>
          </cell>
          <cell r="B2293" t="str">
            <v>视网膜动脉压测定</v>
          </cell>
          <cell r="C2293" t="str">
            <v>向受检者说明检查注意事项。散大瞳孔,表面麻醉,测血压,应用眼血压计压迫眼球,观察眼底视网膜血管搏动情况,记录结果。</v>
          </cell>
          <cell r="D2293" t="str">
            <v>抗感染滴眼液</v>
          </cell>
          <cell r="E2293" t="str">
            <v/>
          </cell>
          <cell r="F2293" t="str">
            <v>次</v>
          </cell>
          <cell r="G2293" t="str">
            <v/>
          </cell>
          <cell r="H2293">
            <v>50</v>
          </cell>
          <cell r="I2293">
            <v>40</v>
          </cell>
          <cell r="J2293">
            <v>35</v>
          </cell>
          <cell r="K2293" t="str">
            <v>乙类</v>
          </cell>
        </row>
        <row r="2294">
          <cell r="A2294" t="str">
            <v>FEW08201</v>
          </cell>
          <cell r="B2294" t="str">
            <v>荧光素眼底血管造影</v>
          </cell>
          <cell r="C2294" t="str">
            <v>向受检者说明检查注意事项。双眼散瞳,受检者安坐于眼底照相机前,头部安放于照相机的头架上,静脉注射对比剂,应用眼底照相机分时段对眼底适当部位照相,人工分析结果。图文报告。</v>
          </cell>
          <cell r="D2294" t="str">
            <v>胶片,注射器,散瞳剂</v>
          </cell>
          <cell r="E2294" t="str">
            <v/>
          </cell>
          <cell r="F2294" t="str">
            <v>次</v>
          </cell>
          <cell r="G2294" t="str">
            <v/>
          </cell>
          <cell r="H2294">
            <v>240</v>
          </cell>
          <cell r="I2294">
            <v>190</v>
          </cell>
          <cell r="J2294">
            <v>170</v>
          </cell>
          <cell r="K2294" t="str">
            <v>乙类</v>
          </cell>
        </row>
        <row r="2295">
          <cell r="A2295" t="str">
            <v>FEW08202</v>
          </cell>
          <cell r="B2295" t="str">
            <v>吲哚青绿脉络膜血管造影</v>
          </cell>
          <cell r="C2295" t="str">
            <v>向受检者说明检查注意事项。双眼散瞳,受检者安坐于眼底照相机前,头部置于照相机头架上,静脉注射吲哚青绿对比剂,应用眼底照相机或类似的眼底造影摄相仪分时段对眼底适当部位照相,人工分析结果。图文报告。</v>
          </cell>
          <cell r="D2295" t="str">
            <v>胶片,注射器</v>
          </cell>
          <cell r="E2295" t="str">
            <v/>
          </cell>
          <cell r="F2295" t="str">
            <v>次</v>
          </cell>
          <cell r="G2295" t="str">
            <v/>
          </cell>
          <cell r="H2295">
            <v>240</v>
          </cell>
          <cell r="I2295">
            <v>190</v>
          </cell>
          <cell r="J2295">
            <v>170</v>
          </cell>
          <cell r="K2295" t="str">
            <v>乙类</v>
          </cell>
        </row>
        <row r="2296">
          <cell r="A2296" t="str">
            <v>FF</v>
          </cell>
          <cell r="B2296" t="str">
            <v>(四)耳部</v>
          </cell>
          <cell r="C2296" t="str">
            <v/>
          </cell>
          <cell r="D2296" t="str">
            <v/>
          </cell>
          <cell r="E2296" t="str">
            <v/>
          </cell>
        </row>
        <row r="2296">
          <cell r="G2296" t="str">
            <v/>
          </cell>
          <cell r="H2296" t="str">
            <v/>
          </cell>
          <cell r="I2296" t="str">
            <v/>
          </cell>
          <cell r="J2296" t="str">
            <v/>
          </cell>
        </row>
        <row r="2297">
          <cell r="A2297" t="str">
            <v>FFA01401</v>
          </cell>
          <cell r="B2297" t="str">
            <v>畸变产物耳声发射检查</v>
          </cell>
          <cell r="C2297" t="str">
            <v>隔声电磁屏蔽室,确保外耳道通畅及鼓膜完整条件下,以大小合适的耳塞封闭外耳道口,嘱患者保持安静,通过耳道内探头给出2个频率的初始纯音刺激,同时采集耳道内反应信号,经计算机处理绘制耳声发射图。儿童测试需镇静睡眠。</v>
          </cell>
          <cell r="D2297" t="str">
            <v/>
          </cell>
          <cell r="E2297" t="str">
            <v/>
          </cell>
          <cell r="F2297" t="str">
            <v>次</v>
          </cell>
          <cell r="G2297" t="str">
            <v/>
          </cell>
          <cell r="H2297">
            <v>60</v>
          </cell>
          <cell r="I2297">
            <v>48</v>
          </cell>
          <cell r="J2297">
            <v>42</v>
          </cell>
          <cell r="K2297" t="str">
            <v>甲类</v>
          </cell>
        </row>
        <row r="2298">
          <cell r="A2298" t="str">
            <v>FFA01402</v>
          </cell>
          <cell r="B2298" t="str">
            <v>瞬态声诱发性耳声发射检查</v>
          </cell>
          <cell r="C2298" t="str">
            <v>隔声电磁屏蔽室,确保外耳道通畅及鼓膜完整条件下,以大小合适的耳塞封闭外耳道口,嘱患者保持安静,通过耳道内探头给出瞬时声刺激,同时采集耳道内反应信号,经计算机处理绘制耳声发射图。儿童测试需镇静睡眠。</v>
          </cell>
          <cell r="D2298" t="str">
            <v/>
          </cell>
          <cell r="E2298" t="str">
            <v/>
          </cell>
          <cell r="F2298" t="str">
            <v>次</v>
          </cell>
          <cell r="G2298" t="str">
            <v/>
          </cell>
          <cell r="H2298">
            <v>60</v>
          </cell>
          <cell r="I2298">
            <v>48</v>
          </cell>
          <cell r="J2298">
            <v>42</v>
          </cell>
          <cell r="K2298" t="str">
            <v>甲类</v>
          </cell>
        </row>
        <row r="2299">
          <cell r="A2299" t="str">
            <v>FFA01403</v>
          </cell>
          <cell r="B2299" t="str">
            <v>红外视觉眼动图检查</v>
          </cell>
          <cell r="C2299" t="str">
            <v>首先让受试者戴上红外摄像眼罩,坐在转椅上,技术人员操作计算机并通过红外成像系统观察受试者多测试条件下眼动情况并对眼动图形进行分析,其次受试者30°卧位躺在转椅上,为其耳内进行不同温度刺激,观察受试者的前庭反应,同时注意受试者可能会出现不同程度迷走神经兴奋症状,技术人员通过红外成像系统观察眼睛情况对计算机描计出的图形进行分析,关键要保持受试者觉醒和睁眼以便红外成像系统工作,最后受试者平卧于测试床上,通过红外成像系统观察并记录各种变换体位时眼震情况进行分析,一次性枪状镊､自发眼震及诱发眼震。</v>
          </cell>
          <cell r="D2299" t="str">
            <v/>
          </cell>
          <cell r="E2299" t="str">
            <v/>
          </cell>
          <cell r="F2299" t="str">
            <v>次</v>
          </cell>
          <cell r="G2299" t="str">
            <v/>
          </cell>
          <cell r="H2299">
            <v>100</v>
          </cell>
          <cell r="I2299">
            <v>80</v>
          </cell>
          <cell r="J2299">
            <v>70</v>
          </cell>
          <cell r="K2299" t="str">
            <v>甲类</v>
          </cell>
        </row>
        <row r="2300">
          <cell r="A2300" t="str">
            <v>FFA01404</v>
          </cell>
          <cell r="B2300" t="str">
            <v>耳显微镜检查</v>
          </cell>
          <cell r="C2300" t="str">
            <v>耳显微镜下检查耳道及鼓膜､鼓室。不含活检。</v>
          </cell>
          <cell r="D2300" t="str">
            <v/>
          </cell>
          <cell r="E2300" t="str">
            <v/>
          </cell>
          <cell r="F2300" t="str">
            <v>次</v>
          </cell>
          <cell r="G2300" t="str">
            <v/>
          </cell>
          <cell r="H2300">
            <v>30</v>
          </cell>
          <cell r="I2300">
            <v>25</v>
          </cell>
          <cell r="J2300">
            <v>20</v>
          </cell>
          <cell r="K2300" t="str">
            <v>甲类</v>
          </cell>
        </row>
        <row r="2301">
          <cell r="A2301" t="str">
            <v>FFA01601</v>
          </cell>
          <cell r="B2301" t="str">
            <v>西格氏耳镜检查</v>
          </cell>
          <cell r="C2301" t="str">
            <v>西格耳镜下检查耳道及鼓膜､鼓室及鼓膜运动情况。不含活检。</v>
          </cell>
          <cell r="D2301" t="str">
            <v/>
          </cell>
          <cell r="E2301" t="str">
            <v/>
          </cell>
          <cell r="F2301" t="str">
            <v>次</v>
          </cell>
          <cell r="G2301" t="str">
            <v/>
          </cell>
          <cell r="H2301">
            <v>10</v>
          </cell>
          <cell r="I2301">
            <v>8</v>
          </cell>
          <cell r="J2301">
            <v>7</v>
          </cell>
          <cell r="K2301" t="str">
            <v>甲类</v>
          </cell>
        </row>
        <row r="2302">
          <cell r="A2302" t="str">
            <v>FFA01602</v>
          </cell>
          <cell r="B2302" t="str">
            <v>硬质耳内镜检查</v>
          </cell>
          <cell r="C2302" t="str">
            <v>使用硬质耳内镜检查耳道及鼓膜､鼓室。不含活检。</v>
          </cell>
          <cell r="D2302" t="str">
            <v/>
          </cell>
          <cell r="E2302" t="str">
            <v/>
          </cell>
          <cell r="F2302" t="str">
            <v>次</v>
          </cell>
          <cell r="G2302" t="str">
            <v/>
          </cell>
          <cell r="H2302">
            <v>30</v>
          </cell>
          <cell r="I2302">
            <v>25</v>
          </cell>
          <cell r="J2302">
            <v>20</v>
          </cell>
          <cell r="K2302" t="str">
            <v>甲类</v>
          </cell>
        </row>
        <row r="2303">
          <cell r="A2303" t="str">
            <v>FFA01603</v>
          </cell>
          <cell r="B2303" t="str">
            <v>电光源耳镜检查</v>
          </cell>
          <cell r="C2303" t="str">
            <v>使用电光源耳镜检查耳道及鼓膜､鼓室。不含活检。</v>
          </cell>
          <cell r="D2303" t="str">
            <v/>
          </cell>
          <cell r="E2303" t="str">
            <v/>
          </cell>
          <cell r="F2303" t="str">
            <v>次</v>
          </cell>
          <cell r="G2303" t="str">
            <v/>
          </cell>
          <cell r="H2303">
            <v>5</v>
          </cell>
          <cell r="I2303">
            <v>5</v>
          </cell>
          <cell r="J2303">
            <v>5</v>
          </cell>
          <cell r="K2303" t="str">
            <v>甲类</v>
          </cell>
        </row>
        <row r="2304">
          <cell r="A2304" t="str">
            <v>FFA01604</v>
          </cell>
          <cell r="B2304" t="str">
            <v>耳纤维内镜检查</v>
          </cell>
          <cell r="C2304" t="str">
            <v>使用耳纤维内镜检查耳道及鼓膜､鼓室。不含活检。</v>
          </cell>
          <cell r="D2304" t="str">
            <v/>
          </cell>
          <cell r="E2304" t="str">
            <v/>
          </cell>
          <cell r="F2304" t="str">
            <v>次</v>
          </cell>
          <cell r="G2304" t="str">
            <v/>
          </cell>
          <cell r="H2304">
            <v>30</v>
          </cell>
          <cell r="I2304">
            <v>25</v>
          </cell>
          <cell r="J2304">
            <v>20</v>
          </cell>
          <cell r="K2304" t="str">
            <v>甲类</v>
          </cell>
        </row>
        <row r="2305">
          <cell r="A2305" t="str">
            <v>FFA01701</v>
          </cell>
          <cell r="B2305" t="str">
            <v>耳鸣检查</v>
          </cell>
          <cell r="C2305" t="str">
            <v>使用纯音听力仪器,隔声室,在纯音听阈测试基础上,给予患者不同频率、不同强度的声音信号,寻找与患者耳鸣频率及响度一致的声音信号。</v>
          </cell>
          <cell r="D2305" t="str">
            <v/>
          </cell>
          <cell r="E2305" t="str">
            <v/>
          </cell>
          <cell r="F2305" t="str">
            <v>次</v>
          </cell>
          <cell r="G2305" t="str">
            <v/>
          </cell>
          <cell r="H2305">
            <v>25</v>
          </cell>
          <cell r="I2305">
            <v>20</v>
          </cell>
          <cell r="J2305">
            <v>18</v>
          </cell>
          <cell r="K2305" t="str">
            <v>甲类</v>
          </cell>
        </row>
        <row r="2306">
          <cell r="A2306" t="str">
            <v>FFA01702</v>
          </cell>
          <cell r="B2306" t="str">
            <v>动态平衡姿势描记图检查</v>
          </cell>
          <cell r="C2306" t="str">
            <v>受试者立于平衡台上,借助投影设施以及受试者姿势变换,通过平衡台上的传感器系统记录受试者各个平衡系统功能状态,技术人员对计算机记录到的图形进行分析。</v>
          </cell>
          <cell r="D2306" t="str">
            <v/>
          </cell>
          <cell r="E2306" t="str">
            <v/>
          </cell>
          <cell r="F2306" t="str">
            <v>次</v>
          </cell>
          <cell r="G2306" t="str">
            <v/>
          </cell>
          <cell r="H2306" t="str">
            <v/>
          </cell>
          <cell r="I2306" t="str">
            <v/>
          </cell>
          <cell r="J2306" t="str">
            <v/>
          </cell>
          <cell r="K2306" t="str">
            <v>甲类</v>
          </cell>
        </row>
        <row r="2307">
          <cell r="A2307" t="str">
            <v>FFA01703</v>
          </cell>
          <cell r="B2307" t="str">
            <v>主观重力垂直线检查</v>
          </cell>
          <cell r="C2307" t="str">
            <v>为受试者戴上眼罩,使其视线局限在投影区的一定范围内,受试者操纵摇杆使测试线处于特定位置,技术人员通过计算机成像结果分析受试者的平衡功能。</v>
          </cell>
          <cell r="D2307" t="str">
            <v/>
          </cell>
          <cell r="E2307" t="str">
            <v/>
          </cell>
          <cell r="F2307" t="str">
            <v>次</v>
          </cell>
          <cell r="G2307" t="str">
            <v/>
          </cell>
          <cell r="H2307" t="str">
            <v/>
          </cell>
          <cell r="I2307" t="str">
            <v/>
          </cell>
          <cell r="J2307" t="str">
            <v/>
          </cell>
          <cell r="K2307" t="str">
            <v>甲类</v>
          </cell>
        </row>
        <row r="2308">
          <cell r="A2308" t="str">
            <v>FFA01704</v>
          </cell>
          <cell r="B2308" t="str">
            <v>皮层慢反应检查</v>
          </cell>
          <cell r="C2308" t="str">
            <v>隔声电磁屏蔽室。以酒精及磨砂膏清洁前额､耳后局部皮肤,一次性电极耦合。通过气导耳机给予刺激速率小于7次/秒的声音刺激,记录脑电反应,测试结果需检查人员根据经验判断。需测试双耳各四个频率。</v>
          </cell>
          <cell r="D2308" t="str">
            <v>电极</v>
          </cell>
          <cell r="E2308" t="str">
            <v/>
          </cell>
          <cell r="F2308" t="str">
            <v>次</v>
          </cell>
          <cell r="G2308" t="str">
            <v/>
          </cell>
          <cell r="H2308">
            <v>50</v>
          </cell>
          <cell r="I2308">
            <v>40</v>
          </cell>
          <cell r="J2308">
            <v>35</v>
          </cell>
          <cell r="K2308" t="str">
            <v>甲类</v>
          </cell>
        </row>
        <row r="2309">
          <cell r="A2309" t="str">
            <v>FFA01705</v>
          </cell>
          <cell r="B2309" t="str">
            <v>稳态听觉诱发反应检查</v>
          </cell>
          <cell r="C2309" t="str">
            <v>隔声电磁屏蔽室,以酒精及磨砂膏清洁前额､耳后局部皮肤,一次性电极耦合,通过气导耳机给予不同强度和不同频率的声音信号进行刺激,记录脑电反应,由计算机对所得数据在频域中进行处理,得到各个频率的阈值,需测试双耳各4个频率。6岁以下儿童需在药物镇静睡眠状态下方可进行。不含骨导听阈测试。</v>
          </cell>
          <cell r="D2309" t="str">
            <v>电极</v>
          </cell>
          <cell r="E2309" t="str">
            <v/>
          </cell>
          <cell r="F2309" t="str">
            <v>次</v>
          </cell>
          <cell r="G2309" t="str">
            <v/>
          </cell>
          <cell r="H2309">
            <v>50</v>
          </cell>
          <cell r="I2309">
            <v>40</v>
          </cell>
          <cell r="J2309">
            <v>35</v>
          </cell>
          <cell r="K2309" t="str">
            <v>甲类</v>
          </cell>
        </row>
        <row r="2310">
          <cell r="A2310" t="str">
            <v>FFA01706</v>
          </cell>
          <cell r="B2310" t="str">
            <v>中潜伏期诱发电位检查</v>
          </cell>
          <cell r="C2310" t="str">
            <v>隔声电磁屏蔽室,以酒精及磨砂膏清洁前额､耳后局部皮肤,一次性电极耦合,通过气导耳机给予刺激速率小于7次/秒的声音刺激,记录脑电反应,测试结果需检查人员根据经验判断,需测试双耳各四个频率。</v>
          </cell>
          <cell r="D2310" t="str">
            <v>电极</v>
          </cell>
          <cell r="E2310" t="str">
            <v/>
          </cell>
          <cell r="F2310" t="str">
            <v>次</v>
          </cell>
          <cell r="G2310" t="str">
            <v/>
          </cell>
          <cell r="H2310">
            <v>50</v>
          </cell>
          <cell r="I2310">
            <v>40</v>
          </cell>
          <cell r="J2310">
            <v>35</v>
          </cell>
          <cell r="K2310" t="str">
            <v>甲类</v>
          </cell>
        </row>
        <row r="2311">
          <cell r="A2311" t="str">
            <v>FFA01707</v>
          </cell>
          <cell r="B2311" t="str">
            <v>迟期成分检查</v>
          </cell>
          <cell r="C2311" t="str">
            <v>隔声电磁屏蔽室,以酒精及磨砂膏清洁前额､耳后局部皮肤,一次性电极耦合,通过气导耳机给予刺激速率小于7次/秒的声音刺激,记录脑电反应,测试结果需检查人员根据经验判断,需测试双耳各四个频率。</v>
          </cell>
          <cell r="D2311" t="str">
            <v>电极</v>
          </cell>
          <cell r="E2311" t="str">
            <v/>
          </cell>
          <cell r="F2311" t="str">
            <v>次</v>
          </cell>
          <cell r="G2311" t="str">
            <v/>
          </cell>
          <cell r="H2311">
            <v>30</v>
          </cell>
          <cell r="I2311">
            <v>25</v>
          </cell>
          <cell r="J2311">
            <v>20</v>
          </cell>
          <cell r="K2311" t="str">
            <v>甲类</v>
          </cell>
        </row>
        <row r="2312">
          <cell r="A2312" t="str">
            <v>FFA02401</v>
          </cell>
          <cell r="B2312" t="str">
            <v>声导抗测听</v>
          </cell>
          <cell r="C2312" t="str">
            <v>使用声导抗仪器,在确保耳道通畅,鼓膜完整的前提下,以大小合适的耳塞封闭外耳道口,通过置于耳道中的探头改变耳道压力,记录中耳导抗随压力变化的主要参数,后在两侧耳分别给予纯音作为刺激声,记录中耳导抗变化,间接了解镫骨肌反射情况,改变刺激强度,寻找引起镫骨肌反射的最小给声强度,每侧耳均需在同侧给声和对侧给声条件下分别测试4个频率。不含耳镜检查。</v>
          </cell>
          <cell r="D2312" t="str">
            <v/>
          </cell>
          <cell r="E2312" t="str">
            <v/>
          </cell>
          <cell r="F2312" t="str">
            <v>次</v>
          </cell>
          <cell r="G2312" t="str">
            <v/>
          </cell>
          <cell r="H2312">
            <v>40</v>
          </cell>
          <cell r="I2312">
            <v>32</v>
          </cell>
          <cell r="J2312">
            <v>28</v>
          </cell>
          <cell r="K2312" t="str">
            <v>甲类</v>
          </cell>
        </row>
        <row r="2313">
          <cell r="A2313" t="str">
            <v>FFA02701</v>
          </cell>
          <cell r="B2313" t="str">
            <v>纯音听阈测定</v>
          </cell>
          <cell r="C2313" t="str">
            <v>应用纯音测听仪器,在隔声室内,经气､骨导耳机分别给予不同强度及频率的声音信号,嘱患者以某种方式对听到的声音信号作出反应,检查者根据以一定的方法及临床经验判定患者反应的可靠性,通过改变给声强度以确定患者能够听到声音的最低强度,需分别测试气导双耳各六个频率听阈及骨导双耳各五个频率听阈。当双耳听阈差别达一定程度时,需进行掩蔽,即在好耳(或相对好耳)给予不同强度噪声条件下再次测试相对差耳听阈,需要检查人员具备相当的临床经验以取得准确的结果。测试仅适用于成人及大龄儿童(年龄大于6岁)。不含偏侧试验。</v>
          </cell>
          <cell r="D2313" t="str">
            <v/>
          </cell>
          <cell r="E2313" t="str">
            <v/>
          </cell>
          <cell r="F2313" t="str">
            <v>次</v>
          </cell>
          <cell r="G2313" t="str">
            <v/>
          </cell>
          <cell r="H2313">
            <v>33</v>
          </cell>
          <cell r="I2313">
            <v>26</v>
          </cell>
          <cell r="J2313">
            <v>23</v>
          </cell>
          <cell r="K2313" t="str">
            <v>甲类</v>
          </cell>
        </row>
        <row r="2314">
          <cell r="A2314" t="str">
            <v>FFA02702</v>
          </cell>
          <cell r="B2314" t="str">
            <v>响度不适与舒适阈检测</v>
          </cell>
          <cell r="C2314" t="str">
            <v>应用纯音测听仪器,在隔声室中,通过听力计的气导耳机给声,声强从小到大,当患者感到不舒适时,记下该强度,双耳分别测试,记录各个频率的测试结果,舒适阈为患者感到最舒适的声音强度,通过听力计的气导耳机给声,声强从小到大,当患者感到舒适时,记下该强度,双耳分别测试,记录各个频率的测试结果。需测试双耳各5个频率。</v>
          </cell>
          <cell r="D2314" t="str">
            <v/>
          </cell>
          <cell r="E2314" t="str">
            <v/>
          </cell>
          <cell r="F2314" t="str">
            <v>次</v>
          </cell>
          <cell r="G2314" t="str">
            <v/>
          </cell>
          <cell r="H2314">
            <v>10</v>
          </cell>
          <cell r="I2314">
            <v>8</v>
          </cell>
          <cell r="J2314">
            <v>7</v>
          </cell>
          <cell r="K2314" t="str">
            <v>甲类</v>
          </cell>
        </row>
        <row r="2315">
          <cell r="A2315" t="str">
            <v>FFA02703</v>
          </cell>
          <cell r="B2315" t="str">
            <v>裸耳言语识别阈测试</v>
          </cell>
          <cell r="C2315" t="str">
            <v>测试需在隔声室中进行,测试设备采用纯音听力计与专业录音卡座,二者连接组成给声系统。测试材料需事先经专业录音(播音人员为专业播音员),言语识别阈需采用录音双音节词表作为刺激声,通过耳机给声,嘱患者听到测试词后复述,选择适当给声强度播放练习表,使患者熟悉测试要求,后改用正式测试表(每表10个词)。以10分贝步距改变强度,每个给声强度播放一个测试词表,检查者记录患者反应,当患者出现复述错误时再以5分贝增加给声强度,直至某一强度患者能够2次正确复述测试词。双耳听力相差较多时需进行掩蔽。</v>
          </cell>
          <cell r="D2315" t="str">
            <v/>
          </cell>
          <cell r="E2315" t="str">
            <v/>
          </cell>
          <cell r="F2315" t="str">
            <v>次</v>
          </cell>
          <cell r="G2315" t="str">
            <v/>
          </cell>
          <cell r="H2315">
            <v>20</v>
          </cell>
          <cell r="I2315">
            <v>16</v>
          </cell>
          <cell r="J2315">
            <v>14</v>
          </cell>
          <cell r="K2315" t="str">
            <v>甲类</v>
          </cell>
        </row>
        <row r="2316">
          <cell r="A2316" t="str">
            <v>FFA02704</v>
          </cell>
          <cell r="B2316" t="str">
            <v>助听言语识别阈测试</v>
          </cell>
          <cell r="C2316" t="str">
            <v>测试需在隔声室中进行,测试设备采用纯音听力计与专业录音卡座,二者连接组成给声系统,测试材料需事先经专业录音(播音人员为专业播音员),言语识别阈需采用录音双音节词词表作为刺激声,患者佩戴助听器,通过扬声器给声,嘱患者听到测试词后复述,选择适当给声强度播放练习表,使患者熟悉测试要求,后改用正式测试表(每表10个词),以10分贝步距改变强度,每个给声强度播放一个测试词表,检查者记录患者反应,当患者出现复述错误时再以5分贝增加给声强度,直至某一强度患者能够2次正确复述测试词。</v>
          </cell>
          <cell r="D2316" t="str">
            <v/>
          </cell>
          <cell r="E2316" t="str">
            <v/>
          </cell>
          <cell r="F2316" t="str">
            <v>次</v>
          </cell>
          <cell r="G2316" t="str">
            <v/>
          </cell>
          <cell r="H2316">
            <v>10</v>
          </cell>
          <cell r="I2316">
            <v>8</v>
          </cell>
          <cell r="J2316">
            <v>7</v>
          </cell>
          <cell r="K2316" t="str">
            <v>甲类</v>
          </cell>
        </row>
        <row r="2317">
          <cell r="A2317" t="str">
            <v>FFA02705</v>
          </cell>
          <cell r="B2317" t="str">
            <v>裸耳单音节词识别率测试</v>
          </cell>
          <cell r="C2317" t="str">
            <v>测试需在隔声室中进行,测试设备采用纯音听力计与专业录音卡座,二者连接组成给声系统,测试材料需事先经专业录音(播音人员为专业播音员),言语识别率测试前需先进行言语识别阈测试,以录音单音节词词表作为刺激声,通过耳机给声。测试者逐一记录患者的反应,单音节词以音素方式记分,患者听到测试词后复述,鼓励猜测,测试不同给声强度下患者对测试材料的识别率。不含言语识别阈测试。</v>
          </cell>
          <cell r="D2317" t="str">
            <v/>
          </cell>
          <cell r="E2317" t="str">
            <v/>
          </cell>
          <cell r="F2317" t="str">
            <v>次</v>
          </cell>
          <cell r="G2317" t="str">
            <v/>
          </cell>
          <cell r="H2317">
            <v>10</v>
          </cell>
          <cell r="I2317">
            <v>8</v>
          </cell>
          <cell r="J2317">
            <v>7</v>
          </cell>
          <cell r="K2317" t="str">
            <v>甲类</v>
          </cell>
        </row>
        <row r="2318">
          <cell r="A2318" t="str">
            <v>FFA02706</v>
          </cell>
          <cell r="B2318" t="str">
            <v>助听单音节词识别率测试</v>
          </cell>
          <cell r="C2318" t="str">
            <v>测试需在隔声室中进行,测试设备采用纯音听力计与专业录音卡座,二者连接组成给声系统,测试材料需事先经专业录音(播音人员为专业播音员),言语识别率测试前需先进行言语识别阈测试,以录音单音节词或语句词表作为刺激声,患者佩戴助听器,在开放声场中通过扬声器给声,测试者逐一记录患者的反应,单音节词以音素方式记分,患者听到测试词后复述,鼓励猜测,测试不同给声强度下患者对测试材料的识别率。不含言语识别阈测试。</v>
          </cell>
          <cell r="D2318" t="str">
            <v/>
          </cell>
          <cell r="E2318" t="str">
            <v/>
          </cell>
          <cell r="F2318" t="str">
            <v>次</v>
          </cell>
          <cell r="G2318" t="str">
            <v/>
          </cell>
          <cell r="H2318">
            <v>10</v>
          </cell>
          <cell r="I2318">
            <v>8</v>
          </cell>
          <cell r="J2318">
            <v>7</v>
          </cell>
          <cell r="K2318" t="str">
            <v>甲类</v>
          </cell>
        </row>
        <row r="2319">
          <cell r="A2319" t="str">
            <v>FFA02707</v>
          </cell>
          <cell r="B2319" t="str">
            <v>裸耳语句识别率测试</v>
          </cell>
          <cell r="C2319" t="str">
            <v>测试需在隔声室中进行,测试设备采用纯音听力计与专业录音卡座,二者连接组成给声系统。测试材料需事先经专业录音(播音人员为专业播音员),言语识别率测试前需先进行言语识别阈测试,以录音语句句表作为刺激声,通过耳机给声,测试者逐一记录患者的反应,语句以关键词记分,患者听到测试词后复述,鼓励猜测。测试不同给声强度下患者对测试材料的识别率。不含言语识别阈测试。</v>
          </cell>
          <cell r="D2319" t="str">
            <v/>
          </cell>
          <cell r="E2319" t="str">
            <v/>
          </cell>
          <cell r="F2319" t="str">
            <v>次</v>
          </cell>
          <cell r="G2319" t="str">
            <v/>
          </cell>
          <cell r="H2319">
            <v>10</v>
          </cell>
          <cell r="I2319">
            <v>8</v>
          </cell>
          <cell r="J2319">
            <v>7</v>
          </cell>
          <cell r="K2319" t="str">
            <v>甲类</v>
          </cell>
        </row>
        <row r="2320">
          <cell r="A2320" t="str">
            <v>FFA02708</v>
          </cell>
          <cell r="B2320" t="str">
            <v>助听语句识别率测试</v>
          </cell>
          <cell r="C2320" t="str">
            <v>测试需在隔声室中进行,测试设备采用纯音听力计与专业录音卡座,二者连接组成给声系统。测试材料需事先经专业录音(播音人员为专业播音员),言语识别率测试前需先进行言语识别阈测试,以录音语句句表作为刺激声,患者佩戴助听器,在开放声场中通过扬声器给声,测试者逐一记录患者的反应,语句以关键词记分,患者听到测试词后复述,鼓励猜测。测试不同给声强度下患者对测试材料的识别率。不含言语识别阈测试。</v>
          </cell>
          <cell r="D2320" t="str">
            <v/>
          </cell>
          <cell r="E2320" t="str">
            <v/>
          </cell>
          <cell r="F2320" t="str">
            <v>次</v>
          </cell>
          <cell r="G2320" t="str">
            <v/>
          </cell>
          <cell r="H2320">
            <v>20</v>
          </cell>
          <cell r="I2320">
            <v>16</v>
          </cell>
          <cell r="J2320">
            <v>14</v>
          </cell>
          <cell r="K2320" t="str">
            <v>甲类</v>
          </cell>
        </row>
        <row r="2321">
          <cell r="A2321" t="str">
            <v>FFA02709</v>
          </cell>
          <cell r="B2321" t="str">
            <v>小儿行为听力测试</v>
          </cell>
          <cell r="C2321" t="str">
            <v>在隔声室适合儿童的轻松游戏环境中,以听力计的耳机或扬声器给予不同强度和不同频率的声音信号进行刺激,在游戏中训练儿童完成测试,由于儿童活泼好动的特点,要求检查人员除了具备听力学知识和临床经验,还要具备良好的沟通能力,测试往往需要多次重复以得到可靠结果,需要测试双耳各5个频率。对于6月龄及以下小龄婴幼儿需结合测试人员对受试儿行为观察以确定其听力情况。</v>
          </cell>
          <cell r="D2321" t="str">
            <v/>
          </cell>
          <cell r="E2321" t="str">
            <v/>
          </cell>
          <cell r="F2321" t="str">
            <v>次</v>
          </cell>
          <cell r="G2321" t="str">
            <v/>
          </cell>
          <cell r="H2321">
            <v>20</v>
          </cell>
          <cell r="I2321">
            <v>16</v>
          </cell>
          <cell r="J2321">
            <v>14</v>
          </cell>
          <cell r="K2321" t="str">
            <v>乙类</v>
          </cell>
        </row>
        <row r="2322">
          <cell r="A2322" t="str">
            <v>FFA02710</v>
          </cell>
          <cell r="B2322" t="str">
            <v>听性脑干反应潜伏期测试</v>
          </cell>
          <cell r="C2322" t="str">
            <v>隔声电磁屏蔽室,以酒精及磨砂膏给局部皮肤去脂,一次性电极耦合,通过导线与脑电记录仪相连,通过气导耳机给予分析强度的声音信号进行刺激,至少测试两遍,记录脑电反应波形,测试者根据经验辨识波形,确定各波潜伏期､波间期。6岁以下儿童需在药物镇静睡眠状态下方可进行。</v>
          </cell>
          <cell r="D2322" t="str">
            <v>电极</v>
          </cell>
          <cell r="E2322" t="str">
            <v/>
          </cell>
          <cell r="F2322" t="str">
            <v>次</v>
          </cell>
          <cell r="G2322" t="str">
            <v/>
          </cell>
          <cell r="H2322">
            <v>100</v>
          </cell>
          <cell r="I2322">
            <v>80</v>
          </cell>
          <cell r="J2322">
            <v>70</v>
          </cell>
          <cell r="K2322" t="str">
            <v>甲类</v>
          </cell>
        </row>
        <row r="2323">
          <cell r="A2323" t="str">
            <v>FFA02711</v>
          </cell>
          <cell r="B2323" t="str">
            <v>听性脑干反应阈值测试</v>
          </cell>
          <cell r="C2323" t="str">
            <v>隔声电磁屏蔽室,以酒精及磨砂膏给局部皮肤去脂,一次性电极耦合,通过导线与脑电记录仪相连,通过气导耳机给予不同强度的声音刺激,每一强度至少刺激两遍,记录脑电反应波形。测试者根据经验辨识波形,确定能够引出反应的最小刺激信号强度。6岁以下儿童需在药物镇静睡眠状态下方可进行。</v>
          </cell>
          <cell r="D2323" t="str">
            <v>电极</v>
          </cell>
          <cell r="E2323" t="str">
            <v/>
          </cell>
          <cell r="F2323" t="str">
            <v>次</v>
          </cell>
          <cell r="G2323" t="str">
            <v/>
          </cell>
          <cell r="H2323">
            <v>50</v>
          </cell>
          <cell r="I2323">
            <v>40</v>
          </cell>
          <cell r="J2323">
            <v>35</v>
          </cell>
          <cell r="K2323" t="str">
            <v>甲类</v>
          </cell>
        </row>
        <row r="2324">
          <cell r="A2324" t="str">
            <v>FFA02712</v>
          </cell>
          <cell r="B2324" t="str">
            <v>听性脑干反应骨导阈值测试</v>
          </cell>
          <cell r="C2324" t="str">
            <v>隔声电磁屏蔽室,以酒精及磨砂膏清洁局部皮肤,一次性电极耦合。通过骨导耳机给予声音刺激,每一强度至少刺激两遍,记录脑电反应波形。测试者根据经验辨识波形,确定各波潜伏期､波间期及能够引出脑电反应的最小刺激声强度,需进行掩蔽。6岁以下儿童需在药物镇静睡眠状态下方可进行。</v>
          </cell>
          <cell r="D2324" t="str">
            <v>电极</v>
          </cell>
          <cell r="E2324" t="str">
            <v/>
          </cell>
          <cell r="F2324" t="str">
            <v>次</v>
          </cell>
          <cell r="G2324" t="str">
            <v/>
          </cell>
          <cell r="H2324">
            <v>50</v>
          </cell>
          <cell r="I2324">
            <v>40</v>
          </cell>
          <cell r="J2324">
            <v>35</v>
          </cell>
          <cell r="K2324" t="str">
            <v>甲类</v>
          </cell>
        </row>
        <row r="2325">
          <cell r="A2325" t="str">
            <v>FFA03401</v>
          </cell>
          <cell r="B2325" t="str">
            <v>鼓岬电刺激反应检查</v>
          </cell>
          <cell r="C2325" t="str">
            <v>隔声电磁屏蔽室,局麻(成人)或全麻(儿童),鼓膜经消毒处理后,将针装电极置于鼓岬上,给予不同强度的声音刺激,记录耳蜗电反应。</v>
          </cell>
          <cell r="D2325" t="str">
            <v>电极</v>
          </cell>
          <cell r="E2325" t="str">
            <v/>
          </cell>
          <cell r="F2325" t="str">
            <v>次</v>
          </cell>
          <cell r="G2325" t="str">
            <v/>
          </cell>
          <cell r="H2325">
            <v>50</v>
          </cell>
          <cell r="I2325">
            <v>40</v>
          </cell>
          <cell r="J2325">
            <v>35</v>
          </cell>
          <cell r="K2325" t="str">
            <v>乙类</v>
          </cell>
        </row>
        <row r="2326">
          <cell r="A2326" t="str">
            <v>FFA03701</v>
          </cell>
          <cell r="B2326" t="str">
            <v>眼震电图检查</v>
          </cell>
          <cell r="C2326" t="str">
            <v>含自发眼震及诱发眼震,首先为病人眼周贴上电极,坐在专用椅上,启动电脑及视靶,技术人员操作计算机并通过电极反应出来的眼震情况进行分析,其次受试者30°卧位躺在转椅上,为其耳内进行不同温度刺激,观察受试者的前庭反应,同时注意受试者可能会出现不同程度迷走神经兴奋症状,技术人员通过电极对计算机描计出的图形进行分析,关键要保持受试者觉醒,最后受试者平卧于测试床上,通过红外成像系统观察并记录各种变换体位时眼震情况进行分析。</v>
          </cell>
          <cell r="D2326" t="str">
            <v>电极</v>
          </cell>
          <cell r="E2326" t="str">
            <v/>
          </cell>
          <cell r="F2326" t="str">
            <v>次</v>
          </cell>
          <cell r="G2326" t="str">
            <v/>
          </cell>
          <cell r="H2326">
            <v>50</v>
          </cell>
          <cell r="I2326">
            <v>40</v>
          </cell>
          <cell r="J2326">
            <v>35</v>
          </cell>
          <cell r="K2326" t="str">
            <v>乙类</v>
          </cell>
        </row>
        <row r="2327">
          <cell r="A2327" t="str">
            <v>FFA03702</v>
          </cell>
          <cell r="B2327" t="str">
            <v>冷热水试验眼震电图检查</v>
          </cell>
          <cell r="C2327" t="str">
            <v>向外耳道内注射温水,用眼震电图仪记录眼震,随后向外耳道内注射冷水,记录眼震。计算机分析,人工出报告。</v>
          </cell>
          <cell r="D2327" t="str">
            <v/>
          </cell>
          <cell r="E2327" t="str">
            <v/>
          </cell>
          <cell r="F2327" t="str">
            <v>次</v>
          </cell>
          <cell r="G2327" t="str">
            <v/>
          </cell>
          <cell r="H2327">
            <v>40</v>
          </cell>
          <cell r="I2327">
            <v>32</v>
          </cell>
          <cell r="J2327">
            <v>28</v>
          </cell>
          <cell r="K2327" t="str">
            <v>乙类</v>
          </cell>
        </row>
        <row r="2328">
          <cell r="A2328" t="str">
            <v>FFA03703</v>
          </cell>
          <cell r="B2328" t="str">
            <v>红外眼震电图检查</v>
          </cell>
          <cell r="C2328" t="str">
            <v>用红外眼震电图仪红外录像记录下列情况下的眼震,闭目监测眼震,注视固定目标监测眼震,眼球跟踪移动目标监测眼震,眼球扫描变换目标监测眼震,人工报告。</v>
          </cell>
          <cell r="D2328" t="str">
            <v/>
          </cell>
          <cell r="E2328" t="str">
            <v/>
          </cell>
          <cell r="F2328" t="str">
            <v>次</v>
          </cell>
          <cell r="G2328" t="str">
            <v/>
          </cell>
          <cell r="H2328">
            <v>40</v>
          </cell>
          <cell r="I2328">
            <v>32</v>
          </cell>
          <cell r="J2328">
            <v>28</v>
          </cell>
          <cell r="K2328" t="str">
            <v>乙类</v>
          </cell>
        </row>
        <row r="2329">
          <cell r="A2329" t="str">
            <v>FFA04401</v>
          </cell>
          <cell r="B2329" t="str">
            <v>前庭温度试验</v>
          </cell>
          <cell r="C2329" t="str">
            <v>首先观察受试者外耳道及鼓膜情况,随后患者取30°仰卧位,检查者为其耳内进行冷或热温度刺激,双温试验则为冷热温度试验均做,试验期间观察受试者的前庭反应,温度刺激的同时注意受试者可能会出现不同程度迷走神经兴奋症状,技术人员通过红外成像系统观察眼震情况并对计算机描计出的图形进行分析,采用双温及单温。</v>
          </cell>
          <cell r="D2329" t="str">
            <v/>
          </cell>
          <cell r="E2329" t="str">
            <v/>
          </cell>
          <cell r="F2329" t="str">
            <v>次</v>
          </cell>
          <cell r="G2329" t="str">
            <v/>
          </cell>
          <cell r="H2329">
            <v>25</v>
          </cell>
          <cell r="I2329">
            <v>20</v>
          </cell>
          <cell r="J2329">
            <v>18</v>
          </cell>
          <cell r="K2329" t="str">
            <v>甲类</v>
          </cell>
        </row>
        <row r="2330">
          <cell r="A2330" t="str">
            <v>FFA04601</v>
          </cell>
          <cell r="B2330" t="str">
            <v>经西格氏耳镜瘘管试验</v>
          </cell>
          <cell r="C2330" t="str">
            <v>西格耳镜下检查耳道及鼓膜､鼓室并行瘘管试验。不含活检。</v>
          </cell>
          <cell r="D2330" t="str">
            <v/>
          </cell>
          <cell r="E2330" t="str">
            <v/>
          </cell>
          <cell r="F2330" t="str">
            <v>次</v>
          </cell>
          <cell r="G2330" t="str">
            <v/>
          </cell>
          <cell r="H2330">
            <v>9</v>
          </cell>
          <cell r="I2330">
            <v>7</v>
          </cell>
          <cell r="J2330">
            <v>6</v>
          </cell>
          <cell r="K2330" t="str">
            <v>甲类</v>
          </cell>
        </row>
        <row r="2331">
          <cell r="A2331" t="str">
            <v>FFA04701</v>
          </cell>
          <cell r="B2331" t="str">
            <v>偏侧试验</v>
          </cell>
          <cell r="C2331" t="str">
            <v>应用纯音测听仪器,隔声室,骨导耳机佩戴于前额正中,给予患者骨导听阈上不同频率声音刺激,确定声音方向,需测试5个频率。</v>
          </cell>
          <cell r="D2331" t="str">
            <v/>
          </cell>
          <cell r="E2331" t="str">
            <v/>
          </cell>
          <cell r="F2331" t="str">
            <v>次</v>
          </cell>
          <cell r="G2331" t="str">
            <v/>
          </cell>
          <cell r="H2331">
            <v>30</v>
          </cell>
          <cell r="I2331">
            <v>25</v>
          </cell>
          <cell r="J2331">
            <v>20</v>
          </cell>
          <cell r="K2331" t="str">
            <v>甲类</v>
          </cell>
        </row>
        <row r="2332">
          <cell r="A2332" t="str">
            <v>FFA04702</v>
          </cell>
          <cell r="B2332" t="str">
            <v>纯音衰减试验</v>
          </cell>
          <cell r="C2332" t="str">
            <v>应用纯音测听仪器,隔声室,在纯音听阈测试基础上,通过气导耳机给予纯音听阈阈值强度声音刺激,嘱患者听到声信号举手,声信号消失就放下手,当患者听不到信号时以5分贝为步距增加声音强度,直至患者听到声信号达到一定时间,需测试双耳各2频率。不含纯音听阈测试。</v>
          </cell>
          <cell r="D2332" t="str">
            <v/>
          </cell>
          <cell r="E2332" t="str">
            <v/>
          </cell>
          <cell r="F2332" t="str">
            <v>次</v>
          </cell>
          <cell r="G2332" t="str">
            <v/>
          </cell>
          <cell r="H2332">
            <v>15</v>
          </cell>
          <cell r="I2332">
            <v>12</v>
          </cell>
          <cell r="J2332">
            <v>11</v>
          </cell>
          <cell r="K2332" t="str">
            <v>甲类</v>
          </cell>
        </row>
        <row r="2333">
          <cell r="A2333" t="str">
            <v>FFA04703</v>
          </cell>
          <cell r="B2333" t="str">
            <v>纯音短增量敏感指数试验</v>
          </cell>
          <cell r="C2333" t="str">
            <v>应用纯音测听仪器,隔声室。在纯音听阈测试基础上,通过气导耳机给出持续纯音信号,嘱患者每当感觉到响度增大时作出反应,先进行预试验,患者熟悉测试方法后,开始正式测试并记分,需测试双耳各2个频率。不含纯音听阈测试。</v>
          </cell>
          <cell r="D2333" t="str">
            <v/>
          </cell>
          <cell r="E2333" t="str">
            <v/>
          </cell>
          <cell r="F2333" t="str">
            <v>次</v>
          </cell>
          <cell r="G2333" t="str">
            <v/>
          </cell>
          <cell r="H2333">
            <v>20</v>
          </cell>
          <cell r="I2333">
            <v>16</v>
          </cell>
          <cell r="J2333">
            <v>14</v>
          </cell>
          <cell r="K2333" t="str">
            <v>甲类</v>
          </cell>
        </row>
        <row r="2334">
          <cell r="A2334" t="str">
            <v>FFA04704</v>
          </cell>
          <cell r="B2334" t="str">
            <v>平衡试验</v>
          </cell>
          <cell r="C2334" t="str">
            <v>含平衡台试验,行感觉结构分析,分别在六种条件下行静态平衡功能检查,每个条件下做两次,观察各条件下足底压力中心的晃动面积及前后､左右的晃动长度及平衡得分,行感觉结构分析,分别观察视觉､本体觉以及前庭觉在平衡维持中的得分,计算Romberg商,行稳定极限范围试验,观察患者在保持不跌倒的情况下身体中心晃动的最大范围。行跌倒评估试验,在平板运动情况下让患者睁眼､闭眼,观察患者身体随平板运动时的增益､幅值及能量消耗情况,预估跌倒的机率。视动试验旋转试验,甘油试验。不含平板试验。</v>
          </cell>
          <cell r="D2334" t="str">
            <v/>
          </cell>
          <cell r="E2334" t="str">
            <v/>
          </cell>
          <cell r="F2334" t="str">
            <v>次</v>
          </cell>
          <cell r="G2334" t="str">
            <v/>
          </cell>
          <cell r="H2334">
            <v>20</v>
          </cell>
          <cell r="I2334">
            <v>16</v>
          </cell>
          <cell r="J2334">
            <v>14</v>
          </cell>
          <cell r="K2334" t="str">
            <v>乙类</v>
          </cell>
        </row>
        <row r="2335">
          <cell r="A2335" t="str">
            <v>FFA04705</v>
          </cell>
          <cell r="B2335" t="str">
            <v>位置平衡试验</v>
          </cell>
          <cell r="C2335" t="str">
            <v>首先让受试者戴上红外摄像眼罩平卧于测试床上,技术人员通过红外成像系统观察几种不同体位时的眩晕症状和眼震情况,并对计算机描计出的图形进行分析,并依据位置试验(Hallpallike和Rolltest)确定诊断,明确受累半规管的位置及侧别,同时注意受试者可能出现的不同程度迷走神经兴奋症状。</v>
          </cell>
          <cell r="D2335" t="str">
            <v/>
          </cell>
          <cell r="E2335" t="str">
            <v/>
          </cell>
          <cell r="F2335" t="str">
            <v>次</v>
          </cell>
          <cell r="G2335" t="str">
            <v/>
          </cell>
          <cell r="H2335">
            <v>25</v>
          </cell>
          <cell r="I2335">
            <v>20</v>
          </cell>
          <cell r="J2335">
            <v>18</v>
          </cell>
          <cell r="K2335" t="str">
            <v>甲类</v>
          </cell>
        </row>
        <row r="2336">
          <cell r="A2336" t="str">
            <v>FFA04706</v>
          </cell>
          <cell r="B2336" t="str">
            <v>转椅平衡试验</v>
          </cell>
          <cell r="C2336" t="str">
            <v>指旋转试验。首先让受试者戴上红外摄像眼罩,坐在转椅上。技术人员操作计算机并通过红外成像系统观察受试者在多种测试条件下的眼动情况并对眼动图形进行分析,通过红外成像系统观察受试者在旋转过程中的眼震情况。技术人员通过计算机记录到的眼震情况进行分析。</v>
          </cell>
          <cell r="D2336" t="str">
            <v/>
          </cell>
          <cell r="E2336" t="str">
            <v/>
          </cell>
          <cell r="F2336" t="str">
            <v>次</v>
          </cell>
          <cell r="G2336" t="str">
            <v/>
          </cell>
          <cell r="H2336" t="str">
            <v/>
          </cell>
          <cell r="I2336" t="str">
            <v/>
          </cell>
          <cell r="J2336" t="str">
            <v/>
          </cell>
          <cell r="K2336" t="str">
            <v>甲类</v>
          </cell>
        </row>
        <row r="2337">
          <cell r="A2337" t="str">
            <v>FFA04707</v>
          </cell>
          <cell r="B2337" t="str">
            <v>平板平衡试验</v>
          </cell>
          <cell r="C2337" t="str">
            <v>受试者立于平衡板上,不断的变换姿势以达到与投影设施上目标一致来锻炼自己的平衡能力,技术人员根据受试者当前平衡状态控制目标移动的方式､速度､大小等来控制平衡训练的难度,同时保护受试者安全。</v>
          </cell>
          <cell r="D2337" t="str">
            <v/>
          </cell>
          <cell r="E2337" t="str">
            <v/>
          </cell>
          <cell r="F2337" t="str">
            <v>次</v>
          </cell>
          <cell r="G2337" t="str">
            <v/>
          </cell>
          <cell r="H2337">
            <v>20</v>
          </cell>
          <cell r="I2337">
            <v>16</v>
          </cell>
          <cell r="J2337">
            <v>14</v>
          </cell>
          <cell r="K2337" t="str">
            <v>甲类</v>
          </cell>
        </row>
        <row r="2338">
          <cell r="A2338" t="str">
            <v>FFA04708</v>
          </cell>
          <cell r="B2338" t="str">
            <v>双耳交替响度平衡试验</v>
          </cell>
          <cell r="C2338" t="str">
            <v>应用纯音测听仪器,隔声室,在纯音听阈测试基础上,通过气导耳机给声,首先在一耳给予一定强度的参考声信号,然后在另一耳给出刺激声信号,嘱患者集中精力听测试声,辨别变化双耳声音响度的差别,测试声信号从低强度给起,直至双耳响度一致,需测试双耳各2个频率。不含纯音听阈测试。</v>
          </cell>
          <cell r="D2338" t="str">
            <v/>
          </cell>
          <cell r="E2338" t="str">
            <v/>
          </cell>
          <cell r="F2338" t="str">
            <v>次</v>
          </cell>
          <cell r="G2338" t="str">
            <v/>
          </cell>
          <cell r="H2338">
            <v>20</v>
          </cell>
          <cell r="I2338">
            <v>16</v>
          </cell>
          <cell r="J2338">
            <v>14</v>
          </cell>
          <cell r="K2338" t="str">
            <v>甲类</v>
          </cell>
        </row>
        <row r="2339">
          <cell r="A2339" t="str">
            <v>FFA04709</v>
          </cell>
          <cell r="B2339" t="str">
            <v>视动试验</v>
          </cell>
          <cell r="C2339" t="str">
            <v>首先让受试者戴上红外摄像眼罩,坐在专用转椅上,技术人员操作计算机并通过红外成像系统､投影观察受试者多测试条件下眼动情况并对眼动图形进行分析,其次受试者30°卧位躺在转椅上,为其耳内进行不同温度刺激,技术人员通过红外成像系统观察眼震情况并对计算机描计出的图形进行分析。</v>
          </cell>
          <cell r="D2339" t="str">
            <v/>
          </cell>
          <cell r="E2339" t="str">
            <v/>
          </cell>
          <cell r="F2339" t="str">
            <v>次</v>
          </cell>
          <cell r="G2339" t="str">
            <v/>
          </cell>
          <cell r="H2339">
            <v>20</v>
          </cell>
          <cell r="I2339">
            <v>16</v>
          </cell>
          <cell r="J2339">
            <v>14</v>
          </cell>
          <cell r="K2339" t="str">
            <v>甲类</v>
          </cell>
        </row>
        <row r="2340">
          <cell r="A2340" t="str">
            <v>FFC07401</v>
          </cell>
          <cell r="B2340" t="str">
            <v>外耳道肿物活检术</v>
          </cell>
          <cell r="C2340" t="str">
            <v>耳道清洁消毒,用小型圈套器(或微型耳肉芽钳)将耳肿物摘除(或部分钳除),如为骨性则需用骨凿凿除,送病理学检查,术腔用抗菌素纱条填塞。必要时显微镜下操作。不含病理学检查。</v>
          </cell>
          <cell r="D2340" t="str">
            <v>注射器,引流装置</v>
          </cell>
          <cell r="E2340" t="str">
            <v/>
          </cell>
          <cell r="F2340" t="str">
            <v>单侧</v>
          </cell>
          <cell r="G2340" t="str">
            <v/>
          </cell>
          <cell r="H2340">
            <v>60</v>
          </cell>
          <cell r="I2340">
            <v>48</v>
          </cell>
          <cell r="J2340">
            <v>42</v>
          </cell>
          <cell r="K2340" t="str">
            <v>甲类</v>
          </cell>
        </row>
        <row r="2341">
          <cell r="A2341" t="str">
            <v>FFC07601</v>
          </cell>
          <cell r="B2341" t="str">
            <v>经耳内镜外耳道肿物活检术</v>
          </cell>
          <cell r="C2341" t="str">
            <v>耳内镜下,耳道清洁消毒,用小型圈套器(或用微型耳肉芽钳)将耳部肿物摘除(或部分钳除),如为骨性则需用骨凿凿除,送病理学检查。术腔用抗菌素纱条填塞。不含病理学检查。</v>
          </cell>
          <cell r="D2341" t="str">
            <v>注射器,引流装置</v>
          </cell>
          <cell r="E2341" t="str">
            <v/>
          </cell>
          <cell r="F2341" t="str">
            <v>单侧</v>
          </cell>
          <cell r="G2341" t="str">
            <v/>
          </cell>
          <cell r="H2341">
            <v>80</v>
          </cell>
          <cell r="I2341">
            <v>65</v>
          </cell>
          <cell r="J2341">
            <v>55</v>
          </cell>
          <cell r="K2341" t="str">
            <v>甲类</v>
          </cell>
        </row>
        <row r="2342">
          <cell r="A2342" t="str">
            <v>FFD02701</v>
          </cell>
          <cell r="B2342" t="str">
            <v>中耳共振频率测定</v>
          </cell>
          <cell r="C2342" t="str">
            <v>确保外耳道通畅及鼓膜完整条件下,以大小合适的耳塞封闭外耳道口,嘱患者保持安静,先行鼓室声导抗测试,后将扫频声引入耳道,同时检测耳道内声压强度,寻找中耳处于共振的频率。不含声导抗测试。</v>
          </cell>
          <cell r="D2342" t="str">
            <v/>
          </cell>
          <cell r="E2342" t="str">
            <v/>
          </cell>
          <cell r="F2342" t="str">
            <v>次</v>
          </cell>
          <cell r="G2342" t="str">
            <v/>
          </cell>
          <cell r="H2342">
            <v>16</v>
          </cell>
          <cell r="I2342">
            <v>13</v>
          </cell>
          <cell r="J2342">
            <v>11</v>
          </cell>
          <cell r="K2342" t="str">
            <v>甲类</v>
          </cell>
        </row>
        <row r="2343">
          <cell r="A2343" t="str">
            <v>FFE09601</v>
          </cell>
          <cell r="B2343" t="str">
            <v>经耳内镜鼓室探查术</v>
          </cell>
          <cell r="C2343" t="str">
            <v>局麻或全麻,耳内镜视下:耳道消毒,耳内切口,鼓膜切开或掀起,用不同角度的耳内镜详查鼓室病变,并做相应之处理,鼓膜复位，耳道抗菌素填塞,切口缝合。不含面神经监测。</v>
          </cell>
          <cell r="D2343" t="str">
            <v>引流装置</v>
          </cell>
          <cell r="E2343" t="str">
            <v>特殊缝线</v>
          </cell>
          <cell r="F2343" t="str">
            <v>单侧</v>
          </cell>
          <cell r="G2343" t="str">
            <v/>
          </cell>
          <cell r="H2343">
            <v>580</v>
          </cell>
          <cell r="I2343">
            <v>465</v>
          </cell>
          <cell r="J2343">
            <v>406</v>
          </cell>
          <cell r="K2343" t="str">
            <v>甲类</v>
          </cell>
        </row>
        <row r="2344">
          <cell r="A2344" t="str">
            <v>FFF04401</v>
          </cell>
          <cell r="B2344" t="str">
            <v>鼓膜贴补试验</v>
          </cell>
          <cell r="C2344" t="str">
            <v>外耳道消毒,制作相应鼓膜穿孔大小贴补材料,比较鼓膜穿孔贴补前后纯音听阈改变。不含测听检查。</v>
          </cell>
          <cell r="D2344" t="str">
            <v/>
          </cell>
          <cell r="E2344" t="str">
            <v/>
          </cell>
          <cell r="F2344" t="str">
            <v>次</v>
          </cell>
          <cell r="G2344" t="str">
            <v/>
          </cell>
          <cell r="H2344">
            <v>17</v>
          </cell>
          <cell r="I2344">
            <v>14</v>
          </cell>
          <cell r="J2344">
            <v>12</v>
          </cell>
          <cell r="K2344" t="str">
            <v>甲类</v>
          </cell>
        </row>
        <row r="2345">
          <cell r="A2345" t="str">
            <v>FFG02401</v>
          </cell>
          <cell r="B2345" t="str">
            <v>镫骨活动度检测</v>
          </cell>
          <cell r="C2345" t="str">
            <v>指盖来试验。使用声导抗仪器,隔声电磁屏蔽室,在确保耳道通畅,鼓膜完整的前提下,以骨导耳机给声,选择合适的阈上给声强度及频率给予持续纯音,将波氏球置于耳道口,封闭外耳道,以手快速反复挤压波氏球改变耳道内压力,嘱患者在耳道压力变化的同时注意聆听刺激声,判断声音强度有无变化。不含纯音听阈测试。</v>
          </cell>
          <cell r="D2345" t="str">
            <v/>
          </cell>
          <cell r="E2345" t="str">
            <v/>
          </cell>
          <cell r="F2345" t="str">
            <v>次</v>
          </cell>
          <cell r="G2345" t="str">
            <v/>
          </cell>
          <cell r="H2345">
            <v>20</v>
          </cell>
          <cell r="I2345">
            <v>16</v>
          </cell>
          <cell r="J2345">
            <v>14</v>
          </cell>
          <cell r="K2345" t="str">
            <v>甲类</v>
          </cell>
        </row>
        <row r="2346">
          <cell r="A2346" t="str">
            <v>FFG04701</v>
          </cell>
          <cell r="B2346" t="str">
            <v>镫骨肌反射衰减试验</v>
          </cell>
          <cell r="C2346" t="str">
            <v>使用声导抗仪器,在声反射阈测试基础上,以大小合适的耳塞封闭外耳道口,以声反射阈上10分贝作为给声强度,给声时间持续10秒,记录镫骨肌反射衰减时间。不含声导抗测试。</v>
          </cell>
          <cell r="D2346" t="str">
            <v/>
          </cell>
          <cell r="E2346" t="str">
            <v/>
          </cell>
          <cell r="F2346" t="str">
            <v>次</v>
          </cell>
          <cell r="G2346" t="str">
            <v/>
          </cell>
          <cell r="H2346">
            <v>10</v>
          </cell>
          <cell r="I2346">
            <v>8</v>
          </cell>
          <cell r="J2346">
            <v>7</v>
          </cell>
          <cell r="K2346" t="str">
            <v>甲类</v>
          </cell>
        </row>
        <row r="2347">
          <cell r="A2347" t="str">
            <v>FFH01601</v>
          </cell>
          <cell r="B2347" t="str">
            <v>电子耳咽鼓管内镜检查</v>
          </cell>
          <cell r="C2347" t="str">
            <v>检查咽鼓管､中耳､鼓室病变。</v>
          </cell>
          <cell r="D2347" t="str">
            <v/>
          </cell>
          <cell r="E2347" t="str">
            <v/>
          </cell>
          <cell r="F2347" t="str">
            <v>单侧</v>
          </cell>
          <cell r="G2347" t="str">
            <v/>
          </cell>
          <cell r="H2347" t="str">
            <v/>
          </cell>
          <cell r="I2347" t="str">
            <v/>
          </cell>
          <cell r="J2347" t="str">
            <v/>
          </cell>
          <cell r="K2347" t="str">
            <v>甲类</v>
          </cell>
        </row>
        <row r="2348">
          <cell r="A2348" t="str">
            <v>FFH02401</v>
          </cell>
          <cell r="B2348" t="str">
            <v>咽鼓管压力测定</v>
          </cell>
          <cell r="C2348" t="str">
            <v>根据患者鼓膜是否完整选择不同程序,选择大小合适的耳塞封闭外耳道口,当鼓膜完整时,第一次在外耳道加压测试生理状态下的鼓室压,后在外耳道加正压,并嘱患者做吞咽动作,测试其鼓室压,再于外耳道加负压,并嘱患者做吞咽动作,测试其鼓室压,当鼓膜不完整时,直接在外耳道加压,并嘱患者做连续吞咽动作,观察曲线变化,并记录结果。</v>
          </cell>
          <cell r="D2348" t="str">
            <v/>
          </cell>
          <cell r="E2348" t="str">
            <v/>
          </cell>
          <cell r="F2348" t="str">
            <v>次</v>
          </cell>
          <cell r="G2348" t="str">
            <v/>
          </cell>
          <cell r="H2348">
            <v>20</v>
          </cell>
          <cell r="I2348">
            <v>16</v>
          </cell>
          <cell r="J2348">
            <v>14</v>
          </cell>
          <cell r="K2348" t="str">
            <v>甲类</v>
          </cell>
        </row>
        <row r="2349">
          <cell r="A2349" t="str">
            <v>FFP03401</v>
          </cell>
          <cell r="B2349" t="str">
            <v>耳蜗电图检查</v>
          </cell>
          <cell r="C2349" t="str">
            <v>使用耳蜗电图仪器,隔声电磁屏蔽室,以酒精及磨砂膏清洁前额､耳后及耳道内局部皮肤(若放置鼓岬电极需清洁鼓膜表面,电极穿透鼓,属有创操作,风险程度提高),一次性电极耦合,通过插入式耳机给予声音刺激,强度从小到大,直至记录到清晰､可重复波形或仪器允许最大输出,检查人员根据经验辨识波形,记录各波幅度并计算比值。6岁以下儿童需在药物镇静睡眠状态下方可进行。</v>
          </cell>
          <cell r="D2349" t="str">
            <v>电极</v>
          </cell>
          <cell r="E2349" t="str">
            <v/>
          </cell>
          <cell r="F2349" t="str">
            <v>次</v>
          </cell>
          <cell r="G2349" t="str">
            <v/>
          </cell>
          <cell r="H2349">
            <v>80</v>
          </cell>
          <cell r="I2349">
            <v>65</v>
          </cell>
          <cell r="J2349">
            <v>55</v>
          </cell>
          <cell r="K2349" t="str">
            <v>乙类</v>
          </cell>
        </row>
        <row r="2350">
          <cell r="A2350" t="str">
            <v>FG</v>
          </cell>
          <cell r="B2350" t="str">
            <v>(五)鼻咽喉</v>
          </cell>
          <cell r="C2350" t="str">
            <v/>
          </cell>
          <cell r="D2350" t="str">
            <v/>
          </cell>
          <cell r="E2350" t="str">
            <v/>
          </cell>
        </row>
        <row r="2350">
          <cell r="G2350" t="str">
            <v/>
          </cell>
          <cell r="H2350" t="str">
            <v/>
          </cell>
          <cell r="I2350" t="str">
            <v/>
          </cell>
          <cell r="J2350" t="str">
            <v/>
          </cell>
        </row>
        <row r="2351">
          <cell r="A2351" t="str">
            <v>FGA01401</v>
          </cell>
          <cell r="B2351" t="str">
            <v>嗅觉功能检查</v>
          </cell>
          <cell r="C2351" t="str">
            <v>采用嗅觉套装试剂盒,含A､B､C､D､E五种嗅物(为目前国际上通用的标准嗅素),分别代表不同性质及成分的物质:花香､焦味､墨臭味､桃味､粪臭味,以嗅物稀释倍数作为定量分析依据,每种嗅物各8个稀释浓度(102-105),分别用5､4､3､2､1､0､-1､-2表示,5为浓度最高,-2为浓度最低。用15x0.7厘米的无味滤纸前端沾取1厘米的嗅素液,置受试者前鼻孔下方1-2厘米处,闻嗅2-3次,按由低浓度到高浓度顺序检测,在以嗅物名称为横坐标､嗅物浓度为纵坐标的嗅觉表上记录受试者的感知阈和辨别阈,并判断嗅觉状况</v>
          </cell>
          <cell r="D2351" t="str">
            <v>嗅觉变应原</v>
          </cell>
          <cell r="E2351" t="str">
            <v/>
          </cell>
          <cell r="F2351" t="str">
            <v>次</v>
          </cell>
          <cell r="G2351" t="str">
            <v/>
          </cell>
          <cell r="H2351">
            <v>5</v>
          </cell>
          <cell r="I2351">
            <v>5</v>
          </cell>
          <cell r="J2351">
            <v>5</v>
          </cell>
          <cell r="K2351" t="str">
            <v>甲类</v>
          </cell>
        </row>
        <row r="2352">
          <cell r="A2352" t="str">
            <v>FGA01402</v>
          </cell>
          <cell r="B2352" t="str">
            <v>鼻阻力检查</v>
          </cell>
          <cell r="C2352" t="str">
            <v>应用鼻阻力计,将鼻塞填堵在患者右侧鼻腔中,同时面罩罩住患者口鼻部,不留缝隙,嘱患者闭嘴均匀呼吸,同时电脑开始记录数据,计算后形成相应曲线,20秒后停止,将鼻塞换至左侧鼻腔相同方法进行,将电脑显示最终数据填写报告,人工报告。</v>
          </cell>
          <cell r="D2352" t="str">
            <v/>
          </cell>
          <cell r="E2352" t="str">
            <v/>
          </cell>
          <cell r="F2352" t="str">
            <v>次</v>
          </cell>
          <cell r="G2352" t="str">
            <v/>
          </cell>
          <cell r="H2352">
            <v>20</v>
          </cell>
          <cell r="I2352">
            <v>16</v>
          </cell>
          <cell r="J2352">
            <v>14</v>
          </cell>
          <cell r="K2352" t="str">
            <v>乙类</v>
          </cell>
        </row>
        <row r="2353">
          <cell r="A2353" t="str">
            <v>FGA01601</v>
          </cell>
          <cell r="B2353" t="str">
            <v>鼻内镜检查</v>
          </cell>
          <cell r="C2353" t="str">
            <v>鼻腔黏膜1%地卡因表面麻醉,1%麻黄素收缩,应用0°､30°､70°鼻内镜下检查鼻腔总鼻道､中鼻道､上鼻道及鼻咽部观察鼻腔黏膜､鼻甲､鼻道是否有肿物､分泌物等､鼻中隔是否偏曲。不含活检。</v>
          </cell>
          <cell r="D2353" t="str">
            <v/>
          </cell>
          <cell r="E2353" t="str">
            <v/>
          </cell>
          <cell r="F2353" t="str">
            <v>次</v>
          </cell>
          <cell r="G2353" t="str">
            <v/>
          </cell>
          <cell r="H2353">
            <v>50</v>
          </cell>
          <cell r="I2353">
            <v>40</v>
          </cell>
          <cell r="J2353">
            <v>35</v>
          </cell>
          <cell r="K2353" t="str">
            <v>甲类</v>
          </cell>
        </row>
        <row r="2354">
          <cell r="A2354" t="str">
            <v>FGA01602</v>
          </cell>
          <cell r="B2354" t="str">
            <v>前鼻镜检查</v>
          </cell>
          <cell r="C2354" t="str">
            <v>鼻腔黏膜1%地卡因表面麻醉,1%麻黄素收缩,前鼻镜检查鼻腔总鼻道､中鼻道､上鼻道及鼻咽部观察鼻腔黏膜､鼻甲､鼻道是否有肿物､分泌物等､鼻中隔是否偏曲。不含活检。</v>
          </cell>
          <cell r="D2354" t="str">
            <v/>
          </cell>
          <cell r="E2354" t="str">
            <v/>
          </cell>
          <cell r="F2354" t="str">
            <v>次</v>
          </cell>
          <cell r="G2354" t="str">
            <v/>
          </cell>
          <cell r="H2354">
            <v>10</v>
          </cell>
          <cell r="I2354">
            <v>8</v>
          </cell>
          <cell r="J2354">
            <v>7</v>
          </cell>
          <cell r="K2354" t="str">
            <v>甲类</v>
          </cell>
        </row>
        <row r="2355">
          <cell r="A2355" t="str">
            <v>FGA02401</v>
          </cell>
          <cell r="B2355" t="str">
            <v>鼻分泌物细胞检测</v>
          </cell>
          <cell r="C2355" t="str">
            <v>用棉拭子涂擦鼻黏膜采集分泌物并涂片,伊红-美兰染色法(嗜酸细胞):吸管蘸取0.5%伊红,滴在标本表面等待15-20秒钟,清水冲洗标本,95%无水乙醇脱色,吸管蘸取1%美兰溶液,滴在标本表面等待10秒钟,清水冲洗标本,95%无水乙醇脱色,清水冲洗标本。将水渍擦干,标本晾干后即可观察细胞。甲苯胺兰染色(肥大细胞)吸管蘸取0.4%甲苯胺兰溶液,滴在标本表面等待5分钟,清水冲洗标本,95%无水乙醇脱色,清水冲洗标本。将水渍擦干,标本晾干后即可观察细胞。染色结束后,镜下观察,分辨细胞种类及数量,并定级,出报告。显微</v>
          </cell>
          <cell r="D2355" t="str">
            <v>染色剂</v>
          </cell>
          <cell r="E2355" t="str">
            <v/>
          </cell>
          <cell r="F2355" t="str">
            <v>次</v>
          </cell>
          <cell r="G2355" t="str">
            <v/>
          </cell>
          <cell r="H2355">
            <v>10</v>
          </cell>
          <cell r="I2355">
            <v>8</v>
          </cell>
          <cell r="J2355">
            <v>7</v>
          </cell>
          <cell r="K2355" t="str">
            <v>甲类</v>
          </cell>
        </row>
        <row r="2356">
          <cell r="A2356" t="str">
            <v>FGA04601</v>
          </cell>
          <cell r="B2356" t="str">
            <v>糖精试验</v>
          </cell>
          <cell r="C2356" t="str">
            <v>取适量糖精,前鼻镜引导下放入鼻腔内,应用秒表记录口中尝到甜味的时间,可反映鼻纤毛运动情况。</v>
          </cell>
          <cell r="D2356" t="str">
            <v>糖精</v>
          </cell>
          <cell r="E2356" t="str">
            <v/>
          </cell>
          <cell r="F2356" t="str">
            <v>次</v>
          </cell>
          <cell r="G2356" t="str">
            <v/>
          </cell>
          <cell r="H2356">
            <v>8</v>
          </cell>
          <cell r="I2356">
            <v>6</v>
          </cell>
          <cell r="J2356">
            <v>6</v>
          </cell>
          <cell r="K2356" t="str">
            <v>甲类</v>
          </cell>
        </row>
        <row r="2357">
          <cell r="A2357" t="str">
            <v>FGC02401</v>
          </cell>
          <cell r="B2357" t="str">
            <v>声反射鼻腔测量</v>
          </cell>
          <cell r="C2357" t="str">
            <v>应用鼻声反射仪器,开机启动程序,调试探头,测基线,探头放置患者左侧鼻孔前,将鼻孔完全封闭,嘱病人闭嘴憋气,探头开始测试,同时电脑出现相应曲线,当屏幕右上角出现红点时可以结束,反复2次,以确定曲线的正确性,探头换至右侧鼻孔前,同法测试,反复2次,患者双侧鼻腔给药(麻黄素),等待5分钟后,同法测试双侧鼻腔,获得两条曲线,检查正确性后结束,将患者信息录入,人工分析,打印报告。</v>
          </cell>
          <cell r="D2357" t="str">
            <v/>
          </cell>
          <cell r="E2357" t="str">
            <v/>
          </cell>
          <cell r="F2357" t="str">
            <v>次</v>
          </cell>
          <cell r="G2357" t="str">
            <v/>
          </cell>
          <cell r="H2357">
            <v>12</v>
          </cell>
          <cell r="I2357">
            <v>10</v>
          </cell>
          <cell r="J2357">
            <v>8</v>
          </cell>
          <cell r="K2357" t="str">
            <v>甲类</v>
          </cell>
        </row>
        <row r="2358">
          <cell r="A2358" t="str">
            <v>FGC04401</v>
          </cell>
          <cell r="B2358" t="str">
            <v>鼻黏膜激发试验</v>
          </cell>
          <cell r="C2358" t="str">
            <v>鼻腔内放置微量过敏原,数分钟后观察病人是否出现鼻黏膜肿胀､苍白,并出现流涕､鼻堵､喷嚏症状,从而判断该患者是否对该过敏原过敏。</v>
          </cell>
          <cell r="D2358" t="str">
            <v>微量过敏原</v>
          </cell>
          <cell r="E2358" t="str">
            <v/>
          </cell>
          <cell r="F2358" t="str">
            <v>次</v>
          </cell>
          <cell r="G2358" t="str">
            <v/>
          </cell>
          <cell r="H2358">
            <v>15</v>
          </cell>
          <cell r="I2358">
            <v>12</v>
          </cell>
          <cell r="J2358">
            <v>11</v>
          </cell>
          <cell r="K2358" t="str">
            <v>甲类</v>
          </cell>
        </row>
        <row r="2359">
          <cell r="A2359" t="str">
            <v>FGC07401</v>
          </cell>
          <cell r="B2359" t="str">
            <v>鼻腔组织活检术</v>
          </cell>
          <cell r="C2359" t="str">
            <v>鼻腔黏膜1%地卡因表面麻醉,1%麻黄素收缩,以活检钳钳取可疑病变鼻腔黏膜组织送病理,局部出血应用棉片压迫止血,若出血较多可压迫凡士林纱条或电烧止血。不含内镜检查､病理学检查。</v>
          </cell>
          <cell r="D2359" t="str">
            <v>引流装置</v>
          </cell>
          <cell r="E2359" t="str">
            <v/>
          </cell>
          <cell r="F2359" t="str">
            <v>次</v>
          </cell>
          <cell r="G2359" t="str">
            <v/>
          </cell>
          <cell r="H2359">
            <v>60</v>
          </cell>
          <cell r="I2359">
            <v>48</v>
          </cell>
          <cell r="J2359">
            <v>42</v>
          </cell>
          <cell r="K2359" t="str">
            <v>甲类</v>
          </cell>
        </row>
        <row r="2360">
          <cell r="A2360" t="str">
            <v>FGF09401</v>
          </cell>
          <cell r="B2360" t="str">
            <v>上颌窦探查术</v>
          </cell>
          <cell r="C2360" t="str">
            <v>消毒铺巾,收缩鼻腔后,口腔冲洗,与患侧唇龈沟切开,分离剥离子分离粘骨膜,暴露上颌窦前壁,电钻或骨凿打开上颌窦前壁,切开黏膜,打开上颌窦内侧壁,清除窦内病变,鼻腔内填压适当填塞材料。唇龈沟切口缝合。患侧唇龈沟区敷料压迫。</v>
          </cell>
          <cell r="D2360" t="str">
            <v>引流装置</v>
          </cell>
          <cell r="E2360" t="str">
            <v>特殊缝线</v>
          </cell>
          <cell r="F2360" t="str">
            <v>单侧</v>
          </cell>
          <cell r="G2360" t="str">
            <v/>
          </cell>
          <cell r="H2360">
            <v>500</v>
          </cell>
          <cell r="I2360">
            <v>400</v>
          </cell>
          <cell r="J2360">
            <v>350</v>
          </cell>
          <cell r="K2360" t="str">
            <v>甲类</v>
          </cell>
        </row>
        <row r="2361">
          <cell r="A2361" t="str">
            <v>FGG01101</v>
          </cell>
          <cell r="B2361" t="str">
            <v>咽喉肌电生理检查</v>
          </cell>
          <cell r="C2361" t="str">
            <v>咽､喉､颈部肌电图检查,喉上神经及喉返､迷走､副等神经诱发电位检查,肌电检查时应用最多的是双极同心针电极,其参考电极位于针的外围,与针尖检测电极距离近,经皮进针,确定进针位置后,根据不同肌肉嘱受试者作平静呼吸､深呼吸､发音､咳嗽､吞咽､屏气等各功能活动,以进行喉肌运动单位肌电检测､喉肌干扰相量化分析,固定喉肌记录电极,单极针电极刺激相应喉返神经､喉上神经内支神经､喉上神经外支神经及迷走神经,检测诱发肌电反应潜伏期､时程､波幅。人工报告。</v>
          </cell>
          <cell r="D2361" t="str">
            <v>电极</v>
          </cell>
          <cell r="E2361" t="str">
            <v/>
          </cell>
          <cell r="F2361" t="str">
            <v>次</v>
          </cell>
          <cell r="G2361" t="str">
            <v/>
          </cell>
          <cell r="H2361">
            <v>30</v>
          </cell>
          <cell r="I2361">
            <v>25</v>
          </cell>
          <cell r="J2361">
            <v>20</v>
          </cell>
          <cell r="K2361" t="str">
            <v>甲类</v>
          </cell>
        </row>
        <row r="2362">
          <cell r="A2362" t="str">
            <v>FGJ01601</v>
          </cell>
          <cell r="B2362" t="str">
            <v>硬质鼻咽镜检查</v>
          </cell>
          <cell r="C2362" t="str">
            <v>1%地卡因鼻腔黏膜表面麻醉,1%麻黄素收缩,硬质鼻咽镜检查,鼻咽部黏膜、圆枕､咽鼓管等有无异常。人工报告。不含活检。</v>
          </cell>
          <cell r="D2362" t="str">
            <v/>
          </cell>
          <cell r="E2362" t="str">
            <v/>
          </cell>
          <cell r="F2362" t="str">
            <v>次</v>
          </cell>
          <cell r="G2362" t="str">
            <v/>
          </cell>
          <cell r="H2362">
            <v>30</v>
          </cell>
          <cell r="I2362">
            <v>25</v>
          </cell>
          <cell r="J2362">
            <v>20</v>
          </cell>
          <cell r="K2362" t="str">
            <v>甲类</v>
          </cell>
        </row>
        <row r="2363">
          <cell r="A2363" t="str">
            <v>FGJ01602</v>
          </cell>
          <cell r="B2363" t="str">
            <v>纤维鼻咽镜检查</v>
          </cell>
          <cell r="C2363" t="str">
            <v>1%地卡因鼻腔､鼻咽黏膜表面麻醉,纤维鼻咽镜经一侧鼻腔进入检查,鼻腔､鼻咽口咽腔,黏膜情况,是否有肿物､异物或其它情况,人工报告。不含活检。</v>
          </cell>
          <cell r="D2363" t="str">
            <v/>
          </cell>
          <cell r="E2363" t="str">
            <v/>
          </cell>
          <cell r="F2363" t="str">
            <v>次</v>
          </cell>
          <cell r="G2363" t="str">
            <v/>
          </cell>
          <cell r="H2363">
            <v>75</v>
          </cell>
          <cell r="I2363">
            <v>60</v>
          </cell>
          <cell r="J2363">
            <v>53</v>
          </cell>
          <cell r="K2363" t="str">
            <v>甲类</v>
          </cell>
        </row>
        <row r="2364">
          <cell r="A2364" t="str">
            <v>FGJ01603</v>
          </cell>
          <cell r="B2364" t="str">
            <v>间接鼻咽镜检查</v>
          </cell>
          <cell r="C2364" t="str">
            <v>1%地卡因黏膜表面麻醉,间接鼻咽镜检查,医师通过间接镜观察患者下咽腔､舌根､会厌､双侧梨状窝､喉腔及声门下结构。人工报告。不含活检。</v>
          </cell>
          <cell r="D2364" t="str">
            <v/>
          </cell>
          <cell r="E2364" t="str">
            <v/>
          </cell>
          <cell r="F2364" t="str">
            <v>次</v>
          </cell>
          <cell r="G2364" t="str">
            <v/>
          </cell>
          <cell r="H2364">
            <v>10</v>
          </cell>
          <cell r="I2364">
            <v>8</v>
          </cell>
          <cell r="J2364">
            <v>7</v>
          </cell>
          <cell r="K2364" t="str">
            <v>甲类</v>
          </cell>
        </row>
        <row r="2365">
          <cell r="A2365" t="str">
            <v>FGJ07601</v>
          </cell>
          <cell r="B2365" t="str">
            <v>鼻咽部组织活检术</v>
          </cell>
          <cell r="C2365" t="str">
            <v>鼻腔黏膜1%地卡因表面麻醉,1%麻黄素收缩,以活检钳深入鼻咽腔钳取可疑病变组织,若有出血,应用麻黄素棉片压迫或凡士林纱条压迫止血。不含内镜检查､病理学检查。</v>
          </cell>
          <cell r="D2365" t="str">
            <v>引流装置</v>
          </cell>
          <cell r="E2365" t="str">
            <v/>
          </cell>
          <cell r="F2365" t="str">
            <v>次</v>
          </cell>
          <cell r="G2365" t="str">
            <v/>
          </cell>
          <cell r="H2365">
            <v>60</v>
          </cell>
          <cell r="I2365">
            <v>48</v>
          </cell>
          <cell r="J2365">
            <v>42</v>
          </cell>
          <cell r="K2365" t="str">
            <v>甲类</v>
          </cell>
        </row>
        <row r="2366">
          <cell r="A2366" t="str">
            <v>FGM01401</v>
          </cell>
          <cell r="B2366" t="str">
            <v>直达喉镜检查</v>
          </cell>
          <cell r="C2366" t="str">
            <v>黏膜表面麻醉,直达喉镜检查,口咽､舌根部､咽喉壁､会厌谷､会厌喉面､双室带､声带声门下､双侧梨状窝等部位有无病变。人工报告。不含活检。</v>
          </cell>
          <cell r="D2366" t="str">
            <v/>
          </cell>
          <cell r="E2366" t="str">
            <v/>
          </cell>
          <cell r="F2366" t="str">
            <v>次</v>
          </cell>
          <cell r="G2366" t="str">
            <v/>
          </cell>
          <cell r="H2366">
            <v>40</v>
          </cell>
          <cell r="I2366">
            <v>32</v>
          </cell>
          <cell r="J2366">
            <v>28</v>
          </cell>
          <cell r="K2366" t="str">
            <v>甲类</v>
          </cell>
        </row>
        <row r="2367">
          <cell r="A2367" t="str">
            <v>FGM01402</v>
          </cell>
          <cell r="B2367" t="str">
            <v>间接喉镜检查</v>
          </cell>
          <cell r="C2367" t="str">
            <v>黏膜表面麻醉,间接喉镜检查,口咽､舌根部､咽喉壁､会厌谷､会厌喉面､双室带､声带声门下､双侧梨状窝等部位有无病变。人工报告。不含活检。</v>
          </cell>
          <cell r="D2367" t="str">
            <v/>
          </cell>
          <cell r="E2367" t="str">
            <v/>
          </cell>
          <cell r="F2367" t="str">
            <v>次</v>
          </cell>
          <cell r="G2367" t="str">
            <v/>
          </cell>
          <cell r="H2367">
            <v>15</v>
          </cell>
          <cell r="I2367">
            <v>12</v>
          </cell>
          <cell r="J2367">
            <v>10</v>
          </cell>
          <cell r="K2367" t="str">
            <v>甲类</v>
          </cell>
        </row>
        <row r="2368">
          <cell r="A2368" t="str">
            <v>FGM01403</v>
          </cell>
          <cell r="B2368" t="str">
            <v>支撑喉镜检查</v>
          </cell>
          <cell r="C2368" t="str">
            <v>麻醉､消毒铺巾,支撑喉镜检查,口咽､舌根部､咽喉壁､会厌谷､会厌喉面､双室带､声带声门下､双侧梨状窝等部位有无病变。人工报告。不含活检。</v>
          </cell>
          <cell r="D2368" t="str">
            <v/>
          </cell>
          <cell r="E2368" t="str">
            <v/>
          </cell>
          <cell r="F2368" t="str">
            <v>次</v>
          </cell>
          <cell r="G2368" t="str">
            <v/>
          </cell>
          <cell r="H2368">
            <v>50</v>
          </cell>
          <cell r="I2368">
            <v>40</v>
          </cell>
          <cell r="J2368">
            <v>35</v>
          </cell>
          <cell r="K2368" t="str">
            <v>乙类</v>
          </cell>
        </row>
        <row r="2369">
          <cell r="A2369" t="str">
            <v>FGM01601</v>
          </cell>
          <cell r="B2369" t="str">
            <v>频闪喉镜检查</v>
          </cell>
          <cell r="C2369" t="str">
            <v>喉动态镜系统由频闪光源､硬质窥镜(70°或90°)或纤维喉镜､麦克风､脚踏开关､摄象系统及显示系统组成,可通过气体吹张､加热及涂固体防雾剂等方法,防止镜头起雾,麦克风固定于甲状软骨处或直接连接在喉窥镜上,将喉窥镜深入患者口咽部,患者平静呼吸,旋转使镜头对准喉。使用70°镜时,镜头接近咽后壁,使用90°镜则镜头应位于硬腭､软腭交界处､平行于声带,嘱患者发"i",检查者可通过脚踏开关启动并控制声脉冲与闪光光源间的相位角,从0°-360°连续可调,从而观察声带振动过程中任何瞬间的动相(缓慢振动)及静止相。人工报</v>
          </cell>
          <cell r="D2369" t="str">
            <v/>
          </cell>
          <cell r="E2369" t="str">
            <v/>
          </cell>
          <cell r="F2369" t="str">
            <v>次</v>
          </cell>
          <cell r="G2369" t="str">
            <v/>
          </cell>
          <cell r="H2369">
            <v>100</v>
          </cell>
          <cell r="I2369">
            <v>80</v>
          </cell>
          <cell r="J2369">
            <v>70</v>
          </cell>
          <cell r="K2369" t="str">
            <v>乙类</v>
          </cell>
        </row>
        <row r="2370">
          <cell r="A2370" t="str">
            <v>FGM01602</v>
          </cell>
          <cell r="B2370" t="str">
            <v>纤维喉镜检查</v>
          </cell>
          <cell r="C2370" t="str">
            <v>1%地卡因鼻腔､鼻咽､口腔､下咽黏膜表面麻醉,纤维鼻咽镜经一侧鼻腔进入,检查鼻腔､鼻咽口咽腔､喉咽腔及下咽梨状窝､黏膜情况,是否有肿物､异物或其它情况。人工报告。不含活检。</v>
          </cell>
          <cell r="D2370" t="str">
            <v/>
          </cell>
          <cell r="E2370" t="str">
            <v/>
          </cell>
          <cell r="F2370" t="str">
            <v>次</v>
          </cell>
          <cell r="G2370" t="str">
            <v/>
          </cell>
          <cell r="H2370">
            <v>50</v>
          </cell>
          <cell r="I2370">
            <v>40</v>
          </cell>
          <cell r="J2370">
            <v>35</v>
          </cell>
          <cell r="K2370" t="str">
            <v>乙类</v>
          </cell>
        </row>
        <row r="2371">
          <cell r="A2371" t="str">
            <v>FGM01603</v>
          </cell>
          <cell r="B2371" t="str">
            <v>电子纤维喉镜检查</v>
          </cell>
          <cell r="C2371" t="str">
            <v>1%地卡因鼻腔､鼻咽､口腔､下咽黏膜表面麻醉,电子纤维鼻咽镜经一侧鼻腔进入,检查鼻腔､鼻咽口咽腔､喉咽腔及下咽梨状窝､黏膜情况,是否有肿物､异物或其它情况。人工报告。不含活检。</v>
          </cell>
          <cell r="D2371" t="str">
            <v/>
          </cell>
          <cell r="E2371" t="str">
            <v/>
          </cell>
          <cell r="F2371" t="str">
            <v>次</v>
          </cell>
          <cell r="G2371" t="str">
            <v/>
          </cell>
          <cell r="H2371">
            <v>110</v>
          </cell>
          <cell r="I2371">
            <v>88</v>
          </cell>
          <cell r="J2371">
            <v>77</v>
          </cell>
          <cell r="K2371" t="str">
            <v>乙类</v>
          </cell>
        </row>
        <row r="2372">
          <cell r="A2372" t="str">
            <v>FGM01701</v>
          </cell>
          <cell r="B2372" t="str">
            <v>嗓音频谱检查</v>
          </cell>
          <cell r="C2372" t="str">
            <v>应用嗓音频谱仪器,环境噪声小于45分贝,受试者采取自然舒适位,口距麦克风约15厘米,平稳自然发元音,从声样中提取平稳段(大于等于1.0秒),通过前置放大器将嗓音信号输入计算机,以专业软件行嗓音频谱分析,人工报告。</v>
          </cell>
          <cell r="D2372" t="str">
            <v/>
          </cell>
          <cell r="E2372" t="str">
            <v/>
          </cell>
          <cell r="F2372" t="str">
            <v>次</v>
          </cell>
          <cell r="G2372" t="str">
            <v/>
          </cell>
          <cell r="H2372">
            <v>30</v>
          </cell>
          <cell r="I2372">
            <v>25</v>
          </cell>
          <cell r="J2372">
            <v>20</v>
          </cell>
          <cell r="K2372" t="str">
            <v>甲类</v>
          </cell>
        </row>
        <row r="2373">
          <cell r="A2373" t="str">
            <v>FGM01702</v>
          </cell>
          <cell r="B2373" t="str">
            <v>喉声图检查</v>
          </cell>
          <cell r="C2373" t="str">
            <v>电声门图(EGG)是应用多功能声门图仪通过放置在两侧甲状软骨板的金属体表电极记录受声带振动调制的颈部电子阻抗的变化来反映声门接触面积的变化。采样时让患者发自然胸声区稳态元音/i/3-4秒,用金属电极放置在相当于两侧声带位置的甲状软骨板表面的皮肤上获取EGG信号,应用计算机采样,信号处理､屏幕测量,多种方式显示,曲线与参数打印,人工报告。</v>
          </cell>
          <cell r="D2373" t="str">
            <v>电极</v>
          </cell>
          <cell r="E2373" t="str">
            <v/>
          </cell>
          <cell r="F2373" t="str">
            <v>次</v>
          </cell>
          <cell r="G2373" t="str">
            <v/>
          </cell>
          <cell r="H2373">
            <v>30</v>
          </cell>
          <cell r="I2373">
            <v>25</v>
          </cell>
          <cell r="J2373">
            <v>20</v>
          </cell>
          <cell r="K2373" t="str">
            <v>甲类</v>
          </cell>
        </row>
        <row r="2374">
          <cell r="A2374" t="str">
            <v>FGM01703</v>
          </cell>
          <cell r="B2374" t="str">
            <v>喉空气动力学检查</v>
          </cell>
          <cell r="C2374" t="str">
            <v>受试者将面罩紧贴面部,罩住口鼻,测气流率时发持续性元音,气流信号经通气面罩､呼吸气流速度描记仪传至气压传感器,再经放大､滤波处理输入计算机,经数模转换显示为随时间而变化的气流曲线图,可间接反映声门开闭及声带振动状态。测口腔内压力时将一硅胶管置于面罩内,将其近端放在口内门齿后1厘米处,远端连接气压传感器,测试时受试者紧带面罩发间断音节(含pa､ma､ba､pi及i等)气压信号经气压传感器放大后输入计算机,经数模转换描记为口腔气体压力图,并计算出压力数值。检测指标:峰值气流率､变动气流率､稳定气流率(平均气流</v>
          </cell>
          <cell r="D2374" t="str">
            <v/>
          </cell>
          <cell r="E2374" t="str">
            <v/>
          </cell>
          <cell r="F2374" t="str">
            <v>次</v>
          </cell>
          <cell r="G2374" t="str">
            <v/>
          </cell>
          <cell r="H2374">
            <v>60</v>
          </cell>
          <cell r="I2374">
            <v>48</v>
          </cell>
          <cell r="J2374">
            <v>42</v>
          </cell>
          <cell r="K2374" t="str">
            <v>乙类</v>
          </cell>
        </row>
        <row r="2375">
          <cell r="A2375" t="str">
            <v>FGM07601</v>
          </cell>
          <cell r="B2375" t="str">
            <v>咽喉组织活检术</v>
          </cell>
          <cell r="C2375" t="str">
            <v>1%地卡因上咽､下咽､喉部表面麻醉,应用喉多功能钳夹取病变组织,送病理。不含病理学检查。</v>
          </cell>
          <cell r="D2375" t="str">
            <v/>
          </cell>
          <cell r="E2375" t="str">
            <v/>
          </cell>
          <cell r="F2375" t="str">
            <v>次</v>
          </cell>
          <cell r="G2375" t="str">
            <v/>
          </cell>
          <cell r="H2375">
            <v>100</v>
          </cell>
          <cell r="I2375">
            <v>80</v>
          </cell>
          <cell r="J2375">
            <v>70</v>
          </cell>
          <cell r="K2375" t="str">
            <v>甲类</v>
          </cell>
        </row>
        <row r="2376">
          <cell r="A2376" t="str">
            <v>FGS07401</v>
          </cell>
          <cell r="B2376" t="str">
            <v>扁桃体活检术</v>
          </cell>
          <cell r="C2376" t="str">
            <v>1%地卡因咽腔表面麻醉,应用病理钳夹取扁桃体部分组织,止血。不含病理学检查。</v>
          </cell>
          <cell r="D2376" t="str">
            <v/>
          </cell>
          <cell r="E2376" t="str">
            <v/>
          </cell>
          <cell r="F2376" t="str">
            <v>次</v>
          </cell>
          <cell r="G2376" t="str">
            <v/>
          </cell>
          <cell r="H2376">
            <v>100</v>
          </cell>
          <cell r="I2376">
            <v>80</v>
          </cell>
          <cell r="J2376">
            <v>70</v>
          </cell>
          <cell r="K2376" t="str">
            <v>甲类</v>
          </cell>
        </row>
        <row r="2377">
          <cell r="A2377" t="str">
            <v>FH</v>
          </cell>
          <cell r="B2377" t="str">
            <v>(六)口腔</v>
          </cell>
          <cell r="C2377" t="str">
            <v/>
          </cell>
          <cell r="D2377" t="str">
            <v/>
          </cell>
          <cell r="E2377" t="str">
            <v/>
          </cell>
        </row>
        <row r="2377">
          <cell r="G2377" t="str">
            <v/>
          </cell>
          <cell r="H2377" t="str">
            <v/>
          </cell>
          <cell r="I2377" t="str">
            <v/>
          </cell>
          <cell r="J2377" t="str">
            <v/>
          </cell>
        </row>
        <row r="2378">
          <cell r="A2378" t="str">
            <v>FHA02701</v>
          </cell>
          <cell r="B2378" t="str">
            <v>常规面部与口内照相</v>
          </cell>
          <cell r="C2378" t="str">
            <v>指面部与口内数码照相。进行面部定位,使用口内专业相机拍摄。含面部正位､侧位､45°斜侧位､顶颏位､颏顶位､口内正位､左右侧位､上下咬合面相。</v>
          </cell>
          <cell r="D2378" t="str">
            <v/>
          </cell>
          <cell r="E2378" t="str">
            <v/>
          </cell>
          <cell r="F2378" t="str">
            <v>体位</v>
          </cell>
          <cell r="G2378" t="str">
            <v>不得在口腔种植中收取</v>
          </cell>
          <cell r="H2378">
            <v>8</v>
          </cell>
          <cell r="I2378">
            <v>6</v>
          </cell>
          <cell r="J2378">
            <v>6</v>
          </cell>
          <cell r="K2378" t="str">
            <v>丙类</v>
          </cell>
        </row>
        <row r="2379">
          <cell r="A2379" t="str">
            <v>FHA02702</v>
          </cell>
          <cell r="B2379" t="str">
            <v>面部三维照相</v>
          </cell>
          <cell r="C2379" t="str">
            <v>指使用面部云纹仪拍摄面部外形照片。正位､侧位及斜位等各种位置的云纹仪照相及测量､云纹图分析。不含打印照片。</v>
          </cell>
          <cell r="D2379" t="str">
            <v/>
          </cell>
          <cell r="E2379" t="str">
            <v/>
          </cell>
          <cell r="F2379" t="str">
            <v>体位</v>
          </cell>
          <cell r="G2379" t="str">
            <v/>
          </cell>
          <cell r="H2379">
            <v>40</v>
          </cell>
          <cell r="I2379">
            <v>32</v>
          </cell>
          <cell r="J2379">
            <v>28</v>
          </cell>
          <cell r="K2379" t="str">
            <v>丙类</v>
          </cell>
        </row>
        <row r="2380">
          <cell r="A2380" t="str">
            <v>FHG01701</v>
          </cell>
          <cell r="B2380" t="str">
            <v>下颌运动检查</v>
          </cell>
          <cell r="C2380" t="str">
            <v>嘱受检者做各个方向的下颌运动,从矢状面､冠状面和水平面三维方向分别描记出下颌运动的轨迹,或戴用专用的描计板于双侧面侧方以及颏前方,描计下颌运动时双侧髁突与切点在水平板和垂直板上的运动轨迹。</v>
          </cell>
          <cell r="D2380" t="str">
            <v/>
          </cell>
          <cell r="E2380" t="str">
            <v/>
          </cell>
          <cell r="F2380" t="str">
            <v>次</v>
          </cell>
          <cell r="G2380" t="str">
            <v/>
          </cell>
          <cell r="H2380">
            <v>30</v>
          </cell>
          <cell r="I2380">
            <v>25</v>
          </cell>
          <cell r="J2380">
            <v>20</v>
          </cell>
          <cell r="K2380" t="str">
            <v>甲类</v>
          </cell>
        </row>
        <row r="2381">
          <cell r="A2381" t="str">
            <v>FHG01702</v>
          </cell>
          <cell r="B2381" t="str">
            <v>下颌运动计算机辅助检查</v>
          </cell>
          <cell r="C2381" t="str">
            <v>戴用数字化下颌运动分析仪,嘱受检者做各个方向的下颌运动,记录下颌运动时双侧髁突与切点在矢状面､冠状面和水平面三维方向的运动轨迹并分析,计算髁道斜度､切道斜度。</v>
          </cell>
          <cell r="D2381" t="str">
            <v/>
          </cell>
          <cell r="E2381" t="str">
            <v/>
          </cell>
          <cell r="F2381" t="str">
            <v>次</v>
          </cell>
          <cell r="G2381" t="str">
            <v/>
          </cell>
          <cell r="H2381">
            <v>30</v>
          </cell>
          <cell r="I2381">
            <v>25</v>
          </cell>
          <cell r="J2381">
            <v>20</v>
          </cell>
          <cell r="K2381" t="str">
            <v>甲类</v>
          </cell>
        </row>
        <row r="2382">
          <cell r="A2382" t="str">
            <v>FHJ01401</v>
          </cell>
          <cell r="B2382" t="str">
            <v>颞下颌关节病系统设计</v>
          </cell>
          <cell r="C2382" t="str">
            <v>通过问诊､视诊和触诊对颞下颌关节､咀嚼肌和下颌运动进行检查。含颞下颌关节､咀嚼肌､下颌运动等项目的临床检查。不含借助仪器的颞下颌关节专科系统检查､专科咬合检查。</v>
          </cell>
          <cell r="D2382" t="str">
            <v/>
          </cell>
          <cell r="E2382" t="str">
            <v/>
          </cell>
          <cell r="F2382" t="str">
            <v>次</v>
          </cell>
          <cell r="G2382" t="str">
            <v/>
          </cell>
          <cell r="H2382" t="str">
            <v/>
          </cell>
          <cell r="I2382" t="str">
            <v/>
          </cell>
          <cell r="J2382" t="str">
            <v/>
          </cell>
          <cell r="K2382" t="str">
            <v>甲类</v>
          </cell>
        </row>
        <row r="2383">
          <cell r="A2383" t="str">
            <v>FHJ01601</v>
          </cell>
          <cell r="B2383" t="str">
            <v>颞下颌关节内镜检查</v>
          </cell>
          <cell r="C2383" t="str">
            <v>局部麻醉,耳前切口,关节镜进入关节上腔或下腔检查关节腔内病变。</v>
          </cell>
          <cell r="D2383" t="str">
            <v/>
          </cell>
          <cell r="E2383" t="str">
            <v/>
          </cell>
          <cell r="F2383" t="str">
            <v>次</v>
          </cell>
          <cell r="G2383" t="str">
            <v/>
          </cell>
          <cell r="H2383" t="str">
            <v/>
          </cell>
          <cell r="I2383" t="str">
            <v/>
          </cell>
          <cell r="J2383" t="str">
            <v/>
          </cell>
          <cell r="K2383" t="str">
            <v>乙类</v>
          </cell>
        </row>
        <row r="2384">
          <cell r="A2384" t="str">
            <v>FHJ02301</v>
          </cell>
          <cell r="B2384" t="str">
            <v>颞下颌关节腔压力测定</v>
          </cell>
          <cell r="C2384" t="str">
            <v>局部麻醉,耳前切口,将关节内压传感器置入关节腔,测定关节内压大小。</v>
          </cell>
          <cell r="D2384" t="str">
            <v/>
          </cell>
          <cell r="E2384" t="str">
            <v/>
          </cell>
          <cell r="F2384" t="str">
            <v>次</v>
          </cell>
          <cell r="G2384" t="str">
            <v/>
          </cell>
          <cell r="H2384" t="str">
            <v/>
          </cell>
          <cell r="I2384" t="str">
            <v/>
          </cell>
          <cell r="J2384" t="str">
            <v/>
          </cell>
          <cell r="K2384" t="str">
            <v>乙类</v>
          </cell>
        </row>
        <row r="2385">
          <cell r="A2385" t="str">
            <v>FHL02401</v>
          </cell>
          <cell r="B2385" t="str">
            <v>唾液流量测定</v>
          </cell>
          <cell r="C2385" t="str">
            <v>静止无刺激状态下,测定30分钟自然分泌的全唾液流量。</v>
          </cell>
          <cell r="D2385" t="str">
            <v/>
          </cell>
          <cell r="E2385" t="str">
            <v/>
          </cell>
          <cell r="F2385" t="str">
            <v>次</v>
          </cell>
          <cell r="G2385" t="str">
            <v/>
          </cell>
          <cell r="H2385">
            <v>20</v>
          </cell>
          <cell r="I2385">
            <v>16</v>
          </cell>
          <cell r="J2385">
            <v>14</v>
          </cell>
          <cell r="K2385" t="str">
            <v>甲类</v>
          </cell>
        </row>
        <row r="2386">
          <cell r="A2386" t="str">
            <v>FHM01401</v>
          </cell>
          <cell r="B2386" t="str">
            <v>咀嚼效率检查-食物过筛法</v>
          </cell>
          <cell r="C2386" t="str">
            <v>在固定时间内咀嚼定量定质食物(花生米),漱口,将残渣烘干称重,计算残渣与总量之间的百分比,得到的数值即为咀嚼效率。</v>
          </cell>
          <cell r="D2386" t="str">
            <v/>
          </cell>
          <cell r="E2386" t="str">
            <v/>
          </cell>
          <cell r="F2386" t="str">
            <v>次</v>
          </cell>
          <cell r="G2386" t="str">
            <v/>
          </cell>
          <cell r="H2386">
            <v>10</v>
          </cell>
          <cell r="I2386">
            <v>8</v>
          </cell>
          <cell r="J2386">
            <v>7</v>
          </cell>
          <cell r="K2386" t="str">
            <v>乙类</v>
          </cell>
        </row>
        <row r="2387">
          <cell r="A2387" t="str">
            <v>FHM01601</v>
          </cell>
          <cell r="B2387" t="str">
            <v>口腔内窥镜检查</v>
          </cell>
          <cell r="C2387" t="str">
            <v>用口腔内窥镜检查显示牙齿表面形态､结构以及口腔情况。</v>
          </cell>
          <cell r="D2387" t="str">
            <v/>
          </cell>
          <cell r="E2387" t="str">
            <v/>
          </cell>
          <cell r="F2387" t="str">
            <v>每牙</v>
          </cell>
          <cell r="G2387" t="str">
            <v/>
          </cell>
          <cell r="H2387">
            <v>6</v>
          </cell>
          <cell r="I2387">
            <v>5</v>
          </cell>
          <cell r="J2387">
            <v>4</v>
          </cell>
          <cell r="K2387" t="str">
            <v>甲类</v>
          </cell>
        </row>
        <row r="2388">
          <cell r="A2388" t="str">
            <v>FHM07401</v>
          </cell>
          <cell r="B2388" t="str">
            <v>口腔活检术</v>
          </cell>
          <cell r="C2388" t="str">
            <v>根据病损性质,选择口腔病损中具有代表性的部位,局麻下,切取适当大小和深度的病变组织,缝合伤口。不含病理学检查。</v>
          </cell>
          <cell r="D2388" t="str">
            <v>注射器,吸唾管</v>
          </cell>
          <cell r="E2388" t="str">
            <v>特殊缝线</v>
          </cell>
          <cell r="F2388" t="str">
            <v>次</v>
          </cell>
          <cell r="G2388" t="str">
            <v/>
          </cell>
          <cell r="H2388">
            <v>90</v>
          </cell>
          <cell r="I2388">
            <v>70</v>
          </cell>
          <cell r="J2388">
            <v>60</v>
          </cell>
          <cell r="K2388" t="str">
            <v>甲类</v>
          </cell>
        </row>
        <row r="2389">
          <cell r="A2389" t="str">
            <v>FHM07402</v>
          </cell>
          <cell r="B2389" t="str">
            <v>全口牙病系统检查与治疗设计</v>
          </cell>
          <cell r="C2389" t="str">
            <v>口腔内科､外科疾病的初步检查,并给予初步诊断和进一步检查建议。不含牙周探诊及指数等专业检查。</v>
          </cell>
          <cell r="D2389" t="str">
            <v/>
          </cell>
          <cell r="E2389" t="str">
            <v/>
          </cell>
          <cell r="F2389" t="str">
            <v>次</v>
          </cell>
          <cell r="G2389" t="str">
            <v/>
          </cell>
          <cell r="H2389">
            <v>10</v>
          </cell>
          <cell r="I2389">
            <v>8</v>
          </cell>
          <cell r="J2389">
            <v>7</v>
          </cell>
          <cell r="K2389" t="str">
            <v>甲类</v>
          </cell>
        </row>
        <row r="2390">
          <cell r="A2390" t="str">
            <v>FHQ04401</v>
          </cell>
          <cell r="B2390" t="str">
            <v>味觉试验</v>
          </cell>
          <cell r="C2390" t="str">
            <v>以卷棉子分别沾糖水､冲洗液､奎宁(或硫酸镁)及醋,试一侧舌前2/3甜咸苦酸的味觉。</v>
          </cell>
          <cell r="D2390" t="str">
            <v/>
          </cell>
          <cell r="E2390" t="str">
            <v/>
          </cell>
          <cell r="F2390" t="str">
            <v>次</v>
          </cell>
          <cell r="G2390" t="str">
            <v/>
          </cell>
          <cell r="H2390">
            <v>10</v>
          </cell>
          <cell r="I2390">
            <v>8</v>
          </cell>
          <cell r="J2390">
            <v>7</v>
          </cell>
          <cell r="K2390" t="str">
            <v>甲类</v>
          </cell>
        </row>
        <row r="2391">
          <cell r="A2391" t="str">
            <v>FHR01601</v>
          </cell>
          <cell r="B2391" t="str">
            <v>腭咽闭合功能检查</v>
          </cell>
          <cell r="C2391" t="str">
            <v>指鼻咽纤维镜进行鼻音计检查､语音仪检查､计算机语音检查。</v>
          </cell>
          <cell r="D2391" t="str">
            <v/>
          </cell>
          <cell r="E2391" t="str">
            <v/>
          </cell>
          <cell r="F2391" t="str">
            <v>次</v>
          </cell>
          <cell r="G2391" t="str">
            <v/>
          </cell>
          <cell r="H2391">
            <v>100</v>
          </cell>
          <cell r="I2391">
            <v>80</v>
          </cell>
          <cell r="J2391">
            <v>70</v>
          </cell>
          <cell r="K2391" t="str">
            <v>乙类</v>
          </cell>
        </row>
        <row r="2392">
          <cell r="A2392" t="str">
            <v>FHR01701</v>
          </cell>
          <cell r="B2392" t="str">
            <v>腭裂语音频谱分析</v>
          </cell>
          <cell r="C2392" t="str">
            <v>使用语音频谱分析仪,对患者在发音､发声的状态下,其音声特点､发音部位和发音方法､声韵母的共振峰､音调､音量等嗓音多维度的实时检查､分析。语音资料采集,导入语音工作站。图文报告。</v>
          </cell>
          <cell r="D2392" t="str">
            <v/>
          </cell>
          <cell r="E2392" t="str">
            <v/>
          </cell>
          <cell r="F2392" t="str">
            <v>次</v>
          </cell>
          <cell r="G2392" t="str">
            <v/>
          </cell>
          <cell r="H2392">
            <v>40</v>
          </cell>
          <cell r="I2392">
            <v>32</v>
          </cell>
          <cell r="J2392">
            <v>28</v>
          </cell>
          <cell r="K2392" t="str">
            <v>乙类</v>
          </cell>
        </row>
        <row r="2393">
          <cell r="A2393" t="str">
            <v>FHS01401</v>
          </cell>
          <cell r="B2393" t="str">
            <v>光合仪检查</v>
          </cell>
          <cell r="C2393" t="str">
            <v>将光合膜片置于上下牙列咬合面之间,嘱正中紧咬或前伸､侧方咬合来测定全牙列咬合接触点分布。</v>
          </cell>
          <cell r="D2393" t="str">
            <v/>
          </cell>
          <cell r="E2393" t="str">
            <v>膜片</v>
          </cell>
          <cell r="F2393" t="str">
            <v>次</v>
          </cell>
          <cell r="G2393" t="str">
            <v>不得在口腔种植中收取</v>
          </cell>
          <cell r="H2393">
            <v>30</v>
          </cell>
          <cell r="I2393">
            <v>25</v>
          </cell>
          <cell r="J2393">
            <v>20</v>
          </cell>
          <cell r="K2393" t="str">
            <v>丙类</v>
          </cell>
        </row>
        <row r="2394">
          <cell r="A2394" t="str">
            <v>FHS01402</v>
          </cell>
          <cell r="B2394" t="str">
            <v>纸蜡咬合图像分析检查</v>
          </cell>
          <cell r="C2394" t="str">
            <v>将专用纸蜡膜片置于上下牙列咬合面之间,嘱正中紧咬或前伸或侧方咬合,通过纸蜡咬合图像分析仪来测定全牙列咬合接触点分布。</v>
          </cell>
          <cell r="D2394" t="str">
            <v>纸蜡</v>
          </cell>
          <cell r="E2394" t="str">
            <v/>
          </cell>
          <cell r="F2394" t="str">
            <v>次</v>
          </cell>
          <cell r="G2394" t="str">
            <v>不得在口腔种植中收取</v>
          </cell>
          <cell r="H2394">
            <v>10</v>
          </cell>
          <cell r="I2394">
            <v>8</v>
          </cell>
          <cell r="J2394">
            <v>7</v>
          </cell>
          <cell r="K2394" t="str">
            <v>丙类</v>
          </cell>
        </row>
        <row r="2395">
          <cell r="A2395" t="str">
            <v>FHS01403</v>
          </cell>
          <cell r="B2395" t="str">
            <v>T-咬合测定分析系统检查</v>
          </cell>
          <cell r="C2395" t="str">
            <v>将马蹄形专用压电薄膜置于上下牙列咬合面之间,嘱正中紧咬或前伸或侧方咬合,测定全牙列咬合接触点分布与咬合力。</v>
          </cell>
          <cell r="D2395" t="str">
            <v/>
          </cell>
          <cell r="E2395" t="str">
            <v>膜片</v>
          </cell>
          <cell r="F2395" t="str">
            <v>次</v>
          </cell>
          <cell r="G2395" t="str">
            <v>不得在口腔种植中收取</v>
          </cell>
          <cell r="H2395">
            <v>10</v>
          </cell>
          <cell r="I2395">
            <v>8</v>
          </cell>
          <cell r="J2395">
            <v>7</v>
          </cell>
          <cell r="K2395" t="str">
            <v>乙类</v>
          </cell>
        </row>
        <row r="2396">
          <cell r="A2396" t="str">
            <v>FHS01701</v>
          </cell>
          <cell r="B2396" t="str">
            <v>测色仪测色</v>
          </cell>
          <cell r="C2396" t="str">
            <v>指用测色仪测定牙齿不同部位的颜色。</v>
          </cell>
          <cell r="D2396" t="str">
            <v/>
          </cell>
          <cell r="E2396" t="str">
            <v/>
          </cell>
          <cell r="F2396" t="str">
            <v>每牙</v>
          </cell>
          <cell r="G2396" t="str">
            <v>不得在口腔种植中收取</v>
          </cell>
          <cell r="H2396">
            <v>2</v>
          </cell>
          <cell r="I2396">
            <v>2</v>
          </cell>
          <cell r="J2396">
            <v>2</v>
          </cell>
          <cell r="K2396" t="str">
            <v>丙类</v>
          </cell>
        </row>
        <row r="2397">
          <cell r="A2397" t="str">
            <v>FHS01702</v>
          </cell>
          <cell r="B2397" t="str">
            <v>触痛仪检查(PPT)</v>
          </cell>
          <cell r="C2397" t="str">
            <v>将触痛仪的压力传感器贴在受检部位,匀速加压,检测局部压痛阈值或耐受值,并记录。</v>
          </cell>
          <cell r="D2397" t="str">
            <v/>
          </cell>
          <cell r="E2397" t="str">
            <v/>
          </cell>
          <cell r="F2397" t="str">
            <v>部位</v>
          </cell>
          <cell r="G2397" t="str">
            <v>不得在口腔种植中收取</v>
          </cell>
          <cell r="H2397">
            <v>15</v>
          </cell>
          <cell r="I2397">
            <v>12</v>
          </cell>
          <cell r="J2397">
            <v>11</v>
          </cell>
          <cell r="K2397" t="str">
            <v>乙类</v>
          </cell>
        </row>
        <row r="2398">
          <cell r="A2398" t="str">
            <v>FHS02401</v>
          </cell>
          <cell r="B2398" t="str">
            <v>咬合力测量检查</v>
          </cell>
          <cell r="C2398" t="str">
            <v>指使用悬臂梁式压力传感器,进行单牙位咬合测力检查,将探头置于被测牙齿的咬合面,测定被测牙齿的咬合力大小。</v>
          </cell>
          <cell r="D2398" t="str">
            <v/>
          </cell>
          <cell r="E2398" t="str">
            <v/>
          </cell>
          <cell r="F2398" t="str">
            <v>次</v>
          </cell>
          <cell r="G2398" t="str">
            <v>不得在口腔种植中收取</v>
          </cell>
          <cell r="H2398">
            <v>15</v>
          </cell>
          <cell r="I2398">
            <v>12</v>
          </cell>
          <cell r="J2398">
            <v>11</v>
          </cell>
          <cell r="K2398" t="str">
            <v>乙类</v>
          </cell>
        </row>
        <row r="2399">
          <cell r="A2399" t="str">
            <v>FHS02701</v>
          </cell>
          <cell r="B2399" t="str">
            <v>咬合记录</v>
          </cell>
          <cell r="C2399" t="str">
            <v>普通蜡记录口内现有的咬合关系。</v>
          </cell>
          <cell r="D2399" t="str">
            <v>蜡,咬合纸</v>
          </cell>
          <cell r="E2399" t="str">
            <v/>
          </cell>
          <cell r="F2399" t="str">
            <v>次</v>
          </cell>
          <cell r="G2399" t="str">
            <v>不得在口腔种植中收取</v>
          </cell>
          <cell r="H2399">
            <v>20</v>
          </cell>
          <cell r="I2399">
            <v>16</v>
          </cell>
          <cell r="J2399">
            <v>14</v>
          </cell>
          <cell r="K2399" t="str">
            <v>丙类</v>
          </cell>
        </row>
        <row r="2400">
          <cell r="A2400" t="str">
            <v>FHS04301</v>
          </cell>
          <cell r="B2400" t="str">
            <v>诊断性排牙试验</v>
          </cell>
          <cell r="C2400" t="str">
            <v>指用于进行矫治方案设计需要的模型排牙试验。含面弓转移､上合架､石膏模型牙齿切割､排牙等操作。不含印模与石膏模型制备。</v>
          </cell>
          <cell r="D2400" t="str">
            <v/>
          </cell>
          <cell r="E2400" t="str">
            <v/>
          </cell>
          <cell r="F2400" t="str">
            <v>次</v>
          </cell>
          <cell r="G2400" t="str">
            <v>不得在口腔种植中收取</v>
          </cell>
          <cell r="H2400">
            <v>80</v>
          </cell>
          <cell r="I2400">
            <v>65</v>
          </cell>
          <cell r="J2400">
            <v>55</v>
          </cell>
          <cell r="K2400" t="str">
            <v>丙类</v>
          </cell>
        </row>
        <row r="2401">
          <cell r="A2401" t="str">
            <v>FHU01401</v>
          </cell>
          <cell r="B2401" t="str">
            <v>牙髓电活力检查</v>
          </cell>
          <cell r="C2401" t="str">
            <v>使用牙髓电活力测试仪数字式检查牙髓活力指数。</v>
          </cell>
          <cell r="D2401" t="str">
            <v/>
          </cell>
          <cell r="E2401" t="str">
            <v/>
          </cell>
          <cell r="F2401" t="str">
            <v>每牙</v>
          </cell>
          <cell r="G2401" t="str">
            <v/>
          </cell>
          <cell r="H2401">
            <v>5</v>
          </cell>
          <cell r="I2401">
            <v>5</v>
          </cell>
          <cell r="J2401">
            <v>5</v>
          </cell>
          <cell r="K2401" t="str">
            <v>甲类</v>
          </cell>
        </row>
        <row r="2402">
          <cell r="A2402" t="str">
            <v>FHW01401</v>
          </cell>
          <cell r="B2402" t="str">
            <v>牙周探诊</v>
          </cell>
          <cell r="C2402" t="str">
            <v>用牙周专用刻度探针进行牙周袋､附着水平测量和判定:每牙检测6个位点,取平均值;全口所有检测牙同法测定,计算全口平均值;并记录于专用记录表内。</v>
          </cell>
          <cell r="D2402" t="str">
            <v>吸唾管</v>
          </cell>
          <cell r="E2402" t="str">
            <v/>
          </cell>
          <cell r="F2402" t="str">
            <v>次</v>
          </cell>
          <cell r="G2402" t="str">
            <v/>
          </cell>
          <cell r="H2402">
            <v>12</v>
          </cell>
          <cell r="I2402">
            <v>10</v>
          </cell>
          <cell r="J2402">
            <v>8</v>
          </cell>
          <cell r="K2402" t="str">
            <v>甲类</v>
          </cell>
        </row>
        <row r="2403">
          <cell r="A2403" t="str">
            <v>FHW01402</v>
          </cell>
          <cell r="B2403" t="str">
            <v>牙周指数检查</v>
          </cell>
          <cell r="C2403" t="str">
            <v>用牙周专用刻度探针､以小于25克力量沿每牙龈缘探查,并按时间节点进行判读和记录:各种牙龈指数､菌斑指数､口腔卫生指数､牙石指数等。</v>
          </cell>
          <cell r="D2403" t="str">
            <v>吸唾管,菌斑试剂</v>
          </cell>
          <cell r="E2403" t="str">
            <v/>
          </cell>
          <cell r="F2403" t="str">
            <v>项</v>
          </cell>
          <cell r="G2403" t="str">
            <v/>
          </cell>
          <cell r="H2403">
            <v>12</v>
          </cell>
          <cell r="I2403">
            <v>10</v>
          </cell>
          <cell r="J2403">
            <v>8</v>
          </cell>
          <cell r="K2403" t="str">
            <v>甲类</v>
          </cell>
        </row>
        <row r="2404">
          <cell r="A2404" t="str">
            <v>FHW01403</v>
          </cell>
          <cell r="B2404" t="str">
            <v>牙周电子探针检查</v>
          </cell>
          <cell r="C2404" t="str">
            <v>用牙周电子探针以恒定力量检查并记录全口每个牙齿(6个位点)的牙周袋､附着水平,并打印彩色报表。</v>
          </cell>
          <cell r="D2404" t="str">
            <v>吸唾管，探针</v>
          </cell>
          <cell r="E2404" t="str">
            <v/>
          </cell>
          <cell r="F2404" t="str">
            <v>次</v>
          </cell>
          <cell r="G2404" t="str">
            <v/>
          </cell>
          <cell r="H2404">
            <v>50</v>
          </cell>
          <cell r="I2404">
            <v>40</v>
          </cell>
          <cell r="J2404">
            <v>35</v>
          </cell>
          <cell r="K2404" t="str">
            <v>甲类</v>
          </cell>
        </row>
        <row r="2405">
          <cell r="A2405" t="str">
            <v>FHW01404</v>
          </cell>
          <cell r="B2405" t="str">
            <v>菌斑微生物检测</v>
          </cell>
          <cell r="C2405" t="str">
            <v>以牙菌斑显示剂处理全口牙面,按时间节点含漱清洗,进行菌斑指数判定。以位点为单位进行菌斑采集,涂片,染色,微生物检测,含刚果红负染法､暗视野显微镜法。</v>
          </cell>
          <cell r="D2405" t="str">
            <v>试剂</v>
          </cell>
          <cell r="E2405" t="str">
            <v/>
          </cell>
          <cell r="F2405" t="str">
            <v>次</v>
          </cell>
          <cell r="G2405" t="str">
            <v/>
          </cell>
          <cell r="H2405">
            <v>50</v>
          </cell>
          <cell r="I2405">
            <v>40</v>
          </cell>
          <cell r="J2405">
            <v>35</v>
          </cell>
          <cell r="K2405" t="str">
            <v>甲类</v>
          </cell>
        </row>
        <row r="2406">
          <cell r="A2406" t="str">
            <v>FHW02401</v>
          </cell>
          <cell r="B2406" t="str">
            <v>龈沟液量测定</v>
          </cell>
          <cell r="C2406" t="str">
            <v>以牙周专用滤纸条进行每牙龈沟液的采集,以专用龈沟液测定仪进行定量分析。</v>
          </cell>
          <cell r="D2406" t="str">
            <v>牙周滤纸条</v>
          </cell>
          <cell r="E2406" t="str">
            <v/>
          </cell>
          <cell r="F2406" t="str">
            <v>每牙</v>
          </cell>
          <cell r="G2406" t="str">
            <v/>
          </cell>
          <cell r="H2406">
            <v>9</v>
          </cell>
          <cell r="I2406">
            <v>7</v>
          </cell>
          <cell r="J2406">
            <v>6</v>
          </cell>
          <cell r="K2406" t="str">
            <v>甲类</v>
          </cell>
        </row>
        <row r="2407">
          <cell r="A2407" t="str">
            <v>FHY09301</v>
          </cell>
          <cell r="B2407" t="str">
            <v>颈部开放性损伤探查术</v>
          </cell>
          <cell r="C2407" t="str">
            <v>定位,消毒铺巾,局麻,伤口探查,止血,清创,缝合。</v>
          </cell>
          <cell r="D2407" t="str">
            <v>注射器,引流装置</v>
          </cell>
          <cell r="E2407" t="str">
            <v>特殊缝线</v>
          </cell>
          <cell r="F2407" t="str">
            <v>次</v>
          </cell>
          <cell r="G2407" t="str">
            <v/>
          </cell>
          <cell r="H2407">
            <v>900</v>
          </cell>
          <cell r="I2407">
            <v>720</v>
          </cell>
          <cell r="J2407">
            <v>630</v>
          </cell>
          <cell r="K2407" t="str">
            <v>甲类</v>
          </cell>
        </row>
        <row r="2408">
          <cell r="A2408" t="str">
            <v>FJ</v>
          </cell>
          <cell r="B2408" t="str">
            <v>(七)呼吸系统</v>
          </cell>
          <cell r="C2408" t="str">
            <v/>
          </cell>
          <cell r="D2408" t="str">
            <v/>
          </cell>
          <cell r="E2408" t="str">
            <v/>
          </cell>
        </row>
        <row r="2408">
          <cell r="G2408" t="str">
            <v/>
          </cell>
          <cell r="H2408" t="str">
            <v/>
          </cell>
          <cell r="I2408" t="str">
            <v/>
          </cell>
          <cell r="J2408" t="str">
            <v/>
          </cell>
        </row>
        <row r="2409">
          <cell r="A2409" t="str">
            <v>FJB</v>
          </cell>
          <cell r="B2409" t="str">
            <v>1.呼吸系统检查</v>
          </cell>
          <cell r="C2409" t="str">
            <v/>
          </cell>
          <cell r="D2409" t="str">
            <v/>
          </cell>
          <cell r="E2409" t="str">
            <v/>
          </cell>
        </row>
        <row r="2409">
          <cell r="G2409" t="str">
            <v/>
          </cell>
          <cell r="H2409" t="str">
            <v/>
          </cell>
          <cell r="I2409" t="str">
            <v/>
          </cell>
          <cell r="J2409" t="str">
            <v/>
          </cell>
        </row>
        <row r="2410">
          <cell r="A2410" t="str">
            <v>FJB02401</v>
          </cell>
          <cell r="B2410" t="str">
            <v>气道阻力测定</v>
          </cell>
          <cell r="C2410" t="str">
            <v>患者使用一次性口器或同时使用一次性细菌过滤器,在肺功能仪体描箱中做平静呼吸,进行气道阻力测定,须至少重复测定3次,取最佳值,人工报告。</v>
          </cell>
          <cell r="D2410" t="str">
            <v>口器,细菌过滤器</v>
          </cell>
          <cell r="E2410" t="str">
            <v/>
          </cell>
          <cell r="F2410" t="str">
            <v>次</v>
          </cell>
          <cell r="G2410" t="str">
            <v/>
          </cell>
          <cell r="H2410">
            <v>35</v>
          </cell>
          <cell r="I2410">
            <v>28</v>
          </cell>
          <cell r="J2410">
            <v>25</v>
          </cell>
          <cell r="K2410" t="str">
            <v>甲类</v>
          </cell>
        </row>
        <row r="2411">
          <cell r="A2411" t="str">
            <v>FJC</v>
          </cell>
          <cell r="B2411" t="str">
            <v>2.气管</v>
          </cell>
          <cell r="C2411" t="str">
            <v/>
          </cell>
          <cell r="D2411" t="str">
            <v/>
          </cell>
          <cell r="E2411" t="str">
            <v/>
          </cell>
        </row>
        <row r="2411">
          <cell r="G2411" t="str">
            <v/>
          </cell>
          <cell r="H2411" t="str">
            <v/>
          </cell>
          <cell r="I2411" t="str">
            <v/>
          </cell>
          <cell r="J2411" t="str">
            <v/>
          </cell>
        </row>
        <row r="2412">
          <cell r="A2412" t="str">
            <v>FJC01601</v>
          </cell>
          <cell r="B2412" t="str">
            <v>硬质气管镜检查</v>
          </cell>
          <cell r="C2412" t="str">
            <v>在监护和全身麻醉下,进行硬质气管镜插管,经硬质气管镜气道腔内检查。不含监护､活检。</v>
          </cell>
          <cell r="D2412" t="str">
            <v/>
          </cell>
          <cell r="E2412" t="str">
            <v/>
          </cell>
          <cell r="F2412" t="str">
            <v>次</v>
          </cell>
          <cell r="G2412" t="str">
            <v/>
          </cell>
          <cell r="H2412">
            <v>500</v>
          </cell>
          <cell r="I2412">
            <v>400</v>
          </cell>
          <cell r="J2412">
            <v>350</v>
          </cell>
          <cell r="K2412" t="str">
            <v>乙类</v>
          </cell>
        </row>
        <row r="2413">
          <cell r="A2413" t="str">
            <v>FJC07601</v>
          </cell>
          <cell r="B2413" t="str">
            <v>硬质气管镜活检术</v>
          </cell>
          <cell r="C2413" t="str">
            <v>在监护和全身麻醉下,进行硬质气管镜插管,接高频通气呼吸机,通过硬质气管镜通路联合软性支气管镜观察气道病变和进行经硬质气管镜气道腔内检查,病变处活检。术中如有出血给予冰冲洗液､肾上腺素冲洗液､凝血酶以及机械填塞止血治疗。不含监护､硬质气管镜检查､病理学检查。</v>
          </cell>
          <cell r="D2413" t="str">
            <v/>
          </cell>
          <cell r="E2413" t="str">
            <v/>
          </cell>
          <cell r="F2413" t="str">
            <v>次</v>
          </cell>
          <cell r="G2413" t="str">
            <v/>
          </cell>
          <cell r="H2413">
            <v>200</v>
          </cell>
          <cell r="I2413">
            <v>160</v>
          </cell>
          <cell r="J2413">
            <v>140</v>
          </cell>
          <cell r="K2413" t="str">
            <v>乙类</v>
          </cell>
        </row>
        <row r="2414">
          <cell r="A2414" t="str">
            <v>FJC09601</v>
          </cell>
          <cell r="B2414" t="str">
            <v>硬质气管镜下气管及支气管探查术</v>
          </cell>
          <cell r="C2414" t="str">
            <v>全麻或口咽､喉部表面麻醉,根据患者的年龄选择合适型号的硬质气管镜,有一位助手负责固定患者头部,表面麻醉时还有一位助手负责固定幼儿患者的身体,经口腔径路,儿童须由直达喉镜引导经口腔下咽声门进入气管,检查气管,左､右支气管。确定异物位置､大小与周围气管壁的是否有关系,是否有肿物,可应用气管内窥镜进一步详细检查。必要时取病理,送病理学检查。不含病理学检查。</v>
          </cell>
          <cell r="D2414" t="str">
            <v/>
          </cell>
          <cell r="E2414" t="str">
            <v/>
          </cell>
          <cell r="F2414" t="str">
            <v>次</v>
          </cell>
          <cell r="G2414" t="str">
            <v/>
          </cell>
          <cell r="H2414">
            <v>200</v>
          </cell>
          <cell r="I2414">
            <v>160</v>
          </cell>
          <cell r="J2414">
            <v>140</v>
          </cell>
          <cell r="K2414" t="str">
            <v>乙类</v>
          </cell>
        </row>
        <row r="2415">
          <cell r="A2415" t="str">
            <v>FJD</v>
          </cell>
          <cell r="B2415" t="str">
            <v>3.支气管</v>
          </cell>
          <cell r="C2415" t="str">
            <v/>
          </cell>
          <cell r="D2415" t="str">
            <v/>
          </cell>
          <cell r="E2415" t="str">
            <v/>
          </cell>
        </row>
        <row r="2415">
          <cell r="G2415" t="str">
            <v/>
          </cell>
          <cell r="H2415" t="str">
            <v/>
          </cell>
          <cell r="I2415" t="str">
            <v/>
          </cell>
          <cell r="J2415" t="str">
            <v/>
          </cell>
        </row>
        <row r="2416">
          <cell r="A2416" t="str">
            <v>FJD01602</v>
          </cell>
          <cell r="B2416" t="str">
            <v>电子支气管镜检查</v>
          </cell>
          <cell r="C2416" t="str">
            <v>麻醉下､润滑,插入电子支气管镜,观察气道变化。必要时病变部位进行活检检查,如有出血给予冰冲洗液､肾上腺素冲洗液或凝血酶局部治疗。标本送细胞学和组织学等检查。不含监护､活检。</v>
          </cell>
          <cell r="D2416" t="str">
            <v/>
          </cell>
          <cell r="E2416" t="str">
            <v/>
          </cell>
          <cell r="F2416" t="str">
            <v>次</v>
          </cell>
          <cell r="G2416" t="str">
            <v/>
          </cell>
          <cell r="H2416">
            <v>280</v>
          </cell>
          <cell r="I2416">
            <v>220</v>
          </cell>
          <cell r="J2416">
            <v>190</v>
          </cell>
          <cell r="K2416" t="str">
            <v>乙类</v>
          </cell>
        </row>
        <row r="2417">
          <cell r="A2417" t="str">
            <v>FJD01603</v>
          </cell>
          <cell r="B2417" t="str">
            <v>超声支气管镜检查</v>
          </cell>
          <cell r="C2417" t="str">
            <v>麻醉下､润滑,插入超声支气管镜,观察气道变化,将超声水囊充满,观察支气管壁及壁外结构,定位后进行经支气管淋巴结针吸活检。标本送细胞学和组织学等检查。不含病理学检查､活检。</v>
          </cell>
          <cell r="D2417" t="str">
            <v/>
          </cell>
          <cell r="E2417" t="str">
            <v>水囊</v>
          </cell>
          <cell r="F2417" t="str">
            <v>次</v>
          </cell>
          <cell r="G2417" t="str">
            <v/>
          </cell>
          <cell r="H2417">
            <v>700</v>
          </cell>
          <cell r="I2417">
            <v>560</v>
          </cell>
          <cell r="J2417">
            <v>490</v>
          </cell>
          <cell r="K2417" t="str">
            <v>乙类</v>
          </cell>
        </row>
        <row r="2418">
          <cell r="A2418" t="str">
            <v>FJD04401</v>
          </cell>
          <cell r="B2418" t="str">
            <v>支气管激发试验</v>
          </cell>
          <cell r="C2418" t="str">
            <v>患者使用一次性口器或硅胶口器或可同时使用一次性细菌过滤器,在吸入不同浓度乙酰甲胆碱(或组胺)等或不同剂量的含有5%二氧化碳的常温空气或冷空气前后分别进行肺功能检测,如患者第一秒用力呼气容积(FEV1)较基础值下降10-20%或气道阻力较基础值增高1倍以上则终止试验,并给予支气管舒张剂。</v>
          </cell>
          <cell r="D2418" t="str">
            <v>口器,细菌过滤器</v>
          </cell>
          <cell r="E2418" t="str">
            <v/>
          </cell>
          <cell r="F2418" t="str">
            <v>次</v>
          </cell>
          <cell r="G2418" t="str">
            <v/>
          </cell>
          <cell r="H2418">
            <v>100</v>
          </cell>
          <cell r="I2418">
            <v>80</v>
          </cell>
          <cell r="J2418">
            <v>70</v>
          </cell>
          <cell r="K2418" t="str">
            <v>乙类</v>
          </cell>
        </row>
        <row r="2419">
          <cell r="A2419" t="str">
            <v>FJD04402</v>
          </cell>
          <cell r="B2419" t="str">
            <v>支气管舒张试验</v>
          </cell>
          <cell r="C2419" t="str">
            <v>患者使用一次性口器或同时使用一次性细菌过滤器,在肺功能仪上做用力肺活量测定,至少测定3次,取最佳值,吸入支气管舒张剂,30分钟后测定用力肺活量,人工报告。</v>
          </cell>
          <cell r="D2419" t="str">
            <v>口器,细菌过滤器</v>
          </cell>
          <cell r="E2419" t="str">
            <v/>
          </cell>
          <cell r="F2419" t="str">
            <v>次</v>
          </cell>
          <cell r="G2419" t="str">
            <v/>
          </cell>
          <cell r="H2419">
            <v>60</v>
          </cell>
          <cell r="I2419">
            <v>48</v>
          </cell>
          <cell r="J2419">
            <v>42</v>
          </cell>
          <cell r="K2419" t="str">
            <v>乙类</v>
          </cell>
        </row>
        <row r="2420">
          <cell r="A2420" t="str">
            <v>FJD04701</v>
          </cell>
          <cell r="B2420" t="str">
            <v>运动支气管激发试验</v>
          </cell>
          <cell r="C2420" t="str">
            <v>患者使用一次性口器或同时使用一次性细菌过滤器,在肺量计上做用力肺活量测定,为患者连接心电监测，血氧监测，血压监测,在功率自行车等做负荷运动,4分钟达到极量负荷维持4分钟后(运动过程中随时监测患者心电､血氧以及血压,如有异常随时终止运动),于即刻5､10､15､20､30分钟分别测定患者第一秒用力呼气容积(FEV1),如果患者FEV1较基础FEV1下降10%,给予支气管舒张剂。</v>
          </cell>
          <cell r="D2420" t="str">
            <v>口器,细菌过滤器</v>
          </cell>
          <cell r="E2420" t="str">
            <v/>
          </cell>
          <cell r="F2420" t="str">
            <v>次</v>
          </cell>
          <cell r="G2420" t="str">
            <v/>
          </cell>
          <cell r="H2420">
            <v>150</v>
          </cell>
          <cell r="I2420">
            <v>120</v>
          </cell>
          <cell r="J2420">
            <v>100</v>
          </cell>
          <cell r="K2420" t="str">
            <v>乙类</v>
          </cell>
        </row>
        <row r="2421">
          <cell r="A2421" t="str">
            <v>FJD06602</v>
          </cell>
          <cell r="B2421" t="str">
            <v>经电子支气管镜采样刷采样</v>
          </cell>
          <cell r="C2421" t="str">
            <v>麻醉下，插入电子支气管镜,观察气道变化,应用采样刷对目标肺段进行毛刷采样,标本送微生物学､细胞学等检查。不含监护､实验室检验，不含支气管镜检查。</v>
          </cell>
          <cell r="D2421" t="str">
            <v>采样刷</v>
          </cell>
          <cell r="E2421" t="str">
            <v/>
          </cell>
          <cell r="F2421" t="str">
            <v>次</v>
          </cell>
          <cell r="G2421" t="str">
            <v/>
          </cell>
          <cell r="H2421">
            <v>220</v>
          </cell>
          <cell r="I2421">
            <v>180</v>
          </cell>
          <cell r="J2421">
            <v>160</v>
          </cell>
          <cell r="K2421" t="str">
            <v>乙类</v>
          </cell>
        </row>
        <row r="2422">
          <cell r="A2422" t="str">
            <v>FJD06604</v>
          </cell>
          <cell r="B2422" t="str">
            <v>经电子支气管镜防污染采样刷采样</v>
          </cell>
          <cell r="C2422" t="str">
            <v>麻醉下，插入电子支气管镜,观察气道变化,应用一次性防污染采样刷对目标肺段进行毛刷采样,标本送微生物学检查。不含监护。</v>
          </cell>
          <cell r="D2422" t="str">
            <v>防污染采样刷</v>
          </cell>
          <cell r="E2422" t="str">
            <v/>
          </cell>
          <cell r="F2422" t="str">
            <v>次</v>
          </cell>
          <cell r="G2422" t="str">
            <v/>
          </cell>
          <cell r="H2422">
            <v>200</v>
          </cell>
          <cell r="I2422">
            <v>160</v>
          </cell>
          <cell r="J2422">
            <v>140</v>
          </cell>
          <cell r="K2422" t="str">
            <v>乙类</v>
          </cell>
        </row>
        <row r="2423">
          <cell r="A2423" t="str">
            <v>FJD06606</v>
          </cell>
          <cell r="B2423" t="str">
            <v>经电子支气管镜防污染保护性灌洗采样</v>
          </cell>
          <cell r="C2423" t="str">
            <v>麻醉下,插入电子支气管镜,观察气道变化,应用一次性保护性灌洗导管对目标肺段进行生理冲洗液肺泡灌洗。标本送微生物学等检查。不含电子支气管镜检查术。不含监护。</v>
          </cell>
          <cell r="D2423" t="str">
            <v>灌洗导管,注射器</v>
          </cell>
          <cell r="E2423" t="str">
            <v/>
          </cell>
          <cell r="F2423" t="str">
            <v>次</v>
          </cell>
          <cell r="G2423" t="str">
            <v/>
          </cell>
          <cell r="H2423">
            <v>300</v>
          </cell>
          <cell r="I2423">
            <v>240</v>
          </cell>
          <cell r="J2423">
            <v>210</v>
          </cell>
          <cell r="K2423" t="str">
            <v>乙类</v>
          </cell>
        </row>
        <row r="2424">
          <cell r="A2424" t="str">
            <v>FJD07601</v>
          </cell>
          <cell r="B2424" t="str">
            <v>经支气管内镜针吸活检术</v>
          </cell>
          <cell r="C2424" t="str">
            <v>麻醉下､润滑,插入内镜,观察气道变化,定位后进行经支气管针吸活检。标本送细胞学和组织学等检查。不含监护､病理学检查。不含支气管镜检查。</v>
          </cell>
        </row>
        <row r="2424">
          <cell r="E2424" t="str">
            <v/>
          </cell>
          <cell r="F2424" t="str">
            <v>次</v>
          </cell>
          <cell r="G2424" t="str">
            <v/>
          </cell>
          <cell r="H2424">
            <v>260</v>
          </cell>
          <cell r="I2424">
            <v>221</v>
          </cell>
          <cell r="J2424">
            <v>188</v>
          </cell>
          <cell r="K2424" t="str">
            <v>乙类</v>
          </cell>
        </row>
        <row r="2425">
          <cell r="A2425" t="str">
            <v>FJD07602</v>
          </cell>
          <cell r="B2425" t="str">
            <v>经支气管内镜活检术</v>
          </cell>
          <cell r="C2425" t="str">
            <v>麻醉下，插入支气管镜后,观察气道变化,对病变黏膜或病灶进行活检。如有出血给予冰冲洗液､肾上腺素冲洗液或凝血酶局部治疗。标本送组织学等检查。不含监护､病理学检查。不含支气管镜检查。</v>
          </cell>
        </row>
        <row r="2425">
          <cell r="E2425" t="str">
            <v/>
          </cell>
          <cell r="F2425" t="str">
            <v>次</v>
          </cell>
          <cell r="G2425" t="str">
            <v/>
          </cell>
          <cell r="H2425">
            <v>150</v>
          </cell>
          <cell r="I2425">
            <v>120</v>
          </cell>
          <cell r="J2425">
            <v>100</v>
          </cell>
          <cell r="K2425" t="str">
            <v>乙类</v>
          </cell>
        </row>
        <row r="2426">
          <cell r="A2426" t="str">
            <v>FJD07603</v>
          </cell>
          <cell r="B2426" t="str">
            <v>经支气管内镜透支气管壁肺活检术</v>
          </cell>
          <cell r="C2426" t="str">
            <v>麻醉下，插入支气管镜,观察气道变化,对目标肺段进行透壁肺活检。必要时照相,如有出血给予冰冲洗液､肾上腺素冲洗液或凝血酶局部治疗,标本送病理科检查。不含监护､病理学检查。不含支气管镜检查。</v>
          </cell>
        </row>
        <row r="2426">
          <cell r="E2426" t="str">
            <v/>
          </cell>
          <cell r="F2426" t="str">
            <v>次</v>
          </cell>
          <cell r="G2426" t="str">
            <v/>
          </cell>
          <cell r="H2426">
            <v>100</v>
          </cell>
          <cell r="I2426">
            <v>80</v>
          </cell>
          <cell r="J2426">
            <v>70</v>
          </cell>
          <cell r="K2426" t="str">
            <v>乙类</v>
          </cell>
        </row>
        <row r="2427">
          <cell r="A2427" t="str">
            <v>FJE</v>
          </cell>
          <cell r="B2427" t="str">
            <v>4.肺</v>
          </cell>
          <cell r="C2427" t="str">
            <v/>
          </cell>
          <cell r="D2427" t="str">
            <v/>
          </cell>
          <cell r="E2427" t="str">
            <v/>
          </cell>
        </row>
        <row r="2427">
          <cell r="G2427" t="str">
            <v/>
          </cell>
          <cell r="H2427" t="str">
            <v/>
          </cell>
          <cell r="I2427" t="str">
            <v/>
          </cell>
          <cell r="J2427" t="str">
            <v/>
          </cell>
        </row>
        <row r="2428">
          <cell r="A2428" t="str">
            <v>FJE01401</v>
          </cell>
          <cell r="B2428" t="str">
            <v>肺活量功能检查</v>
          </cell>
          <cell r="C2428" t="str">
            <v>患者使用一次性口器或同时使用一次性细菌过滤器,通过肺量计平静呼吸后,做深吸气､深呼气,测定深吸气量､补吸气量､补呼气量,须至少重复测定3次,取最佳值,人工报告。</v>
          </cell>
          <cell r="D2428" t="str">
            <v>口器,细菌过滤器</v>
          </cell>
          <cell r="E2428" t="str">
            <v/>
          </cell>
          <cell r="F2428" t="str">
            <v>次</v>
          </cell>
          <cell r="G2428" t="str">
            <v/>
          </cell>
          <cell r="H2428">
            <v>60</v>
          </cell>
          <cell r="I2428">
            <v>48</v>
          </cell>
          <cell r="J2428">
            <v>42</v>
          </cell>
          <cell r="K2428" t="str">
            <v>甲类</v>
          </cell>
        </row>
        <row r="2429">
          <cell r="A2429" t="str">
            <v>FJE01402</v>
          </cell>
          <cell r="B2429" t="str">
            <v>用力肺活量功能检查</v>
          </cell>
          <cell r="C2429" t="str">
            <v>患者使用一次性口器或同时使用一次性细菌过滤器,通过肺量计平静呼吸,再做深吸气后用力快速的呼气,测定用力肺活量､一秒钟呼气容积,测定潮气量､呼吸频率,须至少重复测定3次,取最佳值,人工报告。</v>
          </cell>
          <cell r="D2429" t="str">
            <v>口器,细菌过滤器</v>
          </cell>
          <cell r="E2429" t="str">
            <v/>
          </cell>
          <cell r="F2429" t="str">
            <v>次</v>
          </cell>
          <cell r="G2429" t="str">
            <v/>
          </cell>
          <cell r="H2429">
            <v>60</v>
          </cell>
          <cell r="I2429">
            <v>48</v>
          </cell>
          <cell r="J2429">
            <v>42</v>
          </cell>
          <cell r="K2429" t="str">
            <v>甲类</v>
          </cell>
        </row>
        <row r="2430">
          <cell r="A2430" t="str">
            <v>FJE01403</v>
          </cell>
          <cell r="B2430" t="str">
            <v>肺每分通气量功能检查</v>
          </cell>
          <cell r="C2430" t="str">
            <v>患者使用一次性口器或同时使用一次性细菌过滤器,通过肺量计平静呼吸,测定潮气量､呼吸频率,须至少重复测定3次,取最佳值,人工报告。</v>
          </cell>
          <cell r="D2430" t="str">
            <v>口器,细菌过滤器</v>
          </cell>
          <cell r="E2430" t="str">
            <v/>
          </cell>
          <cell r="F2430" t="str">
            <v>次</v>
          </cell>
          <cell r="G2430" t="str">
            <v/>
          </cell>
          <cell r="H2430">
            <v>60</v>
          </cell>
          <cell r="I2430">
            <v>48</v>
          </cell>
          <cell r="J2430">
            <v>42</v>
          </cell>
          <cell r="K2430" t="str">
            <v>甲类</v>
          </cell>
        </row>
        <row r="2431">
          <cell r="A2431" t="str">
            <v>FJE01404</v>
          </cell>
          <cell r="B2431" t="str">
            <v>最大通气量功能检查</v>
          </cell>
          <cell r="C2431" t="str">
            <v>患者使用一次性口器或同时使用一次性细菌过滤器,在肺功能仪上平静呼吸,再做快速深大的呼吸12秒,休息至少2分钟后重复测定1次,取最佳值,人工报告。</v>
          </cell>
          <cell r="D2431" t="str">
            <v>口器,细菌过滤器</v>
          </cell>
          <cell r="E2431" t="str">
            <v/>
          </cell>
          <cell r="F2431" t="str">
            <v>次</v>
          </cell>
          <cell r="G2431" t="str">
            <v/>
          </cell>
          <cell r="H2431">
            <v>70</v>
          </cell>
          <cell r="I2431">
            <v>55</v>
          </cell>
          <cell r="J2431">
            <v>50</v>
          </cell>
          <cell r="K2431" t="str">
            <v>甲类</v>
          </cell>
        </row>
        <row r="2432">
          <cell r="A2432" t="str">
            <v>FJE01405</v>
          </cell>
          <cell r="B2432" t="str">
            <v>肺弥散功能检查-一口气法</v>
          </cell>
          <cell r="C2432" t="str">
            <v>患者使用一次性口器或同时使用一次性细菌过滤器,在肺功能仪上平静呼吸后,做深吸气吸入混合气体并屏气10秒钟,再做深呼气,休息4-10分钟后重复测定1次,取平均值,人工报告。</v>
          </cell>
          <cell r="D2432" t="str">
            <v>口器,细菌过滤器</v>
          </cell>
          <cell r="E2432" t="str">
            <v/>
          </cell>
          <cell r="F2432" t="str">
            <v>次</v>
          </cell>
          <cell r="G2432" t="str">
            <v/>
          </cell>
          <cell r="H2432">
            <v>70</v>
          </cell>
          <cell r="I2432">
            <v>55</v>
          </cell>
          <cell r="J2432">
            <v>50</v>
          </cell>
          <cell r="K2432" t="str">
            <v>甲类</v>
          </cell>
        </row>
        <row r="2433">
          <cell r="A2433" t="str">
            <v>FJE01406</v>
          </cell>
          <cell r="B2433" t="str">
            <v>肺弥散功能检查-重复呼吸法</v>
          </cell>
          <cell r="C2433" t="str">
            <v>患者使用一次性口器或同时使用一次性细菌过滤器,在肺功能仪上做深吸气后,平静呼吸吸入混合气体5分钟左右,再做深吸气､深呼气,休息4-10分钟后重复测定1次,取平均值,人工报告。</v>
          </cell>
          <cell r="D2433" t="str">
            <v>口器,细菌过滤器</v>
          </cell>
          <cell r="E2433" t="str">
            <v/>
          </cell>
          <cell r="F2433" t="str">
            <v>次</v>
          </cell>
          <cell r="G2433" t="str">
            <v/>
          </cell>
          <cell r="H2433">
            <v>70</v>
          </cell>
          <cell r="I2433">
            <v>55</v>
          </cell>
          <cell r="J2433">
            <v>50</v>
          </cell>
          <cell r="K2433" t="str">
            <v>甲类</v>
          </cell>
        </row>
        <row r="2434">
          <cell r="A2434" t="str">
            <v>FJE01407</v>
          </cell>
          <cell r="B2434" t="str">
            <v>脉冲振荡肺功能检查</v>
          </cell>
          <cell r="C2434" t="str">
            <v>患者使用一次性口器或同时使用一次性细菌过滤器,在脉振冲震荡仪上做平静呼吸1分钟,须至少重复测定3次,取最佳值,人工报告。</v>
          </cell>
          <cell r="D2434" t="str">
            <v>口器,细菌过滤器</v>
          </cell>
          <cell r="E2434" t="str">
            <v/>
          </cell>
          <cell r="F2434" t="str">
            <v>次</v>
          </cell>
          <cell r="G2434" t="str">
            <v/>
          </cell>
          <cell r="H2434">
            <v>60</v>
          </cell>
          <cell r="I2434">
            <v>48</v>
          </cell>
          <cell r="J2434">
            <v>42</v>
          </cell>
          <cell r="K2434" t="str">
            <v>甲类</v>
          </cell>
        </row>
        <row r="2435">
          <cell r="A2435" t="str">
            <v>FJE01408</v>
          </cell>
          <cell r="B2435" t="str">
            <v>床边简易肺功能测定</v>
          </cell>
          <cell r="C2435" t="str">
            <v>指床边肺每分通气量､肺活量､用力肺活量功能检查。患者使用一次性口器或同时使用一次性细菌过滤器,在床旁简易肺功能仪上平静呼吸,测定潮气量､肺活量､用力肺活量等通气肺功能指标,须至少重复测定3次,取最佳值,人工报告。</v>
          </cell>
          <cell r="D2435" t="str">
            <v>口器,细菌过滤器</v>
          </cell>
          <cell r="E2435" t="str">
            <v/>
          </cell>
          <cell r="F2435" t="str">
            <v>次</v>
          </cell>
          <cell r="G2435" t="str">
            <v/>
          </cell>
          <cell r="H2435">
            <v>60</v>
          </cell>
          <cell r="I2435">
            <v>48</v>
          </cell>
          <cell r="J2435">
            <v>42</v>
          </cell>
          <cell r="K2435" t="str">
            <v>甲类</v>
          </cell>
        </row>
        <row r="2436">
          <cell r="A2436" t="str">
            <v>FJE01409</v>
          </cell>
          <cell r="B2436" t="str">
            <v>肺阻抗血流图检查</v>
          </cell>
          <cell r="C2436" t="str">
            <v>患者使用一次性口器或同时使用一次性细菌过滤器,在肺阻抗血流检测仪上按照操作者要求的方式呼吸,人工报告。</v>
          </cell>
          <cell r="D2436" t="str">
            <v>口器,细菌过滤器</v>
          </cell>
          <cell r="E2436" t="str">
            <v/>
          </cell>
          <cell r="F2436" t="str">
            <v>次</v>
          </cell>
          <cell r="G2436" t="str">
            <v/>
          </cell>
          <cell r="H2436">
            <v>15</v>
          </cell>
          <cell r="I2436">
            <v>12</v>
          </cell>
          <cell r="J2436">
            <v>11</v>
          </cell>
          <cell r="K2436" t="str">
            <v>甲类</v>
          </cell>
        </row>
        <row r="2437">
          <cell r="A2437" t="str">
            <v>FJE01701</v>
          </cell>
          <cell r="B2437" t="str">
            <v>无创舱内碳氧血红蛋白检测</v>
          </cell>
          <cell r="C2437" t="str">
            <v>舱内治疗过程中用无创碳氧血红蛋白含量检测仪检测碳氧血红蛋白。</v>
          </cell>
          <cell r="D2437" t="str">
            <v/>
          </cell>
          <cell r="E2437" t="str">
            <v/>
          </cell>
          <cell r="F2437" t="str">
            <v>次</v>
          </cell>
          <cell r="G2437" t="str">
            <v/>
          </cell>
          <cell r="H2437">
            <v>1</v>
          </cell>
          <cell r="I2437">
            <v>1</v>
          </cell>
          <cell r="J2437">
            <v>1</v>
          </cell>
          <cell r="K2437" t="str">
            <v>甲类</v>
          </cell>
        </row>
        <row r="2438">
          <cell r="A2438" t="str">
            <v>FJE01702</v>
          </cell>
          <cell r="B2438" t="str">
            <v>运动心肺功能检查</v>
          </cell>
          <cell r="C2438" t="str">
            <v>为患者连接心电检测､气体检测､血压监测,患者在功率自行车或运动平板上做负荷运动,至患者运动受限或患者有不适主诉止(运动过程中随时监测患者心电图ST段偏移情况､血氧以及血压,如有异常随时终止运动),运动前后及运动过程中,实时监测在不同负荷条件下氧耗量､二氧化碳排出量以及心率等指标。含心电图负荷试验。不含运动前､后血气分析。</v>
          </cell>
          <cell r="D2438" t="str">
            <v/>
          </cell>
          <cell r="E2438" t="str">
            <v/>
          </cell>
          <cell r="F2438" t="str">
            <v>项</v>
          </cell>
          <cell r="G2438" t="str">
            <v/>
          </cell>
          <cell r="H2438">
            <v>100</v>
          </cell>
          <cell r="I2438">
            <v>80</v>
          </cell>
          <cell r="J2438">
            <v>70</v>
          </cell>
          <cell r="K2438" t="str">
            <v>乙类</v>
          </cell>
        </row>
        <row r="2439">
          <cell r="A2439" t="str">
            <v>FJE02401</v>
          </cell>
          <cell r="B2439" t="str">
            <v>流速容量曲线(V-V曲线)测定</v>
          </cell>
          <cell r="C2439" t="str">
            <v>患者使用一次性口器或同时使用一次性细菌过滤器,在肺功能仪上做深吸气后用力快速的呼气,进行流速容量测定,须至少重复测定3次,取最佳值,人工报告。</v>
          </cell>
          <cell r="D2439" t="str">
            <v>口器,细菌过滤器</v>
          </cell>
          <cell r="E2439" t="str">
            <v/>
          </cell>
          <cell r="F2439" t="str">
            <v>次</v>
          </cell>
          <cell r="G2439" t="str">
            <v/>
          </cell>
          <cell r="H2439">
            <v>50</v>
          </cell>
          <cell r="I2439">
            <v>40</v>
          </cell>
          <cell r="J2439">
            <v>35</v>
          </cell>
          <cell r="K2439" t="str">
            <v>甲类</v>
          </cell>
        </row>
        <row r="2440">
          <cell r="A2440" t="str">
            <v>FJE02402</v>
          </cell>
          <cell r="B2440" t="str">
            <v>残气容积测定-体描箱法</v>
          </cell>
          <cell r="C2440" t="str">
            <v>患者使用一次性口器或同时使用一次性细菌过滤器,在肺功能仪体描箱中做平静呼吸,在呼气末阻断患者呼吸后嘱其做连续浅快呼吸动作,解除呼吸阻断后后再做深吸气､深呼气动作,至少重复测定3次,人工分析报告。</v>
          </cell>
          <cell r="D2440" t="str">
            <v>口器,细菌过滤器</v>
          </cell>
          <cell r="E2440" t="str">
            <v/>
          </cell>
          <cell r="F2440" t="str">
            <v>次</v>
          </cell>
          <cell r="G2440" t="str">
            <v/>
          </cell>
          <cell r="H2440">
            <v>50</v>
          </cell>
          <cell r="I2440">
            <v>40</v>
          </cell>
          <cell r="J2440">
            <v>35</v>
          </cell>
          <cell r="K2440" t="str">
            <v>甲类</v>
          </cell>
        </row>
        <row r="2441">
          <cell r="A2441" t="str">
            <v>FJE02403</v>
          </cell>
          <cell r="B2441" t="str">
            <v>残气容积测定-氦气平衡法</v>
          </cell>
          <cell r="C2441" t="str">
            <v>指氦气､氮气及混合气体的残气容积测定。患者使用一次性口器或同时使用一次性细菌过滤器,在肺功能仪上做平静呼吸,吸入含有氦气的混合气体7分钟,休息4-10分钟后重复测定1次,人工报告。</v>
          </cell>
          <cell r="D2441" t="str">
            <v>口器,细菌过滤器</v>
          </cell>
          <cell r="E2441" t="str">
            <v/>
          </cell>
          <cell r="F2441" t="str">
            <v>次</v>
          </cell>
          <cell r="G2441" t="str">
            <v/>
          </cell>
          <cell r="H2441">
            <v>60</v>
          </cell>
          <cell r="I2441">
            <v>48</v>
          </cell>
          <cell r="J2441">
            <v>42</v>
          </cell>
          <cell r="K2441" t="str">
            <v>甲类</v>
          </cell>
        </row>
        <row r="2442">
          <cell r="A2442" t="str">
            <v>FJE02404</v>
          </cell>
          <cell r="B2442" t="str">
            <v>第0.1秒平静吸气口腔闭合压测定</v>
          </cell>
          <cell r="C2442" t="str">
            <v>患者使用一次性口器或同时使用一次性细菌过滤器,在肺功能仪上做平静呼吸或深呼吸,测定在气道关闭时,吸气0.1秒的口腔压力,重复测定10次,取平均值,人工报告。</v>
          </cell>
          <cell r="D2442" t="str">
            <v>口器,细菌过滤器</v>
          </cell>
          <cell r="E2442" t="str">
            <v/>
          </cell>
          <cell r="F2442" t="str">
            <v>次</v>
          </cell>
          <cell r="G2442" t="str">
            <v/>
          </cell>
          <cell r="H2442">
            <v>18</v>
          </cell>
          <cell r="I2442">
            <v>14</v>
          </cell>
          <cell r="J2442">
            <v>13</v>
          </cell>
          <cell r="K2442" t="str">
            <v>甲类</v>
          </cell>
        </row>
        <row r="2443">
          <cell r="A2443" t="str">
            <v>FJE02405</v>
          </cell>
          <cell r="B2443" t="str">
            <v>吸入二氧化碳第0.1秒平静吸气口腔闭合压测定</v>
          </cell>
          <cell r="C2443" t="str">
            <v>患者使用一次性口器或同时使用一次性细菌过滤器,在肺功能仪上做平静呼吸或深呼吸,吸入含有二氧化碳的混合气体,测定在气道关闭时,吸气0.1秒的口腔压力,重复测定10次,取平均值,人工报告。</v>
          </cell>
          <cell r="D2443" t="str">
            <v>口器,细菌过滤器</v>
          </cell>
          <cell r="E2443" t="str">
            <v/>
          </cell>
          <cell r="F2443" t="str">
            <v>次</v>
          </cell>
          <cell r="G2443" t="str">
            <v/>
          </cell>
          <cell r="H2443">
            <v>18</v>
          </cell>
          <cell r="I2443">
            <v>14</v>
          </cell>
          <cell r="J2443">
            <v>13</v>
          </cell>
          <cell r="K2443" t="str">
            <v>甲类</v>
          </cell>
        </row>
        <row r="2444">
          <cell r="A2444" t="str">
            <v>FJE02406</v>
          </cell>
          <cell r="B2444" t="str">
            <v>二氧化碳反应曲线测定</v>
          </cell>
          <cell r="C2444" t="str">
            <v>患者使用一次性口器或同时使用一次性细菌过滤器,肺功能仪上做深呼吸,进行二氧化碳反应曲线测定,须至少重复测定6次,取最佳值,人工报告。</v>
          </cell>
          <cell r="D2444" t="str">
            <v>口器,细菌过滤器</v>
          </cell>
          <cell r="E2444" t="str">
            <v/>
          </cell>
          <cell r="F2444" t="str">
            <v>次</v>
          </cell>
          <cell r="G2444" t="str">
            <v/>
          </cell>
          <cell r="H2444">
            <v>18</v>
          </cell>
          <cell r="I2444">
            <v>14</v>
          </cell>
          <cell r="J2444">
            <v>13</v>
          </cell>
          <cell r="K2444" t="str">
            <v>甲类</v>
          </cell>
        </row>
        <row r="2445">
          <cell r="A2445" t="str">
            <v>FJE02407</v>
          </cell>
          <cell r="B2445" t="str">
            <v>呼出气一氧化氮测定</v>
          </cell>
          <cell r="C2445" t="str">
            <v>患者首先深呼气,然后口含一次性细菌过滤器及一氧化氮过滤器,在呼出气一氧化氮测定仪上深吸气后,以一定呼气流速匀速呼气持续10秒钟,人工报告。</v>
          </cell>
          <cell r="D2445" t="str">
            <v>口器,细菌过滤器</v>
          </cell>
          <cell r="E2445" t="str">
            <v/>
          </cell>
          <cell r="F2445" t="str">
            <v>次</v>
          </cell>
          <cell r="G2445" t="str">
            <v/>
          </cell>
          <cell r="H2445">
            <v>200</v>
          </cell>
          <cell r="I2445">
            <v>160</v>
          </cell>
          <cell r="J2445">
            <v>140</v>
          </cell>
          <cell r="K2445" t="str">
            <v>乙类</v>
          </cell>
        </row>
        <row r="2446">
          <cell r="A2446" t="str">
            <v>FJE02408</v>
          </cell>
          <cell r="B2446" t="str">
            <v>呼吸肌功能测定</v>
          </cell>
          <cell r="C2446" t="str">
            <v>指最大吸气､呼气压､膈肌功能测定。患者使用一次性口器或同时使用一次性细菌过滤器,在肺功能仪上做用力深吸气同时阻断患者呼吸,须至少重复测定3次,取最佳值,人工报告。</v>
          </cell>
          <cell r="D2446" t="str">
            <v>口器,细菌过滤器</v>
          </cell>
          <cell r="E2446" t="str">
            <v/>
          </cell>
          <cell r="F2446" t="str">
            <v>次</v>
          </cell>
          <cell r="G2446" t="str">
            <v/>
          </cell>
          <cell r="H2446">
            <v>60</v>
          </cell>
          <cell r="I2446">
            <v>48</v>
          </cell>
          <cell r="J2446">
            <v>42</v>
          </cell>
          <cell r="K2446" t="str">
            <v>甲类</v>
          </cell>
        </row>
        <row r="2447">
          <cell r="A2447" t="str">
            <v>FJE04701</v>
          </cell>
          <cell r="B2447" t="str">
            <v>小睡试验</v>
          </cell>
          <cell r="C2447" t="str">
            <v>心电､4导脑电､肌电､眼电电极安装,记录多种生物信号,摄像观测患者行为,每两小时记录一次,当天连续记录5次,人工报告。</v>
          </cell>
          <cell r="D2447" t="str">
            <v>电极</v>
          </cell>
          <cell r="E2447" t="str">
            <v/>
          </cell>
          <cell r="F2447" t="str">
            <v>次</v>
          </cell>
          <cell r="G2447" t="str">
            <v/>
          </cell>
          <cell r="H2447">
            <v>400</v>
          </cell>
          <cell r="I2447">
            <v>320</v>
          </cell>
          <cell r="J2447">
            <v>280</v>
          </cell>
          <cell r="K2447" t="str">
            <v>乙类</v>
          </cell>
        </row>
        <row r="2448">
          <cell r="A2448" t="str">
            <v>FJE05401</v>
          </cell>
          <cell r="B2448" t="str">
            <v>持续呼吸功能监测</v>
          </cell>
          <cell r="C2448" t="str">
            <v>在有创(或无创)呼吸机辅助通气后,监测潮气量,呼吸频率,肺顺应性,压力容积曲线,内源性呼气末正压,气道阻力等。</v>
          </cell>
          <cell r="D2448" t="str">
            <v/>
          </cell>
          <cell r="E2448" t="str">
            <v/>
          </cell>
          <cell r="F2448" t="str">
            <v>小时</v>
          </cell>
          <cell r="G2448" t="str">
            <v>六岁及以下儿童加收不超过30%</v>
          </cell>
          <cell r="H2448">
            <v>4</v>
          </cell>
          <cell r="I2448">
            <v>4</v>
          </cell>
          <cell r="J2448">
            <v>4</v>
          </cell>
          <cell r="K2448" t="str">
            <v>乙类</v>
          </cell>
        </row>
        <row r="2449">
          <cell r="A2449" t="str">
            <v>FJE05402</v>
          </cell>
          <cell r="B2449" t="str">
            <v>呼出气二氧化碳监测</v>
          </cell>
          <cell r="C2449" t="str">
            <v>连接并校正二氧化碳监测电极,将电极与人工气道或面罩相连,监测二氧化碳分压数值及波形。</v>
          </cell>
          <cell r="D2449" t="str">
            <v>电极</v>
          </cell>
          <cell r="E2449" t="str">
            <v/>
          </cell>
          <cell r="F2449" t="str">
            <v>小时</v>
          </cell>
          <cell r="G2449" t="str">
            <v/>
          </cell>
          <cell r="H2449">
            <v>3</v>
          </cell>
          <cell r="I2449">
            <v>3</v>
          </cell>
          <cell r="J2449">
            <v>3</v>
          </cell>
          <cell r="K2449" t="str">
            <v>乙类</v>
          </cell>
        </row>
        <row r="2450">
          <cell r="A2450" t="str">
            <v>FJE05701</v>
          </cell>
          <cell r="B2450" t="str">
            <v>无创舱内碳氧血红蛋白连续监测</v>
          </cell>
          <cell r="C2450" t="str">
            <v>在舱内治疗过程中用无创碳氧血红蛋白含量检测仪连续监测碳氧血红蛋白含量。</v>
          </cell>
          <cell r="D2450" t="str">
            <v/>
          </cell>
          <cell r="E2450" t="str">
            <v/>
          </cell>
          <cell r="F2450" t="str">
            <v>小时</v>
          </cell>
          <cell r="G2450" t="str">
            <v/>
          </cell>
          <cell r="H2450">
            <v>5</v>
          </cell>
          <cell r="I2450">
            <v>5</v>
          </cell>
          <cell r="J2450">
            <v>5</v>
          </cell>
          <cell r="K2450" t="str">
            <v>乙类</v>
          </cell>
        </row>
        <row r="2451">
          <cell r="A2451" t="str">
            <v>FJE05702</v>
          </cell>
          <cell r="B2451" t="str">
            <v>无创机械通气智能压力滴定</v>
          </cell>
          <cell r="C2451" t="str">
            <v>睡眠监测时间指21:00至次日早晨6:00。用磨砂膏及酒精进行头面部皮肤清洁处理,依次粘贴固定脑电电极､眼电电极､肌电电极､参考电极和地线,放置鼾声探头､心电电极､胸部活动探头､腹部活动探头､体位探头､指端氧饱和度探头､腿动探头,选择合适鼻罩,佩戴智能呼吸机,呼吸机自动调压。必要时人工干预,计算机辅助记录数据,人工持续值守8小时(夜班),可使用视频监控,观察各项记录信号及时处理电极脱落及紧急事件,如突发严重心律失常等,人工报告。</v>
          </cell>
          <cell r="D2451" t="str">
            <v>电极,鼻罩</v>
          </cell>
          <cell r="E2451" t="str">
            <v/>
          </cell>
          <cell r="F2451" t="str">
            <v>次</v>
          </cell>
          <cell r="G2451" t="str">
            <v/>
          </cell>
          <cell r="H2451">
            <v>450</v>
          </cell>
          <cell r="I2451">
            <v>360</v>
          </cell>
          <cell r="J2451">
            <v>315</v>
          </cell>
          <cell r="K2451" t="str">
            <v>乙类</v>
          </cell>
        </row>
        <row r="2452">
          <cell r="A2452" t="str">
            <v>FJE05703</v>
          </cell>
          <cell r="B2452" t="str">
            <v>无创通气手动压力滴定</v>
          </cell>
          <cell r="C2452" t="str">
            <v>用磨砂膏及酒精进行头面部皮肤清洁处理,依次粘贴固定脑电电极､眼电电极､肌电电极､参考电极和地线,放置鼾声探头､心电电极､胸部活动探头､腹部活动探头､体位探头､指端氧饱和度探头､腿动探头,选择合适鼻罩,佩戴呼吸机,计算机辅助记录数据,人工持续值守8小时,根据患者呼吸气流,血氧饱和度及脑电图(睡眠觉醒情况)调节无创通气的压力以达到合适的治疗压力,观察记录各项信号及时处理电极脱落及紧急事件,如突发严重心律失常等,人工报告。</v>
          </cell>
          <cell r="D2452" t="str">
            <v>电极,鼻罩</v>
          </cell>
          <cell r="E2452" t="str">
            <v/>
          </cell>
          <cell r="F2452" t="str">
            <v>次</v>
          </cell>
          <cell r="G2452" t="str">
            <v/>
          </cell>
          <cell r="H2452">
            <v>300</v>
          </cell>
          <cell r="I2452">
            <v>240</v>
          </cell>
          <cell r="J2452">
            <v>210</v>
          </cell>
          <cell r="K2452" t="str">
            <v>乙类</v>
          </cell>
        </row>
        <row r="2453">
          <cell r="A2453" t="str">
            <v>FJE07101</v>
          </cell>
          <cell r="B2453" t="str">
            <v>经皮穿刺肺活检术</v>
          </cell>
          <cell r="C2453" t="str">
            <v>消毒､局部麻醉,通过CT或X线或B超引导将活检套管针刺入病灶组织,并调节穿刺针位置而后切取肺组织。不含影像学引导､病理学检查。</v>
          </cell>
          <cell r="D2453" t="str">
            <v>注射器</v>
          </cell>
          <cell r="E2453" t="str">
            <v>肺活检针</v>
          </cell>
          <cell r="F2453" t="str">
            <v>次</v>
          </cell>
          <cell r="G2453" t="str">
            <v/>
          </cell>
          <cell r="H2453">
            <v>300</v>
          </cell>
          <cell r="I2453">
            <v>240</v>
          </cell>
          <cell r="J2453">
            <v>210</v>
          </cell>
          <cell r="K2453" t="str">
            <v>甲类</v>
          </cell>
        </row>
        <row r="2454">
          <cell r="A2454" t="str">
            <v>FJE07501</v>
          </cell>
          <cell r="B2454" t="str">
            <v>胸腔镜肺活检术</v>
          </cell>
          <cell r="C2454" t="str">
            <v>局麻,切口皮肤,逐层剥离至壁层胸膜,置入胸腔穿刺套管,置入胸腔镜,观察胸腔内变化,脏层表面明显结节样病变处进行组织活检。不含监护､病理学检查。</v>
          </cell>
          <cell r="D2454" t="str">
            <v>引流装置,注射器</v>
          </cell>
          <cell r="E2454" t="str">
            <v>腔镜材料</v>
          </cell>
          <cell r="F2454" t="str">
            <v>次</v>
          </cell>
          <cell r="G2454" t="str">
            <v/>
          </cell>
          <cell r="H2454">
            <v>500</v>
          </cell>
          <cell r="I2454">
            <v>400</v>
          </cell>
          <cell r="J2454">
            <v>350</v>
          </cell>
          <cell r="K2454" t="str">
            <v>乙类</v>
          </cell>
        </row>
        <row r="2455">
          <cell r="A2455" t="str">
            <v>FJM-FJT</v>
          </cell>
          <cell r="B2455" t="str">
            <v>5.胸部及纵隔</v>
          </cell>
          <cell r="C2455" t="str">
            <v/>
          </cell>
          <cell r="D2455" t="str">
            <v/>
          </cell>
          <cell r="E2455" t="str">
            <v/>
          </cell>
        </row>
        <row r="2455">
          <cell r="G2455" t="str">
            <v/>
          </cell>
          <cell r="H2455" t="str">
            <v/>
          </cell>
          <cell r="I2455" t="str">
            <v/>
          </cell>
          <cell r="J2455" t="str">
            <v/>
          </cell>
        </row>
        <row r="2456">
          <cell r="A2456" t="str">
            <v>FJM07101</v>
          </cell>
          <cell r="B2456" t="str">
            <v>经皮穿刺胸膜活检术</v>
          </cell>
          <cell r="C2456" t="str">
            <v>消毒铺巾,局部麻醉,在穿刺点将活检套管针刺入胸壁,抵达胸膜腔后拔出针芯,切取胸膜壁层及病变。不含X线引导､病理学检查。</v>
          </cell>
          <cell r="D2456" t="str">
            <v>注射器,引流装置</v>
          </cell>
          <cell r="E2456" t="str">
            <v>胸膜活检针</v>
          </cell>
          <cell r="F2456" t="str">
            <v>次</v>
          </cell>
          <cell r="G2456" t="str">
            <v/>
          </cell>
          <cell r="H2456">
            <v>300</v>
          </cell>
          <cell r="I2456">
            <v>240</v>
          </cell>
          <cell r="J2456">
            <v>210</v>
          </cell>
          <cell r="K2456" t="str">
            <v>甲类</v>
          </cell>
        </row>
        <row r="2457">
          <cell r="A2457" t="str">
            <v>FJM07301</v>
          </cell>
          <cell r="B2457" t="str">
            <v>胸壁组织活检术</v>
          </cell>
          <cell r="C2457" t="str">
            <v>局麻或全麻,将胸壁软组织､肋骨､胸骨局部切除送病理学检查,引流。不含病理学检查。</v>
          </cell>
          <cell r="D2457" t="str">
            <v>注射器,引流装置</v>
          </cell>
          <cell r="E2457" t="str">
            <v/>
          </cell>
          <cell r="F2457" t="str">
            <v>次</v>
          </cell>
          <cell r="G2457" t="str">
            <v/>
          </cell>
          <cell r="H2457">
            <v>800</v>
          </cell>
          <cell r="I2457">
            <v>640</v>
          </cell>
          <cell r="J2457">
            <v>560</v>
          </cell>
          <cell r="K2457" t="str">
            <v>甲类</v>
          </cell>
        </row>
        <row r="2458">
          <cell r="A2458" t="str">
            <v>FJM07501</v>
          </cell>
          <cell r="B2458" t="str">
            <v>胸腔镜胸膜活检术</v>
          </cell>
          <cell r="C2458" t="str">
            <v>局麻,切口皮肤,逐层剥离至壁层胸膜,置入胸腔穿刺套管,置入胸腔镜,观察胸腔内变化,胸膜病变处进行组织活检。不含监护､病理学检查。</v>
          </cell>
          <cell r="D2458" t="str">
            <v>引流装置,注射器</v>
          </cell>
          <cell r="E2458" t="str">
            <v>腔镜材料</v>
          </cell>
          <cell r="F2458" t="str">
            <v>次</v>
          </cell>
          <cell r="G2458" t="str">
            <v/>
          </cell>
          <cell r="H2458">
            <v>500</v>
          </cell>
          <cell r="I2458">
            <v>400</v>
          </cell>
          <cell r="J2458">
            <v>350</v>
          </cell>
          <cell r="K2458" t="str">
            <v>乙类</v>
          </cell>
        </row>
        <row r="2459">
          <cell r="A2459" t="str">
            <v>FJM07502</v>
          </cell>
          <cell r="B2459" t="str">
            <v>经单孔胸腔镜胸膜活检术</v>
          </cell>
          <cell r="C2459" t="str">
            <v>局麻,切口皮肤,逐层剥离至壁层胸膜,置入胸腔穿刺套管,置入电子胸腔镜,观察胸腔内变化并行胸膜活检,送病理组织检查。必要时照相和录像。不含监护､病理学检查。</v>
          </cell>
          <cell r="D2459" t="str">
            <v>引流装置,注射器</v>
          </cell>
          <cell r="E2459" t="str">
            <v>腔镜材料</v>
          </cell>
          <cell r="F2459" t="str">
            <v>次</v>
          </cell>
          <cell r="G2459" t="str">
            <v/>
          </cell>
          <cell r="H2459">
            <v>500</v>
          </cell>
          <cell r="I2459">
            <v>400</v>
          </cell>
          <cell r="J2459">
            <v>350</v>
          </cell>
          <cell r="K2459" t="str">
            <v>乙类</v>
          </cell>
        </row>
        <row r="2460">
          <cell r="A2460" t="str">
            <v>FJN07501</v>
          </cell>
          <cell r="B2460" t="str">
            <v>经纵隔镜纵隔病变活检术</v>
          </cell>
          <cell r="C2460" t="str">
            <v>指气管周围､隆突下纵隔及胸骨后前纵隔肿物､肿大淋巴结的活检。全麻,消毒铺巾,贴膜,经颈部小切口或胸骨旁小切口行纵隔镜探查,使用活检钳对上述部位的肿物或肿大淋巴结进行活检,缝合切口。不含病理学检查。</v>
          </cell>
          <cell r="D2460" t="str">
            <v>引流装置</v>
          </cell>
          <cell r="E2460" t="str">
            <v>腔镜材料</v>
          </cell>
          <cell r="F2460" t="str">
            <v>次</v>
          </cell>
          <cell r="G2460" t="str">
            <v/>
          </cell>
          <cell r="H2460">
            <v>650</v>
          </cell>
          <cell r="I2460">
            <v>520</v>
          </cell>
          <cell r="J2460">
            <v>455</v>
          </cell>
          <cell r="K2460" t="str">
            <v>乙类</v>
          </cell>
        </row>
        <row r="2461">
          <cell r="A2461" t="str">
            <v>FJT01501</v>
          </cell>
          <cell r="B2461" t="str">
            <v>单孔胸腔镜检查</v>
          </cell>
          <cell r="C2461" t="str">
            <v>局麻,切口皮肤,逐层剥离至壁层胸膜,置入一次性胸腔穿刺套管,置入电子胸腔镜,观察胸腔内变化充分吸引胸水。必要时对病变部位进行活检,拨出胸腔镜,置入胸腔闭式引流管。术中录像和照相,人工报告。不含监护､活检。</v>
          </cell>
          <cell r="D2461" t="str">
            <v>引流装置,注射器</v>
          </cell>
          <cell r="E2461" t="str">
            <v>腔镜材料</v>
          </cell>
          <cell r="F2461" t="str">
            <v>次</v>
          </cell>
          <cell r="G2461" t="str">
            <v/>
          </cell>
          <cell r="H2461">
            <v>500</v>
          </cell>
          <cell r="I2461">
            <v>400</v>
          </cell>
          <cell r="J2461">
            <v>350</v>
          </cell>
          <cell r="K2461" t="str">
            <v>乙类</v>
          </cell>
        </row>
        <row r="2462">
          <cell r="A2462" t="str">
            <v>FJT07301</v>
          </cell>
          <cell r="B2462" t="str">
            <v>开胸胸腔病变活检</v>
          </cell>
          <cell r="C2462" t="str">
            <v>胸后外侧或前外侧切口,消毒铺巾,贴膜,电刀开胸。探查胸膜腔､胸壁､肺组织､纵隔及淋巴结。取相关病变组织送病理学检查,电刀或超声刀止血并放置胸腔引流管,关胸。不含病理学检查。</v>
          </cell>
          <cell r="D2462" t="str">
            <v>引流装置</v>
          </cell>
          <cell r="E2462" t="str">
            <v>特殊缝线</v>
          </cell>
          <cell r="F2462" t="str">
            <v>次</v>
          </cell>
          <cell r="G2462" t="str">
            <v/>
          </cell>
          <cell r="H2462">
            <v>1100</v>
          </cell>
          <cell r="I2462">
            <v>880</v>
          </cell>
          <cell r="J2462">
            <v>770</v>
          </cell>
          <cell r="K2462" t="str">
            <v>乙类</v>
          </cell>
        </row>
        <row r="2463">
          <cell r="A2463" t="str">
            <v>FJT07501</v>
          </cell>
          <cell r="B2463" t="str">
            <v>经胸腔镜胸腔病变活检术</v>
          </cell>
          <cell r="C2463" t="str">
            <v>经胸外侧径路,消毒铺巾,贴膜,单肺通气,建立气胸,胸腔镜探查胸腔､胸壁､肺组织､纵隔及淋巴结。取相关病变组织用标本袋取出,送病理学检查。用电刀或超声刀止血,置放胸腔闭式引流,关胸。不含病理学检查。</v>
          </cell>
          <cell r="D2463" t="str">
            <v>引流装置</v>
          </cell>
          <cell r="E2463" t="str">
            <v>腔镜材料</v>
          </cell>
          <cell r="F2463" t="str">
            <v>次</v>
          </cell>
          <cell r="G2463" t="str">
            <v/>
          </cell>
          <cell r="H2463">
            <v>500</v>
          </cell>
          <cell r="I2463">
            <v>400</v>
          </cell>
          <cell r="J2463">
            <v>350</v>
          </cell>
          <cell r="K2463" t="str">
            <v>乙类</v>
          </cell>
        </row>
        <row r="2464">
          <cell r="A2464" t="str">
            <v>FJT09301</v>
          </cell>
          <cell r="B2464" t="str">
            <v>开胸探查术</v>
          </cell>
          <cell r="C2464" t="str">
            <v>胸后外侧或前外侧切口,消毒铺巾,贴膜,电刀开胸。探查胸膜腔､胸壁､肺组织､纵隔及淋巴结,电刀或超声刀止血,放置胸腔引流管,关胸。不含活检。</v>
          </cell>
          <cell r="D2464" t="str">
            <v>引流装置</v>
          </cell>
          <cell r="E2464" t="str">
            <v>特殊缝线</v>
          </cell>
          <cell r="F2464" t="str">
            <v>次</v>
          </cell>
          <cell r="G2464" t="str">
            <v/>
          </cell>
          <cell r="H2464">
            <v>1300</v>
          </cell>
          <cell r="I2464">
            <v>1040</v>
          </cell>
          <cell r="J2464">
            <v>910</v>
          </cell>
          <cell r="K2464" t="str">
            <v>甲类</v>
          </cell>
        </row>
        <row r="2465">
          <cell r="A2465" t="str">
            <v>FJT09501</v>
          </cell>
          <cell r="B2465" t="str">
            <v>经胸腔镜胸腔探查术</v>
          </cell>
          <cell r="C2465" t="str">
            <v>经胸外侧径路,消毒铺巾,贴膜,单肺通气,建立气胸,胸腔镜探查胸腔､胸壁､肺组织､纵隔及淋巴结。必要时取活检,电刀或超声刀止血,放置胸腔引流管,关胸。不含病理学检查､活检。</v>
          </cell>
          <cell r="D2465" t="str">
            <v>引流装置</v>
          </cell>
          <cell r="E2465" t="str">
            <v>腔镜材料</v>
          </cell>
          <cell r="F2465" t="str">
            <v>次</v>
          </cell>
          <cell r="G2465" t="str">
            <v/>
          </cell>
          <cell r="H2465">
            <v>900</v>
          </cell>
          <cell r="I2465">
            <v>720</v>
          </cell>
          <cell r="J2465">
            <v>630</v>
          </cell>
          <cell r="K2465" t="str">
            <v>乙类</v>
          </cell>
        </row>
        <row r="2466">
          <cell r="A2466" t="str">
            <v>FJZ</v>
          </cell>
          <cell r="B2466" t="str">
            <v>6.其它</v>
          </cell>
          <cell r="C2466" t="str">
            <v/>
          </cell>
          <cell r="D2466" t="str">
            <v/>
          </cell>
          <cell r="E2466" t="str">
            <v/>
          </cell>
        </row>
        <row r="2466">
          <cell r="G2466" t="str">
            <v/>
          </cell>
          <cell r="H2466" t="str">
            <v/>
          </cell>
          <cell r="I2466" t="str">
            <v/>
          </cell>
          <cell r="J2466" t="str">
            <v/>
          </cell>
        </row>
        <row r="2467">
          <cell r="A2467" t="str">
            <v>FJZ04701</v>
          </cell>
          <cell r="B2467" t="str">
            <v>睡眠呼吸监测过筛试验</v>
          </cell>
          <cell r="C2467" t="str">
            <v>放置口鼻气流探头(热敏探头和/或一次性压力传感探头)､鼾声探头､胸部或腹部活动探头､体位探头､指端氧饱和度探头,计算机辅助记录数据,人工持续值守8小时(夜班),观察各项记录信号及时处理电极脱落及紧急事件,如突发严重心律失常等,人工报告。不含视频监控。</v>
          </cell>
          <cell r="D2467" t="str">
            <v>电极</v>
          </cell>
          <cell r="E2467" t="str">
            <v/>
          </cell>
          <cell r="F2467" t="str">
            <v>次</v>
          </cell>
          <cell r="G2467" t="str">
            <v/>
          </cell>
          <cell r="H2467">
            <v>120</v>
          </cell>
          <cell r="I2467">
            <v>95</v>
          </cell>
          <cell r="J2467">
            <v>85</v>
          </cell>
          <cell r="K2467" t="str">
            <v>乙类</v>
          </cell>
        </row>
        <row r="2468">
          <cell r="A2468" t="str">
            <v>FJZ04702</v>
          </cell>
          <cell r="B2468" t="str">
            <v>简易睡眠呼吸监测过筛试验</v>
          </cell>
          <cell r="C2468" t="str">
            <v>放置口鼻气流探头(热敏探头和/或一次性压力传感探头)､指端氧饱和度探头,持续监测指端血氧饱合度。患者可带机回家,第二天送还机器,计算机辅助下载,人工报告。</v>
          </cell>
          <cell r="D2468" t="str">
            <v>电极</v>
          </cell>
          <cell r="E2468" t="str">
            <v/>
          </cell>
          <cell r="F2468" t="str">
            <v>次</v>
          </cell>
          <cell r="G2468" t="str">
            <v/>
          </cell>
          <cell r="H2468">
            <v>120</v>
          </cell>
          <cell r="I2468">
            <v>95</v>
          </cell>
          <cell r="J2468">
            <v>85</v>
          </cell>
          <cell r="K2468" t="str">
            <v>乙类</v>
          </cell>
        </row>
        <row r="2469">
          <cell r="A2469" t="str">
            <v>FJZ05701</v>
          </cell>
          <cell r="B2469" t="str">
            <v>标准多导睡眠监测</v>
          </cell>
          <cell r="C2469" t="str">
            <v>用磨砂膏及酒精进行头面部皮肤清洁处理,依次粘贴固定脑电电极､眼电电极､肌电电极､参考电极和地线､放置口鼻气流探头(热敏探头和/或一次性压力传感探头)､鼾声探头､心电电极､胸部活动探头､腹部活动探头､体位探头､指端氧饱和度探头､腿动探头,计算机辅助记录数据,人工持续值守8小时,可使用视频监控,观察记录各项信号及时处理电极､探头脱落及紧急事件,如突发严重心律失常等,人工报告。</v>
          </cell>
          <cell r="D2469" t="str">
            <v>电极</v>
          </cell>
          <cell r="E2469" t="str">
            <v/>
          </cell>
          <cell r="F2469" t="str">
            <v>次</v>
          </cell>
          <cell r="G2469" t="str">
            <v/>
          </cell>
          <cell r="H2469">
            <v>500</v>
          </cell>
          <cell r="I2469">
            <v>400</v>
          </cell>
          <cell r="J2469">
            <v>350</v>
          </cell>
          <cell r="K2469" t="str">
            <v>乙类</v>
          </cell>
        </row>
        <row r="2470">
          <cell r="A2470" t="str">
            <v>FJZ05702</v>
          </cell>
          <cell r="B2470" t="str">
            <v>多导脑电睡眠监测</v>
          </cell>
          <cell r="C2470" t="str">
            <v>含心电､16导脑电､肌电､眼电电极的安装,胸腹式呼吸监测､口鼻气流､鼾声､体位和血氧饱和度传感器的安装,整夜监测,同时摄像观测患者行为,人工报告。</v>
          </cell>
          <cell r="D2470" t="str">
            <v>电极</v>
          </cell>
          <cell r="E2470" t="str">
            <v/>
          </cell>
          <cell r="F2470" t="str">
            <v>次</v>
          </cell>
          <cell r="G2470" t="str">
            <v/>
          </cell>
          <cell r="H2470">
            <v>300</v>
          </cell>
          <cell r="I2470">
            <v>240</v>
          </cell>
          <cell r="J2470">
            <v>210</v>
          </cell>
          <cell r="K2470" t="str">
            <v>乙类</v>
          </cell>
        </row>
        <row r="2471">
          <cell r="A2471" t="str">
            <v>FJZ05703</v>
          </cell>
          <cell r="B2471" t="str">
            <v>加强多导脑电睡眠监测</v>
          </cell>
          <cell r="C2471" t="str">
            <v>含心电､32导脑电､肌电､眼电电极的安装,胸腹式呼吸监测､口鼻气流､鼾声､体位和血氧饱和度传感器的安装,整夜监测,同时摄像观测患者行为,人工报告。</v>
          </cell>
          <cell r="D2471" t="str">
            <v>电极</v>
          </cell>
          <cell r="E2471" t="str">
            <v/>
          </cell>
          <cell r="F2471" t="str">
            <v>次</v>
          </cell>
          <cell r="G2471" t="str">
            <v/>
          </cell>
          <cell r="H2471">
            <v>300</v>
          </cell>
          <cell r="I2471">
            <v>240</v>
          </cell>
          <cell r="J2471">
            <v>210</v>
          </cell>
          <cell r="K2471" t="str">
            <v>乙类</v>
          </cell>
        </row>
        <row r="2472">
          <cell r="A2472" t="str">
            <v>FJZ05704</v>
          </cell>
          <cell r="B2472" t="str">
            <v>分段睡眠监测-智能压力滴定</v>
          </cell>
          <cell r="C2472" t="str">
            <v>用磨砂膏及酒精进行头面部皮肤清洁处理,依次粘贴固定脑电电极､眼电电极､肌电电极､参考电极和地线。放置口鼻气流探头(热敏探头和/或一次性压力传感探头)､鼾声探头､心电电极､胸部活动探头､腹部活动探头､体位探头､指端氧饱和度探头､腿动探头。计算机辅助记录数据,3-4小时后,选择合适鼻罩,佩戴智能呼吸机,呼吸机自动调压,必要时人工干预。全夜人工值守3-4小时,可使用视频监控。观察各项记录信号及时处理电极脱落及紧急事件,如突发严重心律失常等。人工报告。</v>
          </cell>
          <cell r="D2472" t="str">
            <v>电极,鼻罩</v>
          </cell>
          <cell r="E2472" t="str">
            <v/>
          </cell>
          <cell r="F2472" t="str">
            <v>次</v>
          </cell>
          <cell r="G2472" t="str">
            <v/>
          </cell>
          <cell r="H2472">
            <v>240</v>
          </cell>
          <cell r="I2472">
            <v>190</v>
          </cell>
          <cell r="J2472">
            <v>170</v>
          </cell>
          <cell r="K2472" t="str">
            <v>乙类</v>
          </cell>
        </row>
        <row r="2473">
          <cell r="A2473" t="str">
            <v>FJZ05705</v>
          </cell>
          <cell r="B2473" t="str">
            <v>分段睡眠监测-手工压力滴定</v>
          </cell>
          <cell r="C2473" t="str">
            <v>用磨砂膏及酒精进行头面部皮肤清洁处理,依次粘贴固定脑电电极､眼电电极､肌电电极､参考电极和地线。放置口鼻气流探头(热敏探头和/或一次性压力传感探头)､鼾声探头､心电电极､胸部活动探头､腹部活动探头､体位探头､指端氧饱和度探头､腿动探头。计算机辅助记录数据,3-4小时后,选择合适鼻罩,佩戴呼吸机,根据患者呼吸气流､血氧饱和度及脑电图(睡眠觉醒情况)调节合适的治疗压力3-4小时。观察各项记录信号或使用视频监控器及时处理电极脱落及紧急事件,如突发严重心律失常等。人工报告。</v>
          </cell>
          <cell r="D2473" t="str">
            <v>电极,鼻罩</v>
          </cell>
          <cell r="E2473" t="str">
            <v/>
          </cell>
          <cell r="F2473" t="str">
            <v>次</v>
          </cell>
          <cell r="G2473" t="str">
            <v/>
          </cell>
          <cell r="H2473">
            <v>300</v>
          </cell>
          <cell r="I2473">
            <v>240</v>
          </cell>
          <cell r="J2473">
            <v>210</v>
          </cell>
          <cell r="K2473" t="str">
            <v>乙类</v>
          </cell>
        </row>
        <row r="2474">
          <cell r="A2474" t="str">
            <v>FKA-FM9</v>
          </cell>
          <cell r="B2474" t="str">
            <v>(八)循环系统</v>
          </cell>
          <cell r="C2474" t="str">
            <v/>
          </cell>
          <cell r="D2474" t="str">
            <v/>
          </cell>
          <cell r="E2474" t="str">
            <v/>
          </cell>
        </row>
        <row r="2474">
          <cell r="G2474" t="str">
            <v/>
          </cell>
          <cell r="H2474" t="str">
            <v/>
          </cell>
          <cell r="I2474" t="str">
            <v/>
          </cell>
          <cell r="J2474" t="str">
            <v/>
          </cell>
        </row>
        <row r="2475">
          <cell r="A2475" t="str">
            <v>FKA01201</v>
          </cell>
          <cell r="B2475" t="str">
            <v>有创性心内电生理检查</v>
          </cell>
          <cell r="C2475" t="str">
            <v>消毒铺巾,局部麻醉,穿刺3-5处深静脉,放置鞘管,在监护仪监护下,经鞘管在血管造影机X线透视下放置多根标测导管至心腔内不同位置,采用电生理刺激仪进行心房心室程序刺激并采用多通道电生理记录仪记录,人工报告。不含监护､DSA引导。</v>
          </cell>
          <cell r="D2475" t="str">
            <v>注射器,穿刺针,电极</v>
          </cell>
          <cell r="E2475" t="str">
            <v>造影导管,标测导管,导丝,血管鞘组</v>
          </cell>
          <cell r="F2475" t="str">
            <v>次</v>
          </cell>
          <cell r="G2475" t="str">
            <v/>
          </cell>
          <cell r="H2475">
            <v>1150</v>
          </cell>
          <cell r="I2475">
            <v>920</v>
          </cell>
          <cell r="J2475">
            <v>805</v>
          </cell>
          <cell r="K2475" t="str">
            <v>乙类</v>
          </cell>
        </row>
        <row r="2476">
          <cell r="A2476" t="str">
            <v>FKA01202</v>
          </cell>
          <cell r="B2476" t="str">
            <v>左心导管检查</v>
          </cell>
          <cell r="C2476" t="str">
            <v>在监护仪监护下,经鞘管在血管造影机X线透视下将造影导管经动脉逆行送至主动脉根部及左心室内,测定压力并取血进行血气分析。不含血气分析､监护､DSA引导。</v>
          </cell>
          <cell r="D2476" t="str">
            <v>注射器,穿刺针,电极</v>
          </cell>
          <cell r="E2476" t="str">
            <v>造影导管,标测导管,导丝,血管鞘组</v>
          </cell>
          <cell r="F2476" t="str">
            <v>次</v>
          </cell>
          <cell r="G2476" t="str">
            <v/>
          </cell>
          <cell r="H2476">
            <v>1300</v>
          </cell>
          <cell r="I2476">
            <v>1040</v>
          </cell>
          <cell r="J2476">
            <v>910</v>
          </cell>
          <cell r="K2476" t="str">
            <v>乙类</v>
          </cell>
        </row>
        <row r="2477">
          <cell r="A2477" t="str">
            <v>FKA01203</v>
          </cell>
          <cell r="B2477" t="str">
            <v>右心导管检查</v>
          </cell>
          <cell r="C2477" t="str">
            <v>在监护仪监护下经鞘管在血管造影机X线透视下将造影导管顺序送至下腔静脉､右心房､右心室以及肺动脉,测定压力并取血进行血气分析。不含血气分析､监护､DSA引导。</v>
          </cell>
          <cell r="D2477" t="str">
            <v>注射器,穿刺针,电极</v>
          </cell>
          <cell r="E2477" t="str">
            <v>造影导管,导丝,血管鞘组</v>
          </cell>
          <cell r="F2477" t="str">
            <v>次</v>
          </cell>
          <cell r="G2477" t="str">
            <v/>
          </cell>
          <cell r="H2477">
            <v>1100</v>
          </cell>
          <cell r="I2477">
            <v>880</v>
          </cell>
          <cell r="J2477">
            <v>770</v>
          </cell>
          <cell r="K2477" t="str">
            <v>乙类</v>
          </cell>
        </row>
        <row r="2478">
          <cell r="A2478" t="str">
            <v>FKA01204</v>
          </cell>
          <cell r="B2478" t="str">
            <v>肺循环血流动力学检查</v>
          </cell>
          <cell r="C2478" t="str">
            <v>在漂浮导管置入后,用注射器向气囊内注气,观察监护仪上监测的右心房､右心室及肺动脉压力波形及数值并实时记录,根据波形及压力值确定并调节漂浮导管所在位置,测量肺毛细血管嵌顿压(PCWP),记录肺循环血流动力学参数,含中心静脉压(CVP)/右房平均压(RAPM),右室收缩､舒张､平均压(RVPS､RVPD､RVPM),肺动脉收缩､舒张､平均压(PAPS､PAPD､PAPM),肺毛细血管嵌顿压(PCWP)。人工报告。不含心电监测､心输出量测定及漂浮导管置入术。</v>
          </cell>
          <cell r="D2478" t="str">
            <v>注射器</v>
          </cell>
          <cell r="E2478" t="str">
            <v/>
          </cell>
          <cell r="F2478" t="str">
            <v>次</v>
          </cell>
          <cell r="G2478" t="str">
            <v/>
          </cell>
          <cell r="H2478">
            <v>100</v>
          </cell>
          <cell r="I2478">
            <v>80</v>
          </cell>
          <cell r="J2478">
            <v>70</v>
          </cell>
          <cell r="K2478" t="str">
            <v>乙类</v>
          </cell>
        </row>
        <row r="2479">
          <cell r="A2479" t="str">
            <v>FKA02201</v>
          </cell>
          <cell r="B2479" t="str">
            <v>有创心输出量测定</v>
          </cell>
          <cell r="C2479" t="str">
            <v>应用漂浮导管,利用心输出量测量仪测心输出量。不含漂浮导管置入术。</v>
          </cell>
          <cell r="D2479" t="str">
            <v>注射器</v>
          </cell>
          <cell r="E2479" t="str">
            <v/>
          </cell>
          <cell r="F2479" t="str">
            <v>次</v>
          </cell>
          <cell r="G2479" t="str">
            <v/>
          </cell>
          <cell r="H2479">
            <v>200</v>
          </cell>
          <cell r="I2479">
            <v>160</v>
          </cell>
          <cell r="J2479">
            <v>140</v>
          </cell>
          <cell r="K2479" t="str">
            <v>乙类</v>
          </cell>
        </row>
        <row r="2480">
          <cell r="A2480" t="str">
            <v>FKA02202</v>
          </cell>
          <cell r="B2480" t="str">
            <v>人工中心静脉压测定</v>
          </cell>
          <cell r="C2480" t="str">
            <v>评估患者病情及体位等,核对医嘱及患者信息,解释其目的取得配合,确认中心静脉置管位置,测量外置长度,连接测压系统,协助患者平卧位,正确固定压力传感器,冲洗管路,调零,测压并记录,协助患者采取舒适体位,做好健康教育及心理护理。</v>
          </cell>
          <cell r="D2480" t="str">
            <v>注射器,测压管</v>
          </cell>
          <cell r="E2480" t="str">
            <v>压力传感器</v>
          </cell>
          <cell r="F2480" t="str">
            <v>次</v>
          </cell>
          <cell r="G2480" t="str">
            <v/>
          </cell>
          <cell r="H2480">
            <v>20</v>
          </cell>
          <cell r="I2480">
            <v>16</v>
          </cell>
          <cell r="J2480">
            <v>14</v>
          </cell>
          <cell r="K2480" t="str">
            <v>甲类</v>
          </cell>
        </row>
        <row r="2481">
          <cell r="A2481" t="str">
            <v>FKA02203</v>
          </cell>
          <cell r="B2481" t="str">
            <v>检测仪中心静脉压测定</v>
          </cell>
          <cell r="C2481" t="str">
            <v>评估患者病情及体位等,核对医嘱及患者信息,解释其目的取得配合,确认中心静脉置管位置,测量外置长度,连接测压系统,协助患者平卧位,正确固定压力传感器,冲洗管路,调零,测压并记录,协助患者采取舒适体位,做好健康教育及心理护理。</v>
          </cell>
          <cell r="D2481" t="str">
            <v>注射器,测压管</v>
          </cell>
          <cell r="E2481" t="str">
            <v>压力传感器</v>
          </cell>
          <cell r="F2481" t="str">
            <v>次</v>
          </cell>
          <cell r="G2481" t="str">
            <v/>
          </cell>
          <cell r="H2481">
            <v>20</v>
          </cell>
          <cell r="I2481">
            <v>16</v>
          </cell>
          <cell r="J2481">
            <v>14</v>
          </cell>
          <cell r="K2481" t="str">
            <v>甲类</v>
          </cell>
        </row>
        <row r="2482">
          <cell r="A2482" t="str">
            <v>FKA02204</v>
          </cell>
          <cell r="B2482" t="str">
            <v>周围静脉压测定</v>
          </cell>
          <cell r="C2482" t="str">
            <v>穿刺肘静脉后,将肘静脉穿刺针连接测压管,根据静脉血上升到的刻度测定。</v>
          </cell>
          <cell r="D2482" t="str">
            <v>注射器,测压管</v>
          </cell>
          <cell r="E2482" t="str">
            <v/>
          </cell>
          <cell r="F2482" t="str">
            <v>次</v>
          </cell>
          <cell r="G2482" t="str">
            <v/>
          </cell>
          <cell r="H2482">
            <v>80</v>
          </cell>
          <cell r="I2482">
            <v>65</v>
          </cell>
          <cell r="J2482">
            <v>55</v>
          </cell>
          <cell r="K2482" t="str">
            <v>甲类</v>
          </cell>
        </row>
        <row r="2483">
          <cell r="A2483" t="str">
            <v>FKA02205</v>
          </cell>
          <cell r="B2483" t="str">
            <v>经皮穿刺上/下腔静脉压力测定</v>
          </cell>
          <cell r="C2483" t="str">
            <v>患者仰卧于造影台,局麻下经皮穿刺腋静脉(或股静脉),放置血管鞘管,沿鞘管放入导丝和周围造影导管入上(或下)腔静脉,导管外连测压装置,测压,完毕后拔出导管和鞘管,穿刺处弹力绷带加压包扎。不含DSA引导。</v>
          </cell>
          <cell r="D2483" t="str">
            <v>注射器,测压管</v>
          </cell>
          <cell r="E2483" t="str">
            <v>导管,导丝,血管鞘组</v>
          </cell>
          <cell r="F2483" t="str">
            <v>次</v>
          </cell>
          <cell r="G2483" t="str">
            <v/>
          </cell>
          <cell r="H2483">
            <v>300</v>
          </cell>
          <cell r="I2483">
            <v>240</v>
          </cell>
          <cell r="J2483">
            <v>210</v>
          </cell>
          <cell r="K2483" t="str">
            <v>乙类</v>
          </cell>
        </row>
        <row r="2484">
          <cell r="A2484" t="str">
            <v>FKA02206</v>
          </cell>
          <cell r="B2484" t="str">
            <v>肺动脉楔压测量</v>
          </cell>
          <cell r="C2484" t="str">
            <v>放置或调整漂浮导管至合适位置后,将漂浮导管远端的气囊充气,使用压力换能器由漂浮导管远端直接测得。不含漂浮导管置入术。</v>
          </cell>
          <cell r="D2484" t="str">
            <v/>
          </cell>
          <cell r="E2484" t="str">
            <v/>
          </cell>
          <cell r="F2484" t="str">
            <v>次</v>
          </cell>
          <cell r="G2484" t="str">
            <v/>
          </cell>
          <cell r="H2484">
            <v>10</v>
          </cell>
          <cell r="I2484">
            <v>8</v>
          </cell>
          <cell r="J2484">
            <v>7</v>
          </cell>
          <cell r="K2484" t="str">
            <v>甲类</v>
          </cell>
        </row>
        <row r="2485">
          <cell r="A2485" t="str">
            <v>FKA02701</v>
          </cell>
          <cell r="B2485" t="str">
            <v>QT离散度</v>
          </cell>
          <cell r="C2485" t="str">
            <v>皮肤清洁处理,安放电极,完成标准十二导联心电图记录,测量QT间期,根据公式计算校正QT间期和QT离散度。</v>
          </cell>
          <cell r="D2485" t="str">
            <v>电极</v>
          </cell>
          <cell r="E2485" t="str">
            <v/>
          </cell>
          <cell r="F2485" t="str">
            <v>次</v>
          </cell>
          <cell r="G2485" t="str">
            <v/>
          </cell>
          <cell r="H2485">
            <v>10</v>
          </cell>
          <cell r="I2485">
            <v>8</v>
          </cell>
          <cell r="J2485">
            <v>7</v>
          </cell>
          <cell r="K2485" t="str">
            <v>甲类</v>
          </cell>
        </row>
        <row r="2486">
          <cell r="A2486" t="str">
            <v>FKA02702</v>
          </cell>
          <cell r="B2486" t="str">
            <v>T波电交替</v>
          </cell>
          <cell r="C2486" t="str">
            <v>在备有抢救措施的条件下进行,皮肤清洁处理,安放并固定电极,采用T波电交替心脏诊断系统记录静息时心电图,描记心电图特征,进行动态的时域定量分析检测,也可通过分级递增运动的方式(运动试验､药物负荷试验或起搏)增加心率,采用频域分析法或时域分析法检测,计算机辅助人工分析数据､出具报告。</v>
          </cell>
          <cell r="D2486" t="str">
            <v>电极</v>
          </cell>
          <cell r="E2486" t="str">
            <v/>
          </cell>
          <cell r="F2486" t="str">
            <v>次</v>
          </cell>
          <cell r="G2486" t="str">
            <v/>
          </cell>
          <cell r="H2486">
            <v>10</v>
          </cell>
          <cell r="I2486">
            <v>8</v>
          </cell>
          <cell r="J2486">
            <v>7</v>
          </cell>
          <cell r="K2486" t="str">
            <v>甲类</v>
          </cell>
        </row>
        <row r="2487">
          <cell r="A2487" t="str">
            <v>FKA02703</v>
          </cell>
          <cell r="B2487" t="str">
            <v>窦性心率震荡</v>
          </cell>
          <cell r="C2487" t="str">
            <v>皮肤清洁处理,安放电极,使用动态心电图机连续记录24小时心电图,应用分析软件测量心率震荡初始和震荡斜率,人工报告。</v>
          </cell>
          <cell r="D2487" t="str">
            <v>电极</v>
          </cell>
          <cell r="E2487" t="str">
            <v/>
          </cell>
          <cell r="F2487" t="str">
            <v>次</v>
          </cell>
          <cell r="G2487" t="str">
            <v/>
          </cell>
          <cell r="H2487">
            <v>10</v>
          </cell>
          <cell r="I2487">
            <v>8</v>
          </cell>
          <cell r="J2487">
            <v>7</v>
          </cell>
          <cell r="K2487" t="str">
            <v>甲类</v>
          </cell>
        </row>
        <row r="2488">
          <cell r="A2488" t="str">
            <v>FKA02704</v>
          </cell>
          <cell r="B2488" t="str">
            <v>心搏出量测定-无创阻抗法</v>
          </cell>
          <cell r="C2488" t="str">
            <v>皮肤清洁处理,安放探查电极,采用阻抗监测分析仪探查并分析随时间变化的胸部体表阻抗变化并自动分析结果,打印报告。</v>
          </cell>
          <cell r="D2488" t="str">
            <v>电极</v>
          </cell>
          <cell r="E2488" t="str">
            <v/>
          </cell>
          <cell r="F2488" t="str">
            <v>次</v>
          </cell>
          <cell r="G2488" t="str">
            <v/>
          </cell>
          <cell r="H2488">
            <v>15</v>
          </cell>
          <cell r="I2488">
            <v>12</v>
          </cell>
          <cell r="J2488">
            <v>10</v>
          </cell>
          <cell r="K2488" t="str">
            <v>甲类</v>
          </cell>
        </row>
        <row r="2489">
          <cell r="A2489" t="str">
            <v>FKA02705</v>
          </cell>
          <cell r="B2489" t="str">
            <v>经皮肢体氧分压测定</v>
          </cell>
          <cell r="C2489" t="str">
            <v>患者仰卧,连接氧分压测定仪于肢体不同部位,开启氧分压测定仪,分别检测肢体不同部位的氧分压,记录并报告。</v>
          </cell>
          <cell r="D2489" t="str">
            <v/>
          </cell>
          <cell r="E2489" t="str">
            <v/>
          </cell>
          <cell r="F2489" t="str">
            <v>次</v>
          </cell>
          <cell r="G2489" t="str">
            <v/>
          </cell>
          <cell r="H2489">
            <v>15</v>
          </cell>
          <cell r="I2489">
            <v>12</v>
          </cell>
          <cell r="J2489">
            <v>10</v>
          </cell>
          <cell r="K2489" t="str">
            <v>甲类</v>
          </cell>
        </row>
        <row r="2490">
          <cell r="A2490" t="str">
            <v>FKA03401</v>
          </cell>
          <cell r="B2490" t="str">
            <v>食管内心电图检查</v>
          </cell>
          <cell r="C2490" t="str">
            <v>润滑鼻腔(需要时可口咽局部麻醉),经鼻将电极导管送至食管内合适位置,安放体表电极,使用心电图机记录食管内心电图及体表心电图,人工报告。</v>
          </cell>
          <cell r="D2490" t="str">
            <v>电极</v>
          </cell>
          <cell r="E2490" t="str">
            <v>电极导管</v>
          </cell>
          <cell r="F2490" t="str">
            <v>次</v>
          </cell>
          <cell r="G2490" t="str">
            <v/>
          </cell>
          <cell r="H2490">
            <v>60</v>
          </cell>
          <cell r="I2490">
            <v>48</v>
          </cell>
          <cell r="J2490">
            <v>42</v>
          </cell>
          <cell r="K2490" t="str">
            <v>甲类</v>
          </cell>
        </row>
        <row r="2491">
          <cell r="A2491" t="str">
            <v>FKA03402</v>
          </cell>
          <cell r="B2491" t="str">
            <v>经食管心脏调搏</v>
          </cell>
          <cell r="C2491" t="str">
            <v>口咽局部麻醉,润滑鼻腔,将电极导管经鼻送至食管内合适位置,安放体表电极,记录食管内心电图及体表心电图,将刺激仪与食道电极连接,给予电刺激,评价心脏电生理功能(含窦房结功能､房室结功能､诱发心动过速,并判断心动过速类型等)。</v>
          </cell>
          <cell r="D2491" t="str">
            <v>电极</v>
          </cell>
          <cell r="E2491" t="str">
            <v>电极导管</v>
          </cell>
          <cell r="F2491" t="str">
            <v>次</v>
          </cell>
          <cell r="G2491" t="str">
            <v/>
          </cell>
          <cell r="H2491">
            <v>150</v>
          </cell>
          <cell r="I2491">
            <v>120</v>
          </cell>
          <cell r="J2491">
            <v>105</v>
          </cell>
          <cell r="K2491" t="str">
            <v>乙类</v>
          </cell>
        </row>
        <row r="2492">
          <cell r="A2492" t="str">
            <v>FKA03701</v>
          </cell>
          <cell r="B2492" t="str">
            <v>单通道常规心电图检查</v>
          </cell>
          <cell r="C2492" t="str">
            <v>皮肤清洁处理,使用单通道心电图机,安放电极,完成标准十二导联心电图记录,人工报告。</v>
          </cell>
          <cell r="D2492" t="str">
            <v>电极</v>
          </cell>
          <cell r="E2492" t="str">
            <v/>
          </cell>
          <cell r="F2492" t="str">
            <v>次</v>
          </cell>
          <cell r="G2492" t="str">
            <v/>
          </cell>
          <cell r="H2492">
            <v>10</v>
          </cell>
          <cell r="I2492">
            <v>8</v>
          </cell>
          <cell r="J2492">
            <v>7</v>
          </cell>
          <cell r="K2492" t="str">
            <v>甲类</v>
          </cell>
        </row>
        <row r="2493">
          <cell r="A2493" t="str">
            <v>FKA03702</v>
          </cell>
          <cell r="B2493" t="str">
            <v>多通道常规心电图检查</v>
          </cell>
          <cell r="C2493" t="str">
            <v>皮肤清洁处理,使用多通道心电图机,安放电极,使用纸宽大于等于110毫米的心电图记录纸,完成标准十二导联心电图记录,人工报告。</v>
          </cell>
          <cell r="D2493" t="str">
            <v>电极</v>
          </cell>
          <cell r="E2493" t="str">
            <v/>
          </cell>
          <cell r="F2493" t="str">
            <v>次</v>
          </cell>
          <cell r="G2493" t="str">
            <v/>
          </cell>
          <cell r="H2493">
            <v>15</v>
          </cell>
          <cell r="I2493">
            <v>12</v>
          </cell>
          <cell r="J2493">
            <v>10</v>
          </cell>
          <cell r="K2493" t="str">
            <v>甲类</v>
          </cell>
        </row>
        <row r="2494">
          <cell r="A2494" t="str">
            <v>FKA03703</v>
          </cell>
          <cell r="B2494" t="str">
            <v>十二通道常规心电图检查</v>
          </cell>
          <cell r="C2494" t="str">
            <v>皮肤清洁处理,使用十二通道心电图机,安放电极,完成标准十二导联心电图同步采集,同步记录十二导联心电图,人工报告。</v>
          </cell>
          <cell r="D2494" t="str">
            <v>电极</v>
          </cell>
          <cell r="E2494" t="str">
            <v/>
          </cell>
          <cell r="F2494" t="str">
            <v>次</v>
          </cell>
          <cell r="G2494" t="str">
            <v>十八通道常规心电图检查按此收费</v>
          </cell>
          <cell r="H2494">
            <v>26</v>
          </cell>
          <cell r="I2494">
            <v>21</v>
          </cell>
          <cell r="J2494">
            <v>18</v>
          </cell>
          <cell r="K2494" t="str">
            <v>甲类</v>
          </cell>
        </row>
        <row r="2495">
          <cell r="A2495" t="str">
            <v>FKA03704</v>
          </cell>
          <cell r="B2495" t="str">
            <v>三通道动态心电图检查</v>
          </cell>
          <cell r="C2495" t="str">
            <v>皮肤清洁处理,安放电极,固定电极及导线,使用三通道动态心电图机,指导患者记录,一般连续记录24小时,有效记录时间应在22小时以上,计算机辅助人工分析数据,出具报告。</v>
          </cell>
          <cell r="D2495" t="str">
            <v>电极</v>
          </cell>
          <cell r="E2495" t="str">
            <v/>
          </cell>
          <cell r="F2495" t="str">
            <v>次</v>
          </cell>
          <cell r="G2495" t="str">
            <v/>
          </cell>
          <cell r="H2495">
            <v>150</v>
          </cell>
          <cell r="I2495">
            <v>120</v>
          </cell>
          <cell r="J2495">
            <v>105</v>
          </cell>
          <cell r="K2495" t="str">
            <v>乙类</v>
          </cell>
        </row>
        <row r="2496">
          <cell r="A2496" t="str">
            <v>FKA03705</v>
          </cell>
          <cell r="B2496" t="str">
            <v>十二通道动态心电图检查</v>
          </cell>
          <cell r="C2496" t="str">
            <v>皮肤清洁处理,安放电极,固定电极及导线,使用十二通道心电图机,指导患者记录,一般连续记录24小时,有效记录时间应在22小时以上,计算机辅助人工分析数据,出具报告。</v>
          </cell>
          <cell r="D2496" t="str">
            <v>电极</v>
          </cell>
          <cell r="E2496" t="str">
            <v/>
          </cell>
          <cell r="F2496" t="str">
            <v>次</v>
          </cell>
          <cell r="G2496" t="str">
            <v/>
          </cell>
          <cell r="H2496">
            <v>170</v>
          </cell>
          <cell r="I2496">
            <v>140</v>
          </cell>
          <cell r="J2496">
            <v>120</v>
          </cell>
          <cell r="K2496" t="str">
            <v>乙类</v>
          </cell>
        </row>
        <row r="2497">
          <cell r="A2497" t="str">
            <v>FKA03706</v>
          </cell>
          <cell r="B2497" t="str">
            <v>频谱心电图检查</v>
          </cell>
          <cell r="C2497" t="str">
            <v>皮肤清洁处理,安放电极,使用频谱心电图仪进行心电信号的采集､转换和频谱分析,人工报告。</v>
          </cell>
          <cell r="D2497" t="str">
            <v>电极</v>
          </cell>
          <cell r="E2497" t="str">
            <v/>
          </cell>
          <cell r="F2497" t="str">
            <v>次</v>
          </cell>
          <cell r="G2497" t="str">
            <v/>
          </cell>
          <cell r="H2497">
            <v>20</v>
          </cell>
          <cell r="I2497">
            <v>16</v>
          </cell>
          <cell r="J2497">
            <v>14</v>
          </cell>
          <cell r="K2497" t="str">
            <v>甲类</v>
          </cell>
        </row>
        <row r="2498">
          <cell r="A2498" t="str">
            <v>FKA03707</v>
          </cell>
          <cell r="B2498" t="str">
            <v>标测心电图检查</v>
          </cell>
          <cell r="C2498" t="str">
            <v>皮肤清洁处理,安放电极,应用电生理记录仪进行心电标测,人工报告。</v>
          </cell>
          <cell r="D2498" t="str">
            <v/>
          </cell>
          <cell r="E2498" t="str">
            <v>电极导管</v>
          </cell>
          <cell r="F2498" t="str">
            <v>次</v>
          </cell>
          <cell r="G2498" t="str">
            <v/>
          </cell>
          <cell r="H2498">
            <v>20</v>
          </cell>
          <cell r="I2498">
            <v>16</v>
          </cell>
          <cell r="J2498">
            <v>14</v>
          </cell>
          <cell r="K2498" t="str">
            <v>甲类</v>
          </cell>
        </row>
        <row r="2499">
          <cell r="A2499" t="str">
            <v>FKA03708</v>
          </cell>
          <cell r="B2499" t="str">
            <v>心电向量图检查</v>
          </cell>
          <cell r="C2499" t="str">
            <v>皮肤清洁处理,安放电极,采用心电向量图机设定心电信号,采集心电向量信息,人工报告。</v>
          </cell>
          <cell r="D2499" t="str">
            <v>电极</v>
          </cell>
          <cell r="E2499" t="str">
            <v/>
          </cell>
          <cell r="F2499" t="str">
            <v>次</v>
          </cell>
          <cell r="G2499" t="str">
            <v/>
          </cell>
          <cell r="H2499">
            <v>20</v>
          </cell>
          <cell r="I2499">
            <v>16</v>
          </cell>
          <cell r="J2499">
            <v>14</v>
          </cell>
          <cell r="K2499" t="str">
            <v>甲类</v>
          </cell>
        </row>
        <row r="2500">
          <cell r="A2500" t="str">
            <v>FKA03709</v>
          </cell>
          <cell r="B2500" t="str">
            <v>心房心室晚电位检查</v>
          </cell>
          <cell r="C2500" t="str">
            <v>指心房或心室的晚电位检查,皮肤清洁处理,安放电极,记录心电图,采用晚电位分析软件对心电图进行特殊处理并判断结果。</v>
          </cell>
          <cell r="D2500" t="str">
            <v>电极</v>
          </cell>
          <cell r="E2500" t="str">
            <v/>
          </cell>
          <cell r="F2500" t="str">
            <v>次</v>
          </cell>
          <cell r="G2500" t="str">
            <v/>
          </cell>
          <cell r="H2500">
            <v>40</v>
          </cell>
          <cell r="I2500">
            <v>32</v>
          </cell>
          <cell r="J2500">
            <v>28</v>
          </cell>
          <cell r="K2500" t="str">
            <v>甲类</v>
          </cell>
        </row>
        <row r="2501">
          <cell r="A2501" t="str">
            <v>FKA03710</v>
          </cell>
          <cell r="B2501" t="str">
            <v>心音图检查</v>
          </cell>
          <cell r="C2501" t="str">
            <v>皮肤清洁处理,连接心电信号,放置探查探头,用心音图机记录,人工报告。</v>
          </cell>
          <cell r="D2501" t="str">
            <v>电极</v>
          </cell>
          <cell r="E2501" t="str">
            <v/>
          </cell>
          <cell r="F2501" t="str">
            <v>次</v>
          </cell>
          <cell r="G2501" t="str">
            <v/>
          </cell>
          <cell r="H2501">
            <v>10</v>
          </cell>
          <cell r="I2501">
            <v>8</v>
          </cell>
          <cell r="J2501">
            <v>7</v>
          </cell>
          <cell r="K2501" t="str">
            <v>甲类</v>
          </cell>
        </row>
        <row r="2502">
          <cell r="A2502" t="str">
            <v>FKA03711</v>
          </cell>
          <cell r="B2502" t="str">
            <v>心阻抗图检查</v>
          </cell>
          <cell r="C2502" t="str">
            <v>皮肤清洁处理,安放探查电极,采用心阻抗分析仪同步采集多导联胸部体表阻抗变化､心电图和心音图,重建心阻抗图,可计算获得心导纳图,人工报告。</v>
          </cell>
          <cell r="D2502" t="str">
            <v>电极</v>
          </cell>
          <cell r="E2502" t="str">
            <v/>
          </cell>
          <cell r="F2502" t="str">
            <v>次</v>
          </cell>
          <cell r="G2502" t="str">
            <v/>
          </cell>
          <cell r="H2502">
            <v>20</v>
          </cell>
          <cell r="I2502">
            <v>16</v>
          </cell>
          <cell r="J2502">
            <v>14</v>
          </cell>
          <cell r="K2502" t="str">
            <v>甲类</v>
          </cell>
        </row>
        <row r="2503">
          <cell r="A2503" t="str">
            <v>FKA03712</v>
          </cell>
          <cell r="B2503" t="str">
            <v>无创心血流图检查</v>
          </cell>
          <cell r="C2503" t="str">
            <v>皮肤清洁处理,安放探查电极,采用阻抗监测分析仪探查并分析随时间变化的胸部体表阻抗变化并自动估算心血流的变化,评估心功能,打印报告。</v>
          </cell>
          <cell r="D2503" t="str">
            <v>电极</v>
          </cell>
          <cell r="E2503" t="str">
            <v/>
          </cell>
          <cell r="F2503" t="str">
            <v>次</v>
          </cell>
          <cell r="G2503" t="str">
            <v/>
          </cell>
          <cell r="H2503">
            <v>30</v>
          </cell>
          <cell r="I2503">
            <v>25</v>
          </cell>
          <cell r="J2503">
            <v>20</v>
          </cell>
          <cell r="K2503" t="str">
            <v>乙类</v>
          </cell>
        </row>
        <row r="2504">
          <cell r="A2504" t="str">
            <v>FKA03713</v>
          </cell>
          <cell r="B2504" t="str">
            <v>起搏器程控功能检查</v>
          </cell>
          <cell r="C2504" t="str">
            <v>皮肤清洁处理,安放电极,进行无创心电监测,进行起搏器功能分析,评价起搏器起搏及感知功能,对起搏器起搏方式､频率､阈值､感知度､不应期､房室间期､导线极性､模式转换等的程控,其它生理性起搏､频率适应性起搏等的优化。不含无创心电监测和记录。</v>
          </cell>
          <cell r="D2504" t="str">
            <v>电极</v>
          </cell>
          <cell r="E2504" t="str">
            <v/>
          </cell>
          <cell r="F2504" t="str">
            <v>次</v>
          </cell>
          <cell r="G2504" t="str">
            <v/>
          </cell>
          <cell r="H2504">
            <v>100</v>
          </cell>
          <cell r="I2504">
            <v>80</v>
          </cell>
          <cell r="J2504">
            <v>70</v>
          </cell>
          <cell r="K2504" t="str">
            <v>乙类</v>
          </cell>
        </row>
        <row r="2505">
          <cell r="A2505" t="str">
            <v>FKA03714</v>
          </cell>
          <cell r="B2505" t="str">
            <v>除颤器程控功能检查</v>
          </cell>
          <cell r="C2505" t="str">
            <v>将除颤器程控仪探头放置在除颤器所处皮肤表面,利用程控仪检测除颤器工作情况,心律失常识别情况和电池能量,调试除颤器参数。</v>
          </cell>
          <cell r="D2505" t="str">
            <v>电极</v>
          </cell>
          <cell r="E2505" t="str">
            <v/>
          </cell>
          <cell r="F2505" t="str">
            <v>次</v>
          </cell>
          <cell r="G2505" t="str">
            <v/>
          </cell>
          <cell r="H2505">
            <v>40</v>
          </cell>
          <cell r="I2505">
            <v>32</v>
          </cell>
          <cell r="J2505">
            <v>28</v>
          </cell>
          <cell r="K2505" t="str">
            <v>乙类</v>
          </cell>
        </row>
        <row r="2506">
          <cell r="A2506" t="str">
            <v>FKA03715</v>
          </cell>
          <cell r="B2506" t="str">
            <v>起搏器胸壁刺激法检查</v>
          </cell>
          <cell r="C2506" t="str">
            <v>皮肤清洁处理,安放电极于胸壁起搏器表面皮肤,给予电刺激,观察自身心率情况。</v>
          </cell>
          <cell r="D2506" t="str">
            <v>电极</v>
          </cell>
          <cell r="E2506" t="str">
            <v/>
          </cell>
          <cell r="F2506" t="str">
            <v>次</v>
          </cell>
          <cell r="G2506" t="str">
            <v/>
          </cell>
          <cell r="H2506">
            <v>40</v>
          </cell>
          <cell r="I2506">
            <v>32</v>
          </cell>
          <cell r="J2506">
            <v>28</v>
          </cell>
          <cell r="K2506" t="str">
            <v>乙类</v>
          </cell>
        </row>
        <row r="2507">
          <cell r="A2507" t="str">
            <v>FKA03901</v>
          </cell>
          <cell r="B2507" t="str">
            <v>心腔三维标测术</v>
          </cell>
          <cell r="C2507" t="str">
            <v>使用三维标测系统,应用三维标测技术(三维电解剖标测技术､非接触电极标测技术､三维接触标测技术､磁导航标测技术､网篮导管标测技术､影像融合技术等),构建心腔三维图像,明确诊断及指导相关治疗。</v>
          </cell>
          <cell r="D2507" t="str">
            <v>注射器,穿刺针,电极</v>
          </cell>
          <cell r="E2507" t="str">
            <v>导管,导丝,血管鞘组,电极导管</v>
          </cell>
          <cell r="F2507" t="str">
            <v>次</v>
          </cell>
          <cell r="G2507" t="str">
            <v/>
          </cell>
          <cell r="H2507">
            <v>1000</v>
          </cell>
          <cell r="I2507">
            <v>800</v>
          </cell>
          <cell r="J2507">
            <v>700</v>
          </cell>
          <cell r="K2507" t="str">
            <v>乙类</v>
          </cell>
        </row>
        <row r="2508">
          <cell r="A2508" t="str">
            <v>FKA04701</v>
          </cell>
          <cell r="B2508" t="str">
            <v>心电图踏车负荷试验</v>
          </cell>
          <cell r="C2508" t="str">
            <v>在备有抢救措施的条件下进行,皮肤清洁处理,安放并固定电极,记录静息时心电图,按照分级方法逐渐增加运动量,直到达到中止运动试验的指标,监测心电变化和血压,中止运动后继续监测心电变化和血压,直至恢复正常,人工报告。</v>
          </cell>
          <cell r="D2508" t="str">
            <v>电极</v>
          </cell>
          <cell r="E2508" t="str">
            <v/>
          </cell>
          <cell r="F2508" t="str">
            <v>次</v>
          </cell>
          <cell r="G2508" t="str">
            <v/>
          </cell>
          <cell r="H2508">
            <v>120</v>
          </cell>
          <cell r="I2508">
            <v>95</v>
          </cell>
          <cell r="J2508">
            <v>85</v>
          </cell>
          <cell r="K2508" t="str">
            <v>乙类</v>
          </cell>
        </row>
        <row r="2509">
          <cell r="A2509" t="str">
            <v>FKA04702</v>
          </cell>
          <cell r="B2509" t="str">
            <v>心电图平板负荷试验</v>
          </cell>
          <cell r="C2509" t="str">
            <v>在备有抢救措施的条件下进行,皮肤清洁处理,安放并固定电极,记录静息时心电图,按照分级方法逐渐增加运动量,直到达到中止运动试验的指标,监测心电变化和血压,中止运动后继续监测心电变化和血压,直至恢复正常,人工报告。</v>
          </cell>
          <cell r="D2509" t="str">
            <v>电极</v>
          </cell>
          <cell r="E2509" t="str">
            <v/>
          </cell>
          <cell r="F2509" t="str">
            <v>次</v>
          </cell>
          <cell r="G2509" t="str">
            <v/>
          </cell>
          <cell r="H2509">
            <v>120</v>
          </cell>
          <cell r="I2509">
            <v>95</v>
          </cell>
          <cell r="J2509">
            <v>85</v>
          </cell>
          <cell r="K2509" t="str">
            <v>乙类</v>
          </cell>
        </row>
        <row r="2510">
          <cell r="A2510" t="str">
            <v>FKA04703</v>
          </cell>
          <cell r="B2510" t="str">
            <v>心电图二阶梯负荷试验</v>
          </cell>
          <cell r="C2510" t="str">
            <v>在备有抢救措施的条件下进行,皮肤清洁处理,安放并固定电极,记录静息时心电图,按照分级方法逐渐增加运动量,直到达到中止运动试验的指标,监测心电变化和血压,中止运动后继续监测心电变化和血压,直至恢复正常,人工报告。</v>
          </cell>
          <cell r="D2510" t="str">
            <v>电极</v>
          </cell>
          <cell r="E2510" t="str">
            <v/>
          </cell>
          <cell r="F2510" t="str">
            <v>次</v>
          </cell>
          <cell r="G2510" t="str">
            <v/>
          </cell>
          <cell r="H2510">
            <v>30</v>
          </cell>
          <cell r="I2510">
            <v>25</v>
          </cell>
          <cell r="J2510">
            <v>20</v>
          </cell>
          <cell r="K2510" t="str">
            <v>乙类</v>
          </cell>
        </row>
        <row r="2511">
          <cell r="A2511" t="str">
            <v>FKA04704</v>
          </cell>
          <cell r="B2511" t="str">
            <v>心电图药物试验</v>
          </cell>
          <cell r="C2511" t="str">
            <v>在备有抢救措施的条件下进行,皮肤清洁处理,安放电极,使用心电图机记录静息时的心电图,持续心电监测,给予药物后记录不同时间心电图的变化。</v>
          </cell>
          <cell r="D2511" t="str">
            <v>电极</v>
          </cell>
          <cell r="E2511" t="str">
            <v/>
          </cell>
          <cell r="F2511" t="str">
            <v>次</v>
          </cell>
          <cell r="G2511" t="str">
            <v/>
          </cell>
          <cell r="H2511">
            <v>80</v>
          </cell>
          <cell r="I2511">
            <v>65</v>
          </cell>
          <cell r="J2511">
            <v>55</v>
          </cell>
          <cell r="K2511" t="str">
            <v>乙类</v>
          </cell>
        </row>
        <row r="2512">
          <cell r="A2512" t="str">
            <v>FKA04801</v>
          </cell>
          <cell r="B2512" t="str">
            <v>倾斜试验</v>
          </cell>
          <cell r="C2512" t="str">
            <v>在备有抢救措施的条件下进行,患者平卧倾斜台上,采用固定带保护患者,开放静脉通路,使用监护仪监测患者心率和血压,进行基础倾斜试验,阴性结果者可采用药物激发试验,实时监测患者心率和血压变化,打印报告。</v>
          </cell>
          <cell r="D2512" t="str">
            <v>电极</v>
          </cell>
          <cell r="E2512" t="str">
            <v/>
          </cell>
          <cell r="F2512" t="str">
            <v>次</v>
          </cell>
          <cell r="G2512" t="str">
            <v/>
          </cell>
          <cell r="H2512">
            <v>80</v>
          </cell>
          <cell r="I2512">
            <v>65</v>
          </cell>
          <cell r="J2512">
            <v>55</v>
          </cell>
          <cell r="K2512" t="str">
            <v>乙类</v>
          </cell>
        </row>
        <row r="2513">
          <cell r="A2513" t="str">
            <v>FKA05201</v>
          </cell>
          <cell r="B2513" t="str">
            <v>心包腔内压力监测</v>
          </cell>
          <cell r="C2513" t="str">
            <v>心包引流导管与测压导管､压力换能器连接,校正零点,连续测压。</v>
          </cell>
          <cell r="D2513" t="str">
            <v>测压管</v>
          </cell>
          <cell r="E2513" t="str">
            <v/>
          </cell>
          <cell r="F2513" t="str">
            <v>小时</v>
          </cell>
          <cell r="G2513" t="str">
            <v/>
          </cell>
          <cell r="H2513">
            <v>15</v>
          </cell>
          <cell r="I2513">
            <v>12</v>
          </cell>
          <cell r="J2513">
            <v>10</v>
          </cell>
          <cell r="K2513" t="str">
            <v>乙类</v>
          </cell>
        </row>
        <row r="2514">
          <cell r="A2514" t="str">
            <v>FKA05202</v>
          </cell>
          <cell r="B2514" t="str">
            <v>肺动脉漂浮导管置入术</v>
          </cell>
          <cell r="C2514" t="str">
            <v>连接监护仪,压力套装,一次性连接管,肝素冲洗液,三通接头与压力换能器,并排空所有管腔内空气,平衡压力监测,协助患者摆好体位,穿无菌手术衣,戴口罩帽子及无菌手套,打开一次性漂浮导管套件,连接肺动脉导管与压力套装。消毒,铺巾,以2%利多卡因作局部麻醉,穿刺,扩皮交换导丝,置换导管鞘,观察监护仪上监测的右心房､右心室及肺动脉压力波形及数值并实时记录,根据波形及压力值确定并调节漂浮导管所在位置,测量肺毛细血管嵌顿压(PCWP)。不含心电监测。</v>
          </cell>
          <cell r="D2514" t="str">
            <v>注射器,穿刺针,测压管</v>
          </cell>
          <cell r="E2514" t="str">
            <v>导管,导丝,血管鞘组,漂浮导管</v>
          </cell>
          <cell r="F2514" t="str">
            <v>次</v>
          </cell>
          <cell r="G2514" t="str">
            <v/>
          </cell>
          <cell r="H2514">
            <v>200</v>
          </cell>
          <cell r="I2514">
            <v>160</v>
          </cell>
          <cell r="J2514">
            <v>140</v>
          </cell>
          <cell r="K2514" t="str">
            <v>乙类</v>
          </cell>
        </row>
        <row r="2515">
          <cell r="A2515" t="str">
            <v>FKA05203</v>
          </cell>
          <cell r="B2515" t="str">
            <v>肺动脉压持续监测</v>
          </cell>
          <cell r="C2515" t="str">
            <v>在漂浮导管置入后,连接漂浮导管,压力套装与监护仪,持续监测肺动脉压。若患者体位发生改变,需根据患者体位实时调整压力换能器位置并校零。</v>
          </cell>
          <cell r="D2515" t="str">
            <v>测压管</v>
          </cell>
          <cell r="E2515" t="str">
            <v>传感器</v>
          </cell>
          <cell r="F2515" t="str">
            <v>小时</v>
          </cell>
          <cell r="G2515" t="str">
            <v/>
          </cell>
          <cell r="H2515">
            <v>10</v>
          </cell>
          <cell r="I2515">
            <v>8</v>
          </cell>
          <cell r="J2515">
            <v>7</v>
          </cell>
          <cell r="K2515" t="str">
            <v>乙类</v>
          </cell>
        </row>
        <row r="2516">
          <cell r="A2516" t="str">
            <v>FKA05204</v>
          </cell>
          <cell r="B2516" t="str">
            <v>肺动脉压右心房压力监测</v>
          </cell>
          <cell r="C2516" t="str">
            <v>应用漂浮导管,使用压力换能器由漂浮导管远端直接测得。不含漂浮导管置入术。</v>
          </cell>
          <cell r="D2516" t="str">
            <v>测压管</v>
          </cell>
          <cell r="E2516" t="str">
            <v>传感器</v>
          </cell>
          <cell r="F2516" t="str">
            <v>小时</v>
          </cell>
          <cell r="G2516" t="str">
            <v/>
          </cell>
          <cell r="H2516">
            <v>15</v>
          </cell>
          <cell r="I2516">
            <v>12</v>
          </cell>
          <cell r="J2516">
            <v>10</v>
          </cell>
          <cell r="K2516" t="str">
            <v>乙类</v>
          </cell>
        </row>
        <row r="2517">
          <cell r="A2517" t="str">
            <v>FKA05205</v>
          </cell>
          <cell r="B2517" t="str">
            <v>动脉内压力监测</v>
          </cell>
          <cell r="C2517" t="str">
            <v>将动脉套管连接测压套件,实时监测血压变化。</v>
          </cell>
          <cell r="D2517" t="str">
            <v>测压管</v>
          </cell>
          <cell r="E2517" t="str">
            <v>传感器</v>
          </cell>
          <cell r="F2517" t="str">
            <v>小时</v>
          </cell>
          <cell r="G2517" t="str">
            <v/>
          </cell>
          <cell r="H2517">
            <v>10</v>
          </cell>
          <cell r="I2517">
            <v>8</v>
          </cell>
          <cell r="J2517">
            <v>7</v>
          </cell>
          <cell r="K2517" t="str">
            <v>乙类</v>
          </cell>
        </row>
        <row r="2518">
          <cell r="A2518" t="str">
            <v>FKA05206</v>
          </cell>
          <cell r="B2518" t="str">
            <v>有创血压监测动脉置管术</v>
          </cell>
          <cell r="C2518" t="str">
            <v>消毒铺巾,局部麻醉,穿刺深动脉,放置套管针,穿刺动脉,放置鞘管,连接测压套件,进行动脉内压力监测。</v>
          </cell>
          <cell r="D2518" t="str">
            <v>注射器,测压管</v>
          </cell>
          <cell r="E2518" t="str">
            <v>传感器</v>
          </cell>
          <cell r="F2518" t="str">
            <v>次</v>
          </cell>
          <cell r="G2518" t="str">
            <v>六岁及以下儿童加收不超过30%</v>
          </cell>
          <cell r="H2518">
            <v>240</v>
          </cell>
          <cell r="I2518">
            <v>190</v>
          </cell>
          <cell r="J2518">
            <v>170</v>
          </cell>
          <cell r="K2518" t="str">
            <v>乙类</v>
          </cell>
        </row>
        <row r="2519">
          <cell r="A2519" t="str">
            <v>FKA05701</v>
          </cell>
          <cell r="B2519" t="str">
            <v>短程心率变异性分析</v>
          </cell>
          <cell r="C2519" t="str">
            <v>皮肤清洁处理,安放电极,使用动态心电图机连续记录心电图,应用分析软件测量30分钟或30分钟内连续心跳速率变化程度,人工报告。</v>
          </cell>
          <cell r="D2519" t="str">
            <v>电极</v>
          </cell>
          <cell r="E2519" t="str">
            <v/>
          </cell>
          <cell r="F2519" t="str">
            <v>次</v>
          </cell>
          <cell r="G2519" t="str">
            <v/>
          </cell>
          <cell r="H2519">
            <v>40</v>
          </cell>
          <cell r="I2519">
            <v>32</v>
          </cell>
          <cell r="J2519">
            <v>28</v>
          </cell>
          <cell r="K2519" t="str">
            <v>乙类</v>
          </cell>
        </row>
        <row r="2520">
          <cell r="A2520" t="str">
            <v>FKA05702</v>
          </cell>
          <cell r="B2520" t="str">
            <v>24小时心率变异性分析</v>
          </cell>
          <cell r="C2520" t="str">
            <v>皮肤清洁处理,安放电极,使用动态心电图机连续记录24小时心电图,应用分析软件测量24小时连续心跳速率变化程度,人工报告。</v>
          </cell>
          <cell r="D2520" t="str">
            <v>电极</v>
          </cell>
          <cell r="E2520" t="str">
            <v/>
          </cell>
          <cell r="F2520" t="str">
            <v>次</v>
          </cell>
          <cell r="G2520" t="str">
            <v/>
          </cell>
          <cell r="H2520">
            <v>70</v>
          </cell>
          <cell r="I2520">
            <v>55</v>
          </cell>
          <cell r="J2520">
            <v>50</v>
          </cell>
          <cell r="K2520" t="str">
            <v>乙类</v>
          </cell>
        </row>
        <row r="2521">
          <cell r="A2521" t="str">
            <v>FKA05703</v>
          </cell>
          <cell r="B2521" t="str">
            <v>心电事件记录</v>
          </cell>
          <cell r="C2521" t="str">
            <v>皮肤清洁处理,安放并固定电极,使用心电事件记录仪,指导患者使用,事件发生时患者触发心电事件记录仪记录､存储并分析,人工报告。</v>
          </cell>
          <cell r="D2521" t="str">
            <v>电极</v>
          </cell>
          <cell r="E2521" t="str">
            <v/>
          </cell>
          <cell r="F2521" t="str">
            <v>次</v>
          </cell>
          <cell r="G2521" t="str">
            <v/>
          </cell>
          <cell r="H2521">
            <v>30</v>
          </cell>
          <cell r="I2521">
            <v>25</v>
          </cell>
          <cell r="J2521">
            <v>20</v>
          </cell>
          <cell r="K2521" t="str">
            <v>乙类</v>
          </cell>
        </row>
        <row r="2522">
          <cell r="A2522" t="str">
            <v>FKA05704</v>
          </cell>
          <cell r="B2522" t="str">
            <v>心电监测远程传输</v>
          </cell>
          <cell r="C2522" t="str">
            <v>指使用心电监测远程传输系统，指导患者使用，记录并处理患者触发的心电事件，利用无线网络收集传输数据，专业医师根据有关数据提供分析或指导服务，含设备安置。</v>
          </cell>
        </row>
        <row r="2522">
          <cell r="E2522" t="str">
            <v/>
          </cell>
          <cell r="F2522" t="str">
            <v>日</v>
          </cell>
          <cell r="G2522" t="str">
            <v/>
          </cell>
          <cell r="H2522">
            <v>100</v>
          </cell>
          <cell r="I2522">
            <v>80</v>
          </cell>
          <cell r="J2522">
            <v>70</v>
          </cell>
          <cell r="K2522" t="str">
            <v>丙类</v>
          </cell>
        </row>
        <row r="2523">
          <cell r="A2523" t="str">
            <v>FKA05705</v>
          </cell>
          <cell r="B2523" t="str">
            <v>无创心电监测</v>
          </cell>
          <cell r="C2523" t="str">
            <v>皮肤清洁处理,安放电极,使用无创心电监测设备,设定监测参数,实时监测心电变化,含呼吸频率监测。</v>
          </cell>
          <cell r="D2523" t="str">
            <v>电极</v>
          </cell>
          <cell r="E2523" t="str">
            <v/>
          </cell>
          <cell r="F2523" t="str">
            <v>小时</v>
          </cell>
          <cell r="G2523" t="str">
            <v/>
          </cell>
          <cell r="H2523">
            <v>4</v>
          </cell>
          <cell r="I2523">
            <v>4</v>
          </cell>
          <cell r="J2523">
            <v>4</v>
          </cell>
          <cell r="K2523" t="str">
            <v>乙类</v>
          </cell>
        </row>
        <row r="2524">
          <cell r="A2524" t="str">
            <v>FKA05706</v>
          </cell>
          <cell r="B2524" t="str">
            <v>起搏器远程监测</v>
          </cell>
          <cell r="C2524" t="str">
            <v>指通过带有远程监测功能的起搏器，利用无线网络收集传输起搏器的数据，专业医师根据数据判断起搏器工作状态，提供分析或指导服务，如确定患者到医院程控和随访的时间。含设备安置，不含起搏器程控功能检查。</v>
          </cell>
          <cell r="D2524" t="str">
            <v/>
          </cell>
          <cell r="E2524" t="str">
            <v/>
          </cell>
          <cell r="F2524" t="str">
            <v>日</v>
          </cell>
          <cell r="G2524" t="str">
            <v/>
          </cell>
          <cell r="H2524">
            <v>65</v>
          </cell>
          <cell r="I2524">
            <v>52</v>
          </cell>
          <cell r="J2524">
            <v>45</v>
          </cell>
          <cell r="K2524" t="str">
            <v>丙类</v>
          </cell>
        </row>
        <row r="2525">
          <cell r="A2525" t="str">
            <v>FKA05707</v>
          </cell>
          <cell r="B2525" t="str">
            <v>除颤器远程监测</v>
          </cell>
          <cell r="C2525" t="str">
            <v>指通过带有远程监测功能的除颤器，利用无线网络收集传输除颤器数据，专业医师根据有关数据判断除颤器的工作状态，提供分析或指导服务，如确定患者到医院程控和随访的时间等。含设备安置，不含除颤器程控功能检查。</v>
          </cell>
          <cell r="D2525" t="str">
            <v/>
          </cell>
          <cell r="E2525" t="str">
            <v/>
          </cell>
          <cell r="F2525" t="str">
            <v>日</v>
          </cell>
          <cell r="G2525" t="str">
            <v/>
          </cell>
          <cell r="H2525">
            <v>65</v>
          </cell>
          <cell r="I2525">
            <v>52</v>
          </cell>
          <cell r="J2525">
            <v>45</v>
          </cell>
          <cell r="K2525" t="str">
            <v>丙类</v>
          </cell>
        </row>
        <row r="2526">
          <cell r="A2526" t="str">
            <v>FKA05708</v>
          </cell>
          <cell r="B2526" t="str">
            <v>动态血压监测</v>
          </cell>
          <cell r="C2526" t="str">
            <v>气袖均匀紧贴皮肤缠于上臂,以动态血压监测仪自动测量血压,指导患者记录当天的日常活动,取下记录仪输入电脑,经相关软件编辑,并按设定间期记录20小时以上血压,打印报告。</v>
          </cell>
          <cell r="D2526" t="str">
            <v/>
          </cell>
          <cell r="E2526" t="str">
            <v/>
          </cell>
          <cell r="F2526" t="str">
            <v>次</v>
          </cell>
          <cell r="G2526" t="str">
            <v/>
          </cell>
          <cell r="H2526">
            <v>120</v>
          </cell>
          <cell r="I2526">
            <v>95</v>
          </cell>
          <cell r="J2526">
            <v>85</v>
          </cell>
          <cell r="K2526" t="str">
            <v>乙类</v>
          </cell>
        </row>
        <row r="2527">
          <cell r="A2527" t="str">
            <v>FKA05709</v>
          </cell>
          <cell r="B2527" t="str">
            <v>无创血压监测</v>
          </cell>
          <cell r="C2527" t="str">
            <v>气袖均匀紧贴皮肤缠于上臂,以无创心电监护系统按设定间期自动测量血压。</v>
          </cell>
          <cell r="D2527" t="str">
            <v/>
          </cell>
          <cell r="E2527" t="str">
            <v/>
          </cell>
          <cell r="F2527" t="str">
            <v>小时</v>
          </cell>
          <cell r="G2527" t="str">
            <v/>
          </cell>
          <cell r="H2527">
            <v>3</v>
          </cell>
          <cell r="I2527">
            <v>3</v>
          </cell>
          <cell r="J2527">
            <v>3</v>
          </cell>
          <cell r="K2527" t="str">
            <v>乙类</v>
          </cell>
        </row>
        <row r="2528">
          <cell r="A2528" t="str">
            <v>FKA05710</v>
          </cell>
          <cell r="B2528" t="str">
            <v>无创指脉血氧饱和度监测</v>
          </cell>
          <cell r="C2528" t="str">
            <v>用光电或红外传感器与患者的手指连接,利用床旁监测仪自动连续测量。</v>
          </cell>
          <cell r="D2528" t="str">
            <v/>
          </cell>
          <cell r="E2528" t="str">
            <v/>
          </cell>
          <cell r="F2528" t="str">
            <v>小时</v>
          </cell>
          <cell r="G2528" t="str">
            <v/>
          </cell>
          <cell r="H2528">
            <v>3</v>
          </cell>
          <cell r="I2528">
            <v>3</v>
          </cell>
          <cell r="J2528">
            <v>3</v>
          </cell>
          <cell r="K2528" t="str">
            <v>乙类</v>
          </cell>
        </row>
        <row r="2529">
          <cell r="A2529" t="str">
            <v>FKA09301</v>
          </cell>
          <cell r="B2529" t="str">
            <v>开胸心脏探查术</v>
          </cell>
          <cell r="C2529" t="str">
            <v>正中切口,显露心包,探查,进行相应处理,止血,钢丝固定胸骨,留置引流管,关胸。</v>
          </cell>
          <cell r="D2529" t="str">
            <v>引流装置</v>
          </cell>
          <cell r="E2529" t="str">
            <v>特殊缝线,止血材料</v>
          </cell>
          <cell r="F2529" t="str">
            <v>次</v>
          </cell>
          <cell r="G2529" t="str">
            <v/>
          </cell>
          <cell r="H2529">
            <v>1500</v>
          </cell>
          <cell r="I2529">
            <v>1200</v>
          </cell>
          <cell r="J2529">
            <v>1050</v>
          </cell>
          <cell r="K2529" t="str">
            <v>甲类</v>
          </cell>
        </row>
        <row r="2530">
          <cell r="A2530" t="str">
            <v>FKB07301</v>
          </cell>
          <cell r="B2530" t="str">
            <v>心包活检术</v>
          </cell>
          <cell r="C2530" t="str">
            <v>前胸外侧壁小切口,显露心包,切取小块心包组织,关闭切口,止血,留置引流管,关胸。不含病理学检查。</v>
          </cell>
          <cell r="D2530" t="str">
            <v>引流装置</v>
          </cell>
          <cell r="E2530" t="str">
            <v>特殊缝线,止血材料</v>
          </cell>
          <cell r="F2530" t="str">
            <v>次</v>
          </cell>
          <cell r="G2530" t="str">
            <v/>
          </cell>
          <cell r="H2530">
            <v>1500</v>
          </cell>
          <cell r="I2530">
            <v>1200</v>
          </cell>
          <cell r="J2530">
            <v>1050</v>
          </cell>
          <cell r="K2530" t="str">
            <v>甲类</v>
          </cell>
        </row>
        <row r="2531">
          <cell r="A2531" t="str">
            <v>FKB07501</v>
          </cell>
          <cell r="B2531" t="str">
            <v>经胸腔镜辅助心包活检术</v>
          </cell>
          <cell r="C2531" t="str">
            <v>前胸外侧壁小切口,胸腔镜下操作,显露心包,切取小块心包组织,关闭切口,止血,留置引流管,关胸。不含病理学检查。</v>
          </cell>
          <cell r="D2531" t="str">
            <v>引流装置</v>
          </cell>
          <cell r="E2531" t="str">
            <v>腔镜材料</v>
          </cell>
          <cell r="F2531" t="str">
            <v>次</v>
          </cell>
          <cell r="G2531" t="str">
            <v/>
          </cell>
          <cell r="H2531">
            <v>1700</v>
          </cell>
          <cell r="I2531">
            <v>1360</v>
          </cell>
          <cell r="J2531">
            <v>1190</v>
          </cell>
          <cell r="K2531" t="str">
            <v>乙类</v>
          </cell>
        </row>
        <row r="2532">
          <cell r="A2532" t="str">
            <v>FKC07201</v>
          </cell>
          <cell r="B2532" t="str">
            <v>经皮心内膜心肌活检术</v>
          </cell>
          <cell r="C2532" t="str">
            <v>消毒铺巾,局部麻醉,根据需要活检的部位穿刺静脉或动脉,在监护仪监护及DSA引导下,长鞘管随引导管送入心室,拔出引导管,长鞘管继续留在心室内,经长鞘管送入活检钳。在不同部位取材后撤出活检钳,标本送病理学检查。术中准备除颤仪及除颤电极备用。不含监护､DSA引导､病理学检查。</v>
          </cell>
          <cell r="D2532" t="str">
            <v>注射器,电极,测压管</v>
          </cell>
          <cell r="E2532" t="str">
            <v>导管,导丝,血管鞘组,心活检针</v>
          </cell>
          <cell r="F2532" t="str">
            <v>次</v>
          </cell>
          <cell r="G2532" t="str">
            <v/>
          </cell>
          <cell r="H2532">
            <v>1300</v>
          </cell>
          <cell r="I2532">
            <v>1040</v>
          </cell>
          <cell r="J2532">
            <v>910</v>
          </cell>
          <cell r="K2532" t="str">
            <v>甲类</v>
          </cell>
        </row>
        <row r="2533">
          <cell r="A2533" t="str">
            <v>FKU01201</v>
          </cell>
          <cell r="B2533" t="str">
            <v>冠脉血管内超声(IVUS)检查</v>
          </cell>
          <cell r="C2533" t="str">
            <v>消毒铺巾,局部麻醉,穿刺动脉,放置鞘管,冠状动脉造影后经鞘管在监护仪监护及DSA引导下,沿引导钢丝将指引导管送至冠状动脉开口,根据冠状动脉造影结果决定需要检查的病变,将指引钢丝通过病变送至病变血管远端,沿指引钢丝送入超声导管至病变远端,打开血管内超声仪开始记录超声影像,并手动或应用自动回撤装置匀速缓慢后撤超声导管,同步记录影像,对影像进行测量分析。术中准备除颤仪及除颤电极备用。不含监护､DSA引导。</v>
          </cell>
          <cell r="D2533" t="str">
            <v>注射器,环柄注射器,穿刺针,电极,测压管</v>
          </cell>
          <cell r="E2533" t="str">
            <v>造影导管,超声导管,导丝,血管鞘组</v>
          </cell>
          <cell r="F2533" t="str">
            <v>次</v>
          </cell>
          <cell r="G2533" t="str">
            <v>以1支血管为基价,每增加1支加收不超过10%</v>
          </cell>
          <cell r="H2533">
            <v>1000</v>
          </cell>
          <cell r="I2533">
            <v>800</v>
          </cell>
          <cell r="J2533">
            <v>700</v>
          </cell>
          <cell r="K2533" t="str">
            <v>乙类</v>
          </cell>
        </row>
        <row r="2534">
          <cell r="A2534" t="str">
            <v>FKU01202</v>
          </cell>
          <cell r="B2534" t="str">
            <v>冠脉光学相干断层扫描(OCT)检查</v>
          </cell>
          <cell r="C2534" t="str">
            <v>在备有除颤仪及除颤电极的条件下,消毒铺巾,局部麻醉,穿刺动脉,放置鞘管,冠状动脉造影后经鞘管在监护仪监护及DSA引导下,沿引导钢丝将指引导管送至冠状动脉开口,根据冠状动脉造影结果决定需要检查的病变,沿指引钢丝将OCT导管送至病变以远1-2厘米处,经灌注腔注入硝酸甘油后充盈球囊阻断血流,持续生理冲洗液灌注,打开光学相干断层扫描仪回撤导管,观察病变并记录分析影像。不含监护､DSA引导。</v>
          </cell>
          <cell r="D2534" t="str">
            <v>注射器,环柄注射器,穿刺针,电极,压力泵,测压管</v>
          </cell>
          <cell r="E2534" t="str">
            <v>导管,导丝,血管鞘组</v>
          </cell>
          <cell r="F2534" t="str">
            <v>次</v>
          </cell>
          <cell r="G2534" t="str">
            <v>以1支血管为基价,每增加1支加收不超过10%</v>
          </cell>
          <cell r="H2534">
            <v>1000</v>
          </cell>
          <cell r="I2534">
            <v>800</v>
          </cell>
          <cell r="J2534">
            <v>700</v>
          </cell>
          <cell r="K2534" t="str">
            <v>乙类</v>
          </cell>
        </row>
        <row r="2535">
          <cell r="A2535" t="str">
            <v>FKU01601</v>
          </cell>
          <cell r="B2535" t="str">
            <v>冠脉血管内窥镜检查</v>
          </cell>
          <cell r="C2535" t="str">
            <v>在备有除颤仪及除颤电极的条件下,消毒铺巾,局部麻醉,穿刺动脉,放置鞘管,冠状动脉造影后经鞘管在监护仪监护及DSA引导下,沿引导钢丝将指引导管送至冠状动脉开口,根据冠状动脉造影结果决定需要治疗的病变,沿指引钢丝将内窥镜导管送至病变前1-2厘米处,经灌注腔注入硝酸甘油后充盈球囊阻断血流,观察病变。不含监护､DSA引导。</v>
          </cell>
          <cell r="D2535" t="str">
            <v>注射器,环柄注射器,穿刺针,电极,除颤电极,压力泵,测压管</v>
          </cell>
          <cell r="E2535" t="str">
            <v>导引导管,导引导丝,血管鞘组</v>
          </cell>
          <cell r="F2535" t="str">
            <v>次</v>
          </cell>
          <cell r="G2535" t="str">
            <v>以1支血管为基价,每增加1支加收不超过10%</v>
          </cell>
          <cell r="H2535">
            <v>1000</v>
          </cell>
          <cell r="I2535">
            <v>800</v>
          </cell>
          <cell r="J2535">
            <v>700</v>
          </cell>
          <cell r="K2535" t="str">
            <v>乙类</v>
          </cell>
        </row>
        <row r="2536">
          <cell r="A2536" t="str">
            <v>FKU02201</v>
          </cell>
          <cell r="B2536" t="str">
            <v>冠脉血管内多普勒血流测量术</v>
          </cell>
          <cell r="C2536" t="str">
            <v>在备有除颤仪及除颤电极的条件下,消毒铺巾,局部麻醉,穿刺动脉,放置鞘管,冠状动脉造影后经鞘管在监护仪监护及DSA引导下,沿引导钢丝将指引导管送至冠状动脉开口,根据冠状动脉造影结果决定需要检查的病变,将多普勒血流导丝通过病变送至病变血管远端,缓慢回撤,同步记录血流信号和数据,对数据进行分析。必要时可冠脉内注射扩张血管药物,了解冠脉血流储备。也可通过分析软件,根据冠脉造影图像,使用压力传感器获得冠脉血流储备分数及微循环阻力指数,从而了解血管的供血和缺血情况,不含监护､DSA引导。</v>
          </cell>
          <cell r="D2536" t="str">
            <v>注射器,环柄注射器,穿刺针,电极,测压管</v>
          </cell>
          <cell r="E2536" t="str">
            <v>导引导管,导引导丝,血管鞘组,压力传感器</v>
          </cell>
          <cell r="F2536" t="str">
            <v>次</v>
          </cell>
          <cell r="G2536" t="str">
            <v>以1支血管为基价,每增加1支加收不超过10%</v>
          </cell>
          <cell r="H2536">
            <v>1300</v>
          </cell>
          <cell r="I2536">
            <v>1040</v>
          </cell>
          <cell r="J2536">
            <v>910</v>
          </cell>
          <cell r="K2536" t="str">
            <v>乙类</v>
          </cell>
        </row>
        <row r="2537">
          <cell r="A2537" t="str">
            <v>FKU02202</v>
          </cell>
          <cell r="B2537" t="str">
            <v>冠脉血管内压力导丝测定术</v>
          </cell>
          <cell r="C2537" t="str">
            <v>在备有除颤仪及除颤电极的条件下,消毒铺巾,局部麻醉,穿刺动脉,放置鞘管,冠状动脉造影后经鞘管在监护仪监护及DSA引导下,沿引导钢丝将指引导管送至冠状动脉开口,根据冠状动脉造影结果决定需要检查的病变,将压力导丝尾端连接处理工作站后将其尖端送至指引导管尖端,以测得的压力进行校准,之后将压力导丝通过病变送至病变血管远端,缓慢回撤,同步记录压力并计算血流储备分数,对数据进行分析。必要时可冠脉内或静脉内注射扩张血管药物,了解冠脉血流储备。不含监护､DSA引导。</v>
          </cell>
          <cell r="D2537" t="str">
            <v>注射器,环柄注射器,穿刺针,电极,除颤电极,测压管</v>
          </cell>
          <cell r="E2537" t="str">
            <v>导引导管,压力导丝,血管鞘组</v>
          </cell>
          <cell r="F2537" t="str">
            <v>次</v>
          </cell>
          <cell r="G2537" t="str">
            <v>以1支血管为基价,每增加1支加收不超过10%</v>
          </cell>
          <cell r="H2537">
            <v>1000</v>
          </cell>
          <cell r="I2537">
            <v>800</v>
          </cell>
          <cell r="J2537">
            <v>700</v>
          </cell>
          <cell r="K2537" t="str">
            <v>乙类</v>
          </cell>
        </row>
        <row r="2538">
          <cell r="A2538" t="str">
            <v>FLF09301</v>
          </cell>
          <cell r="B2538" t="str">
            <v>颈动脉探查术</v>
          </cell>
          <cell r="C2538" t="str">
            <v>消毒铺巾,胸锁乳突肌前缘切口,游离颈动脉,套绕血管阻断带,探查颈动脉有无钙化､纤维化,管腔是否通畅。必要时静脉肝素抗凝,阻断并切开颈动脉。探查完毕,进一步处理病变或止血､冲洗后放植引流,缝合切口,无菌敷料外敷。必要时颅脑血管超声(TCD)监测,多用于创伤和流出道探查。不含TCD术中监测。</v>
          </cell>
          <cell r="D2538" t="str">
            <v>引流装置</v>
          </cell>
          <cell r="E2538" t="str">
            <v>特殊缝线,止血材料</v>
          </cell>
          <cell r="F2538" t="str">
            <v>次</v>
          </cell>
          <cell r="G2538" t="str">
            <v/>
          </cell>
          <cell r="H2538">
            <v>1300</v>
          </cell>
          <cell r="I2538">
            <v>1040</v>
          </cell>
          <cell r="J2538">
            <v>910</v>
          </cell>
          <cell r="K2538" t="str">
            <v>乙类</v>
          </cell>
        </row>
        <row r="2539">
          <cell r="A2539" t="str">
            <v>FL302701</v>
          </cell>
          <cell r="B2539" t="str">
            <v>反射波增强指数</v>
          </cell>
          <cell r="C2539" t="str">
            <v>使用桡动脉压力波形分析仪记录桡动脉脉搏压力波形,并实时转换成中心动脉(主动脉)压力波形,自动测量中心动脉收缩压､舒张压､脉压,计算反射波增强指数,打印报告。</v>
          </cell>
          <cell r="D2539" t="str">
            <v/>
          </cell>
          <cell r="E2539" t="str">
            <v/>
          </cell>
          <cell r="F2539" t="str">
            <v>次</v>
          </cell>
          <cell r="G2539" t="str">
            <v/>
          </cell>
          <cell r="H2539">
            <v>50</v>
          </cell>
          <cell r="I2539">
            <v>40</v>
          </cell>
          <cell r="J2539">
            <v>35</v>
          </cell>
          <cell r="K2539" t="str">
            <v>乙类</v>
          </cell>
        </row>
        <row r="2540">
          <cell r="A2540" t="str">
            <v>FL309301</v>
          </cell>
          <cell r="B2540" t="str">
            <v>上肢血管探查术</v>
          </cell>
          <cell r="C2540" t="str">
            <v>消毒铺巾,切开皮肤,游离动脉,探查动脉有无搏动､断裂､外压､血栓等,再进行相应治疗。必要时切开动脉探查腔内,彻底止血后放植引流,关闭切口。含肱动脉或桡动脉或尺动脉探查。</v>
          </cell>
          <cell r="D2540" t="str">
            <v>引流装置</v>
          </cell>
          <cell r="E2540" t="str">
            <v>特殊缝线,止血材料</v>
          </cell>
          <cell r="F2540" t="str">
            <v>次</v>
          </cell>
          <cell r="G2540" t="str">
            <v>以1个部位为基价,每增加1个加收不超过80%</v>
          </cell>
          <cell r="H2540">
            <v>800</v>
          </cell>
          <cell r="I2540">
            <v>640</v>
          </cell>
          <cell r="J2540">
            <v>560</v>
          </cell>
          <cell r="K2540" t="str">
            <v>甲类</v>
          </cell>
        </row>
        <row r="2541">
          <cell r="A2541" t="str">
            <v>FL309302</v>
          </cell>
          <cell r="B2541" t="str">
            <v>腋动脉探查术</v>
          </cell>
          <cell r="C2541" t="str">
            <v>消毒铺巾,锁骨下外侧横切口,切断胸小肌,游离动脉,探查动脉有无搏动､断裂､外压､血栓､管腔是否通畅等,再进行相应治疗。必要时切开动脉探查腔内,彻底止血后放植引流,关闭切口。</v>
          </cell>
          <cell r="D2541" t="str">
            <v>引流装置</v>
          </cell>
          <cell r="E2541" t="str">
            <v>特殊缝线,止血材料</v>
          </cell>
          <cell r="F2541" t="str">
            <v>次</v>
          </cell>
          <cell r="G2541" t="str">
            <v/>
          </cell>
          <cell r="H2541">
            <v>800</v>
          </cell>
          <cell r="I2541">
            <v>640</v>
          </cell>
          <cell r="J2541">
            <v>560</v>
          </cell>
          <cell r="K2541" t="str">
            <v>甲类</v>
          </cell>
        </row>
        <row r="2542">
          <cell r="A2542" t="str">
            <v>FL509301</v>
          </cell>
          <cell r="B2542" t="str">
            <v>下肢胫动脉探查术</v>
          </cell>
          <cell r="C2542" t="str">
            <v>消毒铺巾,切开皮肤,游离胫前(或胫后动脉或足背动脉),探查动脉有无搏动､断裂､外压､血栓等,再进行相应治疗。必要时切开动脉探查腔内,彻底止血后放植引流,关闭切口。</v>
          </cell>
          <cell r="D2542" t="str">
            <v>引流装置</v>
          </cell>
          <cell r="E2542" t="str">
            <v>特殊缝线,止血材料</v>
          </cell>
          <cell r="F2542" t="str">
            <v>次</v>
          </cell>
          <cell r="G2542" t="str">
            <v/>
          </cell>
          <cell r="H2542">
            <v>800</v>
          </cell>
          <cell r="I2542">
            <v>640</v>
          </cell>
          <cell r="J2542">
            <v>560</v>
          </cell>
          <cell r="K2542" t="str">
            <v>甲类</v>
          </cell>
        </row>
        <row r="2543">
          <cell r="A2543" t="str">
            <v>FL509302</v>
          </cell>
          <cell r="B2543" t="str">
            <v>下肢腓动脉探查术</v>
          </cell>
          <cell r="C2543" t="str">
            <v>消毒铺巾,切开皮肤,游离腓动脉(或胫腓干动脉),探查动脉有无搏动､断裂､外压､血栓等,再进行相应治疗。必要时切开动脉探查腔内,彻底止血后放植引流,关闭切口。</v>
          </cell>
          <cell r="D2543" t="str">
            <v/>
          </cell>
          <cell r="E2543" t="str">
            <v>特殊缝线,止血材料</v>
          </cell>
          <cell r="F2543" t="str">
            <v>次</v>
          </cell>
          <cell r="G2543" t="str">
            <v/>
          </cell>
          <cell r="H2543">
            <v>800</v>
          </cell>
          <cell r="I2543">
            <v>640</v>
          </cell>
          <cell r="J2543">
            <v>560</v>
          </cell>
          <cell r="K2543" t="str">
            <v>甲类</v>
          </cell>
        </row>
        <row r="2544">
          <cell r="A2544" t="str">
            <v>FL609301</v>
          </cell>
          <cell r="B2544" t="str">
            <v>下肢股腘动脉探查术</v>
          </cell>
          <cell r="C2544" t="str">
            <v>消毒铺巾,切开皮肤,游离动脉,探查动脉有无搏动､断裂､外压､血栓等,再进行相应治疗。必要时切开动脉探查腔内,彻底止血后放植引流,关闭切口。</v>
          </cell>
          <cell r="D2544" t="str">
            <v>引流装置</v>
          </cell>
          <cell r="E2544" t="str">
            <v>特殊缝线,止血材料</v>
          </cell>
          <cell r="F2544" t="str">
            <v>次</v>
          </cell>
          <cell r="G2544" t="str">
            <v/>
          </cell>
          <cell r="H2544">
            <v>800</v>
          </cell>
          <cell r="I2544">
            <v>640</v>
          </cell>
          <cell r="J2544">
            <v>560</v>
          </cell>
          <cell r="K2544" t="str">
            <v>甲类</v>
          </cell>
        </row>
        <row r="2545">
          <cell r="A2545" t="str">
            <v>FL902701</v>
          </cell>
          <cell r="B2545" t="str">
            <v>肢体动脉节段性测压</v>
          </cell>
          <cell r="C2545" t="str">
            <v>患者仰卧,连接测压仪于四肢不同部位,开启测压仪,分别检测上肢上臂､前臂､各手指､股､腘､足背､胫后和各足趾动脉的收缩压力。</v>
          </cell>
          <cell r="D2545" t="str">
            <v>电极</v>
          </cell>
          <cell r="E2545" t="str">
            <v/>
          </cell>
          <cell r="F2545" t="str">
            <v>次</v>
          </cell>
          <cell r="G2545" t="str">
            <v/>
          </cell>
          <cell r="H2545">
            <v>50</v>
          </cell>
          <cell r="I2545">
            <v>40</v>
          </cell>
          <cell r="J2545">
            <v>35</v>
          </cell>
          <cell r="K2545" t="str">
            <v>乙类</v>
          </cell>
        </row>
        <row r="2546">
          <cell r="A2546" t="str">
            <v>FL907201</v>
          </cell>
          <cell r="B2546" t="str">
            <v>经皮穿刺动脉内活检术</v>
          </cell>
          <cell r="C2546" t="str">
            <v>消毒铺巾,麻醉,穿刺置管,造影摄片,使用活检钳腔内活检,拔管,穿刺点压迫包扎,人工报告。不含监护､病理学检查。</v>
          </cell>
          <cell r="D2546" t="str">
            <v>注射器,穿刺针</v>
          </cell>
          <cell r="E2546" t="str">
            <v>造影导管,导丝,血管鞘组</v>
          </cell>
          <cell r="F2546" t="str">
            <v>次</v>
          </cell>
          <cell r="G2546" t="str">
            <v/>
          </cell>
          <cell r="H2546">
            <v>1000</v>
          </cell>
          <cell r="I2546">
            <v>800</v>
          </cell>
          <cell r="J2546">
            <v>700</v>
          </cell>
          <cell r="K2546" t="str">
            <v>乙类</v>
          </cell>
        </row>
        <row r="2547">
          <cell r="A2547" t="str">
            <v>FM902701</v>
          </cell>
          <cell r="B2547" t="str">
            <v>激光多普勒肢体血流测定</v>
          </cell>
          <cell r="C2547" t="str">
            <v>患者仰卧,连接激光多普勒仪于肢体不同部位,开启激光多普勒仪,分别检测肢体不同部位的微循环数值,记录并报告。</v>
          </cell>
          <cell r="D2547" t="str">
            <v/>
          </cell>
          <cell r="E2547" t="str">
            <v/>
          </cell>
          <cell r="F2547" t="str">
            <v>次</v>
          </cell>
          <cell r="G2547" t="str">
            <v/>
          </cell>
          <cell r="H2547">
            <v>80</v>
          </cell>
          <cell r="I2547">
            <v>65</v>
          </cell>
          <cell r="J2547">
            <v>55</v>
          </cell>
          <cell r="K2547" t="str">
            <v>乙类</v>
          </cell>
        </row>
        <row r="2548">
          <cell r="A2548" t="str">
            <v>FM909301</v>
          </cell>
          <cell r="B2548" t="str">
            <v>深度烧伤扩创血管探查术</v>
          </cell>
          <cell r="C2548" t="str">
            <v>术区皮肤消毒,显露破裂的血管,探查,并确定血管坏死范围。</v>
          </cell>
          <cell r="D2548" t="str">
            <v>引流装置</v>
          </cell>
          <cell r="E2548" t="str">
            <v>功能性敷料</v>
          </cell>
          <cell r="F2548" t="str">
            <v>每根血管</v>
          </cell>
          <cell r="G2548" t="str">
            <v/>
          </cell>
          <cell r="H2548">
            <v>530</v>
          </cell>
          <cell r="I2548">
            <v>420</v>
          </cell>
          <cell r="J2548">
            <v>370</v>
          </cell>
          <cell r="K2548" t="str">
            <v>乙类</v>
          </cell>
        </row>
        <row r="2549">
          <cell r="A2549" t="str">
            <v>FN</v>
          </cell>
          <cell r="B2549" t="str">
            <v>(九)造血及淋巴系统</v>
          </cell>
          <cell r="C2549" t="str">
            <v/>
          </cell>
          <cell r="D2549" t="str">
            <v/>
          </cell>
          <cell r="E2549" t="str">
            <v/>
          </cell>
        </row>
        <row r="2549">
          <cell r="G2549" t="str">
            <v/>
          </cell>
          <cell r="H2549" t="str">
            <v/>
          </cell>
          <cell r="I2549" t="str">
            <v/>
          </cell>
          <cell r="J2549" t="str">
            <v/>
          </cell>
        </row>
        <row r="2550">
          <cell r="A2550" t="str">
            <v>FNA01701</v>
          </cell>
          <cell r="B2550" t="str">
            <v>血细胞分化簇抗原(CD)34阳性造血干细胞分选</v>
          </cell>
          <cell r="C2550" t="str">
            <v>密度梯度离心法或羟乙基淀粉沉降法分离单个核细胞,磷酸盐缓冲液(PBS)洗涤,加入1640制成悬液,混匀人工计数细胞,加入CD34阳性磁珠,混匀后4℃孵育30分钟,磷酸盐缓冲液(PBS)洗涤,利用免疫磁珠细胞分选仪(MACS)进行分选,用磷酸盐缓冲液(PBS)加压冲洗吸附柱,获得纯化的CD34阳性细胞。不含血细胞分化簇抗原(CD)34阳性细胞流式细胞检测。</v>
          </cell>
          <cell r="D2550" t="str">
            <v>血细胞分化簇抗原(CD)34阳性磁珠,磷酸盐缓冲液(PBS)溶液,1640溶液,羟乙基淀粉</v>
          </cell>
          <cell r="E2550" t="str">
            <v/>
          </cell>
          <cell r="F2550" t="str">
            <v>次</v>
          </cell>
          <cell r="G2550" t="str">
            <v/>
          </cell>
          <cell r="H2550">
            <v>2000</v>
          </cell>
          <cell r="I2550">
            <v>1600</v>
          </cell>
          <cell r="J2550">
            <v>1400</v>
          </cell>
          <cell r="K2550" t="str">
            <v>丙类</v>
          </cell>
        </row>
        <row r="2551">
          <cell r="A2551" t="str">
            <v>FNA06101</v>
          </cell>
          <cell r="B2551" t="str">
            <v>骨髓穿刺术</v>
          </cell>
          <cell r="C2551" t="str">
            <v>消毒铺巾,局麻,使用骨穿针穿刺后用20毫升注射器抽取骨髓0.2毫升涂片,拔出骨穿针,盖无菌敷料。</v>
          </cell>
          <cell r="D2551" t="str">
            <v>骨髓穿刺针,注射器</v>
          </cell>
          <cell r="E2551" t="str">
            <v/>
          </cell>
          <cell r="F2551" t="str">
            <v>次</v>
          </cell>
          <cell r="G2551" t="str">
            <v>六岁及以下儿童加收不超过30%</v>
          </cell>
          <cell r="H2551">
            <v>160</v>
          </cell>
          <cell r="I2551">
            <v>130</v>
          </cell>
          <cell r="J2551">
            <v>110</v>
          </cell>
          <cell r="K2551" t="str">
            <v>甲类</v>
          </cell>
        </row>
        <row r="2552">
          <cell r="A2552" t="str">
            <v>FNB07101</v>
          </cell>
          <cell r="B2552" t="str">
            <v>经皮脾穿刺活检术</v>
          </cell>
          <cell r="C2552" t="str">
            <v>消毒铺巾,局部麻醉,在影像设备导引下,以活检针穿刺活检。不含监护､影像学引导､病理学检查。</v>
          </cell>
          <cell r="D2552" t="str">
            <v>注射器</v>
          </cell>
          <cell r="E2552" t="str">
            <v>脾活检针</v>
          </cell>
          <cell r="F2552" t="str">
            <v>次</v>
          </cell>
          <cell r="G2552" t="str">
            <v/>
          </cell>
          <cell r="H2552">
            <v>130</v>
          </cell>
          <cell r="I2552">
            <v>105</v>
          </cell>
          <cell r="J2552">
            <v>90</v>
          </cell>
          <cell r="K2552" t="str">
            <v>甲类</v>
          </cell>
        </row>
        <row r="2553">
          <cell r="A2553" t="str">
            <v>FNC06201</v>
          </cell>
          <cell r="B2553" t="str">
            <v>自体血采集</v>
          </cell>
          <cell r="C2553" t="str">
            <v>指使用一次性采血袋采集自身全血。自体血申请审核,血袋材料准备,皮肤消毒,肘静脉穿刺,血液采集,采集过程中血袋持续混匀,血量称重,止血包扎,血袋封口,血型鉴定,登记贴标､入库保存。含放血治疗。</v>
          </cell>
          <cell r="D2553" t="str">
            <v>血袋</v>
          </cell>
          <cell r="E2553" t="str">
            <v/>
          </cell>
          <cell r="F2553" t="str">
            <v>次</v>
          </cell>
          <cell r="G2553" t="str">
            <v/>
          </cell>
          <cell r="H2553">
            <v>60</v>
          </cell>
          <cell r="I2553">
            <v>48</v>
          </cell>
          <cell r="J2553">
            <v>42</v>
          </cell>
          <cell r="K2553" t="str">
            <v>乙类</v>
          </cell>
        </row>
        <row r="2554">
          <cell r="A2554" t="str">
            <v>FNG08101</v>
          </cell>
          <cell r="B2554" t="str">
            <v>颈干直接淋巴管造影术</v>
          </cell>
          <cell r="C2554" t="str">
            <v>用于诊断头颈面部淋巴回流障碍。导管室血管造影机下,患者平卧位,于造影侧头部皮下注入淋巴管染色剂,于乳突区行局麻后切开皮肤,在手术显微镜下,用显微器械解剖寻找乳突淋巴结所属蓝染淋巴管,以淋巴管造影导管行淋巴管穿刺后注入对比剂,造影行颈干淋巴管造影,造影完毕,拔除造影针,皮肤切口间断缝合,敷料覆盖伤口。</v>
          </cell>
          <cell r="D2554" t="str">
            <v>胶片,注射器,压力泵,染色剂</v>
          </cell>
          <cell r="E2554" t="str">
            <v>造影导管,特殊缝线</v>
          </cell>
          <cell r="F2554" t="str">
            <v>次</v>
          </cell>
          <cell r="G2554" t="str">
            <v/>
          </cell>
          <cell r="H2554">
            <v>200</v>
          </cell>
          <cell r="I2554">
            <v>160</v>
          </cell>
          <cell r="J2554">
            <v>140</v>
          </cell>
          <cell r="K2554" t="str">
            <v>乙类</v>
          </cell>
        </row>
        <row r="2555">
          <cell r="A2555" t="str">
            <v>FNJ07501</v>
          </cell>
          <cell r="B2555" t="str">
            <v>经腹腔镜腹腔淋巴结活检术</v>
          </cell>
          <cell r="C2555" t="str">
            <v>腹壁多处戳孔,造气腹,插入观察镜,插入操作内镜,插入辅助器械,探查,切取可疑淋巴结,送检,止血,置管引出固定,缝合伤口。不含病理学检查。</v>
          </cell>
          <cell r="D2555" t="str">
            <v>引流装置</v>
          </cell>
          <cell r="E2555" t="str">
            <v>腔镜材料</v>
          </cell>
          <cell r="F2555" t="str">
            <v>次</v>
          </cell>
          <cell r="G2555" t="str">
            <v/>
          </cell>
          <cell r="H2555">
            <v>600</v>
          </cell>
          <cell r="I2555">
            <v>480</v>
          </cell>
          <cell r="J2555">
            <v>420</v>
          </cell>
          <cell r="K2555" t="str">
            <v>乙类</v>
          </cell>
        </row>
        <row r="2556">
          <cell r="A2556" t="str">
            <v>FNJ08301</v>
          </cell>
          <cell r="B2556" t="str">
            <v>开腹术中经小肠淋巴管造影术</v>
          </cell>
          <cell r="C2556" t="str">
            <v>主要用于小肠淋巴管扩张症小肠淋巴回流状况不明,小肠淋巴管扩张症病变肠管术中不能判断的病例。于开腹探查术中,在手术显微镜下,用显微器械解剖寻找游离小肠浆膜或肠系膜淋巴管,以淋巴管造影导管行淋巴管穿刺后注入显影剂,行小肠及肠系膜淋巴管､肠干､乳糜池､胸导管造影,留取乳糜池､胸导管回流的X线影像。</v>
          </cell>
          <cell r="D2556" t="str">
            <v>胶片,注射器,压力泵,染色剂</v>
          </cell>
          <cell r="E2556" t="str">
            <v>造影导管</v>
          </cell>
          <cell r="F2556" t="str">
            <v>次</v>
          </cell>
          <cell r="G2556" t="str">
            <v/>
          </cell>
          <cell r="H2556">
            <v>1900</v>
          </cell>
          <cell r="I2556">
            <v>1520</v>
          </cell>
          <cell r="J2556">
            <v>1330</v>
          </cell>
          <cell r="K2556" t="str">
            <v>乙类</v>
          </cell>
        </row>
        <row r="2557">
          <cell r="A2557" t="str">
            <v>FNJ08302</v>
          </cell>
          <cell r="B2557" t="str">
            <v>开腹术中腹膜后淋巴管造影术</v>
          </cell>
          <cell r="C2557" t="str">
            <v>主要用于盆腹部淋巴管发育不全､盆腹部淋巴管扩张性病变乳糜池胸导管术前淋巴管造影未能显影､腹盆部淋巴漏术前未能明确诊断的病例。术前造影于开腹探查术中,打开后腹膜,在手术显微镜下,用显微器械解剖寻找腹膜后淋巴管,以淋巴管造影导管行淋巴管穿刺后注入对比剂,行腰干､乳糜池､胸导管造影,留取乳糜池､胸导管回流的X线影像。</v>
          </cell>
          <cell r="D2557" t="str">
            <v>胶片,注射器,压力泵,染色剂</v>
          </cell>
          <cell r="E2557" t="str">
            <v>造影导管</v>
          </cell>
          <cell r="F2557" t="str">
            <v>次</v>
          </cell>
          <cell r="G2557" t="str">
            <v/>
          </cell>
          <cell r="H2557">
            <v>1800</v>
          </cell>
          <cell r="I2557">
            <v>1440</v>
          </cell>
          <cell r="J2557">
            <v>1260</v>
          </cell>
          <cell r="K2557" t="str">
            <v>乙类</v>
          </cell>
        </row>
        <row r="2558">
          <cell r="A2558" t="str">
            <v>FNK08101</v>
          </cell>
          <cell r="B2558" t="str">
            <v>经腹股沟淋巴结穿刺直接淋巴管造影术</v>
          </cell>
          <cell r="C2558" t="str">
            <v>用于经下肢淋巴管直接淋巴管造影困难的病例。导管室血管造影机下,患者平卧位,造影侧腹股沟区消毒铺巾,行局麻后切开皮肤,在手术显微镜下,用显微器械解剖寻找腹股沟淋巴结,以淋巴管造影导管行淋巴结输入淋巴管穿刺后注入对比剂,使淋巴管显影并寻找病变位置,造影完毕,拔除造影针,皮肤切口间断缝合,敷料覆盖伤口。</v>
          </cell>
          <cell r="D2558" t="str">
            <v>胶片,注射器,压力泵,染色剂</v>
          </cell>
          <cell r="E2558" t="str">
            <v>造影导管</v>
          </cell>
          <cell r="F2558" t="str">
            <v>次</v>
          </cell>
          <cell r="G2558" t="str">
            <v/>
          </cell>
          <cell r="H2558">
            <v>1600</v>
          </cell>
          <cell r="I2558">
            <v>1280</v>
          </cell>
          <cell r="J2558">
            <v>1120</v>
          </cell>
          <cell r="K2558" t="str">
            <v>乙类</v>
          </cell>
        </row>
        <row r="2559">
          <cell r="A2559" t="str">
            <v>FNN07301</v>
          </cell>
          <cell r="B2559" t="str">
            <v>放射性同位素示踪腋窝前哨淋巴结活检术</v>
          </cell>
          <cell r="C2559" t="str">
            <v>术前在核医学科在肿瘤周围注射前哨淋巴结示踪药物(放射性锝标记的硫胶体或右旋糖酐),送至手术室,消毒铺巾,局麻,皮肤切开,使用前哨淋巴结探测仪识别并切除前哨淋巴结,送检,缝合切口。不含病理学检查。</v>
          </cell>
          <cell r="D2559" t="str">
            <v>引流装置,同位素注射器</v>
          </cell>
          <cell r="E2559" t="str">
            <v>特殊缝线</v>
          </cell>
          <cell r="F2559" t="str">
            <v>次</v>
          </cell>
          <cell r="G2559" t="str">
            <v/>
          </cell>
          <cell r="H2559">
            <v>300</v>
          </cell>
          <cell r="I2559">
            <v>240</v>
          </cell>
          <cell r="J2559">
            <v>210</v>
          </cell>
          <cell r="K2559" t="str">
            <v>乙类</v>
          </cell>
        </row>
        <row r="2560">
          <cell r="A2560" t="str">
            <v>FNN07302</v>
          </cell>
          <cell r="B2560" t="str">
            <v>蓝色染料示踪腋窝前哨淋巴结活检术</v>
          </cell>
          <cell r="C2560" t="str">
            <v>术前在肿瘤周围含注射蓝色染料(异硫蓝或专利蓝等),送至手术室,消毒铺巾,局麻,皮肤切开,沿蓝色示踪解剖淋巴管,识别并切除前哨淋巴结,送检,缝合切口。不含病理学检查。</v>
          </cell>
          <cell r="D2560" t="str">
            <v>引流装置,染色剂注射器</v>
          </cell>
          <cell r="E2560" t="str">
            <v>特殊缝线</v>
          </cell>
          <cell r="F2560" t="str">
            <v>次</v>
          </cell>
          <cell r="G2560" t="str">
            <v/>
          </cell>
          <cell r="H2560">
            <v>300</v>
          </cell>
          <cell r="I2560">
            <v>240</v>
          </cell>
          <cell r="J2560">
            <v>210</v>
          </cell>
          <cell r="K2560" t="str">
            <v>乙类</v>
          </cell>
        </row>
        <row r="2561">
          <cell r="A2561" t="str">
            <v>FNN08101</v>
          </cell>
          <cell r="B2561" t="str">
            <v>经上肢淋巴结直接淋巴管造影术</v>
          </cell>
          <cell r="C2561" t="str">
            <v>用于诊断上肢淋巴回流障碍。导管室血管造影机下,患者平卧位,造影侧手背消毒铺巾,于各手指指蹼间注入淋巴管染色剂,手背行局麻后切开皮肤,在手术显微镜下,用显微器械解剖寻找蓝染淋巴管,以淋巴管造影导管行淋巴管穿刺后注入对比剂,使上肢淋巴管显影并寻找病变位置,造影完毕,拔除造影针,手背切口间断缝合,敷料覆盖伤口。</v>
          </cell>
          <cell r="D2561" t="str">
            <v>胶片,注射器,压力泵,染色剂</v>
          </cell>
          <cell r="E2561" t="str">
            <v>造影导管,特殊缝线</v>
          </cell>
          <cell r="F2561" t="str">
            <v>次</v>
          </cell>
          <cell r="G2561" t="str">
            <v/>
          </cell>
          <cell r="H2561">
            <v>800</v>
          </cell>
          <cell r="I2561">
            <v>640</v>
          </cell>
          <cell r="J2561">
            <v>560</v>
          </cell>
          <cell r="K2561" t="str">
            <v>乙类</v>
          </cell>
        </row>
        <row r="2562">
          <cell r="A2562" t="str">
            <v>FNP08101</v>
          </cell>
          <cell r="B2562" t="str">
            <v>经下肢淋巴管直接淋巴管造影术</v>
          </cell>
          <cell r="C2562" t="str">
            <v>用于诊断下肢淋巴回流障碍。导管室血管造影机下,患者平卧位,造影侧足背消毒铺巾,于各足趾间注入淋巴管染色剂,足背行局麻后切开皮肤,在手术显微镜下,用显微器械解剖寻找蓝染淋巴管,以淋巴管造影导管行淋巴管穿刺后注入对比剂,使下肢淋巴管显影并寻找病变位置。造影完毕,拔除造影针,足背切口间断缝合,敷料覆盖伤口。</v>
          </cell>
          <cell r="D2562" t="str">
            <v>胶片,注射器,压力泵,染色剂</v>
          </cell>
          <cell r="E2562" t="str">
            <v>造影导管,特殊缝线</v>
          </cell>
          <cell r="F2562" t="str">
            <v>次</v>
          </cell>
          <cell r="G2562" t="str">
            <v/>
          </cell>
          <cell r="H2562">
            <v>800</v>
          </cell>
          <cell r="I2562">
            <v>640</v>
          </cell>
          <cell r="J2562">
            <v>560</v>
          </cell>
          <cell r="K2562" t="str">
            <v>乙类</v>
          </cell>
        </row>
        <row r="2563">
          <cell r="A2563" t="str">
            <v>FNP08102</v>
          </cell>
          <cell r="B2563" t="str">
            <v>经下肢淋巴管淋巴管系造影术</v>
          </cell>
          <cell r="C2563" t="str">
            <v>用于乳糜回流障碍患者乳糜回流状态动态检查。导管室血管造影机下,患者平卧位,造影侧足背消毒铺巾,于各足趾间注入淋巴管染色剂,足背行局麻后切开皮肤,在手术显微镜下,用显微器械解剖寻找蓝染淋巴管,以淋巴管造影导管行淋巴管穿刺后注入对比剂,使淋巴系统全程显影并寻找病变位置,造影中动态观察,分段留取动态影像,充分观察淋巴干盆腹胸回流返流以及漏出情况,直至胸导管颈段显影,观察胸导管出口情况,观察各部淋巴返流情况,造影完毕,拔除造影针,足背切口间断缝合,敷料覆盖伤口,患者下地活动后,再次动态观察淋巴回流与返流情况。不含</v>
          </cell>
          <cell r="D2563" t="str">
            <v>胶片,注射器,压力泵,染色剂</v>
          </cell>
          <cell r="E2563" t="str">
            <v>造影导管,特殊缝线</v>
          </cell>
          <cell r="F2563" t="str">
            <v>次</v>
          </cell>
          <cell r="G2563" t="str">
            <v/>
          </cell>
          <cell r="H2563">
            <v>800</v>
          </cell>
          <cell r="I2563">
            <v>640</v>
          </cell>
          <cell r="J2563">
            <v>560</v>
          </cell>
          <cell r="K2563" t="str">
            <v>乙类</v>
          </cell>
        </row>
        <row r="2564">
          <cell r="A2564" t="str">
            <v>FNQ07101</v>
          </cell>
          <cell r="B2564" t="str">
            <v>淋巴结针吸细胞活检术</v>
          </cell>
          <cell r="C2564" t="str">
            <v>指全身各部位体表淋巴结。定位,消毒铺巾,穿刺,抽吸细胞成分,送检,压迫止血。不含病理学检查。</v>
          </cell>
          <cell r="D2564" t="str">
            <v>注射器</v>
          </cell>
          <cell r="E2564" t="str">
            <v>活检针</v>
          </cell>
          <cell r="F2564" t="str">
            <v>次</v>
          </cell>
          <cell r="G2564" t="str">
            <v/>
          </cell>
          <cell r="H2564">
            <v>100</v>
          </cell>
          <cell r="I2564">
            <v>80</v>
          </cell>
          <cell r="J2564">
            <v>70</v>
          </cell>
          <cell r="K2564" t="str">
            <v>甲类</v>
          </cell>
        </row>
        <row r="2565">
          <cell r="A2565" t="str">
            <v>FNQ07102</v>
          </cell>
          <cell r="B2565" t="str">
            <v>淋巴结穿刺组织活检术</v>
          </cell>
          <cell r="C2565" t="str">
            <v>指全身各部位体表淋巴结。定位,消毒铺巾,用特殊活检针穿刺,切取成条组织,送检,压迫止血。不含病理学检查。</v>
          </cell>
          <cell r="D2565" t="str">
            <v/>
          </cell>
          <cell r="E2565" t="str">
            <v>活检针</v>
          </cell>
          <cell r="F2565" t="str">
            <v>次</v>
          </cell>
          <cell r="G2565" t="str">
            <v/>
          </cell>
          <cell r="H2565">
            <v>150</v>
          </cell>
          <cell r="I2565">
            <v>120</v>
          </cell>
          <cell r="J2565">
            <v>105</v>
          </cell>
          <cell r="K2565" t="str">
            <v>甲类</v>
          </cell>
        </row>
        <row r="2566">
          <cell r="A2566" t="str">
            <v>FNQ07301</v>
          </cell>
          <cell r="B2566" t="str">
            <v>淋巴结切取活检术</v>
          </cell>
          <cell r="C2566" t="str">
            <v>指全身各部位体表淋巴结。定位,消毒铺巾,局麻,切开皮肤,显露淋巴结及邻近血管,切取淋巴组织,送检,压迫止血。不含病理学检查。</v>
          </cell>
          <cell r="D2566" t="str">
            <v>注射器,引流装置注射器</v>
          </cell>
          <cell r="E2566" t="str">
            <v/>
          </cell>
          <cell r="F2566" t="str">
            <v>次</v>
          </cell>
          <cell r="G2566" t="str">
            <v/>
          </cell>
          <cell r="H2566">
            <v>120</v>
          </cell>
          <cell r="I2566">
            <v>95</v>
          </cell>
          <cell r="J2566">
            <v>85</v>
          </cell>
          <cell r="K2566" t="str">
            <v>甲类</v>
          </cell>
        </row>
        <row r="2567">
          <cell r="A2567" t="str">
            <v>FP</v>
          </cell>
          <cell r="B2567" t="str">
            <v>(十)消化系统</v>
          </cell>
          <cell r="C2567" t="str">
            <v/>
          </cell>
          <cell r="D2567" t="str">
            <v/>
          </cell>
          <cell r="E2567" t="str">
            <v/>
          </cell>
        </row>
        <row r="2567">
          <cell r="G2567" t="str">
            <v/>
          </cell>
          <cell r="H2567" t="str">
            <v/>
          </cell>
          <cell r="I2567" t="str">
            <v/>
          </cell>
          <cell r="J2567" t="str">
            <v/>
          </cell>
        </row>
        <row r="2568">
          <cell r="A2568" t="str">
            <v>FPA-FPB</v>
          </cell>
          <cell r="B2568" t="str">
            <v>1.消化系统</v>
          </cell>
          <cell r="C2568" t="str">
            <v/>
          </cell>
          <cell r="D2568" t="str">
            <v/>
          </cell>
          <cell r="E2568" t="str">
            <v/>
          </cell>
        </row>
        <row r="2568">
          <cell r="G2568" t="str">
            <v/>
          </cell>
          <cell r="H2568" t="str">
            <v/>
          </cell>
          <cell r="I2568" t="str">
            <v/>
          </cell>
          <cell r="J2568" t="str">
            <v/>
          </cell>
        </row>
        <row r="2569">
          <cell r="A2569" t="str">
            <v>FPA01501</v>
          </cell>
          <cell r="B2569" t="str">
            <v>经手术切口纤维内镜检查</v>
          </cell>
          <cell r="C2569" t="str">
            <v>通过外科手术切口,进行纤维结肠镜检查。人工报告。不含监护､活检。</v>
          </cell>
          <cell r="D2569" t="str">
            <v/>
          </cell>
          <cell r="E2569" t="str">
            <v/>
          </cell>
          <cell r="F2569" t="str">
            <v>次</v>
          </cell>
          <cell r="G2569" t="str">
            <v/>
          </cell>
          <cell r="H2569">
            <v>150</v>
          </cell>
          <cell r="I2569">
            <v>120</v>
          </cell>
          <cell r="J2569">
            <v>105</v>
          </cell>
          <cell r="K2569" t="str">
            <v>乙类</v>
          </cell>
        </row>
        <row r="2570">
          <cell r="A2570" t="str">
            <v>FPA01502</v>
          </cell>
          <cell r="B2570" t="str">
            <v>经手术切口电子内镜检查</v>
          </cell>
          <cell r="C2570" t="str">
            <v>通过外科手术切口,进行电子结肠镜检查。图文报告。不含监护､活检､病理学检查。</v>
          </cell>
          <cell r="D2570" t="str">
            <v/>
          </cell>
          <cell r="E2570" t="str">
            <v/>
          </cell>
          <cell r="F2570" t="str">
            <v>次</v>
          </cell>
          <cell r="G2570" t="str">
            <v/>
          </cell>
          <cell r="H2570">
            <v>250</v>
          </cell>
          <cell r="I2570">
            <v>200</v>
          </cell>
          <cell r="J2570">
            <v>175</v>
          </cell>
          <cell r="K2570" t="str">
            <v>乙类</v>
          </cell>
        </row>
        <row r="2571">
          <cell r="A2571" t="str">
            <v>FPA01601</v>
          </cell>
          <cell r="B2571" t="str">
            <v>经瘘口纤维内镜检查</v>
          </cell>
          <cell r="C2571" t="str">
            <v>麻醉下，清洁肠道,镇静,润滑肠道,通过皮肤瘘口,进行纤维结肠镜检查。人工报告。不含监护､病理学检查､活检。</v>
          </cell>
          <cell r="D2571" t="str">
            <v/>
          </cell>
          <cell r="E2571" t="str">
            <v/>
          </cell>
          <cell r="F2571" t="str">
            <v>次</v>
          </cell>
          <cell r="G2571" t="str">
            <v/>
          </cell>
          <cell r="H2571">
            <v>250</v>
          </cell>
          <cell r="I2571">
            <v>200</v>
          </cell>
          <cell r="J2571">
            <v>175</v>
          </cell>
          <cell r="K2571" t="str">
            <v>乙类</v>
          </cell>
        </row>
        <row r="2572">
          <cell r="A2572" t="str">
            <v>FPA01602</v>
          </cell>
          <cell r="B2572" t="str">
            <v>经瘘口电子内镜检查</v>
          </cell>
          <cell r="C2572" t="str">
            <v>麻醉下，清洁肠道,镇静,润滑肠道,通过皮肤瘘口,进行电子结肠镜检查。图文报告。不含监护､病理学检查､活检。</v>
          </cell>
          <cell r="D2572" t="str">
            <v/>
          </cell>
          <cell r="E2572" t="str">
            <v/>
          </cell>
          <cell r="F2572" t="str">
            <v>次</v>
          </cell>
          <cell r="G2572" t="str">
            <v/>
          </cell>
          <cell r="H2572">
            <v>250</v>
          </cell>
          <cell r="I2572">
            <v>200</v>
          </cell>
          <cell r="J2572">
            <v>175</v>
          </cell>
          <cell r="K2572" t="str">
            <v>乙类</v>
          </cell>
        </row>
        <row r="2573">
          <cell r="A2573" t="str">
            <v>FPA01603</v>
          </cell>
          <cell r="B2573" t="str">
            <v>内镜色素检查</v>
          </cell>
          <cell r="C2573" t="str">
            <v>内镜下于病变部位喷洒染色药物或电子染色,以暴露病变部位黏膜及边界。图文报告。不含监护。</v>
          </cell>
          <cell r="D2573" t="str">
            <v>喷洒管,染色剂</v>
          </cell>
          <cell r="E2573" t="str">
            <v/>
          </cell>
          <cell r="F2573" t="str">
            <v>次</v>
          </cell>
          <cell r="G2573" t="str">
            <v/>
          </cell>
          <cell r="H2573">
            <v>600</v>
          </cell>
          <cell r="I2573">
            <v>480</v>
          </cell>
          <cell r="J2573">
            <v>420</v>
          </cell>
          <cell r="K2573" t="str">
            <v>乙类</v>
          </cell>
        </row>
        <row r="2574">
          <cell r="A2574" t="str">
            <v>FPA01604</v>
          </cell>
          <cell r="B2574" t="str">
            <v>胶囊内镜检查</v>
          </cell>
          <cell r="C2574" t="str">
            <v>清洁肠道,将接收装置固定于腹部,于空腹状态下吞入胶囊内镜,确认胶囊顺利通过幽门后,连续记录,检查结束后电脑程序分析。图文报告。不含活检。</v>
          </cell>
          <cell r="D2574" t="str">
            <v/>
          </cell>
          <cell r="E2574" t="str">
            <v>胶囊</v>
          </cell>
          <cell r="F2574" t="str">
            <v>次</v>
          </cell>
          <cell r="G2574" t="str">
            <v/>
          </cell>
          <cell r="H2574">
            <v>800</v>
          </cell>
          <cell r="I2574">
            <v>640</v>
          </cell>
          <cell r="J2574">
            <v>560</v>
          </cell>
          <cell r="K2574" t="str">
            <v>丙类</v>
          </cell>
        </row>
        <row r="2575">
          <cell r="A2575" t="str">
            <v>FPA07601</v>
          </cell>
          <cell r="B2575" t="str">
            <v>消化道内镜活检术</v>
          </cell>
          <cell r="C2575" t="str">
            <v>经皮肤造口(或经口或经肛门插入内镜),进行检查,使用活检钳于病变部位钳取活体组织,止血。图文报告。不含消化内镜检查､病理学检查。</v>
          </cell>
        </row>
        <row r="2575">
          <cell r="E2575" t="str">
            <v>止血材料</v>
          </cell>
          <cell r="F2575" t="str">
            <v>次</v>
          </cell>
          <cell r="G2575" t="str">
            <v>此项为辅加操作项目</v>
          </cell>
          <cell r="H2575">
            <v>150</v>
          </cell>
          <cell r="I2575">
            <v>120</v>
          </cell>
          <cell r="J2575">
            <v>105</v>
          </cell>
          <cell r="K2575" t="str">
            <v>乙类</v>
          </cell>
        </row>
        <row r="2576">
          <cell r="A2576" t="str">
            <v>FPB01601</v>
          </cell>
          <cell r="B2576" t="str">
            <v>纤维胃镜检查</v>
          </cell>
          <cell r="C2576" t="str">
            <v>麻醉下,润滑,消泡,插入纤维胃镜,观察食管､胃､十二指肠球部及降部黏膜。人工报告。不含监护､实验室检验､活检。</v>
          </cell>
        </row>
        <row r="2576">
          <cell r="E2576" t="str">
            <v>润滑剂</v>
          </cell>
          <cell r="F2576" t="str">
            <v>次</v>
          </cell>
          <cell r="G2576" t="str">
            <v>六岁及以下儿童加收不超过30%</v>
          </cell>
          <cell r="H2576">
            <v>60</v>
          </cell>
          <cell r="I2576">
            <v>48</v>
          </cell>
          <cell r="J2576">
            <v>42</v>
          </cell>
          <cell r="K2576" t="str">
            <v>乙类</v>
          </cell>
        </row>
        <row r="2577">
          <cell r="A2577" t="str">
            <v>FPB01602</v>
          </cell>
          <cell r="B2577" t="str">
            <v>电子胃镜检查</v>
          </cell>
          <cell r="C2577" t="str">
            <v>镇静,固定患者体位,安抚,维持呼吸道通畅,麻醉下,润滑,消泡,插入电子胃镜,观察食管､胃､十二指肠球部及降部黏膜。图文报告。不含监护､实验室检验､活检。</v>
          </cell>
        </row>
        <row r="2577">
          <cell r="E2577" t="str">
            <v>润滑剂</v>
          </cell>
          <cell r="F2577" t="str">
            <v>次</v>
          </cell>
          <cell r="G2577" t="str">
            <v>六岁及以下儿童加收不超过30%</v>
          </cell>
          <cell r="H2577">
            <v>240</v>
          </cell>
          <cell r="I2577">
            <v>190</v>
          </cell>
          <cell r="J2577">
            <v>170</v>
          </cell>
          <cell r="K2577" t="str">
            <v>乙类</v>
          </cell>
        </row>
        <row r="2578">
          <cell r="A2578" t="str">
            <v>FPB01603</v>
          </cell>
          <cell r="B2578" t="str">
            <v>经鼻电子胃镜检查</v>
          </cell>
          <cell r="C2578" t="str">
            <v>麻醉下,润滑,消泡,经鼻插入鼻胃镜,观察食管､胃､十二指肠球部及降部黏膜。图文报告。不含监护､活检。</v>
          </cell>
        </row>
        <row r="2578">
          <cell r="E2578" t="str">
            <v>润滑剂</v>
          </cell>
          <cell r="F2578" t="str">
            <v>次</v>
          </cell>
          <cell r="G2578" t="str">
            <v>六岁及以下儿童加收不超过30%</v>
          </cell>
          <cell r="H2578">
            <v>240</v>
          </cell>
          <cell r="I2578">
            <v>190</v>
          </cell>
          <cell r="J2578">
            <v>170</v>
          </cell>
          <cell r="K2578" t="str">
            <v>乙类</v>
          </cell>
        </row>
        <row r="2579">
          <cell r="A2579" t="str">
            <v>FPB01604</v>
          </cell>
          <cell r="B2579" t="str">
            <v>超声胃镜检查</v>
          </cell>
          <cell r="C2579" t="str">
            <v>带有超声探头的胃镜检查。麻醉下,润滑,消泡,经口插入电子胃镜,采用超声探头检测食管､胃､十二指肠黏膜肠壁､十二指肠乳头､胰头､下段胆管､纵隔淋巴结､胆囊､上消化道肿瘤TN分期部位病变。图文报告。不含监护､活检。</v>
          </cell>
        </row>
        <row r="2579">
          <cell r="E2579" t="str">
            <v>水囊</v>
          </cell>
          <cell r="F2579" t="str">
            <v>次</v>
          </cell>
          <cell r="G2579" t="str">
            <v/>
          </cell>
          <cell r="H2579">
            <v>610</v>
          </cell>
          <cell r="I2579">
            <v>490</v>
          </cell>
          <cell r="J2579">
            <v>430</v>
          </cell>
          <cell r="K2579" t="str">
            <v>乙类</v>
          </cell>
        </row>
        <row r="2580">
          <cell r="A2580" t="str">
            <v>FPB01605</v>
          </cell>
          <cell r="B2580" t="str">
            <v>经电子胃镜超声微探头检查</v>
          </cell>
          <cell r="C2580" t="str">
            <v>麻醉下,润滑,消泡,经口插入电子胃镜,经活检钳通道插入超声微探头,观察食管､胃､十二指肠黏膜肠壁､十二指肠乳头､胰头､下段胆管,于病变部位进行超声检查。图文报告。不含活检､监护。</v>
          </cell>
        </row>
        <row r="2580">
          <cell r="E2580" t="str">
            <v/>
          </cell>
          <cell r="F2580" t="str">
            <v>次</v>
          </cell>
          <cell r="G2580" t="str">
            <v/>
          </cell>
          <cell r="H2580">
            <v>610</v>
          </cell>
          <cell r="I2580">
            <v>490</v>
          </cell>
          <cell r="J2580">
            <v>430</v>
          </cell>
          <cell r="K2580" t="str">
            <v>乙类</v>
          </cell>
        </row>
        <row r="2581">
          <cell r="A2581" t="str">
            <v>FPB02401</v>
          </cell>
          <cell r="B2581" t="str">
            <v>24小时食管胃肠压力测定</v>
          </cell>
          <cell r="C2581" t="str">
            <v>镇静,安抚,维持呼吸道通畅,将测压固态导管(至少3个位点)置入待测位点,确认到达正确位置后,记录肠管压力,在检查过程中进食标准试餐,分析检测数据。必要时胃镜下辅助插管。</v>
          </cell>
          <cell r="D2581" t="str">
            <v>测压管</v>
          </cell>
          <cell r="E2581" t="str">
            <v/>
          </cell>
          <cell r="F2581" t="str">
            <v>次</v>
          </cell>
          <cell r="G2581" t="str">
            <v/>
          </cell>
          <cell r="H2581">
            <v>320</v>
          </cell>
          <cell r="I2581">
            <v>260</v>
          </cell>
          <cell r="J2581">
            <v>220</v>
          </cell>
          <cell r="K2581" t="str">
            <v>乙类</v>
          </cell>
        </row>
        <row r="2582">
          <cell r="A2582" t="str">
            <v>FPB02402</v>
          </cell>
          <cell r="B2582" t="str">
            <v>胃-幽门-十二指肠压力测定</v>
          </cell>
          <cell r="C2582" t="str">
            <v>空腹,将测压导管(至少3个位点)经鼻插至十二指肠,确认到达正确位置,记录餐前(至少30分钟)､进标准餐后(2-3小时)胃窦—幽门—十二指肠压力,分析检测数据。图文报告。</v>
          </cell>
          <cell r="D2582" t="str">
            <v>测压管,标准试餐</v>
          </cell>
          <cell r="E2582" t="str">
            <v/>
          </cell>
          <cell r="F2582" t="str">
            <v>次</v>
          </cell>
          <cell r="G2582" t="str">
            <v/>
          </cell>
          <cell r="H2582">
            <v>350</v>
          </cell>
          <cell r="I2582">
            <v>280</v>
          </cell>
          <cell r="J2582">
            <v>245</v>
          </cell>
          <cell r="K2582" t="str">
            <v>乙类</v>
          </cell>
        </row>
        <row r="2583">
          <cell r="A2583" t="str">
            <v>FPB05401</v>
          </cell>
          <cell r="B2583" t="str">
            <v>24小时胃-食管胆汁监测</v>
          </cell>
          <cell r="C2583" t="str">
            <v>体外标定胆汁监测探条,空腹,将监测导管经鼻置于经测压确定的位点,24小时连续监测胆汁变化,分析监测数据。图文报告。</v>
          </cell>
          <cell r="D2583" t="str">
            <v/>
          </cell>
          <cell r="E2583" t="str">
            <v/>
          </cell>
          <cell r="F2583" t="str">
            <v>次</v>
          </cell>
          <cell r="G2583" t="str">
            <v/>
          </cell>
          <cell r="H2583">
            <v>350</v>
          </cell>
          <cell r="I2583">
            <v>280</v>
          </cell>
          <cell r="J2583">
            <v>245</v>
          </cell>
          <cell r="K2583" t="str">
            <v>乙类</v>
          </cell>
        </row>
        <row r="2584">
          <cell r="A2584" t="str">
            <v>FPB05402</v>
          </cell>
          <cell r="B2584" t="str">
            <v>24小时胃食管pH值监测</v>
          </cell>
          <cell r="C2584" t="str">
            <v>体外标定pH电极(玻璃电极或单晶锑电极),空腹,将pH值监测导管经鼻置于经测压确定的位点,24小时连续监测pH值变化,分析检测数据。图文报告。</v>
          </cell>
          <cell r="D2584" t="str">
            <v/>
          </cell>
          <cell r="E2584" t="str">
            <v/>
          </cell>
          <cell r="F2584" t="str">
            <v>次</v>
          </cell>
          <cell r="G2584" t="str">
            <v/>
          </cell>
          <cell r="H2584">
            <v>400</v>
          </cell>
          <cell r="I2584">
            <v>320</v>
          </cell>
          <cell r="J2584">
            <v>280</v>
          </cell>
          <cell r="K2584" t="str">
            <v>乙类</v>
          </cell>
        </row>
        <row r="2585">
          <cell r="A2585" t="str">
            <v>FPB07601</v>
          </cell>
          <cell r="B2585" t="str">
            <v>超声胃镜引导下穿刺活检术</v>
          </cell>
          <cell r="C2585" t="str">
            <v>咽部麻醉，润滑，消泡，经口插入电子胃镜，于病变部位采用超声探头检测病变，在超声引导下于病变部位穿刺、活检钳取活体组织。图文报告。不含监护、超声胃镜检查、病理学检查。</v>
          </cell>
        </row>
        <row r="2585">
          <cell r="E2585" t="str">
            <v>止血材料,超声穿刺针</v>
          </cell>
          <cell r="F2585" t="str">
            <v>次</v>
          </cell>
          <cell r="G2585" t="str">
            <v/>
          </cell>
          <cell r="H2585">
            <v>200</v>
          </cell>
          <cell r="I2585">
            <v>160</v>
          </cell>
          <cell r="J2585">
            <v>140</v>
          </cell>
          <cell r="K2585" t="str">
            <v>乙类</v>
          </cell>
        </row>
        <row r="2586">
          <cell r="A2586" t="str">
            <v>FPC</v>
          </cell>
          <cell r="B2586" t="str">
            <v>2.食管</v>
          </cell>
          <cell r="C2586" t="str">
            <v/>
          </cell>
          <cell r="D2586" t="str">
            <v/>
          </cell>
          <cell r="E2586" t="str">
            <v/>
          </cell>
        </row>
        <row r="2586">
          <cell r="G2586" t="str">
            <v/>
          </cell>
          <cell r="H2586" t="str">
            <v/>
          </cell>
          <cell r="I2586" t="str">
            <v/>
          </cell>
          <cell r="J2586" t="str">
            <v/>
          </cell>
        </row>
        <row r="2587">
          <cell r="A2587" t="str">
            <v>FPC01601</v>
          </cell>
          <cell r="B2587" t="str">
            <v>硬式食管镜检查</v>
          </cell>
          <cell r="C2587" t="str">
            <v>镇静及麻醉下,插入硬性(式)食管镜,观察食管黏膜。人工报告。不含监护､活检。</v>
          </cell>
          <cell r="D2587" t="str">
            <v/>
          </cell>
          <cell r="E2587" t="str">
            <v/>
          </cell>
          <cell r="F2587" t="str">
            <v>次</v>
          </cell>
          <cell r="G2587" t="str">
            <v/>
          </cell>
          <cell r="H2587">
            <v>60</v>
          </cell>
          <cell r="I2587">
            <v>48</v>
          </cell>
          <cell r="J2587">
            <v>42</v>
          </cell>
          <cell r="K2587" t="str">
            <v>甲类</v>
          </cell>
        </row>
        <row r="2588">
          <cell r="A2588" t="str">
            <v>FPC01602</v>
          </cell>
          <cell r="B2588" t="str">
            <v>纤维食管镜检查</v>
          </cell>
          <cell r="C2588" t="str">
            <v>麻醉下,润滑,消泡,经口插入纤维食管镜,观察食管黏膜。人工报告。不含监护､活检。</v>
          </cell>
          <cell r="D2588" t="str">
            <v>润滑剂</v>
          </cell>
          <cell r="E2588" t="str">
            <v/>
          </cell>
          <cell r="F2588" t="str">
            <v>次</v>
          </cell>
          <cell r="G2588" t="str">
            <v/>
          </cell>
          <cell r="H2588">
            <v>50</v>
          </cell>
          <cell r="I2588">
            <v>40</v>
          </cell>
          <cell r="J2588">
            <v>35</v>
          </cell>
          <cell r="K2588" t="str">
            <v>乙类</v>
          </cell>
        </row>
        <row r="2589">
          <cell r="A2589" t="str">
            <v>FPC01603</v>
          </cell>
          <cell r="B2589" t="str">
            <v>电子食管镜检查</v>
          </cell>
          <cell r="C2589" t="str">
            <v>麻醉下,润滑,消泡,经口插入电子食管镜,观察食管黏膜。图文报告。不含监护､活检。</v>
          </cell>
          <cell r="D2589" t="str">
            <v>润滑剂</v>
          </cell>
          <cell r="E2589" t="str">
            <v/>
          </cell>
          <cell r="F2589" t="str">
            <v>次</v>
          </cell>
          <cell r="G2589" t="str">
            <v/>
          </cell>
          <cell r="H2589">
            <v>150</v>
          </cell>
          <cell r="I2589">
            <v>120</v>
          </cell>
          <cell r="J2589">
            <v>105</v>
          </cell>
          <cell r="K2589" t="str">
            <v>乙类</v>
          </cell>
        </row>
        <row r="2590">
          <cell r="A2590" t="str">
            <v>FPC02401</v>
          </cell>
          <cell r="B2590" t="str">
            <v>食管测压</v>
          </cell>
          <cell r="C2590" t="str">
            <v>麻醉,润滑鼻腔,经鼻食管内插管,通过低顺应性液态灌注系统､放大和记录装置,至少4通道多位点测压。检测上､下食管括约肌压力､长度及松弛功能,食管体部蠕动功能。计算机辅助人工分析数据,出具报告。不含X线检查。</v>
          </cell>
          <cell r="D2590" t="str">
            <v>测压管</v>
          </cell>
          <cell r="E2590" t="str">
            <v/>
          </cell>
          <cell r="F2590" t="str">
            <v>次</v>
          </cell>
          <cell r="G2590" t="str">
            <v/>
          </cell>
          <cell r="H2590">
            <v>600</v>
          </cell>
          <cell r="I2590">
            <v>510</v>
          </cell>
          <cell r="J2590">
            <v>434</v>
          </cell>
          <cell r="K2590" t="str">
            <v>乙类</v>
          </cell>
        </row>
        <row r="2591">
          <cell r="A2591" t="str">
            <v>FPC04401</v>
          </cell>
          <cell r="B2591" t="str">
            <v>食管药物激发试验</v>
          </cell>
          <cell r="C2591" t="str">
            <v>麻醉,润滑鼻腔,经鼻食管内插管,分别持续滴入生理冲洗液和试验药物,分析出现症状与试验药物的相关性。人工报告。</v>
          </cell>
          <cell r="D2591" t="str">
            <v/>
          </cell>
          <cell r="E2591" t="str">
            <v/>
          </cell>
          <cell r="F2591" t="str">
            <v>次</v>
          </cell>
          <cell r="G2591" t="str">
            <v/>
          </cell>
          <cell r="H2591">
            <v>130</v>
          </cell>
          <cell r="I2591">
            <v>105</v>
          </cell>
          <cell r="J2591">
            <v>90</v>
          </cell>
          <cell r="K2591" t="str">
            <v>乙类</v>
          </cell>
        </row>
        <row r="2592">
          <cell r="A2592" t="str">
            <v>FPC05401</v>
          </cell>
          <cell r="B2592" t="str">
            <v>小儿24小时食管运动连续监测</v>
          </cell>
          <cell r="C2592" t="str">
            <v>插探头进入胃部测定胃内基础值,连续拖拽测定食管下括约肌长度及静息压,患儿进行干咽或湿咽,测定食管收缩,蠕动传导,食管下括约肌松弛。</v>
          </cell>
          <cell r="D2592" t="str">
            <v/>
          </cell>
          <cell r="E2592" t="str">
            <v/>
          </cell>
          <cell r="F2592" t="str">
            <v>次</v>
          </cell>
          <cell r="G2592" t="str">
            <v/>
          </cell>
          <cell r="H2592">
            <v>240</v>
          </cell>
          <cell r="I2592">
            <v>190</v>
          </cell>
          <cell r="J2592">
            <v>170</v>
          </cell>
          <cell r="K2592" t="str">
            <v>乙类</v>
          </cell>
        </row>
        <row r="2593">
          <cell r="A2593" t="str">
            <v>FPC05402</v>
          </cell>
          <cell r="B2593" t="str">
            <v>小儿24小时食管pH及运动连续监测</v>
          </cell>
          <cell r="C2593" t="str">
            <v>插探头进入胃部测定胃内基础值,连续拖拽测定食管下括约肌长度及静息压,患儿进行干咽或湿咽,测定食管收缩,蠕动传导,食管下括约肌松弛,将pH探头放置于食管下括约肌上2-5厘米处,连续观测24小时pH并分析结果。</v>
          </cell>
          <cell r="D2593" t="str">
            <v/>
          </cell>
          <cell r="E2593" t="str">
            <v/>
          </cell>
          <cell r="F2593" t="str">
            <v>次</v>
          </cell>
          <cell r="G2593" t="str">
            <v/>
          </cell>
          <cell r="H2593">
            <v>240</v>
          </cell>
          <cell r="I2593">
            <v>190</v>
          </cell>
          <cell r="J2593">
            <v>170</v>
          </cell>
          <cell r="K2593" t="str">
            <v>乙类</v>
          </cell>
        </row>
        <row r="2594">
          <cell r="A2594" t="str">
            <v>FPC06401</v>
          </cell>
          <cell r="B2594" t="str">
            <v>食管拉网术</v>
          </cell>
          <cell r="C2594" t="str">
            <v>局部麻醉,润滑,经口(或鼻)插入拉网,收集食管黏膜脱落细胞。人工报告。不含病理学检查。</v>
          </cell>
          <cell r="D2594" t="str">
            <v/>
          </cell>
          <cell r="E2594" t="str">
            <v/>
          </cell>
          <cell r="F2594" t="str">
            <v>次</v>
          </cell>
          <cell r="G2594" t="str">
            <v/>
          </cell>
          <cell r="H2594">
            <v>26</v>
          </cell>
          <cell r="I2594">
            <v>21</v>
          </cell>
          <cell r="J2594">
            <v>18</v>
          </cell>
          <cell r="K2594" t="str">
            <v>甲类</v>
          </cell>
        </row>
        <row r="2595">
          <cell r="A2595" t="str">
            <v>FPC09601</v>
          </cell>
          <cell r="B2595" t="str">
            <v>硬质食管镜食管探查术</v>
          </cell>
          <cell r="C2595" t="str">
            <v>全麻或口咽､下咽表面麻醉,根据患者的年龄､异物的种类选择合适型号的硬质食道镜,固定患者头部,表麻时还固定幼儿患者的身体,经口腔径路､下咽､梨状窝进入食道,确定异物位置､大小与周围气管壁是否有关系､食道是否有狭窄､食道黏膜是否存在可疑病变,可应用食管内窥镜进一步详细检查,可取部分可疑组织送病理学检查。可下鼻饲管。不含病理学检查。</v>
          </cell>
          <cell r="D2595" t="str">
            <v>胃管</v>
          </cell>
          <cell r="E2595" t="str">
            <v/>
          </cell>
          <cell r="F2595" t="str">
            <v>次</v>
          </cell>
          <cell r="G2595" t="str">
            <v/>
          </cell>
          <cell r="H2595">
            <v>60</v>
          </cell>
          <cell r="I2595">
            <v>48</v>
          </cell>
          <cell r="J2595">
            <v>42</v>
          </cell>
          <cell r="K2595" t="str">
            <v>甲类</v>
          </cell>
        </row>
        <row r="2596">
          <cell r="A2596" t="str">
            <v>FPD</v>
          </cell>
          <cell r="B2596" t="str">
            <v>3.胃</v>
          </cell>
          <cell r="C2596" t="str">
            <v/>
          </cell>
          <cell r="D2596" t="str">
            <v/>
          </cell>
          <cell r="E2596" t="str">
            <v/>
          </cell>
        </row>
        <row r="2596">
          <cell r="G2596" t="str">
            <v/>
          </cell>
          <cell r="H2596" t="str">
            <v/>
          </cell>
          <cell r="I2596" t="str">
            <v/>
          </cell>
          <cell r="J2596" t="str">
            <v/>
          </cell>
        </row>
        <row r="2597">
          <cell r="A2597" t="str">
            <v>FPD01701</v>
          </cell>
          <cell r="B2597" t="str">
            <v>胃电图检查(EGG)</v>
          </cell>
          <cell r="C2597" t="str">
            <v>电极放置部位的皮肤准备,沿胃窦轴线方向放置检测电极,于检测餐前30分钟,进标准餐后60-90分钟,检测胃电。图文报告。</v>
          </cell>
          <cell r="D2597" t="str">
            <v>电极,标准试餐</v>
          </cell>
          <cell r="E2597" t="str">
            <v/>
          </cell>
          <cell r="F2597" t="str">
            <v>次</v>
          </cell>
          <cell r="G2597" t="str">
            <v/>
          </cell>
          <cell r="H2597">
            <v>80</v>
          </cell>
          <cell r="I2597">
            <v>65</v>
          </cell>
          <cell r="J2597">
            <v>55</v>
          </cell>
          <cell r="K2597" t="str">
            <v>乙类</v>
          </cell>
        </row>
        <row r="2598">
          <cell r="A2598" t="str">
            <v>FPD02601</v>
          </cell>
          <cell r="B2598" t="str">
            <v>经内镜胃黏膜血流量测定</v>
          </cell>
          <cell r="C2598" t="str">
            <v>麻醉下,润滑,消泡,插入电子胃镜,经内镜活检通道插入多普勒激光血流检测仪､血流检测探头,检测黏膜血流量。人工报告。不含监护。</v>
          </cell>
          <cell r="D2598" t="str">
            <v>润滑剂</v>
          </cell>
          <cell r="E2598" t="str">
            <v/>
          </cell>
          <cell r="F2598" t="str">
            <v>次</v>
          </cell>
          <cell r="G2598" t="str">
            <v/>
          </cell>
          <cell r="H2598">
            <v>400</v>
          </cell>
          <cell r="I2598">
            <v>320</v>
          </cell>
          <cell r="J2598">
            <v>280</v>
          </cell>
          <cell r="K2598" t="str">
            <v>乙类</v>
          </cell>
        </row>
        <row r="2599">
          <cell r="A2599" t="str">
            <v>FPJ-FPK</v>
          </cell>
          <cell r="B2599" t="str">
            <v>4.小肠</v>
          </cell>
          <cell r="C2599" t="str">
            <v/>
          </cell>
          <cell r="D2599" t="str">
            <v/>
          </cell>
          <cell r="E2599" t="str">
            <v/>
          </cell>
        </row>
        <row r="2599">
          <cell r="G2599" t="str">
            <v/>
          </cell>
          <cell r="H2599" t="str">
            <v/>
          </cell>
          <cell r="I2599" t="str">
            <v/>
          </cell>
          <cell r="J2599" t="str">
            <v/>
          </cell>
        </row>
        <row r="2600">
          <cell r="A2600" t="str">
            <v>FPJ01601</v>
          </cell>
          <cell r="B2600" t="str">
            <v>纤维小肠镜检查</v>
          </cell>
          <cell r="C2600" t="str">
            <v>清洁肠道,麻醉下,润滑,经口插入纤维小肠镜,观察十二指肠球部及降部､空肠黏膜。人工报告。不含监护､活检､病理学检查。</v>
          </cell>
          <cell r="D2600" t="str">
            <v>润滑剂</v>
          </cell>
          <cell r="E2600" t="str">
            <v/>
          </cell>
          <cell r="F2600" t="str">
            <v>次</v>
          </cell>
          <cell r="G2600" t="str">
            <v/>
          </cell>
          <cell r="H2600">
            <v>200</v>
          </cell>
          <cell r="I2600">
            <v>160</v>
          </cell>
          <cell r="J2600">
            <v>140</v>
          </cell>
          <cell r="K2600" t="str">
            <v>乙类</v>
          </cell>
        </row>
        <row r="2601">
          <cell r="A2601" t="str">
            <v>FPJ01602</v>
          </cell>
          <cell r="B2601" t="str">
            <v>推进式小肠镜检查</v>
          </cell>
          <cell r="C2601" t="str">
            <v>清洁肠道,麻醉下,润滑,消泡,经口插入电子小肠镜,观察十二指肠球部及降部､空肠黏膜。图文报告。不含监护､活检､病理学检查。</v>
          </cell>
          <cell r="D2601" t="str">
            <v>润滑剂</v>
          </cell>
          <cell r="E2601" t="str">
            <v/>
          </cell>
          <cell r="F2601" t="str">
            <v>次</v>
          </cell>
          <cell r="G2601" t="str">
            <v/>
          </cell>
          <cell r="H2601">
            <v>400</v>
          </cell>
          <cell r="I2601">
            <v>320</v>
          </cell>
          <cell r="J2601">
            <v>280</v>
          </cell>
          <cell r="K2601" t="str">
            <v>乙类</v>
          </cell>
        </row>
        <row r="2602">
          <cell r="A2602" t="str">
            <v>FPJ01603</v>
          </cell>
          <cell r="B2602" t="str">
            <v>双气囊小肠镜检查</v>
          </cell>
          <cell r="C2602" t="str">
            <v>清洁肠道,镇静,麻醉下,经口或肛门插入双气囊小肠镜,采用充气-放气及牵拉的方法,逐渐将小肠镜插入,达到需检查部位,观察小肠黏膜。图文报告。不含监护､活检､病理学检查。</v>
          </cell>
          <cell r="D2602" t="str">
            <v/>
          </cell>
          <cell r="E2602" t="str">
            <v/>
          </cell>
          <cell r="F2602" t="str">
            <v>次</v>
          </cell>
          <cell r="G2602" t="str">
            <v/>
          </cell>
          <cell r="H2602">
            <v>4000</v>
          </cell>
          <cell r="I2602">
            <v>3200</v>
          </cell>
          <cell r="J2602">
            <v>2800</v>
          </cell>
          <cell r="K2602" t="str">
            <v>乙类</v>
          </cell>
        </row>
        <row r="2603">
          <cell r="A2603" t="str">
            <v>FPJ07601</v>
          </cell>
          <cell r="B2603" t="str">
            <v>小肠镜活检术</v>
          </cell>
          <cell r="C2603" t="str">
            <v>清洁肠道,镇静,麻醉下,经口或肛门或造口插入双气囊小肠镜,采用充气-放气及牵拉的方法,逐渐将小肠镜边插入边观察,达到需病变部位止血,再边退镜边观察小肠黏膜。图文报告。不含监护､病理学检查。</v>
          </cell>
          <cell r="D2603" t="str">
            <v>润滑剂</v>
          </cell>
          <cell r="E2603" t="str">
            <v/>
          </cell>
          <cell r="F2603" t="str">
            <v>次</v>
          </cell>
          <cell r="G2603" t="str">
            <v/>
          </cell>
          <cell r="H2603">
            <v>110</v>
          </cell>
          <cell r="I2603">
            <v>88</v>
          </cell>
          <cell r="J2603">
            <v>77</v>
          </cell>
          <cell r="K2603" t="str">
            <v>乙类</v>
          </cell>
        </row>
        <row r="2604">
          <cell r="A2604" t="str">
            <v>FPK02601</v>
          </cell>
          <cell r="B2604" t="str">
            <v>经电子内镜奥迪括约肌压力测定</v>
          </cell>
          <cell r="C2604" t="str">
            <v>麻醉下,润滑,消泡,电子十二指肠镜经口插至十二指肠乳头部位,将测压导管经活检通道置入胆总管,确认导管位置,检测胆总管内压､奥迪括约肌高压带基础压､相性收缩压。图文报告。不含监护､十二指肠乳头括约肌切开术､X线检查。</v>
          </cell>
          <cell r="D2604" t="str">
            <v>测压管,润滑剂</v>
          </cell>
          <cell r="E2604" t="str">
            <v>造影导管,导丝,血管夹</v>
          </cell>
          <cell r="F2604" t="str">
            <v>次</v>
          </cell>
          <cell r="G2604" t="str">
            <v/>
          </cell>
          <cell r="H2604">
            <v>400</v>
          </cell>
          <cell r="I2604">
            <v>320</v>
          </cell>
          <cell r="J2604">
            <v>280</v>
          </cell>
          <cell r="K2604" t="str">
            <v>乙类</v>
          </cell>
        </row>
        <row r="2605">
          <cell r="A2605" t="str">
            <v>FPS-FPT</v>
          </cell>
          <cell r="B2605" t="str">
            <v>5.结肠</v>
          </cell>
          <cell r="C2605" t="str">
            <v/>
          </cell>
          <cell r="D2605" t="str">
            <v/>
          </cell>
          <cell r="E2605" t="str">
            <v/>
          </cell>
        </row>
        <row r="2605">
          <cell r="G2605" t="str">
            <v/>
          </cell>
          <cell r="H2605" t="str">
            <v/>
          </cell>
          <cell r="I2605" t="str">
            <v/>
          </cell>
          <cell r="J2605" t="str">
            <v/>
          </cell>
        </row>
        <row r="2606">
          <cell r="A2606" t="str">
            <v>FPS01601</v>
          </cell>
          <cell r="B2606" t="str">
            <v>电子结肠镜检查</v>
          </cell>
          <cell r="C2606" t="str">
            <v>麻醉下，清洁肠道,镇静,润滑肠道,将电子结肠镜自肛门插入,循腔至回盲部,观察全结肠黏膜。图文报告。不含监护､活检､病理学检查。</v>
          </cell>
          <cell r="D2606" t="str">
            <v>润滑剂</v>
          </cell>
          <cell r="E2606" t="str">
            <v/>
          </cell>
          <cell r="F2606" t="str">
            <v>次</v>
          </cell>
          <cell r="G2606" t="str">
            <v/>
          </cell>
          <cell r="H2606">
            <v>350</v>
          </cell>
          <cell r="I2606">
            <v>280</v>
          </cell>
          <cell r="J2606">
            <v>245</v>
          </cell>
          <cell r="K2606" t="str">
            <v>乙类</v>
          </cell>
        </row>
        <row r="2607">
          <cell r="A2607" t="str">
            <v>FPS01602</v>
          </cell>
          <cell r="B2607" t="str">
            <v>超声结肠镜检查</v>
          </cell>
          <cell r="C2607" t="str">
            <v>麻醉下，清洁肠道,镇静,润滑肠道,将电子结肠镜自肛门插入,结肠镜检查,于病变部位采用超声内镜探头检测。图文报告。不含监护。</v>
          </cell>
          <cell r="D2607" t="str">
            <v>润滑剂</v>
          </cell>
          <cell r="E2607" t="str">
            <v>水囊</v>
          </cell>
          <cell r="F2607" t="str">
            <v>次</v>
          </cell>
          <cell r="G2607" t="str">
            <v/>
          </cell>
          <cell r="H2607">
            <v>650</v>
          </cell>
          <cell r="I2607">
            <v>520</v>
          </cell>
          <cell r="J2607">
            <v>450</v>
          </cell>
          <cell r="K2607" t="str">
            <v>乙类</v>
          </cell>
        </row>
        <row r="2608">
          <cell r="A2608" t="str">
            <v>FPS01603</v>
          </cell>
          <cell r="B2608" t="str">
            <v>纤维结肠镜检查</v>
          </cell>
          <cell r="C2608" t="str">
            <v>麻醉下，清洁肠道,镇静,润滑肠道,将纤维结肠镜自肛门插入,循腔至回盲部,观察全结肠黏膜。人工报告。不含监护､活检､病理学检查。</v>
          </cell>
          <cell r="D2608" t="str">
            <v>润滑剂</v>
          </cell>
          <cell r="E2608" t="str">
            <v/>
          </cell>
          <cell r="F2608" t="str">
            <v>次</v>
          </cell>
          <cell r="G2608" t="str">
            <v/>
          </cell>
          <cell r="H2608">
            <v>140</v>
          </cell>
          <cell r="I2608">
            <v>110</v>
          </cell>
          <cell r="J2608">
            <v>100</v>
          </cell>
          <cell r="K2608" t="str">
            <v>乙类</v>
          </cell>
        </row>
        <row r="2609">
          <cell r="A2609" t="str">
            <v>FPT01601</v>
          </cell>
          <cell r="B2609" t="str">
            <v>纤维乙状结肠镜检查</v>
          </cell>
          <cell r="C2609" t="str">
            <v>麻醉下，清洁肠道,镇静,润滑肠道,将纤维乙状结肠镜自肛门插入,循腔至降结肠,观察乙状结肠及直肠黏膜。人工报告。不含活检。</v>
          </cell>
          <cell r="D2609" t="str">
            <v>润滑剂</v>
          </cell>
          <cell r="E2609" t="str">
            <v/>
          </cell>
          <cell r="F2609" t="str">
            <v>次</v>
          </cell>
          <cell r="G2609" t="str">
            <v/>
          </cell>
          <cell r="H2609">
            <v>60</v>
          </cell>
          <cell r="I2609">
            <v>48</v>
          </cell>
          <cell r="J2609">
            <v>42</v>
          </cell>
          <cell r="K2609" t="str">
            <v>乙类</v>
          </cell>
        </row>
        <row r="2610">
          <cell r="A2610" t="str">
            <v>FPT01602</v>
          </cell>
          <cell r="B2610" t="str">
            <v>电子乙状结肠镜检查</v>
          </cell>
          <cell r="C2610" t="str">
            <v>麻醉下，清洁肠道,镇静,润滑肠道,将电子乙状结肠镜自肛门插入,循腔至降结肠,观察乙状结肠及直肠黏膜。图文报告。不含活检。</v>
          </cell>
          <cell r="D2610" t="str">
            <v>润滑剂</v>
          </cell>
          <cell r="E2610" t="str">
            <v/>
          </cell>
          <cell r="F2610" t="str">
            <v>次</v>
          </cell>
          <cell r="G2610" t="str">
            <v/>
          </cell>
          <cell r="H2610">
            <v>120</v>
          </cell>
          <cell r="I2610">
            <v>95</v>
          </cell>
          <cell r="J2610">
            <v>85</v>
          </cell>
          <cell r="K2610" t="str">
            <v>乙类</v>
          </cell>
        </row>
        <row r="2611">
          <cell r="A2611" t="str">
            <v>FPU-FPV</v>
          </cell>
          <cell r="B2611" t="str">
            <v>6.直肠､肛门</v>
          </cell>
          <cell r="C2611" t="str">
            <v/>
          </cell>
          <cell r="D2611" t="str">
            <v/>
          </cell>
          <cell r="E2611" t="str">
            <v/>
          </cell>
        </row>
        <row r="2611">
          <cell r="G2611" t="str">
            <v/>
          </cell>
          <cell r="H2611" t="str">
            <v/>
          </cell>
          <cell r="I2611" t="str">
            <v/>
          </cell>
          <cell r="J2611" t="str">
            <v/>
          </cell>
        </row>
        <row r="2612">
          <cell r="A2612" t="str">
            <v>FPU01601</v>
          </cell>
          <cell r="B2612" t="str">
            <v>直肠镜检查</v>
          </cell>
          <cell r="C2612" t="str">
            <v>肛门指诊,插入直肠镜,观察肛管､直肠内有无病变及异常,取粪便标本和直肠下段黏膜擦拭､消毒。不含活检。</v>
          </cell>
          <cell r="D2612" t="str">
            <v>直肠镜</v>
          </cell>
          <cell r="E2612" t="str">
            <v/>
          </cell>
          <cell r="F2612" t="str">
            <v>次</v>
          </cell>
          <cell r="G2612" t="str">
            <v/>
          </cell>
          <cell r="H2612">
            <v>40</v>
          </cell>
          <cell r="I2612">
            <v>32</v>
          </cell>
          <cell r="J2612">
            <v>28</v>
          </cell>
          <cell r="K2612" t="str">
            <v>甲类</v>
          </cell>
        </row>
        <row r="2613">
          <cell r="A2613" t="str">
            <v>FPU07601</v>
          </cell>
          <cell r="B2613" t="str">
            <v>直肠肛门活检术</v>
          </cell>
          <cell r="C2613" t="str">
            <v>肛门指诊,插入直肠镜,观察肛管､直肠内有无病变及异常,使用活检钳在病变部位多点活检,止血。不含病理学检查。</v>
          </cell>
          <cell r="D2613" t="str">
            <v>直肠镜,肛门镜</v>
          </cell>
          <cell r="E2613" t="str">
            <v/>
          </cell>
          <cell r="F2613" t="str">
            <v>次</v>
          </cell>
          <cell r="G2613" t="str">
            <v/>
          </cell>
          <cell r="H2613">
            <v>100</v>
          </cell>
          <cell r="I2613">
            <v>80</v>
          </cell>
          <cell r="J2613">
            <v>70</v>
          </cell>
          <cell r="K2613" t="str">
            <v>乙类</v>
          </cell>
        </row>
        <row r="2614">
          <cell r="A2614" t="str">
            <v>FPV01401</v>
          </cell>
          <cell r="B2614" t="str">
            <v>肛门指诊</v>
          </cell>
          <cell r="C2614" t="str">
            <v>肛门､肛管外观､肛管､直肠下段指诊检查,盆底肌肉张力检查,取粪便标本。</v>
          </cell>
          <cell r="D2614" t="str">
            <v/>
          </cell>
          <cell r="E2614" t="str">
            <v/>
          </cell>
          <cell r="F2614" t="str">
            <v>次</v>
          </cell>
          <cell r="G2614" t="str">
            <v/>
          </cell>
          <cell r="H2614">
            <v>10</v>
          </cell>
          <cell r="I2614">
            <v>8</v>
          </cell>
          <cell r="J2614">
            <v>7</v>
          </cell>
          <cell r="K2614" t="str">
            <v>甲类</v>
          </cell>
        </row>
        <row r="2615">
          <cell r="A2615" t="str">
            <v>FPV01601</v>
          </cell>
          <cell r="B2615" t="str">
            <v>肛门镜检查</v>
          </cell>
          <cell r="C2615" t="str">
            <v>肛门指诊,插入肛门镜,观察肛管､直肠内有无病变及异常,取粪便标本和直肠下段黏膜擦拭､消毒。不含活检。</v>
          </cell>
          <cell r="D2615" t="str">
            <v>肛门镜</v>
          </cell>
          <cell r="E2615" t="str">
            <v/>
          </cell>
          <cell r="F2615" t="str">
            <v>次</v>
          </cell>
          <cell r="G2615" t="str">
            <v/>
          </cell>
          <cell r="H2615">
            <v>15</v>
          </cell>
          <cell r="I2615">
            <v>12</v>
          </cell>
          <cell r="J2615">
            <v>10</v>
          </cell>
          <cell r="K2615" t="str">
            <v>甲类</v>
          </cell>
        </row>
        <row r="2616">
          <cell r="A2616" t="str">
            <v>FPV02401</v>
          </cell>
          <cell r="B2616" t="str">
            <v>肛门直肠测压</v>
          </cell>
          <cell r="C2616" t="str">
            <v>镇静,固定患者体位,安抚,维持呼吸道通畅,灌肠导泻,清洁肠道,经肛门插入测压导管(3个以上位点),测量肛门括约肌长度､压力,检测直肠肛门抑制反射､直肠顺应性､气囊扩张感觉阈值。人工分析。图文报告。</v>
          </cell>
          <cell r="D2616" t="str">
            <v>测压管</v>
          </cell>
          <cell r="E2616" t="str">
            <v/>
          </cell>
          <cell r="F2616" t="str">
            <v>次</v>
          </cell>
          <cell r="G2616" t="str">
            <v/>
          </cell>
          <cell r="H2616">
            <v>430</v>
          </cell>
          <cell r="I2616">
            <v>345</v>
          </cell>
          <cell r="J2616">
            <v>300</v>
          </cell>
          <cell r="K2616" t="str">
            <v>乙类</v>
          </cell>
        </row>
        <row r="2617">
          <cell r="A2617" t="str">
            <v>FQA</v>
          </cell>
          <cell r="B2617" t="str">
            <v>7.肝</v>
          </cell>
          <cell r="C2617" t="str">
            <v/>
          </cell>
          <cell r="D2617" t="str">
            <v/>
          </cell>
          <cell r="E2617" t="str">
            <v/>
          </cell>
        </row>
        <row r="2617">
          <cell r="G2617" t="str">
            <v/>
          </cell>
          <cell r="H2617" t="str">
            <v/>
          </cell>
          <cell r="I2617" t="str">
            <v/>
          </cell>
          <cell r="J2617" t="str">
            <v/>
          </cell>
        </row>
        <row r="2618">
          <cell r="A2618" t="str">
            <v>FQA07101</v>
          </cell>
          <cell r="B2618" t="str">
            <v>经皮肝穿活检术</v>
          </cell>
          <cell r="C2618" t="str">
            <v>定位,消毒铺巾,局麻,经皮穿刺,在病变部位抽取组织送检,止血。不含病理学检查。</v>
          </cell>
          <cell r="D2618" t="str">
            <v>注射器</v>
          </cell>
          <cell r="E2618" t="str">
            <v>肝活检针,止血材料</v>
          </cell>
          <cell r="F2618" t="str">
            <v>次</v>
          </cell>
          <cell r="G2618" t="str">
            <v/>
          </cell>
          <cell r="H2618">
            <v>200</v>
          </cell>
          <cell r="I2618">
            <v>160</v>
          </cell>
          <cell r="J2618">
            <v>140</v>
          </cell>
          <cell r="K2618" t="str">
            <v>甲类</v>
          </cell>
        </row>
        <row r="2619">
          <cell r="A2619" t="str">
            <v>FQA07201</v>
          </cell>
          <cell r="B2619" t="str">
            <v>经皮穿刺颈内静脉肝活检术(TJLB)</v>
          </cell>
          <cell r="C2619" t="str">
            <v>消毒麻醉,颈内静脉穿刺,肝静脉插管造影,引入特殊活检装置进行肝脏活检,拔管压迫止血,冲洗胶片。人工报告。不含监护､病理学检查。</v>
          </cell>
          <cell r="D2619" t="str">
            <v>注射器</v>
          </cell>
          <cell r="E2619" t="str">
            <v>导管,导丝,血管鞘组,肝活检针,止血材料</v>
          </cell>
          <cell r="F2619" t="str">
            <v>次</v>
          </cell>
          <cell r="G2619" t="str">
            <v/>
          </cell>
          <cell r="H2619">
            <v>1500</v>
          </cell>
          <cell r="I2619">
            <v>1200</v>
          </cell>
          <cell r="J2619">
            <v>1050</v>
          </cell>
          <cell r="K2619" t="str">
            <v>乙类</v>
          </cell>
        </row>
        <row r="2620">
          <cell r="A2620" t="str">
            <v>FQA07301</v>
          </cell>
          <cell r="B2620" t="str">
            <v>开腹肝活检术</v>
          </cell>
          <cell r="C2620" t="str">
            <v>逐层进腹,探查,游离肝脏,楔形切除部分病变肝组织或以肝活检针吸取病变组织送检,止血,缝合,清点器具､纱布无误关腹。不含病理学检查。</v>
          </cell>
          <cell r="D2620" t="str">
            <v>引流装置</v>
          </cell>
          <cell r="E2620" t="str">
            <v>肝活检针,特殊缝线,止血材料</v>
          </cell>
          <cell r="F2620" t="str">
            <v>次</v>
          </cell>
          <cell r="G2620" t="str">
            <v/>
          </cell>
          <cell r="H2620">
            <v>800</v>
          </cell>
          <cell r="I2620">
            <v>640</v>
          </cell>
          <cell r="J2620">
            <v>560</v>
          </cell>
          <cell r="K2620" t="str">
            <v>甲类</v>
          </cell>
        </row>
        <row r="2621">
          <cell r="A2621" t="str">
            <v>FQA07601</v>
          </cell>
          <cell r="B2621" t="str">
            <v>经腹腔镜肝活检术</v>
          </cell>
          <cell r="C2621" t="str">
            <v>腹壁多处戳孔,造气腹,插入观察镜,插入操作内镜,插入辅助器械,探查,游离肝脏,楔形切除部分病变肝组织送检,止血,缝合伤口。不含病理学检查。</v>
          </cell>
          <cell r="D2621" t="str">
            <v>引流装置</v>
          </cell>
          <cell r="E2621" t="str">
            <v>腔镜材料</v>
          </cell>
          <cell r="F2621" t="str">
            <v>次</v>
          </cell>
          <cell r="G2621" t="str">
            <v/>
          </cell>
          <cell r="H2621">
            <v>1000</v>
          </cell>
          <cell r="I2621">
            <v>800</v>
          </cell>
          <cell r="J2621">
            <v>700</v>
          </cell>
          <cell r="K2621" t="str">
            <v>乙类</v>
          </cell>
        </row>
        <row r="2622">
          <cell r="A2622" t="str">
            <v>FQE</v>
          </cell>
          <cell r="B2622" t="str">
            <v>8.胆</v>
          </cell>
          <cell r="C2622" t="str">
            <v/>
          </cell>
          <cell r="D2622" t="str">
            <v/>
          </cell>
          <cell r="E2622" t="str">
            <v/>
          </cell>
        </row>
        <row r="2622">
          <cell r="G2622" t="str">
            <v/>
          </cell>
          <cell r="H2622" t="str">
            <v/>
          </cell>
          <cell r="I2622" t="str">
            <v/>
          </cell>
          <cell r="J2622" t="str">
            <v/>
          </cell>
        </row>
        <row r="2623">
          <cell r="A2623" t="str">
            <v>FQE01101</v>
          </cell>
          <cell r="B2623" t="str">
            <v>经皮经肝胆道镜检查</v>
          </cell>
          <cell r="C2623" t="str">
            <v>消毒铺巾,局麻,穿刺,扩张,插入胆道镜观察胆道树内病变,置管引出固定。图文报告。不含超声引导､CT引导。</v>
          </cell>
          <cell r="D2623" t="str">
            <v>引流装置,穿刺针,注射器,冲洗液</v>
          </cell>
          <cell r="E2623" t="str">
            <v>导丝</v>
          </cell>
          <cell r="F2623" t="str">
            <v>次</v>
          </cell>
          <cell r="G2623" t="str">
            <v/>
          </cell>
          <cell r="H2623">
            <v>200</v>
          </cell>
          <cell r="I2623">
            <v>160</v>
          </cell>
          <cell r="J2623">
            <v>140</v>
          </cell>
          <cell r="K2623" t="str">
            <v>乙类</v>
          </cell>
        </row>
        <row r="2624">
          <cell r="A2624" t="str">
            <v>FQE01601</v>
          </cell>
          <cell r="B2624" t="str">
            <v>开腹胆道镜检查</v>
          </cell>
          <cell r="C2624" t="str">
            <v>逐层进腹,切开胆总管前壁,以胆道镜观察肝内胆道树和肝外胆管及十二指肠乳头开口有无病变。不含活检。</v>
          </cell>
          <cell r="D2624" t="str">
            <v>引流装置,冲洗液</v>
          </cell>
          <cell r="E2624" t="str">
            <v/>
          </cell>
          <cell r="F2624" t="str">
            <v>次</v>
          </cell>
          <cell r="G2624" t="str">
            <v/>
          </cell>
          <cell r="H2624">
            <v>1200</v>
          </cell>
          <cell r="I2624">
            <v>960</v>
          </cell>
          <cell r="J2624">
            <v>840</v>
          </cell>
          <cell r="K2624" t="str">
            <v>乙类</v>
          </cell>
        </row>
        <row r="2625">
          <cell r="A2625" t="str">
            <v>FQE01602</v>
          </cell>
          <cell r="B2625" t="str">
            <v>经瘘管胆道镜检查</v>
          </cell>
          <cell r="C2625" t="str">
            <v>经腹壁胆道造瘘口插入胆道镜,观察肝内胆道树和肝外胆管及十二指肠乳头开口有无病变。不含活检。</v>
          </cell>
          <cell r="D2625" t="str">
            <v>引流装置,冲洗液</v>
          </cell>
          <cell r="E2625" t="str">
            <v/>
          </cell>
          <cell r="F2625" t="str">
            <v>次</v>
          </cell>
          <cell r="G2625" t="str">
            <v/>
          </cell>
          <cell r="H2625">
            <v>400</v>
          </cell>
          <cell r="I2625">
            <v>320</v>
          </cell>
          <cell r="J2625">
            <v>280</v>
          </cell>
          <cell r="K2625" t="str">
            <v>乙类</v>
          </cell>
        </row>
        <row r="2626">
          <cell r="A2626" t="str">
            <v>FQE01603</v>
          </cell>
          <cell r="B2626" t="str">
            <v>经口电子胆管镜检查</v>
          </cell>
          <cell r="C2626" t="str">
            <v>麻醉下,镇静,润滑,消泡,电子十二指肠镜经口插至十二指肠乳头部位,胰胆管造影,将胆管镜自母镜活检通道插入,经乳头开口沿导管插入胆管内,通过胆管镜进行检查。图文报告。不含监护､X线检查､活检､病理学检查。</v>
          </cell>
          <cell r="D2626" t="str">
            <v/>
          </cell>
          <cell r="E2626" t="str">
            <v>造影导管,导丝,血管夹,括约肌切开刀,活检钳</v>
          </cell>
          <cell r="F2626" t="str">
            <v>次</v>
          </cell>
          <cell r="G2626" t="str">
            <v/>
          </cell>
          <cell r="H2626">
            <v>1600</v>
          </cell>
          <cell r="I2626">
            <v>1360</v>
          </cell>
          <cell r="J2626">
            <v>1156</v>
          </cell>
          <cell r="K2626" t="str">
            <v>乙类</v>
          </cell>
        </row>
        <row r="2627">
          <cell r="A2627" t="str">
            <v>FQE01604</v>
          </cell>
          <cell r="B2627" t="str">
            <v>经内镜胆管腔内超声检查</v>
          </cell>
          <cell r="C2627" t="str">
            <v>麻醉下,镇静,电子十二指肠镜经口插至十二指肠乳头部位,胆管造影,置入导丝,将微型超声探头经活检通道沿导丝插入胆管至病变部位,超声检查。图文报告。不含监护､X线检查。</v>
          </cell>
          <cell r="D2627" t="str">
            <v/>
          </cell>
          <cell r="E2627" t="str">
            <v>造影导管,导丝,血管夹</v>
          </cell>
          <cell r="F2627" t="str">
            <v>次</v>
          </cell>
          <cell r="G2627" t="str">
            <v/>
          </cell>
          <cell r="H2627">
            <v>1000</v>
          </cell>
          <cell r="I2627">
            <v>800</v>
          </cell>
          <cell r="J2627">
            <v>700</v>
          </cell>
          <cell r="K2627" t="str">
            <v>乙类</v>
          </cell>
        </row>
        <row r="2628">
          <cell r="A2628" t="str">
            <v>FQE06601</v>
          </cell>
          <cell r="B2628" t="str">
            <v>经电子内镜胆管细胞采集</v>
          </cell>
          <cell r="C2628" t="str">
            <v>麻醉下,镇静,润滑,消泡,电子十二指肠镜插至十二指肠乳头部位,胆管造影,明确病变位置,经活检通道插入胆管细胞刷,于病变处反复摩擦,将细胞刷退至抬举器前,与十二指肠镜一起拔出,迅速涂片,固定液固定。图文报告。不含监护､X线检查､病理学检查。</v>
          </cell>
          <cell r="D2628" t="str">
            <v/>
          </cell>
          <cell r="E2628" t="str">
            <v>造影导管,导丝,血管夹,细胞刷</v>
          </cell>
          <cell r="F2628" t="str">
            <v>次</v>
          </cell>
          <cell r="G2628" t="str">
            <v/>
          </cell>
          <cell r="H2628">
            <v>900</v>
          </cell>
          <cell r="I2628">
            <v>720</v>
          </cell>
          <cell r="J2628">
            <v>630</v>
          </cell>
          <cell r="K2628" t="str">
            <v>乙类</v>
          </cell>
        </row>
        <row r="2629">
          <cell r="A2629" t="str">
            <v>FQE07301</v>
          </cell>
          <cell r="B2629" t="str">
            <v>术中胆道内病变活检术</v>
          </cell>
          <cell r="C2629" t="str">
            <v>术中切开胆管或胆道镜手术中,发现新生物,即时活检,止血。不含病理学检查。</v>
          </cell>
          <cell r="D2629" t="str">
            <v/>
          </cell>
          <cell r="E2629" t="str">
            <v>胆道支架,止血材料</v>
          </cell>
          <cell r="F2629" t="str">
            <v>次</v>
          </cell>
          <cell r="G2629" t="str">
            <v/>
          </cell>
          <cell r="H2629">
            <v>130</v>
          </cell>
          <cell r="I2629">
            <v>105</v>
          </cell>
          <cell r="J2629">
            <v>90</v>
          </cell>
          <cell r="K2629" t="str">
            <v>乙类</v>
          </cell>
        </row>
        <row r="2630">
          <cell r="A2630" t="str">
            <v>FQN-FQP</v>
          </cell>
          <cell r="B2630" t="str">
            <v>9.胰</v>
          </cell>
          <cell r="C2630" t="str">
            <v/>
          </cell>
          <cell r="D2630" t="str">
            <v/>
          </cell>
          <cell r="E2630" t="str">
            <v/>
          </cell>
        </row>
        <row r="2630">
          <cell r="G2630" t="str">
            <v/>
          </cell>
          <cell r="H2630" t="str">
            <v/>
          </cell>
          <cell r="I2630" t="str">
            <v/>
          </cell>
          <cell r="J2630" t="str">
            <v/>
          </cell>
        </row>
        <row r="2631">
          <cell r="A2631" t="str">
            <v>FQN07301</v>
          </cell>
          <cell r="B2631" t="str">
            <v>开腹胰腺穿刺活检术</v>
          </cell>
          <cell r="C2631" t="str">
            <v>开腹手术胰腺解剖,分离,确定肿瘤部位,应用特殊组织活检针进行多点穿刺活检,缝扎止血。不含病理学检查。</v>
          </cell>
          <cell r="D2631" t="str">
            <v/>
          </cell>
          <cell r="E2631" t="str">
            <v>胰活检针,止血材料,特殊缝线</v>
          </cell>
          <cell r="F2631" t="str">
            <v>次</v>
          </cell>
          <cell r="G2631" t="str">
            <v/>
          </cell>
          <cell r="H2631">
            <v>650</v>
          </cell>
          <cell r="I2631">
            <v>520</v>
          </cell>
          <cell r="J2631">
            <v>450</v>
          </cell>
          <cell r="K2631" t="str">
            <v>甲类</v>
          </cell>
        </row>
        <row r="2632">
          <cell r="A2632" t="str">
            <v>FQN09301</v>
          </cell>
          <cell r="B2632" t="str">
            <v>胰十二指肠切除探查术</v>
          </cell>
          <cell r="C2632" t="str">
            <v>指胰十二指肠切除前常规探查术。逐层进腹,进行肝､胆､胃､胰､肠､及肿瘤侵及血管范围进行依次解剖探查,无法切除时进行肿瘤活检,清点器具､纱布无误,冲洗腹腔,逐层关腹。不含肿瘤活检､胆肠道重建。</v>
          </cell>
          <cell r="D2632" t="str">
            <v>引流装置</v>
          </cell>
          <cell r="E2632" t="str">
            <v>特殊缝线,止血材料</v>
          </cell>
          <cell r="F2632" t="str">
            <v>次</v>
          </cell>
          <cell r="G2632" t="str">
            <v/>
          </cell>
          <cell r="H2632">
            <v>2600</v>
          </cell>
          <cell r="I2632">
            <v>2080</v>
          </cell>
          <cell r="J2632">
            <v>1820</v>
          </cell>
          <cell r="K2632" t="str">
            <v>甲类</v>
          </cell>
        </row>
        <row r="2633">
          <cell r="A2633" t="str">
            <v>FQP01601</v>
          </cell>
          <cell r="B2633" t="str">
            <v>经口电子胰管镜检查</v>
          </cell>
          <cell r="C2633" t="str">
            <v>麻醉下,镇静,润滑,消泡,电子十二指肠镜经口插至十二指肠乳头部位,胰胆管造影,将胰管镜自母镜活检通道插入,经乳头开口沿导管插至胰管内,通过胰管镜进行检查。图文报告。不含监护､X线检查､活检､病理学检查。</v>
          </cell>
          <cell r="D2633" t="str">
            <v/>
          </cell>
          <cell r="E2633" t="str">
            <v>造影导管,导丝,血管夹,括约肌切开刀,活检钳</v>
          </cell>
          <cell r="F2633" t="str">
            <v>次</v>
          </cell>
          <cell r="G2633" t="str">
            <v/>
          </cell>
          <cell r="H2633">
            <v>1600</v>
          </cell>
          <cell r="I2633">
            <v>1360</v>
          </cell>
          <cell r="J2633">
            <v>1156</v>
          </cell>
          <cell r="K2633" t="str">
            <v>乙类</v>
          </cell>
        </row>
        <row r="2634">
          <cell r="A2634" t="str">
            <v>FQP01602</v>
          </cell>
          <cell r="B2634" t="str">
            <v>经内镜胰管腔内超声检查</v>
          </cell>
          <cell r="C2634" t="str">
            <v>麻醉下,镇静,电子十二指肠镜到达乳头部位,胰胆管造影,置入导丝,将微型超声探头沿导丝经活检通道插入胰管至病变部位,超声检查。图文报告。不含监护､X线检查。</v>
          </cell>
          <cell r="D2634" t="str">
            <v/>
          </cell>
          <cell r="E2634" t="str">
            <v>造影导管,导丝,血管夹</v>
          </cell>
          <cell r="F2634" t="str">
            <v>次</v>
          </cell>
          <cell r="G2634" t="str">
            <v/>
          </cell>
          <cell r="H2634">
            <v>240</v>
          </cell>
          <cell r="I2634">
            <v>190</v>
          </cell>
          <cell r="J2634">
            <v>170</v>
          </cell>
          <cell r="K2634" t="str">
            <v>乙类</v>
          </cell>
        </row>
        <row r="2635">
          <cell r="A2635" t="str">
            <v>FQP06601</v>
          </cell>
          <cell r="B2635" t="str">
            <v>经电子内镜胰管细胞采集</v>
          </cell>
          <cell r="C2635" t="str">
            <v>麻醉下,镇静,润滑,消泡,电子十二指肠镜插至十二指肠乳头部位,胰管造影,明确病变位置,经活检通道插入胰管细胞刷,于病变处反复摩擦,将细胞刷退至抬举器前,与十二指肠镜一起拔出,迅速涂片,固定液固定。图文报告。不含监护､X线检查､病理学检查。</v>
          </cell>
          <cell r="D2635" t="str">
            <v/>
          </cell>
          <cell r="E2635" t="str">
            <v>造影导管,导丝,血管夹</v>
          </cell>
          <cell r="F2635" t="str">
            <v>次</v>
          </cell>
          <cell r="G2635" t="str">
            <v/>
          </cell>
          <cell r="H2635">
            <v>210</v>
          </cell>
          <cell r="I2635">
            <v>170</v>
          </cell>
          <cell r="J2635">
            <v>150</v>
          </cell>
          <cell r="K2635" t="str">
            <v>乙类</v>
          </cell>
        </row>
        <row r="2636">
          <cell r="A2636" t="str">
            <v>FQT-FQZ</v>
          </cell>
          <cell r="B2636" t="str">
            <v>10.其它</v>
          </cell>
          <cell r="C2636" t="str">
            <v/>
          </cell>
          <cell r="D2636" t="str">
            <v/>
          </cell>
          <cell r="E2636" t="str">
            <v/>
          </cell>
        </row>
        <row r="2636">
          <cell r="G2636" t="str">
            <v/>
          </cell>
          <cell r="H2636" t="str">
            <v/>
          </cell>
          <cell r="I2636" t="str">
            <v/>
          </cell>
          <cell r="J2636" t="str">
            <v/>
          </cell>
        </row>
        <row r="2637">
          <cell r="A2637" t="str">
            <v>FQT07101</v>
          </cell>
          <cell r="B2637" t="str">
            <v>经皮穿刺腹部肿物活检术</v>
          </cell>
          <cell r="C2637" t="str">
            <v>局部消毒铺巾,以活检针穿刺腹部或盆腔肿物。不含监护､影像学引导､病理学检查。</v>
          </cell>
          <cell r="D2637" t="str">
            <v>注射器</v>
          </cell>
          <cell r="E2637" t="str">
            <v/>
          </cell>
          <cell r="F2637" t="str">
            <v>次</v>
          </cell>
          <cell r="G2637" t="str">
            <v/>
          </cell>
          <cell r="H2637">
            <v>240</v>
          </cell>
          <cell r="I2637">
            <v>190</v>
          </cell>
          <cell r="J2637">
            <v>170</v>
          </cell>
          <cell r="K2637" t="str">
            <v>甲类</v>
          </cell>
        </row>
        <row r="2638">
          <cell r="A2638" t="str">
            <v>FQT07301</v>
          </cell>
          <cell r="B2638" t="str">
            <v>开腹腹腔病变活检术</v>
          </cell>
          <cell r="C2638" t="str">
            <v>指任何腹腔手术中各种器官组织可疑病变切取,送检,止血,缝合。不含病理学检查。</v>
          </cell>
          <cell r="D2638" t="str">
            <v>引流装置</v>
          </cell>
          <cell r="E2638" t="str">
            <v>特殊缝线</v>
          </cell>
          <cell r="F2638" t="str">
            <v>次</v>
          </cell>
          <cell r="G2638" t="str">
            <v/>
          </cell>
          <cell r="H2638">
            <v>800</v>
          </cell>
          <cell r="I2638">
            <v>640</v>
          </cell>
          <cell r="J2638">
            <v>560</v>
          </cell>
          <cell r="K2638" t="str">
            <v>甲类</v>
          </cell>
        </row>
        <row r="2639">
          <cell r="A2639" t="str">
            <v>FQT07601</v>
          </cell>
          <cell r="B2639" t="str">
            <v>经腹腔镜腹腔病变活检术</v>
          </cell>
          <cell r="C2639" t="str">
            <v>腹壁多处戳孔,造气腹,插入观察镜,插入操作内镜,插入辅助器械,探查,切取腹腔病变部位,送检,止血,置管引出固定,缝合伤口。不含病理学检查。</v>
          </cell>
          <cell r="D2639" t="str">
            <v>引流装置</v>
          </cell>
          <cell r="E2639" t="str">
            <v>腔镜材料</v>
          </cell>
          <cell r="F2639" t="str">
            <v>次</v>
          </cell>
          <cell r="G2639" t="str">
            <v/>
          </cell>
          <cell r="H2639">
            <v>1000</v>
          </cell>
          <cell r="I2639">
            <v>800</v>
          </cell>
          <cell r="J2639">
            <v>700</v>
          </cell>
          <cell r="K2639" t="str">
            <v>乙类</v>
          </cell>
        </row>
        <row r="2640">
          <cell r="A2640" t="str">
            <v>FQT09301</v>
          </cell>
          <cell r="B2640" t="str">
            <v>开腹探查术</v>
          </cell>
          <cell r="C2640" t="str">
            <v>逐层进腹,腹腔内各器官探查,止血,清点器具､纱布无误,冲洗腹腔,逐层关腹。不含活检。</v>
          </cell>
          <cell r="D2640" t="str">
            <v>引流装置</v>
          </cell>
          <cell r="E2640" t="str">
            <v>止血材料,特殊缝线</v>
          </cell>
          <cell r="F2640" t="str">
            <v>次</v>
          </cell>
          <cell r="G2640" t="str">
            <v/>
          </cell>
          <cell r="H2640">
            <v>800</v>
          </cell>
          <cell r="I2640">
            <v>640</v>
          </cell>
          <cell r="J2640">
            <v>560</v>
          </cell>
          <cell r="K2640" t="str">
            <v>甲类</v>
          </cell>
        </row>
        <row r="2641">
          <cell r="A2641" t="str">
            <v>FQT09501</v>
          </cell>
          <cell r="B2641" t="str">
            <v>腹腔镜探查术</v>
          </cell>
          <cell r="C2641" t="str">
            <v>全身麻醉,局部皮肤消毒,腹壁打孔,形成人工气腹,插入腹腔镜,探查腹腔或腹盆腔。必要时于病变部位取活体组织。图文报告。不含监护､活检､病理学检查。</v>
          </cell>
          <cell r="D2641" t="str">
            <v>引流装置</v>
          </cell>
          <cell r="E2641" t="str">
            <v>腔镜材料</v>
          </cell>
          <cell r="F2641" t="str">
            <v>次</v>
          </cell>
          <cell r="G2641" t="str">
            <v/>
          </cell>
          <cell r="H2641">
            <v>1000</v>
          </cell>
          <cell r="I2641">
            <v>800</v>
          </cell>
          <cell r="J2641">
            <v>700</v>
          </cell>
          <cell r="K2641" t="str">
            <v>乙类</v>
          </cell>
        </row>
        <row r="2642">
          <cell r="A2642" t="str">
            <v>FQZ02701</v>
          </cell>
          <cell r="B2642" t="str">
            <v>新生儿经皮胆红素测定</v>
          </cell>
          <cell r="C2642" t="str">
            <v>测胆仪分别测新生儿头部及胸部皮肤各2次,读取平均值,查换算表,得出相应结果。</v>
          </cell>
          <cell r="D2642" t="str">
            <v/>
          </cell>
          <cell r="E2642" t="str">
            <v/>
          </cell>
          <cell r="F2642" t="str">
            <v>次</v>
          </cell>
          <cell r="G2642" t="str">
            <v/>
          </cell>
          <cell r="H2642">
            <v>12</v>
          </cell>
          <cell r="I2642">
            <v>10</v>
          </cell>
          <cell r="J2642">
            <v>8</v>
          </cell>
          <cell r="K2642" t="str">
            <v>甲类</v>
          </cell>
        </row>
        <row r="2643">
          <cell r="A2643" t="str">
            <v>FR</v>
          </cell>
          <cell r="B2643" t="str">
            <v>(十一)泌尿系统</v>
          </cell>
          <cell r="C2643" t="str">
            <v/>
          </cell>
          <cell r="D2643" t="str">
            <v/>
          </cell>
          <cell r="E2643" t="str">
            <v/>
          </cell>
        </row>
        <row r="2643">
          <cell r="G2643" t="str">
            <v/>
          </cell>
          <cell r="H2643" t="str">
            <v/>
          </cell>
          <cell r="I2643" t="str">
            <v/>
          </cell>
          <cell r="J2643" t="str">
            <v/>
          </cell>
        </row>
        <row r="2644">
          <cell r="A2644" t="str">
            <v>FRA02201</v>
          </cell>
          <cell r="B2644" t="str">
            <v>心输出量测定-冲洗液稀释法</v>
          </cell>
          <cell r="C2644" t="str">
            <v>透析时从静脉端快速注入一定量一定温度的冲洗液,仪器采用超声法或光电法监测动脉端的冲洗液浓度变化,软件自动计算心输出量。</v>
          </cell>
          <cell r="D2644" t="str">
            <v>三通</v>
          </cell>
          <cell r="E2644" t="str">
            <v/>
          </cell>
          <cell r="F2644" t="str">
            <v>次</v>
          </cell>
          <cell r="G2644" t="str">
            <v/>
          </cell>
          <cell r="H2644">
            <v>280</v>
          </cell>
          <cell r="I2644">
            <v>220</v>
          </cell>
          <cell r="J2644">
            <v>190</v>
          </cell>
          <cell r="K2644" t="str">
            <v>乙类</v>
          </cell>
        </row>
        <row r="2645">
          <cell r="A2645" t="str">
            <v>FRA02202</v>
          </cell>
          <cell r="B2645" t="str">
            <v>再循环测定-冲洗液稀释法</v>
          </cell>
          <cell r="C2645" t="str">
            <v>透析时从静脉端快速注入一定量冲洗液,仪器采用超声法或光电法监测动脉端的冲洗液浓度变化,软件自动计算再循环。</v>
          </cell>
          <cell r="D2645" t="str">
            <v>三通</v>
          </cell>
          <cell r="E2645" t="str">
            <v/>
          </cell>
          <cell r="F2645" t="str">
            <v>次</v>
          </cell>
          <cell r="G2645" t="str">
            <v/>
          </cell>
          <cell r="H2645">
            <v>10</v>
          </cell>
          <cell r="I2645">
            <v>8</v>
          </cell>
          <cell r="J2645">
            <v>7</v>
          </cell>
          <cell r="K2645" t="str">
            <v>乙类</v>
          </cell>
        </row>
        <row r="2646">
          <cell r="A2646" t="str">
            <v>FRA02401</v>
          </cell>
          <cell r="B2646" t="str">
            <v>尿流率检测</v>
          </cell>
          <cell r="C2646" t="str">
            <v>连接尿流率检测仪,嘱患者按检查要求排尿,开始检测,分析结果,打印报告。</v>
          </cell>
          <cell r="D2646" t="str">
            <v>导尿管</v>
          </cell>
          <cell r="E2646" t="str">
            <v/>
          </cell>
          <cell r="F2646" t="str">
            <v>次</v>
          </cell>
          <cell r="G2646" t="str">
            <v/>
          </cell>
          <cell r="H2646">
            <v>80</v>
          </cell>
          <cell r="I2646">
            <v>65</v>
          </cell>
          <cell r="J2646">
            <v>55</v>
          </cell>
          <cell r="K2646" t="str">
            <v>乙类</v>
          </cell>
        </row>
        <row r="2647">
          <cell r="A2647" t="str">
            <v>FRA02402</v>
          </cell>
          <cell r="B2647" t="str">
            <v>尿流动力学检测</v>
          </cell>
          <cell r="C2647" t="str">
            <v>会阴消毒,膀胱润滑,膀胱插管,连接灌注泵,连接压力感受器,直肠管润滑,直肠插管,连接压力感受器,调节尿动学仪器,开始检测,分析结果,打印报告。</v>
          </cell>
        </row>
        <row r="2647">
          <cell r="E2647" t="str">
            <v>传感器，尿道测压管</v>
          </cell>
          <cell r="F2647" t="str">
            <v>次</v>
          </cell>
          <cell r="G2647" t="str">
            <v/>
          </cell>
          <cell r="H2647">
            <v>140</v>
          </cell>
          <cell r="I2647">
            <v>112</v>
          </cell>
          <cell r="J2647">
            <v>98</v>
          </cell>
          <cell r="K2647" t="str">
            <v>乙类</v>
          </cell>
        </row>
        <row r="2648">
          <cell r="A2648" t="str">
            <v>FRA02403</v>
          </cell>
          <cell r="B2648" t="str">
            <v>影像尿流动力学检测</v>
          </cell>
          <cell r="C2648" t="str">
            <v>会阴消毒,膀胱润滑,膀胱插管,连接灌注泵,连接压力感受器,直肠管润滑,直肠插管,连接压力感受器,调节尿动学仪器,准备透视拍片系统,开始检测,透视,拍片,分析结果,打印报告。</v>
          </cell>
          <cell r="D2648" t="str">
            <v>胶片</v>
          </cell>
          <cell r="E2648" t="str">
            <v>传感器，尿道测压管</v>
          </cell>
          <cell r="F2648" t="str">
            <v>次</v>
          </cell>
          <cell r="G2648" t="str">
            <v/>
          </cell>
          <cell r="H2648">
            <v>270</v>
          </cell>
          <cell r="I2648">
            <v>216</v>
          </cell>
          <cell r="J2648">
            <v>189</v>
          </cell>
          <cell r="K2648" t="str">
            <v>乙类</v>
          </cell>
        </row>
        <row r="2649">
          <cell r="A2649" t="str">
            <v>FRA02404</v>
          </cell>
          <cell r="B2649" t="str">
            <v>残余尿量测定-导尿法</v>
          </cell>
          <cell r="C2649" t="str">
            <v>向患者说明残余尿测量方法,测量目,注意事项等内容,指导患者饮水300-500毫升,观察膀胱是否充盈,膀胱充盈后协助患者坐位或半坐位,诱导患者自行排尿后采取无菌导尿术､排空膀胱内残余尿量,记录残余尿量,计算自解尿量与残余尿量的比例､观察患者有无不适。</v>
          </cell>
          <cell r="D2649" t="str">
            <v>导尿管</v>
          </cell>
          <cell r="E2649" t="str">
            <v/>
          </cell>
          <cell r="F2649" t="str">
            <v>次</v>
          </cell>
          <cell r="G2649" t="str">
            <v/>
          </cell>
          <cell r="H2649">
            <v>45</v>
          </cell>
          <cell r="I2649">
            <v>36</v>
          </cell>
          <cell r="J2649">
            <v>32</v>
          </cell>
          <cell r="K2649" t="str">
            <v>甲类</v>
          </cell>
        </row>
        <row r="2650">
          <cell r="A2650" t="str">
            <v>FRB01501</v>
          </cell>
          <cell r="B2650" t="str">
            <v>经皮肾镜检查</v>
          </cell>
          <cell r="C2650" t="str">
            <v>消毒,一次性穿刺针穿刺,插入导丝,扩张管套装扩张通道,插入硬性肾镜,放置肾造瘘管,缝合固定。不含超声引导定位､X线引导､活检。</v>
          </cell>
          <cell r="D2650" t="str">
            <v>引流装置,穿刺针,导尿管,尿袋,冲洗液</v>
          </cell>
          <cell r="E2650" t="str">
            <v>扩张管,导丝,特殊缝线</v>
          </cell>
          <cell r="F2650" t="str">
            <v>次</v>
          </cell>
          <cell r="G2650" t="str">
            <v/>
          </cell>
          <cell r="H2650">
            <v>600</v>
          </cell>
          <cell r="I2650">
            <v>480</v>
          </cell>
          <cell r="J2650">
            <v>420</v>
          </cell>
          <cell r="K2650" t="str">
            <v>乙类</v>
          </cell>
        </row>
        <row r="2651">
          <cell r="A2651" t="str">
            <v>FRB01502</v>
          </cell>
          <cell r="B2651" t="str">
            <v>经皮纤维肾镜检查</v>
          </cell>
          <cell r="C2651" t="str">
            <v>消毒,一次性穿刺针穿刺,插入导丝,扩张管套装扩张通道,插入经皮纤维肾镜检查,放置肾造瘘管,缝合固定。不含超声引导定位､X线引导､活检。</v>
          </cell>
          <cell r="D2651" t="str">
            <v>引流装置,穿刺针,冲洗液</v>
          </cell>
          <cell r="E2651" t="str">
            <v>扩张管,导丝,特殊缝线</v>
          </cell>
          <cell r="F2651" t="str">
            <v>次</v>
          </cell>
          <cell r="G2651" t="str">
            <v/>
          </cell>
          <cell r="H2651">
            <v>600</v>
          </cell>
          <cell r="I2651">
            <v>480</v>
          </cell>
          <cell r="J2651">
            <v>420</v>
          </cell>
          <cell r="K2651" t="str">
            <v>乙类</v>
          </cell>
        </row>
        <row r="2652">
          <cell r="A2652" t="str">
            <v>FRB01503</v>
          </cell>
          <cell r="B2652" t="str">
            <v>经皮电子肾镜检查</v>
          </cell>
          <cell r="C2652" t="str">
            <v>消毒,一次性穿刺针穿刺,插入导丝,扩张管套装扩张通道,插入经皮电子肾镜检查,放置肾造瘘管,缝合固定。不含超声引导定位､X线引导､活检。</v>
          </cell>
          <cell r="D2652" t="str">
            <v>引流装置,穿刺针,导尿管,冲洗液</v>
          </cell>
          <cell r="E2652" t="str">
            <v>扩张管,导丝,特殊缝线</v>
          </cell>
          <cell r="F2652" t="str">
            <v>次</v>
          </cell>
          <cell r="G2652" t="str">
            <v/>
          </cell>
          <cell r="H2652">
            <v>600</v>
          </cell>
          <cell r="I2652">
            <v>480</v>
          </cell>
          <cell r="J2652">
            <v>420</v>
          </cell>
          <cell r="K2652" t="str">
            <v>乙类</v>
          </cell>
        </row>
        <row r="2653">
          <cell r="A2653" t="str">
            <v>FRB07101</v>
          </cell>
          <cell r="B2653" t="str">
            <v>经皮肾穿刺活检术</v>
          </cell>
          <cell r="C2653" t="str">
            <v>消毒铺巾,经皮穿刺,穿刺活检,使用穿刺针或活检枪,在局麻下利用影像学引导经皮穿刺行肾组织活检。不含影像学引导､病理学检查。</v>
          </cell>
          <cell r="D2653" t="str">
            <v>注射器</v>
          </cell>
          <cell r="E2653" t="str">
            <v>肾活检针</v>
          </cell>
          <cell r="F2653" t="str">
            <v>次</v>
          </cell>
          <cell r="G2653" t="str">
            <v/>
          </cell>
          <cell r="H2653">
            <v>300</v>
          </cell>
          <cell r="I2653">
            <v>240</v>
          </cell>
          <cell r="J2653">
            <v>210</v>
          </cell>
          <cell r="K2653" t="str">
            <v>甲类</v>
          </cell>
        </row>
        <row r="2654">
          <cell r="A2654" t="str">
            <v>FRB07501</v>
          </cell>
          <cell r="B2654" t="str">
            <v>经皮肾镜活检术</v>
          </cell>
          <cell r="C2654" t="str">
            <v>消毒铺巾,麻醉,切开皮肤,逐层穿刺扩口,连接显示器､光源,经此插入肾镜,分离显露肾肿物钳取部分组织,送检,止血,缝合皮肤伤口。不含病理学检查。</v>
          </cell>
          <cell r="D2654" t="str">
            <v>导尿管,尿袋,引流装置,冲洗液</v>
          </cell>
          <cell r="E2654" t="str">
            <v>导丝,输尿管支架管,特殊缝线</v>
          </cell>
          <cell r="F2654" t="str">
            <v>次</v>
          </cell>
          <cell r="G2654" t="str">
            <v/>
          </cell>
          <cell r="H2654">
            <v>500</v>
          </cell>
          <cell r="I2654">
            <v>400</v>
          </cell>
          <cell r="J2654">
            <v>350</v>
          </cell>
          <cell r="K2654" t="str">
            <v>乙类</v>
          </cell>
        </row>
        <row r="2655">
          <cell r="A2655" t="str">
            <v>FRB09301</v>
          </cell>
          <cell r="B2655" t="str">
            <v>移植肾探查术</v>
          </cell>
          <cell r="C2655" t="str">
            <v>消毒,沿原切口电刀逐层切开,暴露移植肾脏,探查观察肾脏颜色,血流变化,探查周围有无渗血,止血,缝合,关闭切口。</v>
          </cell>
          <cell r="D2655" t="str">
            <v>引流装置</v>
          </cell>
          <cell r="E2655" t="str">
            <v>血管夹,止血材料,特殊缝线</v>
          </cell>
          <cell r="F2655" t="str">
            <v>次</v>
          </cell>
          <cell r="G2655" t="str">
            <v/>
          </cell>
          <cell r="H2655">
            <v>1200</v>
          </cell>
          <cell r="I2655">
            <v>960</v>
          </cell>
          <cell r="J2655">
            <v>840</v>
          </cell>
          <cell r="K2655" t="str">
            <v>乙类</v>
          </cell>
        </row>
        <row r="2656">
          <cell r="A2656" t="str">
            <v>FRC02101</v>
          </cell>
          <cell r="B2656" t="str">
            <v>肾盂测压</v>
          </cell>
          <cell r="C2656" t="str">
            <v>局麻下,穿刺进入肾盂,置入测压管,测量肾盂压力。</v>
          </cell>
          <cell r="D2656" t="str">
            <v>测压管,穿刺针</v>
          </cell>
          <cell r="E2656" t="str">
            <v/>
          </cell>
          <cell r="F2656" t="str">
            <v>次</v>
          </cell>
          <cell r="G2656" t="str">
            <v/>
          </cell>
          <cell r="H2656">
            <v>350</v>
          </cell>
          <cell r="I2656">
            <v>280</v>
          </cell>
          <cell r="J2656">
            <v>245</v>
          </cell>
          <cell r="K2656" t="str">
            <v>乙类</v>
          </cell>
        </row>
        <row r="2657">
          <cell r="A2657" t="str">
            <v>FRF01601</v>
          </cell>
          <cell r="B2657" t="str">
            <v>经尿道输尿管镜检查</v>
          </cell>
          <cell r="C2657" t="str">
            <v>会阴区消毒,利多卡因凝胶润滑尿道,连接显示器､光源,经尿道插入膀胱镜,检查膀胱内情况,寻找输尿管口,扩张输尿管口,插入导丝引导,插入输尿管镜检查。必要时取活检。不含活检。</v>
          </cell>
          <cell r="D2657" t="str">
            <v>引流装置,冲洗液</v>
          </cell>
          <cell r="E2657" t="str">
            <v>导丝,输尿管支架管</v>
          </cell>
          <cell r="F2657" t="str">
            <v>次</v>
          </cell>
          <cell r="G2657" t="str">
            <v/>
          </cell>
          <cell r="H2657">
            <v>300</v>
          </cell>
          <cell r="I2657">
            <v>240</v>
          </cell>
          <cell r="J2657">
            <v>210</v>
          </cell>
          <cell r="K2657" t="str">
            <v>乙类</v>
          </cell>
        </row>
        <row r="2658">
          <cell r="A2658" t="str">
            <v>FRF01602</v>
          </cell>
          <cell r="B2658" t="str">
            <v>经尿道纤维输尿管镜检查</v>
          </cell>
          <cell r="C2658" t="str">
            <v>会阴区消毒,利多卡因凝胶润滑尿道,连接显示器､光源,经尿道插入膀胱镜,检查膀胱内情况,寻找输尿管口,扩张输尿管口,插入导丝引导,插入纤维输尿管镜检查。必要时取活检。不含活检。</v>
          </cell>
          <cell r="D2658" t="str">
            <v>引流装置</v>
          </cell>
          <cell r="E2658" t="str">
            <v>扩张管,导丝,输尿管支架管,输尿管鞘</v>
          </cell>
          <cell r="F2658" t="str">
            <v>次</v>
          </cell>
          <cell r="G2658" t="str">
            <v/>
          </cell>
          <cell r="H2658">
            <v>300</v>
          </cell>
          <cell r="I2658">
            <v>240</v>
          </cell>
          <cell r="J2658">
            <v>210</v>
          </cell>
          <cell r="K2658" t="str">
            <v>乙类</v>
          </cell>
        </row>
        <row r="2659">
          <cell r="A2659" t="str">
            <v>FRF01603</v>
          </cell>
          <cell r="B2659" t="str">
            <v>经尿道电子输尿管镜检查</v>
          </cell>
          <cell r="C2659" t="str">
            <v>会阴区消毒,利多卡因凝胶润滑尿道,连接显示器､光源,经尿道插入膀胱镜,检查膀胱内情况,寻找输尿管口,扩张输尿管口,插入导丝引导,插入电子输尿管镜检查。必要时取活检。不含活检。</v>
          </cell>
          <cell r="D2659" t="str">
            <v>引流装置,冲洗液</v>
          </cell>
          <cell r="E2659" t="str">
            <v>导丝,输尿管支架管</v>
          </cell>
          <cell r="F2659" t="str">
            <v>次</v>
          </cell>
          <cell r="G2659" t="str">
            <v/>
          </cell>
          <cell r="H2659">
            <v>300</v>
          </cell>
          <cell r="I2659">
            <v>240</v>
          </cell>
          <cell r="J2659">
            <v>210</v>
          </cell>
          <cell r="K2659" t="str">
            <v>乙类</v>
          </cell>
        </row>
        <row r="2660">
          <cell r="A2660" t="str">
            <v>FRF07601</v>
          </cell>
          <cell r="B2660" t="str">
            <v>经尿道输尿管镜活检术</v>
          </cell>
          <cell r="C2660" t="str">
            <v>会阴区消毒,利多卡因凝胶润滑尿道,连接显示器､光源,经尿道插入膀胱镜,检查膀胱内情况,寻找输尿管口,扩张输尿管口,插入导丝引导,插入输尿管镜检查,取活检。不含输尿管镜检查､病理学检查。</v>
          </cell>
          <cell r="D2660" t="str">
            <v>导尿管,尿袋,冲洗液</v>
          </cell>
          <cell r="E2660" t="str">
            <v>导丝,输尿管支架管</v>
          </cell>
          <cell r="F2660" t="str">
            <v>次</v>
          </cell>
          <cell r="G2660" t="str">
            <v/>
          </cell>
          <cell r="H2660">
            <v>500</v>
          </cell>
          <cell r="I2660">
            <v>400</v>
          </cell>
          <cell r="J2660">
            <v>350</v>
          </cell>
          <cell r="K2660" t="str">
            <v>乙类</v>
          </cell>
        </row>
        <row r="2661">
          <cell r="A2661" t="str">
            <v>FRG01601</v>
          </cell>
          <cell r="B2661" t="str">
            <v>电子膀胱镜检查</v>
          </cell>
          <cell r="C2661" t="str">
            <v>会阴消毒,润滑麻醉尿道,置入套管及闭孔器,推出闭孔器,插入电子膀胱镜､尿道镜,连接显示器光源,检查尿道膀胱。不含活检。</v>
          </cell>
          <cell r="D2661" t="str">
            <v>冲洗液</v>
          </cell>
          <cell r="E2661" t="str">
            <v/>
          </cell>
          <cell r="F2661" t="str">
            <v>次</v>
          </cell>
          <cell r="G2661" t="str">
            <v/>
          </cell>
          <cell r="H2661">
            <v>300</v>
          </cell>
          <cell r="I2661">
            <v>240</v>
          </cell>
          <cell r="J2661">
            <v>210</v>
          </cell>
          <cell r="K2661" t="str">
            <v>乙类</v>
          </cell>
        </row>
        <row r="2662">
          <cell r="A2662" t="str">
            <v>FRG01602</v>
          </cell>
          <cell r="B2662" t="str">
            <v>纤维膀胱镜检查</v>
          </cell>
          <cell r="C2662" t="str">
            <v>会阴消毒,润滑麻醉尿道,置入套管及闭孔器,推出闭孔器,插入纤维膀胱镜､尿道镜,连接显示器光源,检查尿道膀胱。不含活检。</v>
          </cell>
          <cell r="D2662" t="str">
            <v>冲洗液</v>
          </cell>
          <cell r="E2662" t="str">
            <v/>
          </cell>
          <cell r="F2662" t="str">
            <v>次</v>
          </cell>
          <cell r="G2662" t="str">
            <v/>
          </cell>
          <cell r="H2662">
            <v>300</v>
          </cell>
          <cell r="I2662">
            <v>240</v>
          </cell>
          <cell r="J2662">
            <v>210</v>
          </cell>
          <cell r="K2662" t="str">
            <v>乙类</v>
          </cell>
        </row>
        <row r="2663">
          <cell r="A2663" t="str">
            <v>FRG01603</v>
          </cell>
          <cell r="B2663" t="str">
            <v>膀胱镜尿道镜检查</v>
          </cell>
          <cell r="C2663" t="str">
            <v>会阴消毒,润滑麻醉尿道,置入套管及闭孔器,推出闭孔器,插入膀胱镜､尿道镜,连接显示器光源,检查尿道膀胱。不含活检。</v>
          </cell>
          <cell r="D2663" t="str">
            <v>冲洗液</v>
          </cell>
          <cell r="E2663" t="str">
            <v/>
          </cell>
          <cell r="F2663" t="str">
            <v>次</v>
          </cell>
          <cell r="G2663" t="str">
            <v/>
          </cell>
          <cell r="H2663">
            <v>270</v>
          </cell>
          <cell r="I2663">
            <v>216</v>
          </cell>
          <cell r="J2663">
            <v>192</v>
          </cell>
          <cell r="K2663" t="str">
            <v>乙类</v>
          </cell>
        </row>
        <row r="2664">
          <cell r="A2664" t="str">
            <v>FRG07601</v>
          </cell>
          <cell r="B2664" t="str">
            <v>经膀胱镜活检术</v>
          </cell>
          <cell r="C2664" t="str">
            <v>会阴消毒,润滑麻醉尿道,置入套管及闭孔器,推出闭孔器,插入膀胱镜,连接显示器光源,检查膀胱,取组织。不含膀胱镜检查､病理学检查。</v>
          </cell>
          <cell r="D2664" t="str">
            <v>导尿管,尿袋,冲洗液</v>
          </cell>
          <cell r="E2664" t="str">
            <v/>
          </cell>
          <cell r="F2664" t="str">
            <v>次</v>
          </cell>
          <cell r="G2664" t="str">
            <v/>
          </cell>
          <cell r="H2664">
            <v>200</v>
          </cell>
          <cell r="I2664">
            <v>160</v>
          </cell>
          <cell r="J2664">
            <v>140</v>
          </cell>
          <cell r="K2664" t="str">
            <v>乙类</v>
          </cell>
        </row>
        <row r="2665">
          <cell r="A2665" t="str">
            <v>FRP04901</v>
          </cell>
          <cell r="B2665" t="str">
            <v>腹膜平衡试验</v>
          </cell>
          <cell r="C2665" t="str">
            <v>定时,分段取腹腔液。分别于透析液存腹0小时､2小时及4小时留取腹透液标本,2小时取血标本,先将加温好的2.5%腹膜透析液2000毫升的灌入(每灌入400毫升翻身一次,灌入结束时记为0小时),取标本时要将腹腔内液体先放出200毫升于空袋中,再用无菌方法取出10毫升标本,将余下190毫升液体再注入腹腔,每次取标本都要遵循腹膜透析换液的无菌操作要求,整个4个多小时过程中患者都处于在腹膜透析中心消毒好的换液操作室留医观察状态中。不含化验检查。</v>
          </cell>
          <cell r="D2665" t="str">
            <v>碘伏小帽,注射器</v>
          </cell>
          <cell r="E2665" t="str">
            <v/>
          </cell>
          <cell r="F2665" t="str">
            <v>次</v>
          </cell>
          <cell r="G2665" t="str">
            <v/>
          </cell>
          <cell r="H2665">
            <v>40</v>
          </cell>
          <cell r="I2665">
            <v>32</v>
          </cell>
          <cell r="J2665">
            <v>28</v>
          </cell>
          <cell r="K2665" t="str">
            <v>甲类</v>
          </cell>
        </row>
        <row r="2666">
          <cell r="A2666" t="str">
            <v>FRZ05201</v>
          </cell>
          <cell r="B2666" t="str">
            <v>在线血透监测</v>
          </cell>
          <cell r="C2666" t="str">
            <v>指血温､血压､血容量､在线尿素､在线血钠监测。血液透析时将特制的动脉管路和静脉管路放置到血温监测仪中,监测和调整血温。含再循环测定､能量丢失测定､温度补偿治疗。不含尿素测定､尿素清除率检测。</v>
          </cell>
          <cell r="D2666" t="str">
            <v>血液透析管路</v>
          </cell>
          <cell r="E2666" t="str">
            <v/>
          </cell>
          <cell r="F2666" t="str">
            <v>次</v>
          </cell>
          <cell r="G2666" t="str">
            <v/>
          </cell>
          <cell r="H2666">
            <v>20</v>
          </cell>
          <cell r="I2666">
            <v>16</v>
          </cell>
          <cell r="J2666">
            <v>14</v>
          </cell>
          <cell r="K2666" t="str">
            <v>乙类</v>
          </cell>
        </row>
        <row r="2667">
          <cell r="A2667" t="str">
            <v>FS</v>
          </cell>
          <cell r="B2667" t="str">
            <v>(十二)男性生殖系统</v>
          </cell>
          <cell r="C2667" t="str">
            <v/>
          </cell>
          <cell r="D2667" t="str">
            <v/>
          </cell>
          <cell r="E2667" t="str">
            <v/>
          </cell>
        </row>
        <row r="2667">
          <cell r="G2667" t="str">
            <v/>
          </cell>
          <cell r="H2667" t="str">
            <v/>
          </cell>
          <cell r="I2667" t="str">
            <v/>
          </cell>
          <cell r="J2667" t="str">
            <v/>
          </cell>
        </row>
        <row r="2668">
          <cell r="A2668" t="str">
            <v>FSB02701</v>
          </cell>
          <cell r="B2668" t="str">
            <v>睾丸体积测量</v>
          </cell>
          <cell r="C2668" t="str">
            <v>试验在病房或诊室进行,在安静环境下进行。检查者将睾丸拉起,绷紧阴囊皮肤,将测量子(即睾丸模型)于睾丸旁逐一比较,与睾丸大小相近的测量子体积即可视为睾丸体积。每次使用后消毒睾丸计。医生分析结果。</v>
          </cell>
          <cell r="D2668" t="str">
            <v/>
          </cell>
          <cell r="E2668" t="str">
            <v/>
          </cell>
          <cell r="F2668" t="str">
            <v>次</v>
          </cell>
          <cell r="G2668" t="str">
            <v/>
          </cell>
          <cell r="H2668">
            <v>10</v>
          </cell>
          <cell r="I2668">
            <v>8</v>
          </cell>
          <cell r="J2668">
            <v>7</v>
          </cell>
          <cell r="K2668" t="str">
            <v>丙类</v>
          </cell>
        </row>
        <row r="2669">
          <cell r="A2669" t="str">
            <v>FSB06101</v>
          </cell>
          <cell r="B2669" t="str">
            <v>鞘膜积液穿刺抽液术</v>
          </cell>
          <cell r="C2669" t="str">
            <v>会阴及阴囊消毒,局部麻醉,穿刺针刺入鞘膜腔,抽出内容物,送细胞病理学检验,加压包扎,冰敷。不含病理学检查。</v>
          </cell>
          <cell r="D2669" t="str">
            <v>穿刺针</v>
          </cell>
          <cell r="E2669" t="str">
            <v/>
          </cell>
          <cell r="F2669" t="str">
            <v>次</v>
          </cell>
          <cell r="G2669" t="str">
            <v/>
          </cell>
          <cell r="H2669">
            <v>80</v>
          </cell>
          <cell r="I2669">
            <v>65</v>
          </cell>
          <cell r="J2669">
            <v>55</v>
          </cell>
          <cell r="K2669" t="str">
            <v>甲类</v>
          </cell>
        </row>
        <row r="2670">
          <cell r="A2670" t="str">
            <v>FSB07101</v>
          </cell>
          <cell r="B2670" t="str">
            <v>睾丸穿刺活检术</v>
          </cell>
          <cell r="C2670" t="str">
            <v>外生殖器消毒,局部麻醉,穿刺针刺入睾丸,抽取生精组织,送病理学检查,包扎伤口。不含病理学检查。</v>
          </cell>
          <cell r="D2670" t="str">
            <v>注射器</v>
          </cell>
          <cell r="E2670" t="str">
            <v/>
          </cell>
          <cell r="F2670" t="str">
            <v>次</v>
          </cell>
          <cell r="G2670" t="str">
            <v/>
          </cell>
          <cell r="H2670">
            <v>220</v>
          </cell>
          <cell r="I2670">
            <v>180</v>
          </cell>
          <cell r="J2670">
            <v>160</v>
          </cell>
          <cell r="K2670" t="str">
            <v>甲类</v>
          </cell>
        </row>
        <row r="2671">
          <cell r="A2671" t="str">
            <v>FSB07301</v>
          </cell>
          <cell r="B2671" t="str">
            <v>睾丸切开活检术</v>
          </cell>
          <cell r="C2671" t="str">
            <v>外生殖器消毒,局部麻醉,切开睾丸,取生精组织,缝合睾丸,标本送病理学检查,包扎伤口,冰敷。不含病理学检查。</v>
          </cell>
          <cell r="D2671" t="str">
            <v>注射器,引流装置</v>
          </cell>
          <cell r="E2671" t="str">
            <v>特殊缝线</v>
          </cell>
          <cell r="F2671" t="str">
            <v>次</v>
          </cell>
          <cell r="G2671" t="str">
            <v/>
          </cell>
          <cell r="H2671">
            <v>200</v>
          </cell>
          <cell r="I2671">
            <v>160</v>
          </cell>
          <cell r="J2671">
            <v>140</v>
          </cell>
          <cell r="K2671" t="str">
            <v>甲类</v>
          </cell>
        </row>
        <row r="2672">
          <cell r="A2672" t="str">
            <v>FSB09301</v>
          </cell>
          <cell r="B2672" t="str">
            <v>睾丸附件扭转探查术</v>
          </cell>
          <cell r="C2672" t="str">
            <v>消毒,电刀逐层切开,探查,睾丸附件复位,固定精索,关闭切口。</v>
          </cell>
          <cell r="D2672" t="str">
            <v>注射器,引流装置</v>
          </cell>
          <cell r="E2672" t="str">
            <v>特殊缝线</v>
          </cell>
          <cell r="F2672" t="str">
            <v>单侧</v>
          </cell>
          <cell r="G2672" t="str">
            <v/>
          </cell>
          <cell r="H2672">
            <v>900</v>
          </cell>
          <cell r="I2672">
            <v>720</v>
          </cell>
          <cell r="J2672">
            <v>630</v>
          </cell>
          <cell r="K2672" t="str">
            <v>甲类</v>
          </cell>
        </row>
        <row r="2673">
          <cell r="A2673" t="str">
            <v>FSB09501</v>
          </cell>
          <cell r="B2673" t="str">
            <v>经腹腔镜隐睾探查术</v>
          </cell>
          <cell r="C2673" t="str">
            <v>消毒,选择穿刺部位,插入穿刺器,连接气腹机,建立气腹,置入观察镜,分别置入操作孔道套管及操作器械,用超声刀分离,用钛夹､管路夹夹壁血管或组织,寻找睾丸,游离睾丸和精索,睾丸与阴囊固定。</v>
          </cell>
          <cell r="D2673" t="str">
            <v>引流装置,冲洗液</v>
          </cell>
          <cell r="E2673" t="str">
            <v>腔镜材料</v>
          </cell>
          <cell r="F2673" t="str">
            <v>单侧</v>
          </cell>
          <cell r="G2673" t="str">
            <v/>
          </cell>
          <cell r="H2673">
            <v>900</v>
          </cell>
          <cell r="I2673">
            <v>720</v>
          </cell>
          <cell r="J2673">
            <v>630</v>
          </cell>
          <cell r="K2673" t="str">
            <v>乙类</v>
          </cell>
        </row>
        <row r="2674">
          <cell r="A2674" t="str">
            <v>FSK01401</v>
          </cell>
          <cell r="B2674" t="str">
            <v>前列腺指检</v>
          </cell>
          <cell r="C2674" t="str">
            <v>局部清洁,润滑,经直肠检查前列腺体积及质地。不含前列腺液检测。</v>
          </cell>
          <cell r="D2674" t="str">
            <v/>
          </cell>
          <cell r="E2674" t="str">
            <v/>
          </cell>
          <cell r="F2674" t="str">
            <v>次</v>
          </cell>
          <cell r="G2674" t="str">
            <v/>
          </cell>
          <cell r="H2674">
            <v>25</v>
          </cell>
          <cell r="I2674">
            <v>20</v>
          </cell>
          <cell r="J2674">
            <v>18</v>
          </cell>
          <cell r="K2674" t="str">
            <v>甲类</v>
          </cell>
        </row>
        <row r="2675">
          <cell r="A2675" t="str">
            <v>FSK07101</v>
          </cell>
          <cell r="B2675" t="str">
            <v>经直肠前列腺穿刺活检术</v>
          </cell>
          <cell r="C2675" t="str">
            <v>病人取侧卧屈膝位,直肠消毒,经直肠超声引导前列腺穿刺活检,对超声所见可疑回声区随机增加穿刺点,对Ⅱ度以上前列腺双侧各增加2个穿刺点,每一穿刺点,当穿刺针抵前列腺被膜即弹射,长约1厘米,穿刺组织送病理。不含病理学检查､超声引导。</v>
          </cell>
          <cell r="D2675" t="str">
            <v>注射器</v>
          </cell>
          <cell r="E2675" t="str">
            <v/>
          </cell>
          <cell r="F2675" t="str">
            <v>次</v>
          </cell>
          <cell r="G2675" t="str">
            <v/>
          </cell>
          <cell r="H2675">
            <v>200</v>
          </cell>
          <cell r="I2675">
            <v>160</v>
          </cell>
          <cell r="J2675">
            <v>140</v>
          </cell>
          <cell r="K2675" t="str">
            <v>乙类</v>
          </cell>
        </row>
        <row r="2676">
          <cell r="A2676" t="str">
            <v>FSK07102</v>
          </cell>
          <cell r="B2676" t="str">
            <v>经会阴前列腺穿刺活检术</v>
          </cell>
          <cell r="C2676" t="str">
            <v>病人胸膝位,会阴部消毒,超声引导前列腺穿刺活检,对超声所见可疑回声区随机增加穿刺点,对Ⅱ度以上前列腺双侧各增加2个穿刺点,每一穿刺点,当穿刺针抵前列腺被膜即弹射,长约1厘米。穿刺组织送病理。不含超声引导､病理学检查。</v>
          </cell>
          <cell r="D2676" t="str">
            <v>注射器</v>
          </cell>
          <cell r="E2676" t="str">
            <v/>
          </cell>
          <cell r="F2676" t="str">
            <v>次</v>
          </cell>
          <cell r="G2676" t="str">
            <v/>
          </cell>
          <cell r="H2676">
            <v>300</v>
          </cell>
          <cell r="I2676">
            <v>240</v>
          </cell>
          <cell r="J2676">
            <v>210</v>
          </cell>
          <cell r="K2676" t="str">
            <v>乙类</v>
          </cell>
        </row>
        <row r="2677">
          <cell r="A2677" t="str">
            <v>FSN01701</v>
          </cell>
          <cell r="B2677" t="str">
            <v>阴茎超声血流图检查</v>
          </cell>
          <cell r="C2677" t="str">
            <v>使用彩色多普勒进行检查。超声探头置于阴茎背侧检查阴茎血管及海绵体,观察阴茎血管和血流变化。图文报告。</v>
          </cell>
          <cell r="D2677" t="str">
            <v/>
          </cell>
          <cell r="E2677" t="str">
            <v/>
          </cell>
          <cell r="F2677" t="str">
            <v>次</v>
          </cell>
          <cell r="G2677" t="str">
            <v/>
          </cell>
          <cell r="H2677" t="str">
            <v>市场调节价</v>
          </cell>
          <cell r="I2677" t="str">
            <v>市场调节价</v>
          </cell>
          <cell r="J2677" t="str">
            <v>市场调节价</v>
          </cell>
          <cell r="K2677" t="str">
            <v>丙类</v>
          </cell>
        </row>
        <row r="2678">
          <cell r="A2678" t="str">
            <v>FSN02701</v>
          </cell>
          <cell r="B2678" t="str">
            <v>阴茎长度测量</v>
          </cell>
          <cell r="C2678" t="str">
            <v>试验在病房或诊室进行,在安静环境下进行。检查者以拇指和食指握持阴茎冠状沟两侧,在水平位置(阴茎与身体或90°夹角)牵拉阴茎至不能再牵长为止(包皮过长者应先翻起包皮再牵拉龟头),测量龟头前端至耻骨联合的距离长度。每次使用后消毒尺子。医生分析结果。</v>
          </cell>
          <cell r="D2678" t="str">
            <v/>
          </cell>
          <cell r="E2678" t="str">
            <v/>
          </cell>
          <cell r="F2678" t="str">
            <v>次</v>
          </cell>
          <cell r="G2678" t="str">
            <v/>
          </cell>
          <cell r="H2678">
            <v>15</v>
          </cell>
          <cell r="I2678">
            <v>12</v>
          </cell>
          <cell r="J2678">
            <v>10</v>
          </cell>
          <cell r="K2678" t="str">
            <v>丙类</v>
          </cell>
        </row>
        <row r="2679">
          <cell r="A2679" t="str">
            <v>FSN02702</v>
          </cell>
          <cell r="B2679" t="str">
            <v>阴茎动脉测压</v>
          </cell>
          <cell r="C2679" t="str">
            <v>清洁阴茎,固定专用阴茎测压带,连接血压计测定阴茎血压。</v>
          </cell>
          <cell r="D2679" t="str">
            <v>阴茎测压带</v>
          </cell>
          <cell r="E2679" t="str">
            <v/>
          </cell>
          <cell r="F2679" t="str">
            <v>次</v>
          </cell>
          <cell r="G2679" t="str">
            <v/>
          </cell>
          <cell r="H2679" t="str">
            <v>市场调节价</v>
          </cell>
          <cell r="I2679" t="str">
            <v>市场调节价</v>
          </cell>
          <cell r="J2679" t="str">
            <v>市场调节价</v>
          </cell>
          <cell r="K2679" t="str">
            <v>丙类</v>
          </cell>
        </row>
        <row r="2680">
          <cell r="A2680" t="str">
            <v>FSN02703</v>
          </cell>
          <cell r="B2680" t="str">
            <v>夜间生物电阻抗容积测定</v>
          </cell>
          <cell r="C2680" t="str">
            <v>清洁阴茎,用夜间生物电阻抗容积测定装置检测阴茎勃起前后血流变化所致电阻反应,计算机分析阴茎血容积,阴茎长度和阴茎截面积变化率及勃起持续时间。图文报告。</v>
          </cell>
          <cell r="D2680" t="str">
            <v>电极,测试环</v>
          </cell>
          <cell r="E2680" t="str">
            <v/>
          </cell>
          <cell r="F2680" t="str">
            <v>次</v>
          </cell>
          <cell r="G2680" t="str">
            <v/>
          </cell>
          <cell r="H2680" t="str">
            <v>市场调节价</v>
          </cell>
          <cell r="I2680" t="str">
            <v>市场调节价</v>
          </cell>
          <cell r="J2680" t="str">
            <v>市场调节价</v>
          </cell>
          <cell r="K2680" t="str">
            <v>丙类</v>
          </cell>
        </row>
        <row r="2681">
          <cell r="A2681" t="str">
            <v>FSN03701</v>
          </cell>
          <cell r="B2681" t="str">
            <v>阴茎生物感觉阈值测定</v>
          </cell>
          <cell r="C2681" t="str">
            <v>使用触觉器接触阴茎体两侧､龟头､阴囊,记录各自生物感觉阈值。</v>
          </cell>
          <cell r="D2681" t="str">
            <v/>
          </cell>
          <cell r="E2681" t="str">
            <v/>
          </cell>
          <cell r="F2681" t="str">
            <v>次</v>
          </cell>
          <cell r="G2681" t="str">
            <v/>
          </cell>
          <cell r="H2681" t="str">
            <v>市场调节价</v>
          </cell>
          <cell r="I2681" t="str">
            <v>市场调节价</v>
          </cell>
          <cell r="J2681" t="str">
            <v>市场调节价</v>
          </cell>
          <cell r="K2681" t="str">
            <v>丙类</v>
          </cell>
        </row>
        <row r="2682">
          <cell r="A2682" t="str">
            <v>FSN03702</v>
          </cell>
          <cell r="B2682" t="str">
            <v>球海绵体反射测定</v>
          </cell>
          <cell r="C2682" t="str">
            <v>指用于判断骶反射弧的完整性测定。采用盆底电生理诊断治疗仪,截石位,暴露检查部位,用磨砂膏完成皮肤准备,将刺激电极粘贴于阴茎或阴蒂部位,记录电极置于球海绵体肌。人工报告。</v>
          </cell>
          <cell r="D2682" t="str">
            <v>电极</v>
          </cell>
          <cell r="E2682" t="str">
            <v/>
          </cell>
          <cell r="F2682" t="str">
            <v>次</v>
          </cell>
          <cell r="G2682" t="str">
            <v/>
          </cell>
          <cell r="H2682" t="str">
            <v>市场调节价</v>
          </cell>
          <cell r="I2682" t="str">
            <v>市场调节价</v>
          </cell>
          <cell r="J2682" t="str">
            <v>市场调节价</v>
          </cell>
          <cell r="K2682" t="str">
            <v>丙类</v>
          </cell>
        </row>
        <row r="2683">
          <cell r="A2683" t="str">
            <v>FSN03703</v>
          </cell>
          <cell r="B2683" t="str">
            <v>阴茎球海绵体肌反射潜伏期测定</v>
          </cell>
          <cell r="C2683" t="str">
            <v>阴茎及会阴消毒,刺激电极放置阴茎,记录电极植入球海绵体肌,使用肌电图记录仪观察刺激后球海绵体肌肌电图反射潜伏时间。图文报告。</v>
          </cell>
          <cell r="D2683" t="str">
            <v>穿刺针,电极</v>
          </cell>
          <cell r="E2683" t="str">
            <v/>
          </cell>
          <cell r="F2683" t="str">
            <v>次</v>
          </cell>
          <cell r="G2683" t="str">
            <v/>
          </cell>
          <cell r="H2683" t="str">
            <v>市场调节价</v>
          </cell>
          <cell r="I2683" t="str">
            <v>市场调节价</v>
          </cell>
          <cell r="J2683" t="str">
            <v>市场调节价</v>
          </cell>
          <cell r="K2683" t="str">
            <v>丙类</v>
          </cell>
        </row>
        <row r="2684">
          <cell r="A2684" t="str">
            <v>FSN03704</v>
          </cell>
          <cell r="B2684" t="str">
            <v>阴茎坐骨海绵体肌反射潜伏期测定</v>
          </cell>
          <cell r="C2684" t="str">
            <v>阴茎及会阴消毒,刺激电极放置阴茎,记录电极植入坐骨海绵体肌,使用肌电图记录仪观察刺激后坐骨海绵体肌肌电图反射潜伏时间。图文报告。</v>
          </cell>
          <cell r="D2684" t="str">
            <v>穿刺针,电极</v>
          </cell>
          <cell r="E2684" t="str">
            <v/>
          </cell>
          <cell r="F2684" t="str">
            <v>次</v>
          </cell>
          <cell r="G2684" t="str">
            <v/>
          </cell>
          <cell r="H2684" t="str">
            <v>市场调节价</v>
          </cell>
          <cell r="I2684" t="str">
            <v>市场调节价</v>
          </cell>
          <cell r="J2684" t="str">
            <v>市场调节价</v>
          </cell>
          <cell r="K2684" t="str">
            <v>丙类</v>
          </cell>
        </row>
        <row r="2685">
          <cell r="A2685" t="str">
            <v>FSN03705</v>
          </cell>
          <cell r="B2685" t="str">
            <v>阴茎背神经躯体感觉诱发电位测定</v>
          </cell>
          <cell r="C2685" t="str">
            <v>阴茎及会阴消毒,刺激电极放置阴茎,使用脑电图分析仪观察刺激后观察脑电图波变化。图文报告。</v>
          </cell>
          <cell r="D2685" t="str">
            <v>电极</v>
          </cell>
          <cell r="E2685" t="str">
            <v/>
          </cell>
          <cell r="F2685" t="str">
            <v>次</v>
          </cell>
          <cell r="G2685" t="str">
            <v/>
          </cell>
          <cell r="H2685" t="str">
            <v>市场调节价</v>
          </cell>
          <cell r="I2685" t="str">
            <v>市场调节价</v>
          </cell>
          <cell r="J2685" t="str">
            <v>市场调节价</v>
          </cell>
          <cell r="K2685" t="str">
            <v>丙类</v>
          </cell>
        </row>
        <row r="2686">
          <cell r="A2686" t="str">
            <v>FSN03706</v>
          </cell>
          <cell r="B2686" t="str">
            <v>阴茎背神经感觉传导测定</v>
          </cell>
          <cell r="C2686" t="str">
            <v>用于检查阴茎背神经感觉传导的完整性及速率。采用盆底电生理治疗仪,平卧位,暴露阴茎,用磨砂膏完成皮肤准备,将刺激电极粘贴与阴茎头部,记录电极置于阴茎根部。人工报告。</v>
          </cell>
          <cell r="D2686" t="str">
            <v>电极</v>
          </cell>
          <cell r="E2686" t="str">
            <v/>
          </cell>
          <cell r="F2686" t="str">
            <v>次</v>
          </cell>
          <cell r="G2686" t="str">
            <v/>
          </cell>
          <cell r="H2686" t="str">
            <v>市场调节价</v>
          </cell>
          <cell r="I2686" t="str">
            <v>市场调节价</v>
          </cell>
          <cell r="J2686" t="str">
            <v>市场调节价</v>
          </cell>
          <cell r="K2686" t="str">
            <v>丙类</v>
          </cell>
        </row>
        <row r="2687">
          <cell r="A2687" t="str">
            <v>FSN04701</v>
          </cell>
          <cell r="B2687" t="str">
            <v>夜间阴茎勃起试验</v>
          </cell>
          <cell r="C2687" t="str">
            <v>清洁阴茎,固定张力环及记录电极,连接阴茎勃起测定记录盒,记录并分析夜间阴茎周长变化､勃起硬度。图文报告。</v>
          </cell>
          <cell r="D2687" t="str">
            <v>电极,测试环</v>
          </cell>
          <cell r="E2687" t="str">
            <v/>
          </cell>
          <cell r="F2687" t="str">
            <v>次</v>
          </cell>
          <cell r="G2687" t="str">
            <v/>
          </cell>
          <cell r="H2687" t="str">
            <v>市场调节价</v>
          </cell>
          <cell r="I2687" t="str">
            <v>市场调节价</v>
          </cell>
          <cell r="J2687" t="str">
            <v>市场调节价</v>
          </cell>
          <cell r="K2687" t="str">
            <v>丙类</v>
          </cell>
        </row>
        <row r="2688">
          <cell r="A2688" t="str">
            <v>FSN05701</v>
          </cell>
          <cell r="B2688" t="str">
            <v>夜间阴茎勃起监测</v>
          </cell>
          <cell r="C2688" t="str">
            <v>清洁阴茎,固定张力环,连接阴茎勃起测定记录盒并固定,使用硬度测试仪记录夜间阴茎周长变化､勃起硬度､次数､持续时间,计算机分析。图文报告。</v>
          </cell>
          <cell r="D2688" t="str">
            <v>电极,测试环</v>
          </cell>
          <cell r="E2688" t="str">
            <v/>
          </cell>
          <cell r="F2688" t="str">
            <v>次</v>
          </cell>
          <cell r="G2688" t="str">
            <v/>
          </cell>
          <cell r="H2688" t="str">
            <v>市场调节价</v>
          </cell>
          <cell r="I2688" t="str">
            <v>市场调节价</v>
          </cell>
          <cell r="J2688" t="str">
            <v>市场调节价</v>
          </cell>
          <cell r="K2688" t="str">
            <v>丙类</v>
          </cell>
        </row>
        <row r="2689">
          <cell r="A2689" t="str">
            <v>FSN05702</v>
          </cell>
          <cell r="B2689" t="str">
            <v>视听性刺激阴茎勃起监测</v>
          </cell>
          <cell r="C2689" t="str">
            <v>清洁阴茎,固定张力环,连接阴茎勃起测定记录盒并固定,视听觉(DVD､液晶电视或液晶视听眼镜)性刺激(必要时使用药物),监测阴茎周长变化､勃起硬度､次数､持续时间,计算机分析。图文报告。</v>
          </cell>
          <cell r="D2689" t="str">
            <v>电极,测试环</v>
          </cell>
          <cell r="E2689" t="str">
            <v/>
          </cell>
          <cell r="F2689" t="str">
            <v>次</v>
          </cell>
          <cell r="G2689" t="str">
            <v/>
          </cell>
          <cell r="H2689" t="str">
            <v>市场调节价</v>
          </cell>
          <cell r="I2689" t="str">
            <v>市场调节价</v>
          </cell>
          <cell r="J2689" t="str">
            <v>市场调节价</v>
          </cell>
          <cell r="K2689" t="str">
            <v>丙类</v>
          </cell>
        </row>
        <row r="2690">
          <cell r="A2690" t="str">
            <v>FSN07101</v>
          </cell>
          <cell r="B2690" t="str">
            <v>阴茎海绵体穿刺活检术</v>
          </cell>
          <cell r="C2690" t="str">
            <v>阴茎消毒,局部麻醉,穿刺针刺入海绵体,获取海绵体组织,送病理学检查,加压包扎并冰敷。不含病理学检查。</v>
          </cell>
          <cell r="D2690" t="str">
            <v>注射器</v>
          </cell>
          <cell r="E2690" t="str">
            <v/>
          </cell>
          <cell r="F2690" t="str">
            <v>次</v>
          </cell>
          <cell r="G2690" t="str">
            <v/>
          </cell>
          <cell r="H2690">
            <v>220</v>
          </cell>
          <cell r="I2690">
            <v>180</v>
          </cell>
          <cell r="J2690">
            <v>160</v>
          </cell>
          <cell r="K2690" t="str">
            <v>丙类</v>
          </cell>
        </row>
        <row r="2691">
          <cell r="A2691" t="str">
            <v>FSZ09301</v>
          </cell>
          <cell r="B2691" t="str">
            <v>两性畸形剖腹探查术</v>
          </cell>
          <cell r="C2691" t="str">
            <v>仰卧位,阴蒂头吊牵引线,保留尿道板,切开包皮,阴蒂两侧做切开,保留阴蒂背血管神经束以及腹侧尿道板,分离出阴蒂海绵体至耻骨前,分离两侧海绵体,切断。尿生殖窦开口腹侧做倒V切口,分离皮瓣,纵向切开尿生殖窦内侧壁。如阴道口过深,无法显露,将皮瓣插进尿道口腹侧壁,尿道内留置导尿管,分离右侧阴唇皮下组织,于肉膜囊外侧分离出上次手术固定于该处的睾丸组织,游离并横断精索,切除睾丸,阴蒂背侧包皮纵行切开2厘米,将背侧包皮转至阴蒂腹侧。</v>
          </cell>
          <cell r="D2691" t="str">
            <v>引流装置,导尿管,尿袋</v>
          </cell>
          <cell r="E2691" t="str">
            <v>特殊缝线</v>
          </cell>
          <cell r="F2691" t="str">
            <v>次</v>
          </cell>
          <cell r="G2691" t="str">
            <v/>
          </cell>
          <cell r="H2691">
            <v>1000</v>
          </cell>
          <cell r="I2691">
            <v>800</v>
          </cell>
          <cell r="J2691">
            <v>700</v>
          </cell>
          <cell r="K2691" t="str">
            <v>丙类</v>
          </cell>
        </row>
        <row r="2692">
          <cell r="A2692" t="str">
            <v>FSZ09801</v>
          </cell>
          <cell r="B2692" t="str">
            <v>经腹腔镜两性畸形剖腹探查术</v>
          </cell>
          <cell r="C2692" t="str">
            <v>消毒,选择穿刺部位,插入穿刺器,连接气腹机,建立气腹,置入观察镜,分别置入操作孔道套管及操作器械,用超声刀分离,分辨性器官,取活病理学检查,作出诊断。</v>
          </cell>
          <cell r="D2692" t="str">
            <v>引流装置,冲洗液</v>
          </cell>
          <cell r="E2692" t="str">
            <v>腔镜材料</v>
          </cell>
          <cell r="F2692" t="str">
            <v>次</v>
          </cell>
          <cell r="G2692" t="str">
            <v/>
          </cell>
          <cell r="H2692">
            <v>1300</v>
          </cell>
          <cell r="I2692">
            <v>1040</v>
          </cell>
          <cell r="J2692">
            <v>910</v>
          </cell>
          <cell r="K2692" t="str">
            <v>丙类</v>
          </cell>
        </row>
        <row r="2693">
          <cell r="A2693" t="str">
            <v>FT</v>
          </cell>
          <cell r="B2693" t="str">
            <v>(十三)女性生殖系统</v>
          </cell>
          <cell r="C2693" t="str">
            <v/>
          </cell>
          <cell r="D2693" t="str">
            <v/>
          </cell>
          <cell r="E2693" t="str">
            <v/>
          </cell>
        </row>
        <row r="2693">
          <cell r="G2693" t="str">
            <v/>
          </cell>
          <cell r="H2693" t="str">
            <v/>
          </cell>
          <cell r="I2693" t="str">
            <v/>
          </cell>
          <cell r="J2693" t="str">
            <v/>
          </cell>
        </row>
        <row r="2694">
          <cell r="A2694" t="str">
            <v>FTB01701</v>
          </cell>
          <cell r="B2694" t="str">
            <v>促排卵治疗综合评估</v>
          </cell>
          <cell r="C2694" t="str">
            <v>指对卵巢储备功能及排卵情况的评估,阴道超声检查含子宫､卵巢大小,卵泡个数以及卵巢血流,结合血基础激素水平及既往卵巢对促排卵的反应进行综合评估,测量子宫内膜厚度,分型及血流。</v>
          </cell>
          <cell r="D2694" t="str">
            <v/>
          </cell>
          <cell r="E2694" t="str">
            <v/>
          </cell>
          <cell r="F2694" t="str">
            <v>次</v>
          </cell>
          <cell r="G2694" t="str">
            <v/>
          </cell>
          <cell r="H2694" t="str">
            <v>市场调节价</v>
          </cell>
          <cell r="I2694" t="str">
            <v>市场调节价</v>
          </cell>
          <cell r="J2694" t="str">
            <v>市场调节价</v>
          </cell>
          <cell r="K2694" t="str">
            <v>丙类</v>
          </cell>
        </row>
        <row r="2695">
          <cell r="A2695" t="str">
            <v>FTB09301</v>
          </cell>
          <cell r="B2695" t="str">
            <v>经腹盆腔卵巢探查术</v>
          </cell>
          <cell r="C2695" t="str">
            <v>消毒铺巾,常规开腹,留取腹水或腹腔冲洗液,全面探查盆腹腔各脏器及盆腹腔腹膜,在可疑病灶部位取活检,止血,常规关腹。</v>
          </cell>
          <cell r="D2695" t="str">
            <v>导尿管,尿袋,引流装置,取物袋</v>
          </cell>
          <cell r="E2695" t="str">
            <v>特殊缝线</v>
          </cell>
          <cell r="F2695" t="str">
            <v>次</v>
          </cell>
          <cell r="G2695" t="str">
            <v/>
          </cell>
          <cell r="H2695">
            <v>1100</v>
          </cell>
          <cell r="I2695">
            <v>880</v>
          </cell>
          <cell r="J2695">
            <v>770</v>
          </cell>
          <cell r="K2695" t="str">
            <v>甲类</v>
          </cell>
        </row>
        <row r="2696">
          <cell r="A2696" t="str">
            <v>FTB09302</v>
          </cell>
          <cell r="B2696" t="str">
            <v>经腹单侧卵巢切开探查术</v>
          </cell>
          <cell r="C2696" t="str">
            <v>消毒铺巾,常规开腹,单侧卵巢切开探查,必要时取卵巢组织活检或切除部分卵巢,电凝止血,必要时可吸收线缝合,关腹。</v>
          </cell>
          <cell r="D2696" t="str">
            <v>导尿管,尿袋,取物袋</v>
          </cell>
          <cell r="E2696" t="str">
            <v>防粘连材料,止血材料,特殊缝线</v>
          </cell>
          <cell r="F2696" t="str">
            <v>单侧</v>
          </cell>
          <cell r="G2696" t="str">
            <v>双侧加收不超过80%</v>
          </cell>
          <cell r="H2696">
            <v>900</v>
          </cell>
          <cell r="I2696">
            <v>720</v>
          </cell>
          <cell r="J2696">
            <v>630</v>
          </cell>
          <cell r="K2696" t="str">
            <v>甲类</v>
          </cell>
        </row>
        <row r="2697">
          <cell r="A2697" t="str">
            <v>FTB09501</v>
          </cell>
          <cell r="B2697" t="str">
            <v>经腹腔镜卵巢探查术</v>
          </cell>
          <cell r="C2697" t="str">
            <v>消毒铺巾,切开脐部小切口1厘米以长针穿入腹壁,证实进入腹腔后,充气,建立气腹,放入腹腔镜,分别于双侧髂棘内侧5厘米处切开0.5厘米小切口,分别放入直径0.5厘米小套管,必要时可于脐耻间行第四直径0.5厘米小切口,放置套管,放置腹腔镜观察,留取腹水或腹腔冲洗液,全面探查盆腹腔各脏器及盆腹腔腹膜,取活检,缝合腹部小切口。</v>
          </cell>
          <cell r="D2697" t="str">
            <v>取物袋</v>
          </cell>
          <cell r="E2697" t="str">
            <v>腔镜材料</v>
          </cell>
          <cell r="F2697" t="str">
            <v>次</v>
          </cell>
          <cell r="G2697" t="str">
            <v/>
          </cell>
          <cell r="H2697">
            <v>1300</v>
          </cell>
          <cell r="I2697">
            <v>1040</v>
          </cell>
          <cell r="J2697">
            <v>910</v>
          </cell>
          <cell r="K2697" t="str">
            <v>甲类</v>
          </cell>
        </row>
        <row r="2698">
          <cell r="A2698" t="str">
            <v>FTB09502</v>
          </cell>
          <cell r="B2698" t="str">
            <v>经腹腔镜单侧卵巢切开探查术</v>
          </cell>
          <cell r="C2698" t="str">
            <v>消毒铺巾,建立气腹,插入腹腔镜探查,腹腔镜下单侧卵巢切开探查,冲洗腹腔,腹腔镜下单侧卵巢止血,必要时腹腔镜下缝合,关腹。</v>
          </cell>
          <cell r="D2698" t="str">
            <v>取物袋</v>
          </cell>
          <cell r="E2698" t="str">
            <v>腔镜材料</v>
          </cell>
          <cell r="F2698" t="str">
            <v>单侧</v>
          </cell>
          <cell r="G2698" t="str">
            <v>双侧加收不超过80%</v>
          </cell>
          <cell r="H2698">
            <v>1100</v>
          </cell>
          <cell r="I2698">
            <v>880</v>
          </cell>
          <cell r="J2698">
            <v>770</v>
          </cell>
          <cell r="K2698" t="str">
            <v>甲类</v>
          </cell>
        </row>
        <row r="2699">
          <cell r="A2699" t="str">
            <v>FTC01601</v>
          </cell>
          <cell r="B2699" t="str">
            <v>经宫腔输卵管镜检查</v>
          </cell>
          <cell r="C2699" t="str">
            <v>取出术前放置的宫颈扩张棒,消毒铺巾,留置导尿,拿取灭菌好的输卵管镜､宫腔镜部件,连接部件并与气腹机膨宫､光源､主机､电凝装置连接,放置窥器暴露宫颈,消毒阴道､宫颈,适当扩张宫颈放置带操作孔道的宫腔镜,常规探查宫腔情况,确定双单侧输卵管开口,经宫腔镜操作孔道放置输卵管镜,并在宫腔镜直视下送入输卵管开口内,探查输卵管腔内情况,明确输卵管病变原因,术毕再次消毒宫颈､阴道。不含活检。</v>
          </cell>
          <cell r="D2699" t="str">
            <v>阴道窥器,润滑剂</v>
          </cell>
          <cell r="E2699" t="str">
            <v>宫腔镜材料</v>
          </cell>
          <cell r="F2699" t="str">
            <v>次</v>
          </cell>
          <cell r="G2699" t="str">
            <v/>
          </cell>
          <cell r="H2699">
            <v>800</v>
          </cell>
          <cell r="I2699">
            <v>640</v>
          </cell>
          <cell r="J2699">
            <v>560</v>
          </cell>
          <cell r="K2699" t="str">
            <v>乙类</v>
          </cell>
        </row>
        <row r="2700">
          <cell r="A2700" t="str">
            <v>FTD07401</v>
          </cell>
          <cell r="B2700" t="str">
            <v>分段诊断性刮宫术</v>
          </cell>
          <cell r="C2700" t="str">
            <v>膀胱截石位,消毒外阴阴道,消毒宫颈,搔刮宫颈管组织,探宫腔深度,扩张宫颈,遍刮宫腔,送检组织,撰写手术记录。不含超声引导､病理学检查。</v>
          </cell>
          <cell r="D2700" t="str">
            <v>阴道窥器,润滑剂</v>
          </cell>
          <cell r="E2700" t="str">
            <v/>
          </cell>
          <cell r="F2700" t="str">
            <v>次</v>
          </cell>
          <cell r="G2700" t="str">
            <v/>
          </cell>
          <cell r="H2700">
            <v>80</v>
          </cell>
          <cell r="I2700">
            <v>65</v>
          </cell>
          <cell r="J2700">
            <v>55</v>
          </cell>
          <cell r="K2700" t="str">
            <v>甲类</v>
          </cell>
        </row>
        <row r="2701">
          <cell r="A2701" t="str">
            <v>FTE01601</v>
          </cell>
          <cell r="B2701" t="str">
            <v>宫腔镜检查</v>
          </cell>
          <cell r="C2701" t="str">
            <v>术前日行宫颈预处理,消毒铺巾,放置窥器,暴露宫颈,消毒阴道及宫颈,置镜,检查双侧输卵管开口､子宫底､子宫前后壁､子宫腔形态,宫颈管内情况,宫颈。必要时B超联合宫腔镜完善诊断,采集图片,再次消毒。不含超声引导､活检。</v>
          </cell>
          <cell r="D2701" t="str">
            <v/>
          </cell>
          <cell r="E2701" t="str">
            <v>宫腔镜材料</v>
          </cell>
          <cell r="F2701" t="str">
            <v>次</v>
          </cell>
          <cell r="G2701" t="str">
            <v/>
          </cell>
          <cell r="H2701">
            <v>300</v>
          </cell>
          <cell r="I2701">
            <v>240</v>
          </cell>
          <cell r="J2701">
            <v>210</v>
          </cell>
          <cell r="K2701" t="str">
            <v>乙类</v>
          </cell>
        </row>
        <row r="2702">
          <cell r="A2702" t="str">
            <v>FTE01602</v>
          </cell>
          <cell r="B2702" t="str">
            <v>特殊宫腔镜检查</v>
          </cell>
          <cell r="C2702" t="str">
            <v>对幼女､未婚､绝经期患者实施宫腔镜检查。消毒铺巾,置纤维宫腔镜,检查双侧输卵管开口､子宫底､子宫前后壁､子宫腔形态,宫颈管内情况,宫颈。必要时B超联合宫腔镜完善诊断,采集图片,再次消毒。不含超声引导､活检。</v>
          </cell>
          <cell r="D2702" t="str">
            <v/>
          </cell>
          <cell r="E2702" t="str">
            <v>宫腔镜材料</v>
          </cell>
          <cell r="F2702" t="str">
            <v>次</v>
          </cell>
          <cell r="G2702" t="str">
            <v/>
          </cell>
          <cell r="H2702">
            <v>400</v>
          </cell>
          <cell r="I2702">
            <v>320</v>
          </cell>
          <cell r="J2702">
            <v>280</v>
          </cell>
          <cell r="K2702" t="str">
            <v>乙类</v>
          </cell>
        </row>
        <row r="2703">
          <cell r="A2703" t="str">
            <v>FTE06401</v>
          </cell>
          <cell r="B2703" t="str">
            <v>宫腔细胞采取</v>
          </cell>
          <cell r="C2703" t="str">
            <v>膀胱截石位,外阴阴道消毒铺巾,放置窥器,暴露宫颈,探宫腔,将吸片管置入子宫腔并固定,抽吸宫腔组织细胞,将吸引管内容物涂抹在玻片上并固定。</v>
          </cell>
          <cell r="D2703" t="str">
            <v>阴道窥器,润滑剂</v>
          </cell>
          <cell r="E2703" t="str">
            <v/>
          </cell>
          <cell r="F2703" t="str">
            <v>次</v>
          </cell>
          <cell r="G2703" t="str">
            <v/>
          </cell>
          <cell r="H2703">
            <v>20</v>
          </cell>
          <cell r="I2703">
            <v>16</v>
          </cell>
          <cell r="J2703">
            <v>14</v>
          </cell>
          <cell r="K2703" t="str">
            <v>甲类</v>
          </cell>
        </row>
        <row r="2704">
          <cell r="A2704" t="str">
            <v>FTF07401</v>
          </cell>
          <cell r="B2704" t="str">
            <v>子宫内膜活检术</v>
          </cell>
          <cell r="C2704" t="str">
            <v>膀胱截石位,外阴阴道消毒铺巾,必要时行宫颈局麻,放置窥器,暴露宫颈,碘酒酒精消毒宫颈,探宫腔深,扩宫器依次扩张宫颈,用刮匙刮取子宫内膜(宫腔前､后､侧壁､宫角内膜组织)。不含病理学检查。</v>
          </cell>
          <cell r="D2704" t="str">
            <v>阴道窥器,润滑剂</v>
          </cell>
          <cell r="E2704" t="str">
            <v/>
          </cell>
          <cell r="F2704" t="str">
            <v>次</v>
          </cell>
          <cell r="G2704" t="str">
            <v/>
          </cell>
          <cell r="H2704">
            <v>200</v>
          </cell>
          <cell r="I2704">
            <v>160</v>
          </cell>
          <cell r="J2704">
            <v>140</v>
          </cell>
          <cell r="K2704" t="str">
            <v>甲类</v>
          </cell>
        </row>
        <row r="2705">
          <cell r="A2705" t="str">
            <v>FTF07601</v>
          </cell>
          <cell r="B2705" t="str">
            <v>经宫腔镜子宫内膜活检术</v>
          </cell>
          <cell r="C2705" t="str">
            <v>消毒铺巾,两拉钩拉开阴道,暴露纵隔,消毒,放置窥器暴露宫颈,再次消毒,探宫深,扩张宫颈至11号,置镜,常规探查宫腔形态,用环状电极依次切割镜下确认病变组织,宫腔3､6､9､12点内膜组织送病检,再次探查宫腔,内镜下电凝止血,探宫深,术毕再次消毒。不含病理学检查。</v>
          </cell>
          <cell r="D2705" t="str">
            <v>阴道窥器,润滑剂</v>
          </cell>
          <cell r="E2705" t="str">
            <v>宫腔镜材料</v>
          </cell>
          <cell r="F2705" t="str">
            <v>次</v>
          </cell>
          <cell r="G2705" t="str">
            <v/>
          </cell>
          <cell r="H2705">
            <v>400</v>
          </cell>
          <cell r="I2705">
            <v>320</v>
          </cell>
          <cell r="J2705">
            <v>280</v>
          </cell>
          <cell r="K2705" t="str">
            <v>甲类</v>
          </cell>
        </row>
        <row r="2706">
          <cell r="A2706" t="str">
            <v>FTG01401</v>
          </cell>
          <cell r="B2706" t="str">
            <v>宫颈粘液评分</v>
          </cell>
          <cell r="C2706" t="str">
            <v>常规截石位,暴露外阴,术者戴手套,窥阴器暴露子宫颈,棉球擦净阴道及宫颈,用长平镊夹取宫颈口粘液,检查拉丝程度并在显微镜下观察粘液羊齿状结晶情况。</v>
          </cell>
          <cell r="D2706" t="str">
            <v>阴道窥器,润滑剂</v>
          </cell>
          <cell r="E2706" t="str">
            <v/>
          </cell>
          <cell r="F2706" t="str">
            <v>次</v>
          </cell>
          <cell r="G2706" t="str">
            <v/>
          </cell>
          <cell r="H2706">
            <v>50</v>
          </cell>
          <cell r="I2706">
            <v>40</v>
          </cell>
          <cell r="J2706">
            <v>35</v>
          </cell>
          <cell r="K2706" t="str">
            <v>丙类</v>
          </cell>
        </row>
        <row r="2707">
          <cell r="A2707" t="str">
            <v>FTG07401</v>
          </cell>
          <cell r="B2707" t="str">
            <v>宫颈活检术</v>
          </cell>
          <cell r="C2707" t="str">
            <v>膀胱截石位,外阴消毒,臀､腹部铺､盖消毒巾,放入窥阴器､暴露宫颈阴道,消毒宫颈阴道,5%冰醋酸宫颈染色实验观察醋白反应和/或复方碘溶液染色宫颈外口转化区,裸眼观察碘染不着色区或应用荧光染色､阴道镜等方法进行病变初步定位,在可疑部位取宫颈活检,压迫止血。不含病理学检查。</v>
          </cell>
          <cell r="D2707" t="str">
            <v>阴道窥器,润滑剂</v>
          </cell>
          <cell r="E2707" t="str">
            <v/>
          </cell>
          <cell r="F2707" t="str">
            <v>次</v>
          </cell>
          <cell r="G2707" t="str">
            <v/>
          </cell>
          <cell r="H2707">
            <v>140</v>
          </cell>
          <cell r="I2707">
            <v>110</v>
          </cell>
          <cell r="J2707">
            <v>100</v>
          </cell>
          <cell r="K2707" t="str">
            <v>甲类</v>
          </cell>
        </row>
        <row r="2708">
          <cell r="A2708" t="str">
            <v>FTG07402</v>
          </cell>
          <cell r="B2708" t="str">
            <v>宫颈管内膜活检术</v>
          </cell>
          <cell r="C2708" t="str">
            <v>膀胱截石位,外阴阴道消毒铺巾,必要时行宫颈局麻,放置窥器,暴露宫颈,碘酒酒精消毒宫颈,刮匙进入宫颈管,按顺时针方向搔刮宫颈管组织。不含病理学检查。</v>
          </cell>
          <cell r="D2708" t="str">
            <v>阴道窥器,润滑剂</v>
          </cell>
          <cell r="E2708" t="str">
            <v/>
          </cell>
          <cell r="F2708" t="str">
            <v>次</v>
          </cell>
          <cell r="G2708" t="str">
            <v/>
          </cell>
          <cell r="H2708">
            <v>120</v>
          </cell>
          <cell r="I2708">
            <v>102</v>
          </cell>
          <cell r="J2708">
            <v>87</v>
          </cell>
          <cell r="K2708" t="str">
            <v>甲类</v>
          </cell>
        </row>
        <row r="2709">
          <cell r="A2709" t="str">
            <v>FTL01401</v>
          </cell>
          <cell r="B2709" t="str">
            <v>妇科检查</v>
          </cell>
          <cell r="C2709" t="str">
            <v>对外阴､阴道､宫颈的检查。膀胱截石位,消毒阴道和外阴,铺无菌巾,初步检查外阴､阴道､宫颈等部位,涂布荧光,观察阴道部位病变变化,确定需检查的疑似病变部位。</v>
          </cell>
          <cell r="D2709" t="str">
            <v>阴道窥器</v>
          </cell>
          <cell r="E2709" t="str">
            <v>润滑剂</v>
          </cell>
          <cell r="F2709" t="str">
            <v>部位</v>
          </cell>
          <cell r="G2709" t="str">
            <v/>
          </cell>
          <cell r="H2709">
            <v>8</v>
          </cell>
          <cell r="I2709">
            <v>8</v>
          </cell>
          <cell r="J2709">
            <v>8</v>
          </cell>
          <cell r="K2709" t="str">
            <v>甲类</v>
          </cell>
        </row>
        <row r="2710">
          <cell r="A2710" t="str">
            <v>FTL01601</v>
          </cell>
          <cell r="B2710" t="str">
            <v>光学阴道镜检查</v>
          </cell>
          <cell r="C2710" t="str">
            <v>膀胱截石位,臀､腹部铺盖消毒巾,放入窥阴器,暴露宫颈阴道,阴道镜目镜下360°依次观察宫颈转化区对生理冲洗液､5%冰醋酸､复方碘溶液的化学反应,明确标明转化区为满意或不满意,观察宫颈､阴道､外阴､肛周被覆上皮有无病变,绘图记录观察所见,人工书写阴道镜检查报告。图文报告。</v>
          </cell>
          <cell r="D2710" t="str">
            <v>阴道窥器,润滑剂</v>
          </cell>
          <cell r="E2710" t="str">
            <v/>
          </cell>
          <cell r="F2710" t="str">
            <v>次</v>
          </cell>
          <cell r="G2710" t="str">
            <v>妊娠期加收不超过50%</v>
          </cell>
          <cell r="H2710">
            <v>100</v>
          </cell>
          <cell r="I2710">
            <v>80</v>
          </cell>
          <cell r="J2710">
            <v>70</v>
          </cell>
          <cell r="K2710" t="str">
            <v>乙类</v>
          </cell>
        </row>
        <row r="2711">
          <cell r="A2711" t="str">
            <v>FTL01602</v>
          </cell>
          <cell r="B2711" t="str">
            <v>光学电子阴道镜检查</v>
          </cell>
          <cell r="C2711" t="str">
            <v>膀胱截石位,臀､腹部铺盖消毒巾,放入窥阴器,暴露宫颈阴道,双目镜下及/或电子监视器上360°依次观察宫颈转化区对生理冲洗液､5%冰醋酸､复方碘溶液的化学反应,明确标明转化区为满意或不满意,观察宫颈､阴道､外阴､肛周被覆上皮有无病变,计算机数码成像记录以上观察所见。图文报告。</v>
          </cell>
          <cell r="D2711" t="str">
            <v>阴道窥器,润滑剂</v>
          </cell>
          <cell r="E2711" t="str">
            <v/>
          </cell>
          <cell r="F2711" t="str">
            <v>次</v>
          </cell>
          <cell r="G2711" t="str">
            <v>妊娠期加收不超过50%</v>
          </cell>
          <cell r="H2711">
            <v>80</v>
          </cell>
          <cell r="I2711">
            <v>65</v>
          </cell>
          <cell r="J2711">
            <v>55</v>
          </cell>
          <cell r="K2711" t="str">
            <v>乙类</v>
          </cell>
        </row>
        <row r="2712">
          <cell r="A2712" t="str">
            <v>FTL01603</v>
          </cell>
          <cell r="B2712" t="str">
            <v>电子阴道镜检查</v>
          </cell>
          <cell r="C2712" t="str">
            <v>膀胱截石位,臀､腹部铺盖消毒巾,放入窥阴器,暴露宫颈阴道,电子监视器上360°依次观察宫颈转化区对生理冲洗液､5%冰醋酸､复方碘溶液的化学反应,明确标明转化区为满意或不满意,观察宫颈､阴道､外阴､肛周被覆上皮有无病变,计算机数码成像记录以上观察所见。图文报告。</v>
          </cell>
          <cell r="D2712" t="str">
            <v>阴道窥器,润滑剂</v>
          </cell>
          <cell r="E2712" t="str">
            <v/>
          </cell>
          <cell r="F2712" t="str">
            <v>次</v>
          </cell>
          <cell r="G2712" t="str">
            <v>妊娠期加收不超过50%</v>
          </cell>
          <cell r="H2712">
            <v>100</v>
          </cell>
          <cell r="I2712">
            <v>80</v>
          </cell>
          <cell r="J2712">
            <v>70</v>
          </cell>
          <cell r="K2712" t="str">
            <v>乙类</v>
          </cell>
        </row>
        <row r="2713">
          <cell r="A2713" t="str">
            <v>FTL06101</v>
          </cell>
          <cell r="B2713" t="str">
            <v>经阴道后穹隆穿刺术</v>
          </cell>
          <cell r="C2713" t="str">
            <v>膀胱截石位,双合诊或三合诊盆腔检查,消毒,铺无菌孔巾,放置阴道窥器,消毒宫颈阴道,钳夹宫颈后唇向前提拉､长针头接连注射器垂直刺入后穹窿中央处约2-3厘米深､回抽吸,观察注射器内有无脓､血抽出,拔除针头,检查穿刺点有无渗血,将抽取物置于试管内,肉眼观察变化。不含革兰氏染色显微镜检查､细菌学培养､药物敏感试验､后穹隆注射操作。</v>
          </cell>
          <cell r="D2713" t="str">
            <v>阴道窥器,穿刺针,注射器,润滑剂</v>
          </cell>
          <cell r="E2713" t="str">
            <v/>
          </cell>
          <cell r="F2713" t="str">
            <v>次</v>
          </cell>
          <cell r="G2713" t="str">
            <v/>
          </cell>
          <cell r="H2713">
            <v>120</v>
          </cell>
          <cell r="I2713">
            <v>95</v>
          </cell>
          <cell r="J2713">
            <v>85</v>
          </cell>
          <cell r="K2713" t="str">
            <v>甲类</v>
          </cell>
        </row>
        <row r="2714">
          <cell r="A2714" t="str">
            <v>FTM07401</v>
          </cell>
          <cell r="B2714" t="str">
            <v>阴道壁活检术</v>
          </cell>
          <cell r="C2714" t="str">
            <v>膀胱截石位,臀部铺消毒巾,外阴消毒,臀､腹部盖消毒无菌巾,放入窥阴器,暴露宫颈阴道,消毒宫颈阴道,在阴道壁可疑部位行活检术,压迫止血。不含病理学检查。</v>
          </cell>
          <cell r="D2714" t="str">
            <v>阴道窥器,润滑剂</v>
          </cell>
          <cell r="E2714" t="str">
            <v/>
          </cell>
          <cell r="F2714" t="str">
            <v>次</v>
          </cell>
          <cell r="G2714" t="str">
            <v/>
          </cell>
          <cell r="H2714">
            <v>30</v>
          </cell>
          <cell r="I2714">
            <v>25</v>
          </cell>
          <cell r="J2714">
            <v>20</v>
          </cell>
          <cell r="K2714" t="str">
            <v>甲类</v>
          </cell>
        </row>
        <row r="2715">
          <cell r="A2715" t="str">
            <v>FTR07701</v>
          </cell>
          <cell r="B2715" t="str">
            <v>外阴活检术</v>
          </cell>
          <cell r="C2715" t="str">
            <v>膀胱截石位,臀部铺消毒巾,外阴消毒､铺盖无菌巾,局部麻醉,活检钳或组织剪,钳取或剪除病变区域或赘生物,局部压迫止血。不含病理学检查。</v>
          </cell>
        </row>
        <row r="2715">
          <cell r="F2715" t="str">
            <v>次</v>
          </cell>
          <cell r="G2715" t="str">
            <v/>
          </cell>
          <cell r="H2715">
            <v>140</v>
          </cell>
          <cell r="I2715">
            <v>110</v>
          </cell>
          <cell r="J2715">
            <v>100</v>
          </cell>
          <cell r="K2715" t="str">
            <v>甲类</v>
          </cell>
        </row>
        <row r="2716">
          <cell r="A2716" t="str">
            <v>FTW07101</v>
          </cell>
          <cell r="B2716" t="str">
            <v>经阴盆腔包块穿刺活检术</v>
          </cell>
          <cell r="C2716" t="str">
            <v>术前准备,彩色多普勒超声引导下经阴,选择穿刺点及深度,采用穿刺引导套组活检枪(mg1522),可调式枪用活检针,进行穿刺。图文报告。不含经阴道超声引导､病理学检查。</v>
          </cell>
        </row>
        <row r="2716">
          <cell r="E2716" t="str">
            <v/>
          </cell>
          <cell r="F2716" t="str">
            <v>次</v>
          </cell>
          <cell r="G2716" t="str">
            <v/>
          </cell>
          <cell r="H2716">
            <v>240</v>
          </cell>
          <cell r="I2716">
            <v>204</v>
          </cell>
          <cell r="J2716">
            <v>173</v>
          </cell>
          <cell r="K2716" t="str">
            <v>甲类</v>
          </cell>
        </row>
        <row r="2717">
          <cell r="A2717" t="str">
            <v>FTZ04701</v>
          </cell>
          <cell r="B2717" t="str">
            <v>性交试验</v>
          </cell>
          <cell r="C2717" t="str">
            <v>除外宫颈阴道病变,确定排卵周期,指导排卵前2-3天内同房,同房后到医院收集宫颈内精液,制片､镜检､精子计数及活动力评估,判断结果。</v>
          </cell>
          <cell r="D2717" t="str">
            <v/>
          </cell>
          <cell r="E2717" t="str">
            <v/>
          </cell>
          <cell r="F2717" t="str">
            <v>次</v>
          </cell>
          <cell r="G2717" t="str">
            <v/>
          </cell>
          <cell r="H2717">
            <v>50</v>
          </cell>
          <cell r="I2717">
            <v>40</v>
          </cell>
          <cell r="J2717">
            <v>35</v>
          </cell>
          <cell r="K2717" t="str">
            <v>丙类</v>
          </cell>
        </row>
        <row r="2718">
          <cell r="A2718" t="str">
            <v>FU</v>
          </cell>
          <cell r="B2718" t="str">
            <v>(十四)孕产</v>
          </cell>
          <cell r="C2718" t="str">
            <v/>
          </cell>
          <cell r="D2718" t="str">
            <v/>
          </cell>
          <cell r="E2718" t="str">
            <v/>
          </cell>
        </row>
        <row r="2718">
          <cell r="G2718" t="str">
            <v/>
          </cell>
          <cell r="H2718" t="str">
            <v/>
          </cell>
          <cell r="I2718" t="str">
            <v/>
          </cell>
          <cell r="J2718" t="str">
            <v/>
          </cell>
        </row>
        <row r="2719">
          <cell r="A2719" t="str">
            <v>FUA01701</v>
          </cell>
          <cell r="B2719" t="str">
            <v>产前常规检查</v>
          </cell>
          <cell r="C2719" t="str">
            <v>测量体重､宫高､腹围､血压及听胎心,中晚孕期还含四步触诊,了解胎儿大小是否与孕周相符､胎位及胎先露是否入盆。不含多普勒听胎心､胎心监护。</v>
          </cell>
          <cell r="D2719" t="str">
            <v/>
          </cell>
          <cell r="E2719" t="str">
            <v/>
          </cell>
          <cell r="F2719" t="str">
            <v>次</v>
          </cell>
          <cell r="G2719" t="str">
            <v/>
          </cell>
          <cell r="H2719">
            <v>5</v>
          </cell>
          <cell r="I2719">
            <v>5</v>
          </cell>
          <cell r="J2719">
            <v>5</v>
          </cell>
          <cell r="K2719" t="str">
            <v>甲类</v>
          </cell>
        </row>
        <row r="2720">
          <cell r="A2720" t="str">
            <v>FUA01702</v>
          </cell>
          <cell r="B2720" t="str">
            <v>高危妊娠产前常规检查</v>
          </cell>
          <cell r="C2720" t="str">
            <v>孕妇全身主要脏器检查及评估,胎儿发育和安危评估。含产前检查项目。</v>
          </cell>
          <cell r="D2720" t="str">
            <v/>
          </cell>
          <cell r="E2720" t="str">
            <v/>
          </cell>
          <cell r="F2720" t="str">
            <v>次</v>
          </cell>
          <cell r="G2720" t="str">
            <v/>
          </cell>
          <cell r="H2720">
            <v>8</v>
          </cell>
          <cell r="I2720">
            <v>7</v>
          </cell>
          <cell r="J2720">
            <v>6</v>
          </cell>
          <cell r="K2720" t="str">
            <v>甲类</v>
          </cell>
        </row>
        <row r="2721">
          <cell r="A2721" t="str">
            <v>FUA02701</v>
          </cell>
          <cell r="B2721" t="str">
            <v>骨盆内外测量</v>
          </cell>
          <cell r="C2721" t="str">
            <v>铺一次性检查垫,取膀胱截石位,消毒外阴,分别测量对角径､出口横径､耻骨弓角度､坐骨棘间径和坐骨切迹间径。</v>
          </cell>
          <cell r="D2721" t="str">
            <v>阴道窥器</v>
          </cell>
          <cell r="E2721" t="str">
            <v/>
          </cell>
          <cell r="F2721" t="str">
            <v>次</v>
          </cell>
          <cell r="G2721" t="str">
            <v/>
          </cell>
          <cell r="H2721">
            <v>5</v>
          </cell>
          <cell r="I2721">
            <v>5</v>
          </cell>
          <cell r="J2721">
            <v>5</v>
          </cell>
          <cell r="K2721" t="str">
            <v>甲类</v>
          </cell>
        </row>
        <row r="2722">
          <cell r="A2722" t="str">
            <v>FUD01701</v>
          </cell>
          <cell r="B2722" t="str">
            <v>胚胎单基因病诊断</v>
          </cell>
          <cell r="C2722" t="str">
            <v>在体视镜下将活检后的单卵裂球或极体经裂解液裂解,加中和液中和,PCR技术扩增产物经常规遗传学分析(电泳､酶切､dHPLC进行突变分析､DNA测序等),选择遗传学正常且发育良好囊胚进行移植,需使用各类分子生物学分析系统。</v>
          </cell>
          <cell r="D2722" t="str">
            <v>活检针,采卵针,切割针,变应原,反应管,矿物质油,培养液</v>
          </cell>
          <cell r="E2722" t="str">
            <v/>
          </cell>
          <cell r="F2722" t="str">
            <v>次</v>
          </cell>
          <cell r="G2722" t="str">
            <v/>
          </cell>
          <cell r="H2722">
            <v>1100</v>
          </cell>
          <cell r="I2722">
            <v>880</v>
          </cell>
          <cell r="J2722">
            <v>770</v>
          </cell>
          <cell r="K2722" t="str">
            <v>丙类</v>
          </cell>
        </row>
        <row r="2723">
          <cell r="A2723" t="str">
            <v>FUD01703</v>
          </cell>
          <cell r="B2723" t="str">
            <v>胚胎染色体病诊断</v>
          </cell>
          <cell r="C2723" t="str">
            <v>在体视镜下,将活检后的单卵裂球胚胎或极体用吸管吸出,转移至NaAc低渗液中低渗5分钟,转移至载玻片上,用微量吸管从其上方滴加少量固定剂(盐酸/吐温-20或3:1甲醇/冰醋酸),固定后观察核形态并记录位置。老化的玻片经系列酒精脱水,75℃变性液中变性处理,加入已经配好的经变性处理的探针混合液,加盖盖玻片,封片胶封片,放入湿盒内在37℃的恒温箱内进行杂交,过夜后取出氨基玻片,揭开盖玻片,洗脱非特异性杂交,加入4,6-联脒-2-苯基吲哚(DAPI)进行复染,然后在荧光显微镜下观察信号。整个荧光原位杂交(FISH</v>
          </cell>
          <cell r="D2723" t="str">
            <v>活检针,探针,采卵针,切割针,染色体,矿物质油,培养液</v>
          </cell>
          <cell r="E2723" t="str">
            <v/>
          </cell>
          <cell r="F2723" t="str">
            <v>次</v>
          </cell>
          <cell r="G2723" t="str">
            <v/>
          </cell>
          <cell r="H2723">
            <v>1000</v>
          </cell>
          <cell r="I2723">
            <v>800</v>
          </cell>
          <cell r="J2723">
            <v>700</v>
          </cell>
          <cell r="K2723" t="str">
            <v>丙类</v>
          </cell>
        </row>
        <row r="2724">
          <cell r="A2724" t="str">
            <v>FUE01501</v>
          </cell>
          <cell r="B2724" t="str">
            <v>经腹胎儿镜检查</v>
          </cell>
          <cell r="C2724" t="str">
            <v>消毒铺巾,取平卧位,超声监测下,在局麻或复合麻醉下,使用胎儿镜经腹进入宫腔内进行检查。不含超声引导。</v>
          </cell>
          <cell r="D2724" t="str">
            <v/>
          </cell>
          <cell r="E2724" t="str">
            <v/>
          </cell>
          <cell r="F2724" t="str">
            <v>次</v>
          </cell>
          <cell r="G2724" t="str">
            <v/>
          </cell>
          <cell r="H2724">
            <v>250</v>
          </cell>
          <cell r="I2724">
            <v>200</v>
          </cell>
          <cell r="J2724">
            <v>175</v>
          </cell>
          <cell r="K2724" t="str">
            <v>乙类</v>
          </cell>
        </row>
        <row r="2725">
          <cell r="A2725" t="str">
            <v>FUE05701</v>
          </cell>
          <cell r="B2725" t="str">
            <v>胎儿脐血流B超监测</v>
          </cell>
          <cell r="C2725" t="str">
            <v>铺一次性检查垫,取平卧位,超声监测脐动脉速度波形,测定波动指数,阻力指数,测量5次取平均值。</v>
          </cell>
          <cell r="D2725" t="str">
            <v/>
          </cell>
          <cell r="E2725" t="str">
            <v/>
          </cell>
          <cell r="F2725" t="str">
            <v>次</v>
          </cell>
          <cell r="G2725" t="str">
            <v/>
          </cell>
          <cell r="H2725">
            <v>60</v>
          </cell>
          <cell r="I2725">
            <v>48</v>
          </cell>
          <cell r="J2725">
            <v>42</v>
          </cell>
          <cell r="K2725" t="str">
            <v>丙类</v>
          </cell>
        </row>
        <row r="2726">
          <cell r="A2726" t="str">
            <v>FUE06701</v>
          </cell>
          <cell r="B2726" t="str">
            <v>胎儿细胞制片</v>
          </cell>
          <cell r="C2726" t="str">
            <v>指绒毛､羊水､脐血细胞。细胞收获前期各项处理,用特制细胞刷刮出细胞,细胞低渗､固定､离心､滴片､烤片､染色。不含细胞培养过程､染色体核型分析。</v>
          </cell>
          <cell r="D2726" t="str">
            <v/>
          </cell>
          <cell r="E2726" t="str">
            <v/>
          </cell>
          <cell r="F2726" t="str">
            <v>次</v>
          </cell>
          <cell r="G2726" t="str">
            <v/>
          </cell>
          <cell r="H2726">
            <v>100</v>
          </cell>
          <cell r="I2726">
            <v>80</v>
          </cell>
          <cell r="J2726">
            <v>70</v>
          </cell>
          <cell r="K2726" t="str">
            <v>丙类</v>
          </cell>
        </row>
        <row r="2727">
          <cell r="A2727" t="str">
            <v>FUF06101</v>
          </cell>
          <cell r="B2727" t="str">
            <v>孕早期经腹绒毛穿刺取材术</v>
          </cell>
          <cell r="C2727" t="str">
            <v>超声引导及定位,腹部消毒,超声引导下经腹穿刺针抽吸取绒毛组织,保留穿刺针,立即显微镜下观察绒毛组织。不含超声引导。</v>
          </cell>
          <cell r="D2727" t="str">
            <v>穿刺针,培养皿</v>
          </cell>
          <cell r="E2727" t="str">
            <v/>
          </cell>
          <cell r="F2727" t="str">
            <v>次</v>
          </cell>
          <cell r="G2727" t="str">
            <v/>
          </cell>
          <cell r="H2727">
            <v>260</v>
          </cell>
          <cell r="I2727">
            <v>205</v>
          </cell>
          <cell r="J2727">
            <v>180</v>
          </cell>
          <cell r="K2727" t="str">
            <v>丙类</v>
          </cell>
        </row>
        <row r="2728">
          <cell r="A2728" t="str">
            <v>FUF06102</v>
          </cell>
          <cell r="B2728" t="str">
            <v>孕早期经阴绒毛穿刺取材术</v>
          </cell>
          <cell r="C2728" t="str">
            <v>超声引导及定位,阴道消毒,超声引导下经阴道抽取绒毛组织。不含超声引导。</v>
          </cell>
          <cell r="D2728" t="str">
            <v>穿刺针,培养皿</v>
          </cell>
          <cell r="E2728" t="str">
            <v/>
          </cell>
          <cell r="F2728" t="str">
            <v>次</v>
          </cell>
          <cell r="G2728" t="str">
            <v/>
          </cell>
          <cell r="H2728">
            <v>300</v>
          </cell>
          <cell r="I2728">
            <v>240</v>
          </cell>
          <cell r="J2728">
            <v>210</v>
          </cell>
          <cell r="K2728" t="str">
            <v>丙类</v>
          </cell>
        </row>
        <row r="2729">
          <cell r="A2729" t="str">
            <v>FUF06701</v>
          </cell>
          <cell r="B2729" t="str">
            <v>孕早期绒毛细胞培养</v>
          </cell>
          <cell r="C2729" t="str">
            <v>绒毛在显微镜下分离,胰酶及胶元酶分次消化,离心,加入无菌培养瓶或平皿(至少2份),加培养液在5%二氧化碳孵箱中培养1-2周,定时换液,倒置显微镜下观察细胞生长及收获时机。不含细胞收获､制片及染色体核型分析过程。</v>
          </cell>
          <cell r="D2729" t="str">
            <v>离心管,培养瓶,培养皿,移液管</v>
          </cell>
          <cell r="E2729" t="str">
            <v/>
          </cell>
          <cell r="F2729" t="str">
            <v>次</v>
          </cell>
          <cell r="G2729" t="str">
            <v/>
          </cell>
          <cell r="H2729">
            <v>240</v>
          </cell>
          <cell r="I2729">
            <v>190</v>
          </cell>
          <cell r="J2729">
            <v>170</v>
          </cell>
          <cell r="K2729" t="str">
            <v>丙类</v>
          </cell>
        </row>
        <row r="2730">
          <cell r="A2730" t="str">
            <v>FUG07201</v>
          </cell>
          <cell r="B2730" t="str">
            <v>经腹脐静脉穿刺术</v>
          </cell>
          <cell r="C2730" t="str">
            <v>铺一次性检查垫,取平卧位,超声定位,选取腹部远离胎儿且利于脐静脉穿刺处为穿刺点,消毒铺巾,穿刺抽出脐血后送相关检查。不含超声引导､脐血检查。</v>
          </cell>
          <cell r="D2730" t="str">
            <v>注射器,穿刺针</v>
          </cell>
          <cell r="E2730" t="str">
            <v/>
          </cell>
          <cell r="F2730" t="str">
            <v>次</v>
          </cell>
          <cell r="G2730" t="str">
            <v/>
          </cell>
          <cell r="H2730">
            <v>600</v>
          </cell>
          <cell r="I2730">
            <v>480</v>
          </cell>
          <cell r="J2730">
            <v>420</v>
          </cell>
          <cell r="K2730" t="str">
            <v>乙类</v>
          </cell>
        </row>
        <row r="2731">
          <cell r="A2731" t="str">
            <v>FUH01601</v>
          </cell>
          <cell r="B2731" t="str">
            <v>经阴道羊膜镜检查</v>
          </cell>
          <cell r="C2731" t="str">
            <v>消毒铺巾,取平卧位,超声监测下用灰阶超声仪,使用羊膜镜经阴道进行检查,观察羊水性状,出具报告。</v>
          </cell>
          <cell r="D2731" t="str">
            <v/>
          </cell>
          <cell r="E2731" t="str">
            <v/>
          </cell>
          <cell r="F2731" t="str">
            <v>次</v>
          </cell>
          <cell r="G2731" t="str">
            <v/>
          </cell>
          <cell r="H2731">
            <v>50</v>
          </cell>
          <cell r="I2731">
            <v>40</v>
          </cell>
          <cell r="J2731">
            <v>35</v>
          </cell>
          <cell r="K2731" t="str">
            <v>丙类</v>
          </cell>
        </row>
        <row r="2732">
          <cell r="A2732" t="str">
            <v>FUH07101</v>
          </cell>
          <cell r="B2732" t="str">
            <v>经皮羊膜穿刺活检术</v>
          </cell>
          <cell r="C2732" t="str">
            <v>用超声仪对羊膜进行术前观察,消毒铺巾,局麻,在超声仪监视下将穿刺针经皮刺入羊膜,取活检。图文报告。不含超声引导､病理学检查。</v>
          </cell>
        </row>
        <row r="2732">
          <cell r="E2732" t="str">
            <v/>
          </cell>
          <cell r="F2732" t="str">
            <v>次</v>
          </cell>
          <cell r="G2732" t="str">
            <v/>
          </cell>
          <cell r="H2732">
            <v>400</v>
          </cell>
          <cell r="I2732">
            <v>340</v>
          </cell>
          <cell r="J2732">
            <v>289</v>
          </cell>
          <cell r="K2732" t="str">
            <v>丙类</v>
          </cell>
        </row>
        <row r="2733">
          <cell r="A2733" t="str">
            <v>FUH07102</v>
          </cell>
          <cell r="B2733" t="str">
            <v>产前诊断性羊膜腔穿刺术</v>
          </cell>
          <cell r="C2733" t="str">
            <v>铺一次性检查垫,取平卧位,超声定位,选取腹部远离胎儿且羊水平面较大的位置为穿刺点,消毒铺巾,穿刺抽取羊水送相关检查。不含超声引导监测､羊水实验室检验。</v>
          </cell>
          <cell r="D2733" t="str">
            <v>穿刺针</v>
          </cell>
          <cell r="E2733" t="str">
            <v/>
          </cell>
          <cell r="F2733" t="str">
            <v>次</v>
          </cell>
          <cell r="G2733" t="str">
            <v/>
          </cell>
          <cell r="H2733">
            <v>580</v>
          </cell>
          <cell r="I2733">
            <v>464</v>
          </cell>
          <cell r="J2733">
            <v>406</v>
          </cell>
          <cell r="K2733" t="str">
            <v>丙类</v>
          </cell>
        </row>
        <row r="2734">
          <cell r="A2734" t="str">
            <v>FUK01701</v>
          </cell>
          <cell r="B2734" t="str">
            <v>羊水卵磷脂鞘磷脂(LB)比值检测</v>
          </cell>
          <cell r="C2734" t="str">
            <v>检测羊水卵磷脂､鞘磷脂的比值,评价胎儿肺成熟度。</v>
          </cell>
          <cell r="D2734" t="str">
            <v/>
          </cell>
          <cell r="E2734" t="str">
            <v/>
          </cell>
          <cell r="F2734" t="str">
            <v>次</v>
          </cell>
          <cell r="G2734" t="str">
            <v/>
          </cell>
          <cell r="H2734">
            <v>40</v>
          </cell>
          <cell r="I2734">
            <v>32</v>
          </cell>
          <cell r="J2734">
            <v>28</v>
          </cell>
          <cell r="K2734" t="str">
            <v>丙类</v>
          </cell>
        </row>
        <row r="2735">
          <cell r="A2735" t="str">
            <v>FUK04701</v>
          </cell>
          <cell r="B2735" t="str">
            <v>羊水泡沫震荡试验</v>
          </cell>
          <cell r="C2735" t="str">
            <v>将取出的羊水,离心后取上清,分装四管,按不同比例加入生理冲洗液和酒精,静置后观察泡沫环情况,人工报告。</v>
          </cell>
          <cell r="D2735" t="str">
            <v/>
          </cell>
          <cell r="E2735" t="str">
            <v/>
          </cell>
          <cell r="F2735" t="str">
            <v>次</v>
          </cell>
          <cell r="G2735" t="str">
            <v/>
          </cell>
          <cell r="H2735">
            <v>10</v>
          </cell>
          <cell r="I2735">
            <v>8</v>
          </cell>
          <cell r="J2735">
            <v>7</v>
          </cell>
          <cell r="K2735" t="str">
            <v>丙类</v>
          </cell>
        </row>
        <row r="2736">
          <cell r="A2736" t="str">
            <v>FV-FX</v>
          </cell>
          <cell r="B2736" t="str">
            <v>(十五)肌肉骨骼系统</v>
          </cell>
          <cell r="C2736" t="str">
            <v/>
          </cell>
          <cell r="D2736" t="str">
            <v/>
          </cell>
          <cell r="E2736" t="str">
            <v/>
          </cell>
        </row>
        <row r="2736">
          <cell r="G2736" t="str">
            <v/>
          </cell>
          <cell r="H2736" t="str">
            <v/>
          </cell>
          <cell r="I2736" t="str">
            <v/>
          </cell>
          <cell r="J2736" t="str">
            <v/>
          </cell>
        </row>
        <row r="2737">
          <cell r="A2737" t="str">
            <v>FVE07101</v>
          </cell>
          <cell r="B2737" t="str">
            <v>脊柱骨穿刺活检术</v>
          </cell>
          <cell r="C2737" t="str">
            <v>在脊柱骨及其周围软组织选取穿刺点,局麻,避开重要脏器､血管､神经,椎体病变一般经椎弓根取材,反复穿刺2-3次,处理标本。不含影像学引导､病理学检查。</v>
          </cell>
        </row>
        <row r="2737">
          <cell r="E2737" t="str">
            <v/>
          </cell>
          <cell r="F2737" t="str">
            <v>次</v>
          </cell>
          <cell r="G2737" t="str">
            <v/>
          </cell>
          <cell r="H2737">
            <v>300</v>
          </cell>
          <cell r="I2737">
            <v>240</v>
          </cell>
          <cell r="J2737">
            <v>210</v>
          </cell>
          <cell r="K2737" t="str">
            <v>乙类</v>
          </cell>
        </row>
        <row r="2738">
          <cell r="A2738" t="str">
            <v>FVE07301</v>
          </cell>
          <cell r="B2738" t="str">
            <v>脊柱骨肿瘤切开活检术</v>
          </cell>
          <cell r="C2738" t="str">
            <v>麻醉,消毒,选择前或后入路,避开重要血管神经,暴露肿瘤,切取部分病灶送活检,注意勿伤及脊髓,缝合肿瘤包膜,仔细止血,逐层关闭伤口。不含影像学引导､病理学检查。</v>
          </cell>
          <cell r="D2738" t="str">
            <v>注射器,引流装置,冲洗液</v>
          </cell>
          <cell r="E2738" t="str">
            <v>止血材料,特殊缝线</v>
          </cell>
          <cell r="F2738" t="str">
            <v>次</v>
          </cell>
          <cell r="G2738" t="str">
            <v/>
          </cell>
          <cell r="H2738">
            <v>700</v>
          </cell>
          <cell r="I2738">
            <v>560</v>
          </cell>
          <cell r="J2738">
            <v>490</v>
          </cell>
          <cell r="K2738" t="str">
            <v>甲类</v>
          </cell>
        </row>
        <row r="2739">
          <cell r="A2739" t="str">
            <v>FVH07101</v>
          </cell>
          <cell r="B2739" t="str">
            <v>颈椎病灶穿刺活检术</v>
          </cell>
          <cell r="C2739" t="str">
            <v>CT引导下,经前或后入路颈椎病变,取出病灶组织活检术。不含CT引导､病理学检查。</v>
          </cell>
          <cell r="D2739" t="str">
            <v>注射器</v>
          </cell>
          <cell r="E2739" t="str">
            <v>活检针(钳)</v>
          </cell>
          <cell r="F2739" t="str">
            <v>次</v>
          </cell>
          <cell r="G2739" t="str">
            <v/>
          </cell>
          <cell r="H2739">
            <v>200</v>
          </cell>
          <cell r="I2739">
            <v>160</v>
          </cell>
          <cell r="J2739">
            <v>140</v>
          </cell>
          <cell r="K2739" t="str">
            <v>甲类</v>
          </cell>
        </row>
        <row r="2740">
          <cell r="A2740" t="str">
            <v>FVH07301</v>
          </cell>
          <cell r="B2740" t="str">
            <v>颈椎病灶切开椎体活检术</v>
          </cell>
          <cell r="C2740" t="str">
            <v>经前或后入路显露颈椎病变,取出病灶组织活检术。不含病理学检查。</v>
          </cell>
          <cell r="D2740" t="str">
            <v/>
          </cell>
          <cell r="E2740" t="str">
            <v>活检针(钳)</v>
          </cell>
          <cell r="F2740" t="str">
            <v>次</v>
          </cell>
          <cell r="G2740" t="str">
            <v/>
          </cell>
          <cell r="H2740">
            <v>800</v>
          </cell>
          <cell r="I2740">
            <v>640</v>
          </cell>
          <cell r="J2740">
            <v>560</v>
          </cell>
          <cell r="K2740" t="str">
            <v>甲类</v>
          </cell>
        </row>
        <row r="2741">
          <cell r="A2741" t="str">
            <v>FVT06101</v>
          </cell>
          <cell r="B2741" t="str">
            <v>腰椎穿刺术</v>
          </cell>
          <cell r="C2741" t="str">
            <v>病人侧卧位,屈膝含胸,定位后局部皮肤消毒,铺巾,局麻,以腰穿针皮下刺入逐渐深入至有突破感后拔出针芯,有脑脊液流出后测压,做压颈实验,然后留取约3-5毫升化验,然后再测压,最后将针芯放置针内后拔除穿刺针,局部消毒包扎,嘱病人去枕平卧4-6小时。不含实验室检查､X线或CT引导。</v>
          </cell>
          <cell r="D2741" t="str">
            <v>穿刺针</v>
          </cell>
          <cell r="E2741" t="str">
            <v/>
          </cell>
          <cell r="F2741" t="str">
            <v>次</v>
          </cell>
          <cell r="G2741" t="str">
            <v>六岁及以下儿童加收不超过30%</v>
          </cell>
          <cell r="H2741">
            <v>160</v>
          </cell>
          <cell r="I2741">
            <v>130</v>
          </cell>
          <cell r="J2741">
            <v>110</v>
          </cell>
          <cell r="K2741" t="str">
            <v>甲类</v>
          </cell>
        </row>
        <row r="2742">
          <cell r="A2742" t="str">
            <v>FWC09501</v>
          </cell>
          <cell r="B2742" t="str">
            <v>关节镜下肩胛-胸壁间隙探查术</v>
          </cell>
          <cell r="C2742" t="str">
            <v>消毒铺巾,铺防水材料,肩胛骨周围入路分别置入关节镜和器械,刨刀清理滑囊组织,先后进行肩胛骨､胸壁探查,肩胛下滑囊探查,肩胛下肌､前锯肌探查,大小菱形肌､肩胛提肌腱探查,6000毫升生理冲洗液冲洗。</v>
          </cell>
          <cell r="D2742" t="str">
            <v>引流装置,冲洗液</v>
          </cell>
          <cell r="E2742" t="str">
            <v>特殊缝线</v>
          </cell>
          <cell r="F2742" t="str">
            <v>单侧</v>
          </cell>
          <cell r="G2742" t="str">
            <v/>
          </cell>
          <cell r="H2742">
            <v>800</v>
          </cell>
          <cell r="I2742">
            <v>640</v>
          </cell>
          <cell r="J2742">
            <v>560</v>
          </cell>
          <cell r="K2742" t="str">
            <v>乙类</v>
          </cell>
        </row>
        <row r="2743">
          <cell r="A2743" t="str">
            <v>FWD09301</v>
          </cell>
          <cell r="B2743" t="str">
            <v>肩峰下间隙切开探查术</v>
          </cell>
          <cell r="C2743" t="str">
            <v>控制性降血压,消毒铺巾,探查所有组织,探查肩峰下滑囊､肩袖上表面､肱骨大结节､肩峰下表面､喙肩韧带､肩锁关节下表面。</v>
          </cell>
          <cell r="D2743" t="str">
            <v>引流装置</v>
          </cell>
          <cell r="E2743" t="str">
            <v>特殊缝线</v>
          </cell>
          <cell r="F2743" t="str">
            <v>单侧</v>
          </cell>
          <cell r="G2743" t="str">
            <v/>
          </cell>
          <cell r="H2743">
            <v>600</v>
          </cell>
          <cell r="I2743">
            <v>480</v>
          </cell>
          <cell r="J2743">
            <v>420</v>
          </cell>
          <cell r="K2743" t="str">
            <v>乙类</v>
          </cell>
        </row>
        <row r="2744">
          <cell r="A2744" t="str">
            <v>FWD09501</v>
          </cell>
          <cell r="B2744" t="str">
            <v>关节镜下肩峰下间隙探查术</v>
          </cell>
          <cell r="C2744" t="str">
            <v>控制性降血压,消毒铺巾,铺防水材料,肩关节后入路和前入路分别置入关节镜和探钩探查所有组织,探查肩峰下滑囊､肩袖上表面､肱骨大结节､肩峰下表面､喙肩韧带､肩锁关节下表面,3000毫升生理冲洗液冲洗关节腔。</v>
          </cell>
          <cell r="D2744" t="str">
            <v>引流装置,冲洗液</v>
          </cell>
          <cell r="E2744" t="str">
            <v>特殊缝线</v>
          </cell>
          <cell r="F2744" t="str">
            <v>单侧</v>
          </cell>
          <cell r="G2744" t="str">
            <v/>
          </cell>
          <cell r="H2744">
            <v>800</v>
          </cell>
          <cell r="I2744">
            <v>640</v>
          </cell>
          <cell r="J2744">
            <v>560</v>
          </cell>
          <cell r="K2744" t="str">
            <v>乙类</v>
          </cell>
        </row>
        <row r="2745">
          <cell r="A2745" t="str">
            <v>FWG09301</v>
          </cell>
          <cell r="B2745" t="str">
            <v>肩关节切开探查术</v>
          </cell>
          <cell r="C2745" t="str">
            <v>控制性降血压,消毒铺巾,探查所有组织,探查关节囊､关节软骨､盂唇､肱二头肌腱､盂肱上韧带､盂肱中韧带､盂肱下韧带､肩袖间隙､肩袖下表面､肩胛下肌腱等。</v>
          </cell>
          <cell r="D2745" t="str">
            <v>引流装置</v>
          </cell>
          <cell r="E2745" t="str">
            <v>特殊缝线</v>
          </cell>
          <cell r="F2745" t="str">
            <v>单侧</v>
          </cell>
          <cell r="G2745" t="str">
            <v/>
          </cell>
          <cell r="H2745">
            <v>600</v>
          </cell>
          <cell r="I2745">
            <v>480</v>
          </cell>
          <cell r="J2745">
            <v>420</v>
          </cell>
          <cell r="K2745" t="str">
            <v>乙类</v>
          </cell>
        </row>
        <row r="2746">
          <cell r="A2746" t="str">
            <v>FWG09501</v>
          </cell>
          <cell r="B2746" t="str">
            <v>关节镜下肩关节探查术</v>
          </cell>
          <cell r="C2746" t="str">
            <v>控制性降血压,消毒铺巾,铺防水材料,肩关节后入路和前入路分别置入关节镜和探钩探查所有组织,探查关节囊､关节软骨､盂唇､肱二头肌腱､盂肱上韧带､盂肱中韧带､盂肱下韧带､肩袖间隙､肩袖下表面､肩胛下肌腱等,3000毫升生理冲洗液冲洗关节腔。</v>
          </cell>
          <cell r="D2746" t="str">
            <v>引流装置,冲洗液</v>
          </cell>
          <cell r="E2746" t="str">
            <v>特殊缝线</v>
          </cell>
          <cell r="F2746" t="str">
            <v>单侧</v>
          </cell>
          <cell r="G2746" t="str">
            <v/>
          </cell>
          <cell r="H2746">
            <v>800</v>
          </cell>
          <cell r="I2746">
            <v>640</v>
          </cell>
          <cell r="J2746">
            <v>560</v>
          </cell>
          <cell r="K2746" t="str">
            <v>乙类</v>
          </cell>
        </row>
        <row r="2747">
          <cell r="A2747" t="str">
            <v>FWJ09301</v>
          </cell>
          <cell r="B2747" t="str">
            <v>肘关节切开探查术</v>
          </cell>
          <cell r="C2747" t="str">
            <v>消毒铺巾,探查前关节囊､冠突､冠突窝､滑车前关节面､桡骨头前部､肱骨小头前部､内侧关节囊､外侧关节囊､鹰嘴､鹰嘴窝､滑车后关节面､上尺桡关节､肱骨头后部､桡骨头后部､环韧带后部､后内侧关节囊。</v>
          </cell>
          <cell r="D2747" t="str">
            <v>引流装置</v>
          </cell>
          <cell r="E2747" t="str">
            <v>特殊缝线</v>
          </cell>
          <cell r="F2747" t="str">
            <v>单侧</v>
          </cell>
          <cell r="G2747" t="str">
            <v/>
          </cell>
          <cell r="H2747">
            <v>500</v>
          </cell>
          <cell r="I2747">
            <v>400</v>
          </cell>
          <cell r="J2747">
            <v>350</v>
          </cell>
          <cell r="K2747" t="str">
            <v>乙类</v>
          </cell>
        </row>
        <row r="2748">
          <cell r="A2748" t="str">
            <v>FWJ09501</v>
          </cell>
          <cell r="B2748" t="str">
            <v>关节镜下肘关节探查术</v>
          </cell>
          <cell r="C2748" t="str">
            <v>消毒铺巾,铺防水材料,肘关节后入路和前入路分别置入关节镜和探钩探查所有组织,探查前关节囊､冠突､冠突窝､滑车前关节面､桡骨头前部､肱骨小头前部､内侧关节囊､外侧关节囊､鹰嘴､鹰嘴窝､滑车后关节面､上尺桡关节､肱骨头后部､桡骨头后部､环韧带后部､后内侧关节囊,3000毫升生理冲洗液冲洗关节腔。</v>
          </cell>
          <cell r="D2748" t="str">
            <v>引流装置,冲洗液</v>
          </cell>
          <cell r="E2748" t="str">
            <v>特殊缝线</v>
          </cell>
          <cell r="F2748" t="str">
            <v>单侧</v>
          </cell>
          <cell r="G2748" t="str">
            <v/>
          </cell>
          <cell r="H2748">
            <v>700</v>
          </cell>
          <cell r="I2748">
            <v>560</v>
          </cell>
          <cell r="J2748">
            <v>490</v>
          </cell>
          <cell r="K2748" t="str">
            <v>乙类</v>
          </cell>
        </row>
        <row r="2749">
          <cell r="A2749" t="str">
            <v>FWR09501</v>
          </cell>
          <cell r="B2749" t="str">
            <v>关节镜下腕管探查术</v>
          </cell>
          <cell r="C2749" t="str">
            <v>消毒铺巾,铺一次性防水无菌单,穿一次性防水手术衣,掌侧腕部皮下入路,关节镜探查腕横韧带及其下肌腱､正中神经､腕管内容物,活检,12000毫升生理冲洗液冲洗关节腔。</v>
          </cell>
          <cell r="D2749" t="str">
            <v>引流装置,冲洗液</v>
          </cell>
          <cell r="E2749" t="str">
            <v>特殊缝线</v>
          </cell>
          <cell r="F2749" t="str">
            <v>单侧</v>
          </cell>
          <cell r="G2749" t="str">
            <v/>
          </cell>
          <cell r="H2749">
            <v>700</v>
          </cell>
          <cell r="I2749">
            <v>560</v>
          </cell>
          <cell r="J2749">
            <v>490</v>
          </cell>
          <cell r="K2749" t="str">
            <v>乙类</v>
          </cell>
        </row>
        <row r="2750">
          <cell r="A2750" t="str">
            <v>FWW09501</v>
          </cell>
          <cell r="B2750" t="str">
            <v>关节镜下腕中关节探查术</v>
          </cell>
          <cell r="C2750" t="str">
            <v>消毒铺巾,铺一次性防水无菌单,穿一次性防水手术衣,掌侧腕关节间隙入路,关节镜探查舟骨远侧面､大多角骨近侧面､小多角骨近侧面､头状骨近侧面及其位置关系,周围韧带及滑膜,活检,12000毫升生理冲洗液冲洗关节腔。</v>
          </cell>
          <cell r="D2750" t="str">
            <v>引流装置,冲洗液</v>
          </cell>
          <cell r="E2750" t="str">
            <v>特殊缝线</v>
          </cell>
          <cell r="F2750" t="str">
            <v>单侧</v>
          </cell>
          <cell r="G2750" t="str">
            <v/>
          </cell>
          <cell r="H2750">
            <v>700</v>
          </cell>
          <cell r="I2750">
            <v>560</v>
          </cell>
          <cell r="J2750">
            <v>490</v>
          </cell>
          <cell r="K2750" t="str">
            <v>乙类</v>
          </cell>
        </row>
        <row r="2751">
          <cell r="A2751" t="str">
            <v>FWW09502</v>
          </cell>
          <cell r="B2751" t="str">
            <v>关节镜下腕关节间隙探查术</v>
          </cell>
          <cell r="C2751" t="str">
            <v>消毒铺巾,铺一次性防水无菌单,穿一次性防水手术衣,掌侧腕关节间隙入路,关节镜探查尺骨､桡骨相应关节面及对应腕骨,周围滑膜活检,3000毫升生理冲洗液冲洗关节腔。含下尺桡关节､尺腕间隙､桡腕关节。</v>
          </cell>
          <cell r="D2751" t="str">
            <v>引流装置,冲洗液</v>
          </cell>
          <cell r="E2751" t="str">
            <v>特殊缝线</v>
          </cell>
          <cell r="F2751" t="str">
            <v>单侧</v>
          </cell>
          <cell r="G2751" t="str">
            <v/>
          </cell>
          <cell r="H2751">
            <v>700</v>
          </cell>
          <cell r="I2751">
            <v>560</v>
          </cell>
          <cell r="J2751">
            <v>490</v>
          </cell>
          <cell r="K2751" t="str">
            <v>乙类</v>
          </cell>
        </row>
        <row r="2752">
          <cell r="A2752" t="str">
            <v>FWZ01501</v>
          </cell>
          <cell r="B2752" t="str">
            <v>腕掌关节镜检查</v>
          </cell>
          <cell r="C2752" t="str">
            <v>消毒铺巾,气囊止血带止血,切开皮肤,开通关节囊,放入关节镜,依次检视韧带､关节软骨､关节间隙,切取组织做病理学检查。不含病理学检查。</v>
          </cell>
          <cell r="D2752" t="str">
            <v/>
          </cell>
          <cell r="E2752" t="str">
            <v/>
          </cell>
          <cell r="F2752" t="str">
            <v>单侧</v>
          </cell>
          <cell r="G2752" t="str">
            <v/>
          </cell>
          <cell r="H2752">
            <v>700</v>
          </cell>
          <cell r="I2752">
            <v>560</v>
          </cell>
          <cell r="J2752">
            <v>490</v>
          </cell>
          <cell r="K2752" t="str">
            <v>乙类</v>
          </cell>
        </row>
        <row r="2753">
          <cell r="A2753" t="str">
            <v>FW401501</v>
          </cell>
          <cell r="B2753" t="str">
            <v>指间关节镜检查</v>
          </cell>
          <cell r="C2753" t="str">
            <v>指掌指关节检查。消毒铺巾,气囊止血带止血,切开皮肤,开通关节囊,放入关节镜,依次检视韧带､关节软骨､关节间隙,切取组织做病理学检查。不含病理学检查。</v>
          </cell>
          <cell r="D2753" t="str">
            <v/>
          </cell>
          <cell r="E2753" t="str">
            <v/>
          </cell>
          <cell r="F2753" t="str">
            <v>次</v>
          </cell>
          <cell r="G2753" t="str">
            <v/>
          </cell>
          <cell r="H2753">
            <v>500</v>
          </cell>
          <cell r="I2753">
            <v>400</v>
          </cell>
          <cell r="J2753">
            <v>350</v>
          </cell>
          <cell r="K2753" t="str">
            <v>乙类</v>
          </cell>
        </row>
        <row r="2754">
          <cell r="A2754" t="str">
            <v>FW607101</v>
          </cell>
          <cell r="B2754" t="str">
            <v>四肢骨穿刺活检术</v>
          </cell>
          <cell r="C2754" t="str">
            <v>在四肢骨及其周围软组织选取穿刺点,局麻,避开重要脏器､血管､神经,取材,反复穿刺2-3次,处理标本。不含影像学引导､病理学检查。</v>
          </cell>
        </row>
        <row r="2754">
          <cell r="E2754" t="str">
            <v/>
          </cell>
          <cell r="F2754" t="str">
            <v>次</v>
          </cell>
          <cell r="G2754" t="str">
            <v/>
          </cell>
          <cell r="H2754">
            <v>260</v>
          </cell>
          <cell r="I2754">
            <v>205</v>
          </cell>
          <cell r="J2754">
            <v>180</v>
          </cell>
          <cell r="K2754" t="str">
            <v>甲类</v>
          </cell>
        </row>
        <row r="2755">
          <cell r="A2755" t="str">
            <v>FW607301</v>
          </cell>
          <cell r="B2755" t="str">
            <v>肢体骨肿瘤切开活检术</v>
          </cell>
          <cell r="C2755" t="str">
            <v>麻醉,消毒,选择与最终手术切口相同的入路,避开重要血管神经,暴露肿瘤,切取部分病灶送活检,缝合肿瘤包膜,止血,逐层关闭伤口。不含影像学引导､病理学检查。</v>
          </cell>
          <cell r="D2755" t="str">
            <v>注射器,引流装置,冲洗液</v>
          </cell>
          <cell r="E2755" t="str">
            <v>止血材料,特殊缝线</v>
          </cell>
          <cell r="F2755" t="str">
            <v>次</v>
          </cell>
          <cell r="G2755" t="str">
            <v/>
          </cell>
          <cell r="H2755">
            <v>800</v>
          </cell>
          <cell r="I2755">
            <v>640</v>
          </cell>
          <cell r="J2755">
            <v>560</v>
          </cell>
          <cell r="K2755" t="str">
            <v>甲类</v>
          </cell>
        </row>
        <row r="2756">
          <cell r="A2756" t="str">
            <v>FXB07101</v>
          </cell>
          <cell r="B2756" t="str">
            <v>骨盆骨穿刺活检术</v>
          </cell>
          <cell r="C2756" t="str">
            <v>在骨盆骨及其周围软组织选取穿刺点,局麻,避开重要脏器､血管､神经,取材,反复穿刺2-3次,处理标本。不含影像学引导､病理学检查。</v>
          </cell>
          <cell r="D2756" t="str">
            <v>注射器</v>
          </cell>
          <cell r="E2756" t="str">
            <v>活检针</v>
          </cell>
          <cell r="F2756" t="str">
            <v>次</v>
          </cell>
          <cell r="G2756" t="str">
            <v/>
          </cell>
          <cell r="H2756">
            <v>200</v>
          </cell>
          <cell r="I2756">
            <v>160</v>
          </cell>
          <cell r="J2756">
            <v>140</v>
          </cell>
          <cell r="K2756" t="str">
            <v>甲类</v>
          </cell>
        </row>
        <row r="2757">
          <cell r="A2757" t="str">
            <v>FXB07301</v>
          </cell>
          <cell r="B2757" t="str">
            <v>骨盆骨肿瘤切开活检术</v>
          </cell>
          <cell r="C2757" t="str">
            <v>麻醉,消毒,选择与最终手术切口相同的入路,避开重要血管神经与盆腔脏器,暴露肿瘤,切取部分病灶送活检,缝合肿瘤包膜,止血,逐层关闭伤口。不含影像学引导､病理学检查。</v>
          </cell>
          <cell r="D2757" t="str">
            <v>引流装置,冲洗液</v>
          </cell>
          <cell r="E2757" t="str">
            <v>止血材料,特殊缝线</v>
          </cell>
          <cell r="F2757" t="str">
            <v>次</v>
          </cell>
          <cell r="G2757" t="str">
            <v/>
          </cell>
          <cell r="H2757">
            <v>800</v>
          </cell>
          <cell r="I2757">
            <v>640</v>
          </cell>
          <cell r="J2757">
            <v>560</v>
          </cell>
          <cell r="K2757" t="str">
            <v>甲类</v>
          </cell>
        </row>
        <row r="2758">
          <cell r="A2758" t="str">
            <v>FXD01501</v>
          </cell>
          <cell r="B2758" t="str">
            <v>髋关节镜检查</v>
          </cell>
          <cell r="C2758" t="str">
            <v>消毒铺巾,铺一次性防水无菌单,穿一次性防水手术衣,X线引导下定位髋关节外单侧入路,牵引下关节镜探查股骨头与髋臼软骨面､股骨头韧带､盂唇､周围滑膜,放松牵引,X线定位引导下髋关节下入路探查股骨头下,髋臼周围,髋关节前内､前外､后外滑膜。不含X线引导。</v>
          </cell>
          <cell r="D2758" t="str">
            <v>引流装置,冲洗液</v>
          </cell>
          <cell r="E2758" t="str">
            <v>特殊缝线</v>
          </cell>
          <cell r="F2758" t="str">
            <v>单侧</v>
          </cell>
          <cell r="G2758" t="str">
            <v/>
          </cell>
          <cell r="H2758">
            <v>700</v>
          </cell>
          <cell r="I2758">
            <v>560</v>
          </cell>
          <cell r="J2758">
            <v>490</v>
          </cell>
          <cell r="K2758" t="str">
            <v>乙类</v>
          </cell>
        </row>
        <row r="2759">
          <cell r="A2759" t="str">
            <v>FXJ01501</v>
          </cell>
          <cell r="B2759" t="str">
            <v>膝关节镜检查</v>
          </cell>
          <cell r="C2759" t="str">
            <v>消毒铺巾,铺防水材料,膝关节前方入路,关节镜探查含检查髌上囊､髌股关节､滑车软骨､内外侧隐窝､内外侧间室软骨探查,内外侧半月板探查,前后交叉韧带探查,全关节滑膜检查,缝合,加压包扎。不含活检。</v>
          </cell>
          <cell r="D2759" t="str">
            <v>冲洗液</v>
          </cell>
          <cell r="E2759" t="str">
            <v>特殊缝线</v>
          </cell>
          <cell r="F2759" t="str">
            <v>次</v>
          </cell>
          <cell r="G2759" t="str">
            <v/>
          </cell>
          <cell r="H2759">
            <v>700</v>
          </cell>
          <cell r="I2759">
            <v>560</v>
          </cell>
          <cell r="J2759">
            <v>490</v>
          </cell>
          <cell r="K2759" t="str">
            <v>乙类</v>
          </cell>
        </row>
        <row r="2760">
          <cell r="A2760" t="str">
            <v>FXJ01502</v>
          </cell>
          <cell r="B2760" t="str">
            <v>膝关节镜下后侧关节囊检查</v>
          </cell>
          <cell r="C2760" t="str">
            <v>消毒铺巾,铺防水材料,膝关节前方､后方入路含后内外侧间室的探查,股骨髁后方的软骨探查,内外侧半月板后角周围连接的探查,后交叉韧带探查,后纵隔的探查,缝合,加压包扎,不含活检。</v>
          </cell>
          <cell r="D2760" t="str">
            <v>冲洗液</v>
          </cell>
          <cell r="E2760" t="str">
            <v>特殊缝线</v>
          </cell>
          <cell r="F2760" t="str">
            <v>次</v>
          </cell>
          <cell r="G2760" t="str">
            <v/>
          </cell>
          <cell r="H2760">
            <v>700</v>
          </cell>
          <cell r="I2760">
            <v>560</v>
          </cell>
          <cell r="J2760">
            <v>490</v>
          </cell>
          <cell r="K2760" t="str">
            <v>乙类</v>
          </cell>
        </row>
        <row r="2761">
          <cell r="A2761" t="str">
            <v>FX807301</v>
          </cell>
          <cell r="B2761" t="str">
            <v>肌肉活检术</v>
          </cell>
          <cell r="C2761" t="str">
            <v>消毒铺巾,局麻,切开皮肤,钝性分离皮下脂肪和筋膜至肌肉组织,注意肌纤维的纵横方向,一般采用横切,肌肉标本大小为0.5厘米×0.5厘米×0.5厘米以上送检,间断缝合皮肤切口。不含病理学检查。</v>
          </cell>
          <cell r="D2761" t="str">
            <v>注射器</v>
          </cell>
          <cell r="E2761" t="str">
            <v>特殊缝线</v>
          </cell>
          <cell r="F2761" t="str">
            <v>次</v>
          </cell>
          <cell r="G2761" t="str">
            <v/>
          </cell>
          <cell r="H2761">
            <v>100</v>
          </cell>
          <cell r="I2761">
            <v>80</v>
          </cell>
          <cell r="J2761">
            <v>70</v>
          </cell>
          <cell r="K2761" t="str">
            <v>甲类</v>
          </cell>
        </row>
        <row r="2762">
          <cell r="A2762" t="str">
            <v>FX809301</v>
          </cell>
          <cell r="B2762" t="str">
            <v>肌腱探查术</v>
          </cell>
          <cell r="C2762" t="str">
            <v>消毒铺巾,气囊止血带止血,切开皮肤,显露肌腱,检视有无损伤。</v>
          </cell>
          <cell r="D2762" t="str">
            <v>注射器</v>
          </cell>
          <cell r="E2762" t="str">
            <v>特殊缝线</v>
          </cell>
          <cell r="F2762" t="str">
            <v>条</v>
          </cell>
          <cell r="G2762" t="str">
            <v>每增加1条肌腱加收不超过30%</v>
          </cell>
          <cell r="H2762">
            <v>500</v>
          </cell>
          <cell r="I2762">
            <v>400</v>
          </cell>
          <cell r="J2762">
            <v>350</v>
          </cell>
          <cell r="K2762" t="str">
            <v>乙类</v>
          </cell>
        </row>
        <row r="2763">
          <cell r="A2763" t="str">
            <v>FY</v>
          </cell>
          <cell r="B2763" t="str">
            <v>(十六)体被系统</v>
          </cell>
          <cell r="C2763" t="str">
            <v/>
          </cell>
          <cell r="D2763" t="str">
            <v/>
          </cell>
          <cell r="E2763" t="str">
            <v/>
          </cell>
        </row>
        <row r="2763">
          <cell r="G2763" t="str">
            <v/>
          </cell>
          <cell r="H2763" t="str">
            <v/>
          </cell>
          <cell r="I2763" t="str">
            <v/>
          </cell>
          <cell r="J2763" t="str">
            <v/>
          </cell>
        </row>
        <row r="2764">
          <cell r="A2764" t="str">
            <v>FYA01501</v>
          </cell>
          <cell r="B2764" t="str">
            <v>乳管镜检查</v>
          </cell>
          <cell r="C2764" t="str">
            <v>定位,消毒铺巾,局麻,经病变乳头导管开口逐步扩张,插入乳管镜检查,钳取病变组织,送检,止血。不含定位引导､病理学检查。</v>
          </cell>
          <cell r="D2764" t="str">
            <v>注射器</v>
          </cell>
          <cell r="E2764" t="str">
            <v/>
          </cell>
          <cell r="F2764" t="str">
            <v>次</v>
          </cell>
          <cell r="G2764" t="str">
            <v/>
          </cell>
          <cell r="H2764">
            <v>200</v>
          </cell>
          <cell r="I2764">
            <v>160</v>
          </cell>
          <cell r="J2764">
            <v>140</v>
          </cell>
          <cell r="K2764" t="str">
            <v>乙类</v>
          </cell>
        </row>
        <row r="2765">
          <cell r="A2765" t="str">
            <v>FYA07101</v>
          </cell>
          <cell r="B2765" t="str">
            <v>乳腺肿物针吸细胞活检术</v>
          </cell>
          <cell r="C2765" t="str">
            <v>定位,消毒铺巾,局麻,穿刺针吸乳腺肿物细胞,将细胞滴在玻片上待检,压迫止血。不含定位引导､病理学检查。</v>
          </cell>
          <cell r="D2765" t="str">
            <v>注射器</v>
          </cell>
          <cell r="E2765" t="str">
            <v>活检针</v>
          </cell>
          <cell r="F2765" t="str">
            <v>次</v>
          </cell>
          <cell r="G2765" t="str">
            <v/>
          </cell>
          <cell r="H2765">
            <v>180</v>
          </cell>
          <cell r="I2765">
            <v>140</v>
          </cell>
          <cell r="J2765">
            <v>120</v>
          </cell>
          <cell r="K2765" t="str">
            <v>甲类</v>
          </cell>
        </row>
        <row r="2766">
          <cell r="A2766" t="str">
            <v>FYA07102</v>
          </cell>
          <cell r="B2766" t="str">
            <v>乳腺肿物穿刺组织活检术</v>
          </cell>
          <cell r="C2766" t="str">
            <v>定位,消毒铺巾,局麻,用特殊活检针穿刺取出乳腺肿物条状组织送检,压迫止血。不含定位引导､病理学检查。</v>
          </cell>
          <cell r="D2766" t="str">
            <v>注射器</v>
          </cell>
          <cell r="E2766" t="str">
            <v>活检针</v>
          </cell>
          <cell r="F2766" t="str">
            <v>次</v>
          </cell>
          <cell r="G2766" t="str">
            <v/>
          </cell>
          <cell r="H2766">
            <v>200</v>
          </cell>
          <cell r="I2766">
            <v>160</v>
          </cell>
          <cell r="J2766">
            <v>140</v>
          </cell>
          <cell r="K2766" t="str">
            <v>甲类</v>
          </cell>
        </row>
        <row r="2767">
          <cell r="A2767" t="str">
            <v>FYA07301</v>
          </cell>
          <cell r="B2767" t="str">
            <v>乳腺肿物切开活检术</v>
          </cell>
          <cell r="C2767" t="str">
            <v>定位,消毒铺巾,局麻,切开皮肤,分离并切取乳腺肿物送检。缝合切口。不含定位引导､病理学检查。</v>
          </cell>
          <cell r="D2767" t="str">
            <v>注射器,引流装置</v>
          </cell>
          <cell r="E2767" t="str">
            <v>特殊缝线</v>
          </cell>
          <cell r="F2767" t="str">
            <v>次</v>
          </cell>
          <cell r="G2767" t="str">
            <v/>
          </cell>
          <cell r="H2767">
            <v>400</v>
          </cell>
          <cell r="I2767">
            <v>320</v>
          </cell>
          <cell r="J2767">
            <v>280</v>
          </cell>
          <cell r="K2767" t="str">
            <v>甲类</v>
          </cell>
        </row>
        <row r="2768">
          <cell r="A2768" t="str">
            <v>FYR01501</v>
          </cell>
          <cell r="B2768" t="str">
            <v>皮肤镜检测诊断</v>
          </cell>
          <cell r="C2768" t="str">
            <v>选取不同的皮肤镜镜头以不同距离予皮损微距摄影,应用皮肤镜所带的软件就皮损色泽､边界､形态进行量化分析,出具检测报告。</v>
          </cell>
          <cell r="D2768" t="str">
            <v/>
          </cell>
          <cell r="E2768" t="str">
            <v/>
          </cell>
          <cell r="F2768" t="str">
            <v>部位</v>
          </cell>
          <cell r="G2768" t="str">
            <v/>
          </cell>
          <cell r="H2768">
            <v>25</v>
          </cell>
          <cell r="I2768">
            <v>20</v>
          </cell>
          <cell r="J2768">
            <v>18</v>
          </cell>
          <cell r="K2768" t="str">
            <v>乙类</v>
          </cell>
        </row>
        <row r="2769">
          <cell r="A2769" t="str">
            <v>FYR01701</v>
          </cell>
          <cell r="B2769" t="str">
            <v>皮肤寄生虫检查</v>
          </cell>
          <cell r="C2769" t="str">
            <v>指阴虱､疥虫､毛囊虫等寄生虫的检查。局部消毒,用刮刀或粉刺挤压器刮取标本,置于载玻片上,滴加相关试剂,覆以盖玻片,用棉签吸去多余溶液,在显微镜下检测,出具报告。</v>
          </cell>
          <cell r="D2769" t="str">
            <v>刮刀,试剂</v>
          </cell>
          <cell r="E2769" t="str">
            <v/>
          </cell>
          <cell r="F2769" t="str">
            <v>部位</v>
          </cell>
          <cell r="G2769" t="str">
            <v/>
          </cell>
          <cell r="H2769">
            <v>10</v>
          </cell>
          <cell r="I2769">
            <v>8</v>
          </cell>
          <cell r="J2769">
            <v>7</v>
          </cell>
          <cell r="K2769" t="str">
            <v>甲类</v>
          </cell>
        </row>
        <row r="2770">
          <cell r="A2770" t="str">
            <v>FYR01702</v>
          </cell>
          <cell r="B2770" t="str">
            <v>皮肤色素检测分析</v>
          </cell>
          <cell r="C2770" t="str">
            <v>利用皮肤镜或专用照相设备(固定角度固定光源)及电脑和软件,进行局部皮肤微观图像分析,出具分析报告。</v>
          </cell>
          <cell r="D2770" t="str">
            <v/>
          </cell>
          <cell r="E2770" t="str">
            <v/>
          </cell>
          <cell r="F2770" t="str">
            <v>次</v>
          </cell>
          <cell r="G2770" t="str">
            <v/>
          </cell>
          <cell r="H2770">
            <v>20</v>
          </cell>
          <cell r="I2770">
            <v>16</v>
          </cell>
          <cell r="J2770">
            <v>14</v>
          </cell>
          <cell r="K2770" t="str">
            <v>丙类</v>
          </cell>
        </row>
        <row r="2771">
          <cell r="A2771" t="str">
            <v>FYR01703</v>
          </cell>
          <cell r="B2771" t="str">
            <v>伍德灯检查</v>
          </cell>
          <cell r="C2771" t="str">
            <v>指用滤过紫外线检查色素性､卟啉代谢性､真菌性等疾患。在暗室条件下使用伍德氏灯照射可疑患处,根据颜色出具报告。</v>
          </cell>
          <cell r="D2771" t="str">
            <v/>
          </cell>
          <cell r="E2771" t="str">
            <v/>
          </cell>
          <cell r="F2771" t="str">
            <v>次</v>
          </cell>
          <cell r="G2771" t="str">
            <v/>
          </cell>
          <cell r="H2771">
            <v>5</v>
          </cell>
          <cell r="I2771">
            <v>5</v>
          </cell>
          <cell r="J2771">
            <v>5</v>
          </cell>
          <cell r="K2771" t="str">
            <v>乙类</v>
          </cell>
        </row>
        <row r="2772">
          <cell r="A2772" t="str">
            <v>FYR02701</v>
          </cell>
          <cell r="B2772" t="str">
            <v>皮肤皮脂检测分析</v>
          </cell>
          <cell r="C2772" t="str">
            <v>指在特定的温度和湿度条件下,定量测定即刻分泌状况和测定皮脂分泌率。测定即刻分泌状况:首先彻底清洁皮肤表面油脂,用皮脂检测仪配套的皮脂带贴敷皮肤表面,收集30秒后,将探头插入,然后利用皮脂检测仪器进行检测,根据数值出具分析报告。测定皮脂分泌率:彻底清洁皮肤后在一定时间后,收集皮脂,根据数值除以时间计算皮脂分泌率。</v>
          </cell>
          <cell r="D2772" t="str">
            <v/>
          </cell>
          <cell r="E2772" t="str">
            <v/>
          </cell>
          <cell r="F2772" t="str">
            <v>次</v>
          </cell>
          <cell r="G2772" t="str">
            <v/>
          </cell>
          <cell r="H2772">
            <v>10</v>
          </cell>
          <cell r="I2772">
            <v>8</v>
          </cell>
          <cell r="J2772">
            <v>7</v>
          </cell>
          <cell r="K2772" t="str">
            <v>丙类</v>
          </cell>
        </row>
        <row r="2773">
          <cell r="A2773" t="str">
            <v>FYR02702</v>
          </cell>
          <cell r="B2773" t="str">
            <v>皮肤水分检测分析</v>
          </cell>
          <cell r="C2773" t="str">
            <v>指利用皮肤水分检测仪进行探测皮肤表面的电导或电容,由此推算皮肤角质层中水分含量,评价皮肤干燥状态及皮肤屏障功能情况。清洁皮肤,在特定的温度和湿度条件下安静等待30分钟,用皮肤水分检测仪进行检测,需要对不同部位取多个点进行测试,进行计算机计算,出具分析报告。</v>
          </cell>
          <cell r="D2773" t="str">
            <v/>
          </cell>
          <cell r="E2773" t="str">
            <v/>
          </cell>
          <cell r="F2773" t="str">
            <v>次</v>
          </cell>
          <cell r="G2773" t="str">
            <v/>
          </cell>
          <cell r="H2773">
            <v>10</v>
          </cell>
          <cell r="I2773">
            <v>8</v>
          </cell>
          <cell r="J2773">
            <v>7</v>
          </cell>
          <cell r="K2773" t="str">
            <v>丙类</v>
          </cell>
        </row>
        <row r="2774">
          <cell r="A2774" t="str">
            <v>FYR02703</v>
          </cell>
          <cell r="B2774" t="str">
            <v>皮肤pH值检测分析</v>
          </cell>
          <cell r="C2774" t="str">
            <v>清洁皮肤,在特定的温度和湿度条件下安静等待30分钟,利用皮肤pH值检测仪进行检测,最后出具分析报告。</v>
          </cell>
          <cell r="D2774" t="str">
            <v/>
          </cell>
          <cell r="E2774" t="str">
            <v/>
          </cell>
          <cell r="F2774" t="str">
            <v>次</v>
          </cell>
          <cell r="G2774" t="str">
            <v/>
          </cell>
          <cell r="H2774">
            <v>10</v>
          </cell>
          <cell r="I2774">
            <v>8</v>
          </cell>
          <cell r="J2774">
            <v>7</v>
          </cell>
          <cell r="K2774" t="str">
            <v>丙类</v>
          </cell>
        </row>
        <row r="2775">
          <cell r="A2775" t="str">
            <v>FYR02704</v>
          </cell>
          <cell r="B2775" t="str">
            <v>皮肤纹理检测分析</v>
          </cell>
          <cell r="C2775" t="str">
            <v>指对皮肤表面的纹理进行三维成像,然后测量皮肤纹理在各个轴上的参数,从而了解皱纹的深度､宽度和长度等。清洁皮肤,在特定的温度和湿度条件下安静等待30分钟,根据皮肤纹理摄像设备要求直接采集参数或对皮肤表面纹理制作硅胶倒模,然后激光扫描。利用专用软件进行数据采集,计算机成像､分析,得出定性的报告。</v>
          </cell>
          <cell r="D2775" t="str">
            <v/>
          </cell>
          <cell r="E2775" t="str">
            <v/>
          </cell>
          <cell r="F2775" t="str">
            <v>次</v>
          </cell>
          <cell r="G2775" t="str">
            <v/>
          </cell>
          <cell r="H2775">
            <v>10</v>
          </cell>
          <cell r="I2775">
            <v>8</v>
          </cell>
          <cell r="J2775">
            <v>7</v>
          </cell>
          <cell r="K2775" t="str">
            <v>丙类</v>
          </cell>
        </row>
        <row r="2776">
          <cell r="A2776" t="str">
            <v>FYR02705</v>
          </cell>
          <cell r="B2776" t="str">
            <v>最小红斑量测定(MED)</v>
          </cell>
          <cell r="C2776" t="str">
            <v>指检测皮肤对光的敏感度及耐受性。使用特定紫外线照射设备及用特制遮盖物遮盖皮肤。用标准紫外线光源(固定距离和能量)照射不同时间,研判结果,出具报告。</v>
          </cell>
          <cell r="D2776" t="str">
            <v/>
          </cell>
          <cell r="E2776" t="str">
            <v/>
          </cell>
          <cell r="F2776" t="str">
            <v>次</v>
          </cell>
          <cell r="G2776" t="str">
            <v/>
          </cell>
          <cell r="H2776">
            <v>10</v>
          </cell>
          <cell r="I2776">
            <v>8</v>
          </cell>
          <cell r="J2776">
            <v>7</v>
          </cell>
          <cell r="K2776" t="str">
            <v>甲类</v>
          </cell>
        </row>
        <row r="2777">
          <cell r="A2777" t="str">
            <v>FYR04101</v>
          </cell>
          <cell r="B2777" t="str">
            <v>变应原皮内试验</v>
          </cell>
          <cell r="C2777" t="str">
            <v>消毒皮肤,使用标准化变应原,应用1毫升注射器吸取相应标准变应原行皮内注射,同时以注射用水和组织胺作为阴性对照和阳性对照,20分钟后观察皮丘反应,研判结果并出具报告。如需要48小时再次研判结果,出具报告。</v>
          </cell>
          <cell r="D2777" t="str">
            <v>注射器,变应原</v>
          </cell>
          <cell r="E2777" t="str">
            <v/>
          </cell>
          <cell r="F2777" t="str">
            <v>项</v>
          </cell>
          <cell r="G2777" t="str">
            <v/>
          </cell>
          <cell r="H2777">
            <v>10</v>
          </cell>
          <cell r="I2777">
            <v>8</v>
          </cell>
          <cell r="J2777">
            <v>7</v>
          </cell>
          <cell r="K2777" t="str">
            <v>甲类</v>
          </cell>
        </row>
        <row r="2778">
          <cell r="A2778" t="str">
            <v>FYR04102</v>
          </cell>
          <cell r="B2778" t="str">
            <v>变应原点刺试验</v>
          </cell>
          <cell r="C2778" t="str">
            <v>消毒皮肤,使用标准化变应原,用点刺针按照一定排列顺序间隔刺入皮肤,形成微小出血点,然后将变应原滴加在伤口上,同时用注射用水和组织胺作为阴性对照和阳性对照,20分钟后研判结果并出具报告。必要时48小时再次研判结果,出具报告。</v>
          </cell>
          <cell r="D2778" t="str">
            <v>变应原</v>
          </cell>
          <cell r="E2778" t="str">
            <v/>
          </cell>
          <cell r="F2778" t="str">
            <v>项</v>
          </cell>
          <cell r="G2778" t="str">
            <v/>
          </cell>
          <cell r="H2778">
            <v>10</v>
          </cell>
          <cell r="I2778">
            <v>8</v>
          </cell>
          <cell r="J2778">
            <v>7</v>
          </cell>
          <cell r="K2778" t="str">
            <v>甲类</v>
          </cell>
        </row>
        <row r="2779">
          <cell r="A2779" t="str">
            <v>FYR04701</v>
          </cell>
          <cell r="B2779" t="str">
            <v>皮肤斑贴变应原试验</v>
          </cell>
          <cell r="C2779" t="str">
            <v>使用标准斑贴试验变应原试剂盒或自制变应原。清洁皮肤,将变应原挤入铝质小室,再将铝制小室按照顺序外敷于受试部位,48小时后揭去,72小时研判结果,出具报告。</v>
          </cell>
          <cell r="D2779" t="str">
            <v>变应原</v>
          </cell>
          <cell r="E2779" t="str">
            <v/>
          </cell>
          <cell r="F2779" t="str">
            <v>项</v>
          </cell>
          <cell r="G2779" t="str">
            <v/>
          </cell>
          <cell r="H2779">
            <v>10</v>
          </cell>
          <cell r="I2779">
            <v>8</v>
          </cell>
          <cell r="J2779">
            <v>7</v>
          </cell>
          <cell r="K2779" t="str">
            <v>甲类</v>
          </cell>
        </row>
        <row r="2780">
          <cell r="A2780" t="str">
            <v>FYR04702</v>
          </cell>
          <cell r="B2780" t="str">
            <v>皮肤光斑贴变应原试验</v>
          </cell>
          <cell r="C2780" t="str">
            <v>将光斑贴变应原涂于受试和对照部位,用紫外线仪照射,一定时间后,观察结果,出具报告。</v>
          </cell>
          <cell r="D2780" t="str">
            <v>变应原</v>
          </cell>
          <cell r="E2780" t="str">
            <v/>
          </cell>
          <cell r="F2780" t="str">
            <v>项</v>
          </cell>
          <cell r="G2780" t="str">
            <v/>
          </cell>
          <cell r="H2780">
            <v>10</v>
          </cell>
          <cell r="I2780">
            <v>8</v>
          </cell>
          <cell r="J2780">
            <v>7</v>
          </cell>
          <cell r="K2780" t="str">
            <v>甲类</v>
          </cell>
        </row>
        <row r="2781">
          <cell r="A2781" t="str">
            <v>FYR04703</v>
          </cell>
          <cell r="B2781" t="str">
            <v>醋酸白试验</v>
          </cell>
          <cell r="C2781" t="str">
            <v>将5%醋酸敷于可疑皮损处,3分钟后研判结果,出具报告。</v>
          </cell>
          <cell r="D2781" t="str">
            <v/>
          </cell>
          <cell r="E2781" t="str">
            <v/>
          </cell>
          <cell r="F2781" t="str">
            <v>次</v>
          </cell>
          <cell r="G2781" t="str">
            <v/>
          </cell>
          <cell r="H2781">
            <v>5</v>
          </cell>
          <cell r="I2781">
            <v>5</v>
          </cell>
          <cell r="J2781">
            <v>5</v>
          </cell>
          <cell r="K2781" t="str">
            <v>乙类</v>
          </cell>
        </row>
        <row r="2782">
          <cell r="A2782" t="str">
            <v>FYR07701</v>
          </cell>
          <cell r="B2782" t="str">
            <v>环钻皮肤活检术</v>
          </cell>
          <cell r="C2782" t="str">
            <v>消毒铺巾,局部麻醉,环钻钻取组织。必要时使用电凝器止血,将标本置入10%福尔马林溶液中,缝合伤口,处理创面。不含病理学检查。</v>
          </cell>
          <cell r="D2782" t="str">
            <v>注射器,电极</v>
          </cell>
          <cell r="E2782" t="str">
            <v>特殊缝线</v>
          </cell>
          <cell r="F2782" t="str">
            <v>次</v>
          </cell>
          <cell r="G2782" t="str">
            <v/>
          </cell>
          <cell r="H2782">
            <v>80</v>
          </cell>
          <cell r="I2782">
            <v>65</v>
          </cell>
          <cell r="J2782">
            <v>55</v>
          </cell>
          <cell r="K2782" t="str">
            <v>甲类</v>
          </cell>
        </row>
        <row r="2783">
          <cell r="A2783" t="str">
            <v>FYR07702</v>
          </cell>
          <cell r="B2783" t="str">
            <v>切除皮肤活检术</v>
          </cell>
          <cell r="C2783" t="str">
            <v>消毒铺巾,局部麻醉,描记手术轨迹,手术刀梭形切取组织。必要时使用电凝器止血,将标本置入10%福尔马林溶液中,缝合伤口,处理创面。不含病理学检查。</v>
          </cell>
          <cell r="D2783" t="str">
            <v>注射器,电极</v>
          </cell>
          <cell r="E2783" t="str">
            <v>特殊缝线</v>
          </cell>
          <cell r="F2783" t="str">
            <v>次</v>
          </cell>
          <cell r="G2783" t="str">
            <v/>
          </cell>
          <cell r="H2783">
            <v>80</v>
          </cell>
          <cell r="I2783">
            <v>65</v>
          </cell>
          <cell r="J2783">
            <v>55</v>
          </cell>
          <cell r="K2783" t="str">
            <v>甲类</v>
          </cell>
        </row>
        <row r="2784">
          <cell r="A2784" t="str">
            <v>FYS01701</v>
          </cell>
          <cell r="B2784" t="str">
            <v>毛发检查</v>
          </cell>
          <cell r="C2784" t="str">
            <v>收集患者头发,由专业人员在放大镜和显微镜下就毛发状况进行比较分析,出具分析报告。</v>
          </cell>
          <cell r="D2784" t="str">
            <v/>
          </cell>
          <cell r="E2784" t="str">
            <v/>
          </cell>
          <cell r="F2784" t="str">
            <v>次</v>
          </cell>
          <cell r="G2784" t="str">
            <v/>
          </cell>
          <cell r="H2784">
            <v>15</v>
          </cell>
          <cell r="I2784">
            <v>12</v>
          </cell>
          <cell r="J2784">
            <v>10</v>
          </cell>
          <cell r="K2784" t="str">
            <v>丙类</v>
          </cell>
        </row>
        <row r="2785">
          <cell r="A2785" t="str">
            <v>FYZ01901</v>
          </cell>
          <cell r="B2785" t="str">
            <v>性病检查</v>
          </cell>
          <cell r="C2785" t="str">
            <v>指对可疑性病患者进行一般性检查和取材。为预防交叉感染､保护患者隐私,设立单独性病检查室进行操作,铺巾,使用扩阴器行阴道检查,观察阴道､宫颈情况或前列腺检查,进行尿道或阴道分泌物取材等并送检。</v>
          </cell>
          <cell r="D2785" t="str">
            <v/>
          </cell>
          <cell r="E2785" t="str">
            <v/>
          </cell>
          <cell r="F2785" t="str">
            <v>次</v>
          </cell>
          <cell r="G2785" t="str">
            <v/>
          </cell>
          <cell r="H2785">
            <v>30</v>
          </cell>
          <cell r="I2785">
            <v>25</v>
          </cell>
          <cell r="J2785">
            <v>20</v>
          </cell>
          <cell r="K2785" t="str">
            <v>丙类</v>
          </cell>
        </row>
        <row r="2786">
          <cell r="A2786" t="str">
            <v>FA</v>
          </cell>
          <cell r="B2786" t="str">
            <v>(十七)精神心理</v>
          </cell>
          <cell r="C2786" t="str">
            <v/>
          </cell>
          <cell r="D2786" t="str">
            <v/>
          </cell>
          <cell r="E2786" t="str">
            <v/>
          </cell>
        </row>
        <row r="2786">
          <cell r="G2786" t="str">
            <v/>
          </cell>
          <cell r="H2786" t="str">
            <v/>
          </cell>
          <cell r="I2786" t="str">
            <v/>
          </cell>
          <cell r="J2786" t="str">
            <v/>
          </cell>
        </row>
        <row r="2787">
          <cell r="A2787" t="str">
            <v>FAA04701</v>
          </cell>
          <cell r="B2787" t="str">
            <v>老年谵妄检查表(GDCL)测评</v>
          </cell>
          <cell r="C2787" t="str">
            <v>用于老年患者瞻妄的评定。精神科医师检查患者后,做一次评定,由11个症状描述组成,各项目采4级评分法。观测对被试行为､情绪,记录观测内容,分析测量数据并出具报告。</v>
          </cell>
          <cell r="D2787" t="str">
            <v/>
          </cell>
          <cell r="E2787" t="str">
            <v/>
          </cell>
          <cell r="F2787" t="str">
            <v>次</v>
          </cell>
          <cell r="G2787" t="str">
            <v/>
          </cell>
          <cell r="H2787">
            <v>25</v>
          </cell>
          <cell r="I2787">
            <v>20</v>
          </cell>
          <cell r="J2787">
            <v>18</v>
          </cell>
          <cell r="K2787" t="str">
            <v>乙类</v>
          </cell>
        </row>
        <row r="2788">
          <cell r="A2788" t="str">
            <v>FAA04702</v>
          </cell>
          <cell r="B2788" t="str">
            <v>儿童自我意识量表(CSCS)测评</v>
          </cell>
          <cell r="C2788" t="str">
            <v>用于8-16岁患儿自我意识的评价､治疗追踪,也可用于筛查行为问题和情绪障碍儿童。在心理师看护下,完成人机对话式测查(80项),计算机出报告。</v>
          </cell>
          <cell r="D2788" t="str">
            <v/>
          </cell>
          <cell r="E2788" t="str">
            <v/>
          </cell>
          <cell r="F2788" t="str">
            <v>次</v>
          </cell>
          <cell r="G2788" t="str">
            <v/>
          </cell>
          <cell r="H2788">
            <v>20</v>
          </cell>
          <cell r="I2788">
            <v>16</v>
          </cell>
          <cell r="J2788">
            <v>14</v>
          </cell>
          <cell r="K2788" t="str">
            <v>乙类</v>
          </cell>
        </row>
        <row r="2789">
          <cell r="A2789" t="str">
            <v>FAB04701</v>
          </cell>
          <cell r="B2789" t="str">
            <v>定向力检查</v>
          </cell>
          <cell r="C2789" t="str">
            <v>采用问答与书面相结合的方式依次检查时间定向(年月日､星期､季节､时间､患病时间等),地点定向(所在区域､城市､常住地址等)。人工报告。</v>
          </cell>
          <cell r="D2789" t="str">
            <v/>
          </cell>
          <cell r="E2789" t="str">
            <v/>
          </cell>
          <cell r="F2789" t="str">
            <v>次</v>
          </cell>
          <cell r="G2789" t="str">
            <v/>
          </cell>
          <cell r="H2789">
            <v>20</v>
          </cell>
          <cell r="I2789">
            <v>16</v>
          </cell>
          <cell r="J2789">
            <v>14</v>
          </cell>
          <cell r="K2789" t="str">
            <v>丙类</v>
          </cell>
        </row>
        <row r="2790">
          <cell r="A2790" t="str">
            <v>FAC04701</v>
          </cell>
          <cell r="B2790" t="str">
            <v>长谷川痴呆测验(HDS-R)</v>
          </cell>
          <cell r="C2790" t="str">
            <v>用于痴呆的筛选。由心理师(或精神科医师)以一对一的方式对患者实施测验,共24个小项,9大项,观测被试思维､行为､情绪,记录观测内容,需要系统地询问,精神科医师分析测量数据,出具报告。</v>
          </cell>
          <cell r="D2790" t="str">
            <v/>
          </cell>
          <cell r="E2790" t="str">
            <v/>
          </cell>
          <cell r="F2790" t="str">
            <v>次</v>
          </cell>
          <cell r="G2790" t="str">
            <v/>
          </cell>
          <cell r="H2790">
            <v>20</v>
          </cell>
          <cell r="I2790">
            <v>16</v>
          </cell>
          <cell r="J2790">
            <v>14</v>
          </cell>
          <cell r="K2790" t="str">
            <v>甲类</v>
          </cell>
        </row>
        <row r="2791">
          <cell r="A2791" t="str">
            <v>FAC04702</v>
          </cell>
          <cell r="B2791" t="str">
            <v>小学生推理能力测验</v>
          </cell>
          <cell r="C2791" t="str">
            <v>用于评定儿童推理能力。在心理师看护指导下,计算机辅助人工分析数据,出具报告。</v>
          </cell>
          <cell r="D2791" t="str">
            <v/>
          </cell>
          <cell r="E2791" t="str">
            <v/>
          </cell>
          <cell r="F2791" t="str">
            <v>次</v>
          </cell>
          <cell r="G2791" t="str">
            <v/>
          </cell>
          <cell r="H2791">
            <v>20</v>
          </cell>
          <cell r="I2791">
            <v>16</v>
          </cell>
          <cell r="J2791">
            <v>14</v>
          </cell>
          <cell r="K2791" t="str">
            <v>乙类</v>
          </cell>
        </row>
        <row r="2792">
          <cell r="A2792" t="str">
            <v>FAC04703</v>
          </cell>
          <cell r="B2792" t="str">
            <v>智力成就责任问卷测评</v>
          </cell>
          <cell r="C2792" t="str">
            <v>用于智力检查。由心理师以一对一的方式对患者实施测验,各分测验的评分标准不同,观测被试行为､情绪,记录观测内容,指导答题,分析测量数据,出具报告。</v>
          </cell>
          <cell r="D2792" t="str">
            <v/>
          </cell>
          <cell r="E2792" t="str">
            <v/>
          </cell>
          <cell r="F2792" t="str">
            <v>次</v>
          </cell>
          <cell r="G2792" t="str">
            <v/>
          </cell>
          <cell r="H2792">
            <v>20</v>
          </cell>
          <cell r="I2792">
            <v>16</v>
          </cell>
          <cell r="J2792">
            <v>14</v>
          </cell>
          <cell r="K2792" t="str">
            <v>乙类</v>
          </cell>
        </row>
        <row r="2793">
          <cell r="A2793" t="str">
            <v>FAC04704</v>
          </cell>
          <cell r="B2793" t="str">
            <v>丹佛小儿智能发育筛查表(DDST)测评</v>
          </cell>
          <cell r="C2793" t="str">
            <v>用于评定4周-3岁儿童的智力发展水平。由心理师以一对一的方式对患者实施测验,共完成105个项目的实施､记分和结果分析,并出示测验报告。</v>
          </cell>
          <cell r="D2793" t="str">
            <v/>
          </cell>
          <cell r="E2793" t="str">
            <v/>
          </cell>
          <cell r="F2793" t="str">
            <v>次</v>
          </cell>
          <cell r="G2793" t="str">
            <v/>
          </cell>
          <cell r="H2793">
            <v>20</v>
          </cell>
          <cell r="I2793">
            <v>16</v>
          </cell>
          <cell r="J2793">
            <v>14</v>
          </cell>
          <cell r="K2793" t="str">
            <v>甲类</v>
          </cell>
        </row>
        <row r="2794">
          <cell r="A2794" t="str">
            <v>FAC04705</v>
          </cell>
          <cell r="B2794" t="str">
            <v>绘人智力测验</v>
          </cell>
          <cell r="C2794" t="str">
            <v>用于智力检查。由心理师以一对一的方式对患者实施测验,各分测验的评分标准不同,观测被试行为､情绪,记录观测内容,指导答题,由精神科医师分析测量数据,出具测验报告。</v>
          </cell>
          <cell r="D2794" t="str">
            <v/>
          </cell>
          <cell r="E2794" t="str">
            <v/>
          </cell>
          <cell r="F2794" t="str">
            <v>次</v>
          </cell>
          <cell r="G2794" t="str">
            <v/>
          </cell>
          <cell r="H2794">
            <v>20</v>
          </cell>
          <cell r="I2794">
            <v>16</v>
          </cell>
          <cell r="J2794">
            <v>14</v>
          </cell>
          <cell r="K2794" t="str">
            <v>丙类</v>
          </cell>
        </row>
        <row r="2795">
          <cell r="A2795" t="str">
            <v>FAC04706</v>
          </cell>
          <cell r="B2795" t="str">
            <v>中国儿童发展量表测评</v>
          </cell>
          <cell r="C2795" t="str">
            <v>用于评定3-6岁儿童的智力发展水平。在心理测查室由心理师看护下,由患者父母完成人机对话式测查(16项),测试者出发育情况的报告。</v>
          </cell>
          <cell r="D2795" t="str">
            <v/>
          </cell>
          <cell r="E2795" t="str">
            <v/>
          </cell>
          <cell r="F2795" t="str">
            <v>次</v>
          </cell>
          <cell r="G2795" t="str">
            <v/>
          </cell>
          <cell r="H2795">
            <v>30</v>
          </cell>
          <cell r="I2795">
            <v>25</v>
          </cell>
          <cell r="J2795">
            <v>20</v>
          </cell>
          <cell r="K2795" t="str">
            <v>乙类</v>
          </cell>
        </row>
        <row r="2796">
          <cell r="A2796" t="str">
            <v>FAC04707</v>
          </cell>
          <cell r="B2796" t="str">
            <v>葛塞尔发育诊断量表测评</v>
          </cell>
          <cell r="C2796" t="str">
            <v>用于评估4周至3个月婴儿的智力发展水平。由经过系统培训的心理师在安静单独房间､对患儿进行一对一检查和评定,内容共含五个功能区63个项目。根据检查和评定结果完成量表评定,根据评定结果出评定报告。需必备评定所需标准化工具。</v>
          </cell>
          <cell r="D2796" t="str">
            <v/>
          </cell>
          <cell r="E2796" t="str">
            <v/>
          </cell>
          <cell r="F2796" t="str">
            <v>次</v>
          </cell>
          <cell r="G2796" t="str">
            <v/>
          </cell>
          <cell r="H2796">
            <v>40</v>
          </cell>
          <cell r="I2796">
            <v>32</v>
          </cell>
          <cell r="J2796">
            <v>20</v>
          </cell>
          <cell r="K2796" t="str">
            <v>丙类</v>
          </cell>
        </row>
        <row r="2797">
          <cell r="A2797" t="str">
            <v>FAC04708</v>
          </cell>
          <cell r="B2797" t="str">
            <v>联合型瑞文测验(CRT)</v>
          </cell>
          <cell r="C2797" t="str">
            <v>用于评定言语障碍患者的智力水平。在心理测查室的心理师看护下,完成人机对话式智力测查。共72项,计算机出报告。</v>
          </cell>
          <cell r="D2797" t="str">
            <v/>
          </cell>
          <cell r="E2797" t="str">
            <v/>
          </cell>
          <cell r="F2797" t="str">
            <v>次</v>
          </cell>
          <cell r="G2797" t="str">
            <v/>
          </cell>
          <cell r="H2797">
            <v>40</v>
          </cell>
          <cell r="I2797">
            <v>32</v>
          </cell>
          <cell r="J2797">
            <v>28</v>
          </cell>
          <cell r="K2797" t="str">
            <v>甲类</v>
          </cell>
        </row>
        <row r="2798">
          <cell r="A2798" t="str">
            <v>FAC04709</v>
          </cell>
          <cell r="B2798" t="str">
            <v>贝利婴幼儿发展量表(BSID)测评</v>
          </cell>
          <cell r="C2798" t="str">
            <v>用于评定评估2岁半以内儿童的智力发展水平。由心理师以一对一的方式对患者实施测验,共完成244个项目的实施､记分和结果分析,并出示测验报告。</v>
          </cell>
          <cell r="D2798" t="str">
            <v/>
          </cell>
          <cell r="E2798" t="str">
            <v/>
          </cell>
          <cell r="F2798" t="str">
            <v>次</v>
          </cell>
          <cell r="G2798" t="str">
            <v/>
          </cell>
          <cell r="H2798">
            <v>20</v>
          </cell>
          <cell r="I2798">
            <v>16</v>
          </cell>
          <cell r="J2798">
            <v>14</v>
          </cell>
          <cell r="K2798" t="str">
            <v>丙类</v>
          </cell>
        </row>
        <row r="2799">
          <cell r="A2799" t="str">
            <v>FAC04710</v>
          </cell>
          <cell r="B2799" t="str">
            <v>婴幼儿智能发育测验</v>
          </cell>
          <cell r="C2799" t="str">
            <v>用于评定2月-3岁婴幼儿的智力发展水平。由心理师以一对一的方式对患者实施测验,共完成121个项目的实施,计分和结果分析,并出示测验报告。</v>
          </cell>
          <cell r="D2799" t="str">
            <v/>
          </cell>
          <cell r="E2799" t="str">
            <v/>
          </cell>
          <cell r="F2799" t="str">
            <v>次</v>
          </cell>
          <cell r="G2799" t="str">
            <v/>
          </cell>
          <cell r="H2799">
            <v>40</v>
          </cell>
          <cell r="I2799">
            <v>32</v>
          </cell>
          <cell r="J2799">
            <v>28</v>
          </cell>
          <cell r="K2799" t="str">
            <v>丙类</v>
          </cell>
        </row>
        <row r="2800">
          <cell r="A2800" t="str">
            <v>FAC04711</v>
          </cell>
          <cell r="B2800" t="str">
            <v>瑞文推理测验</v>
          </cell>
          <cell r="C2800" t="str">
            <v>用于评定言语障碍患者的智力水平。在心理测查室的心理师看护､指导下,完成人机对话式智力测查。共60项,分析结果并出具报告。</v>
          </cell>
          <cell r="D2800" t="str">
            <v/>
          </cell>
          <cell r="E2800" t="str">
            <v/>
          </cell>
          <cell r="F2800" t="str">
            <v>次</v>
          </cell>
          <cell r="G2800" t="str">
            <v/>
          </cell>
          <cell r="H2800">
            <v>30</v>
          </cell>
          <cell r="I2800">
            <v>25</v>
          </cell>
          <cell r="J2800">
            <v>20</v>
          </cell>
          <cell r="K2800" t="str">
            <v>乙类</v>
          </cell>
        </row>
        <row r="2801">
          <cell r="A2801" t="str">
            <v>FAC04712</v>
          </cell>
          <cell r="B2801" t="str">
            <v>中国韦氏成人智力测验</v>
          </cell>
          <cell r="C2801" t="str">
            <v>运用最新修订版本的中国韦氏成人智力量表进行智力检查。由心理师以一对一的方式对患者实施测验,含言语量表和操作量表两部分,共10余个分测验,根据被试年龄､受教育年限和职业标化后评分,由精神科医师分析测量数据并出具报告。</v>
          </cell>
          <cell r="D2801" t="str">
            <v/>
          </cell>
          <cell r="E2801" t="str">
            <v/>
          </cell>
          <cell r="F2801" t="str">
            <v>次</v>
          </cell>
          <cell r="G2801" t="str">
            <v/>
          </cell>
          <cell r="H2801">
            <v>100</v>
          </cell>
          <cell r="I2801">
            <v>80</v>
          </cell>
          <cell r="J2801">
            <v>70</v>
          </cell>
          <cell r="K2801" t="str">
            <v>甲类</v>
          </cell>
        </row>
        <row r="2802">
          <cell r="A2802" t="str">
            <v>FAC04713</v>
          </cell>
          <cell r="B2802" t="str">
            <v>中国比内测验</v>
          </cell>
          <cell r="C2802" t="str">
            <v>由心理师对2-18岁儿童的智力发展水平进行评估,以一对一的方式实施测验,完成51个项目的计分,由精神科医师分析数据并出具报告。</v>
          </cell>
          <cell r="D2802" t="str">
            <v/>
          </cell>
          <cell r="E2802" t="str">
            <v/>
          </cell>
          <cell r="F2802" t="str">
            <v>次</v>
          </cell>
          <cell r="G2802" t="str">
            <v/>
          </cell>
          <cell r="H2802">
            <v>40</v>
          </cell>
          <cell r="I2802">
            <v>32</v>
          </cell>
          <cell r="J2802">
            <v>28</v>
          </cell>
          <cell r="K2802" t="str">
            <v>乙类</v>
          </cell>
        </row>
        <row r="2803">
          <cell r="A2803" t="str">
            <v>FAC04714</v>
          </cell>
          <cell r="B2803" t="str">
            <v>中国韦氏幼儿智力量表测验(C-WYCSI)</v>
          </cell>
          <cell r="C2803" t="str">
            <v>运用最新修订版本的中国韦氏幼儿智力量表进行智力检查。用于评估4-6.5岁儿童的智力发展水平。需必备评定所需标准化工具。由心理师以一对一的方式对患者实施测验,共完成12个分测验的实施､计分,由精神科医师分析数据并出具报告。</v>
          </cell>
          <cell r="D2803" t="str">
            <v/>
          </cell>
          <cell r="E2803" t="str">
            <v/>
          </cell>
          <cell r="F2803" t="str">
            <v>次</v>
          </cell>
          <cell r="G2803" t="str">
            <v/>
          </cell>
          <cell r="H2803">
            <v>50</v>
          </cell>
          <cell r="I2803">
            <v>40</v>
          </cell>
          <cell r="J2803">
            <v>35</v>
          </cell>
          <cell r="K2803" t="str">
            <v>甲类</v>
          </cell>
        </row>
        <row r="2804">
          <cell r="A2804" t="str">
            <v>FAC04715</v>
          </cell>
          <cell r="B2804" t="str">
            <v>中国韦氏儿童智力量表测验(C-WISC)</v>
          </cell>
          <cell r="C2804" t="str">
            <v>运用最新修订版本的中国韦氏儿童智力量表进行智力检查。用于评估6-16岁儿童的智力发展水平。由心理师以一对一的方式对患者实施测验,共完成11个分测验的实施､记分,由精神科医师分析数据并出具报告。需必备评定所需标准化工具。</v>
          </cell>
          <cell r="D2804" t="str">
            <v/>
          </cell>
          <cell r="E2804" t="str">
            <v/>
          </cell>
          <cell r="F2804" t="str">
            <v>次</v>
          </cell>
          <cell r="G2804" t="str">
            <v/>
          </cell>
          <cell r="H2804">
            <v>70</v>
          </cell>
          <cell r="I2804">
            <v>55</v>
          </cell>
          <cell r="J2804">
            <v>50</v>
          </cell>
          <cell r="K2804" t="str">
            <v>甲类</v>
          </cell>
        </row>
        <row r="2805">
          <cell r="A2805" t="str">
            <v>FAC04716</v>
          </cell>
          <cell r="B2805" t="str">
            <v>中国幼儿智力量表(ISCYC)测验</v>
          </cell>
          <cell r="C2805" t="str">
            <v>用于评估3-7岁儿童的智力发展水平。由心理师以一对一的方式对患者实施测验,共完成10余个分测验的实施､计分,由精神科医师分析数据并出具报告。需必备评定所需标准化工具。</v>
          </cell>
          <cell r="D2805" t="str">
            <v/>
          </cell>
          <cell r="E2805" t="str">
            <v/>
          </cell>
          <cell r="F2805" t="str">
            <v>次</v>
          </cell>
          <cell r="G2805" t="str">
            <v/>
          </cell>
          <cell r="H2805">
            <v>50</v>
          </cell>
          <cell r="I2805">
            <v>40</v>
          </cell>
          <cell r="J2805">
            <v>35</v>
          </cell>
          <cell r="K2805" t="str">
            <v>丙类</v>
          </cell>
        </row>
        <row r="2806">
          <cell r="A2806" t="str">
            <v>FAC04717</v>
          </cell>
          <cell r="B2806" t="str">
            <v>儿童发育量表(PEP)测验</v>
          </cell>
          <cell r="C2806" t="str">
            <v>用于评估儿童的智力发展水平。由经过系统培训的心理师在安静单独房间对患儿进行一对一的97个项目的检查。根据检查结果完成量表评定,由精神科医师分析数据并出具发育商报告。需必备评定所需标准化工具。</v>
          </cell>
          <cell r="D2806" t="str">
            <v/>
          </cell>
          <cell r="E2806" t="str">
            <v/>
          </cell>
          <cell r="F2806" t="str">
            <v>次</v>
          </cell>
          <cell r="G2806" t="str">
            <v/>
          </cell>
          <cell r="H2806">
            <v>40</v>
          </cell>
          <cell r="I2806">
            <v>32</v>
          </cell>
          <cell r="J2806">
            <v>28</v>
          </cell>
          <cell r="K2806" t="str">
            <v>甲类</v>
          </cell>
        </row>
        <row r="2807">
          <cell r="A2807" t="str">
            <v>FAC04718</v>
          </cell>
          <cell r="B2807" t="str">
            <v>婴幼儿智能发育检查(CDCC,0-3岁)</v>
          </cell>
          <cell r="C2807" t="str">
            <v>由精神科医师一对一完成所有测验项目。用于测量0-3岁婴幼儿智力发展指数､基限和顶限。人工统计检查结果出具报告。不含心理咨询和治疗。</v>
          </cell>
          <cell r="D2807" t="str">
            <v/>
          </cell>
          <cell r="E2807" t="str">
            <v/>
          </cell>
          <cell r="F2807" t="str">
            <v>次</v>
          </cell>
          <cell r="G2807" t="str">
            <v/>
          </cell>
          <cell r="H2807">
            <v>40</v>
          </cell>
          <cell r="I2807">
            <v>32</v>
          </cell>
          <cell r="J2807">
            <v>28</v>
          </cell>
          <cell r="K2807" t="str">
            <v>乙类</v>
          </cell>
        </row>
        <row r="2808">
          <cell r="A2808" t="str">
            <v>FAC04719</v>
          </cell>
          <cell r="B2808" t="str">
            <v>中国儿童发展量表智能检查(CDCC,3-6岁)</v>
          </cell>
          <cell r="C2808" t="str">
            <v>由精神科医师一对一完成所有测验项目。用于测量3-6岁儿童智力,主要评价孩子的语言､认知及社会化等11个分项智力发展状况。人工统计检查结果出具报告。不含心理咨询和治疗。</v>
          </cell>
          <cell r="D2808" t="str">
            <v/>
          </cell>
          <cell r="E2808" t="str">
            <v/>
          </cell>
          <cell r="F2808" t="str">
            <v>次</v>
          </cell>
          <cell r="G2808" t="str">
            <v/>
          </cell>
          <cell r="H2808">
            <v>40</v>
          </cell>
          <cell r="I2808">
            <v>32</v>
          </cell>
          <cell r="J2808">
            <v>28</v>
          </cell>
          <cell r="K2808" t="str">
            <v>乙类</v>
          </cell>
        </row>
        <row r="2809">
          <cell r="A2809" t="str">
            <v>FAC04720</v>
          </cell>
          <cell r="B2809" t="str">
            <v>0-6岁儿童发育检查(Gesel)</v>
          </cell>
          <cell r="C2809" t="str">
            <v>由精神科医师一对一完成所有测验项目。测量0-6岁儿童智力,主要评价儿童的适应性､大运动､精细运动､语言､个人—社交五个方面的能力。人工统计检查结果出具报告。不含心理咨询和治疗。</v>
          </cell>
          <cell r="D2809" t="str">
            <v/>
          </cell>
          <cell r="E2809" t="str">
            <v/>
          </cell>
          <cell r="F2809" t="str">
            <v>次</v>
          </cell>
          <cell r="G2809" t="str">
            <v/>
          </cell>
          <cell r="H2809">
            <v>40</v>
          </cell>
          <cell r="I2809">
            <v>32</v>
          </cell>
          <cell r="J2809">
            <v>28</v>
          </cell>
          <cell r="K2809" t="str">
            <v>乙类</v>
          </cell>
        </row>
        <row r="2810">
          <cell r="A2810" t="str">
            <v>FAC04721</v>
          </cell>
          <cell r="B2810" t="str">
            <v>儿童智能50项测验</v>
          </cell>
          <cell r="C2810" t="str">
            <v>由精神科医师借助电脑辅助测验系统完成。全量表含六个方面50项智力问题,主要用于评估4-7岁脑损伤及肢功能障碍患儿的智力,作出电脑文本测验报告。不含心理咨询和治疗。</v>
          </cell>
          <cell r="D2810" t="str">
            <v/>
          </cell>
          <cell r="E2810" t="str">
            <v/>
          </cell>
          <cell r="F2810" t="str">
            <v>次</v>
          </cell>
          <cell r="G2810" t="str">
            <v/>
          </cell>
          <cell r="H2810">
            <v>40</v>
          </cell>
          <cell r="I2810">
            <v>32</v>
          </cell>
          <cell r="J2810">
            <v>28</v>
          </cell>
          <cell r="K2810" t="str">
            <v>丙类</v>
          </cell>
        </row>
        <row r="2811">
          <cell r="A2811" t="str">
            <v>FAD04701</v>
          </cell>
          <cell r="B2811" t="str">
            <v>日常生活能力评定</v>
          </cell>
          <cell r="C2811" t="str">
            <v>对患者的个人卫生､进食､更衣､排泄､入浴､器具使用､床上运动､移动､步行､交流以及自助具的使用进行评定。人工报告。</v>
          </cell>
          <cell r="D2811" t="str">
            <v/>
          </cell>
          <cell r="E2811" t="str">
            <v/>
          </cell>
          <cell r="F2811" t="str">
            <v>次</v>
          </cell>
          <cell r="G2811" t="str">
            <v/>
          </cell>
          <cell r="H2811">
            <v>20</v>
          </cell>
          <cell r="I2811">
            <v>16</v>
          </cell>
          <cell r="J2811">
            <v>14</v>
          </cell>
          <cell r="K2811" t="str">
            <v>甲类</v>
          </cell>
        </row>
        <row r="2812">
          <cell r="A2812" t="str">
            <v>FAD04702</v>
          </cell>
          <cell r="B2812" t="str">
            <v>日常生活能力评定量表测评</v>
          </cell>
          <cell r="C2812" t="str">
            <v>用于评定被试的日常生活能力。对患者的个人卫生,进食,更衣,排泄,入浴,器具使用,床上运动,移动,步行,交流以及自助具的使用进行评定。医师检查患者后,做一次评定,由14个项目组成,所有项目采用1-4级评分法,检查被试行为､情绪,记录观测内容,需要系统地询问每一个症状,分析测量数据,出具报告。</v>
          </cell>
          <cell r="D2812" t="str">
            <v/>
          </cell>
          <cell r="E2812" t="str">
            <v/>
          </cell>
          <cell r="F2812" t="str">
            <v>次</v>
          </cell>
          <cell r="G2812" t="str">
            <v/>
          </cell>
          <cell r="H2812">
            <v>20</v>
          </cell>
          <cell r="I2812">
            <v>16</v>
          </cell>
          <cell r="J2812">
            <v>14</v>
          </cell>
          <cell r="K2812" t="str">
            <v>甲类</v>
          </cell>
        </row>
        <row r="2813">
          <cell r="A2813" t="str">
            <v>FAD04703</v>
          </cell>
          <cell r="B2813" t="str">
            <v>社会功能缺陷筛选量表测评</v>
          </cell>
          <cell r="C2813" t="str">
            <v>用在社区中生活的精神病人,特别适合于慢性病人生活功能的评定,精神科医师观察后,做一次评定。量表10项,每项都有2级操作性评分标准。观测被试行为､情绪､思维,记录观测内容,分析测量数据,出具报告。</v>
          </cell>
          <cell r="D2813" t="str">
            <v/>
          </cell>
          <cell r="E2813" t="str">
            <v/>
          </cell>
          <cell r="F2813" t="str">
            <v>次</v>
          </cell>
          <cell r="G2813" t="str">
            <v/>
          </cell>
          <cell r="H2813">
            <v>30</v>
          </cell>
          <cell r="I2813">
            <v>25</v>
          </cell>
          <cell r="J2813">
            <v>20</v>
          </cell>
          <cell r="K2813" t="str">
            <v>甲类</v>
          </cell>
        </row>
        <row r="2814">
          <cell r="A2814" t="str">
            <v>FAD04704</v>
          </cell>
          <cell r="B2814" t="str">
            <v>婴儿-初中学生社会生活能力量表测评</v>
          </cell>
          <cell r="C2814" t="str">
            <v>用于评定6个月婴儿至15岁儿童的社会生活能力。在心理测查室的心理师看护下,由临床精神科医师通过直接询问知情人完成人机对话式测查,共132项,计算机出报告。</v>
          </cell>
          <cell r="D2814" t="str">
            <v/>
          </cell>
          <cell r="E2814" t="str">
            <v/>
          </cell>
          <cell r="F2814" t="str">
            <v>次</v>
          </cell>
          <cell r="G2814" t="str">
            <v/>
          </cell>
          <cell r="H2814">
            <v>40</v>
          </cell>
          <cell r="I2814">
            <v>32</v>
          </cell>
          <cell r="J2814">
            <v>28</v>
          </cell>
          <cell r="K2814" t="str">
            <v>丙类</v>
          </cell>
        </row>
        <row r="2815">
          <cell r="A2815" t="str">
            <v>FAD04705</v>
          </cell>
          <cell r="B2815" t="str">
            <v>成人智残评定量表测评</v>
          </cell>
          <cell r="C2815" t="str">
            <v>用于评定被试者的社会适应能力,分7个项目判定。由精神科医师对被试进行检查并询问知情人,将测试结果输入计算机并出具报告。</v>
          </cell>
          <cell r="D2815" t="str">
            <v/>
          </cell>
          <cell r="E2815" t="str">
            <v/>
          </cell>
          <cell r="F2815" t="str">
            <v>次</v>
          </cell>
          <cell r="G2815" t="str">
            <v/>
          </cell>
          <cell r="H2815">
            <v>20</v>
          </cell>
          <cell r="I2815">
            <v>16</v>
          </cell>
          <cell r="J2815">
            <v>14</v>
          </cell>
          <cell r="K2815" t="str">
            <v>甲类</v>
          </cell>
        </row>
        <row r="2816">
          <cell r="A2816" t="str">
            <v>FAD04706</v>
          </cell>
          <cell r="B2816" t="str">
            <v>儿童适应行为评定量表(GABRS)测评</v>
          </cell>
          <cell r="C2816" t="str">
            <v>用于评定儿童的社会适应行为。在心理测查室的心理师看护下,由临床精神科医师通过检查儿童或直接询问知情人完成人机对话式测查(58项),计算机出报告。</v>
          </cell>
          <cell r="D2816" t="str">
            <v/>
          </cell>
          <cell r="E2816" t="str">
            <v/>
          </cell>
          <cell r="F2816" t="str">
            <v>次</v>
          </cell>
          <cell r="G2816" t="str">
            <v/>
          </cell>
          <cell r="H2816">
            <v>20</v>
          </cell>
          <cell r="I2816">
            <v>16</v>
          </cell>
          <cell r="J2816">
            <v>14</v>
          </cell>
          <cell r="K2816" t="str">
            <v>丙类</v>
          </cell>
        </row>
        <row r="2817">
          <cell r="A2817" t="str">
            <v>FAE04701</v>
          </cell>
          <cell r="B2817" t="str">
            <v>气质量表测评</v>
          </cell>
          <cell r="C2817" t="str">
            <v>用于评定儿童气质特点。由父母在计算机上操作填写(72题)。由精神科医师分析结果并出具报告。</v>
          </cell>
          <cell r="D2817" t="str">
            <v/>
          </cell>
          <cell r="E2817" t="str">
            <v/>
          </cell>
          <cell r="F2817" t="str">
            <v>次</v>
          </cell>
          <cell r="G2817" t="str">
            <v/>
          </cell>
          <cell r="H2817">
            <v>20</v>
          </cell>
          <cell r="I2817">
            <v>16</v>
          </cell>
          <cell r="J2817">
            <v>14</v>
          </cell>
          <cell r="K2817" t="str">
            <v>丙类</v>
          </cell>
        </row>
        <row r="2818">
          <cell r="A2818" t="str">
            <v>FAE04702</v>
          </cell>
          <cell r="B2818" t="str">
            <v>儿童气质问卷(PTQ)测评</v>
          </cell>
          <cell r="C2818" t="str">
            <v>用于评定儿童的气质类型。在心理测查室的心理师看护下,由患者父母完成人机对话式测查(72项),心理师做出气质特征报告。</v>
          </cell>
          <cell r="D2818" t="str">
            <v/>
          </cell>
          <cell r="E2818" t="str">
            <v/>
          </cell>
          <cell r="F2818" t="str">
            <v>次</v>
          </cell>
          <cell r="G2818" t="str">
            <v/>
          </cell>
          <cell r="H2818">
            <v>20</v>
          </cell>
          <cell r="I2818">
            <v>16</v>
          </cell>
          <cell r="J2818">
            <v>14</v>
          </cell>
          <cell r="K2818" t="str">
            <v>丙类</v>
          </cell>
        </row>
        <row r="2819">
          <cell r="A2819" t="str">
            <v>FAE04703</v>
          </cell>
          <cell r="B2819" t="str">
            <v>儿童气质量表(Car⁃ey)测评</v>
          </cell>
          <cell r="C2819" t="str">
            <v>用于评定1个月婴儿至12岁儿童的气质类型。在心理测查室的心理师看护下,由临床精神科医师通过直接询问知情人完成五套量表之一的人机对话式测查,76-100项,计算机出报告。</v>
          </cell>
          <cell r="D2819" t="str">
            <v/>
          </cell>
          <cell r="E2819" t="str">
            <v/>
          </cell>
          <cell r="F2819" t="str">
            <v>次</v>
          </cell>
          <cell r="G2819" t="str">
            <v/>
          </cell>
          <cell r="H2819">
            <v>20</v>
          </cell>
          <cell r="I2819">
            <v>16</v>
          </cell>
          <cell r="J2819">
            <v>14</v>
          </cell>
          <cell r="K2819" t="str">
            <v>丙类</v>
          </cell>
        </row>
        <row r="2820">
          <cell r="A2820" t="str">
            <v>FAE04704</v>
          </cell>
          <cell r="B2820" t="str">
            <v>儿童内外控量表测评</v>
          </cell>
          <cell r="C2820" t="str">
            <v>用于评定3-6年级儿童的内外控倾向。在心理师指导下由家长或其他知情者填写量表,共40个条目,由心理师根据家长或其他知情者填写结果完成量表评定,根据评定结果出评定报告。</v>
          </cell>
          <cell r="D2820" t="str">
            <v/>
          </cell>
          <cell r="E2820" t="str">
            <v/>
          </cell>
          <cell r="F2820" t="str">
            <v>次</v>
          </cell>
          <cell r="G2820" t="str">
            <v/>
          </cell>
          <cell r="H2820">
            <v>20</v>
          </cell>
          <cell r="I2820">
            <v>16</v>
          </cell>
          <cell r="J2820">
            <v>14</v>
          </cell>
          <cell r="K2820" t="str">
            <v>丙类</v>
          </cell>
        </row>
        <row r="2821">
          <cell r="A2821" t="str">
            <v>FAE04705</v>
          </cell>
          <cell r="B2821" t="str">
            <v>艾森克人格测评(少年版)</v>
          </cell>
          <cell r="C2821" t="str">
            <v>用于了解被试人格特点。在心理师指导､看护下,由被试完成人机对话式测查。共88个项目,含4个分量表,采取2级评分,观测被试行为､情绪､处世态度,记录观测内容,指导答题。由精神科医师分析测量数据,出具报告。</v>
          </cell>
          <cell r="D2821" t="str">
            <v/>
          </cell>
          <cell r="E2821" t="str">
            <v/>
          </cell>
          <cell r="F2821" t="str">
            <v>次</v>
          </cell>
          <cell r="G2821" t="str">
            <v/>
          </cell>
          <cell r="H2821">
            <v>25</v>
          </cell>
          <cell r="I2821">
            <v>20</v>
          </cell>
          <cell r="J2821">
            <v>18</v>
          </cell>
          <cell r="K2821" t="str">
            <v>甲类</v>
          </cell>
        </row>
        <row r="2822">
          <cell r="A2822" t="str">
            <v>FAE04706</v>
          </cell>
          <cell r="B2822" t="str">
            <v>幼儿人格发展趋势问卷测评</v>
          </cell>
          <cell r="C2822" t="str">
            <v>用于评定婴幼儿的人格发展趋势。在心理测查室的心理师看护下,由患者父母完成人机对话式测查(45项),心理师做出人格发展趋势的报告。</v>
          </cell>
          <cell r="D2822" t="str">
            <v/>
          </cell>
          <cell r="E2822" t="str">
            <v/>
          </cell>
          <cell r="F2822" t="str">
            <v>次</v>
          </cell>
          <cell r="G2822" t="str">
            <v/>
          </cell>
          <cell r="H2822">
            <v>20</v>
          </cell>
          <cell r="I2822">
            <v>16</v>
          </cell>
          <cell r="J2822">
            <v>14</v>
          </cell>
          <cell r="K2822" t="str">
            <v>丙类</v>
          </cell>
        </row>
        <row r="2823">
          <cell r="A2823" t="str">
            <v>FAE04707</v>
          </cell>
          <cell r="B2823" t="str">
            <v>性格测验(Y-G)</v>
          </cell>
          <cell r="C2823" t="str">
            <v>可用于评估被试者的人格特征,较多应用于心理咨询方面。在心理测查室的心理师看护下,完成人机对话式测查(120项),计算机出报告。</v>
          </cell>
          <cell r="D2823" t="str">
            <v/>
          </cell>
          <cell r="E2823" t="str">
            <v/>
          </cell>
          <cell r="F2823" t="str">
            <v>次</v>
          </cell>
          <cell r="G2823" t="str">
            <v/>
          </cell>
          <cell r="H2823">
            <v>30</v>
          </cell>
          <cell r="I2823">
            <v>25</v>
          </cell>
          <cell r="J2823">
            <v>20</v>
          </cell>
          <cell r="K2823" t="str">
            <v>丙类</v>
          </cell>
        </row>
        <row r="2824">
          <cell r="A2824" t="str">
            <v>FAE04708</v>
          </cell>
          <cell r="B2824" t="str">
            <v>人格诊断问卷(PDQ-4+)测评</v>
          </cell>
          <cell r="C2824" t="str">
            <v>用于评估被试者的人格障碍,多用于精神病临床或心理咨询门诊。在心理测查室的心理师看护下,完成人机对话式测查(107项),由精神科医师分析并出具报告。</v>
          </cell>
          <cell r="D2824" t="str">
            <v/>
          </cell>
          <cell r="E2824" t="str">
            <v/>
          </cell>
          <cell r="F2824" t="str">
            <v>次</v>
          </cell>
          <cell r="G2824" t="str">
            <v/>
          </cell>
          <cell r="H2824">
            <v>30</v>
          </cell>
          <cell r="I2824">
            <v>25</v>
          </cell>
          <cell r="J2824">
            <v>20</v>
          </cell>
          <cell r="K2824" t="str">
            <v>丙类</v>
          </cell>
        </row>
        <row r="2825">
          <cell r="A2825" t="str">
            <v>FAE04709</v>
          </cell>
          <cell r="B2825" t="str">
            <v>五态性格问卷测评</v>
          </cell>
          <cell r="C2825" t="str">
            <v>可用于评定被试者的性格特征。在心理测查室的心理师看护下,完成人机对话式测查(103项),由精神科医师分析并出具报告。</v>
          </cell>
          <cell r="D2825" t="str">
            <v/>
          </cell>
          <cell r="E2825" t="str">
            <v/>
          </cell>
          <cell r="F2825" t="str">
            <v>次</v>
          </cell>
          <cell r="G2825" t="str">
            <v/>
          </cell>
          <cell r="H2825">
            <v>20</v>
          </cell>
          <cell r="I2825">
            <v>16</v>
          </cell>
          <cell r="J2825">
            <v>14</v>
          </cell>
          <cell r="K2825" t="str">
            <v>丙类</v>
          </cell>
        </row>
        <row r="2826">
          <cell r="A2826" t="str">
            <v>FAE04710</v>
          </cell>
          <cell r="B2826" t="str">
            <v>艾森克个性测验</v>
          </cell>
          <cell r="C2826" t="str">
            <v>用于人格检查。在心理测查室的心理师指导､看护下,由被试完成人机对话式测查。共88个项目,含4个分量表,采取2级评分,由精神科医师分析测量数据并出具报告。</v>
          </cell>
          <cell r="D2826" t="str">
            <v/>
          </cell>
          <cell r="E2826" t="str">
            <v/>
          </cell>
          <cell r="F2826" t="str">
            <v>次</v>
          </cell>
          <cell r="G2826" t="str">
            <v/>
          </cell>
          <cell r="H2826">
            <v>40</v>
          </cell>
          <cell r="I2826">
            <v>32</v>
          </cell>
          <cell r="J2826">
            <v>28</v>
          </cell>
          <cell r="K2826" t="str">
            <v>甲类</v>
          </cell>
        </row>
        <row r="2827">
          <cell r="A2827" t="str">
            <v>FAE04711</v>
          </cell>
          <cell r="B2827" t="str">
            <v>爱德华个人偏好量表(EPPS)测评</v>
          </cell>
          <cell r="C2827" t="str">
            <v>用于个性偏好的调查。在心理测查室的心理师指导､看护下,由被试完成人机对话式测查。共225项,选择答题。记录观测内容,指导答题,分析测量数据,出具报告。</v>
          </cell>
          <cell r="D2827" t="str">
            <v/>
          </cell>
          <cell r="E2827" t="str">
            <v/>
          </cell>
          <cell r="F2827" t="str">
            <v>次</v>
          </cell>
          <cell r="G2827" t="str">
            <v/>
          </cell>
          <cell r="H2827">
            <v>40</v>
          </cell>
          <cell r="I2827">
            <v>32</v>
          </cell>
          <cell r="J2827">
            <v>28</v>
          </cell>
          <cell r="K2827" t="str">
            <v>丙类</v>
          </cell>
        </row>
        <row r="2828">
          <cell r="A2828" t="str">
            <v>FAE04712</v>
          </cell>
          <cell r="B2828" t="str">
            <v>米隆临床诊断问卷(MCMI)</v>
          </cell>
          <cell r="C2828" t="str">
            <v>可用于评估被试者的人格特征,辅助临床诊断。在心理测查室的心理师看护下,完成人机对话式测查(255项),计算机出报告。</v>
          </cell>
          <cell r="D2828" t="str">
            <v/>
          </cell>
          <cell r="E2828" t="str">
            <v/>
          </cell>
          <cell r="F2828" t="str">
            <v>次</v>
          </cell>
          <cell r="G2828" t="str">
            <v/>
          </cell>
          <cell r="H2828">
            <v>40</v>
          </cell>
          <cell r="I2828">
            <v>32</v>
          </cell>
          <cell r="J2828">
            <v>28</v>
          </cell>
          <cell r="K2828" t="str">
            <v>丙类</v>
          </cell>
        </row>
        <row r="2829">
          <cell r="A2829" t="str">
            <v>FAE04713</v>
          </cell>
          <cell r="B2829" t="str">
            <v>卡特尔16项人格测验</v>
          </cell>
          <cell r="C2829" t="str">
            <v>用于人格检查。在心理测查室的心理师指导､看护下,由被试完成人机对话式测查。共187个项目,采取3级评分,由精神科医师分析测量数据。</v>
          </cell>
          <cell r="D2829" t="str">
            <v/>
          </cell>
          <cell r="E2829" t="str">
            <v/>
          </cell>
          <cell r="F2829" t="str">
            <v>次</v>
          </cell>
          <cell r="G2829" t="str">
            <v/>
          </cell>
          <cell r="H2829">
            <v>50</v>
          </cell>
          <cell r="I2829">
            <v>40</v>
          </cell>
          <cell r="J2829">
            <v>35</v>
          </cell>
          <cell r="K2829" t="str">
            <v>乙类</v>
          </cell>
        </row>
        <row r="2830">
          <cell r="A2830" t="str">
            <v>FAE04714</v>
          </cell>
          <cell r="B2830" t="str">
            <v>明尼苏达多相个性测验</v>
          </cell>
          <cell r="C2830" t="str">
            <v>用于人格检查,在心理师指导､看护下,由被试完成人机对话式测查。共566个题目,这些题目组成14个量表(10个临床量表和4个效度量表),采取两级评定,观测被试心理活动,由精神科医师分析测量数据并出具报告。</v>
          </cell>
          <cell r="D2830" t="str">
            <v/>
          </cell>
          <cell r="E2830" t="str">
            <v/>
          </cell>
          <cell r="F2830" t="str">
            <v>次</v>
          </cell>
          <cell r="G2830" t="str">
            <v/>
          </cell>
          <cell r="H2830">
            <v>70</v>
          </cell>
          <cell r="I2830">
            <v>55</v>
          </cell>
          <cell r="J2830">
            <v>50</v>
          </cell>
          <cell r="K2830" t="str">
            <v>乙类</v>
          </cell>
        </row>
        <row r="2831">
          <cell r="A2831" t="str">
            <v>FAF04701</v>
          </cell>
          <cell r="B2831" t="str">
            <v>进食障碍态度问卷测评</v>
          </cell>
          <cell r="C2831" t="str">
            <v>属于进食障碍的筛查问卷。由心理师指导下完成人机对话式的测查,共26个条目,每个条目描述一种进食障碍相关的心理､情绪､行为症状,采用0-3分的四级记分法,计算机分析报告,由精神科医师根据问卷得分得出被试罹患进食障碍的可能性及严重程度,出具报告。</v>
          </cell>
          <cell r="D2831" t="str">
            <v/>
          </cell>
          <cell r="E2831" t="str">
            <v/>
          </cell>
          <cell r="F2831" t="str">
            <v>次</v>
          </cell>
          <cell r="G2831" t="str">
            <v/>
          </cell>
          <cell r="H2831">
            <v>20</v>
          </cell>
          <cell r="I2831">
            <v>16</v>
          </cell>
          <cell r="J2831">
            <v>14</v>
          </cell>
          <cell r="K2831" t="str">
            <v>丙类</v>
          </cell>
        </row>
        <row r="2832">
          <cell r="A2832" t="str">
            <v>FAF04702</v>
          </cell>
          <cell r="B2832" t="str">
            <v>进食障碍相关症状问卷测评</v>
          </cell>
          <cell r="C2832" t="str">
            <v>属于进食障碍心理倾向和情绪行为的评估问卷。由心理师指导下完成人机对话式的测查,共66个条目,每个条目描述了一种进行行为､态度或情绪､思维方式､价值观,采用1-0正误型评分法,人工报告,得出10个因子分,由精神科医师判断患者进食障碍症状特点倾向及伴随的个性､价值观､情绪特点,辅助治疗方案的制定和疗效观察。</v>
          </cell>
          <cell r="D2832" t="str">
            <v/>
          </cell>
          <cell r="E2832" t="str">
            <v/>
          </cell>
          <cell r="F2832" t="str">
            <v>次</v>
          </cell>
          <cell r="G2832" t="str">
            <v/>
          </cell>
          <cell r="H2832">
            <v>20</v>
          </cell>
          <cell r="I2832">
            <v>16</v>
          </cell>
          <cell r="J2832">
            <v>14</v>
          </cell>
          <cell r="K2832" t="str">
            <v>丙类</v>
          </cell>
        </row>
        <row r="2833">
          <cell r="A2833" t="str">
            <v>FAF04703</v>
          </cell>
          <cell r="B2833" t="str">
            <v>进食障碍诊断问卷测评</v>
          </cell>
          <cell r="C2833" t="str">
            <v>由精神科医师进行定式访谈,需一间独立测查室,问卷共分16部分,126大项,系统涵盖进食障碍患者病史特点､个性特征､家庭特征､躯体症状､进食行为心理特征､情绪症状､共病情况等等,用于治疗前的评估,经人工总结分析报告,得出患者总体病情严重程度,下一步的治疗方案､预后估计､注意事项等。</v>
          </cell>
          <cell r="D2833" t="str">
            <v/>
          </cell>
          <cell r="E2833" t="str">
            <v/>
          </cell>
          <cell r="F2833" t="str">
            <v>次</v>
          </cell>
          <cell r="G2833" t="str">
            <v/>
          </cell>
          <cell r="H2833">
            <v>30</v>
          </cell>
          <cell r="I2833">
            <v>25</v>
          </cell>
          <cell r="J2833">
            <v>20</v>
          </cell>
          <cell r="K2833" t="str">
            <v>甲类</v>
          </cell>
        </row>
        <row r="2834">
          <cell r="A2834" t="str">
            <v>FAF04704</v>
          </cell>
          <cell r="B2834" t="str">
            <v>进食障碍筛查问卷测评</v>
          </cell>
          <cell r="C2834" t="str">
            <v>属于进食障碍的病情严重程度及疗效评估工具,在心理师看护下,由精神科医师施测,共三部分,89项,前两部分为进食障碍症状检查部分,第三部分为精神科医师的总结分析,得出病情严重程度､治疗进展情况并判断评估的可靠性。</v>
          </cell>
          <cell r="D2834" t="str">
            <v/>
          </cell>
          <cell r="E2834" t="str">
            <v/>
          </cell>
          <cell r="F2834" t="str">
            <v>次</v>
          </cell>
          <cell r="G2834" t="str">
            <v/>
          </cell>
          <cell r="H2834">
            <v>30</v>
          </cell>
          <cell r="I2834">
            <v>25</v>
          </cell>
          <cell r="J2834">
            <v>20</v>
          </cell>
          <cell r="K2834" t="str">
            <v>丙类</v>
          </cell>
        </row>
        <row r="2835">
          <cell r="A2835" t="str">
            <v>FAF04705</v>
          </cell>
          <cell r="B2835" t="str">
            <v>酒精依赖调查表(MAST)测评</v>
          </cell>
          <cell r="C2835" t="str">
            <v>用于人群中有酒精依赖问题对象的流行病学调查。在心理测查室的心理师指导､看护下,由被试完成人机对话式测查。共13项,39个题目,四级评分,选择答题。心理师记录观测内容,指导答题,分析测量数据。</v>
          </cell>
          <cell r="D2835" t="str">
            <v/>
          </cell>
          <cell r="E2835" t="str">
            <v/>
          </cell>
          <cell r="F2835" t="str">
            <v>次</v>
          </cell>
          <cell r="G2835" t="str">
            <v/>
          </cell>
          <cell r="H2835">
            <v>20</v>
          </cell>
          <cell r="I2835">
            <v>16</v>
          </cell>
          <cell r="J2835">
            <v>14</v>
          </cell>
          <cell r="K2835" t="str">
            <v>丙类</v>
          </cell>
        </row>
        <row r="2836">
          <cell r="A2836" t="str">
            <v>FAF04706</v>
          </cell>
          <cell r="B2836" t="str">
            <v>酒精戒断综合征量表测评</v>
          </cell>
          <cell r="C2836" t="str">
            <v>用于酒精依赖患者戒断状态严重程度的评估及替代药物治疗剂量的参考。主要分为两个部分,植物神经部分6条,精神症状5条,共计11项。由精神科医师系统询问患者,及观测患者行为和体征,记录测试数据,分析严重程度,用于指导治疗。</v>
          </cell>
          <cell r="D2836" t="str">
            <v/>
          </cell>
          <cell r="E2836" t="str">
            <v/>
          </cell>
          <cell r="F2836" t="str">
            <v>次</v>
          </cell>
          <cell r="G2836" t="str">
            <v/>
          </cell>
          <cell r="H2836">
            <v>40</v>
          </cell>
          <cell r="I2836">
            <v>32</v>
          </cell>
          <cell r="J2836">
            <v>28</v>
          </cell>
          <cell r="K2836" t="str">
            <v>丙类</v>
          </cell>
        </row>
        <row r="2837">
          <cell r="A2837" t="str">
            <v>FAG04701</v>
          </cell>
          <cell r="B2837" t="str">
            <v>匹兹堡睡眠质量指数量表检查</v>
          </cell>
          <cell r="C2837" t="str">
            <v>由精神科医师采用特定量表进行评定,获得匹兹堡睡眠质量指数,并出具报告。</v>
          </cell>
          <cell r="D2837" t="str">
            <v/>
          </cell>
          <cell r="E2837" t="str">
            <v/>
          </cell>
          <cell r="F2837" t="str">
            <v>次</v>
          </cell>
          <cell r="G2837" t="str">
            <v/>
          </cell>
          <cell r="H2837">
            <v>20</v>
          </cell>
          <cell r="I2837">
            <v>16</v>
          </cell>
          <cell r="J2837">
            <v>14</v>
          </cell>
          <cell r="K2837" t="str">
            <v>甲类</v>
          </cell>
        </row>
        <row r="2838">
          <cell r="A2838" t="str">
            <v>FAG04702</v>
          </cell>
          <cell r="B2838" t="str">
            <v>阿森斯失眠量表检查</v>
          </cell>
          <cell r="C2838" t="str">
            <v>由精神科医师采用阿森斯失眠量表进行评定,并出具报告。</v>
          </cell>
          <cell r="D2838" t="str">
            <v/>
          </cell>
          <cell r="E2838" t="str">
            <v/>
          </cell>
          <cell r="F2838" t="str">
            <v>次</v>
          </cell>
          <cell r="G2838" t="str">
            <v/>
          </cell>
          <cell r="H2838">
            <v>25</v>
          </cell>
          <cell r="I2838">
            <v>20</v>
          </cell>
          <cell r="J2838">
            <v>18</v>
          </cell>
          <cell r="K2838" t="str">
            <v>丙类</v>
          </cell>
        </row>
        <row r="2839">
          <cell r="A2839" t="str">
            <v>FAG04703</v>
          </cell>
          <cell r="B2839" t="str">
            <v>爱泼沃斯嗜睡量表检查</v>
          </cell>
          <cell r="C2839" t="str">
            <v>由精神科医师采用爱泼沃斯嗜睡量表进行评定,并出具报告。</v>
          </cell>
          <cell r="D2839" t="str">
            <v/>
          </cell>
          <cell r="E2839" t="str">
            <v/>
          </cell>
          <cell r="F2839" t="str">
            <v>次</v>
          </cell>
          <cell r="G2839" t="str">
            <v/>
          </cell>
          <cell r="H2839">
            <v>20</v>
          </cell>
          <cell r="I2839">
            <v>16</v>
          </cell>
          <cell r="J2839">
            <v>14</v>
          </cell>
          <cell r="K2839" t="str">
            <v>乙类</v>
          </cell>
        </row>
        <row r="2840">
          <cell r="A2840" t="str">
            <v>FAG04704</v>
          </cell>
          <cell r="B2840" t="str">
            <v>睡眠卫生知识量表检查</v>
          </cell>
          <cell r="C2840" t="str">
            <v>由精神科医师对个体进行睡眠习惯量表评定,并出具报告。</v>
          </cell>
          <cell r="D2840" t="str">
            <v/>
          </cell>
          <cell r="E2840" t="str">
            <v/>
          </cell>
          <cell r="F2840" t="str">
            <v>次</v>
          </cell>
          <cell r="G2840" t="str">
            <v/>
          </cell>
          <cell r="H2840">
            <v>20</v>
          </cell>
          <cell r="I2840">
            <v>16</v>
          </cell>
          <cell r="J2840">
            <v>14</v>
          </cell>
          <cell r="K2840" t="str">
            <v>丙类</v>
          </cell>
        </row>
        <row r="2841">
          <cell r="A2841" t="str">
            <v>FAG04705</v>
          </cell>
          <cell r="B2841" t="str">
            <v>催眠感受性测评</v>
          </cell>
          <cell r="C2841" t="str">
            <v>催眠前由受过催眠训练的心理师和精神科医师各一名对受试者进行的感受性测试,评定受试者接受暗示水平,以判断是否适合接受催眠治疗以及选择哪项催眠治疗方式。</v>
          </cell>
          <cell r="D2841" t="str">
            <v/>
          </cell>
          <cell r="E2841" t="str">
            <v/>
          </cell>
          <cell r="F2841" t="str">
            <v>次</v>
          </cell>
          <cell r="G2841" t="str">
            <v/>
          </cell>
          <cell r="H2841">
            <v>20</v>
          </cell>
          <cell r="I2841">
            <v>16</v>
          </cell>
          <cell r="J2841">
            <v>14</v>
          </cell>
          <cell r="K2841" t="str">
            <v>乙类</v>
          </cell>
        </row>
        <row r="2842">
          <cell r="A2842" t="str">
            <v>FAH04701</v>
          </cell>
          <cell r="B2842" t="str">
            <v>思维型/艺术型测验</v>
          </cell>
          <cell r="C2842" t="str">
            <v>用于能力倾向的调查。由心理师以一对一的方式对患者实施测验,各分测验的评分标准不同,观测被试行为､情绪,记录观测内容,指导答题,分析测量数据。</v>
          </cell>
          <cell r="D2842" t="str">
            <v/>
          </cell>
          <cell r="E2842" t="str">
            <v/>
          </cell>
          <cell r="F2842" t="str">
            <v>次</v>
          </cell>
          <cell r="G2842" t="str">
            <v/>
          </cell>
          <cell r="H2842">
            <v>20</v>
          </cell>
          <cell r="I2842">
            <v>16</v>
          </cell>
          <cell r="J2842">
            <v>14</v>
          </cell>
          <cell r="K2842" t="str">
            <v>丙类</v>
          </cell>
        </row>
        <row r="2843">
          <cell r="A2843" t="str">
            <v>FAH04702</v>
          </cell>
          <cell r="B2843" t="str">
            <v>个别能力测验</v>
          </cell>
          <cell r="C2843" t="str">
            <v>用于个别能力倾向的检查,在心理师指导､看护下,由被试完成人机对话式测查。观测被试行为､情绪,记录观测内容,指导答题,分析测量数据,出具报告。</v>
          </cell>
          <cell r="D2843" t="str">
            <v/>
          </cell>
          <cell r="E2843" t="str">
            <v/>
          </cell>
          <cell r="F2843" t="str">
            <v>次</v>
          </cell>
          <cell r="G2843" t="str">
            <v/>
          </cell>
          <cell r="H2843">
            <v>40</v>
          </cell>
          <cell r="I2843">
            <v>32</v>
          </cell>
          <cell r="J2843">
            <v>28</v>
          </cell>
          <cell r="K2843" t="str">
            <v>乙类</v>
          </cell>
        </row>
        <row r="2844">
          <cell r="A2844" t="str">
            <v>FAH04703</v>
          </cell>
          <cell r="B2844" t="str">
            <v>压力评估量表测评</v>
          </cell>
          <cell r="C2844" t="str">
            <v>用于心理压力的量化检查。在心理测查室的心理师看护指导下,完成人机对话式测查(53项),计算机出报告。</v>
          </cell>
          <cell r="D2844" t="str">
            <v/>
          </cell>
          <cell r="E2844" t="str">
            <v/>
          </cell>
          <cell r="F2844" t="str">
            <v>次</v>
          </cell>
          <cell r="G2844" t="str">
            <v/>
          </cell>
          <cell r="H2844">
            <v>20</v>
          </cell>
          <cell r="I2844">
            <v>16</v>
          </cell>
          <cell r="J2844">
            <v>14</v>
          </cell>
          <cell r="K2844" t="str">
            <v>丙类</v>
          </cell>
        </row>
        <row r="2845">
          <cell r="A2845" t="str">
            <v>FAH04704</v>
          </cell>
          <cell r="B2845" t="str">
            <v>生活事件评定量表(LES)测评</v>
          </cell>
          <cell r="C2845" t="str">
            <v>用于应激事件强度的评定。在心理测查室的心理师指导､看护下,由被试完成人机对话式测查,本量表共48个项目,观测被试行为､情绪,记录观测内容,指导答题,分析测量数据,并出具报告。</v>
          </cell>
          <cell r="D2845" t="str">
            <v/>
          </cell>
          <cell r="E2845" t="str">
            <v/>
          </cell>
          <cell r="F2845" t="str">
            <v>次</v>
          </cell>
          <cell r="G2845" t="str">
            <v/>
          </cell>
          <cell r="H2845">
            <v>20</v>
          </cell>
          <cell r="I2845">
            <v>16</v>
          </cell>
          <cell r="J2845">
            <v>14</v>
          </cell>
          <cell r="K2845" t="str">
            <v>甲类</v>
          </cell>
        </row>
        <row r="2846">
          <cell r="A2846" t="str">
            <v>FAH04705</v>
          </cell>
          <cell r="B2846" t="str">
            <v>防御机制问卷(DSQ)测评</v>
          </cell>
          <cell r="C2846" t="str">
            <v>用于心理防御机制方式的调查,在心理测查室的心理师指导､看护下,由被试完成人机对话式测查,共88项,9级评分选择答题,心理师测对被试行为､情绪,记录观测内容,指导答题,分析测量数据,出具报告。</v>
          </cell>
          <cell r="D2846" t="str">
            <v/>
          </cell>
          <cell r="E2846" t="str">
            <v/>
          </cell>
          <cell r="F2846" t="str">
            <v>次</v>
          </cell>
          <cell r="G2846" t="str">
            <v/>
          </cell>
          <cell r="H2846">
            <v>30</v>
          </cell>
          <cell r="I2846">
            <v>25</v>
          </cell>
          <cell r="J2846">
            <v>20</v>
          </cell>
          <cell r="K2846" t="str">
            <v>丙类</v>
          </cell>
        </row>
        <row r="2847">
          <cell r="A2847" t="str">
            <v>FAJ04701</v>
          </cell>
          <cell r="B2847" t="str">
            <v>注意分配测评</v>
          </cell>
          <cell r="C2847" t="str">
            <v>用于辅助检查注意功能。由心理师以一对一的方式对患者实施测验,测验含三种测验条件,测验共10次,观测被试行为､情绪,记录观测内容,指导答题,分析测量数据,出具报告。</v>
          </cell>
          <cell r="D2847" t="str">
            <v/>
          </cell>
          <cell r="E2847" t="str">
            <v/>
          </cell>
          <cell r="F2847" t="str">
            <v>次</v>
          </cell>
          <cell r="G2847" t="str">
            <v/>
          </cell>
          <cell r="H2847">
            <v>15</v>
          </cell>
          <cell r="I2847">
            <v>12</v>
          </cell>
          <cell r="J2847">
            <v>10</v>
          </cell>
          <cell r="K2847" t="str">
            <v>丙类</v>
          </cell>
        </row>
        <row r="2848">
          <cell r="A2848" t="str">
            <v>FAJ04702</v>
          </cell>
          <cell r="B2848" t="str">
            <v>注意划消测验</v>
          </cell>
          <cell r="C2848" t="str">
            <v>用于评定注意缺陷多动障碍患儿的注意力状况。由心理师以一对一的方式对患者实施测验,共完成3页纸的实施､计分和结果分析,并出示测验报告。</v>
          </cell>
          <cell r="D2848" t="str">
            <v/>
          </cell>
          <cell r="E2848" t="str">
            <v/>
          </cell>
          <cell r="F2848" t="str">
            <v>次</v>
          </cell>
          <cell r="G2848" t="str">
            <v/>
          </cell>
          <cell r="H2848">
            <v>15</v>
          </cell>
          <cell r="I2848">
            <v>12</v>
          </cell>
          <cell r="J2848">
            <v>10</v>
          </cell>
          <cell r="K2848" t="str">
            <v>甲类</v>
          </cell>
        </row>
        <row r="2849">
          <cell r="A2849" t="str">
            <v>FAJ04703</v>
          </cell>
          <cell r="B2849" t="str">
            <v>套瓦(TOVA)注意力竞量测评</v>
          </cell>
          <cell r="C2849" t="str">
            <v>由心理师根据受检者的"遗漏"､"错认"､"反应时"､"反应时变化"四项指标对患者的注意力水平进行评估,最后由精神科医师判定结果,出具报告。</v>
          </cell>
          <cell r="D2849" t="str">
            <v/>
          </cell>
          <cell r="E2849" t="str">
            <v/>
          </cell>
          <cell r="F2849" t="str">
            <v>次</v>
          </cell>
          <cell r="G2849" t="str">
            <v/>
          </cell>
          <cell r="H2849">
            <v>20</v>
          </cell>
          <cell r="I2849">
            <v>16</v>
          </cell>
          <cell r="J2849">
            <v>14</v>
          </cell>
          <cell r="K2849" t="str">
            <v>丙类</v>
          </cell>
        </row>
        <row r="2850">
          <cell r="A2850" t="str">
            <v>FAJ04704</v>
          </cell>
          <cell r="B2850" t="str">
            <v>行为注意测验(TEA)</v>
          </cell>
          <cell r="C2850" t="str">
            <v>采用日常注意检查工具(光盘､录音设备､地图､测试图卡等),对患者依次进行注意的保持､选择､转移､分配等注意的状况进行全面检查。人工报告。</v>
          </cell>
          <cell r="D2850" t="str">
            <v/>
          </cell>
          <cell r="E2850" t="str">
            <v/>
          </cell>
          <cell r="F2850" t="str">
            <v>次</v>
          </cell>
          <cell r="G2850" t="str">
            <v/>
          </cell>
          <cell r="H2850">
            <v>30</v>
          </cell>
          <cell r="I2850">
            <v>25</v>
          </cell>
          <cell r="J2850">
            <v>20</v>
          </cell>
          <cell r="K2850" t="str">
            <v>乙类</v>
          </cell>
        </row>
        <row r="2851">
          <cell r="A2851" t="str">
            <v>FAJ04705</v>
          </cell>
          <cell r="B2851" t="str">
            <v>注意成套测验</v>
          </cell>
          <cell r="C2851" t="str">
            <v>用于注意功能的全面测量。含8个分测验,4个因子及总分。由心理师以一对一的方式对患者实施测验,各分测验的评分标准不同,由精神科医师分析测量数据,出具报告。</v>
          </cell>
          <cell r="D2851" t="str">
            <v/>
          </cell>
          <cell r="E2851" t="str">
            <v/>
          </cell>
          <cell r="F2851" t="str">
            <v>次</v>
          </cell>
          <cell r="G2851" t="str">
            <v/>
          </cell>
          <cell r="H2851">
            <v>20</v>
          </cell>
          <cell r="I2851">
            <v>16</v>
          </cell>
          <cell r="J2851">
            <v>14</v>
          </cell>
          <cell r="K2851" t="str">
            <v>丙类</v>
          </cell>
        </row>
        <row r="2852">
          <cell r="A2852" t="str">
            <v>FAK04701</v>
          </cell>
          <cell r="B2852" t="str">
            <v>瞬时记忆测验</v>
          </cell>
          <cell r="C2852" t="str">
            <v>用于脑损伤严重程度及老年精神障碍的辅助检查。由心理师以一对一的方式对患者实施测验,指导答题,测验次数不定,观测被试行为､情绪,记录观测内容,分析测量数据,出具报告。</v>
          </cell>
          <cell r="D2852" t="str">
            <v/>
          </cell>
          <cell r="E2852" t="str">
            <v/>
          </cell>
          <cell r="F2852" t="str">
            <v>次</v>
          </cell>
          <cell r="G2852" t="str">
            <v/>
          </cell>
          <cell r="H2852">
            <v>20</v>
          </cell>
          <cell r="I2852">
            <v>16</v>
          </cell>
          <cell r="J2852">
            <v>14</v>
          </cell>
          <cell r="K2852" t="str">
            <v>乙类</v>
          </cell>
        </row>
        <row r="2853">
          <cell r="A2853" t="str">
            <v>FAK04702</v>
          </cell>
          <cell r="B2853" t="str">
            <v>短时记忆广度测评</v>
          </cell>
          <cell r="C2853" t="str">
            <v>用于脑损伤严重程度及老年精神障碍的辅助检查。由心理师以一对一的方式对患者实施测验,测验含正背数和倒背数,观测被试行为､情绪,记录观测内容,指导答题,分析测量数据,出具报告。</v>
          </cell>
          <cell r="D2853" t="str">
            <v/>
          </cell>
          <cell r="E2853" t="str">
            <v/>
          </cell>
          <cell r="F2853" t="str">
            <v>次</v>
          </cell>
          <cell r="G2853" t="str">
            <v/>
          </cell>
          <cell r="H2853">
            <v>20</v>
          </cell>
          <cell r="I2853">
            <v>16</v>
          </cell>
          <cell r="J2853">
            <v>14</v>
          </cell>
          <cell r="K2853" t="str">
            <v>乙类</v>
          </cell>
        </row>
        <row r="2854">
          <cell r="A2854" t="str">
            <v>FAK04703</v>
          </cell>
          <cell r="B2854" t="str">
            <v>空间位置记忆广度测评</v>
          </cell>
          <cell r="C2854" t="str">
            <v>用于脑损伤严重程度及老年精神障碍的辅助检查。由心理师以一对一的方式对患者实施测验,测验含三种形式,两个评分系统,观测被试行为､情绪,记录观测内容,指导答题,分析测量数据,出具报告。</v>
          </cell>
          <cell r="D2854" t="str">
            <v/>
          </cell>
          <cell r="E2854" t="str">
            <v/>
          </cell>
          <cell r="F2854" t="str">
            <v>次</v>
          </cell>
          <cell r="G2854" t="str">
            <v/>
          </cell>
          <cell r="H2854">
            <v>20</v>
          </cell>
          <cell r="I2854">
            <v>16</v>
          </cell>
          <cell r="J2854">
            <v>14</v>
          </cell>
          <cell r="K2854" t="str">
            <v>乙类</v>
          </cell>
        </row>
        <row r="2855">
          <cell r="A2855" t="str">
            <v>FAK04704</v>
          </cell>
          <cell r="B2855" t="str">
            <v>再认能力测定感统量表测评</v>
          </cell>
          <cell r="C2855" t="str">
            <v>用于脑损伤严重程度及老年精神障碍的辅助检查。由心理师以一对一的方式对患者实施测验,测验含20个目标刺激和20个混入刺激,一个评分系统,观测被试行为､情绪,记录观测内容,指导答题,分析测量数据,出具报告。</v>
          </cell>
          <cell r="D2855" t="str">
            <v/>
          </cell>
          <cell r="E2855" t="str">
            <v/>
          </cell>
          <cell r="F2855" t="str">
            <v>次</v>
          </cell>
          <cell r="G2855" t="str">
            <v/>
          </cell>
          <cell r="H2855">
            <v>20</v>
          </cell>
          <cell r="I2855">
            <v>16</v>
          </cell>
          <cell r="J2855">
            <v>14</v>
          </cell>
          <cell r="K2855" t="str">
            <v>甲类</v>
          </cell>
        </row>
        <row r="2856">
          <cell r="A2856" t="str">
            <v>FAK04705</v>
          </cell>
          <cell r="B2856" t="str">
            <v>行为记忆测验</v>
          </cell>
          <cell r="C2856" t="str">
            <v>模拟日常生活环境(专用测试用房间､桌子､椅子､窗户､照片､生活用图片､生活用品等)下对患者进行记姓名,记被藏物品,记预约时间,记图片,回忆故事(立即),图片再认,记相貌,回忆路线(即刻),信息回忆(即刻),相貌再认,定向和时间,回忆预约时间,回忆故事,回忆路线,回忆信息,回忆姓名,回忆被藏物品等检查,计算和换算原始分,标准分和筛查分。人工报告。</v>
          </cell>
          <cell r="D2856" t="str">
            <v/>
          </cell>
          <cell r="E2856" t="str">
            <v/>
          </cell>
          <cell r="F2856" t="str">
            <v>次</v>
          </cell>
          <cell r="G2856" t="str">
            <v/>
          </cell>
          <cell r="H2856">
            <v>20</v>
          </cell>
          <cell r="I2856">
            <v>16</v>
          </cell>
          <cell r="J2856">
            <v>14</v>
          </cell>
          <cell r="K2856" t="str">
            <v>乙类</v>
          </cell>
        </row>
        <row r="2857">
          <cell r="A2857" t="str">
            <v>FAK04706</v>
          </cell>
          <cell r="B2857" t="str">
            <v>临床记忆测验</v>
          </cell>
          <cell r="C2857" t="str">
            <v>用于记忆检查,由心理师以一对一的方式对患者实施测验,该量表有五个分测验组成,根据被试年龄､受教育年限和职业标化后评分,由精神科医师分析测量数据并出具报告。</v>
          </cell>
          <cell r="D2857" t="str">
            <v/>
          </cell>
          <cell r="E2857" t="str">
            <v/>
          </cell>
          <cell r="F2857" t="str">
            <v>次</v>
          </cell>
          <cell r="G2857" t="str">
            <v/>
          </cell>
          <cell r="H2857">
            <v>40</v>
          </cell>
          <cell r="I2857">
            <v>32</v>
          </cell>
          <cell r="J2857">
            <v>28</v>
          </cell>
          <cell r="K2857" t="str">
            <v>丙类</v>
          </cell>
        </row>
        <row r="2858">
          <cell r="A2858" t="str">
            <v>FAK04707</v>
          </cell>
          <cell r="B2858" t="str">
            <v>中国韦氏成人记忆测验</v>
          </cell>
          <cell r="C2858" t="str">
            <v>运用最新修订版本的中国韦氏成人记忆量表进行记忆检查。由心理师以一对一的方式对患者实施测验,该量表有多个分测验组成,各分测验的评分标准受年龄､文化等因素影响,由精神科医师分析测量数据并出具报告。</v>
          </cell>
          <cell r="D2858" t="str">
            <v/>
          </cell>
          <cell r="E2858" t="str">
            <v/>
          </cell>
          <cell r="F2858" t="str">
            <v>次</v>
          </cell>
          <cell r="G2858" t="str">
            <v/>
          </cell>
          <cell r="H2858">
            <v>100</v>
          </cell>
          <cell r="I2858">
            <v>80</v>
          </cell>
          <cell r="J2858">
            <v>70</v>
          </cell>
          <cell r="K2858" t="str">
            <v>甲类</v>
          </cell>
        </row>
        <row r="2859">
          <cell r="A2859" t="str">
            <v>FAL04701</v>
          </cell>
          <cell r="B2859" t="str">
            <v>宗(Zung)氏焦虑自评量表测评</v>
          </cell>
          <cell r="C2859" t="str">
            <v>用于焦虑症状的自我评定。在心理师指导､看护下,由被试者完成人机对话式测查。由20个陈述句和相应问题的条目组成。每一条目相当于一个有关症状,按1-4级评分。20个条目反映抑郁状态四组特异性症状,观测被试行为､情绪,记录观测内容,指导答题,分析测量数据,出具报告。</v>
          </cell>
          <cell r="D2859" t="str">
            <v/>
          </cell>
          <cell r="E2859" t="str">
            <v/>
          </cell>
          <cell r="F2859" t="str">
            <v>次</v>
          </cell>
          <cell r="G2859" t="str">
            <v/>
          </cell>
          <cell r="H2859">
            <v>35</v>
          </cell>
          <cell r="I2859">
            <v>28</v>
          </cell>
          <cell r="J2859">
            <v>25</v>
          </cell>
          <cell r="K2859" t="str">
            <v>丙类</v>
          </cell>
        </row>
        <row r="2860">
          <cell r="A2860" t="str">
            <v>FAL04702</v>
          </cell>
          <cell r="B2860" t="str">
            <v>汉密尔顿焦虑量表测评</v>
          </cell>
          <cell r="C2860" t="str">
            <v>用于焦虑症状的评定。由14个陈述句组成,大部分项目采用0-4分的5级评分法,少数项目采用0-2分的3级评分法,观测对被试行为､情绪,记录观测内容,指导答题,分析测量数据,出具报告。</v>
          </cell>
          <cell r="D2860" t="str">
            <v/>
          </cell>
          <cell r="E2860" t="str">
            <v/>
          </cell>
          <cell r="F2860" t="str">
            <v>次</v>
          </cell>
          <cell r="G2860" t="str">
            <v/>
          </cell>
          <cell r="H2860">
            <v>40</v>
          </cell>
          <cell r="I2860">
            <v>32</v>
          </cell>
          <cell r="J2860">
            <v>28</v>
          </cell>
          <cell r="K2860" t="str">
            <v>甲类</v>
          </cell>
        </row>
        <row r="2861">
          <cell r="A2861" t="str">
            <v>FAL04703</v>
          </cell>
          <cell r="B2861" t="str">
            <v>宗(Zung)氏抑郁自评量表测评</v>
          </cell>
          <cell r="C2861" t="str">
            <v>用于抑郁症状的自我评定。在心理师指导､看护下,由被试完成人机对话式测查。由20个陈述句和相应问题的条目组成。每一条目相当于一个有关症状,按1-4级评分。20个条目反映抑郁状态四组特异性症状,观测被试行为､情绪,记录观测内容,指导答题,分析测量数据,出具报告。</v>
          </cell>
          <cell r="D2861" t="str">
            <v/>
          </cell>
          <cell r="E2861" t="str">
            <v/>
          </cell>
          <cell r="F2861" t="str">
            <v>次</v>
          </cell>
          <cell r="G2861" t="str">
            <v/>
          </cell>
          <cell r="H2861">
            <v>35</v>
          </cell>
          <cell r="I2861">
            <v>28</v>
          </cell>
          <cell r="J2861">
            <v>25</v>
          </cell>
          <cell r="K2861" t="str">
            <v>丙类</v>
          </cell>
        </row>
        <row r="2862">
          <cell r="A2862" t="str">
            <v>FAL04704</v>
          </cell>
          <cell r="B2862" t="str">
            <v>蒙哥马利量表抑郁评定量表(MADRS)测评</v>
          </cell>
          <cell r="C2862" t="str">
            <v>用于抑郁症状的评定。测验由10个条目组成,主要评定被试抑郁情绪的严重程度,由精神科医师观测被试行为､情绪,记录观测内容,分析测量数据,出具报告。</v>
          </cell>
          <cell r="D2862" t="str">
            <v/>
          </cell>
          <cell r="E2862" t="str">
            <v/>
          </cell>
          <cell r="F2862" t="str">
            <v>次</v>
          </cell>
          <cell r="G2862" t="str">
            <v/>
          </cell>
          <cell r="H2862">
            <v>30</v>
          </cell>
          <cell r="I2862">
            <v>25</v>
          </cell>
          <cell r="J2862">
            <v>20</v>
          </cell>
          <cell r="K2862" t="str">
            <v>乙类</v>
          </cell>
        </row>
        <row r="2863">
          <cell r="A2863" t="str">
            <v>FAL04705</v>
          </cell>
          <cell r="B2863" t="str">
            <v>贝克抑郁自评问卷(BDI)测评</v>
          </cell>
          <cell r="C2863" t="str">
            <v>用于抑郁症状的自我评定。在心理测查室的心理师指导､看护下,由被试完成人机对话式测查。共13项,四级评分,选择答题。心理师记录观测内容,指导答题,分析测量数据,出具报告。</v>
          </cell>
          <cell r="D2863" t="str">
            <v/>
          </cell>
          <cell r="E2863" t="str">
            <v/>
          </cell>
          <cell r="F2863" t="str">
            <v>次</v>
          </cell>
          <cell r="G2863" t="str">
            <v/>
          </cell>
          <cell r="H2863">
            <v>30</v>
          </cell>
          <cell r="I2863">
            <v>25</v>
          </cell>
          <cell r="J2863">
            <v>20</v>
          </cell>
          <cell r="K2863" t="str">
            <v>丙类</v>
          </cell>
        </row>
        <row r="2864">
          <cell r="A2864" t="str">
            <v>FAL04706</v>
          </cell>
          <cell r="B2864" t="str">
            <v>汉密尔顿抑郁量表测评</v>
          </cell>
          <cell r="C2864" t="str">
            <v>用于抑郁症状的评定。由24个陈述句组成,所有项目采用0-4分的5级评分法,观测被试行为､情绪,记录观测内容,指导答题,分析测量数据,出具报告。</v>
          </cell>
          <cell r="D2864" t="str">
            <v/>
          </cell>
          <cell r="E2864" t="str">
            <v/>
          </cell>
          <cell r="F2864" t="str">
            <v>次</v>
          </cell>
          <cell r="G2864" t="str">
            <v/>
          </cell>
          <cell r="H2864">
            <v>40</v>
          </cell>
          <cell r="I2864">
            <v>32</v>
          </cell>
          <cell r="J2864">
            <v>28</v>
          </cell>
          <cell r="K2864" t="str">
            <v>甲类</v>
          </cell>
        </row>
        <row r="2865">
          <cell r="A2865" t="str">
            <v>FAL04707</v>
          </cell>
          <cell r="B2865" t="str">
            <v>躁狂状态评定量表测评</v>
          </cell>
          <cell r="C2865" t="str">
            <v>用于评定躁狂症状严重程度的量表。精神科医师对患者进行精神检查,做一次评定,由11个症状描述组成,各项目采用0-4分的5级评分法。观测被试行为､情绪,记录观测内容,需要系统地询问每一个症状,分析测量数据,出具报告。</v>
          </cell>
          <cell r="D2865" t="str">
            <v/>
          </cell>
          <cell r="E2865" t="str">
            <v/>
          </cell>
          <cell r="F2865" t="str">
            <v>次</v>
          </cell>
          <cell r="G2865" t="str">
            <v/>
          </cell>
          <cell r="H2865">
            <v>40</v>
          </cell>
          <cell r="I2865">
            <v>32</v>
          </cell>
          <cell r="J2865">
            <v>28</v>
          </cell>
          <cell r="K2865" t="str">
            <v>甲类</v>
          </cell>
        </row>
        <row r="2866">
          <cell r="A2866" t="str">
            <v>FAM04701</v>
          </cell>
          <cell r="B2866" t="str">
            <v>本顿视觉保持测验(BVRT)</v>
          </cell>
          <cell r="C2866" t="str">
            <v>用于评定成人及患儿视觉功能的完整性,含视知觉､视觉记忆和视觉结构能力。由心理师以一对一的方式对患者实施测验,要求被试者凭记忆临摹所看过的几何图形,有C､D､E三式图片和A､B､C､D四种实施方法,心理师完成测验的实施､记分和结果分析,并出示测验报告。</v>
          </cell>
          <cell r="D2866" t="str">
            <v/>
          </cell>
          <cell r="E2866" t="str">
            <v/>
          </cell>
          <cell r="F2866" t="str">
            <v>次</v>
          </cell>
          <cell r="G2866" t="str">
            <v/>
          </cell>
          <cell r="H2866">
            <v>30</v>
          </cell>
          <cell r="I2866">
            <v>25</v>
          </cell>
          <cell r="J2866">
            <v>20</v>
          </cell>
          <cell r="K2866" t="str">
            <v>乙类</v>
          </cell>
        </row>
        <row r="2867">
          <cell r="A2867" t="str">
            <v>FAM04702</v>
          </cell>
          <cell r="B2867" t="str">
            <v>格式塔测验(Bender-Gestalt)</v>
          </cell>
          <cell r="C2867" t="str">
            <v>用于测定3岁以上儿童和成人的视觉运动功能和视觉结构能力。并作为有无脑损伤的初步筛查工具,由心理师以一对一的方式对患者实施测验,要求被试者临摹一张纸上的9个几何图形,根据临摹错误多少和错误特征判定测验结果,心理师完成测验的实施､记分和结果分析,并出示测验报告。</v>
          </cell>
          <cell r="D2867" t="str">
            <v/>
          </cell>
          <cell r="E2867" t="str">
            <v/>
          </cell>
          <cell r="F2867" t="str">
            <v>次</v>
          </cell>
          <cell r="G2867" t="str">
            <v/>
          </cell>
          <cell r="H2867">
            <v>30</v>
          </cell>
          <cell r="I2867">
            <v>25</v>
          </cell>
          <cell r="J2867">
            <v>20</v>
          </cell>
          <cell r="K2867" t="str">
            <v>丙类</v>
          </cell>
        </row>
        <row r="2868">
          <cell r="A2868" t="str">
            <v>FAM04703</v>
          </cell>
          <cell r="B2868" t="str">
            <v>感觉统合能力发展评定量表测评</v>
          </cell>
          <cell r="C2868" t="str">
            <v>用于筛查感觉统合失调儿童。在心理师指导下由家属､教师或其他知情者填写量表,共58个条目,由心理师将填写结果进行输机和计算机分析处理,根据计算机分析处理结果出评定报告。</v>
          </cell>
          <cell r="D2868" t="str">
            <v/>
          </cell>
          <cell r="E2868" t="str">
            <v/>
          </cell>
          <cell r="F2868" t="str">
            <v>次</v>
          </cell>
          <cell r="G2868" t="str">
            <v/>
          </cell>
          <cell r="H2868">
            <v>30</v>
          </cell>
          <cell r="I2868">
            <v>25</v>
          </cell>
          <cell r="J2868">
            <v>20</v>
          </cell>
          <cell r="K2868" t="str">
            <v>甲类</v>
          </cell>
        </row>
        <row r="2869">
          <cell r="A2869" t="str">
            <v>FAP04701</v>
          </cell>
          <cell r="B2869" t="str">
            <v>蒙特利尔认知评估(MoCA)</v>
          </cell>
          <cell r="C2869" t="str">
            <v>指用于额叶损伤患者认知障碍首诊检查。量表包含12个检查项目,分别测定执行功能,失认症,瞬时和延迟记忆,听觉注意,视觉注意,复述,语言流畅性,抽象分类,时间(或地点)定向,结构性失用等功能。人工报告。</v>
          </cell>
          <cell r="D2869" t="str">
            <v/>
          </cell>
          <cell r="E2869" t="str">
            <v/>
          </cell>
          <cell r="F2869" t="str">
            <v>次</v>
          </cell>
          <cell r="G2869" t="str">
            <v/>
          </cell>
          <cell r="H2869">
            <v>20</v>
          </cell>
          <cell r="I2869">
            <v>16</v>
          </cell>
          <cell r="J2869">
            <v>14</v>
          </cell>
          <cell r="K2869" t="str">
            <v>丙类</v>
          </cell>
        </row>
        <row r="2870">
          <cell r="A2870" t="str">
            <v>FAP04702</v>
          </cell>
          <cell r="B2870" t="str">
            <v>认知方式测评(CCES)</v>
          </cell>
          <cell r="C2870" t="str">
            <v>用于检查认知方式的量表。由心理师以一对一的方式对患者实施测验,测验含30个题目,观测被试行为､情绪,记录观测内容,指导答题,分析测量数据,出具报告。</v>
          </cell>
          <cell r="D2870" t="str">
            <v/>
          </cell>
          <cell r="E2870" t="str">
            <v/>
          </cell>
          <cell r="F2870" t="str">
            <v>次</v>
          </cell>
          <cell r="G2870" t="str">
            <v/>
          </cell>
          <cell r="H2870">
            <v>20</v>
          </cell>
          <cell r="I2870">
            <v>16</v>
          </cell>
          <cell r="J2870">
            <v>14</v>
          </cell>
          <cell r="K2870" t="str">
            <v>乙类</v>
          </cell>
        </row>
        <row r="2871">
          <cell r="A2871" t="str">
            <v>FAP04703</v>
          </cell>
          <cell r="B2871" t="str">
            <v>简明精神状况测验(MMSE)</v>
          </cell>
          <cell r="C2871" t="str">
            <v>用于认知缺损筛选。由精神科医师以一对一的方式对患者实施测验,共19大项30个小项,观测被试思维､行为､情绪,记录观测内容,分析测量数据,出具报告。</v>
          </cell>
          <cell r="D2871" t="str">
            <v/>
          </cell>
          <cell r="E2871" t="str">
            <v/>
          </cell>
          <cell r="F2871" t="str">
            <v>次</v>
          </cell>
          <cell r="G2871" t="str">
            <v/>
          </cell>
          <cell r="H2871">
            <v>20</v>
          </cell>
          <cell r="I2871">
            <v>16</v>
          </cell>
          <cell r="J2871">
            <v>14</v>
          </cell>
          <cell r="K2871" t="str">
            <v>甲类</v>
          </cell>
        </row>
        <row r="2872">
          <cell r="A2872" t="str">
            <v>FAP04704</v>
          </cell>
          <cell r="B2872" t="str">
            <v>威斯康星卡片分类测验(WCST)</v>
          </cell>
          <cell r="C2872" t="str">
            <v>用于认知功能的辅助检查。在心理测查室的心理师指导､看护下,由被试完成人机对话式测查。共128项,选择答题。心理师指导答题,分析测量数据并出具报告。</v>
          </cell>
          <cell r="D2872" t="str">
            <v/>
          </cell>
          <cell r="E2872" t="str">
            <v/>
          </cell>
          <cell r="F2872" t="str">
            <v>次</v>
          </cell>
          <cell r="G2872" t="str">
            <v/>
          </cell>
          <cell r="H2872">
            <v>20</v>
          </cell>
          <cell r="I2872">
            <v>16</v>
          </cell>
          <cell r="J2872">
            <v>14</v>
          </cell>
          <cell r="K2872" t="str">
            <v>丙类</v>
          </cell>
        </row>
        <row r="2873">
          <cell r="A2873" t="str">
            <v>FAP04705</v>
          </cell>
          <cell r="B2873" t="str">
            <v>激越问卷测评</v>
          </cell>
          <cell r="C2873" t="str">
            <v>用于评定有认知功能损害患者的激越行为。由两名主治医师以上精神科医师共同进行评定,共29项,七级评分。记录观测内容,分析测量数据并出具报告。</v>
          </cell>
          <cell r="D2873" t="str">
            <v/>
          </cell>
          <cell r="E2873" t="str">
            <v/>
          </cell>
          <cell r="F2873" t="str">
            <v>次</v>
          </cell>
          <cell r="G2873" t="str">
            <v/>
          </cell>
          <cell r="H2873">
            <v>30</v>
          </cell>
          <cell r="I2873">
            <v>25</v>
          </cell>
          <cell r="J2873">
            <v>20</v>
          </cell>
          <cell r="K2873" t="str">
            <v>甲类</v>
          </cell>
        </row>
        <row r="2874">
          <cell r="A2874" t="str">
            <v>FAP04706</v>
          </cell>
          <cell r="B2874" t="str">
            <v>精神分裂症认知功能测验MCCB</v>
          </cell>
          <cell r="C2874" t="str">
            <v>对精神分裂症认知功能进行全面测量,含10个分测验,7个因子及总分。由心理测师以一对一的方式对患者实施测验,各分测验的评分标准不同,由精神科医师分析测量数据,出具报告。</v>
          </cell>
          <cell r="D2874" t="str">
            <v/>
          </cell>
          <cell r="E2874" t="str">
            <v/>
          </cell>
          <cell r="F2874" t="str">
            <v>次</v>
          </cell>
          <cell r="G2874" t="str">
            <v/>
          </cell>
          <cell r="H2874">
            <v>40</v>
          </cell>
          <cell r="I2874">
            <v>32</v>
          </cell>
          <cell r="J2874">
            <v>28</v>
          </cell>
          <cell r="K2874" t="str">
            <v>甲类</v>
          </cell>
        </row>
        <row r="2875">
          <cell r="A2875" t="str">
            <v>FAP04707</v>
          </cell>
          <cell r="B2875" t="str">
            <v>儿童认知能力测查</v>
          </cell>
          <cell r="C2875" t="str">
            <v>采用儿童认知能力测查工具对患儿检查,含颜色识别,比较大小,序列关系,体积守恒,重量辨别,常识知识,推理,简单概率等内容,计算机分析数据。人工报告。</v>
          </cell>
          <cell r="D2875" t="str">
            <v/>
          </cell>
          <cell r="E2875" t="str">
            <v/>
          </cell>
          <cell r="F2875" t="str">
            <v>次</v>
          </cell>
          <cell r="G2875" t="str">
            <v/>
          </cell>
          <cell r="H2875">
            <v>20</v>
          </cell>
          <cell r="I2875">
            <v>16</v>
          </cell>
          <cell r="J2875">
            <v>14</v>
          </cell>
          <cell r="K2875" t="str">
            <v>甲类</v>
          </cell>
        </row>
        <row r="2876">
          <cell r="A2876" t="str">
            <v>FAP04708</v>
          </cell>
          <cell r="B2876" t="str">
            <v>洛文斯顿认知成套测验(LOTCA)</v>
          </cell>
          <cell r="C2876" t="str">
            <v>采用洛文斯顿认知成套测验,对患者的时间定向,地点定向,物体失认,形状失认,重叠图形识别,特征不明显物体识别,自身位置辨认,实际空间位置辨认,图片空间位置辨认,动作模仿,物品运用,象征性动作,复制几何图形,复制二维图形,拼钉盘图,彩色积木设计,无色积木设计,拼蝴蝶,绘钟,范畴测验,无组织几何图形分类,有组织几何图形分类,排序A,排序B,几何推理,逻辑提问,注意与集中等26项进行测验。人工报告。</v>
          </cell>
          <cell r="D2876" t="str">
            <v/>
          </cell>
          <cell r="E2876" t="str">
            <v/>
          </cell>
          <cell r="F2876" t="str">
            <v>次</v>
          </cell>
          <cell r="G2876" t="str">
            <v/>
          </cell>
          <cell r="H2876">
            <v>30</v>
          </cell>
          <cell r="I2876">
            <v>25</v>
          </cell>
          <cell r="J2876">
            <v>20</v>
          </cell>
          <cell r="K2876" t="str">
            <v>丙类</v>
          </cell>
        </row>
        <row r="2877">
          <cell r="A2877" t="str">
            <v>FAQ04701</v>
          </cell>
          <cell r="B2877" t="str">
            <v>图片词汇测验</v>
          </cell>
          <cell r="C2877" t="str">
            <v>辅助语言功能的检查。由心理师以一对一的方式对患者实施测验,测验含30个词汇,观测被试行为､情绪,记录观测内容,指导答题,分析测量数据,出具报告。</v>
          </cell>
          <cell r="D2877" t="str">
            <v/>
          </cell>
          <cell r="E2877" t="str">
            <v/>
          </cell>
          <cell r="F2877" t="str">
            <v>次</v>
          </cell>
          <cell r="G2877" t="str">
            <v/>
          </cell>
          <cell r="H2877">
            <v>20</v>
          </cell>
          <cell r="I2877">
            <v>16</v>
          </cell>
          <cell r="J2877">
            <v>14</v>
          </cell>
          <cell r="K2877" t="str">
            <v>乙类</v>
          </cell>
        </row>
        <row r="2878">
          <cell r="A2878" t="str">
            <v>FAS04701</v>
          </cell>
          <cell r="B2878" t="str">
            <v>希-内学习能力测验</v>
          </cell>
          <cell r="C2878" t="str">
            <v>由精神科医师一对一完成所有测验项目。全量表含12个方面的学习能力,要求以操作的方式完成,主要用于评定3-18岁脑损伤患儿或有听力､语言障碍儿童的总体学习能力,人工统计并作出测验结果文字报告。不含心理咨询和治疗。</v>
          </cell>
          <cell r="D2878" t="str">
            <v/>
          </cell>
          <cell r="E2878" t="str">
            <v/>
          </cell>
          <cell r="F2878" t="str">
            <v>次</v>
          </cell>
          <cell r="G2878" t="str">
            <v/>
          </cell>
          <cell r="H2878">
            <v>40</v>
          </cell>
          <cell r="I2878">
            <v>32</v>
          </cell>
          <cell r="J2878">
            <v>28</v>
          </cell>
          <cell r="K2878" t="str">
            <v>甲类</v>
          </cell>
        </row>
        <row r="2879">
          <cell r="A2879" t="str">
            <v>FAT04701</v>
          </cell>
          <cell r="B2879" t="str">
            <v>儿童行为量表(Conners)测评</v>
          </cell>
          <cell r="C2879" t="str">
            <v>用于筛查儿童(特别是多动症儿童)的行为问题。在心理师看护下,由患者父母完成人机对话式测查(48项),计算机出报告。</v>
          </cell>
          <cell r="D2879" t="str">
            <v/>
          </cell>
          <cell r="E2879" t="str">
            <v/>
          </cell>
          <cell r="F2879" t="str">
            <v>次</v>
          </cell>
          <cell r="G2879" t="str">
            <v/>
          </cell>
          <cell r="H2879">
            <v>20</v>
          </cell>
          <cell r="I2879">
            <v>16</v>
          </cell>
          <cell r="J2879">
            <v>14</v>
          </cell>
          <cell r="K2879" t="str">
            <v>甲类</v>
          </cell>
        </row>
        <row r="2880">
          <cell r="A2880" t="str">
            <v>FAT04702</v>
          </cell>
          <cell r="B2880" t="str">
            <v>阿奇班克(Achenbach)儿童行为量表(CBCL)测评</v>
          </cell>
          <cell r="C2880" t="str">
            <v>用于评定4-16岁儿童的社交能力和行为问题。在心理师看护下,由患者父母完成人机对话式测查(113项),计算机出报告。</v>
          </cell>
          <cell r="D2880" t="str">
            <v/>
          </cell>
          <cell r="E2880" t="str">
            <v/>
          </cell>
          <cell r="F2880" t="str">
            <v>次</v>
          </cell>
          <cell r="G2880" t="str">
            <v/>
          </cell>
          <cell r="H2880">
            <v>20</v>
          </cell>
          <cell r="I2880">
            <v>16</v>
          </cell>
          <cell r="J2880">
            <v>14</v>
          </cell>
          <cell r="K2880" t="str">
            <v>丙类</v>
          </cell>
        </row>
        <row r="2881">
          <cell r="A2881" t="str">
            <v>FAT04703</v>
          </cell>
          <cell r="B2881" t="str">
            <v>A型性格问卷(TABP)测评</v>
          </cell>
          <cell r="C2881" t="str">
            <v>用于评定被试者的行为模式。在心理测查室心理师指导下,完成人机对话式测查(60项),计算机出报告。</v>
          </cell>
          <cell r="D2881" t="str">
            <v/>
          </cell>
          <cell r="E2881" t="str">
            <v/>
          </cell>
          <cell r="F2881" t="str">
            <v>次</v>
          </cell>
          <cell r="G2881" t="str">
            <v/>
          </cell>
          <cell r="H2881">
            <v>20</v>
          </cell>
          <cell r="I2881">
            <v>16</v>
          </cell>
          <cell r="J2881">
            <v>14</v>
          </cell>
          <cell r="K2881" t="str">
            <v>丙类</v>
          </cell>
        </row>
        <row r="2882">
          <cell r="A2882" t="str">
            <v>FAT04704</v>
          </cell>
          <cell r="B2882" t="str">
            <v>精神护理观察量表(NOSIE)测评</v>
          </cell>
          <cell r="C2882" t="str">
            <v>是指精神科护士观察量表。用于评定病房中各类精神病人的各类行为,精神科护士观察后,做一次评定,由30个项目组成,所有项目采用0-4分的5级评分法。观测对被试行为､情绪,记录观测内容,需要系统地询问每一个症状,分析测量数据,并出具报告。</v>
          </cell>
          <cell r="D2882" t="str">
            <v/>
          </cell>
          <cell r="E2882" t="str">
            <v/>
          </cell>
          <cell r="F2882" t="str">
            <v>次</v>
          </cell>
          <cell r="G2882" t="str">
            <v/>
          </cell>
          <cell r="H2882">
            <v>30</v>
          </cell>
          <cell r="I2882">
            <v>25</v>
          </cell>
          <cell r="J2882">
            <v>20</v>
          </cell>
          <cell r="K2882" t="str">
            <v>甲类</v>
          </cell>
        </row>
        <row r="2883">
          <cell r="A2883" t="str">
            <v>FAT04705</v>
          </cell>
          <cell r="B2883" t="str">
            <v>阿尔茨海默病病理行为评定量表</v>
          </cell>
          <cell r="C2883" t="str">
            <v>用于评定阿尔茨海默病患者的行为症状。由两名主治医师以上老年精神科专科医师共同进行评定。涉及妄想､幻觉､行为紊乱､攻击､昼夜节律､情绪方面内容。共26项,四级评分,选择答题。观测被试行为､情绪,记录观测内容,分析测量数据,出具报告。</v>
          </cell>
          <cell r="D2883" t="str">
            <v/>
          </cell>
          <cell r="E2883" t="str">
            <v/>
          </cell>
          <cell r="F2883" t="str">
            <v>次</v>
          </cell>
          <cell r="G2883" t="str">
            <v/>
          </cell>
          <cell r="H2883">
            <v>30</v>
          </cell>
          <cell r="I2883">
            <v>25</v>
          </cell>
          <cell r="J2883">
            <v>20</v>
          </cell>
          <cell r="K2883" t="str">
            <v>甲类</v>
          </cell>
        </row>
        <row r="2884">
          <cell r="A2884" t="str">
            <v>FAT04706</v>
          </cell>
          <cell r="B2884" t="str">
            <v>儿童行为问卷测评(Rutter)</v>
          </cell>
          <cell r="C2884" t="str">
            <v>用于评定儿童的行为和情绪问题。在心理测查室的心理师看护下,由患者父母完成人机对话式测查(31项),心理师做出行为状态报告。</v>
          </cell>
          <cell r="D2884" t="str">
            <v/>
          </cell>
          <cell r="E2884" t="str">
            <v/>
          </cell>
          <cell r="F2884" t="str">
            <v>次</v>
          </cell>
          <cell r="G2884" t="str">
            <v/>
          </cell>
          <cell r="H2884">
            <v>30</v>
          </cell>
          <cell r="I2884">
            <v>25</v>
          </cell>
          <cell r="J2884">
            <v>20</v>
          </cell>
          <cell r="K2884" t="str">
            <v>丙类</v>
          </cell>
        </row>
        <row r="2885">
          <cell r="A2885" t="str">
            <v>FAT04707</v>
          </cell>
          <cell r="B2885" t="str">
            <v>攻击风险测评</v>
          </cell>
          <cell r="C2885" t="str">
            <v>用于评定精神病患者的攻击风险。由两名主治医师以上精神科医师共同进行评定,共16项,根据精神检查和病史资料将患者攻击风险分为四个级别,并给出不同的处理建议。</v>
          </cell>
          <cell r="D2885" t="str">
            <v/>
          </cell>
          <cell r="E2885" t="str">
            <v/>
          </cell>
          <cell r="F2885" t="str">
            <v>次</v>
          </cell>
          <cell r="G2885" t="str">
            <v/>
          </cell>
          <cell r="H2885">
            <v>40</v>
          </cell>
          <cell r="I2885">
            <v>32</v>
          </cell>
          <cell r="J2885">
            <v>28</v>
          </cell>
          <cell r="K2885" t="str">
            <v>甲类</v>
          </cell>
        </row>
        <row r="2886">
          <cell r="A2886" t="str">
            <v>FAT04708</v>
          </cell>
          <cell r="B2886" t="str">
            <v>自杀风险测评</v>
          </cell>
          <cell r="C2886" t="str">
            <v>用于评定精神病患者的自杀风险。在心理师看护下,由两名主治医师以上精神科医师共同进行评定,共20项,2-3级评分,根据精神检查和病史资料进行评定。将患者自杀风险分为较安全､危险､很危险和极危险四个级别。</v>
          </cell>
          <cell r="D2886" t="str">
            <v/>
          </cell>
          <cell r="E2886" t="str">
            <v/>
          </cell>
          <cell r="F2886" t="str">
            <v>次</v>
          </cell>
          <cell r="G2886" t="str">
            <v/>
          </cell>
          <cell r="H2886">
            <v>40</v>
          </cell>
          <cell r="I2886">
            <v>32</v>
          </cell>
          <cell r="J2886">
            <v>28</v>
          </cell>
          <cell r="K2886" t="str">
            <v>甲类</v>
          </cell>
        </row>
        <row r="2887">
          <cell r="A2887" t="str">
            <v>FAV04701</v>
          </cell>
          <cell r="B2887" t="str">
            <v>艾森贝格(Asberg)抗抑郁剂不良反应表测评</v>
          </cell>
          <cell r="C2887" t="str">
            <v>用于评定抗抑郁剂不良反应程度的量表。精神科医师检查患者后,做一次评定,由14个症状描述组成,所有项目均采用0-3分的4级评分法。检查被试的思维､行为､情绪,记录观测内容,需要系统地询问每一个症状,分析测量数据,出具报告。</v>
          </cell>
          <cell r="D2887" t="str">
            <v/>
          </cell>
          <cell r="E2887" t="str">
            <v/>
          </cell>
          <cell r="F2887" t="str">
            <v>次</v>
          </cell>
          <cell r="G2887" t="str">
            <v/>
          </cell>
          <cell r="H2887">
            <v>20</v>
          </cell>
          <cell r="I2887">
            <v>16</v>
          </cell>
          <cell r="J2887">
            <v>14</v>
          </cell>
          <cell r="K2887" t="str">
            <v>乙类</v>
          </cell>
        </row>
        <row r="2888">
          <cell r="A2888" t="str">
            <v>FAV04702</v>
          </cell>
          <cell r="B2888" t="str">
            <v>药物不良反应量表(TESS)测评</v>
          </cell>
          <cell r="C2888" t="str">
            <v>用于评定抗精神病药物不良反应程度的量表。精神科医师检查患者后,做一次评定,由18个项目组成,6个分类,分成0-6分7个等级。观测被试行为､情绪,记录观测内容,需要系统地询问､查看每一个症状,分析测量数据,出具报告。</v>
          </cell>
          <cell r="D2888" t="str">
            <v/>
          </cell>
          <cell r="E2888" t="str">
            <v/>
          </cell>
          <cell r="F2888" t="str">
            <v>次</v>
          </cell>
          <cell r="G2888" t="str">
            <v/>
          </cell>
          <cell r="H2888">
            <v>20</v>
          </cell>
          <cell r="I2888">
            <v>16</v>
          </cell>
          <cell r="J2888">
            <v>14</v>
          </cell>
          <cell r="K2888" t="str">
            <v>甲类</v>
          </cell>
        </row>
        <row r="2889">
          <cell r="A2889" t="str">
            <v>FAV04703</v>
          </cell>
          <cell r="B2889" t="str">
            <v>不自主运动评定量表测评</v>
          </cell>
          <cell r="C2889" t="str">
            <v>用于评定药源性不自主运动的量表。精神科医师检查患者后,做一次评定,量表共12个项目,0-4级评分,观测被试行为､情绪,记录观测内容,需要系统地询问､查看每一个症状,分析测量数据,出具报告。</v>
          </cell>
          <cell r="D2889" t="str">
            <v/>
          </cell>
          <cell r="E2889" t="str">
            <v/>
          </cell>
          <cell r="F2889" t="str">
            <v>次</v>
          </cell>
          <cell r="G2889" t="str">
            <v/>
          </cell>
          <cell r="H2889">
            <v>20</v>
          </cell>
          <cell r="I2889">
            <v>16</v>
          </cell>
          <cell r="J2889">
            <v>14</v>
          </cell>
          <cell r="K2889" t="str">
            <v>乙类</v>
          </cell>
        </row>
        <row r="2890">
          <cell r="A2890" t="str">
            <v>FAV04704</v>
          </cell>
          <cell r="B2890" t="str">
            <v>锥体外系副作用量表测评</v>
          </cell>
          <cell r="C2890" t="str">
            <v>用于评定抗精神病药物治疗不良反应的评定量表。精神科医师检查患者后,做一次评定,共10个项目,0-4分5级评分法。观测被试行为､情绪,记录观测内容,需要系统地询问､查看每一个症状,分析测量数据,出具报告。</v>
          </cell>
          <cell r="D2890" t="str">
            <v/>
          </cell>
          <cell r="E2890" t="str">
            <v/>
          </cell>
          <cell r="F2890" t="str">
            <v>次</v>
          </cell>
          <cell r="G2890" t="str">
            <v/>
          </cell>
          <cell r="H2890">
            <v>20</v>
          </cell>
          <cell r="I2890">
            <v>16</v>
          </cell>
          <cell r="J2890">
            <v>14</v>
          </cell>
          <cell r="K2890" t="str">
            <v>甲类</v>
          </cell>
        </row>
        <row r="2891">
          <cell r="A2891" t="str">
            <v>FAW04701</v>
          </cell>
          <cell r="B2891" t="str">
            <v>重复性神经心理测验(RBANS)</v>
          </cell>
          <cell r="C2891" t="str">
            <v>辅助脑损伤严重程度的诊断。由心理师指导进行,测验由12个条目组成,通过词汇学习､故事复述､图形临､线条定位､图画命名､语义流畅性测验､数字广度､编码测验､词汇回忆､词汇再识､故事回忆的完成情况,分析被试的认知功能,出具报告。</v>
          </cell>
          <cell r="D2891" t="str">
            <v/>
          </cell>
          <cell r="E2891" t="str">
            <v/>
          </cell>
          <cell r="F2891" t="str">
            <v>次</v>
          </cell>
          <cell r="G2891" t="str">
            <v/>
          </cell>
          <cell r="H2891">
            <v>30</v>
          </cell>
          <cell r="I2891">
            <v>25</v>
          </cell>
          <cell r="J2891">
            <v>20</v>
          </cell>
          <cell r="K2891" t="str">
            <v>乙类</v>
          </cell>
        </row>
        <row r="2892">
          <cell r="A2892" t="str">
            <v>FAW04702</v>
          </cell>
          <cell r="B2892" t="str">
            <v>神经心理测验(H-R)</v>
          </cell>
          <cell r="C2892" t="str">
            <v>可辅助于脑损伤严重程度的诊断,由心理师以一对一的方式对患者实施测验,测验含10个分测验组成,根据被试年龄､受教育年限和职业标化后评分,由精神科医师分析测量数据并出具报告。</v>
          </cell>
          <cell r="D2892" t="str">
            <v/>
          </cell>
          <cell r="E2892" t="str">
            <v/>
          </cell>
          <cell r="F2892" t="str">
            <v>次</v>
          </cell>
          <cell r="G2892" t="str">
            <v/>
          </cell>
          <cell r="H2892">
            <v>40</v>
          </cell>
          <cell r="I2892">
            <v>32</v>
          </cell>
          <cell r="J2892">
            <v>28</v>
          </cell>
          <cell r="K2892" t="str">
            <v>甲类</v>
          </cell>
        </row>
        <row r="2893">
          <cell r="A2893" t="str">
            <v>FAW04703</v>
          </cell>
          <cell r="B2893" t="str">
            <v>科赫(Kohs)立方体组合测验</v>
          </cell>
          <cell r="C2893" t="str">
            <v>可辅助脑器质损伤定位的诊断,由心理师以一对一的方式对患者实施测验,测验含17种图板,16块立方体,记录观测内容,指导答题,由精神科医师分析测量数据并出具报告。</v>
          </cell>
          <cell r="D2893" t="str">
            <v/>
          </cell>
          <cell r="E2893" t="str">
            <v/>
          </cell>
          <cell r="F2893" t="str">
            <v>次</v>
          </cell>
          <cell r="G2893" t="str">
            <v/>
          </cell>
          <cell r="H2893">
            <v>40</v>
          </cell>
          <cell r="I2893">
            <v>32</v>
          </cell>
          <cell r="J2893">
            <v>28</v>
          </cell>
          <cell r="K2893" t="str">
            <v>丙类</v>
          </cell>
        </row>
        <row r="2894">
          <cell r="A2894" t="str">
            <v>FAX01701</v>
          </cell>
          <cell r="B2894" t="str">
            <v>首诊精神病学检查</v>
          </cell>
          <cell r="C2894" t="str">
            <v>对于第一次就诊于精神科的患者,进行病史收集,对患者认知活动､情感活动和意志行为活动进行全面精神检查和评估,给出患者精神状态的症状学诊断和/或疾病分类学诊断。</v>
          </cell>
          <cell r="D2894" t="str">
            <v/>
          </cell>
          <cell r="E2894" t="str">
            <v/>
          </cell>
          <cell r="F2894" t="str">
            <v>次</v>
          </cell>
          <cell r="G2894" t="str">
            <v/>
          </cell>
          <cell r="H2894">
            <v>40</v>
          </cell>
          <cell r="I2894">
            <v>32</v>
          </cell>
          <cell r="J2894">
            <v>28</v>
          </cell>
          <cell r="K2894" t="str">
            <v>甲类</v>
          </cell>
        </row>
        <row r="2895">
          <cell r="A2895" t="str">
            <v>FAX04701</v>
          </cell>
          <cell r="B2895" t="str">
            <v>简明精神病评定量表(BPRS)测评</v>
          </cell>
          <cell r="C2895" t="str">
            <v>用于评定精神病症状的严重程度。精神科医师对患者进行精神检查,做一次评定,由18个项目组成,所有项目采用1-7分的7级评分法。检查被试行为､情绪,记录观测内容,需要系统地询问每一个症状,分析测量数据,出具报告。</v>
          </cell>
          <cell r="D2895" t="str">
            <v/>
          </cell>
          <cell r="E2895" t="str">
            <v/>
          </cell>
          <cell r="F2895" t="str">
            <v>次</v>
          </cell>
          <cell r="G2895" t="str">
            <v/>
          </cell>
          <cell r="H2895">
            <v>30</v>
          </cell>
          <cell r="I2895">
            <v>25</v>
          </cell>
          <cell r="J2895">
            <v>20</v>
          </cell>
          <cell r="K2895" t="str">
            <v>甲类</v>
          </cell>
        </row>
        <row r="2896">
          <cell r="A2896" t="str">
            <v>FAX04702</v>
          </cell>
          <cell r="B2896" t="str">
            <v>临床总体印象量表(CGI)测评</v>
          </cell>
          <cell r="C2896" t="str">
            <v>用于评定临床疗效,可适用于任何精神科治疗和研究对象。精神科医师对患者进行精神检查,做一次评定,量表共分S1､G1和El三项,采用0-7分的8级记分法。观测被试行为､情绪,记录观测内容,需要系统地询问每一个症状,分析测量数据,出具报告。</v>
          </cell>
          <cell r="D2896" t="str">
            <v/>
          </cell>
          <cell r="E2896" t="str">
            <v/>
          </cell>
          <cell r="F2896" t="str">
            <v>次</v>
          </cell>
          <cell r="G2896" t="str">
            <v/>
          </cell>
          <cell r="H2896">
            <v>30</v>
          </cell>
          <cell r="I2896">
            <v>25</v>
          </cell>
          <cell r="J2896">
            <v>20</v>
          </cell>
          <cell r="K2896" t="str">
            <v>甲类</v>
          </cell>
        </row>
        <row r="2897">
          <cell r="A2897" t="str">
            <v>FAX04703</v>
          </cell>
          <cell r="B2897" t="str">
            <v>慢性精神病标准化量表测评</v>
          </cell>
          <cell r="C2897" t="str">
            <v>用于评定慢性精神病人的阳性症状,阴性症状,情感症状和自知力。为他评量表,由两名精神科医师共同进行评定,共9项,五级评分,选择答题,观测被试行为､情绪,记录观测内容,分析测量数据。</v>
          </cell>
          <cell r="D2897" t="str">
            <v/>
          </cell>
          <cell r="E2897" t="str">
            <v/>
          </cell>
          <cell r="F2897" t="str">
            <v>次</v>
          </cell>
          <cell r="G2897" t="str">
            <v/>
          </cell>
          <cell r="H2897">
            <v>25</v>
          </cell>
          <cell r="I2897">
            <v>20</v>
          </cell>
          <cell r="J2897">
            <v>18</v>
          </cell>
          <cell r="K2897" t="str">
            <v>乙类</v>
          </cell>
        </row>
        <row r="2898">
          <cell r="A2898" t="str">
            <v>FAX04704</v>
          </cell>
          <cell r="B2898" t="str">
            <v>康奈尔医学指数(CMI)测评</v>
          </cell>
          <cell r="C2898" t="str">
            <v>用于在综合医院及精神病院门诊筛查精神障碍的可疑者,正常人群中筛查躯体和心理障碍者,流行病学研究中,作为一般健康状况的评价指标。在心理师指导､看护下,由被试完成人机对话式测查,全表分18个部分,共有195个问题,判断评分。测对被试行为､情绪,记录观测内容,指导答题。由精神科医师分析测量数据,出具报告。</v>
          </cell>
          <cell r="D2898" t="str">
            <v/>
          </cell>
          <cell r="E2898" t="str">
            <v/>
          </cell>
          <cell r="F2898" t="str">
            <v>次</v>
          </cell>
          <cell r="G2898" t="str">
            <v/>
          </cell>
          <cell r="H2898">
            <v>30</v>
          </cell>
          <cell r="I2898">
            <v>25</v>
          </cell>
          <cell r="J2898">
            <v>20</v>
          </cell>
          <cell r="K2898" t="str">
            <v>甲类</v>
          </cell>
        </row>
        <row r="2899">
          <cell r="A2899" t="str">
            <v>FAX04705</v>
          </cell>
          <cell r="B2899" t="str">
            <v>阳性症状量表(SAPS)测评</v>
          </cell>
          <cell r="C2899" t="str">
            <v>用于精神病阳性症状的量化评定。精神科医师检查患者后,做一次评定。34个单项,分为4个分量表,评分为6级评分,记录观测内容,分析测量数据并出具报告。</v>
          </cell>
          <cell r="D2899" t="str">
            <v/>
          </cell>
          <cell r="E2899" t="str">
            <v/>
          </cell>
          <cell r="F2899" t="str">
            <v>次</v>
          </cell>
          <cell r="G2899" t="str">
            <v/>
          </cell>
          <cell r="H2899">
            <v>50</v>
          </cell>
          <cell r="I2899">
            <v>40</v>
          </cell>
          <cell r="J2899">
            <v>35</v>
          </cell>
          <cell r="K2899" t="str">
            <v>甲类</v>
          </cell>
        </row>
        <row r="2900">
          <cell r="A2900" t="str">
            <v>FAX04706</v>
          </cell>
          <cell r="B2900" t="str">
            <v>阴性症状量表(SANS)测评</v>
          </cell>
          <cell r="C2900" t="str">
            <v>用于精神病阴性症状的量化评定。精神科医师检查患者后,做一次评定。24条项目被分为5个分量表,评分为6级,记录观测内容,分析测量数据并出具报告。</v>
          </cell>
          <cell r="D2900" t="str">
            <v/>
          </cell>
          <cell r="E2900" t="str">
            <v/>
          </cell>
          <cell r="F2900" t="str">
            <v>次</v>
          </cell>
          <cell r="G2900" t="str">
            <v/>
          </cell>
          <cell r="H2900">
            <v>50</v>
          </cell>
          <cell r="I2900">
            <v>40</v>
          </cell>
          <cell r="J2900">
            <v>35</v>
          </cell>
          <cell r="K2900" t="str">
            <v>甲类</v>
          </cell>
        </row>
        <row r="2901">
          <cell r="A2901" t="str">
            <v>FAX04707</v>
          </cell>
          <cell r="B2901" t="str">
            <v>阳性阴性精神症状评定(PANSS)量表测评</v>
          </cell>
          <cell r="C2901" t="str">
            <v>用于评定精神症状的有无及各项症状的严重程度。精神科医师检查患者后,做一次评定。53个单项,分为7个分量表,评分为6级评分,观测被试思维､情绪､行为,记录观测内容,指导答题,分析测量数据,出具报告。</v>
          </cell>
          <cell r="D2901" t="str">
            <v/>
          </cell>
          <cell r="E2901" t="str">
            <v/>
          </cell>
          <cell r="F2901" t="str">
            <v>次</v>
          </cell>
          <cell r="G2901" t="str">
            <v/>
          </cell>
          <cell r="H2901">
            <v>50</v>
          </cell>
          <cell r="I2901">
            <v>40</v>
          </cell>
          <cell r="J2901">
            <v>35</v>
          </cell>
          <cell r="K2901" t="str">
            <v>甲类</v>
          </cell>
        </row>
        <row r="2902">
          <cell r="A2902" t="str">
            <v>FAX04708</v>
          </cell>
          <cell r="B2902" t="str">
            <v>精神现状检查(PSE)测评</v>
          </cell>
          <cell r="C2902" t="str">
            <v>用于精神病症状评定。精神科医师对患者进行精神检查后,做一次评定。量表140余项,每项都有2级操作性评分标准。观测被试思维､行为､情绪,记录观测内容,分析测量数据,出具报告。</v>
          </cell>
          <cell r="D2902" t="str">
            <v/>
          </cell>
          <cell r="E2902" t="str">
            <v/>
          </cell>
          <cell r="F2902" t="str">
            <v>次</v>
          </cell>
          <cell r="G2902" t="str">
            <v/>
          </cell>
          <cell r="H2902">
            <v>30</v>
          </cell>
          <cell r="I2902">
            <v>25</v>
          </cell>
          <cell r="J2902">
            <v>20</v>
          </cell>
          <cell r="K2902" t="str">
            <v>甲类</v>
          </cell>
        </row>
        <row r="2903">
          <cell r="A2903" t="str">
            <v>FAX04709</v>
          </cell>
          <cell r="B2903" t="str">
            <v>复合性国际诊断问卷(CIDI)测评</v>
          </cell>
          <cell r="C2903" t="str">
            <v>用于精神科的临床诊断。在心理测查室由精神科医师指导,被试完成人机对话式测查。全表分18个部分,共有550个问题,判断评分。记录观测内容,指导答题,分析测量数据并出具报告。</v>
          </cell>
          <cell r="D2903" t="str">
            <v/>
          </cell>
          <cell r="E2903" t="str">
            <v/>
          </cell>
          <cell r="F2903" t="str">
            <v>次</v>
          </cell>
          <cell r="G2903" t="str">
            <v/>
          </cell>
          <cell r="H2903">
            <v>40</v>
          </cell>
          <cell r="I2903">
            <v>32</v>
          </cell>
          <cell r="J2903">
            <v>28</v>
          </cell>
          <cell r="K2903" t="str">
            <v>丙类</v>
          </cell>
        </row>
        <row r="2904">
          <cell r="A2904" t="str">
            <v>FAX04710</v>
          </cell>
          <cell r="B2904" t="str">
            <v>精神病临床鉴定</v>
          </cell>
          <cell r="C2904" t="str">
            <v>由不少于三名精神科医师,完成病史收集,对患者认知活动､情感活动和意志行为活动进行全面精神检查和评估,给出患者精神状态的症状学诊断或疾病分类学诊断。</v>
          </cell>
          <cell r="D2904" t="str">
            <v/>
          </cell>
          <cell r="E2904" t="str">
            <v/>
          </cell>
          <cell r="F2904" t="str">
            <v>次</v>
          </cell>
          <cell r="G2904" t="str">
            <v/>
          </cell>
          <cell r="H2904">
            <v>90</v>
          </cell>
          <cell r="I2904">
            <v>70</v>
          </cell>
          <cell r="J2904">
            <v>60</v>
          </cell>
          <cell r="K2904" t="str">
            <v>甲类</v>
          </cell>
        </row>
        <row r="2905">
          <cell r="A2905" t="str">
            <v>FAX04711</v>
          </cell>
          <cell r="B2905" t="str">
            <v>神经精神病学临床测评(SCAN)</v>
          </cell>
          <cell r="C2905" t="str">
            <v>用于辅助精神病的诊断。由四部分组成。第一部分:为非精神病性节段,诊断ICD-10障碍如一般躯体性疾病､躯体形式障碍､神经症､应激和适应障碍､心理生理障碍､情感障碍､酒和药物滥用问题,共14节；第二部分:先进行筛选,如无阳性评分即结束。含各种精神病性症状的检查和观察项目,以及认知障碍检查项目,共10节；第三部分:条目组清单,用于将PSE-10(精神现状检查)检查各种阳性症状予以聚类,共41个症状群；第四部分:临床资料表,含智力水平､人格问题､社会功能缺陷､与全病程有关的问题,以及涉及疾病发作､病因病理等内容</v>
          </cell>
          <cell r="D2905" t="str">
            <v/>
          </cell>
          <cell r="E2905" t="str">
            <v/>
          </cell>
          <cell r="F2905" t="str">
            <v>次</v>
          </cell>
          <cell r="G2905" t="str">
            <v/>
          </cell>
          <cell r="H2905">
            <v>50</v>
          </cell>
          <cell r="I2905">
            <v>40</v>
          </cell>
          <cell r="J2905">
            <v>35</v>
          </cell>
          <cell r="K2905" t="str">
            <v>乙类</v>
          </cell>
        </row>
        <row r="2906">
          <cell r="A2906" t="str">
            <v>FAX04712</v>
          </cell>
          <cell r="B2906" t="str">
            <v>精神障碍轴Ⅰ(DSM-Ⅳ-TR)结构式临床检查诊断(SCID)</v>
          </cell>
          <cell r="C2906" t="str">
            <v>应用美国精神疾病诊断标准第四版,由两名精神科医师对各类精神病患者进行测评,共19项内容,以半定式的方法作出有无DSM—Ⅳ标准的45种疾病诊断。记录观测内容,分析测量数据,出具报告。</v>
          </cell>
          <cell r="D2906" t="str">
            <v/>
          </cell>
          <cell r="E2906" t="str">
            <v/>
          </cell>
          <cell r="F2906" t="str">
            <v>次</v>
          </cell>
          <cell r="G2906" t="str">
            <v/>
          </cell>
          <cell r="H2906">
            <v>40</v>
          </cell>
          <cell r="I2906">
            <v>32</v>
          </cell>
          <cell r="J2906">
            <v>28</v>
          </cell>
          <cell r="K2906" t="str">
            <v>乙类</v>
          </cell>
        </row>
        <row r="2907">
          <cell r="A2907" t="str">
            <v>FAX04713</v>
          </cell>
          <cell r="B2907" t="str">
            <v>症状自评量表(SCL-90)测评</v>
          </cell>
          <cell r="C2907" t="str">
            <v>适用于神经症､适应障碍其它轻性精神障碍患者自我评定,在心理测查室的心理师指导､看护下,由被试完成人机对话式测查,本量表共90个项目,项目均采取5级评分制,观测被试行为､情绪,记录观测内容,指导答题,分析测量数据,出具报告。</v>
          </cell>
          <cell r="D2907" t="str">
            <v/>
          </cell>
          <cell r="E2907" t="str">
            <v/>
          </cell>
          <cell r="F2907" t="str">
            <v>次</v>
          </cell>
          <cell r="G2907" t="str">
            <v/>
          </cell>
          <cell r="H2907">
            <v>40</v>
          </cell>
          <cell r="I2907">
            <v>32</v>
          </cell>
          <cell r="J2907">
            <v>28</v>
          </cell>
          <cell r="K2907" t="str">
            <v>甲类</v>
          </cell>
        </row>
        <row r="2908">
          <cell r="A2908" t="str">
            <v>FAY01701</v>
          </cell>
          <cell r="B2908" t="str">
            <v>眼动检查(EM)</v>
          </cell>
          <cell r="C2908" t="str">
            <v>由技师指导受检者观测眼动检测仪的荧屏,由仪器自动跟踪眼球进行眼动轨迹记录,按程序判断凝视点和反应探索评分,最终由精神科医师判定结果,打印彩色或黑白图文报告。</v>
          </cell>
          <cell r="D2908" t="str">
            <v/>
          </cell>
          <cell r="E2908" t="str">
            <v/>
          </cell>
          <cell r="F2908" t="str">
            <v>次</v>
          </cell>
          <cell r="G2908" t="str">
            <v/>
          </cell>
          <cell r="H2908">
            <v>50</v>
          </cell>
          <cell r="I2908">
            <v>40</v>
          </cell>
          <cell r="J2908">
            <v>35</v>
          </cell>
          <cell r="K2908" t="str">
            <v>甲类</v>
          </cell>
        </row>
        <row r="2909">
          <cell r="A2909" t="str">
            <v>FAY04701</v>
          </cell>
          <cell r="B2909" t="str">
            <v>布雷德(Bleied)痴呆评定量表测评</v>
          </cell>
          <cell r="C2909" t="str">
            <v>用于辅助痴呆筛查。精神科医师检查患者后,做一次评定,量表30项,每项都有2级操作性评分标准。观测被试心理活动,记录观测内容,分析测量数据,出具报告。</v>
          </cell>
          <cell r="D2909" t="str">
            <v/>
          </cell>
          <cell r="E2909" t="str">
            <v/>
          </cell>
          <cell r="F2909" t="str">
            <v>次</v>
          </cell>
          <cell r="G2909" t="str">
            <v/>
          </cell>
          <cell r="H2909">
            <v>30</v>
          </cell>
          <cell r="I2909">
            <v>25</v>
          </cell>
          <cell r="J2909">
            <v>20</v>
          </cell>
          <cell r="K2909" t="str">
            <v>丙类</v>
          </cell>
        </row>
        <row r="2910">
          <cell r="A2910" t="str">
            <v>FAY04702</v>
          </cell>
          <cell r="B2910" t="str">
            <v>帕金森病统一评分量表测评</v>
          </cell>
          <cell r="C2910" t="str">
            <v>采用帕金森统一评分量表,由专业人员根据量表中的项目进行评定,含填表指导与评分。</v>
          </cell>
          <cell r="D2910" t="str">
            <v/>
          </cell>
          <cell r="E2910" t="str">
            <v/>
          </cell>
          <cell r="F2910" t="str">
            <v>次</v>
          </cell>
          <cell r="G2910" t="str">
            <v/>
          </cell>
          <cell r="H2910">
            <v>20</v>
          </cell>
          <cell r="I2910">
            <v>16</v>
          </cell>
          <cell r="J2910">
            <v>14</v>
          </cell>
          <cell r="K2910" t="str">
            <v>甲类</v>
          </cell>
        </row>
        <row r="2911">
          <cell r="A2911" t="str">
            <v>FAY04703</v>
          </cell>
          <cell r="B2911" t="str">
            <v>儿童孤独症评定量表检查</v>
          </cell>
          <cell r="C2911" t="str">
            <v>由精神科医师借助电脑辅助测验系统完成。用于测量儿童与孤独症相关的15个方面行为表现,评估儿童是否有孤独症倾向,作出电脑文本测试报告。</v>
          </cell>
          <cell r="D2911" t="str">
            <v/>
          </cell>
          <cell r="E2911" t="str">
            <v/>
          </cell>
          <cell r="F2911" t="str">
            <v>次</v>
          </cell>
          <cell r="G2911" t="str">
            <v/>
          </cell>
          <cell r="H2911">
            <v>20</v>
          </cell>
          <cell r="I2911">
            <v>16</v>
          </cell>
          <cell r="J2911">
            <v>14</v>
          </cell>
          <cell r="K2911" t="str">
            <v>甲类</v>
          </cell>
        </row>
        <row r="2912">
          <cell r="A2912" t="str">
            <v>FAY04704</v>
          </cell>
          <cell r="B2912" t="str">
            <v>儿童孤独症筛查量表测评</v>
          </cell>
          <cell r="C2912" t="str">
            <v>用于儿童孤独症的筛查。在心理师指导下由家长或其他知情者填写量表,共19个条目,由心理师根据家长或其他知情者填写结果完成量表评定,根据评定结果出评定报告。</v>
          </cell>
          <cell r="D2912" t="str">
            <v/>
          </cell>
          <cell r="E2912" t="str">
            <v/>
          </cell>
          <cell r="F2912" t="str">
            <v>次</v>
          </cell>
          <cell r="G2912" t="str">
            <v/>
          </cell>
          <cell r="H2912">
            <v>20</v>
          </cell>
          <cell r="I2912">
            <v>16</v>
          </cell>
          <cell r="J2912">
            <v>14</v>
          </cell>
          <cell r="K2912" t="str">
            <v>丙类</v>
          </cell>
        </row>
        <row r="2913">
          <cell r="A2913" t="str">
            <v>FAY04705</v>
          </cell>
          <cell r="B2913" t="str">
            <v>婴儿孤独症量表测评</v>
          </cell>
          <cell r="C2913" t="str">
            <v>用于婴儿孤独症的筛查。在心理师指导下由家长或其他知情者填写量表,共30个条目,由心理师根据家长或其他知情者填写结果完成量表评定,根据评定结果出评定报告。含婴幼儿孤独症检测表、改良婴幼儿孤独症量表。</v>
          </cell>
          <cell r="D2913" t="str">
            <v/>
          </cell>
          <cell r="E2913" t="str">
            <v/>
          </cell>
          <cell r="F2913" t="str">
            <v>次</v>
          </cell>
          <cell r="G2913" t="str">
            <v/>
          </cell>
          <cell r="H2913">
            <v>30</v>
          </cell>
          <cell r="I2913">
            <v>25</v>
          </cell>
          <cell r="J2913">
            <v>20</v>
          </cell>
          <cell r="K2913" t="str">
            <v>乙类</v>
          </cell>
        </row>
        <row r="2914">
          <cell r="A2914" t="str">
            <v>FAY04706</v>
          </cell>
          <cell r="B2914" t="str">
            <v>孤独症诊断访谈量表(ADI)测评</v>
          </cell>
          <cell r="C2914" t="str">
            <v>用于诊断儿童孤独症。由经过系统培训的心理师在单独房间对患儿家长进行一对一逐项询问和检查。共93个项目。精神科医师根据评定结果出评定报告。含孤独症诊断观察量表。</v>
          </cell>
          <cell r="D2914" t="str">
            <v/>
          </cell>
          <cell r="E2914" t="str">
            <v/>
          </cell>
          <cell r="F2914" t="str">
            <v>次</v>
          </cell>
          <cell r="G2914" t="str">
            <v/>
          </cell>
          <cell r="H2914">
            <v>30</v>
          </cell>
          <cell r="I2914">
            <v>25</v>
          </cell>
          <cell r="J2914">
            <v>20</v>
          </cell>
          <cell r="K2914" t="str">
            <v>乙类</v>
          </cell>
        </row>
        <row r="2915">
          <cell r="A2915" t="str">
            <v>FAY04707</v>
          </cell>
          <cell r="B2915" t="str">
            <v>强迫症状问卷(YALE-BROWN)测评</v>
          </cell>
          <cell r="C2915" t="str">
            <v>用于强迫症状的量化检查。该量表是一个他评的强迫症量表,由精神科医师根据病人的情况作出相应的评定,用来反映强迫症状的严重程度,分为反映强迫观念和强迫行为各5项,每项按5级评分法,观测被试行为､情绪,记录观测内容,分析测量数据。</v>
          </cell>
          <cell r="D2915" t="str">
            <v/>
          </cell>
          <cell r="E2915" t="str">
            <v/>
          </cell>
          <cell r="F2915" t="str">
            <v>次</v>
          </cell>
          <cell r="G2915" t="str">
            <v/>
          </cell>
          <cell r="H2915">
            <v>20</v>
          </cell>
          <cell r="I2915">
            <v>16</v>
          </cell>
          <cell r="J2915">
            <v>14</v>
          </cell>
          <cell r="K2915" t="str">
            <v>乙类</v>
          </cell>
        </row>
        <row r="2916">
          <cell r="A2916" t="str">
            <v>FAY04708</v>
          </cell>
          <cell r="B2916" t="str">
            <v>多动症诊断量表测评</v>
          </cell>
          <cell r="C2916" t="str">
            <v>用于辅助多动症的诊断。共18题,由心理师询问家长,予以评定,或在心理师指导下由家长填写,由心理师分析并出具报告。</v>
          </cell>
          <cell r="D2916" t="str">
            <v/>
          </cell>
          <cell r="E2916" t="str">
            <v/>
          </cell>
          <cell r="F2916" t="str">
            <v>次</v>
          </cell>
          <cell r="G2916" t="str">
            <v/>
          </cell>
          <cell r="H2916">
            <v>30</v>
          </cell>
          <cell r="I2916">
            <v>25</v>
          </cell>
          <cell r="J2916">
            <v>20</v>
          </cell>
          <cell r="K2916" t="str">
            <v>丙类</v>
          </cell>
        </row>
        <row r="2917">
          <cell r="A2917" t="str">
            <v>FAY04709</v>
          </cell>
          <cell r="B2917" t="str">
            <v>注意缺陷多动障碍诊断量表测评</v>
          </cell>
          <cell r="C2917" t="str">
            <v>用于筛查注意缺陷多动障碍儿童。由心理师询问家属､教师或其他知情者,根据家属､教师或其他知情者反映的情况完成18个项目的评定,根据评定结果出评定报告。</v>
          </cell>
          <cell r="D2917" t="str">
            <v/>
          </cell>
          <cell r="E2917" t="str">
            <v/>
          </cell>
          <cell r="F2917" t="str">
            <v>次</v>
          </cell>
          <cell r="G2917" t="str">
            <v/>
          </cell>
          <cell r="H2917">
            <v>30</v>
          </cell>
          <cell r="I2917">
            <v>25</v>
          </cell>
          <cell r="J2917">
            <v>20</v>
          </cell>
          <cell r="K2917" t="str">
            <v>甲类</v>
          </cell>
        </row>
        <row r="2918">
          <cell r="A2918" t="str">
            <v>FAY04710</v>
          </cell>
          <cell r="B2918" t="str">
            <v>迟发运动障碍评定量表测评</v>
          </cell>
          <cell r="C2918" t="str">
            <v>用于迟发性运动障碍的筛选诊断。精神科医师检查患者后,做一次评定,量表共43个项目。观测被试行为､情绪,记录观测内容,需要系统地询问､查看每一个症状,分析测量数据,出具报告。</v>
          </cell>
          <cell r="D2918" t="str">
            <v/>
          </cell>
          <cell r="E2918" t="str">
            <v/>
          </cell>
          <cell r="F2918" t="str">
            <v>次</v>
          </cell>
          <cell r="G2918" t="str">
            <v/>
          </cell>
          <cell r="H2918">
            <v>20</v>
          </cell>
          <cell r="I2918">
            <v>16</v>
          </cell>
          <cell r="J2918">
            <v>14</v>
          </cell>
          <cell r="K2918" t="str">
            <v>甲类</v>
          </cell>
        </row>
        <row r="2919">
          <cell r="A2919" t="str">
            <v>K</v>
          </cell>
          <cell r="B2919" t="str">
            <v>六.临床非手术治疗</v>
          </cell>
          <cell r="C2919" t="str">
            <v/>
          </cell>
          <cell r="D2919" t="str">
            <v/>
          </cell>
          <cell r="E2919" t="str">
            <v/>
          </cell>
        </row>
        <row r="2919">
          <cell r="G2919" t="str">
            <v/>
          </cell>
          <cell r="H2919" t="str">
            <v/>
          </cell>
          <cell r="I2919" t="str">
            <v/>
          </cell>
          <cell r="J2919" t="str">
            <v/>
          </cell>
        </row>
        <row r="2920">
          <cell r="A2920" t="str">
            <v/>
          </cell>
          <cell r="B2920" t="str">
            <v>本章说明:1.本章"临床非手术治疗"指以治疗为目的､无创的操作方式的医疗服务项目｡2.本章包括神经系统､内分泌系统､眼､耳､鼻咽喉､口腔､呼吸系统､循环系统､造血及淋巴系统､消化系统､泌尿系统､男性生殖系统､女性生殖系统､孕产､肌肉骨骼系统､体被系统､精神心理十七个部分,共计378项｡本章项目编码字首为K｡3.口腔修复项目均包含技工安装､调整和修理费用｡</v>
          </cell>
        </row>
        <row r="2921">
          <cell r="A2921" t="str">
            <v>KB-KC</v>
          </cell>
          <cell r="B2921" t="str">
            <v>(一)神经系统</v>
          </cell>
          <cell r="C2921" t="str">
            <v/>
          </cell>
          <cell r="D2921" t="str">
            <v/>
          </cell>
          <cell r="E2921" t="str">
            <v/>
          </cell>
        </row>
        <row r="2921">
          <cell r="G2921" t="str">
            <v/>
          </cell>
          <cell r="H2921" t="str">
            <v/>
          </cell>
          <cell r="I2921" t="str">
            <v/>
          </cell>
          <cell r="J2921" t="str">
            <v/>
          </cell>
        </row>
        <row r="2922">
          <cell r="A2922" t="str">
            <v>KBA32701</v>
          </cell>
          <cell r="B2922" t="str">
            <v>经颅重复磁刺激治疗</v>
          </cell>
          <cell r="C2922" t="str">
            <v>用于特定疾病的中枢治疗。根据病情需要设置刺激的参数,含强度､频率､间隔时间和总时程,对病人进行治疗。治疗中,观察病人反应并随时调整。治疗后,记录治疗反应。</v>
          </cell>
          <cell r="D2922" t="str">
            <v>电极</v>
          </cell>
          <cell r="E2922" t="str">
            <v/>
          </cell>
          <cell r="F2922" t="str">
            <v>次</v>
          </cell>
          <cell r="G2922" t="str">
            <v/>
          </cell>
          <cell r="H2922">
            <v>60</v>
          </cell>
          <cell r="I2922">
            <v>48</v>
          </cell>
          <cell r="J2922">
            <v>42</v>
          </cell>
          <cell r="K2922" t="str">
            <v>甲类</v>
          </cell>
        </row>
        <row r="2923">
          <cell r="A2923" t="str">
            <v>KBF28701</v>
          </cell>
          <cell r="B2923" t="str">
            <v>脑干听觉诱发电位术中监护</v>
          </cell>
          <cell r="C2923" t="str">
            <v>采用肌电图诱发电位仪记录,用于脑桥小脑角区和脑干内等病变的术中监护。在采用耳机发声作为刺激,于头部相应位置进行记录。术前测定作为基线,术中进行监测观察变化,术后测定判断功能变化。</v>
          </cell>
          <cell r="D2923" t="str">
            <v>电极</v>
          </cell>
          <cell r="E2923" t="str">
            <v/>
          </cell>
          <cell r="F2923" t="str">
            <v>小时</v>
          </cell>
          <cell r="G2923" t="str">
            <v/>
          </cell>
          <cell r="H2923">
            <v>16</v>
          </cell>
          <cell r="I2923">
            <v>13</v>
          </cell>
          <cell r="J2923">
            <v>11</v>
          </cell>
          <cell r="K2923" t="str">
            <v>甲类</v>
          </cell>
        </row>
        <row r="2924">
          <cell r="A2924" t="str">
            <v>KBS28701</v>
          </cell>
          <cell r="B2924" t="str">
            <v>体感诱发电位术中监护</v>
          </cell>
          <cell r="C2924" t="str">
            <v>采用肌电图诱发电位仪记录,用于脊髓手术的术中监测。在双侧上肢神经(如正中神经)和双侧下肢神经(如胫神经)远端采用表面电极或针电极进行刺激,分别于头部相应位置､外周神经干走行通路(如正中神经在左臂丛神经(Erb点刺激)､胫神经在腘窝)和脊髓进行记录,观察不同部位记录电位的潜伏期和波幅､波形变化。首先术前测定作为基线,术中进行监测观察变化,术后测定判断功能变化。</v>
          </cell>
          <cell r="D2924" t="str">
            <v>电极</v>
          </cell>
          <cell r="E2924" t="str">
            <v/>
          </cell>
          <cell r="F2924" t="str">
            <v>小时</v>
          </cell>
          <cell r="G2924" t="str">
            <v/>
          </cell>
          <cell r="H2924">
            <v>15</v>
          </cell>
          <cell r="I2924">
            <v>12</v>
          </cell>
          <cell r="J2924">
            <v>10</v>
          </cell>
          <cell r="K2924" t="str">
            <v>甲类</v>
          </cell>
        </row>
        <row r="2925">
          <cell r="A2925" t="str">
            <v>KCH19901</v>
          </cell>
          <cell r="B2925" t="str">
            <v>面神经功能训练</v>
          </cell>
          <cell r="C2925" t="str">
            <v>面神经周围支支配区共十项面部表情运动功能的示教及训练,在医生指导下分别做抬眉､闭眼､鼓腮､示齿等系列表情动作并记录。</v>
          </cell>
          <cell r="D2925" t="str">
            <v/>
          </cell>
          <cell r="E2925" t="str">
            <v/>
          </cell>
          <cell r="F2925" t="str">
            <v>次</v>
          </cell>
          <cell r="G2925" t="str">
            <v/>
          </cell>
          <cell r="H2925">
            <v>40</v>
          </cell>
          <cell r="I2925">
            <v>32</v>
          </cell>
          <cell r="J2925">
            <v>28</v>
          </cell>
          <cell r="K2925" t="str">
            <v>乙类</v>
          </cell>
        </row>
        <row r="2926">
          <cell r="A2926" t="str">
            <v>KD</v>
          </cell>
          <cell r="B2926" t="str">
            <v>(二)内分泌系统</v>
          </cell>
          <cell r="C2926" t="str">
            <v/>
          </cell>
          <cell r="D2926" t="str">
            <v/>
          </cell>
          <cell r="E2926" t="str">
            <v/>
          </cell>
        </row>
        <row r="2926">
          <cell r="G2926" t="str">
            <v/>
          </cell>
          <cell r="H2926" t="str">
            <v/>
          </cell>
          <cell r="I2926" t="str">
            <v/>
          </cell>
          <cell r="J2926" t="str">
            <v/>
          </cell>
        </row>
        <row r="2927">
          <cell r="A2927" t="str">
            <v>KE</v>
          </cell>
          <cell r="B2927" t="str">
            <v>(三)眼部</v>
          </cell>
          <cell r="C2927" t="str">
            <v/>
          </cell>
          <cell r="D2927" t="str">
            <v/>
          </cell>
          <cell r="E2927" t="str">
            <v/>
          </cell>
        </row>
        <row r="2927">
          <cell r="G2927" t="str">
            <v/>
          </cell>
          <cell r="H2927" t="str">
            <v/>
          </cell>
          <cell r="I2927" t="str">
            <v/>
          </cell>
          <cell r="J2927" t="str">
            <v/>
          </cell>
        </row>
        <row r="2928">
          <cell r="A2928" t="str">
            <v>KEA19901</v>
          </cell>
          <cell r="B2928" t="str">
            <v>双眼单视功能训练</v>
          </cell>
          <cell r="C2928" t="str">
            <v>应用同视机进行治疗。指导患者进行视功能训练,包含脱抑制､异常视网膜对应矫治､运动性融合功能训练(即融合性集合幅度)和外展融合幅度训练。</v>
          </cell>
          <cell r="D2928" t="str">
            <v/>
          </cell>
          <cell r="E2928" t="str">
            <v/>
          </cell>
          <cell r="F2928" t="str">
            <v>次</v>
          </cell>
          <cell r="G2928" t="str">
            <v/>
          </cell>
          <cell r="H2928">
            <v>15</v>
          </cell>
          <cell r="I2928">
            <v>12</v>
          </cell>
          <cell r="J2928">
            <v>10</v>
          </cell>
          <cell r="K2928" t="str">
            <v>丙类</v>
          </cell>
        </row>
        <row r="2929">
          <cell r="A2929" t="str">
            <v>KEA25701</v>
          </cell>
          <cell r="B2929" t="str">
            <v>低视力助视器验配</v>
          </cell>
          <cell r="C2929" t="str">
            <v>指导患者挑选不同的助视器(眼镜式､放大镜式助视器等)至患者感觉到最佳视觉效果。</v>
          </cell>
          <cell r="D2929" t="str">
            <v/>
          </cell>
          <cell r="E2929" t="str">
            <v/>
          </cell>
          <cell r="F2929" t="str">
            <v>单侧</v>
          </cell>
          <cell r="G2929" t="str">
            <v/>
          </cell>
          <cell r="H2929">
            <v>10</v>
          </cell>
          <cell r="I2929">
            <v>8</v>
          </cell>
          <cell r="J2929">
            <v>7</v>
          </cell>
          <cell r="K2929" t="str">
            <v>丙类</v>
          </cell>
        </row>
        <row r="2930">
          <cell r="A2930" t="str">
            <v>KEA32701</v>
          </cell>
          <cell r="B2930" t="str">
            <v>经瞳孔温热疗法(TTT)</v>
          </cell>
          <cell r="C2930" t="str">
            <v>向患者说明治疗的注意事项。治疗眼散瞳,表面麻醉,置接触镜(镜面涂耦合剂)。调节半导体激光机参数,光凝病变部位。治疗后,取下接触镜,眼部滴用抗菌药物滴眼液。</v>
          </cell>
          <cell r="D2930" t="str">
            <v>耦合剂</v>
          </cell>
          <cell r="E2930" t="str">
            <v/>
          </cell>
          <cell r="F2930" t="str">
            <v>单侧</v>
          </cell>
          <cell r="G2930" t="str">
            <v/>
          </cell>
          <cell r="H2930">
            <v>25</v>
          </cell>
          <cell r="I2930">
            <v>20</v>
          </cell>
          <cell r="J2930">
            <v>18</v>
          </cell>
          <cell r="K2930" t="str">
            <v>甲类</v>
          </cell>
        </row>
        <row r="2931">
          <cell r="A2931" t="str">
            <v>KED20701</v>
          </cell>
          <cell r="B2931" t="str">
            <v>睑板腺按摩</v>
          </cell>
          <cell r="C2931" t="str">
            <v>向患者说明治疗的注意事项。眼部表面麻醉,涂抗菌药物眼膏,置睑板托,按摩睑板腺,清洁局部。</v>
          </cell>
        </row>
        <row r="2931">
          <cell r="E2931" t="str">
            <v/>
          </cell>
          <cell r="F2931" t="str">
            <v>单侧</v>
          </cell>
        </row>
        <row r="2931">
          <cell r="H2931">
            <v>40</v>
          </cell>
          <cell r="I2931">
            <v>34</v>
          </cell>
          <cell r="J2931">
            <v>29</v>
          </cell>
          <cell r="K2931" t="str">
            <v>甲类</v>
          </cell>
        </row>
        <row r="2932">
          <cell r="A2932" t="str">
            <v>KEG20701</v>
          </cell>
          <cell r="B2932" t="str">
            <v>沙眼磨擦压挤术</v>
          </cell>
          <cell r="C2932" t="str">
            <v>向患者说明治疗的注意事项。眼部表面麻醉,翻转眼睑,暴露睑结膜,摩擦挤压结膜,结束时涂抗菌药物眼膏,消毒纱布盖眼。</v>
          </cell>
          <cell r="D2932" t="str">
            <v/>
          </cell>
          <cell r="E2932" t="str">
            <v/>
          </cell>
          <cell r="F2932" t="str">
            <v>单侧</v>
          </cell>
          <cell r="G2932" t="str">
            <v/>
          </cell>
          <cell r="H2932">
            <v>40</v>
          </cell>
          <cell r="I2932">
            <v>34</v>
          </cell>
          <cell r="J2932">
            <v>29</v>
          </cell>
          <cell r="K2932" t="str">
            <v>甲类</v>
          </cell>
        </row>
        <row r="2933">
          <cell r="A2933" t="str">
            <v>KEH25701</v>
          </cell>
          <cell r="B2933" t="str">
            <v>角膜接触镜配置</v>
          </cell>
          <cell r="C2933" t="str">
            <v>向受检者说明佩戴角膜接触镜的注意事项。测算屈光度数､试戴角膜接镜,应用裂隙灯显微镜检查结膜､角膜及接触镜的拟合度状况,并记录结果。</v>
          </cell>
          <cell r="D2933" t="str">
            <v>荧光素滴眼液,荧光素纸条</v>
          </cell>
          <cell r="E2933" t="str">
            <v>角膜塑形镜，清洁润滑护理液</v>
          </cell>
          <cell r="F2933" t="str">
            <v>单侧</v>
          </cell>
          <cell r="G2933" t="str">
            <v/>
          </cell>
          <cell r="H2933">
            <v>50</v>
          </cell>
          <cell r="I2933">
            <v>40</v>
          </cell>
          <cell r="J2933">
            <v>35</v>
          </cell>
          <cell r="K2933" t="str">
            <v>丙类</v>
          </cell>
        </row>
        <row r="2934">
          <cell r="A2934" t="str">
            <v>KET39901</v>
          </cell>
          <cell r="B2934" t="str">
            <v>后像治疗</v>
          </cell>
          <cell r="C2934" t="str">
            <v>向患者说明检查方法和配合内容。用后像镜炫耀黄斑中心窝周围的视网膜,使之产生后像,指导患者指点正前方的十子图案,直至后像消失,重复上述过程。</v>
          </cell>
          <cell r="D2934" t="str">
            <v/>
          </cell>
          <cell r="E2934" t="str">
            <v/>
          </cell>
          <cell r="F2934" t="str">
            <v>单侧</v>
          </cell>
          <cell r="G2934" t="str">
            <v/>
          </cell>
          <cell r="H2934">
            <v>15</v>
          </cell>
          <cell r="I2934">
            <v>12</v>
          </cell>
          <cell r="J2934">
            <v>10</v>
          </cell>
          <cell r="K2934" t="str">
            <v>甲类</v>
          </cell>
        </row>
        <row r="2935">
          <cell r="A2935" t="str">
            <v>KEV19901</v>
          </cell>
          <cell r="B2935" t="str">
            <v>弱视训练</v>
          </cell>
          <cell r="C2935" t="str">
            <v>应用视觉刺激疗法,含利用反差强､空间频率不同的条栅作为刺激源来刺激弱视眼以及近距离精细目力训练。</v>
          </cell>
          <cell r="D2935" t="str">
            <v/>
          </cell>
          <cell r="E2935" t="str">
            <v/>
          </cell>
          <cell r="F2935" t="str">
            <v>单侧</v>
          </cell>
          <cell r="G2935" t="str">
            <v/>
          </cell>
          <cell r="H2935">
            <v>10</v>
          </cell>
          <cell r="I2935">
            <v>8</v>
          </cell>
          <cell r="J2935">
            <v>7</v>
          </cell>
          <cell r="K2935" t="str">
            <v>丙类</v>
          </cell>
        </row>
        <row r="2936">
          <cell r="A2936" t="str">
            <v>KEV39901</v>
          </cell>
          <cell r="B2936" t="str">
            <v>弱视协调器治疗</v>
          </cell>
          <cell r="C2936" t="str">
            <v>指黑丁格氏刷疗法。采用同视机进行治疗。向患者说明检查方法和配合内容,用弱视眼注视旋转的毛刷和图形视标,努力使光刷中心移至图形视标中央部,消除旁中心注视,建立中心凹注视。</v>
          </cell>
          <cell r="D2936" t="str">
            <v/>
          </cell>
          <cell r="E2936" t="str">
            <v/>
          </cell>
          <cell r="F2936" t="str">
            <v>单侧</v>
          </cell>
          <cell r="G2936" t="str">
            <v/>
          </cell>
          <cell r="H2936">
            <v>10</v>
          </cell>
          <cell r="I2936">
            <v>8</v>
          </cell>
          <cell r="J2936">
            <v>7</v>
          </cell>
          <cell r="K2936" t="str">
            <v>丙类</v>
          </cell>
        </row>
        <row r="2937">
          <cell r="A2937" t="str">
            <v>KEZ24701</v>
          </cell>
          <cell r="B2937" t="str">
            <v>镜片检测</v>
          </cell>
          <cell r="C2937" t="str">
            <v>将镜片置于焦度计上,调整镜片位置,测量并记录结果。</v>
          </cell>
          <cell r="D2937" t="str">
            <v/>
          </cell>
          <cell r="E2937" t="str">
            <v/>
          </cell>
          <cell r="F2937" t="str">
            <v>次</v>
          </cell>
          <cell r="G2937" t="str">
            <v/>
          </cell>
          <cell r="H2937">
            <v>2</v>
          </cell>
          <cell r="I2937">
            <v>2</v>
          </cell>
          <cell r="J2937">
            <v>2</v>
          </cell>
          <cell r="K2937" t="str">
            <v>丙类</v>
          </cell>
        </row>
        <row r="2938">
          <cell r="A2938" t="str">
            <v>KF</v>
          </cell>
          <cell r="B2938" t="str">
            <v>(四)耳部</v>
          </cell>
          <cell r="C2938" t="str">
            <v/>
          </cell>
          <cell r="D2938" t="str">
            <v/>
          </cell>
          <cell r="E2938" t="str">
            <v/>
          </cell>
        </row>
        <row r="2938">
          <cell r="G2938" t="str">
            <v/>
          </cell>
          <cell r="H2938" t="str">
            <v/>
          </cell>
          <cell r="I2938" t="str">
            <v/>
          </cell>
          <cell r="J2938" t="str">
            <v/>
          </cell>
        </row>
        <row r="2939">
          <cell r="A2939" t="str">
            <v>KFA19901</v>
          </cell>
          <cell r="B2939" t="str">
            <v>平衡训练</v>
          </cell>
          <cell r="C2939" t="str">
            <v>受试者立于平衡台上，不断的变换姿势以达到与投影设施上目标一致来锻炼自己的平衡能力，技术人员根据受试者当前平衡状态控制目标移动的方式、速度、大小等来控制平衡训练的难度，同时保护受试者安全。</v>
          </cell>
        </row>
        <row r="2939">
          <cell r="F2939" t="str">
            <v>次</v>
          </cell>
        </row>
        <row r="2939">
          <cell r="H2939">
            <v>35</v>
          </cell>
          <cell r="I2939">
            <v>28</v>
          </cell>
          <cell r="J2939">
            <v>25</v>
          </cell>
          <cell r="K2939" t="str">
            <v>乙类</v>
          </cell>
        </row>
        <row r="2940">
          <cell r="A2940" t="str">
            <v>KFA32401</v>
          </cell>
          <cell r="B2940" t="str">
            <v>耳正负压治疗</v>
          </cell>
          <cell r="C2940" t="str">
            <v>耳道消毒，用特制鼓膜穿刺长针头对鼓室注药后,通过正压将药液压入咽鼓管及鼓窦乳突处病变或负压吸引中耳脓性分泌物。不含鼓室注药治疗。</v>
          </cell>
          <cell r="D2940" t="str">
            <v/>
          </cell>
          <cell r="E2940" t="str">
            <v/>
          </cell>
          <cell r="F2940" t="str">
            <v>单侧</v>
          </cell>
          <cell r="G2940" t="str">
            <v/>
          </cell>
          <cell r="H2940">
            <v>10</v>
          </cell>
          <cell r="I2940">
            <v>8</v>
          </cell>
          <cell r="J2940">
            <v>7</v>
          </cell>
          <cell r="K2940" t="str">
            <v>甲类</v>
          </cell>
        </row>
        <row r="2941">
          <cell r="A2941" t="str">
            <v>KFC25401</v>
          </cell>
          <cell r="B2941" t="str">
            <v>真耳分析</v>
          </cell>
          <cell r="C2941" t="str">
            <v>将真耳分析仪与电脑相连,将患者听力图输入电脑,将测试探管放入患者外耳道,测试外耳道共振峰,将耳模与助听器同时戴入患者耳内,将助听器按患者听力情况编入程序,测试助听器补偿效果是否达到目标曲线,微调助听器再进行测试,直到各个频率的实际听力补偿达到目标曲线。</v>
          </cell>
          <cell r="D2941" t="str">
            <v/>
          </cell>
          <cell r="E2941" t="str">
            <v/>
          </cell>
          <cell r="F2941" t="str">
            <v>单侧</v>
          </cell>
          <cell r="G2941" t="str">
            <v/>
          </cell>
          <cell r="H2941">
            <v>25</v>
          </cell>
          <cell r="I2941">
            <v>20</v>
          </cell>
          <cell r="J2941">
            <v>18</v>
          </cell>
          <cell r="K2941" t="str">
            <v>乙类</v>
          </cell>
        </row>
        <row r="2942">
          <cell r="A2942" t="str">
            <v>KFC25701</v>
          </cell>
          <cell r="B2942" t="str">
            <v>助听器选配试验</v>
          </cell>
          <cell r="C2942" t="str">
            <v>电脑与助听器编程器相连。将患者听力图输入电脑,选择适合此患者听力的助听器与编程器连接,将各个频率的听力补偿与患者听力相匹配。</v>
          </cell>
          <cell r="D2942" t="str">
            <v/>
          </cell>
          <cell r="E2942" t="str">
            <v/>
          </cell>
          <cell r="F2942" t="str">
            <v>次</v>
          </cell>
          <cell r="G2942" t="str">
            <v/>
          </cell>
          <cell r="H2942">
            <v>30</v>
          </cell>
          <cell r="I2942">
            <v>25</v>
          </cell>
          <cell r="J2942">
            <v>20</v>
          </cell>
          <cell r="K2942" t="str">
            <v>丙类</v>
          </cell>
        </row>
        <row r="2943">
          <cell r="A2943" t="str">
            <v>KFC65401</v>
          </cell>
          <cell r="B2943" t="str">
            <v>耵聍取出</v>
          </cell>
          <cell r="C2943" t="str">
            <v>对栓塞之硬性和/或软化之耵聍用耵聍钩和/或枪镊取出和/或用负压吸引取出。检查鼓膜情况,对耳道消毒。</v>
          </cell>
          <cell r="D2943" t="str">
            <v/>
          </cell>
          <cell r="E2943" t="str">
            <v/>
          </cell>
          <cell r="F2943" t="str">
            <v>单侧</v>
          </cell>
          <cell r="G2943" t="str">
            <v/>
          </cell>
          <cell r="H2943">
            <v>40</v>
          </cell>
          <cell r="I2943">
            <v>34</v>
          </cell>
          <cell r="J2943">
            <v>29</v>
          </cell>
          <cell r="K2943" t="str">
            <v>甲类</v>
          </cell>
        </row>
        <row r="2944">
          <cell r="A2944" t="str">
            <v>KFD45401</v>
          </cell>
          <cell r="B2944" t="str">
            <v>中耳吸脓</v>
          </cell>
          <cell r="C2944" t="str">
            <v>徒手或窥耳器下，对中耳分泌物吸出清洁，以便看清中耳病变，进行相应治疗。</v>
          </cell>
        </row>
        <row r="2944">
          <cell r="F2944" t="str">
            <v>单侧</v>
          </cell>
        </row>
        <row r="2944">
          <cell r="H2944">
            <v>60</v>
          </cell>
          <cell r="I2944">
            <v>51</v>
          </cell>
          <cell r="J2944">
            <v>43</v>
          </cell>
          <cell r="K2944" t="str">
            <v>甲类</v>
          </cell>
        </row>
        <row r="2945">
          <cell r="A2945" t="str">
            <v>KFF20601</v>
          </cell>
          <cell r="B2945" t="str">
            <v>经西格氏耳镜鼓膜按摩</v>
          </cell>
          <cell r="C2945" t="str">
            <v>通过西格氏耳镜检查行鼓膜按摩五次以上。</v>
          </cell>
          <cell r="D2945" t="str">
            <v/>
          </cell>
          <cell r="E2945" t="str">
            <v/>
          </cell>
          <cell r="F2945" t="str">
            <v>次</v>
          </cell>
          <cell r="G2945" t="str">
            <v/>
          </cell>
          <cell r="H2945">
            <v>15</v>
          </cell>
          <cell r="I2945">
            <v>12</v>
          </cell>
          <cell r="J2945">
            <v>10</v>
          </cell>
          <cell r="K2945" t="str">
            <v>乙类</v>
          </cell>
        </row>
        <row r="2946">
          <cell r="A2946" t="str">
            <v>KFH32401</v>
          </cell>
          <cell r="B2946" t="str">
            <v>咽鼓管吹张治疗-波氏法</v>
          </cell>
          <cell r="C2946" t="str">
            <v>检查鼻咽部无脓性分泌物，鼻腔表面麻醉。病人口含饮用水，用波氏球通过一侧鼻孔挤压皮球对咽鼓管吹张,至少三次。</v>
          </cell>
          <cell r="D2946" t="str">
            <v/>
          </cell>
          <cell r="E2946" t="str">
            <v/>
          </cell>
          <cell r="F2946" t="str">
            <v>单侧</v>
          </cell>
          <cell r="G2946" t="str">
            <v/>
          </cell>
          <cell r="H2946">
            <v>35</v>
          </cell>
          <cell r="I2946">
            <v>30</v>
          </cell>
          <cell r="J2946">
            <v>25</v>
          </cell>
          <cell r="K2946" t="str">
            <v>甲类</v>
          </cell>
        </row>
        <row r="2947">
          <cell r="A2947" t="str">
            <v>KFH32402</v>
          </cell>
          <cell r="B2947" t="str">
            <v>咽鼓管吹张治疗-导管法</v>
          </cell>
          <cell r="C2947" t="str">
            <v>用导管自鼻腔放入鼻咽部，对准咽鼓管，行正压治疗，同时检查鼓膜情况。</v>
          </cell>
          <cell r="D2947" t="str">
            <v/>
          </cell>
          <cell r="E2947" t="str">
            <v/>
          </cell>
          <cell r="F2947" t="str">
            <v>单侧</v>
          </cell>
          <cell r="G2947" t="str">
            <v/>
          </cell>
          <cell r="H2947">
            <v>35</v>
          </cell>
          <cell r="I2947">
            <v>30</v>
          </cell>
          <cell r="J2947">
            <v>25</v>
          </cell>
          <cell r="K2947" t="str">
            <v>甲类</v>
          </cell>
        </row>
        <row r="2948">
          <cell r="A2948" t="str">
            <v>KFN70901</v>
          </cell>
          <cell r="B2948" t="str">
            <v>耳石复位治疗</v>
          </cell>
          <cell r="C2948" t="str">
            <v>让受试者戴上红外摄像眼罩平卧于测试床上,不断变换体位,先行位置试验。依据位置试验的结果确定耳石症的诊断,明确受累半规管的位置和侧别,根据诊断结果进行耳石手法复位,如为垂直半规管良性阵发性位置性眩晕(BPPV)。选用Epley手法复位法､水平半规管BPPV采用翻滚复位法,如多个不同半规管同时受累,则选用综合耳石复位法。治疗中,可能出现恶心呕吐等不同程度迷走神经兴奋症状。复位过程中通过红外成像系统观察眼震情况判断耳石复位情况。</v>
          </cell>
          <cell r="D2948" t="str">
            <v/>
          </cell>
          <cell r="E2948" t="str">
            <v/>
          </cell>
          <cell r="F2948" t="str">
            <v>次</v>
          </cell>
          <cell r="G2948" t="str">
            <v/>
          </cell>
          <cell r="H2948">
            <v>200</v>
          </cell>
          <cell r="I2948">
            <v>170</v>
          </cell>
          <cell r="J2948">
            <v>145</v>
          </cell>
          <cell r="K2948" t="str">
            <v>甲类</v>
          </cell>
        </row>
        <row r="2949">
          <cell r="A2949" t="str">
            <v>KFP25701</v>
          </cell>
          <cell r="B2949" t="str">
            <v>电子耳蜗编程</v>
          </cell>
          <cell r="C2949" t="str">
            <v>电子耳蜗置入术后,将人工耳蜗言语处理器通过编程接口与电脑连接,进行耳蜗内电极阻抗测试。测试耳蜗内每个通道患者可感受到的最小电流刺激强度。测试耳蜗内每个通道患者可接受的最大电流刺激强度,进行响度平衡测试,整体调整,以使患者感觉声音最舒适,上述测试需要患者主动反应。</v>
          </cell>
          <cell r="D2949" t="str">
            <v>电极</v>
          </cell>
          <cell r="E2949" t="str">
            <v/>
          </cell>
          <cell r="F2949" t="str">
            <v>次</v>
          </cell>
          <cell r="G2949" t="str">
            <v/>
          </cell>
          <cell r="H2949">
            <v>70</v>
          </cell>
          <cell r="I2949">
            <v>55</v>
          </cell>
          <cell r="J2949">
            <v>50</v>
          </cell>
          <cell r="K2949" t="str">
            <v>丙类</v>
          </cell>
        </row>
        <row r="2950">
          <cell r="A2950" t="str">
            <v>KG</v>
          </cell>
          <cell r="B2950" t="str">
            <v>(五)鼻咽喉</v>
          </cell>
          <cell r="C2950" t="str">
            <v/>
          </cell>
          <cell r="D2950" t="str">
            <v/>
          </cell>
          <cell r="E2950" t="str">
            <v/>
          </cell>
        </row>
        <row r="2950">
          <cell r="G2950" t="str">
            <v/>
          </cell>
          <cell r="H2950" t="str">
            <v/>
          </cell>
          <cell r="I2950" t="str">
            <v/>
          </cell>
          <cell r="J2950" t="str">
            <v/>
          </cell>
        </row>
        <row r="2951">
          <cell r="A2951" t="str">
            <v>KGA65401</v>
          </cell>
          <cell r="B2951" t="str">
            <v>鼻负压置换治疗</v>
          </cell>
          <cell r="C2951" t="str">
            <v>患者垂头仰卧位,一侧鼻腔滴入0.5%或1%的麻黄素,同一侧应用吸引头置于前鼻孔连接吸引器,堵住另一侧前鼻孔,同时病人发"kai-kai"音,以清除窦内分泌物。</v>
          </cell>
          <cell r="D2951" t="str">
            <v/>
          </cell>
          <cell r="E2951" t="str">
            <v/>
          </cell>
          <cell r="F2951" t="str">
            <v>次</v>
          </cell>
          <cell r="G2951" t="str">
            <v/>
          </cell>
          <cell r="H2951">
            <v>20</v>
          </cell>
          <cell r="I2951">
            <v>16</v>
          </cell>
          <cell r="J2951">
            <v>14</v>
          </cell>
          <cell r="K2951" t="str">
            <v>甲类</v>
          </cell>
        </row>
        <row r="2952">
          <cell r="A2952" t="str">
            <v>KGC48401</v>
          </cell>
          <cell r="B2952" t="str">
            <v>鼻腔冲洗治疗</v>
          </cell>
          <cell r="C2952" t="str">
            <v>患者头低位,应用特定的鼻腔冲洗器,以生理冲洗液或其它药液冲洗双侧鼻腔。</v>
          </cell>
          <cell r="D2952" t="str">
            <v>注射器,冲洗液</v>
          </cell>
          <cell r="E2952" t="str">
            <v/>
          </cell>
          <cell r="F2952" t="str">
            <v>次</v>
          </cell>
          <cell r="G2952" t="str">
            <v/>
          </cell>
          <cell r="H2952">
            <v>25</v>
          </cell>
          <cell r="I2952">
            <v>21</v>
          </cell>
          <cell r="J2952">
            <v>18</v>
          </cell>
          <cell r="K2952" t="str">
            <v>甲类</v>
          </cell>
        </row>
        <row r="2953">
          <cell r="A2953" t="str">
            <v>KGF48401</v>
          </cell>
          <cell r="B2953" t="str">
            <v>鼻窦冲洗治疗</v>
          </cell>
          <cell r="C2953" t="str">
            <v>鼻腔黏膜1%地卡因表面麻醉,1%麻黄素收缩,在前鼻镜引导下以各种角度吸引器头进入各鼻窦冲洗,应用注射器连接冲洗。</v>
          </cell>
          <cell r="D2953" t="str">
            <v>注射器,冲洗液</v>
          </cell>
          <cell r="E2953" t="str">
            <v/>
          </cell>
          <cell r="F2953" t="str">
            <v>次</v>
          </cell>
          <cell r="G2953" t="str">
            <v/>
          </cell>
          <cell r="H2953">
            <v>45</v>
          </cell>
          <cell r="I2953">
            <v>38</v>
          </cell>
          <cell r="J2953">
            <v>33</v>
          </cell>
          <cell r="K2953" t="str">
            <v>甲类</v>
          </cell>
        </row>
        <row r="2954">
          <cell r="A2954" t="str">
            <v>KH</v>
          </cell>
          <cell r="B2954" t="str">
            <v>(六)口腔</v>
          </cell>
          <cell r="C2954" t="str">
            <v/>
          </cell>
          <cell r="D2954" t="str">
            <v/>
          </cell>
          <cell r="E2954" t="str">
            <v/>
          </cell>
        </row>
        <row r="2954">
          <cell r="G2954" t="str">
            <v/>
          </cell>
          <cell r="H2954" t="str">
            <v/>
          </cell>
          <cell r="I2954" t="str">
            <v/>
          </cell>
          <cell r="J2954" t="str">
            <v/>
          </cell>
        </row>
        <row r="2955">
          <cell r="A2955" t="str">
            <v/>
          </cell>
          <cell r="B2955" t="str">
            <v/>
          </cell>
          <cell r="C2955" t="str">
            <v>本节项目以"每疗程"为计价单位的项目,半途终止治疗时退还未服务部分复诊费。</v>
          </cell>
          <cell r="D2955" t="str">
            <v/>
          </cell>
          <cell r="E2955" t="str">
            <v/>
          </cell>
        </row>
        <row r="2955">
          <cell r="G2955" t="str">
            <v/>
          </cell>
          <cell r="H2955" t="str">
            <v/>
          </cell>
          <cell r="I2955" t="str">
            <v/>
          </cell>
          <cell r="J2955" t="str">
            <v/>
          </cell>
        </row>
        <row r="2956">
          <cell r="A2956" t="str">
            <v>KHA</v>
          </cell>
          <cell r="B2956" t="str">
            <v>1.面部</v>
          </cell>
          <cell r="C2956" t="str">
            <v/>
          </cell>
          <cell r="D2956" t="str">
            <v/>
          </cell>
          <cell r="E2956" t="str">
            <v/>
          </cell>
        </row>
        <row r="2956">
          <cell r="G2956" t="str">
            <v/>
          </cell>
          <cell r="H2956" t="str">
            <v/>
          </cell>
          <cell r="I2956" t="str">
            <v/>
          </cell>
          <cell r="J2956" t="str">
            <v/>
          </cell>
        </row>
        <row r="2957">
          <cell r="A2957" t="str">
            <v>KHA27401</v>
          </cell>
          <cell r="B2957" t="str">
            <v>复杂颅颌面畸形的辅助正畸治疗</v>
          </cell>
          <cell r="C2957" t="str">
            <v>指各种复杂颅颌面发育综合征伴牙弓狭窄､深覆合､深覆盖､反合､开合､偏合畸形的正畸治疗,使用固定矫治器､扩弓､上颌前牵､配合颌骨牵张或正颌手术矫治。含错合畸形诊断分析､矫治方案设计､矫治器安装,以及治疗期间每次复诊检查､矫治器调整､加力等处置。(约35-40次复诊需要治疗36个月左右)</v>
          </cell>
          <cell r="D2957" t="str">
            <v/>
          </cell>
          <cell r="E2957" t="str">
            <v>印模材料,矫治器</v>
          </cell>
          <cell r="F2957" t="str">
            <v>每疗程</v>
          </cell>
          <cell r="G2957" t="str">
            <v/>
          </cell>
          <cell r="H2957" t="str">
            <v>市场调节价</v>
          </cell>
          <cell r="I2957" t="str">
            <v>市场调节价</v>
          </cell>
          <cell r="J2957" t="str">
            <v>市场调节价</v>
          </cell>
          <cell r="K2957" t="str">
            <v>丙类</v>
          </cell>
        </row>
        <row r="2958">
          <cell r="A2958" t="str">
            <v>KHA27402</v>
          </cell>
          <cell r="B2958" t="str">
            <v>乳牙期颜面不对称畸形正畸治疗</v>
          </cell>
          <cell r="C2958" t="str">
            <v>指乳牙期颜面不对称伴偏合､反合畸形,使用活动矫治器矫治,含错合畸形诊断分析､矫治方案设计､矫治器安装,以及治疗期间每次复诊检查､矫治器调整､加力等处置。(约30-35次复诊需要治疗18个月左右)</v>
          </cell>
          <cell r="D2958" t="str">
            <v/>
          </cell>
          <cell r="E2958" t="str">
            <v>印模材料,矫治器</v>
          </cell>
          <cell r="F2958" t="str">
            <v>每疗程</v>
          </cell>
          <cell r="G2958" t="str">
            <v/>
          </cell>
          <cell r="H2958" t="str">
            <v>市场调节价</v>
          </cell>
          <cell r="I2958" t="str">
            <v>市场调节价</v>
          </cell>
          <cell r="J2958" t="str">
            <v>市场调节价</v>
          </cell>
          <cell r="K2958" t="str">
            <v>丙类</v>
          </cell>
        </row>
        <row r="2959">
          <cell r="A2959" t="str">
            <v>KHA27403</v>
          </cell>
          <cell r="B2959" t="str">
            <v>替牙期颜面不对称畸形的正畸治疗</v>
          </cell>
          <cell r="C2959" t="str">
            <v>指替牙期颜面不对称伴偏合､反合畸形,使用活动与固定矫治器矫治,含错合畸形诊断分析､矫治方案设计､矫治器安装,以及治疗期间每次复诊检查､矫治器调整､加力等处置。(约25-30次复诊需要治疗24个月左右)</v>
          </cell>
          <cell r="D2959" t="str">
            <v/>
          </cell>
          <cell r="E2959" t="str">
            <v>印模材料,矫治器</v>
          </cell>
          <cell r="F2959" t="str">
            <v>每疗程</v>
          </cell>
          <cell r="G2959" t="str">
            <v/>
          </cell>
          <cell r="H2959" t="str">
            <v>市场调节价</v>
          </cell>
          <cell r="I2959" t="str">
            <v>市场调节价</v>
          </cell>
          <cell r="J2959" t="str">
            <v>市场调节价</v>
          </cell>
          <cell r="K2959" t="str">
            <v>丙类</v>
          </cell>
        </row>
        <row r="2960">
          <cell r="A2960" t="str">
            <v>KHA27404</v>
          </cell>
          <cell r="B2960" t="str">
            <v>恒牙期颜面不对称畸形的正畸治疗</v>
          </cell>
          <cell r="C2960" t="str">
            <v>指恒牙期颜面不对称伴反合､偏合畸形的正畸治疗,使用固定矫治器矫治。含错合畸形诊断分析､矫治方案设计､矫治器安装,以及治疗期间每次复诊检查､矫治器调整､加力等处置。(约35-40次复诊需要治疗36个月左右)</v>
          </cell>
          <cell r="D2960" t="str">
            <v/>
          </cell>
          <cell r="E2960" t="str">
            <v>印模材料,矫治器</v>
          </cell>
          <cell r="F2960" t="str">
            <v>每疗程</v>
          </cell>
          <cell r="G2960" t="str">
            <v/>
          </cell>
          <cell r="H2960" t="str">
            <v>市场调节价</v>
          </cell>
          <cell r="I2960" t="str">
            <v>市场调节价</v>
          </cell>
          <cell r="J2960" t="str">
            <v>市场调节价</v>
          </cell>
          <cell r="K2960" t="str">
            <v>丙类</v>
          </cell>
        </row>
        <row r="2961">
          <cell r="A2961" t="str">
            <v>KHE-KHG</v>
          </cell>
          <cell r="B2961" t="str">
            <v>颌面骨</v>
          </cell>
          <cell r="C2961" t="str">
            <v/>
          </cell>
          <cell r="D2961" t="str">
            <v/>
          </cell>
          <cell r="E2961" t="str">
            <v/>
          </cell>
        </row>
        <row r="2961">
          <cell r="G2961" t="str">
            <v/>
          </cell>
          <cell r="H2961" t="str">
            <v/>
          </cell>
          <cell r="I2961" t="str">
            <v/>
          </cell>
          <cell r="J2961" t="str">
            <v/>
          </cell>
        </row>
        <row r="2962">
          <cell r="A2962" t="str">
            <v>KHE24401</v>
          </cell>
          <cell r="B2962" t="str">
            <v>颌骨缺损自体骨组织移植手术导板制作</v>
          </cell>
          <cell r="C2962" t="str">
            <v>导板设计､技工室制作。每个疗程分两次治疗,患者第一次就诊,进行数据采集,导板的设计和制作;第二次,患者进行手术,术中进行导板的试戴和个性化修整。不含制取印模､模型。</v>
          </cell>
          <cell r="D2962" t="str">
            <v/>
          </cell>
          <cell r="E2962" t="str">
            <v/>
          </cell>
          <cell r="F2962" t="str">
            <v>每区段／每疗程</v>
          </cell>
          <cell r="G2962" t="str">
            <v>此项为辅加操作项目</v>
          </cell>
          <cell r="H2962" t="str">
            <v>市场调节价</v>
          </cell>
          <cell r="I2962" t="str">
            <v>市场调节价</v>
          </cell>
          <cell r="J2962" t="str">
            <v>市场调节价</v>
          </cell>
          <cell r="K2962" t="str">
            <v>丙类</v>
          </cell>
        </row>
        <row r="2963">
          <cell r="A2963" t="str">
            <v>KHF24401</v>
          </cell>
          <cell r="B2963" t="str">
            <v>上颌骨缺损阻塞器修复</v>
          </cell>
          <cell r="C2963" t="str">
            <v>上颌阻塞器部件的设计､技工室制作。需4次治疗完成一个疗程。含单颌前牙区､左侧后牙区､右侧后牙区区段。不含制取印模､模型､各类可摘局部义齿､修复术。</v>
          </cell>
          <cell r="D2963" t="str">
            <v/>
          </cell>
          <cell r="E2963" t="str">
            <v/>
          </cell>
          <cell r="F2963" t="str">
            <v>每区段／每疗程</v>
          </cell>
          <cell r="G2963" t="str">
            <v/>
          </cell>
          <cell r="H2963" t="str">
            <v>市场调节价</v>
          </cell>
          <cell r="I2963" t="str">
            <v>市场调节价</v>
          </cell>
          <cell r="J2963" t="str">
            <v>市场调节价</v>
          </cell>
          <cell r="K2963" t="str">
            <v>丙类</v>
          </cell>
        </row>
        <row r="2964">
          <cell r="A2964" t="str">
            <v>KHG24401</v>
          </cell>
          <cell r="B2964" t="str">
            <v>下颌骨带翼导板修复</v>
          </cell>
          <cell r="C2964" t="str">
            <v>常规带翼导板设计､制作。需2次治疗完成一个疗程。含单颌前牙区､左侧后牙区､右侧后牙区的区段。不含制取印模､模型､各类可摘局部义齿､修复术。</v>
          </cell>
          <cell r="D2964" t="str">
            <v/>
          </cell>
          <cell r="E2964" t="str">
            <v/>
          </cell>
          <cell r="F2964" t="str">
            <v>每区段／每疗程</v>
          </cell>
          <cell r="G2964" t="str">
            <v/>
          </cell>
          <cell r="H2964" t="str">
            <v>市场调节价</v>
          </cell>
          <cell r="I2964" t="str">
            <v>市场调节价</v>
          </cell>
          <cell r="J2964" t="str">
            <v>市场调节价</v>
          </cell>
          <cell r="K2964" t="str">
            <v>丙类</v>
          </cell>
        </row>
        <row r="2965">
          <cell r="A2965" t="str">
            <v>KHJ</v>
          </cell>
          <cell r="B2965" t="str">
            <v>颞下颌关节</v>
          </cell>
          <cell r="C2965" t="str">
            <v/>
          </cell>
          <cell r="D2965" t="str">
            <v/>
          </cell>
          <cell r="E2965" t="str">
            <v/>
          </cell>
        </row>
        <row r="2965">
          <cell r="G2965" t="str">
            <v/>
          </cell>
          <cell r="H2965" t="str">
            <v/>
          </cell>
          <cell r="I2965" t="str">
            <v/>
          </cell>
          <cell r="J2965" t="str">
            <v/>
          </cell>
        </row>
        <row r="2966">
          <cell r="A2966" t="str">
            <v>KHJ25401</v>
          </cell>
          <cell r="B2966" t="str">
            <v>髁突骨折开口合板治疗</v>
          </cell>
          <cell r="C2966" t="str">
            <v>用于外伤性颞下颌关节骨折､或疑似骨折与渗出的保守治疗,需2次治疗完成一个疗程。含制作全牙列自凝树脂材料合板､试戴､首次咬合衬垫与调磨。不含模型制备。</v>
          </cell>
          <cell r="D2966" t="str">
            <v/>
          </cell>
          <cell r="E2966" t="str">
            <v>合导板</v>
          </cell>
          <cell r="F2966" t="str">
            <v>单颌</v>
          </cell>
          <cell r="G2966" t="str">
            <v/>
          </cell>
          <cell r="H2966">
            <v>150</v>
          </cell>
          <cell r="I2966">
            <v>120</v>
          </cell>
          <cell r="J2966">
            <v>105</v>
          </cell>
          <cell r="K2966" t="str">
            <v>乙类</v>
          </cell>
        </row>
        <row r="2967">
          <cell r="A2967" t="str">
            <v>KHJ27401</v>
          </cell>
          <cell r="B2967" t="str">
            <v>颞下颌关节病的正畸辅助治疗</v>
          </cell>
          <cell r="C2967" t="str">
            <v>指伴有颞下颌关节弹响､疼痛､关节盘移位等表现,伴牙列拥挤､深覆合､反合､锁合畸形的正畸辅助治疗,使用固定矫治器矫治。含错合畸形诊断分析､矫治方案设计､矫治器安装,以及治疗期间每次复诊检查､矫治器调整､加力等处置。(约25-30次复诊需要治疗24个月左右)</v>
          </cell>
          <cell r="D2967" t="str">
            <v/>
          </cell>
          <cell r="E2967" t="str">
            <v>印模材料,矫治器</v>
          </cell>
          <cell r="F2967" t="str">
            <v>每疗程</v>
          </cell>
          <cell r="G2967" t="str">
            <v/>
          </cell>
          <cell r="H2967" t="str">
            <v>市场调节价</v>
          </cell>
          <cell r="I2967" t="str">
            <v>市场调节价</v>
          </cell>
          <cell r="J2967" t="str">
            <v>市场调节价</v>
          </cell>
          <cell r="K2967" t="str">
            <v>丙类</v>
          </cell>
        </row>
        <row r="2968">
          <cell r="A2968" t="str">
            <v>KHJ27402</v>
          </cell>
          <cell r="B2968" t="str">
            <v>复杂颞下颌关节病的正畸辅助治疗</v>
          </cell>
          <cell r="C2968" t="str">
            <v>指伴有颞下颌关节弹响､疼痛､关节盘移位等表现,伴复杂牙列拥挤､深覆合､反合､偏合､锁合等畸形的正畸治疗,使用固定矫治器矫治,含错合畸形诊断分析､矫治方案设计､矫治器安装,以及治疗期间每次复诊检查､矫治器调整､加力等处置。(约35-40次复诊需要治疗36个月左右)</v>
          </cell>
          <cell r="D2968" t="str">
            <v/>
          </cell>
          <cell r="E2968" t="str">
            <v>印模材料,矫治器</v>
          </cell>
          <cell r="F2968" t="str">
            <v>每疗程</v>
          </cell>
          <cell r="G2968" t="str">
            <v/>
          </cell>
          <cell r="H2968" t="str">
            <v>市场调节价</v>
          </cell>
          <cell r="I2968" t="str">
            <v>市场调节价</v>
          </cell>
          <cell r="J2968" t="str">
            <v>市场调节价</v>
          </cell>
          <cell r="K2968" t="str">
            <v>丙类</v>
          </cell>
        </row>
        <row r="2969">
          <cell r="A2969" t="str">
            <v>KHJ32901</v>
          </cell>
          <cell r="B2969" t="str">
            <v>合板治疗</v>
          </cell>
          <cell r="C2969" t="str">
            <v>针对颞下颌关节紊乱病､磨牙症､重度磨耗等而进行的以自凝树脂为材料的下颌合板治疗,首次戴用酌情进行咬合衬垫与调磨。不含模型制备。</v>
          </cell>
          <cell r="D2969" t="str">
            <v/>
          </cell>
          <cell r="E2969" t="str">
            <v>膜片</v>
          </cell>
          <cell r="F2969" t="str">
            <v>单颌</v>
          </cell>
          <cell r="G2969" t="str">
            <v/>
          </cell>
          <cell r="H2969" t="str">
            <v>市场调节价</v>
          </cell>
          <cell r="I2969" t="str">
            <v>市场调节价</v>
          </cell>
          <cell r="J2969" t="str">
            <v>市场调节价</v>
          </cell>
          <cell r="K2969" t="str">
            <v>丙类</v>
          </cell>
        </row>
        <row r="2970">
          <cell r="A2970" t="str">
            <v>KHJ48301</v>
          </cell>
          <cell r="B2970" t="str">
            <v>颞下颌关节腔灌洗治疗</v>
          </cell>
          <cell r="C2970" t="str">
            <v>采用注射器局部注射麻醉的方法进行关节腔冲洗或灌洗。</v>
          </cell>
          <cell r="D2970" t="str">
            <v/>
          </cell>
          <cell r="E2970" t="str">
            <v/>
          </cell>
          <cell r="F2970" t="str">
            <v>单侧</v>
          </cell>
          <cell r="G2970" t="str">
            <v/>
          </cell>
          <cell r="H2970">
            <v>50</v>
          </cell>
          <cell r="I2970">
            <v>40</v>
          </cell>
          <cell r="J2970">
            <v>35</v>
          </cell>
          <cell r="K2970" t="str">
            <v>甲类</v>
          </cell>
        </row>
        <row r="2971">
          <cell r="A2971" t="str">
            <v>KHJ70701</v>
          </cell>
          <cell r="B2971" t="str">
            <v>颞下颌脱位关节复位术</v>
          </cell>
          <cell r="C2971" t="str">
            <v>指颞下颌关节脱位的常规手法复位及限制张口的固定措施。</v>
          </cell>
          <cell r="D2971" t="str">
            <v/>
          </cell>
          <cell r="E2971" t="str">
            <v/>
          </cell>
          <cell r="F2971" t="str">
            <v>次</v>
          </cell>
          <cell r="G2971" t="str">
            <v/>
          </cell>
          <cell r="H2971">
            <v>40</v>
          </cell>
          <cell r="I2971">
            <v>32</v>
          </cell>
          <cell r="J2971">
            <v>28</v>
          </cell>
          <cell r="K2971" t="str">
            <v>甲类</v>
          </cell>
        </row>
        <row r="2972">
          <cell r="A2972" t="str">
            <v>KHL</v>
          </cell>
          <cell r="B2972" t="str">
            <v>唾液腺</v>
          </cell>
          <cell r="C2972" t="str">
            <v/>
          </cell>
          <cell r="D2972" t="str">
            <v/>
          </cell>
          <cell r="E2972" t="str">
            <v/>
          </cell>
        </row>
        <row r="2972">
          <cell r="G2972" t="str">
            <v/>
          </cell>
          <cell r="H2972" t="str">
            <v/>
          </cell>
          <cell r="I2972" t="str">
            <v/>
          </cell>
          <cell r="J2972" t="str">
            <v/>
          </cell>
        </row>
        <row r="2973">
          <cell r="A2973" t="str">
            <v>KHL48401</v>
          </cell>
          <cell r="B2973" t="str">
            <v>腮腺导管内药物灌注治疗</v>
          </cell>
          <cell r="C2973" t="str">
            <v>对腮腺导管冲洗后再进行药物灌注。</v>
          </cell>
          <cell r="D2973" t="str">
            <v>灌洗导管,注射器</v>
          </cell>
          <cell r="E2973" t="str">
            <v/>
          </cell>
          <cell r="F2973" t="str">
            <v>次</v>
          </cell>
          <cell r="G2973" t="str">
            <v/>
          </cell>
          <cell r="H2973">
            <v>50</v>
          </cell>
          <cell r="I2973">
            <v>45</v>
          </cell>
          <cell r="J2973">
            <v>40</v>
          </cell>
          <cell r="K2973" t="str">
            <v>甲类</v>
          </cell>
        </row>
        <row r="2974">
          <cell r="A2974" t="str">
            <v>KHL80401</v>
          </cell>
          <cell r="B2974" t="str">
            <v>涎腺导管扩大术</v>
          </cell>
          <cell r="C2974" t="str">
            <v>用器械探查导管口,用不同口径的针头扩张导管口,冲洗。</v>
          </cell>
          <cell r="D2974" t="str">
            <v>注射器</v>
          </cell>
          <cell r="E2974" t="str">
            <v/>
          </cell>
          <cell r="F2974" t="str">
            <v>次</v>
          </cell>
          <cell r="G2974" t="str">
            <v/>
          </cell>
          <cell r="H2974">
            <v>25</v>
          </cell>
          <cell r="I2974">
            <v>20</v>
          </cell>
          <cell r="J2974">
            <v>18</v>
          </cell>
          <cell r="K2974" t="str">
            <v>甲类</v>
          </cell>
        </row>
        <row r="2975">
          <cell r="A2975" t="str">
            <v>KHM</v>
          </cell>
          <cell r="B2975" t="str">
            <v>2.口腔</v>
          </cell>
          <cell r="C2975" t="str">
            <v/>
          </cell>
          <cell r="D2975" t="str">
            <v/>
          </cell>
          <cell r="E2975" t="str">
            <v/>
          </cell>
        </row>
        <row r="2975">
          <cell r="G2975" t="str">
            <v/>
          </cell>
          <cell r="H2975" t="str">
            <v/>
          </cell>
          <cell r="I2975" t="str">
            <v/>
          </cell>
          <cell r="J2975" t="str">
            <v/>
          </cell>
        </row>
        <row r="2976">
          <cell r="A2976" t="str">
            <v>KHM18701</v>
          </cell>
          <cell r="B2976" t="str">
            <v>口腔黏膜病系统检查治疗设计</v>
          </cell>
          <cell r="C2976" t="str">
            <v>对患者口腔黏膜进行系统临床检查后,结合患者全身情况和身心状态,对口腔黏膜病制定出诊断､治疗方案,并进行卫生健康宣教。</v>
          </cell>
          <cell r="D2976" t="str">
            <v/>
          </cell>
          <cell r="E2976" t="str">
            <v/>
          </cell>
          <cell r="F2976" t="str">
            <v>次</v>
          </cell>
          <cell r="G2976" t="str">
            <v/>
          </cell>
          <cell r="H2976">
            <v>10</v>
          </cell>
          <cell r="I2976">
            <v>8</v>
          </cell>
          <cell r="J2976">
            <v>7</v>
          </cell>
          <cell r="K2976" t="str">
            <v>丙类</v>
          </cell>
        </row>
        <row r="2977">
          <cell r="A2977" t="str">
            <v>KHM26701</v>
          </cell>
          <cell r="B2977" t="str">
            <v>调磨合板</v>
          </cell>
          <cell r="C2977" t="str">
            <v>复诊时以临床检测为基础对合板咬合面进行的调改,含咬合纸检查诊出的咬合印记分析。</v>
          </cell>
          <cell r="D2977" t="str">
            <v>砂石,咬合纸</v>
          </cell>
          <cell r="E2977" t="str">
            <v/>
          </cell>
          <cell r="F2977" t="str">
            <v>次</v>
          </cell>
          <cell r="G2977" t="str">
            <v/>
          </cell>
          <cell r="H2977">
            <v>20</v>
          </cell>
          <cell r="I2977">
            <v>16</v>
          </cell>
          <cell r="J2977">
            <v>14</v>
          </cell>
          <cell r="K2977" t="str">
            <v>丙类</v>
          </cell>
        </row>
        <row r="2978">
          <cell r="A2978" t="str">
            <v>KHM32401</v>
          </cell>
          <cell r="B2978" t="str">
            <v>口腔黏膜物理治疗</v>
          </cell>
          <cell r="C2978" t="str">
            <v>口腔黏膜病的物理治疗,用冷冻､红外线､微波､频谱､特殊波段光等物理方法局部治疗口腔黏膜病损,如糜烂､溃疡等取模､导板设计制作､牙龈翻瓣､牙槽骨切除及成形。</v>
          </cell>
          <cell r="D2978" t="str">
            <v/>
          </cell>
          <cell r="E2978" t="str">
            <v/>
          </cell>
          <cell r="F2978" t="str">
            <v>部位</v>
          </cell>
          <cell r="G2978" t="str">
            <v/>
          </cell>
          <cell r="H2978">
            <v>18</v>
          </cell>
          <cell r="I2978">
            <v>15</v>
          </cell>
          <cell r="J2978">
            <v>13</v>
          </cell>
          <cell r="K2978" t="str">
            <v>乙类</v>
          </cell>
        </row>
        <row r="2979">
          <cell r="A2979" t="str">
            <v>KHM32402</v>
          </cell>
          <cell r="B2979" t="str">
            <v>黏膜病离子导入治疗</v>
          </cell>
          <cell r="C2979" t="str">
            <v>离子导入治疗黏膜病。</v>
          </cell>
          <cell r="D2979" t="str">
            <v/>
          </cell>
          <cell r="E2979" t="str">
            <v/>
          </cell>
          <cell r="F2979" t="str">
            <v>部位</v>
          </cell>
          <cell r="G2979" t="str">
            <v/>
          </cell>
          <cell r="H2979">
            <v>18</v>
          </cell>
          <cell r="I2979">
            <v>15</v>
          </cell>
          <cell r="J2979">
            <v>13</v>
          </cell>
          <cell r="K2979" t="str">
            <v>乙类</v>
          </cell>
        </row>
        <row r="2980">
          <cell r="A2980" t="str">
            <v>KHM32701</v>
          </cell>
          <cell r="B2980" t="str">
            <v>肌松弛治疗(Mymonitor)</v>
          </cell>
          <cell r="C2980" t="str">
            <v>用酒精消毒双侧三叉神经主干区表面皮肤,贴专用电极薄片,以专用仪器给予特定电脉冲刺激,使咀嚼肌放松的治疗。</v>
          </cell>
          <cell r="D2980" t="str">
            <v>电极</v>
          </cell>
          <cell r="E2980" t="str">
            <v/>
          </cell>
          <cell r="F2980" t="str">
            <v>次</v>
          </cell>
          <cell r="G2980" t="str">
            <v/>
          </cell>
          <cell r="H2980">
            <v>30</v>
          </cell>
          <cell r="I2980">
            <v>25</v>
          </cell>
          <cell r="J2980">
            <v>20</v>
          </cell>
          <cell r="K2980" t="str">
            <v>丙类</v>
          </cell>
        </row>
        <row r="2981">
          <cell r="A2981" t="str">
            <v>KHM39401</v>
          </cell>
          <cell r="B2981" t="str">
            <v>辅助性调合治疗</v>
          </cell>
          <cell r="C2981" t="str">
            <v>在修复､正畸､充填等治疗后,用咬合纸在口内进行咬合检查,发现咬合高点以及不均匀接触处,用车针､砂石等进行咬合形态调整。</v>
          </cell>
          <cell r="D2981" t="str">
            <v>车针,砂石,咬合纸</v>
          </cell>
          <cell r="E2981" t="str">
            <v/>
          </cell>
          <cell r="F2981" t="str">
            <v>每牙</v>
          </cell>
          <cell r="G2981" t="str">
            <v>不得在口腔种植中收取</v>
          </cell>
          <cell r="H2981">
            <v>6</v>
          </cell>
          <cell r="I2981">
            <v>5</v>
          </cell>
          <cell r="J2981">
            <v>4</v>
          </cell>
          <cell r="K2981" t="str">
            <v>丙类</v>
          </cell>
        </row>
        <row r="2982">
          <cell r="A2982" t="str">
            <v>KHM39402</v>
          </cell>
          <cell r="B2982" t="str">
            <v>专科调合治疗</v>
          </cell>
          <cell r="C2982" t="str">
            <v>针对颞下颌关节紊乱病或牙周病而进行的多次逐量咬合磨改专科治疗。含咬合纸检查诊出的咬合印记分析。</v>
          </cell>
          <cell r="D2982" t="str">
            <v>车针,砂石,咬合纸</v>
          </cell>
          <cell r="E2982" t="str">
            <v/>
          </cell>
          <cell r="F2982" t="str">
            <v>次</v>
          </cell>
          <cell r="G2982" t="str">
            <v/>
          </cell>
          <cell r="H2982">
            <v>20</v>
          </cell>
          <cell r="I2982">
            <v>16</v>
          </cell>
          <cell r="J2982">
            <v>14</v>
          </cell>
          <cell r="K2982" t="str">
            <v>丙类</v>
          </cell>
        </row>
        <row r="2983">
          <cell r="A2983" t="str">
            <v>KHM46401</v>
          </cell>
          <cell r="B2983" t="str">
            <v>口腔局部止血</v>
          </cell>
          <cell r="C2983" t="str">
            <v>指各类拔牙后伤口血肿血块处理､创面清理､局部止血,不同原因的牙位出血,上止血药。</v>
          </cell>
          <cell r="D2983" t="str">
            <v/>
          </cell>
          <cell r="E2983" t="str">
            <v/>
          </cell>
          <cell r="F2983" t="str">
            <v>每牙</v>
          </cell>
          <cell r="G2983" t="str">
            <v/>
          </cell>
          <cell r="H2983">
            <v>10</v>
          </cell>
          <cell r="I2983">
            <v>8</v>
          </cell>
          <cell r="J2983">
            <v>7</v>
          </cell>
          <cell r="K2983" t="str">
            <v>甲类</v>
          </cell>
        </row>
        <row r="2984">
          <cell r="A2984" t="str">
            <v>KHM48401</v>
          </cell>
          <cell r="B2984" t="str">
            <v>口腔黏膜雾化治疗</v>
          </cell>
          <cell r="C2984" t="str">
            <v>使用药物和雾化仪对口腔黏膜病进行局部治疗。</v>
          </cell>
          <cell r="D2984" t="str">
            <v>雾化器</v>
          </cell>
          <cell r="E2984" t="str">
            <v/>
          </cell>
          <cell r="F2984" t="str">
            <v>次</v>
          </cell>
          <cell r="G2984" t="str">
            <v/>
          </cell>
          <cell r="H2984">
            <v>20</v>
          </cell>
          <cell r="I2984">
            <v>16</v>
          </cell>
          <cell r="J2984">
            <v>14</v>
          </cell>
          <cell r="K2984" t="str">
            <v>甲类</v>
          </cell>
        </row>
        <row r="2985">
          <cell r="A2985" t="str">
            <v>KHM48402</v>
          </cell>
          <cell r="B2985" t="str">
            <v>口腔黏膜病局部上药</v>
          </cell>
          <cell r="C2985" t="str">
            <v>黏膜病湿敷,局部上药。</v>
          </cell>
          <cell r="D2985" t="str">
            <v>注射器</v>
          </cell>
          <cell r="E2985" t="str">
            <v/>
          </cell>
          <cell r="F2985" t="str">
            <v>部位</v>
          </cell>
          <cell r="G2985" t="str">
            <v/>
          </cell>
          <cell r="H2985">
            <v>6</v>
          </cell>
          <cell r="I2985">
            <v>5</v>
          </cell>
          <cell r="J2985">
            <v>4</v>
          </cell>
          <cell r="K2985" t="str">
            <v>甲类</v>
          </cell>
        </row>
        <row r="2986">
          <cell r="A2986" t="str">
            <v>KHM64401</v>
          </cell>
          <cell r="B2986" t="str">
            <v>非铸造修复体拆除术</v>
          </cell>
          <cell r="C2986" t="str">
            <v>指拆除各类非铸造的不良修复体。</v>
          </cell>
          <cell r="D2986" t="str">
            <v>车针,砂石</v>
          </cell>
          <cell r="E2986" t="str">
            <v/>
          </cell>
          <cell r="F2986" t="str">
            <v>每牙</v>
          </cell>
          <cell r="G2986" t="str">
            <v/>
          </cell>
          <cell r="H2986">
            <v>18</v>
          </cell>
          <cell r="I2986">
            <v>15</v>
          </cell>
          <cell r="J2986">
            <v>13</v>
          </cell>
          <cell r="K2986" t="str">
            <v>丙类</v>
          </cell>
        </row>
        <row r="2987">
          <cell r="A2987" t="str">
            <v>KHM64402</v>
          </cell>
          <cell r="B2987" t="str">
            <v>拆除口内牙齿固定装置</v>
          </cell>
          <cell r="C2987" t="str">
            <v>拆除各种正畸托槽､舌侧钮､颊面管等特殊矫治器与成品附件﹙腭杠､舌弓､扩弓器､口外弓､头帽､颈带､颏兜､前牵器等﹚及牙周固定夹板。含矫治器拆除､牙面清洁､普通抛光等。</v>
          </cell>
          <cell r="D2987" t="str">
            <v>砂片,抛光膏</v>
          </cell>
          <cell r="E2987" t="str">
            <v/>
          </cell>
          <cell r="F2987" t="str">
            <v>每牙</v>
          </cell>
          <cell r="G2987" t="str">
            <v/>
          </cell>
          <cell r="H2987">
            <v>15</v>
          </cell>
          <cell r="I2987">
            <v>12</v>
          </cell>
          <cell r="J2987">
            <v>10</v>
          </cell>
          <cell r="K2987" t="str">
            <v>丙类</v>
          </cell>
        </row>
        <row r="2988">
          <cell r="A2988" t="str">
            <v>KHN</v>
          </cell>
          <cell r="B2988" t="str">
            <v>唇</v>
          </cell>
          <cell r="C2988" t="str">
            <v/>
          </cell>
          <cell r="D2988" t="str">
            <v/>
          </cell>
          <cell r="E2988" t="str">
            <v/>
          </cell>
        </row>
        <row r="2988">
          <cell r="G2988" t="str">
            <v/>
          </cell>
          <cell r="H2988" t="str">
            <v/>
          </cell>
          <cell r="I2988" t="str">
            <v/>
          </cell>
          <cell r="J2988" t="str">
            <v/>
          </cell>
        </row>
        <row r="2989">
          <cell r="A2989" t="str">
            <v>KHN27401</v>
          </cell>
          <cell r="B2989" t="str">
            <v>唇腭裂序列正畸治疗</v>
          </cell>
          <cell r="C2989" t="str">
            <v>指有牙槽突裂与腭裂,前牙或前后牙反合､伴轻度颌骨畸形和面部畸形的正畸治疗。含替牙期或恒牙早期正畸治疗,使用固定矫治器､上颌扩弓､前方牵引矫治。含错合畸形诊断分析､矫治方案设计､矫治器安装,以及治疗期间每次复诊检查､矫治器调整､加力等处置。(约25-30次复诊需要治疗24个月左右)</v>
          </cell>
          <cell r="D2989" t="str">
            <v/>
          </cell>
          <cell r="E2989" t="str">
            <v>印模材料,矫治器</v>
          </cell>
          <cell r="F2989" t="str">
            <v>每疗程</v>
          </cell>
          <cell r="G2989" t="str">
            <v/>
          </cell>
          <cell r="H2989">
            <v>2500</v>
          </cell>
          <cell r="I2989">
            <v>2000</v>
          </cell>
          <cell r="J2989">
            <v>1750</v>
          </cell>
          <cell r="K2989" t="str">
            <v>丙类</v>
          </cell>
        </row>
        <row r="2990">
          <cell r="A2990" t="str">
            <v>KHN27402</v>
          </cell>
          <cell r="B2990" t="str">
            <v>复杂唇腭裂序列正畸治疗</v>
          </cell>
          <cell r="C2990" t="str">
            <v>指有牙槽突裂与腭裂,前后牙反合､伴严重颌骨与面部畸形的矫治,含替牙期或恒牙早期正畸治疗､使用固定矫治器､上颌扩弓､前方牵引､配合上颌骨牵张或正颌手术矫治。含错合畸形诊断分析､矫治方案设计､矫治器安装,以及治疗期间每次复诊检查､矫治器调整､加力等处置。(约35-40次复诊需要治疗36个月左右)</v>
          </cell>
          <cell r="D2990" t="str">
            <v/>
          </cell>
          <cell r="E2990" t="str">
            <v>印模材料,矫治器</v>
          </cell>
          <cell r="F2990" t="str">
            <v>每疗程</v>
          </cell>
          <cell r="G2990" t="str">
            <v/>
          </cell>
          <cell r="H2990">
            <v>3000</v>
          </cell>
          <cell r="I2990">
            <v>2400</v>
          </cell>
          <cell r="J2990">
            <v>2100</v>
          </cell>
          <cell r="K2990" t="str">
            <v>丙类</v>
          </cell>
        </row>
        <row r="2991">
          <cell r="A2991" t="str">
            <v>KHR</v>
          </cell>
          <cell r="B2991" t="str">
            <v>腭</v>
          </cell>
          <cell r="C2991" t="str">
            <v/>
          </cell>
          <cell r="D2991" t="str">
            <v/>
          </cell>
          <cell r="E2991" t="str">
            <v/>
          </cell>
        </row>
        <row r="2991">
          <cell r="G2991" t="str">
            <v/>
          </cell>
          <cell r="H2991" t="str">
            <v/>
          </cell>
          <cell r="I2991" t="str">
            <v/>
          </cell>
          <cell r="J2991" t="str">
            <v/>
          </cell>
        </row>
        <row r="2992">
          <cell r="A2992" t="str">
            <v>KHR24401</v>
          </cell>
          <cell r="B2992" t="str">
            <v>腭裂腭护板制作</v>
          </cell>
          <cell r="C2992" t="str">
            <v>在研究模型上设计,制作护板并试戴､修整。</v>
          </cell>
          <cell r="D2992" t="str">
            <v/>
          </cell>
          <cell r="E2992" t="str">
            <v>腭护板</v>
          </cell>
          <cell r="F2992" t="str">
            <v>个</v>
          </cell>
          <cell r="G2992" t="str">
            <v>此项为辅加操作项目</v>
          </cell>
          <cell r="H2992">
            <v>80</v>
          </cell>
          <cell r="I2992">
            <v>65</v>
          </cell>
          <cell r="J2992">
            <v>55</v>
          </cell>
          <cell r="K2992" t="str">
            <v>丙类</v>
          </cell>
        </row>
        <row r="2993">
          <cell r="A2993" t="str">
            <v>KHR24402</v>
          </cell>
          <cell r="B2993" t="str">
            <v>软腭缺损阻塞器修复</v>
          </cell>
          <cell r="C2993" t="str">
            <v>指单侧软腭､不超出中线。常规软腭阻塞器部件的设计,技工室制作。需2次治疗完成一个疗程。不含制取印模､模型､各类可摘局部义齿､修复术。</v>
          </cell>
          <cell r="D2993" t="str">
            <v/>
          </cell>
          <cell r="E2993" t="str">
            <v/>
          </cell>
          <cell r="F2993" t="str">
            <v>单侧</v>
          </cell>
          <cell r="G2993" t="str">
            <v/>
          </cell>
          <cell r="H2993">
            <v>200</v>
          </cell>
          <cell r="I2993">
            <v>160</v>
          </cell>
          <cell r="J2993">
            <v>140</v>
          </cell>
          <cell r="K2993" t="str">
            <v>丙类</v>
          </cell>
        </row>
        <row r="2994">
          <cell r="A2994" t="str">
            <v>KHR25401</v>
          </cell>
          <cell r="B2994" t="str">
            <v>软腭抬高器治疗</v>
          </cell>
          <cell r="C2994" t="str">
            <v>常规软腭抬高器设计､技工室制作､戴牙､复诊。需2次治疗完成一个疗程。不含制取印模､模型､各类可摘局部义齿､修复术。</v>
          </cell>
          <cell r="D2994" t="str">
            <v/>
          </cell>
          <cell r="E2994" t="str">
            <v/>
          </cell>
          <cell r="F2994" t="str">
            <v>个／疗程</v>
          </cell>
          <cell r="G2994" t="str">
            <v/>
          </cell>
          <cell r="H2994">
            <v>90</v>
          </cell>
          <cell r="I2994">
            <v>70</v>
          </cell>
          <cell r="J2994">
            <v>60</v>
          </cell>
          <cell r="K2994" t="str">
            <v>丙类</v>
          </cell>
        </row>
        <row r="2995">
          <cell r="A2995" t="str">
            <v>KHR39401</v>
          </cell>
          <cell r="B2995" t="str">
            <v>腭裂术后鼻音计反馈治疗</v>
          </cell>
          <cell r="C2995" t="str">
            <v>使用鼻音计进行鼻音检查,分析及报告,治疗。图文报告。</v>
          </cell>
          <cell r="D2995" t="str">
            <v/>
          </cell>
          <cell r="E2995" t="str">
            <v/>
          </cell>
          <cell r="F2995" t="str">
            <v>次</v>
          </cell>
          <cell r="G2995" t="str">
            <v/>
          </cell>
          <cell r="H2995">
            <v>50</v>
          </cell>
          <cell r="I2995">
            <v>40</v>
          </cell>
          <cell r="J2995">
            <v>35</v>
          </cell>
          <cell r="K2995" t="str">
            <v>乙类</v>
          </cell>
        </row>
        <row r="2996">
          <cell r="A2996" t="str">
            <v>KHR39601</v>
          </cell>
          <cell r="B2996" t="str">
            <v>腭裂术后鼻咽纤维镜反馈治疗</v>
          </cell>
          <cell r="C2996" t="str">
            <v>表面麻醉,润滑,插入鼻咽纤维镜,观察腭咽闭合,消泡。图文报告。</v>
          </cell>
          <cell r="D2996" t="str">
            <v>液体石蜡</v>
          </cell>
          <cell r="E2996" t="str">
            <v/>
          </cell>
          <cell r="F2996" t="str">
            <v>次</v>
          </cell>
          <cell r="G2996" t="str">
            <v/>
          </cell>
          <cell r="H2996">
            <v>55</v>
          </cell>
          <cell r="I2996">
            <v>45</v>
          </cell>
          <cell r="J2996">
            <v>40</v>
          </cell>
          <cell r="K2996" t="str">
            <v>乙类</v>
          </cell>
        </row>
        <row r="2997">
          <cell r="A2997" t="str">
            <v>KHR39901</v>
          </cell>
          <cell r="B2997" t="str">
            <v>腭裂常规语音治疗</v>
          </cell>
          <cell r="C2997" t="str">
            <v>指常规语音清晰度评价,语音矫正,按标准汉语拼音和字表让患者朗读并录音,语音清晰度评价分析,按评价结果分类个体化矫正。不含制作腭托。</v>
          </cell>
          <cell r="D2997" t="str">
            <v/>
          </cell>
          <cell r="E2997" t="str">
            <v/>
          </cell>
          <cell r="F2997" t="str">
            <v>次</v>
          </cell>
          <cell r="G2997" t="str">
            <v/>
          </cell>
          <cell r="H2997">
            <v>40</v>
          </cell>
          <cell r="I2997">
            <v>32</v>
          </cell>
          <cell r="J2997">
            <v>28</v>
          </cell>
          <cell r="K2997" t="str">
            <v>乙类</v>
          </cell>
        </row>
        <row r="2998">
          <cell r="A2998" t="str">
            <v>KHS-KHV</v>
          </cell>
          <cell r="B2998" t="str">
            <v>牙</v>
          </cell>
          <cell r="C2998" t="str">
            <v/>
          </cell>
          <cell r="D2998" t="str">
            <v/>
          </cell>
          <cell r="E2998" t="str">
            <v/>
          </cell>
        </row>
        <row r="2998">
          <cell r="G2998" t="str">
            <v/>
          </cell>
          <cell r="H2998" t="str">
            <v/>
          </cell>
          <cell r="I2998" t="str">
            <v/>
          </cell>
          <cell r="J2998" t="str">
            <v/>
          </cell>
        </row>
        <row r="2999">
          <cell r="A2999" t="str">
            <v>KHS18701</v>
          </cell>
          <cell r="B2999" t="str">
            <v>计算机辅助固定修复体设计</v>
          </cell>
          <cell r="C2999" t="str">
            <v>指全冠､固定桥､嵌体､贴面､桩核的计算机辅助设计。不含各类固定义齿修复术及特殊加工工艺。</v>
          </cell>
          <cell r="D2999" t="str">
            <v/>
          </cell>
          <cell r="E2999" t="str">
            <v/>
          </cell>
          <cell r="F2999" t="str">
            <v>次</v>
          </cell>
          <cell r="G2999" t="str">
            <v/>
          </cell>
          <cell r="H2999" t="str">
            <v>市场调节价</v>
          </cell>
          <cell r="I2999" t="str">
            <v>市场调节价</v>
          </cell>
          <cell r="J2999" t="str">
            <v>市场调节价</v>
          </cell>
          <cell r="K2999" t="str">
            <v>丙类</v>
          </cell>
        </row>
        <row r="3000">
          <cell r="A3000" t="str">
            <v>KHS18702</v>
          </cell>
          <cell r="B3000" t="str">
            <v>计算机辅助可摘义齿设计</v>
          </cell>
          <cell r="C3000" t="str">
            <v>指可摘和全口义齿计算机辅助设计。不含各类可摘义齿和全口义齿修复术及特殊加工工艺。</v>
          </cell>
          <cell r="D3000" t="str">
            <v/>
          </cell>
          <cell r="E3000" t="str">
            <v/>
          </cell>
          <cell r="F3000" t="str">
            <v>次</v>
          </cell>
          <cell r="G3000" t="str">
            <v/>
          </cell>
          <cell r="H3000" t="str">
            <v>市场调节价</v>
          </cell>
          <cell r="I3000" t="str">
            <v>市场调节价</v>
          </cell>
          <cell r="J3000" t="str">
            <v>市场调节价</v>
          </cell>
          <cell r="K3000" t="str">
            <v>丙类</v>
          </cell>
        </row>
        <row r="3001">
          <cell r="A3001" t="str">
            <v>KHS18703</v>
          </cell>
          <cell r="B3001" t="str">
            <v>咬合重建设计</v>
          </cell>
          <cell r="C3001" t="str">
            <v>咬合重建义齿设计,暂基托和蜡合堤制作,垂直距离测量,合位关系的口内确定,合位关系由口内精确转移至口外合架上。</v>
          </cell>
          <cell r="D3001" t="str">
            <v>合堤蜡,石膏模型材料</v>
          </cell>
          <cell r="E3001" t="str">
            <v>基托</v>
          </cell>
          <cell r="F3001" t="str">
            <v>次</v>
          </cell>
          <cell r="G3001" t="str">
            <v>不得在口腔种植中收取</v>
          </cell>
          <cell r="H3001" t="str">
            <v>市场调节价</v>
          </cell>
          <cell r="I3001" t="str">
            <v>市场调节价</v>
          </cell>
          <cell r="J3001" t="str">
            <v>市场调节价</v>
          </cell>
          <cell r="K3001" t="str">
            <v>丙类</v>
          </cell>
        </row>
        <row r="3002">
          <cell r="A3002" t="str">
            <v>KHS18704</v>
          </cell>
          <cell r="B3002" t="str">
            <v>错合畸形诊断设计</v>
          </cell>
          <cell r="C3002" t="str">
            <v>指错合畸形的诊断与矫治方案设计。含手工牙模型测量与二维X线头影测量描图､定点､测量与分析､错合畸形诊断与矫治方案设计。不含模型制备､排牙试验､X线摄影。</v>
          </cell>
          <cell r="D3002" t="str">
            <v/>
          </cell>
          <cell r="E3002" t="str">
            <v/>
          </cell>
          <cell r="F3002" t="str">
            <v>次</v>
          </cell>
          <cell r="G3002" t="str">
            <v/>
          </cell>
          <cell r="H3002" t="str">
            <v>市场调节价</v>
          </cell>
          <cell r="I3002" t="str">
            <v>市场调节价</v>
          </cell>
          <cell r="J3002" t="str">
            <v>市场调节价</v>
          </cell>
          <cell r="K3002" t="str">
            <v>丙类</v>
          </cell>
        </row>
        <row r="3003">
          <cell r="A3003" t="str">
            <v>KHS18705</v>
          </cell>
          <cell r="B3003" t="str">
            <v>错合畸形二维诊断设计</v>
          </cell>
          <cell r="C3003" t="str">
            <v>指错合畸形的计算机诊断与矫治方案设计。含牙模型测量与计算机二维X线头影测量描图､定点､测量与分析､错合畸形计算机二维诊断与矫治方案设计。不含模型制备､X线摄影。</v>
          </cell>
          <cell r="D3003" t="str">
            <v/>
          </cell>
          <cell r="E3003" t="str">
            <v/>
          </cell>
          <cell r="F3003" t="str">
            <v>次</v>
          </cell>
          <cell r="G3003" t="str">
            <v/>
          </cell>
          <cell r="H3003" t="str">
            <v>市场调节价</v>
          </cell>
          <cell r="I3003" t="str">
            <v>市场调节价</v>
          </cell>
          <cell r="J3003" t="str">
            <v>市场调节价</v>
          </cell>
          <cell r="K3003" t="str">
            <v>丙类</v>
          </cell>
        </row>
        <row r="3004">
          <cell r="A3004" t="str">
            <v>KHS18706</v>
          </cell>
          <cell r="B3004" t="str">
            <v>错合畸形三维诊断设计</v>
          </cell>
          <cell r="C3004" t="str">
            <v>指错合畸形的三维诊断与矫治方案设计。含模型三维扫描与测量､颅颌面外形与结构的三维形态扫描､测量与分析､进行错合畸形的三维诊断与矫治设计。不含模型制备､X线摄影。</v>
          </cell>
          <cell r="D3004" t="str">
            <v/>
          </cell>
          <cell r="E3004" t="str">
            <v/>
          </cell>
          <cell r="F3004" t="str">
            <v>次</v>
          </cell>
          <cell r="G3004" t="str">
            <v/>
          </cell>
          <cell r="H3004" t="str">
            <v>市场调节价</v>
          </cell>
          <cell r="I3004" t="str">
            <v>市场调节价</v>
          </cell>
          <cell r="J3004" t="str">
            <v>市场调节价</v>
          </cell>
          <cell r="K3004" t="str">
            <v>丙类</v>
          </cell>
        </row>
        <row r="3005">
          <cell r="A3005" t="str">
            <v>KHS24701</v>
          </cell>
          <cell r="B3005" t="str">
            <v>粘结术</v>
          </cell>
          <cell r="C3005" t="str">
            <v>指嵌体､冠､桥､桩核等修复体用普通粘接剂粘结(消毒､隔湿､干燥､粘固､清理)。</v>
          </cell>
          <cell r="D3005" t="str">
            <v/>
          </cell>
          <cell r="E3005" t="str">
            <v>粘接剂</v>
          </cell>
          <cell r="F3005" t="str">
            <v>每牙</v>
          </cell>
          <cell r="G3005" t="str">
            <v>不得在口腔种植中收取</v>
          </cell>
          <cell r="H3005">
            <v>10</v>
          </cell>
          <cell r="I3005">
            <v>8</v>
          </cell>
          <cell r="J3005">
            <v>7</v>
          </cell>
          <cell r="K3005" t="str">
            <v>丙类</v>
          </cell>
        </row>
        <row r="3006">
          <cell r="A3006" t="str">
            <v>KHS24702</v>
          </cell>
          <cell r="B3006" t="str">
            <v>塑料可摘局部义齿连续增加修复缺牙</v>
          </cell>
          <cell r="C3006" t="str">
            <v>指在同一区内有多个牙齿连续缺失需要用塑料可摘局部义齿修复时,缺牙总数减去1即为要连续增加修复的缺牙数。(全牙列分4区:1､2､3､4或A､B､C､D区,或左上､右上､左下､右下区。)</v>
          </cell>
          <cell r="D3006" t="str">
            <v/>
          </cell>
          <cell r="E3006" t="str">
            <v>成品牙,基托</v>
          </cell>
          <cell r="F3006" t="str">
            <v>每牙／每疗程</v>
          </cell>
          <cell r="G3006" t="str">
            <v/>
          </cell>
          <cell r="H3006" t="str">
            <v>市场调节价</v>
          </cell>
          <cell r="I3006" t="str">
            <v>市场调节价</v>
          </cell>
          <cell r="J3006" t="str">
            <v>市场调节价</v>
          </cell>
          <cell r="K3006" t="str">
            <v>丙类</v>
          </cell>
        </row>
        <row r="3007">
          <cell r="A3007" t="str">
            <v>KHS24703</v>
          </cell>
          <cell r="B3007" t="str">
            <v>铸造可摘局部义齿连续增加修复缺牙</v>
          </cell>
          <cell r="C3007" t="str">
            <v>指在同一区内有多个牙齿连续缺失需要用铸造可摘义齿修复时,缺牙总数减去1即为要连续增加修复的缺牙数。(全牙列分4区:1､2､3､4或A､B､C､D区,或左上､右上､左下､右下区。)</v>
          </cell>
          <cell r="D3007" t="str">
            <v/>
          </cell>
          <cell r="E3007" t="str">
            <v>成品牙,基托,义齿支架</v>
          </cell>
          <cell r="F3007" t="str">
            <v>每牙／每疗程</v>
          </cell>
          <cell r="G3007" t="str">
            <v/>
          </cell>
          <cell r="H3007" t="str">
            <v>市场调节价</v>
          </cell>
          <cell r="I3007" t="str">
            <v>市场调节价</v>
          </cell>
          <cell r="J3007" t="str">
            <v>市场调节价</v>
          </cell>
          <cell r="K3007" t="str">
            <v>丙类</v>
          </cell>
        </row>
        <row r="3008">
          <cell r="A3008" t="str">
            <v>KHS24704</v>
          </cell>
          <cell r="B3008" t="str">
            <v>附着体设计与安装</v>
          </cell>
          <cell r="C3008" t="str">
            <v>附着体及其附属结构的临床针对性设计和技工室使用各种专业设备精密制作。需2次治疗完成一个疗程。不含固定､可摘､全口､种植等各类义齿修复术。</v>
          </cell>
          <cell r="D3008" t="str">
            <v>车针,模型蜡,砂石</v>
          </cell>
          <cell r="E3008" t="str">
            <v>附着体,粘接剂</v>
          </cell>
          <cell r="F3008" t="str">
            <v>个</v>
          </cell>
          <cell r="G3008" t="str">
            <v>不得在口腔种植中收取</v>
          </cell>
          <cell r="H3008" t="str">
            <v>市场调节价</v>
          </cell>
          <cell r="I3008" t="str">
            <v>市场调节价</v>
          </cell>
          <cell r="J3008" t="str">
            <v>市场调节价</v>
          </cell>
          <cell r="K3008" t="str">
            <v>丙类</v>
          </cell>
        </row>
        <row r="3009">
          <cell r="A3009" t="str">
            <v>KHS24705</v>
          </cell>
          <cell r="B3009" t="str">
            <v>套筒冠设计安装</v>
          </cell>
          <cell r="C3009" t="str">
            <v>套筒冠的临床针对性设计和技工室使用各种专业设备精密制作。需2次治疗完成一个疗程。不含各类义齿修复术。</v>
          </cell>
          <cell r="D3009" t="str">
            <v>车针,模型蜡,砂石</v>
          </cell>
          <cell r="E3009" t="str">
            <v>套筒冠,粘接剂</v>
          </cell>
          <cell r="F3009" t="str">
            <v>个</v>
          </cell>
          <cell r="G3009" t="str">
            <v>不得在口腔种植中收取</v>
          </cell>
          <cell r="H3009" t="str">
            <v>市场调节价</v>
          </cell>
          <cell r="I3009" t="str">
            <v>市场调节价</v>
          </cell>
          <cell r="J3009" t="str">
            <v>市场调节价</v>
          </cell>
          <cell r="K3009" t="str">
            <v>丙类</v>
          </cell>
        </row>
        <row r="3010">
          <cell r="A3010" t="str">
            <v>KHS24706</v>
          </cell>
          <cell r="B3010" t="str">
            <v>激光焊接</v>
          </cell>
          <cell r="C3010" t="str">
            <v>采用激光焊接机将义齿金属部件焊接。</v>
          </cell>
          <cell r="D3010" t="str">
            <v/>
          </cell>
          <cell r="E3010" t="str">
            <v/>
          </cell>
          <cell r="F3010" t="str">
            <v>每焊缝</v>
          </cell>
          <cell r="G3010" t="str">
            <v>不得在口腔种植中收取</v>
          </cell>
          <cell r="H3010" t="str">
            <v>市场调节价</v>
          </cell>
          <cell r="I3010" t="str">
            <v>市场调节价</v>
          </cell>
          <cell r="J3010" t="str">
            <v>市场调节价</v>
          </cell>
          <cell r="K3010" t="str">
            <v>丙类</v>
          </cell>
        </row>
        <row r="3011">
          <cell r="A3011" t="str">
            <v>KHS24707</v>
          </cell>
          <cell r="B3011" t="str">
            <v>烤瓷冠桥崩瓷修理</v>
          </cell>
          <cell r="C3011" t="str">
            <v>烤瓷修复体崩瓷面的打磨,清理,酸蚀,耦联,粘接处理,树脂修理,调合,抛光。</v>
          </cell>
          <cell r="D3011" t="str">
            <v>酸蚀剂</v>
          </cell>
          <cell r="E3011" t="str">
            <v>修复材料</v>
          </cell>
          <cell r="F3011" t="str">
            <v>每牙</v>
          </cell>
          <cell r="G3011" t="str">
            <v>不得在口腔种植中收取</v>
          </cell>
          <cell r="H3011" t="str">
            <v>市场调节价</v>
          </cell>
          <cell r="I3011" t="str">
            <v>市场调节价</v>
          </cell>
          <cell r="J3011" t="str">
            <v>市场调节价</v>
          </cell>
          <cell r="K3011" t="str">
            <v>丙类</v>
          </cell>
        </row>
        <row r="3012">
          <cell r="A3012" t="str">
            <v>KHS24708</v>
          </cell>
          <cell r="B3012" t="str">
            <v>调改义齿</v>
          </cell>
          <cell r="C3012" t="str">
            <v>检查,调改义齿外形和咬合,缓冲基托,调整卡环,抛光。不含义齿制作。</v>
          </cell>
          <cell r="D3012" t="str">
            <v>车针,砂石,压痛指示剂,咬合纸</v>
          </cell>
          <cell r="E3012" t="str">
            <v/>
          </cell>
          <cell r="F3012" t="str">
            <v>次</v>
          </cell>
          <cell r="G3012" t="str">
            <v>不得在口腔种植中收取</v>
          </cell>
          <cell r="H3012" t="str">
            <v>市场调节价</v>
          </cell>
          <cell r="I3012" t="str">
            <v>市场调节价</v>
          </cell>
          <cell r="J3012" t="str">
            <v>市场调节价</v>
          </cell>
          <cell r="K3012" t="str">
            <v>丙类</v>
          </cell>
        </row>
        <row r="3013">
          <cell r="A3013" t="str">
            <v>KHS24709</v>
          </cell>
          <cell r="B3013" t="str">
            <v>义齿增加弯制部件</v>
          </cell>
          <cell r="C3013" t="str">
            <v>指弯制卡环､支托､加强丝等,用普通自凝塑料口内直接修理。不含口腔模型制备､热凝塑料修理。</v>
          </cell>
          <cell r="D3013" t="str">
            <v>卡环,支托,加强丝</v>
          </cell>
          <cell r="E3013" t="str">
            <v>修复材料</v>
          </cell>
          <cell r="F3013" t="str">
            <v>个</v>
          </cell>
          <cell r="G3013" t="str">
            <v/>
          </cell>
          <cell r="H3013" t="str">
            <v>市场调节价</v>
          </cell>
          <cell r="I3013" t="str">
            <v>市场调节价</v>
          </cell>
          <cell r="J3013" t="str">
            <v>市场调节价</v>
          </cell>
          <cell r="K3013" t="str">
            <v>丙类</v>
          </cell>
        </row>
        <row r="3014">
          <cell r="A3014" t="str">
            <v>KHS24710</v>
          </cell>
          <cell r="B3014" t="str">
            <v>义齿增加铸造部件</v>
          </cell>
          <cell r="C3014" t="str">
            <v>指铸造法制作卡环､支托､加强网､合面等,用普通热凝塑料修理。需2次治疗完成一个疗程。不含口腔模型制备。</v>
          </cell>
          <cell r="D3014" t="str">
            <v>车针,卡环,支托,加强网.模型蜡,石膏,压痛指示剂,咬合纸</v>
          </cell>
          <cell r="E3014" t="str">
            <v/>
          </cell>
          <cell r="F3014" t="str">
            <v>个</v>
          </cell>
          <cell r="G3014" t="str">
            <v/>
          </cell>
          <cell r="H3014" t="str">
            <v>市场调节价</v>
          </cell>
          <cell r="I3014" t="str">
            <v>市场调节价</v>
          </cell>
          <cell r="J3014" t="str">
            <v>市场调节价</v>
          </cell>
          <cell r="K3014" t="str">
            <v>丙类</v>
          </cell>
        </row>
        <row r="3015">
          <cell r="A3015" t="str">
            <v>KHS24711</v>
          </cell>
          <cell r="B3015" t="str">
            <v>塑料加高咬合面</v>
          </cell>
          <cell r="C3015" t="str">
            <v>指口内普通自凝塑料加高咬合面。含义齿咬合面处理,自凝塑料调制和口内加高咬合,调合,修形,抛光。不含口腔模型制备､热凝塑料加高。</v>
          </cell>
          <cell r="D3015" t="str">
            <v>车针,砂石,咬合纸,压痛指示剂</v>
          </cell>
          <cell r="E3015" t="str">
            <v>修复材料</v>
          </cell>
          <cell r="F3015" t="str">
            <v>每牙</v>
          </cell>
          <cell r="G3015" t="str">
            <v/>
          </cell>
          <cell r="H3015" t="str">
            <v>市场调节价</v>
          </cell>
          <cell r="I3015" t="str">
            <v>市场调节价</v>
          </cell>
          <cell r="J3015" t="str">
            <v>市场调节价</v>
          </cell>
          <cell r="K3015" t="str">
            <v>丙类</v>
          </cell>
        </row>
        <row r="3016">
          <cell r="A3016" t="str">
            <v>KHS24712</v>
          </cell>
          <cell r="B3016" t="str">
            <v>修复体个性调色</v>
          </cell>
          <cell r="C3016" t="str">
            <v>指修复体的个性化染色､修饰,使用高温烤瓷炉,分层塑形､逐级染色､多次烧结。</v>
          </cell>
          <cell r="D3016" t="str">
            <v>釉瓷颜料,瓷粉</v>
          </cell>
          <cell r="E3016" t="str">
            <v/>
          </cell>
          <cell r="F3016" t="str">
            <v>每牙</v>
          </cell>
          <cell r="G3016" t="str">
            <v/>
          </cell>
          <cell r="H3016" t="str">
            <v>市场调节价</v>
          </cell>
          <cell r="I3016" t="str">
            <v>市场调节价</v>
          </cell>
          <cell r="J3016" t="str">
            <v>市场调节价</v>
          </cell>
          <cell r="K3016" t="str">
            <v>丙类</v>
          </cell>
        </row>
        <row r="3017">
          <cell r="A3017" t="str">
            <v>KHS24713</v>
          </cell>
          <cell r="B3017" t="str">
            <v>镀金加工工艺</v>
          </cell>
          <cell r="C3017" t="str">
            <v>采用镀金仪对修复体表面进行镀金加工。不含各类固定､可摘和全口义齿修复术。</v>
          </cell>
          <cell r="D3017" t="str">
            <v>托盘</v>
          </cell>
          <cell r="E3017" t="str">
            <v>表面材料</v>
          </cell>
          <cell r="F3017" t="str">
            <v>平方厘米</v>
          </cell>
          <cell r="G3017" t="str">
            <v/>
          </cell>
          <cell r="H3017" t="str">
            <v>市场调节价</v>
          </cell>
          <cell r="I3017" t="str">
            <v>市场调节价</v>
          </cell>
          <cell r="J3017" t="str">
            <v>市场调节价</v>
          </cell>
          <cell r="K3017" t="str">
            <v>丙类</v>
          </cell>
        </row>
        <row r="3018">
          <cell r="A3018" t="str">
            <v>KHS24714</v>
          </cell>
          <cell r="B3018" t="str">
            <v>铸钛加工工艺</v>
          </cell>
          <cell r="C3018" t="str">
            <v>采用真空铸钛机对含纯钛及以钛为主要成分合金的修复体进行铸造加工。不含各类固定､可摘和全口义齿修复术。</v>
          </cell>
          <cell r="D3018" t="str">
            <v/>
          </cell>
          <cell r="E3018" t="str">
            <v>表面材料</v>
          </cell>
          <cell r="F3018" t="str">
            <v>每牙（固定义齿），每件（支架、基板）。</v>
          </cell>
          <cell r="G3018" t="str">
            <v/>
          </cell>
          <cell r="H3018" t="str">
            <v>市场调节价</v>
          </cell>
          <cell r="I3018" t="str">
            <v>市场调节价</v>
          </cell>
          <cell r="J3018" t="str">
            <v>市场调节价</v>
          </cell>
          <cell r="K3018" t="str">
            <v>丙类</v>
          </cell>
        </row>
        <row r="3019">
          <cell r="A3019" t="str">
            <v>KHS24715</v>
          </cell>
          <cell r="B3019" t="str">
            <v>铸瓷加工工艺</v>
          </cell>
          <cell r="C3019" t="str">
            <v>采用铸瓷机对铸瓷修复体进行铸造加工。不含各类固定义齿修复术。</v>
          </cell>
          <cell r="D3019" t="str">
            <v/>
          </cell>
          <cell r="E3019" t="str">
            <v/>
          </cell>
          <cell r="F3019" t="str">
            <v>每牙</v>
          </cell>
          <cell r="G3019" t="str">
            <v/>
          </cell>
          <cell r="H3019" t="str">
            <v>市场调节价</v>
          </cell>
          <cell r="I3019" t="str">
            <v>市场调节价</v>
          </cell>
          <cell r="J3019" t="str">
            <v>市场调节价</v>
          </cell>
          <cell r="K3019" t="str">
            <v>丙类</v>
          </cell>
        </row>
        <row r="3020">
          <cell r="A3020" t="str">
            <v>KHS24716</v>
          </cell>
          <cell r="B3020" t="str">
            <v>高强度复合陶瓷加工工艺</v>
          </cell>
          <cell r="C3020" t="str">
            <v>各类修复体的高强度氧化铝､氧化锆基底支架的加工制作。不含各类固定义齿修复术。</v>
          </cell>
          <cell r="D3020" t="str">
            <v>饰瓷材料</v>
          </cell>
          <cell r="E3020" t="str">
            <v>义齿支架</v>
          </cell>
          <cell r="F3020" t="str">
            <v>每牙</v>
          </cell>
          <cell r="G3020" t="str">
            <v/>
          </cell>
          <cell r="H3020" t="str">
            <v>市场调节价</v>
          </cell>
          <cell r="I3020" t="str">
            <v>市场调节价</v>
          </cell>
          <cell r="J3020" t="str">
            <v>市场调节价</v>
          </cell>
          <cell r="K3020" t="str">
            <v>丙类</v>
          </cell>
        </row>
        <row r="3021">
          <cell r="A3021" t="str">
            <v>KHS24717</v>
          </cell>
          <cell r="B3021" t="str">
            <v>贵金属铸造加工工艺</v>
          </cell>
          <cell r="C3021" t="str">
            <v>指各种贵金属修复体的铸造加工。不含各类固定､可摘和全口义齿修复术。</v>
          </cell>
          <cell r="D3021" t="str">
            <v/>
          </cell>
          <cell r="E3021" t="str">
            <v>修复材料</v>
          </cell>
          <cell r="F3021" t="str">
            <v>每牙</v>
          </cell>
          <cell r="G3021" t="str">
            <v/>
          </cell>
          <cell r="H3021" t="str">
            <v>市场调节价</v>
          </cell>
          <cell r="I3021" t="str">
            <v>市场调节价</v>
          </cell>
          <cell r="J3021" t="str">
            <v>市场调节价</v>
          </cell>
          <cell r="K3021" t="str">
            <v>丙类</v>
          </cell>
        </row>
        <row r="3022">
          <cell r="A3022" t="str">
            <v>KHS24718</v>
          </cell>
          <cell r="B3022" t="str">
            <v>金沉积加工工艺</v>
          </cell>
          <cell r="C3022" t="str">
            <v>指各种修复体的金沉积加工制作。不含各类义齿修复术。</v>
          </cell>
          <cell r="D3022" t="str">
            <v/>
          </cell>
          <cell r="E3022" t="str">
            <v>修复材料</v>
          </cell>
          <cell r="F3022" t="str">
            <v>每牙</v>
          </cell>
          <cell r="G3022" t="str">
            <v/>
          </cell>
          <cell r="H3022" t="str">
            <v>市场调节价</v>
          </cell>
          <cell r="I3022" t="str">
            <v>市场调节价</v>
          </cell>
          <cell r="J3022" t="str">
            <v>市场调节价</v>
          </cell>
          <cell r="K3022" t="str">
            <v>丙类</v>
          </cell>
        </row>
        <row r="3023">
          <cell r="A3023" t="str">
            <v>KHS25401</v>
          </cell>
          <cell r="B3023" t="str">
            <v>加人造牙</v>
          </cell>
          <cell r="C3023" t="str">
            <v>普通自凝塑料和普通硬质树脂牙口内加人造牙,调合,修形,抛光。不含口腔模型制备､热凝塑料修理。</v>
          </cell>
          <cell r="D3023" t="str">
            <v>车针,砂石,压痛指示剂,咬合纸</v>
          </cell>
          <cell r="E3023" t="str">
            <v>成品牙,修复材料</v>
          </cell>
          <cell r="F3023" t="str">
            <v>每牙</v>
          </cell>
          <cell r="G3023" t="str">
            <v/>
          </cell>
          <cell r="H3023" t="str">
            <v>市场调节价</v>
          </cell>
          <cell r="I3023" t="str">
            <v>市场调节价</v>
          </cell>
          <cell r="J3023" t="str">
            <v>市场调节价</v>
          </cell>
          <cell r="K3023" t="str">
            <v>丙类</v>
          </cell>
        </row>
        <row r="3024">
          <cell r="A3024" t="str">
            <v>KHS25402</v>
          </cell>
          <cell r="B3024" t="str">
            <v>义齿基托修理</v>
          </cell>
          <cell r="C3024" t="str">
            <v>指基托折裂､缺损的口内普通自凝塑料修理。含口内复位,断面处理,自凝塑料调制和口内修复,调合,修形,抛光。不含口腔模型制备､热凝塑料修理。</v>
          </cell>
          <cell r="D3024" t="str">
            <v>车针,砂石,咬合纸,压痛指示剂</v>
          </cell>
          <cell r="E3024" t="str">
            <v>修复材料</v>
          </cell>
          <cell r="F3024" t="str">
            <v>每义齿</v>
          </cell>
          <cell r="G3024" t="str">
            <v/>
          </cell>
          <cell r="H3024" t="str">
            <v>市场调节价</v>
          </cell>
          <cell r="I3024" t="str">
            <v>市场调节价</v>
          </cell>
          <cell r="J3024" t="str">
            <v>市场调节价</v>
          </cell>
          <cell r="K3024" t="str">
            <v>丙类</v>
          </cell>
        </row>
        <row r="3025">
          <cell r="A3025" t="str">
            <v>KHS25403</v>
          </cell>
          <cell r="B3025" t="str">
            <v>义齿组织面重衬</v>
          </cell>
          <cell r="C3025" t="str">
            <v>指口内直接法普通自凝塑料硬衬。含义齿组织面处理,自凝塑料调制和口内重衬,调磨修形,抛光。不含口腔模型制备､热凝塑料重衬。</v>
          </cell>
          <cell r="D3025" t="str">
            <v>车针,砂石,咬合纸,压痛指示剂</v>
          </cell>
          <cell r="E3025" t="str">
            <v>衬垫材料</v>
          </cell>
          <cell r="F3025" t="str">
            <v>每义齿</v>
          </cell>
          <cell r="G3025" t="str">
            <v/>
          </cell>
          <cell r="H3025" t="str">
            <v>市场调节价</v>
          </cell>
          <cell r="I3025" t="str">
            <v>市场调节价</v>
          </cell>
          <cell r="J3025" t="str">
            <v>市场调节价</v>
          </cell>
          <cell r="K3025" t="str">
            <v>丙类</v>
          </cell>
        </row>
        <row r="3026">
          <cell r="A3026" t="str">
            <v>KHS25404</v>
          </cell>
          <cell r="B3026" t="str">
            <v>制戴固定式缺隙保持器</v>
          </cell>
          <cell r="C3026" t="str">
            <v>指用于乳牙早失,使继承恒牙正常萌出替换使用的固定式缺隙保持器。含试冠或带环､缺隙保持器制作､焊接､磷酸锌水门汀粘固等操作。不含印模､模型制备。</v>
          </cell>
          <cell r="D3026" t="str">
            <v/>
          </cell>
          <cell r="E3026" t="str">
            <v>印模材料,附着体,粘接剂</v>
          </cell>
          <cell r="F3026" t="str">
            <v>件</v>
          </cell>
          <cell r="G3026" t="str">
            <v/>
          </cell>
          <cell r="H3026">
            <v>120</v>
          </cell>
          <cell r="I3026">
            <v>95</v>
          </cell>
          <cell r="J3026">
            <v>85</v>
          </cell>
          <cell r="K3026" t="str">
            <v>丙类</v>
          </cell>
        </row>
        <row r="3027">
          <cell r="A3027" t="str">
            <v>KHS25405</v>
          </cell>
          <cell r="B3027" t="str">
            <v>制戴活动式缺隙保持器</v>
          </cell>
          <cell r="C3027" t="str">
            <v>指乳牙早失后牙列间隙的维持。含预备基牙,选择义齿,保持器设计,制作,试戴,调合。不含印模､模型制备。</v>
          </cell>
          <cell r="D3027" t="str">
            <v>基托材料,石膏模型材料,托盘</v>
          </cell>
          <cell r="E3027" t="str">
            <v>印模材料</v>
          </cell>
          <cell r="F3027" t="str">
            <v>副</v>
          </cell>
          <cell r="G3027" t="str">
            <v>以1个牙位为基价,每增加1个加收不超过20%</v>
          </cell>
          <cell r="H3027">
            <v>100</v>
          </cell>
          <cell r="I3027">
            <v>80</v>
          </cell>
          <cell r="J3027">
            <v>70</v>
          </cell>
          <cell r="K3027" t="str">
            <v>丙类</v>
          </cell>
        </row>
        <row r="3028">
          <cell r="A3028" t="str">
            <v>KHS25701</v>
          </cell>
          <cell r="B3028" t="str">
            <v>弹性假牙龈安装</v>
          </cell>
          <cell r="C3028" t="str">
            <v>指普通弹性假牙龈的临床设计､技工室制作及口内戴牙。需2次治疗完成一个疗程。</v>
          </cell>
          <cell r="D3028" t="str">
            <v>车针,弹性假牙龈材料,砂石,咬合纸,压痛指示剂,模型蜡,石膏</v>
          </cell>
          <cell r="E3028" t="str">
            <v/>
          </cell>
          <cell r="F3028" t="str">
            <v>每牙／每疗程</v>
          </cell>
          <cell r="G3028" t="str">
            <v/>
          </cell>
          <cell r="H3028">
            <v>30</v>
          </cell>
          <cell r="I3028">
            <v>25</v>
          </cell>
          <cell r="J3028">
            <v>20</v>
          </cell>
          <cell r="K3028" t="str">
            <v>丙类</v>
          </cell>
        </row>
        <row r="3029">
          <cell r="A3029" t="str">
            <v>KHS25702</v>
          </cell>
          <cell r="B3029" t="str">
            <v>塑料基托全口义齿</v>
          </cell>
          <cell r="C3029" t="str">
            <v>无牙颌颌位关系､牙槽嵴和黏膜等口腔状况检查,普通塑料全口义齿设计,测量垂直距离,口内确定正中合关系,精确记录和转移正中合关系至口外合架上,试排前牙,技工室模型排牙,在合架上调合,蜡型制作,临床试戴,装盒包埋,高温去蜡,热凝塑料调配及充填,温控热处理义齿加工,出盒,分级打磨和抛光,临床戴牙,调整就位,修改基托,调合,抛光,复诊调整,完成治疗。需6次治疗完成一个疗程。不含临床制取印模､模型。</v>
          </cell>
          <cell r="D3029" t="str">
            <v>车针,模型蜡,石膏,砂石,压痛指示剂,咬合纸</v>
          </cell>
          <cell r="E3029" t="str">
            <v>成品牙,基托</v>
          </cell>
          <cell r="F3029" t="str">
            <v>单颌／每疗程</v>
          </cell>
          <cell r="G3029" t="str">
            <v>此项为辅加操作项目</v>
          </cell>
          <cell r="H3029">
            <v>150</v>
          </cell>
          <cell r="I3029">
            <v>120</v>
          </cell>
          <cell r="J3029">
            <v>105</v>
          </cell>
          <cell r="K3029" t="str">
            <v>丙类</v>
          </cell>
        </row>
        <row r="3030">
          <cell r="A3030" t="str">
            <v>KHS25703</v>
          </cell>
          <cell r="B3030" t="str">
            <v>铸造基托全口义齿</v>
          </cell>
          <cell r="C3030" t="str">
            <v>无牙颌颌位关系､牙槽嵴和黏膜等口腔状况检查,普通铸造全口义齿设计,技工室在两次法制取的石膏模型基础上用硅橡胶翻制阴模,耐火模型材料灌制阳模,制作金属基托蜡型,蜡型内､外包埋,用烤炉烤圈,高频铸造机精密铸造,铸件切割,喷砂机清理,打磨机粗磨､细磨､抛光,临床口内试戴基托,测量垂直距离,口内确定正中合关系,精确记录和转移正中合关系至口外合架上,试排前牙,技工室模型排牙,在合架上调合,蜡型制作,临床试戴,装盒包埋,高温去蜡,热凝塑料调配及充填,温控热处理义齿加工,出盒,分级打磨和抛光,临床戴牙,调整就位,修改基</v>
          </cell>
          <cell r="D3030" t="str">
            <v>车针,模型蜡,石膏,砂石,压痛指示剂,咬合纸</v>
          </cell>
          <cell r="E3030" t="str">
            <v>成品牙,基托,义齿支架</v>
          </cell>
          <cell r="F3030" t="str">
            <v>单颌／每疗程</v>
          </cell>
          <cell r="G3030" t="str">
            <v>此项为辅加操作项目</v>
          </cell>
          <cell r="H3030">
            <v>200</v>
          </cell>
          <cell r="I3030">
            <v>160</v>
          </cell>
          <cell r="J3030">
            <v>140</v>
          </cell>
          <cell r="K3030" t="str">
            <v>丙类</v>
          </cell>
        </row>
        <row r="3031">
          <cell r="A3031" t="str">
            <v>KHS26401</v>
          </cell>
          <cell r="B3031" t="str">
            <v>乳磨牙金属预成冠修复</v>
          </cell>
          <cell r="C3031" t="str">
            <v>用于乳磨牙大面积缺损的修复。牙体预备,选择,修整,试戴预成冠,粘固,调合。</v>
          </cell>
          <cell r="D3031" t="str">
            <v>车针,砂石,橡皮轮,咬合纸,排龈膏,排龈带,排龈线</v>
          </cell>
          <cell r="E3031" t="str">
            <v>预成冠</v>
          </cell>
          <cell r="F3031" t="str">
            <v>每牙</v>
          </cell>
          <cell r="G3031" t="str">
            <v/>
          </cell>
          <cell r="H3031">
            <v>65</v>
          </cell>
          <cell r="I3031">
            <v>52</v>
          </cell>
          <cell r="J3031">
            <v>45</v>
          </cell>
          <cell r="K3031" t="str">
            <v>丙类</v>
          </cell>
        </row>
        <row r="3032">
          <cell r="A3032" t="str">
            <v>KHS26402</v>
          </cell>
          <cell r="B3032" t="str">
            <v>树脂冠桥嵌体贴面间接制作修复术</v>
          </cell>
          <cell r="C3032" t="str">
            <v>指冠､桥､嵌体､贴面的树脂间接制作,用光､热固化设备完成。含临床牙体预备(调整椅位和体位､选择合适手机头和车针､预备引导沟､切端和合面开辟间隙､邻面片切分离､颊舌邻面消除倒凹及预留空间､颈部肩台制备､轴面角修整､精修抛光)､排龈､蜡咬合记录,选色,技工室制作可卸代型､间接法制作树脂修复体,临床口内戴牙､调整咬合､抛光完成。需2次治疗完成一个疗程。不含制取印模､模型。</v>
          </cell>
          <cell r="D3032" t="str">
            <v>车针,砂石,咬合记录蜡,排龈带,排龈线</v>
          </cell>
          <cell r="E3032" t="str">
            <v>修复材料</v>
          </cell>
          <cell r="F3032" t="str">
            <v>每牙／每疗程</v>
          </cell>
          <cell r="G3032" t="str">
            <v>此项为辅加操作项目</v>
          </cell>
          <cell r="H3032">
            <v>80</v>
          </cell>
          <cell r="I3032">
            <v>65</v>
          </cell>
          <cell r="J3032">
            <v>55</v>
          </cell>
          <cell r="K3032" t="str">
            <v>丙类</v>
          </cell>
        </row>
        <row r="3033">
          <cell r="A3033" t="str">
            <v>KHS26403</v>
          </cell>
          <cell r="B3033" t="str">
            <v>固定矫治器复诊处置</v>
          </cell>
          <cell r="C3033" t="str">
            <v>指固定矫治器的复诊检查与处理。含常规检查及矫治器调整､加力,更换弓丝与矫治器附件操作。</v>
          </cell>
          <cell r="D3033" t="str">
            <v/>
          </cell>
          <cell r="E3033" t="str">
            <v>印模材料,矫治器,粘接剂</v>
          </cell>
          <cell r="F3033" t="str">
            <v>次</v>
          </cell>
          <cell r="G3033" t="str">
            <v/>
          </cell>
          <cell r="H3033">
            <v>40</v>
          </cell>
          <cell r="I3033">
            <v>32</v>
          </cell>
          <cell r="J3033">
            <v>28</v>
          </cell>
          <cell r="K3033" t="str">
            <v>丙类</v>
          </cell>
        </row>
        <row r="3034">
          <cell r="A3034" t="str">
            <v>KHS26404</v>
          </cell>
          <cell r="B3034" t="str">
            <v>活动矫治器复诊处置</v>
          </cell>
          <cell r="C3034" t="str">
            <v>指活动矫治器的复诊检查与处理。含常规检查及矫治器调整(卡环､弹簧加力)与更换､增加矫治器附件。不含矫治器修理。</v>
          </cell>
          <cell r="D3034" t="str">
            <v/>
          </cell>
          <cell r="E3034" t="str">
            <v>印模材料,矫治器,粘接剂</v>
          </cell>
          <cell r="F3034" t="str">
            <v>次</v>
          </cell>
          <cell r="G3034" t="str">
            <v/>
          </cell>
          <cell r="H3034">
            <v>25</v>
          </cell>
          <cell r="I3034">
            <v>20</v>
          </cell>
          <cell r="J3034">
            <v>18</v>
          </cell>
          <cell r="K3034" t="str">
            <v>丙类</v>
          </cell>
        </row>
        <row r="3035">
          <cell r="A3035" t="str">
            <v>KHS26405</v>
          </cell>
          <cell r="B3035" t="str">
            <v>功能矫治器复诊处置</v>
          </cell>
          <cell r="C3035" t="str">
            <v>指功能矫治器的复诊检查与处理。含常规检查及矫治器调整(卡环､弹簧加力)与更换､增加矫治器附件等操作。不含矫治器修理。</v>
          </cell>
          <cell r="D3035" t="str">
            <v/>
          </cell>
          <cell r="E3035" t="str">
            <v>印模材料,矫治器,粘接剂</v>
          </cell>
          <cell r="F3035" t="str">
            <v>次</v>
          </cell>
          <cell r="G3035" t="str">
            <v/>
          </cell>
          <cell r="H3035">
            <v>30</v>
          </cell>
          <cell r="I3035">
            <v>25</v>
          </cell>
          <cell r="J3035">
            <v>20</v>
          </cell>
          <cell r="K3035" t="str">
            <v>丙类</v>
          </cell>
        </row>
        <row r="3036">
          <cell r="A3036" t="str">
            <v>KHS26406</v>
          </cell>
          <cell r="B3036" t="str">
            <v>舌侧固定矫治器复诊处置</v>
          </cell>
          <cell r="C3036" t="str">
            <v>指舌侧固定矫治器的复诊检查与处理。含常规检查及矫治器调整,增加､更换弓丝与矫治器附件。</v>
          </cell>
          <cell r="D3036" t="str">
            <v/>
          </cell>
          <cell r="E3036" t="str">
            <v>印模材料,矫治器,粘接剂</v>
          </cell>
          <cell r="F3036" t="str">
            <v>次</v>
          </cell>
          <cell r="G3036" t="str">
            <v/>
          </cell>
          <cell r="H3036">
            <v>30</v>
          </cell>
          <cell r="I3036">
            <v>25</v>
          </cell>
          <cell r="J3036">
            <v>20</v>
          </cell>
          <cell r="K3036" t="str">
            <v>丙类</v>
          </cell>
        </row>
        <row r="3037">
          <cell r="A3037" t="str">
            <v>KHS26407</v>
          </cell>
          <cell r="B3037" t="str">
            <v>无托槽隐形矫治器复诊处置</v>
          </cell>
          <cell r="C3037" t="str">
            <v>指无托槽隐形矫治器的复诊检查与处理。含常规检查及矫治器调整,更换､增加矫治器各种附件。</v>
          </cell>
          <cell r="D3037" t="str">
            <v/>
          </cell>
          <cell r="E3037" t="str">
            <v>印模材料,矫治器,粘接剂</v>
          </cell>
          <cell r="F3037" t="str">
            <v>次</v>
          </cell>
          <cell r="G3037" t="str">
            <v/>
          </cell>
          <cell r="H3037">
            <v>30</v>
          </cell>
          <cell r="I3037">
            <v>25</v>
          </cell>
          <cell r="J3037">
            <v>20</v>
          </cell>
          <cell r="K3037" t="str">
            <v>丙类</v>
          </cell>
        </row>
        <row r="3038">
          <cell r="A3038" t="str">
            <v>KHS26701</v>
          </cell>
          <cell r="B3038" t="str">
            <v>金属冠桥嵌体修复术</v>
          </cell>
          <cell r="C3038" t="str">
            <v>指普通铸造镍铬合金冠､桥､嵌体修复。牙体预备(调整椅位和体位､选择合适手机头和车针､预备引导沟､切端和合面开辟间隙､邻面片切分离､颊舌邻面消除倒凹及预留空间､颈部肩台制备､轴面角修整､精修抛光),蜡咬合记录,技工室制作可卸代型,涂布间隙涂料,制作蜡型,蜡型内包埋､外包埋,用烤炉烤圈,高频铸造机精密铸造,铸件切割,喷砂机清理,打磨机粗磨､细磨,模型上试戴,调整修形,上合架调合抛光,临床口内戴牙,调整咬合,抛光完成。需2次治疗完成一个疗程。不含制取印模､模型､修复体粘固及特殊加工工艺。</v>
          </cell>
          <cell r="D3038" t="str">
            <v>车针,砂石,间隙涂料,包埋材料,模型蜡,片切砂片,橡皮轮,布轮,咬合纸,排龈膏,排龈带,排龈线</v>
          </cell>
          <cell r="E3038" t="str">
            <v>修复材料</v>
          </cell>
          <cell r="F3038" t="str">
            <v>每牙／每疗程</v>
          </cell>
          <cell r="G3038" t="str">
            <v>此项为辅加操作项目</v>
          </cell>
          <cell r="H3038">
            <v>130</v>
          </cell>
          <cell r="I3038">
            <v>110</v>
          </cell>
          <cell r="J3038">
            <v>100</v>
          </cell>
          <cell r="K3038" t="str">
            <v>丙类</v>
          </cell>
        </row>
        <row r="3039">
          <cell r="A3039" t="str">
            <v>KHS26702</v>
          </cell>
          <cell r="B3039" t="str">
            <v>暂时塑料冠桥修复术</v>
          </cell>
          <cell r="C3039" t="str">
            <v>普通自凝塑料口内直接制作暂时冠､桥。不含修复体粘固。</v>
          </cell>
          <cell r="D3039" t="str">
            <v/>
          </cell>
          <cell r="E3039" t="str">
            <v>成品牙,修复材料</v>
          </cell>
          <cell r="F3039" t="str">
            <v>每牙</v>
          </cell>
          <cell r="G3039" t="str">
            <v/>
          </cell>
          <cell r="H3039">
            <v>100</v>
          </cell>
          <cell r="I3039">
            <v>90</v>
          </cell>
          <cell r="J3039">
            <v>80</v>
          </cell>
          <cell r="K3039" t="str">
            <v>丙类</v>
          </cell>
        </row>
        <row r="3040">
          <cell r="A3040" t="str">
            <v>KHS26703</v>
          </cell>
          <cell r="B3040" t="str">
            <v>烤瓷冠桥嵌体修复术</v>
          </cell>
          <cell r="C3040" t="str">
            <v>指普通镍铬合金烤瓷冠､桥､嵌体修复。牙体预备(调整椅位和体位､选择合适手机头和车针､预备引导沟､切端和合面开辟间隙､邻面片切分离､颊舌邻面消除倒凹及预留空间､颈部肩台制备､轴面角修整､精修抛光)､蜡咬合记录､比色板目测选色,技工室制作可卸代型,涂布间隙涂料,制作基底支架蜡型,蜡型内包埋､外包埋,用烤炉烤圈,高频铸造机精密铸造,铸件切割,喷砂机清理,打磨机粗磨､细磨,模型上基底支架试合,调整修形,临床金属基底试戴,技工室基底支架清理,预氧化,遮色,分层堆瓷,高温烤瓷炉多次烧结,修形,上合架调合,上釉,临床口</v>
          </cell>
          <cell r="D3040" t="str">
            <v>车针,瓷粉,间隙涂料,包埋材料,砂石,模型蜡,排龈带,排龈线,片切砂片,橡皮轮,布轮,咬合纸</v>
          </cell>
          <cell r="E3040" t="str">
            <v>修复材料</v>
          </cell>
          <cell r="F3040" t="str">
            <v>每牙／每疗程</v>
          </cell>
          <cell r="G3040" t="str">
            <v>此项为辅加操作项目</v>
          </cell>
          <cell r="H3040">
            <v>150</v>
          </cell>
          <cell r="I3040">
            <v>120</v>
          </cell>
          <cell r="J3040">
            <v>105</v>
          </cell>
          <cell r="K3040" t="str">
            <v>丙类</v>
          </cell>
        </row>
        <row r="3041">
          <cell r="A3041" t="str">
            <v>KHS26704</v>
          </cell>
          <cell r="B3041" t="str">
            <v>金属桩核修复术</v>
          </cell>
          <cell r="C3041" t="str">
            <v>指普通铸造镍铬合金桩核修复。牙体预备(调整椅位和体位､选择合适手机头和车针､残冠修整､专用车针根管分级预备､根管口颈袖制备),蜡咬合记录技工室制作可卸代型,制作蜡型,蜡型内包埋､外包埋,用烤炉烤圈,高频铸造机精密铸造,铸件切割,喷砂机清理,打磨机粗磨､细磨,模型上试戴,调整修形,抛光,临床口内戴牙,调磨修整,抛光完成。需2次治疗完成一个疗程。不含制取印模､模型､修复体粘固及特殊加工工艺。</v>
          </cell>
          <cell r="D3041" t="str">
            <v>车针,间隙涂料,包埋材料,砂石,模型蜡,排龈带,排龈线,片切砂片,橡皮轮,布轮,咬合纸</v>
          </cell>
          <cell r="E3041" t="str">
            <v>修复材料</v>
          </cell>
          <cell r="F3041" t="str">
            <v>每牙／每疗程</v>
          </cell>
          <cell r="G3041" t="str">
            <v>此项为辅加操作项目</v>
          </cell>
          <cell r="H3041">
            <v>100</v>
          </cell>
          <cell r="I3041">
            <v>80</v>
          </cell>
          <cell r="J3041">
            <v>70</v>
          </cell>
          <cell r="K3041" t="str">
            <v>丙类</v>
          </cell>
        </row>
        <row r="3042">
          <cell r="A3042" t="str">
            <v>KHS26705</v>
          </cell>
          <cell r="B3042" t="str">
            <v>纤维桩核修复术</v>
          </cell>
          <cell r="C3042" t="str">
            <v>残根残冠基牙预备和清理,使用专用套装根管预备钻进行牙齿根管逐级预备,消毒,隔湿,纤维桩粘固,普通树脂核材料塑核,桩核外形打磨修整。</v>
          </cell>
          <cell r="D3042" t="str">
            <v>车针，纤维桩</v>
          </cell>
          <cell r="E3042" t="str">
            <v>桩钉,粘接剂</v>
          </cell>
          <cell r="F3042" t="str">
            <v>每牙／每疗程</v>
          </cell>
          <cell r="G3042" t="str">
            <v/>
          </cell>
          <cell r="H3042">
            <v>100</v>
          </cell>
          <cell r="I3042">
            <v>80</v>
          </cell>
          <cell r="J3042">
            <v>70</v>
          </cell>
          <cell r="K3042" t="str">
            <v>丙类</v>
          </cell>
        </row>
        <row r="3043">
          <cell r="A3043" t="str">
            <v>KHS26706</v>
          </cell>
          <cell r="B3043" t="str">
            <v>光固化树脂贴面修复术</v>
          </cell>
          <cell r="C3043" t="str">
            <v>指普通光固化树脂口内贴面直接修复。牙体预备,排龈,选色,采用光固化设备,酸蚀,清洁,粘接面处理,普通光固化树脂牙齿表面分层固化,修形,抛光完成。</v>
          </cell>
          <cell r="D3043" t="str">
            <v>车针,砂石,抛光带,橡皮轮,布轮</v>
          </cell>
          <cell r="E3043" t="str">
            <v>粘接剂</v>
          </cell>
          <cell r="F3043" t="str">
            <v>每牙</v>
          </cell>
          <cell r="G3043" t="str">
            <v/>
          </cell>
          <cell r="H3043">
            <v>80</v>
          </cell>
          <cell r="I3043">
            <v>65</v>
          </cell>
          <cell r="J3043">
            <v>55</v>
          </cell>
          <cell r="K3043" t="str">
            <v>丙类</v>
          </cell>
        </row>
        <row r="3044">
          <cell r="A3044" t="str">
            <v>KHS26707</v>
          </cell>
          <cell r="B3044" t="str">
            <v>瓷贴面修复术</v>
          </cell>
          <cell r="C3044" t="str">
            <v>牙体预备､排龈､选色,技工室加工制作瓷贴面,含铸瓷/烤瓷设备的使用,临床口内戴牙,调整咬合,试色,专用粘固剂粘固,抛光完成。需2次治疗完成一个疗程。不含制取印模､模型。</v>
          </cell>
          <cell r="D3044" t="str">
            <v>车针,包埋材料,砂石,抛光带,排龈带,排龈线,排龈膏</v>
          </cell>
          <cell r="E3044" t="str">
            <v>贴面材料</v>
          </cell>
          <cell r="F3044" t="str">
            <v>每牙／每疗程</v>
          </cell>
          <cell r="G3044" t="str">
            <v/>
          </cell>
          <cell r="H3044">
            <v>150</v>
          </cell>
          <cell r="I3044">
            <v>135</v>
          </cell>
          <cell r="J3044">
            <v>120</v>
          </cell>
          <cell r="K3044" t="str">
            <v>丙类</v>
          </cell>
        </row>
        <row r="3045">
          <cell r="A3045" t="str">
            <v>KHS26708</v>
          </cell>
          <cell r="B3045" t="str">
            <v>塑料可摘局部义齿修复术</v>
          </cell>
          <cell r="C3045" t="str">
            <v>普通塑料可摘局部义齿的设计,临床基牙预备,相关牙齿的咬合调整,上下牙列咬合关系的蜡记录及转移至口外(牙合)架上,口内试排前牙,技工室模型修整和模型设计,采用精密铸造工艺制作支托､卡环,模型排牙,蜡型制作,装盒包埋,高温去蜡,热凝塑料调配及充填,温控热处理,出盒,分级打磨和抛光,临床戴牙,调整就位,修改基托,调合,抛光,试戴,复诊调整,完成治疗。需4次治疗完成一个疗程。含预成即可义齿。不含制取印模､模型。</v>
          </cell>
          <cell r="D3045" t="str">
            <v>车针,模型蜡,石膏,砂石,压痛指示剂,咬合纸</v>
          </cell>
          <cell r="E3045" t="str">
            <v>成品牙,基托</v>
          </cell>
          <cell r="F3045" t="str">
            <v>每牙／每疗程</v>
          </cell>
          <cell r="G3045" t="str">
            <v/>
          </cell>
          <cell r="H3045">
            <v>40</v>
          </cell>
          <cell r="I3045">
            <v>32</v>
          </cell>
          <cell r="J3045">
            <v>28</v>
          </cell>
          <cell r="K3045" t="str">
            <v>丙类</v>
          </cell>
        </row>
        <row r="3046">
          <cell r="A3046" t="str">
            <v>KHS26709</v>
          </cell>
          <cell r="B3046" t="str">
            <v>铸造可摘局部义齿修复术</v>
          </cell>
          <cell r="C3046" t="str">
            <v>普通铸造钴铬合金支架可摘局部义齿的设计,临床基牙预备,相关牙齿的咬合调整,上下牙列咬合关系的蜡记录及转移至口外合架上,技工室模型修整,用模型观测仪进行模型设计,硅橡胶翻制阴模,耐火模型材料灌制阳模,制作金属支架蜡型,蜡型内包埋､外包埋,用烤炉烤圈,高频铸造机精密铸造,铸件切割,喷砂机清理,打磨机粗磨､细磨,模型上试戴,调整修形,调合抛光,临床口内试戴支架,调整咬合,检查合位关系,必要时重新口内记录和转移合位关系,口内试排前牙,技工室模型排牙,蜡型制作,装盒包埋,高温去蜡,热凝塑料调配及充填,温控热处理,出</v>
          </cell>
          <cell r="D3046" t="str">
            <v>车针,模型蜡,石膏,砂石,压痛指示剂,咬合纸</v>
          </cell>
          <cell r="E3046" t="str">
            <v>成品牙,基托,义齿支架</v>
          </cell>
          <cell r="F3046" t="str">
            <v>每牙／每疗程</v>
          </cell>
          <cell r="G3046" t="str">
            <v/>
          </cell>
          <cell r="H3046">
            <v>170</v>
          </cell>
          <cell r="I3046">
            <v>150</v>
          </cell>
          <cell r="J3046">
            <v>135</v>
          </cell>
          <cell r="K3046" t="str">
            <v>丙类</v>
          </cell>
        </row>
        <row r="3047">
          <cell r="A3047" t="str">
            <v>KHS27401</v>
          </cell>
          <cell r="B3047" t="str">
            <v>咬合创伤的正畸治疗</v>
          </cell>
          <cell r="C3047" t="str">
            <v>指由错合引起的咬合创伤,拔牙或非拔牙矫治,使用固定矫治器治疗。含错合畸形诊断分析､矫治方案设计､矫治器安装,以及治疗期间每次复诊检查､矫治器调整､加力等处置。(约25-30次复诊需要治疗24个月左右)</v>
          </cell>
          <cell r="D3047" t="str">
            <v/>
          </cell>
          <cell r="E3047" t="str">
            <v>印模材料,矫治器</v>
          </cell>
          <cell r="F3047" t="str">
            <v>每疗程</v>
          </cell>
          <cell r="G3047" t="str">
            <v/>
          </cell>
          <cell r="H3047" t="str">
            <v>市场调节价</v>
          </cell>
          <cell r="I3047" t="str">
            <v>市场调节价</v>
          </cell>
          <cell r="J3047" t="str">
            <v>市场调节价</v>
          </cell>
          <cell r="K3047" t="str">
            <v>丙类</v>
          </cell>
        </row>
        <row r="3048">
          <cell r="A3048" t="str">
            <v>KHS27402</v>
          </cell>
          <cell r="B3048" t="str">
            <v>复杂咬合创伤的正畸治疗</v>
          </cell>
          <cell r="C3048" t="str">
            <v>指由错合引起的咬合创伤,伴有开合､偏合､锁合､埋藏牙导萌等矫治,使用固定矫治器治疗。含错合畸形诊断分析､矫治方案设计､矫治器安装,以及治疗期间每次复诊检查､矫治器调整､加力等处置。(约35-40次复诊需要治疗36个月左右)</v>
          </cell>
          <cell r="D3048" t="str">
            <v/>
          </cell>
          <cell r="E3048" t="str">
            <v>印模材料,矫治器</v>
          </cell>
          <cell r="F3048" t="str">
            <v>每疗程</v>
          </cell>
          <cell r="G3048" t="str">
            <v/>
          </cell>
          <cell r="H3048" t="str">
            <v>市场调节价</v>
          </cell>
          <cell r="I3048" t="str">
            <v>市场调节价</v>
          </cell>
          <cell r="J3048" t="str">
            <v>市场调节价</v>
          </cell>
          <cell r="K3048" t="str">
            <v>丙类</v>
          </cell>
        </row>
        <row r="3049">
          <cell r="A3049" t="str">
            <v>KHS27403</v>
          </cell>
          <cell r="B3049" t="str">
            <v>正颌外科手术前后的正畸治疗</v>
          </cell>
          <cell r="C3049" t="str">
            <v>指严重骨性Ⅱ类/Ⅲ类错合､骨性开合､深覆合､面部偏斜等畸形的正颌外科术前与术后正畸治疗,使用固定矫治器矫治。含错合畸形诊断分析､矫治方案设计､矫治器安装､治疗期间每次复诊检查､矫治器调整､加力等处置。(约25-30次复诊需要治疗24个月左右)</v>
          </cell>
          <cell r="D3049" t="str">
            <v/>
          </cell>
          <cell r="E3049" t="str">
            <v>印模材料,矫治器</v>
          </cell>
          <cell r="F3049" t="str">
            <v>每疗程</v>
          </cell>
          <cell r="G3049" t="str">
            <v/>
          </cell>
          <cell r="H3049" t="str">
            <v>市场调节价</v>
          </cell>
          <cell r="I3049" t="str">
            <v>市场调节价</v>
          </cell>
          <cell r="J3049" t="str">
            <v>市场调节价</v>
          </cell>
          <cell r="K3049" t="str">
            <v>丙类</v>
          </cell>
        </row>
        <row r="3050">
          <cell r="A3050" t="str">
            <v>KHS27404</v>
          </cell>
          <cell r="B3050" t="str">
            <v>睡眠呼吸暂停综合征的正畸辅助治疗</v>
          </cell>
          <cell r="C3050" t="str">
            <v>指阻塞性睡眠呼吸暂停综合征(OSAS)的正畸治疗,使用活动或固定矫治器矫治,含错合畸形诊断分析､矫治方案设计､矫治器安装,以及治疗期间每次复诊检查､矫治器调整､加力等处置。(约25-30次复诊需要治疗24个月左右)</v>
          </cell>
          <cell r="D3050" t="str">
            <v/>
          </cell>
          <cell r="E3050" t="str">
            <v>印模材料,矫治器</v>
          </cell>
          <cell r="F3050" t="str">
            <v>每疗程</v>
          </cell>
          <cell r="G3050" t="str">
            <v/>
          </cell>
          <cell r="H3050">
            <v>1000</v>
          </cell>
          <cell r="I3050">
            <v>800</v>
          </cell>
          <cell r="J3050">
            <v>700</v>
          </cell>
          <cell r="K3050" t="str">
            <v>乙类</v>
          </cell>
        </row>
        <row r="3051">
          <cell r="A3051" t="str">
            <v>KHS27405</v>
          </cell>
          <cell r="B3051" t="str">
            <v>活动正畸保持器治疗(制戴活动矫正器)</v>
          </cell>
          <cell r="C3051" t="str">
            <v>指戴用常规和改良Hawley式保持器保持,含保持期间每次复诊检查､保持器调整。不含保持器损坏的修理､印模､模型制备。(需要复诊6-8次)</v>
          </cell>
          <cell r="D3051" t="str">
            <v>基托材料,推簧,拉簧,印膜材料</v>
          </cell>
          <cell r="E3051" t="str">
            <v>保持器,功能丝,</v>
          </cell>
          <cell r="F3051" t="str">
            <v>每疗程</v>
          </cell>
          <cell r="G3051" t="str">
            <v/>
          </cell>
          <cell r="H3051" t="str">
            <v>市场调节价</v>
          </cell>
          <cell r="I3051" t="str">
            <v>市场调节价</v>
          </cell>
          <cell r="J3051" t="str">
            <v>市场调节价</v>
          </cell>
          <cell r="K3051" t="str">
            <v>丙类</v>
          </cell>
        </row>
        <row r="3052">
          <cell r="A3052" t="str">
            <v>KHS27406</v>
          </cell>
          <cell r="B3052" t="str">
            <v>压膜式正畸保持器治疗</v>
          </cell>
          <cell r="C3052" t="str">
            <v>指戴用常规压膜式正畸保持器保持,含保持期间每次复诊检查､保持器调整。不含保持器损坏的修理､印模､模型制备。(平均需要复诊6-8次)</v>
          </cell>
          <cell r="D3052" t="str">
            <v>石膏模型材料</v>
          </cell>
          <cell r="E3052" t="str">
            <v>印模材料,保持器,膜片</v>
          </cell>
          <cell r="F3052" t="str">
            <v>每疗程</v>
          </cell>
          <cell r="G3052" t="str">
            <v/>
          </cell>
          <cell r="H3052" t="str">
            <v>市场调节价</v>
          </cell>
          <cell r="I3052" t="str">
            <v>市场调节价</v>
          </cell>
          <cell r="J3052" t="str">
            <v>市场调节价</v>
          </cell>
          <cell r="K3052" t="str">
            <v>丙类</v>
          </cell>
        </row>
        <row r="3053">
          <cell r="A3053" t="str">
            <v>KHS27407</v>
          </cell>
          <cell r="B3053" t="str">
            <v>固定式正畸保持器治疗</v>
          </cell>
          <cell r="C3053" t="str">
            <v>指戴用固定式正畸保持器保持,含保持期间每次复诊检查､保持器调整。不含保持器损坏的修理､印模､模型制备。(平均需要复诊6-8次)</v>
          </cell>
          <cell r="D3053" t="str">
            <v/>
          </cell>
          <cell r="E3053" t="str">
            <v>功能丝,粘接剂</v>
          </cell>
          <cell r="F3053" t="str">
            <v>每疗程</v>
          </cell>
          <cell r="G3053" t="str">
            <v/>
          </cell>
          <cell r="H3053" t="str">
            <v>市场调节价</v>
          </cell>
          <cell r="I3053" t="str">
            <v>市场调节价</v>
          </cell>
          <cell r="J3053" t="str">
            <v>市场调节价</v>
          </cell>
          <cell r="K3053" t="str">
            <v>丙类</v>
          </cell>
        </row>
        <row r="3054">
          <cell r="A3054" t="str">
            <v>KHS27408</v>
          </cell>
          <cell r="B3054" t="str">
            <v>局部矫治器正畸治疗</v>
          </cell>
          <cell r="C3054" t="str">
            <v>指个别牙伸长､倾斜､局部小间隙关闭､局部间隙开辟､微小牙齿移动等矫治。使用局部矫治器矫治(矫治器局限于3-4个牙单位以内)。含错合畸形诊断分析､矫治方案设计､矫治器安装,以及治疗期间每次复诊检查､矫治器调整､加力､矫治器损坏的修理等处置。(约15-20次复诊需要治疗12个月左右)</v>
          </cell>
          <cell r="D3054" t="str">
            <v/>
          </cell>
          <cell r="E3054" t="str">
            <v>印模材料,矫治器</v>
          </cell>
          <cell r="F3054" t="str">
            <v>每疗程</v>
          </cell>
          <cell r="G3054" t="str">
            <v/>
          </cell>
          <cell r="H3054" t="str">
            <v>市场调节价</v>
          </cell>
          <cell r="I3054" t="str">
            <v>市场调节价</v>
          </cell>
          <cell r="J3054" t="str">
            <v>市场调节价</v>
          </cell>
          <cell r="K3054" t="str">
            <v>丙类</v>
          </cell>
        </row>
        <row r="3055">
          <cell r="A3055" t="str">
            <v>KHS27409</v>
          </cell>
          <cell r="B3055" t="str">
            <v>乳牙期安氏Ⅰ类错合正畸治疗</v>
          </cell>
          <cell r="C3055" t="str">
            <v>指乳牙期Ⅰ类错合矫治。使用缺隙保持器､活动矫治器矫治。含错合畸形诊断分析､矫治方案设计､矫治器安装,以及治疗期间每次复诊检查､矫治器调整､加力等处置。(约20-25次复诊需要治疗12个月左右)</v>
          </cell>
          <cell r="D3055" t="str">
            <v/>
          </cell>
          <cell r="E3055" t="str">
            <v>印模材料,矫治器,粘接剂</v>
          </cell>
          <cell r="F3055" t="str">
            <v>每疗程</v>
          </cell>
          <cell r="G3055" t="str">
            <v/>
          </cell>
          <cell r="H3055" t="str">
            <v>市场调节价</v>
          </cell>
          <cell r="I3055" t="str">
            <v>市场调节价</v>
          </cell>
          <cell r="J3055" t="str">
            <v>市场调节价</v>
          </cell>
          <cell r="K3055" t="str">
            <v>丙类</v>
          </cell>
        </row>
        <row r="3056">
          <cell r="A3056" t="str">
            <v>KHS27410</v>
          </cell>
          <cell r="B3056" t="str">
            <v>乳牙期复杂安氏Ⅰ类错合正畸治疗</v>
          </cell>
          <cell r="C3056" t="str">
            <v>指乳牙期前牙或后牙开合､深覆合､偏颌矫治,使用活动矫治器､功能矫治器或颌骨矫形治疗。含错合畸形诊断分析､矫治方案设计､矫治器安装,以及治疗期间每次复诊检查､矫治器调整､加力等处置。(约30-35次复诊需要治疗18个月左右)</v>
          </cell>
          <cell r="D3056" t="str">
            <v/>
          </cell>
          <cell r="E3056" t="str">
            <v>印模材料,矫治器,粘接剂</v>
          </cell>
          <cell r="F3056" t="str">
            <v>每疗程</v>
          </cell>
          <cell r="G3056" t="str">
            <v/>
          </cell>
          <cell r="H3056" t="str">
            <v>市场调节价</v>
          </cell>
          <cell r="I3056" t="str">
            <v>市场调节价</v>
          </cell>
          <cell r="J3056" t="str">
            <v>市场调节价</v>
          </cell>
          <cell r="K3056" t="str">
            <v>丙类</v>
          </cell>
        </row>
        <row r="3057">
          <cell r="A3057" t="str">
            <v>KHS27411</v>
          </cell>
          <cell r="B3057" t="str">
            <v>替牙期安氏Ⅰ类错合活动矫治器正畸治疗</v>
          </cell>
          <cell r="C3057" t="str">
            <v>指替牙期轻度牙列拥挤､个别牙反合､间隙等矫治。含替牙障碍､不良习惯的矫治,使用活动矫治器矫治。含错合畸形诊断分析､矫治方案设计､矫治器安装,以及治疗期间每次复诊检查､矫治器调整､加力等处置。(约30-35次复诊需要治疗18个月左右)</v>
          </cell>
          <cell r="D3057" t="str">
            <v/>
          </cell>
          <cell r="E3057" t="str">
            <v>印模材料,矫治器,粘接剂</v>
          </cell>
          <cell r="F3057" t="str">
            <v>每疗程</v>
          </cell>
          <cell r="G3057" t="str">
            <v/>
          </cell>
          <cell r="H3057" t="str">
            <v>市场调节价</v>
          </cell>
          <cell r="I3057" t="str">
            <v>市场调节价</v>
          </cell>
          <cell r="J3057" t="str">
            <v>市场调节价</v>
          </cell>
          <cell r="K3057" t="str">
            <v>丙类</v>
          </cell>
        </row>
        <row r="3058">
          <cell r="A3058" t="str">
            <v>KHS27412</v>
          </cell>
          <cell r="B3058" t="str">
            <v>替牙期安氏Ⅰ类错合固定矫治器正畸治疗</v>
          </cell>
          <cell r="C3058" t="str">
            <v>指替牙期轻度牙列拥挤､个别牙反合､间隙等矫治。使用固定矫治器矫治。含错合畸形诊断分析､矫治方案设计､矫治器安装,以及治疗期间每次复诊检查､矫治器调整､加力等处置。(约20-25次复诊需要治疗18个月左右)</v>
          </cell>
          <cell r="D3058" t="str">
            <v/>
          </cell>
          <cell r="E3058" t="str">
            <v>印模材料,矫治器</v>
          </cell>
          <cell r="F3058" t="str">
            <v>每疗程</v>
          </cell>
          <cell r="G3058" t="str">
            <v/>
          </cell>
          <cell r="H3058" t="str">
            <v>市场调节价</v>
          </cell>
          <cell r="I3058" t="str">
            <v>市场调节价</v>
          </cell>
          <cell r="J3058" t="str">
            <v>市场调节价</v>
          </cell>
          <cell r="K3058" t="str">
            <v>丙类</v>
          </cell>
        </row>
        <row r="3059">
          <cell r="A3059" t="str">
            <v>KHS27413</v>
          </cell>
          <cell r="B3059" t="str">
            <v>替牙期复杂安氏Ⅰ类错合固定矫治器正畸治疗</v>
          </cell>
          <cell r="C3059" t="str">
            <v>指替牙期前牙或后牙开合､深覆合的矫治。使用固定矫治器治疗。含错合畸形诊断分析､矫治方案设计､矫治器安装,以及治疗期间每次复诊检查､矫治器调整､加力等处置。(约25-30次复诊需要治疗24个月左右)</v>
          </cell>
          <cell r="D3059" t="str">
            <v/>
          </cell>
          <cell r="E3059" t="str">
            <v>印模材料,矫治器</v>
          </cell>
          <cell r="F3059" t="str">
            <v>每疗程</v>
          </cell>
          <cell r="G3059" t="str">
            <v/>
          </cell>
          <cell r="H3059" t="str">
            <v>市场调节价</v>
          </cell>
          <cell r="I3059" t="str">
            <v>市场调节价</v>
          </cell>
          <cell r="J3059" t="str">
            <v>市场调节价</v>
          </cell>
          <cell r="K3059" t="str">
            <v>丙类</v>
          </cell>
        </row>
        <row r="3060">
          <cell r="A3060" t="str">
            <v>KHS27414</v>
          </cell>
          <cell r="B3060" t="str">
            <v>恒牙期安氏Ⅰ类错合固定矫治器正畸治疗</v>
          </cell>
          <cell r="C3060" t="str">
            <v>指恒牙期牙列拥挤病例,使用拔牙或扩弓､推磨牙远移矫治。使用固定矫治器矫治。含错合畸形诊断分析､矫治方案设计､矫治器安装,以及治疗期间每次复诊检查､矫治器调整､加力等处置。(约25-30次复诊需要治疗24个月左右)</v>
          </cell>
          <cell r="D3060" t="str">
            <v/>
          </cell>
          <cell r="E3060" t="str">
            <v>印模材料,矫治器</v>
          </cell>
          <cell r="F3060" t="str">
            <v>每疗程</v>
          </cell>
          <cell r="G3060" t="str">
            <v/>
          </cell>
          <cell r="H3060" t="str">
            <v>市场调节价</v>
          </cell>
          <cell r="I3060" t="str">
            <v>市场调节价</v>
          </cell>
          <cell r="J3060" t="str">
            <v>市场调节价</v>
          </cell>
          <cell r="K3060" t="str">
            <v>丙类</v>
          </cell>
        </row>
        <row r="3061">
          <cell r="A3061" t="str">
            <v>KHS27415</v>
          </cell>
          <cell r="B3061" t="str">
            <v>恒牙期复杂安氏Ⅰ类错合固定矫治器正畸治疗</v>
          </cell>
          <cell r="C3061" t="str">
            <v>指恒牙期牙列拥挤拔牙间隙调整病例､颌骨前突或伴有开合､深覆合､偏颌等疑难病例､阻生齿开窗导萌等矫治。使用固定矫治器矫治。含错合畸形诊断分析､矫治方案设计､矫治器安装,以及治疗期间每次复诊检查､矫治器调整､加力等处置。(约35-40次复诊需要治疗36个月左右)</v>
          </cell>
          <cell r="D3061" t="str">
            <v/>
          </cell>
          <cell r="E3061" t="str">
            <v>印模材料,矫治器</v>
          </cell>
          <cell r="F3061" t="str">
            <v>每疗程</v>
          </cell>
          <cell r="G3061" t="str">
            <v/>
          </cell>
          <cell r="H3061" t="str">
            <v>市场调节价</v>
          </cell>
          <cell r="I3061" t="str">
            <v>市场调节价</v>
          </cell>
          <cell r="J3061" t="str">
            <v>市场调节价</v>
          </cell>
          <cell r="K3061" t="str">
            <v>丙类</v>
          </cell>
        </row>
        <row r="3062">
          <cell r="A3062" t="str">
            <v>KHS27416</v>
          </cell>
          <cell r="B3062" t="str">
            <v>成人安氏Ⅰ类错合固定矫治器正畸治疗</v>
          </cell>
          <cell r="C3062" t="str">
            <v>指成人拥挤拔牙病例､或扩弓､推磨牙远移病例,使用固定矫治器矫治,含错合畸形诊断分析､矫治方案设计､矫治器安装,以及治疗期间每次复诊检查､矫治器调整､加力等处置。(约25-30次复诊需要治疗24个月左右)</v>
          </cell>
          <cell r="D3062" t="str">
            <v/>
          </cell>
          <cell r="E3062" t="str">
            <v>印模材料,矫治器</v>
          </cell>
          <cell r="F3062" t="str">
            <v>每疗程</v>
          </cell>
          <cell r="G3062" t="str">
            <v/>
          </cell>
          <cell r="H3062" t="str">
            <v>市场调节价</v>
          </cell>
          <cell r="I3062" t="str">
            <v>市场调节价</v>
          </cell>
          <cell r="J3062" t="str">
            <v>市场调节价</v>
          </cell>
          <cell r="K3062" t="str">
            <v>丙类</v>
          </cell>
        </row>
        <row r="3063">
          <cell r="A3063" t="str">
            <v>KHS27417</v>
          </cell>
          <cell r="B3063" t="str">
            <v>成人复杂安氏Ⅰ类错合固定矫治器正畸治疗</v>
          </cell>
          <cell r="C3063" t="str">
            <v>指成人拥挤拔牙间隙调整病例､伴有颌骨前突､开合､深覆合､偏合等疑难病例､阻生齿开窗导萌等矫治。使用固定矫治器矫治。含错合畸形诊断分析､矫治方案设计､矫治器安装,以及治疗期间每次复诊检查､矫治器调整､加力等处置。(约35-40次复诊需要治疗36个月左右)</v>
          </cell>
          <cell r="D3063" t="str">
            <v/>
          </cell>
          <cell r="E3063" t="str">
            <v>印模材料,矫治器,下颌前移器</v>
          </cell>
          <cell r="F3063" t="str">
            <v>每疗程</v>
          </cell>
          <cell r="G3063" t="str">
            <v/>
          </cell>
          <cell r="H3063" t="str">
            <v>市场调节价</v>
          </cell>
          <cell r="I3063" t="str">
            <v>市场调节价</v>
          </cell>
          <cell r="J3063" t="str">
            <v>市场调节价</v>
          </cell>
          <cell r="K3063" t="str">
            <v>丙类</v>
          </cell>
        </row>
        <row r="3064">
          <cell r="A3064" t="str">
            <v>KHS27418</v>
          </cell>
          <cell r="B3064" t="str">
            <v>乳牙期安氏Ⅱ类错合正畸治疗</v>
          </cell>
          <cell r="C3064" t="str">
            <v>指乳牙期上颌前突的矫治。使用活动矫治器､功能矫治器治疗。含错合畸形诊断分析､矫治方案设计､矫治器安装,以及治疗期间每次复诊检查､矫治器调整､加力等处置。(约20-25次复诊需要治疗12个月左右)</v>
          </cell>
          <cell r="D3064" t="str">
            <v>基底材料</v>
          </cell>
          <cell r="E3064" t="str">
            <v>印模材料,矫治器,下颌前移器</v>
          </cell>
          <cell r="F3064" t="str">
            <v>每疗程</v>
          </cell>
          <cell r="G3064" t="str">
            <v/>
          </cell>
          <cell r="H3064" t="str">
            <v>市场调节价</v>
          </cell>
          <cell r="I3064" t="str">
            <v>市场调节价</v>
          </cell>
          <cell r="J3064" t="str">
            <v>市场调节价</v>
          </cell>
          <cell r="K3064" t="str">
            <v>丙类</v>
          </cell>
        </row>
        <row r="3065">
          <cell r="A3065" t="str">
            <v>KHS27419</v>
          </cell>
          <cell r="B3065" t="str">
            <v>乳牙期复杂安氏Ⅱ类错合正畸治疗</v>
          </cell>
          <cell r="C3065" t="str">
            <v>指乳牙期伴有上颌前突或下颌后缩､深覆合､深覆盖畸形矫治。使用活动矫治器或活动功能矫治器矫治。含错合畸形诊断分析､矫治方案设计､矫治器安装,以及治疗期间每次复诊检查､矫治器调整､加力等处置。(约30-35次复诊需要治疗18个月左右)</v>
          </cell>
          <cell r="D3065" t="str">
            <v/>
          </cell>
          <cell r="E3065" t="str">
            <v>印模材料,矫治器,下颌前移器</v>
          </cell>
          <cell r="F3065" t="str">
            <v>每疗程</v>
          </cell>
          <cell r="G3065" t="str">
            <v/>
          </cell>
          <cell r="H3065" t="str">
            <v>市场调节价</v>
          </cell>
          <cell r="I3065" t="str">
            <v>市场调节价</v>
          </cell>
          <cell r="J3065" t="str">
            <v>市场调节价</v>
          </cell>
          <cell r="K3065" t="str">
            <v>丙类</v>
          </cell>
        </row>
        <row r="3066">
          <cell r="A3066" t="str">
            <v>KHS27420</v>
          </cell>
          <cell r="B3066" t="str">
            <v>替牙期安氏Ⅱ类错合活动矫治器正畸治疗</v>
          </cell>
          <cell r="C3066" t="str">
            <v>指替牙期轻度上颌前突､深覆合､深覆盖,及口腔不良习惯矫治。使用活动矫治器或活动功能矫治器矫治。含错合畸形诊断分析､矫治方案设计､矫治器安装,以及治疗期间每次复诊检查､矫治器调整､加力等处置。(约30-35次复诊需要治疗18个月左右)</v>
          </cell>
          <cell r="D3066" t="str">
            <v/>
          </cell>
          <cell r="E3066" t="str">
            <v>印模材料,矫治器,下颌前移器</v>
          </cell>
          <cell r="F3066" t="str">
            <v>每疗程</v>
          </cell>
          <cell r="G3066" t="str">
            <v/>
          </cell>
          <cell r="H3066" t="str">
            <v>市场调节价</v>
          </cell>
          <cell r="I3066" t="str">
            <v>市场调节价</v>
          </cell>
          <cell r="J3066" t="str">
            <v>市场调节价</v>
          </cell>
          <cell r="K3066" t="str">
            <v>丙类</v>
          </cell>
        </row>
        <row r="3067">
          <cell r="A3067" t="str">
            <v>KHS27421</v>
          </cell>
          <cell r="B3067" t="str">
            <v>替牙期复杂安氏Ⅱ类错合活动矫治器正畸治疗</v>
          </cell>
          <cell r="C3067" t="str">
            <v>指替牙期中重度上颌前突､深覆合､深覆盖,伴有开合､偏合等畸形,使用活动矫治器或活动功能矫治器矫治,含错合畸形诊断分析､矫治方案设计､矫治器安装,以及治疗期间每次复诊检查､矫治器调整､加力等处置。(约35-40次复诊需要治疗24个月左右)</v>
          </cell>
          <cell r="D3067" t="str">
            <v/>
          </cell>
          <cell r="E3067" t="str">
            <v>印模材料,矫治器,下颌前移器</v>
          </cell>
          <cell r="F3067" t="str">
            <v>每疗程</v>
          </cell>
          <cell r="G3067" t="str">
            <v/>
          </cell>
          <cell r="H3067" t="str">
            <v>市场调节价</v>
          </cell>
          <cell r="I3067" t="str">
            <v>市场调节价</v>
          </cell>
          <cell r="J3067" t="str">
            <v>市场调节价</v>
          </cell>
          <cell r="K3067" t="str">
            <v>丙类</v>
          </cell>
        </row>
        <row r="3068">
          <cell r="A3068" t="str">
            <v>KHS27422</v>
          </cell>
          <cell r="B3068" t="str">
            <v>替牙期安氏Ⅱ类错合固定矫治器正畸治疗</v>
          </cell>
          <cell r="C3068" t="str">
            <v>指替牙期轻度上颌前突､深覆合､深覆盖,及口腔不良习惯矫治。使用固定矫治器或固定功能矫治器矫治。含错合畸形诊断分析､矫治方案设计､矫治器安装,以及治疗期间每次复诊检查､矫治器调整､加力等处置。(约20-25次复诊需要治疗18个月左右)</v>
          </cell>
          <cell r="D3068" t="str">
            <v/>
          </cell>
          <cell r="E3068" t="str">
            <v>印模材料,矫治器,下颌前移器</v>
          </cell>
          <cell r="F3068" t="str">
            <v>每疗程</v>
          </cell>
          <cell r="G3068" t="str">
            <v/>
          </cell>
          <cell r="H3068" t="str">
            <v>市场调节价</v>
          </cell>
          <cell r="I3068" t="str">
            <v>市场调节价</v>
          </cell>
          <cell r="J3068" t="str">
            <v>市场调节价</v>
          </cell>
          <cell r="K3068" t="str">
            <v>丙类</v>
          </cell>
        </row>
        <row r="3069">
          <cell r="A3069" t="str">
            <v>KHS27423</v>
          </cell>
          <cell r="B3069" t="str">
            <v>替牙期复杂安氏Ⅱ类错合固定矫治器正畸治疗</v>
          </cell>
          <cell r="C3069" t="str">
            <v>指替牙期中重度上颌前突､深覆合､深覆盖,伴有开合､偏合等畸形,使用固定矫治器或固定功能矫治器矫治,含错合畸形诊断分析､矫治方案设计､矫治器安装,以及治疗期间每次复诊检查､矫治器调整､加力等处置。(约25-30次复诊需要治疗24个月左右)</v>
          </cell>
          <cell r="D3069" t="str">
            <v/>
          </cell>
          <cell r="E3069" t="str">
            <v>印模材料,矫治器,下颌前移器</v>
          </cell>
          <cell r="F3069" t="str">
            <v>每疗程</v>
          </cell>
          <cell r="G3069" t="str">
            <v/>
          </cell>
          <cell r="H3069" t="str">
            <v>市场调节价</v>
          </cell>
          <cell r="I3069" t="str">
            <v>市场调节价</v>
          </cell>
          <cell r="J3069" t="str">
            <v>市场调节价</v>
          </cell>
          <cell r="K3069" t="str">
            <v>丙类</v>
          </cell>
        </row>
        <row r="3070">
          <cell r="A3070" t="str">
            <v>KHS27424</v>
          </cell>
          <cell r="B3070" t="str">
            <v>替牙期骨性Ⅱ类错合正畸治疗</v>
          </cell>
          <cell r="C3070" t="str">
            <v>指替牙期轻度骨性上颌前突､深覆合､深覆盖矫治。使用固定矫治器或固定功能矫治器矫治。含错合畸形诊断分析､矫治方案设计､矫治器安装,以及治疗期间每次复诊检查､矫治器调整､加力等处置。(约25-30次复诊需要治疗24个月左右)</v>
          </cell>
          <cell r="D3070" t="str">
            <v/>
          </cell>
          <cell r="E3070" t="str">
            <v>印模材料,矫治器,下颌前移器</v>
          </cell>
          <cell r="F3070" t="str">
            <v>每疗程</v>
          </cell>
          <cell r="G3070" t="str">
            <v/>
          </cell>
          <cell r="H3070" t="str">
            <v>市场调节价</v>
          </cell>
          <cell r="I3070" t="str">
            <v>市场调节价</v>
          </cell>
          <cell r="J3070" t="str">
            <v>市场调节价</v>
          </cell>
          <cell r="K3070" t="str">
            <v>丙类</v>
          </cell>
        </row>
        <row r="3071">
          <cell r="A3071" t="str">
            <v>KHS27425</v>
          </cell>
          <cell r="B3071" t="str">
            <v>替牙期复杂骨性Ⅱ类错合正畸治疗</v>
          </cell>
          <cell r="C3071" t="str">
            <v>指替牙期中重度骨性上颌前突､深覆合､深覆盖或伴有开合､偏合､牙齿埋藏导萌等复杂病例矫治,使用固定矫治器或固定功能矫治器矫治,含错合畸形诊断分析､矫治方案设计､矫治器安装,以及治疗期间每次复诊检查､矫治器调整､加力等处置。(约35-40次复诊需要治疗36个月左右)</v>
          </cell>
          <cell r="D3071" t="str">
            <v/>
          </cell>
          <cell r="E3071" t="str">
            <v>印模材料,矫治器,下颌前移器</v>
          </cell>
          <cell r="F3071" t="str">
            <v>每疗程</v>
          </cell>
          <cell r="G3071" t="str">
            <v/>
          </cell>
          <cell r="H3071" t="str">
            <v>市场调节价</v>
          </cell>
          <cell r="I3071" t="str">
            <v>市场调节价</v>
          </cell>
          <cell r="J3071" t="str">
            <v>市场调节价</v>
          </cell>
          <cell r="K3071" t="str">
            <v>丙类</v>
          </cell>
        </row>
        <row r="3072">
          <cell r="A3072" t="str">
            <v>KHS27426</v>
          </cell>
          <cell r="B3072" t="str">
            <v>恒牙期安氏Ⅱ类错合功能矫治器正畸治疗</v>
          </cell>
          <cell r="C3072" t="str">
            <v>指恒牙期轻中度安氏Ⅱ类错合,深覆合与深覆盖矫治。使用肌激动器､肌功能调节器､双阻板功能矫治器,固定功能矫治器等矫治。含错合畸形诊断分析､矫治方案设计､矫治器安装,以及治疗期间每次复诊检查､矫治器调整､加力等处置。(约20-25次复诊需要治疗18个月左右)</v>
          </cell>
          <cell r="D3072" t="str">
            <v>基底材料</v>
          </cell>
          <cell r="E3072" t="str">
            <v>印模材料,矫治器,下颌前移器</v>
          </cell>
          <cell r="F3072" t="str">
            <v>每疗程</v>
          </cell>
          <cell r="G3072" t="str">
            <v/>
          </cell>
          <cell r="H3072" t="str">
            <v>市场调节价</v>
          </cell>
          <cell r="I3072" t="str">
            <v>市场调节价</v>
          </cell>
          <cell r="J3072" t="str">
            <v>市场调节价</v>
          </cell>
          <cell r="K3072" t="str">
            <v>丙类</v>
          </cell>
        </row>
        <row r="3073">
          <cell r="A3073" t="str">
            <v>KHS27427</v>
          </cell>
          <cell r="B3073" t="str">
            <v>恒牙期复杂安氏Ⅱ类错合功能矫治器正畸治疗</v>
          </cell>
          <cell r="C3073" t="str">
            <v>指恒牙期中重度安氏Ⅱ类错合,深覆合与深覆盖､伴有开合､偏合的矫治。使用肌激动器､肌功能调节器､双阻板功能矫治器､固定功能矫治器等矫治,含错合畸形诊断分析､矫治方案设计､矫治器安装,以及治疗期间每次复诊检查､矫治器调整､加力等处置。(约25-30次复诊需要治疗24个月左右)</v>
          </cell>
          <cell r="D3073" t="str">
            <v>基底材料</v>
          </cell>
          <cell r="E3073" t="str">
            <v>印模材料,矫治器,下颌前移器</v>
          </cell>
          <cell r="F3073" t="str">
            <v>每疗程</v>
          </cell>
          <cell r="G3073" t="str">
            <v/>
          </cell>
          <cell r="H3073" t="str">
            <v>市场调节价</v>
          </cell>
          <cell r="I3073" t="str">
            <v>市场调节价</v>
          </cell>
          <cell r="J3073" t="str">
            <v>市场调节价</v>
          </cell>
          <cell r="K3073" t="str">
            <v>丙类</v>
          </cell>
        </row>
        <row r="3074">
          <cell r="A3074" t="str">
            <v>KHS27428</v>
          </cell>
          <cell r="B3074" t="str">
            <v>恒牙期安氏Ⅱ类错合固定矫治器正畸治疗</v>
          </cell>
          <cell r="C3074" t="str">
            <v>指恒牙期轻中度安氏Ⅱ类错合､深覆合与深覆盖矫治,非拔牙或简单拔牙矫治,使用固定矫治器矫治。含错合畸形诊断分析､矫治方案设计､矫治器安装,以及治疗期间每次复诊检查､矫治器调整､加力等处置。(约25-30次复诊需要治疗24个月左右)</v>
          </cell>
          <cell r="D3074" t="str">
            <v/>
          </cell>
          <cell r="E3074" t="str">
            <v>印模材料,矫治器,下颌前移器</v>
          </cell>
          <cell r="F3074" t="str">
            <v>每疗程</v>
          </cell>
          <cell r="G3074" t="str">
            <v/>
          </cell>
          <cell r="H3074" t="str">
            <v>市场调节价</v>
          </cell>
          <cell r="I3074" t="str">
            <v>市场调节价</v>
          </cell>
          <cell r="J3074" t="str">
            <v>市场调节价</v>
          </cell>
          <cell r="K3074" t="str">
            <v>丙类</v>
          </cell>
        </row>
        <row r="3075">
          <cell r="A3075" t="str">
            <v>KHS27429</v>
          </cell>
          <cell r="B3075" t="str">
            <v>恒牙期复杂安氏Ⅱ类错合固定矫治器正畸治疗</v>
          </cell>
          <cell r="C3075" t="str">
            <v>指恒牙期中重度安氏Ⅱ类错合,深覆合､深覆盖,伴前牙开合､偏合､埋藏牙导萌矫治､磨牙拔除病例等,使用固定矫治器矫治,含错合畸形诊断分析､矫治方案设计､矫治器安装,以及治疗期间每次复诊检查､矫治器调整､加力等处置。(约35-40次复诊需要治疗36个月左右)</v>
          </cell>
          <cell r="D3075" t="str">
            <v/>
          </cell>
          <cell r="E3075" t="str">
            <v>印模材料,矫治器,下颌前移器</v>
          </cell>
          <cell r="F3075" t="str">
            <v>每疗程</v>
          </cell>
          <cell r="G3075" t="str">
            <v/>
          </cell>
          <cell r="H3075" t="str">
            <v>市场调节价</v>
          </cell>
          <cell r="I3075" t="str">
            <v>市场调节价</v>
          </cell>
          <cell r="J3075" t="str">
            <v>市场调节价</v>
          </cell>
          <cell r="K3075" t="str">
            <v>丙类</v>
          </cell>
        </row>
        <row r="3076">
          <cell r="A3076" t="str">
            <v>KHS27430</v>
          </cell>
          <cell r="B3076" t="str">
            <v>成人安氏Ⅱ类错合固定矫治器正畸治疗</v>
          </cell>
          <cell r="C3076" t="str">
            <v>指成人轻中度安氏Ⅱ类错合､深覆合与深覆盖,非拔牙或简单拔牙矫治,使用固定矫治器矫治。含错合畸形诊断分析､矫治方案设计､矫治器安装,以及治疗期间每次复诊检查､矫治器调整､加力等处置。(约25-30次复诊需要治疗24个月左右)</v>
          </cell>
          <cell r="D3076" t="str">
            <v/>
          </cell>
          <cell r="E3076" t="str">
            <v>印模材料,矫治器,下颌前移器</v>
          </cell>
          <cell r="F3076" t="str">
            <v>每疗程</v>
          </cell>
          <cell r="G3076" t="str">
            <v/>
          </cell>
          <cell r="H3076" t="str">
            <v>市场调节价</v>
          </cell>
          <cell r="I3076" t="str">
            <v>市场调节价</v>
          </cell>
          <cell r="J3076" t="str">
            <v>市场调节价</v>
          </cell>
          <cell r="K3076" t="str">
            <v>丙类</v>
          </cell>
        </row>
        <row r="3077">
          <cell r="A3077" t="str">
            <v>KHS27431</v>
          </cell>
          <cell r="B3077" t="str">
            <v>成人复杂安氏Ⅱ类错合固定矫治器正畸治疗</v>
          </cell>
          <cell r="C3077" t="str">
            <v>指成人中重度安氏Ⅱ类错合,深覆合､深覆盖,伴前牙开合､偏合､埋藏牙导萌矫治､磨牙拔除病例等,使用固定矫治器矫治,含错合畸形诊断分析､矫治方案设计､矫治器安装,以及治疗期间每次复诊检查､矫治器调整､加力等处置。(约35-40次复诊需要治疗36个月左右)</v>
          </cell>
          <cell r="D3077" t="str">
            <v/>
          </cell>
          <cell r="E3077" t="str">
            <v>印模材料,矫治器,下颌前移器</v>
          </cell>
          <cell r="F3077" t="str">
            <v>每疗程</v>
          </cell>
          <cell r="G3077" t="str">
            <v/>
          </cell>
          <cell r="H3077" t="str">
            <v>市场调节价</v>
          </cell>
          <cell r="I3077" t="str">
            <v>市场调节价</v>
          </cell>
          <cell r="J3077" t="str">
            <v>市场调节价</v>
          </cell>
          <cell r="K3077" t="str">
            <v>丙类</v>
          </cell>
        </row>
        <row r="3078">
          <cell r="A3078" t="str">
            <v>KHS27432</v>
          </cell>
          <cell r="B3078" t="str">
            <v>恒牙期骨性Ⅱ类错合固定矫治器正畸治疗</v>
          </cell>
          <cell r="C3078" t="str">
            <v>指恒牙期轻度骨性Ⅱ类错合､深覆合与深覆盖矫治,非拔牙或简单拔牙矫治,使用固定矫治器矫治。含错合畸形诊断分析､矫治方案设计､矫治器安装,以及治疗期间每次复诊检查､矫治器调整､加力等处置。(约25-30次复诊需要治疗24个月左右)</v>
          </cell>
          <cell r="D3078" t="str">
            <v/>
          </cell>
          <cell r="E3078" t="str">
            <v>印模材料,矫治器,下颌前移器</v>
          </cell>
          <cell r="F3078" t="str">
            <v>每疗程</v>
          </cell>
          <cell r="G3078" t="str">
            <v/>
          </cell>
          <cell r="H3078" t="str">
            <v>市场调节价</v>
          </cell>
          <cell r="I3078" t="str">
            <v>市场调节价</v>
          </cell>
          <cell r="J3078" t="str">
            <v>市场调节价</v>
          </cell>
          <cell r="K3078" t="str">
            <v>丙类</v>
          </cell>
        </row>
        <row r="3079">
          <cell r="A3079" t="str">
            <v>KHS27433</v>
          </cell>
          <cell r="B3079" t="str">
            <v>恒牙期复杂骨性Ⅱ类错合固定矫治器正畸治疗</v>
          </cell>
          <cell r="C3079" t="str">
            <v>指恒牙期中重度骨性Ⅱ类错合､深覆合､深覆盖,伴前牙开合､偏合､埋藏牙导萌矫治､磨牙拔除病例等,使用固定矫治器矫治。含错合畸形诊断分析､矫治方案设计,以及治疗期间每次复诊检查､矫治器调整､加力等处置。(约35-40次复诊需要治疗36个月左右)</v>
          </cell>
          <cell r="D3079" t="str">
            <v/>
          </cell>
          <cell r="E3079" t="str">
            <v>印模材料,矫治器,下颌前移器</v>
          </cell>
          <cell r="F3079" t="str">
            <v>每疗程</v>
          </cell>
          <cell r="G3079" t="str">
            <v/>
          </cell>
          <cell r="H3079" t="str">
            <v>市场调节价</v>
          </cell>
          <cell r="I3079" t="str">
            <v>市场调节价</v>
          </cell>
          <cell r="J3079" t="str">
            <v>市场调节价</v>
          </cell>
          <cell r="K3079" t="str">
            <v>丙类</v>
          </cell>
        </row>
        <row r="3080">
          <cell r="A3080" t="str">
            <v>KHS27434</v>
          </cell>
          <cell r="B3080" t="str">
            <v>乳牙期安氏Ⅲ类错合正畸治疗</v>
          </cell>
          <cell r="C3080" t="str">
            <v>指乳牙期前牙反合及不良习惯的改正,使用活动矫治器矫治。含错合畸形诊断分析､矫治方案设计､矫治器安装,以及治疗期间每次复诊检查､矫治器调整､加力等处置。(约20-25次复诊需要治疗12个月左右)</v>
          </cell>
          <cell r="D3080" t="str">
            <v/>
          </cell>
          <cell r="E3080" t="str">
            <v>印模材料,矫治器,下颌前移器,粘接剂</v>
          </cell>
          <cell r="F3080" t="str">
            <v>每疗程</v>
          </cell>
          <cell r="G3080" t="str">
            <v/>
          </cell>
          <cell r="H3080" t="str">
            <v>市场调节价</v>
          </cell>
          <cell r="I3080" t="str">
            <v>市场调节价</v>
          </cell>
          <cell r="J3080" t="str">
            <v>市场调节价</v>
          </cell>
          <cell r="K3080" t="str">
            <v>丙类</v>
          </cell>
        </row>
        <row r="3081">
          <cell r="A3081" t="str">
            <v>KHS27435</v>
          </cell>
          <cell r="B3081" t="str">
            <v>乳牙期复杂安氏Ⅲ类错合正畸治疗</v>
          </cell>
          <cell r="C3081" t="str">
            <v>指乳乳牙期前牙反合或牙全牙列反合,使用活动或半固定矫治器､上颌前方牵引､颏兜等矫治。含错合畸形诊断分析､矫治方案设计､矫治器安装,以及治疗期间每次复诊检查､矫治器调整､加力等处置。(约30-35次复诊需要治疗18个月左右)</v>
          </cell>
          <cell r="D3081" t="str">
            <v/>
          </cell>
          <cell r="E3081" t="str">
            <v>印模材料,矫治器</v>
          </cell>
          <cell r="F3081" t="str">
            <v>每疗程</v>
          </cell>
          <cell r="G3081" t="str">
            <v/>
          </cell>
          <cell r="H3081" t="str">
            <v>市场调节价</v>
          </cell>
          <cell r="I3081" t="str">
            <v>市场调节价</v>
          </cell>
          <cell r="J3081" t="str">
            <v>市场调节价</v>
          </cell>
          <cell r="K3081" t="str">
            <v>丙类</v>
          </cell>
        </row>
        <row r="3082">
          <cell r="A3082" t="str">
            <v>KHS27436</v>
          </cell>
          <cell r="B3082" t="str">
            <v>替牙期安氏Ⅲ类错合活动矫治器正畸治疗</v>
          </cell>
          <cell r="C3082" t="str">
            <v>指替牙期前牙反合,使用活动矫治器矫治。含错合畸形诊断分析､矫治方案设计､矫治器安装,以及治疗期间每次复诊检查､矫治器调整､加力等处置。(约30-35次复诊需要治疗18个月左右)</v>
          </cell>
          <cell r="D3082" t="str">
            <v/>
          </cell>
          <cell r="E3082" t="str">
            <v>印模材料,矫治器</v>
          </cell>
          <cell r="F3082" t="str">
            <v>每疗程</v>
          </cell>
          <cell r="G3082" t="str">
            <v/>
          </cell>
          <cell r="H3082" t="str">
            <v>市场调节价</v>
          </cell>
          <cell r="I3082" t="str">
            <v>市场调节价</v>
          </cell>
          <cell r="J3082" t="str">
            <v>市场调节价</v>
          </cell>
          <cell r="K3082" t="str">
            <v>丙类</v>
          </cell>
        </row>
        <row r="3083">
          <cell r="A3083" t="str">
            <v>KHS27437</v>
          </cell>
          <cell r="B3083" t="str">
            <v>替牙期复杂安氏Ⅲ类错合活动矫治器正畸治疗</v>
          </cell>
          <cell r="C3083" t="str">
            <v>指替牙期前牙反合或全牙列反合,使用活动矫治器矫治,上颌扩弓､前方牵引或颏兜牵引矫治。含错合畸形诊断分析､矫治方案设计､矫治器安装,以及治疗期间每次复诊检查､矫治器调整､加力等处置。(约35-40次复诊需要治疗24个月左右)</v>
          </cell>
          <cell r="D3083" t="str">
            <v/>
          </cell>
          <cell r="E3083" t="str">
            <v>印模材料,矫治器</v>
          </cell>
          <cell r="F3083" t="str">
            <v>每疗程</v>
          </cell>
          <cell r="G3083" t="str">
            <v/>
          </cell>
          <cell r="H3083" t="str">
            <v>市场调节价</v>
          </cell>
          <cell r="I3083" t="str">
            <v>市场调节价</v>
          </cell>
          <cell r="J3083" t="str">
            <v>市场调节价</v>
          </cell>
          <cell r="K3083" t="str">
            <v>丙类</v>
          </cell>
        </row>
        <row r="3084">
          <cell r="A3084" t="str">
            <v>KHS27438</v>
          </cell>
          <cell r="B3084" t="str">
            <v>替牙期安氏Ⅲ类错合固定矫治器正畸治疗</v>
          </cell>
          <cell r="C3084" t="str">
            <v>指替牙期前牙反合,使用固定矫治器矫治。含错合畸形诊断分析､矫治方案设计､矫治器安装,以及治疗期间每次复诊检查､矫治器调整､加力等处置。(约20-25次复诊需要治疗18个月左右)</v>
          </cell>
          <cell r="D3084" t="str">
            <v/>
          </cell>
          <cell r="E3084" t="str">
            <v>印模材料,矫治器</v>
          </cell>
          <cell r="F3084" t="str">
            <v>每疗程</v>
          </cell>
          <cell r="G3084" t="str">
            <v/>
          </cell>
          <cell r="H3084" t="str">
            <v>市场调节价</v>
          </cell>
          <cell r="I3084" t="str">
            <v>市场调节价</v>
          </cell>
          <cell r="J3084" t="str">
            <v>市场调节价</v>
          </cell>
          <cell r="K3084" t="str">
            <v>丙类</v>
          </cell>
        </row>
        <row r="3085">
          <cell r="A3085" t="str">
            <v>KHS27439</v>
          </cell>
          <cell r="B3085" t="str">
            <v>替牙期复杂安氏Ⅲ类错合固定矫治器正畸治疗</v>
          </cell>
          <cell r="C3085" t="str">
            <v>指替牙期前牙反合或全牙列反合,使用固定矫治器矫治,上颌扩弓､前方牵引或颏兜牵引矫治,含错合畸形诊断分析､矫治方案设计､矫治器安装,以及治疗期间每次复诊检查､矫治器调整､加力等处置。(约25-30次复诊需要治疗24个月左右)</v>
          </cell>
          <cell r="D3085" t="str">
            <v/>
          </cell>
          <cell r="E3085" t="str">
            <v>印模材料,矫治器</v>
          </cell>
          <cell r="F3085" t="str">
            <v>每疗程</v>
          </cell>
          <cell r="G3085" t="str">
            <v/>
          </cell>
          <cell r="H3085" t="str">
            <v>市场调节价</v>
          </cell>
          <cell r="I3085" t="str">
            <v>市场调节价</v>
          </cell>
          <cell r="J3085" t="str">
            <v>市场调节价</v>
          </cell>
          <cell r="K3085" t="str">
            <v>丙类</v>
          </cell>
        </row>
        <row r="3086">
          <cell r="A3086" t="str">
            <v>KHS27440</v>
          </cell>
          <cell r="B3086" t="str">
            <v>替牙期安氏Ⅲ类错合功能矫治器正畸治疗</v>
          </cell>
          <cell r="C3086" t="str">
            <v>指替牙期安氏Ⅲ类错合,轻度下颌前突,使用功能矫治器矫治。含错合畸形诊断分析､矫治方案设计､矫治器安装,以及治疗期间每次复诊检查､矫治器调整､加力等处置。(约20-25次复诊需要治疗18个月左右)</v>
          </cell>
          <cell r="D3086" t="str">
            <v>基底材料</v>
          </cell>
          <cell r="E3086" t="str">
            <v>印模材料</v>
          </cell>
          <cell r="F3086" t="str">
            <v>每疗程</v>
          </cell>
          <cell r="G3086" t="str">
            <v/>
          </cell>
          <cell r="H3086" t="str">
            <v>市场调节价</v>
          </cell>
          <cell r="I3086" t="str">
            <v>市场调节价</v>
          </cell>
          <cell r="J3086" t="str">
            <v>市场调节价</v>
          </cell>
          <cell r="K3086" t="str">
            <v>丙类</v>
          </cell>
        </row>
        <row r="3087">
          <cell r="A3087" t="str">
            <v>KHS27441</v>
          </cell>
          <cell r="B3087" t="str">
            <v>替牙期复杂安氏Ⅲ类错合功能矫治器正畸治疗</v>
          </cell>
          <cell r="C3087" t="str">
            <v>指替牙期安氏Ⅲ类错合,下颌前突,反合､伴开合､偏合等疑难病例,使用功能矫治器矫治。含错合畸形诊断分析､矫治方案设计､矫治器安装,以及治疗期间每次复诊检查､矫治器调整､加力等处置。(约25-30次复诊需要治疗24个月左右)</v>
          </cell>
          <cell r="D3087" t="str">
            <v>基底材料</v>
          </cell>
          <cell r="E3087" t="str">
            <v>印模材料,矫治器</v>
          </cell>
          <cell r="F3087" t="str">
            <v>每疗程</v>
          </cell>
          <cell r="G3087" t="str">
            <v/>
          </cell>
          <cell r="H3087" t="str">
            <v>市场调节价</v>
          </cell>
          <cell r="I3087" t="str">
            <v>市场调节价</v>
          </cell>
          <cell r="J3087" t="str">
            <v>市场调节价</v>
          </cell>
          <cell r="K3087" t="str">
            <v>丙类</v>
          </cell>
        </row>
        <row r="3088">
          <cell r="A3088" t="str">
            <v>KHS27442</v>
          </cell>
          <cell r="B3088" t="str">
            <v>恒牙期安氏Ⅲ类错合固定矫治器正畸治疗</v>
          </cell>
          <cell r="C3088" t="str">
            <v>指前牙反合,伴拥挤不拔牙病例和简单拔牙病例,使用固定矫治器矫治。含错合畸形诊断分析､矫治方案设计､矫治器安装,以及治疗期间每次复诊检查､矫治器调整､加力等处置。(约25-30次复诊需要治疗24个月左右)</v>
          </cell>
          <cell r="D3088" t="str">
            <v/>
          </cell>
          <cell r="E3088" t="str">
            <v>印模材料,矫治器</v>
          </cell>
          <cell r="F3088" t="str">
            <v>每疗程</v>
          </cell>
          <cell r="G3088" t="str">
            <v/>
          </cell>
          <cell r="H3088" t="str">
            <v>市场调节价</v>
          </cell>
          <cell r="I3088" t="str">
            <v>市场调节价</v>
          </cell>
          <cell r="J3088" t="str">
            <v>市场调节价</v>
          </cell>
          <cell r="K3088" t="str">
            <v>丙类</v>
          </cell>
        </row>
        <row r="3089">
          <cell r="A3089" t="str">
            <v>KHS27443</v>
          </cell>
          <cell r="B3089" t="str">
            <v>恒牙期复杂安氏Ⅲ类错合固定矫治器正畸治疗</v>
          </cell>
          <cell r="C3089" t="str">
            <v>指前牙或前后牙反合､下颌前突,伴开合､偏合､磨牙拔除矫治､埋藏牙导萌等,使用固定矫治器矫治。含错合畸形诊断分析､矫治方案设计､矫治器安装,以及治疗期间每次复诊检查､矫治器调整､加力等处置。(约35-40次复诊需要治疗36个月左右)</v>
          </cell>
          <cell r="D3089" t="str">
            <v/>
          </cell>
          <cell r="E3089" t="str">
            <v>印模材料,矫治器</v>
          </cell>
          <cell r="F3089" t="str">
            <v>每疗程</v>
          </cell>
          <cell r="G3089" t="str">
            <v/>
          </cell>
          <cell r="H3089" t="str">
            <v>市场调节价</v>
          </cell>
          <cell r="I3089" t="str">
            <v>市场调节价</v>
          </cell>
          <cell r="J3089" t="str">
            <v>市场调节价</v>
          </cell>
          <cell r="K3089" t="str">
            <v>丙类</v>
          </cell>
        </row>
        <row r="3090">
          <cell r="A3090" t="str">
            <v>KHS27444</v>
          </cell>
          <cell r="B3090" t="str">
            <v>成人安氏Ⅲ类错合固定矫治器正畸治疗</v>
          </cell>
          <cell r="C3090" t="str">
            <v>包指成人前牙反合,伴拥挤不拔牙病例和简单拔牙病例,使用固定矫治器矫治。含错合畸形诊断分析､矫治方案设计､矫治器安装,以及治疗期间每次复诊检查､矫治器调整､加力等处置。(约25-30次复诊需要治疗24个月左右)</v>
          </cell>
          <cell r="D3090" t="str">
            <v/>
          </cell>
          <cell r="E3090" t="str">
            <v>印模材料,矫治器</v>
          </cell>
          <cell r="F3090" t="str">
            <v>每疗程</v>
          </cell>
          <cell r="G3090" t="str">
            <v/>
          </cell>
          <cell r="H3090" t="str">
            <v>市场调节价</v>
          </cell>
          <cell r="I3090" t="str">
            <v>市场调节价</v>
          </cell>
          <cell r="J3090" t="str">
            <v>市场调节价</v>
          </cell>
          <cell r="K3090" t="str">
            <v>丙类</v>
          </cell>
        </row>
        <row r="3091">
          <cell r="A3091" t="str">
            <v>KHS27445</v>
          </cell>
          <cell r="B3091" t="str">
            <v>成人复杂安氏Ⅲ类错合固定矫治器正畸治疗</v>
          </cell>
          <cell r="C3091" t="str">
            <v>指成人前牙或前后牙反合､下颌前突,伴开合､偏合､磨牙拔除矫治､埋藏牙导萌等,使用固定矫治器矫治。含错合畸形诊断分析､矫治方案设计､矫治器安装,以及治疗期间每次复诊检查､矫治器调整､加力等处置。(约35-40次复诊需要治疗36个月左右)</v>
          </cell>
          <cell r="D3091" t="str">
            <v/>
          </cell>
          <cell r="E3091" t="str">
            <v>印模材料,矫治器</v>
          </cell>
          <cell r="F3091" t="str">
            <v>每疗程</v>
          </cell>
          <cell r="G3091" t="str">
            <v/>
          </cell>
          <cell r="H3091" t="str">
            <v>市场调节价</v>
          </cell>
          <cell r="I3091" t="str">
            <v>市场调节价</v>
          </cell>
          <cell r="J3091" t="str">
            <v>市场调节价</v>
          </cell>
          <cell r="K3091" t="str">
            <v>丙类</v>
          </cell>
        </row>
        <row r="3092">
          <cell r="A3092" t="str">
            <v>KHS27446</v>
          </cell>
          <cell r="B3092" t="str">
            <v>恒牙期骨性Ⅲ类错合固定矫治器正畸治疗</v>
          </cell>
          <cell r="C3092" t="str">
            <v>指恒牙期轻度骨性下颌前突､上颌后缩､前牙反合,拔牙或非拔牙､上颌扩弓､前方牵引､固定矫治器矫治。含错合畸形诊断分析､矫治方案设计､矫治器安装,以及治疗期间每次复诊检查､矫治器调整､加力等处置。(约25-30次复诊需要治疗24个月左右)</v>
          </cell>
          <cell r="D3092" t="str">
            <v/>
          </cell>
          <cell r="E3092" t="str">
            <v>印模材料,矫治器</v>
          </cell>
          <cell r="F3092" t="str">
            <v>每疗程</v>
          </cell>
        </row>
        <row r="3092">
          <cell r="H3092" t="str">
            <v>市场调节价</v>
          </cell>
          <cell r="I3092" t="str">
            <v>市场调节价</v>
          </cell>
          <cell r="J3092" t="str">
            <v>市场调节价</v>
          </cell>
          <cell r="K3092" t="str">
            <v>丙类</v>
          </cell>
        </row>
        <row r="3093">
          <cell r="A3093" t="str">
            <v>KHS27447</v>
          </cell>
          <cell r="B3093" t="str">
            <v>恒牙期复杂骨性Ⅲ类错合固定矫治器正畸治疗</v>
          </cell>
          <cell r="C3093" t="str">
            <v>指恒牙期中度骨性上颌后缩､下颌前突,伴前牙或前后牙反合､开合､偏合､埋藏牙导萌及磨牙拔除矫治等,使用固定矫治器､上颌扩弓､前方牵引､骨牵张矫治,含错合畸形诊断分析､矫治方案设计､矫治器安装,以及治疗期间每次复诊检查､矫治器调整､加力等处置。(约35-40次复诊需要治疗36个月左右)</v>
          </cell>
          <cell r="D3093" t="str">
            <v/>
          </cell>
          <cell r="E3093" t="str">
            <v>印模材料,矫治器</v>
          </cell>
          <cell r="F3093" t="str">
            <v>每疗程</v>
          </cell>
          <cell r="G3093" t="str">
            <v/>
          </cell>
          <cell r="H3093" t="str">
            <v>市场调节价</v>
          </cell>
          <cell r="I3093" t="str">
            <v>市场调节价</v>
          </cell>
          <cell r="J3093" t="str">
            <v>市场调节价</v>
          </cell>
          <cell r="K3093" t="str">
            <v>丙类</v>
          </cell>
        </row>
        <row r="3094">
          <cell r="A3094" t="str">
            <v>KHS27448</v>
          </cell>
          <cell r="B3094" t="str">
            <v>牙周病伴错合畸形活动矫治器正畸治疗</v>
          </cell>
          <cell r="C3094" t="str">
            <v>指轻中度牙周病伴前牙轻度唇倾､关闭小间隙､个别牙错位的简单正畸治疗,使用活动矫治器矫治。含错合畸形诊断分析､矫治方案设计､矫治器安装,以及治疗期间每次复诊检查､矫治器调整､加力等处置。(约30-35次复诊需要治疗18个月左右)</v>
          </cell>
          <cell r="D3094" t="str">
            <v/>
          </cell>
          <cell r="E3094" t="str">
            <v>印模材料,矫治器</v>
          </cell>
          <cell r="F3094" t="str">
            <v>每疗程</v>
          </cell>
          <cell r="G3094" t="str">
            <v/>
          </cell>
          <cell r="H3094" t="str">
            <v>市场调节价</v>
          </cell>
          <cell r="I3094" t="str">
            <v>市场调节价</v>
          </cell>
          <cell r="J3094" t="str">
            <v>市场调节价</v>
          </cell>
          <cell r="K3094" t="str">
            <v>丙类</v>
          </cell>
        </row>
        <row r="3095">
          <cell r="A3095" t="str">
            <v>KHS32401</v>
          </cell>
          <cell r="B3095" t="str">
            <v>防龋激光治疗</v>
          </cell>
          <cell r="C3095" t="str">
            <v>用激光治疗仪防龋。激光辐照牙齿,使牙釉质吸收激光能量增强抗酸性,达到防治龋齿的目的。</v>
          </cell>
          <cell r="D3095" t="str">
            <v/>
          </cell>
          <cell r="E3095" t="str">
            <v/>
          </cell>
          <cell r="F3095" t="str">
            <v>每牙</v>
          </cell>
          <cell r="G3095" t="str">
            <v/>
          </cell>
          <cell r="H3095" t="str">
            <v>市场调节价</v>
          </cell>
          <cell r="I3095" t="str">
            <v>市场调节价</v>
          </cell>
          <cell r="J3095" t="str">
            <v>市场调节价</v>
          </cell>
          <cell r="K3095" t="str">
            <v>丙类</v>
          </cell>
        </row>
        <row r="3096">
          <cell r="A3096" t="str">
            <v>KHS39401</v>
          </cell>
          <cell r="B3096" t="str">
            <v>橡皮障隔湿治疗</v>
          </cell>
          <cell r="C3096" t="str">
            <v>用专用的橡皮障套装,打孔,橡皮障夹,就位,面弓固定,楔线辅助固定。利用橡皮布的弹性,打孔后套在牙颈部作为屏障,使接受治疗的牙冠与口腔隔开的一种隔湿方法。</v>
          </cell>
          <cell r="D3096" t="str">
            <v>橡皮障布,楔线</v>
          </cell>
          <cell r="E3096" t="str">
            <v/>
          </cell>
          <cell r="F3096" t="str">
            <v>次</v>
          </cell>
          <cell r="G3096" t="str">
            <v/>
          </cell>
          <cell r="H3096" t="str">
            <v>市场调节价</v>
          </cell>
          <cell r="I3096" t="str">
            <v>市场调节价</v>
          </cell>
          <cell r="J3096" t="str">
            <v>市场调节价</v>
          </cell>
          <cell r="K3096" t="str">
            <v>丙类</v>
          </cell>
        </row>
        <row r="3097">
          <cell r="A3097" t="str">
            <v>KHS59401</v>
          </cell>
          <cell r="B3097" t="str">
            <v>窝沟封闭术</v>
          </cell>
          <cell r="C3097" t="str">
            <v>封闭窝沟,预防牙齿龋坏的治疗。用慢机毛刷蘸取清洁膏清洁牙面及窝沟,清洁剂和冲洗机交替冲洗,吹干,酸蚀,冲洗,干燥隔湿,窝沟内注入封闭剂,光固化,调合,抛光。</v>
          </cell>
          <cell r="D3097" t="str">
            <v>车针,酸蚀剂,基底材料,封闭剂,咬合纸,吸唾管</v>
          </cell>
          <cell r="E3097" t="str">
            <v>粘接剂,充填材料</v>
          </cell>
          <cell r="F3097" t="str">
            <v>每牙</v>
          </cell>
          <cell r="G3097" t="str">
            <v/>
          </cell>
          <cell r="H3097">
            <v>35</v>
          </cell>
          <cell r="I3097">
            <v>28</v>
          </cell>
          <cell r="J3097">
            <v>25</v>
          </cell>
          <cell r="K3097" t="str">
            <v>丙类</v>
          </cell>
        </row>
        <row r="3098">
          <cell r="A3098" t="str">
            <v>KHS61701</v>
          </cell>
          <cell r="B3098" t="str">
            <v>颅颌面赝复种植固位</v>
          </cell>
          <cell r="C3098" t="str">
            <v>种植固位方式的设计､种植取模､固位体的制备､基台与固位体的临床转移和安装等。</v>
          </cell>
          <cell r="D3098" t="str">
            <v>车针,超硬石膏,吸唾管</v>
          </cell>
          <cell r="E3098" t="str">
            <v>印模材料,印模帽,替代体,种植基台,附着体,固位体,赝复体,粘接剂</v>
          </cell>
          <cell r="F3098" t="str">
            <v>种植体</v>
          </cell>
          <cell r="G3098" t="str">
            <v/>
          </cell>
          <cell r="H3098" t="str">
            <v>市场调节价</v>
          </cell>
          <cell r="I3098" t="str">
            <v>市场调节价</v>
          </cell>
          <cell r="J3098" t="str">
            <v>市场调节价</v>
          </cell>
          <cell r="K3098" t="str">
            <v>丙类</v>
          </cell>
        </row>
        <row r="3099">
          <cell r="A3099" t="str">
            <v>KHS62401</v>
          </cell>
          <cell r="B3099" t="str">
            <v>牙体缺损充填术</v>
          </cell>
          <cell r="C3099" t="str">
            <v>牙龋缺损情况只涉及一个牙面,局麻,去龋,备洞,垫底,洞型设计,银汞充填､刻形､磨光。</v>
          </cell>
          <cell r="D3099" t="str">
            <v>注射器,车针,基底材料,成型材料,窝洞处理剂,吸唾管,咬合纸</v>
          </cell>
          <cell r="E3099" t="str">
            <v>充填材料</v>
          </cell>
          <cell r="F3099" t="str">
            <v>洞</v>
          </cell>
          <cell r="G3099" t="str">
            <v/>
          </cell>
          <cell r="H3099">
            <v>80</v>
          </cell>
          <cell r="I3099">
            <v>65</v>
          </cell>
          <cell r="J3099">
            <v>55</v>
          </cell>
          <cell r="K3099" t="str">
            <v>甲类</v>
          </cell>
        </row>
        <row r="3100">
          <cell r="A3100" t="str">
            <v>KHS62402</v>
          </cell>
          <cell r="B3100" t="str">
            <v>牙体缺损直接粘接修复术</v>
          </cell>
          <cell r="C3100" t="str">
            <v>局麻,洞型设计,牙体预备,牙髓保护,垫基底,比色,酸蚀,粘接,分层分色充填,调合,磨光。</v>
          </cell>
          <cell r="D3100" t="str">
            <v>车针,磨光条,基底材料,成型材料,酸蚀剂,打磨膏,牙髓保护材料,吸唾管,咬合纸</v>
          </cell>
          <cell r="E3100" t="str">
            <v>粘接剂,充填材料</v>
          </cell>
          <cell r="F3100" t="str">
            <v>洞</v>
          </cell>
          <cell r="G3100" t="str">
            <v>双面洞加收不超过50%;三面洞加收不超100%</v>
          </cell>
          <cell r="H3100">
            <v>80</v>
          </cell>
          <cell r="I3100">
            <v>65</v>
          </cell>
          <cell r="J3100">
            <v>55</v>
          </cell>
          <cell r="K3100" t="str">
            <v>乙类</v>
          </cell>
        </row>
        <row r="3101">
          <cell r="A3101" t="str">
            <v>KHS62403</v>
          </cell>
          <cell r="B3101" t="str">
            <v>微创修复术</v>
          </cell>
          <cell r="C3101" t="str">
            <v>指MI技术。检查患牙龋坏情况,使用微创器械去龋,充填。</v>
          </cell>
          <cell r="D3101" t="str">
            <v/>
          </cell>
          <cell r="E3101" t="str">
            <v>充填材料</v>
          </cell>
          <cell r="F3101" t="str">
            <v>每牙</v>
          </cell>
          <cell r="G3101" t="str">
            <v/>
          </cell>
          <cell r="H3101">
            <v>80</v>
          </cell>
          <cell r="I3101">
            <v>65</v>
          </cell>
          <cell r="J3101">
            <v>55</v>
          </cell>
          <cell r="K3101" t="str">
            <v>乙类</v>
          </cell>
        </row>
        <row r="3102">
          <cell r="A3102" t="str">
            <v>KHS64701</v>
          </cell>
          <cell r="B3102" t="str">
            <v>拆冠桥</v>
          </cell>
          <cell r="C3102" t="str">
            <v>指锤造和铸造冠､桥及其它金属固定修复体。</v>
          </cell>
          <cell r="D3102" t="str">
            <v>车针,砂石</v>
          </cell>
          <cell r="E3102" t="str">
            <v/>
          </cell>
          <cell r="F3102" t="str">
            <v>每牙</v>
          </cell>
          <cell r="G3102" t="str">
            <v>不得在口腔种植中收取</v>
          </cell>
          <cell r="H3102">
            <v>10</v>
          </cell>
          <cell r="I3102">
            <v>8</v>
          </cell>
          <cell r="J3102">
            <v>7</v>
          </cell>
          <cell r="K3102" t="str">
            <v>丙类</v>
          </cell>
        </row>
        <row r="3103">
          <cell r="A3103" t="str">
            <v>KHS71401</v>
          </cell>
          <cell r="B3103" t="str">
            <v>牙本质钉固位术</v>
          </cell>
          <cell r="C3103" t="str">
            <v>洞形设计,制备钉道,打桩(钉),直接就位或粘固就位。</v>
          </cell>
          <cell r="D3103" t="str">
            <v/>
          </cell>
          <cell r="E3103" t="str">
            <v>桩钉,粘接剂</v>
          </cell>
          <cell r="F3103" t="str">
            <v>每牙</v>
          </cell>
          <cell r="G3103" t="str">
            <v/>
          </cell>
          <cell r="H3103">
            <v>50</v>
          </cell>
          <cell r="I3103">
            <v>40</v>
          </cell>
          <cell r="J3103">
            <v>35</v>
          </cell>
          <cell r="K3103" t="str">
            <v>丙类</v>
          </cell>
        </row>
        <row r="3104">
          <cell r="A3104" t="str">
            <v>KHS72401</v>
          </cell>
          <cell r="B3104" t="str">
            <v>去龋激光治疗</v>
          </cell>
          <cell r="C3104" t="str">
            <v>检查患牙龋坏情况,局麻,用激光治疗仪去龋。</v>
          </cell>
          <cell r="D3104" t="str">
            <v>龋齿检测液</v>
          </cell>
          <cell r="E3104" t="str">
            <v/>
          </cell>
          <cell r="F3104" t="str">
            <v>每牙</v>
          </cell>
          <cell r="G3104" t="str">
            <v/>
          </cell>
          <cell r="H3104">
            <v>30</v>
          </cell>
          <cell r="I3104">
            <v>25</v>
          </cell>
          <cell r="J3104">
            <v>20</v>
          </cell>
          <cell r="K3104" t="str">
            <v>乙类</v>
          </cell>
        </row>
        <row r="3105">
          <cell r="A3105" t="str">
            <v>KHT31401</v>
          </cell>
          <cell r="B3105" t="str">
            <v>牙面光洁术</v>
          </cell>
          <cell r="C3105" t="str">
            <v>对每个牙面以橡皮轮抛光或喷砂抛光。</v>
          </cell>
          <cell r="D3105" t="str">
            <v>橡皮圈(轮),抛光膏,抛光粉,抛光砂</v>
          </cell>
          <cell r="E3105" t="str">
            <v/>
          </cell>
          <cell r="F3105" t="str">
            <v>每牙</v>
          </cell>
          <cell r="G3105" t="str">
            <v/>
          </cell>
          <cell r="H3105">
            <v>5</v>
          </cell>
          <cell r="I3105">
            <v>5</v>
          </cell>
          <cell r="J3105">
            <v>5</v>
          </cell>
          <cell r="K3105" t="str">
            <v>丙类</v>
          </cell>
        </row>
        <row r="3106">
          <cell r="A3106" t="str">
            <v>KHT31402</v>
          </cell>
          <cell r="B3106" t="str">
            <v>牙齿脱色术</v>
          </cell>
          <cell r="C3106" t="str">
            <v>牙齿浅表色斑的磨除,抛光。</v>
          </cell>
          <cell r="D3106" t="str">
            <v>车针,砂石</v>
          </cell>
          <cell r="E3106" t="str">
            <v/>
          </cell>
          <cell r="F3106" t="str">
            <v>每牙</v>
          </cell>
          <cell r="G3106" t="str">
            <v/>
          </cell>
          <cell r="H3106">
            <v>30</v>
          </cell>
          <cell r="I3106">
            <v>25</v>
          </cell>
          <cell r="J3106">
            <v>20</v>
          </cell>
          <cell r="K3106" t="str">
            <v>丙类</v>
          </cell>
        </row>
        <row r="3107">
          <cell r="A3107" t="str">
            <v>KHT31403</v>
          </cell>
          <cell r="B3107" t="str">
            <v>牙齿冷光漂白术</v>
          </cell>
          <cell r="C3107" t="str">
            <v>指用冷光漂白设备及漂白药物对氟斑牙､四环素牙､变色牙等进行一个疗程冷光漂白。含牙龈保护､药物涂布､分次分区光照､氧化剂光泽处理。</v>
          </cell>
          <cell r="D3107" t="str">
            <v>牙龈保护剂,氧化剂</v>
          </cell>
          <cell r="E3107" t="str">
            <v>漂白剂</v>
          </cell>
          <cell r="F3107" t="str">
            <v>次</v>
          </cell>
          <cell r="G3107" t="str">
            <v>一次为全口治疗</v>
          </cell>
          <cell r="H3107" t="str">
            <v>市场调节价</v>
          </cell>
          <cell r="I3107" t="str">
            <v>市场调节价</v>
          </cell>
          <cell r="J3107" t="str">
            <v>市场调节价</v>
          </cell>
          <cell r="K3107" t="str">
            <v>丙类</v>
          </cell>
        </row>
        <row r="3108">
          <cell r="A3108" t="str">
            <v>KHT31404</v>
          </cell>
          <cell r="B3108" t="str">
            <v>邻面去釉</v>
          </cell>
          <cell r="C3108" t="str">
            <v>指牙齿邻面去釉(片切)。含牙齿邻面片切､牙面形态修整､磨光､抛光。</v>
          </cell>
          <cell r="D3108" t="str">
            <v>砂片,抛光膏</v>
          </cell>
          <cell r="E3108" t="str">
            <v/>
          </cell>
          <cell r="F3108" t="str">
            <v>每牙</v>
          </cell>
          <cell r="G3108" t="str">
            <v/>
          </cell>
          <cell r="H3108">
            <v>20</v>
          </cell>
          <cell r="I3108">
            <v>16</v>
          </cell>
          <cell r="J3108">
            <v>14</v>
          </cell>
          <cell r="K3108" t="str">
            <v>丙类</v>
          </cell>
        </row>
        <row r="3109">
          <cell r="A3109" t="str">
            <v>KHT48401</v>
          </cell>
          <cell r="B3109" t="str">
            <v>氟防龋治疗</v>
          </cell>
          <cell r="C3109" t="str">
            <v>用慢机毛刷蘸取清洁膏清洁牙面及窝沟､吹干隔湿､棉棒蘸取氟制剂反复涂牙齿各面。</v>
          </cell>
          <cell r="D3109" t="str">
            <v/>
          </cell>
          <cell r="E3109" t="str">
            <v/>
          </cell>
          <cell r="F3109" t="str">
            <v>每牙</v>
          </cell>
          <cell r="G3109" t="str">
            <v/>
          </cell>
          <cell r="H3109">
            <v>3</v>
          </cell>
          <cell r="I3109">
            <v>3</v>
          </cell>
          <cell r="J3109">
            <v>3</v>
          </cell>
          <cell r="K3109" t="str">
            <v>丙类</v>
          </cell>
        </row>
        <row r="3110">
          <cell r="A3110" t="str">
            <v>KHT48402</v>
          </cell>
          <cell r="B3110" t="str">
            <v>牙齿内漂白术</v>
          </cell>
          <cell r="C3110" t="str">
            <v>牙齿髓腔清理,髓室内放置双氧水漂白药物,氧化锌丁香油水门汀暂时封闭,复诊,反复上述操作,完成一个疗程。</v>
          </cell>
          <cell r="D3110" t="str">
            <v>吸唾管</v>
          </cell>
          <cell r="E3110" t="str">
            <v>充填材料,漂白剂</v>
          </cell>
          <cell r="F3110" t="str">
            <v>每牙／每疗程</v>
          </cell>
          <cell r="G3110" t="str">
            <v/>
          </cell>
          <cell r="H3110" t="str">
            <v>市场调节价</v>
          </cell>
          <cell r="I3110" t="str">
            <v>市场调节价</v>
          </cell>
          <cell r="J3110" t="str">
            <v>市场调节价</v>
          </cell>
          <cell r="K3110" t="str">
            <v>丙类</v>
          </cell>
        </row>
        <row r="3111">
          <cell r="A3111" t="str">
            <v>KHT48403</v>
          </cell>
          <cell r="B3111" t="str">
            <v>牙列套漂白术</v>
          </cell>
          <cell r="C3111" t="str">
            <v>氟斑牙､四环素牙､变色牙等牙色检查､调磨,模型设计,用成型机在石膏模型上制作常规塑料膜套,临床调整。不含临床取模。</v>
          </cell>
          <cell r="D3111" t="str">
            <v/>
          </cell>
          <cell r="E3111" t="str">
            <v>膜片,漂白剂</v>
          </cell>
          <cell r="F3111" t="str">
            <v>单颌／每疗程</v>
          </cell>
          <cell r="G3111" t="str">
            <v/>
          </cell>
          <cell r="H3111" t="str">
            <v>市场调节价</v>
          </cell>
          <cell r="I3111" t="str">
            <v>市场调节价</v>
          </cell>
          <cell r="J3111" t="str">
            <v>市场调节价</v>
          </cell>
          <cell r="K3111" t="str">
            <v>丙类</v>
          </cell>
        </row>
        <row r="3112">
          <cell r="A3112" t="str">
            <v>KHU24701</v>
          </cell>
          <cell r="B3112" t="str">
            <v>金属类充填体抛光术</v>
          </cell>
          <cell r="C3112" t="str">
            <v>各种金属类充填体的修整,抛光。</v>
          </cell>
          <cell r="D3112" t="str">
            <v>车针,抛光膏,砂石</v>
          </cell>
          <cell r="E3112" t="str">
            <v/>
          </cell>
          <cell r="F3112" t="str">
            <v>每牙</v>
          </cell>
          <cell r="G3112" t="str">
            <v/>
          </cell>
          <cell r="H3112">
            <v>15</v>
          </cell>
          <cell r="I3112">
            <v>12</v>
          </cell>
          <cell r="J3112">
            <v>10</v>
          </cell>
          <cell r="K3112" t="str">
            <v>丙类</v>
          </cell>
        </row>
        <row r="3113">
          <cell r="A3113" t="str">
            <v>KHU24702</v>
          </cell>
          <cell r="B3113" t="str">
            <v>非金属类充填体抛光术</v>
          </cell>
          <cell r="C3113" t="str">
            <v>各种非金属类充填体的修整,抛光。</v>
          </cell>
          <cell r="D3113" t="str">
            <v>车针,磨光条,抛光膏,砂石</v>
          </cell>
          <cell r="E3113" t="str">
            <v/>
          </cell>
          <cell r="F3113" t="str">
            <v>每牙</v>
          </cell>
          <cell r="G3113" t="str">
            <v/>
          </cell>
          <cell r="H3113">
            <v>15</v>
          </cell>
          <cell r="I3113">
            <v>12</v>
          </cell>
          <cell r="J3113">
            <v>10</v>
          </cell>
          <cell r="K3113" t="str">
            <v>丙类</v>
          </cell>
        </row>
        <row r="3114">
          <cell r="A3114" t="str">
            <v>KHU39401</v>
          </cell>
          <cell r="B3114" t="str">
            <v>激光脱敏治疗</v>
          </cell>
          <cell r="C3114" t="str">
            <v>确定患牙过敏区域,采用专用的激光脱敏治疗设备,用激光光纤头辅以专用材料地毯式脉冲式数字式照射,进行脱敏治疗。</v>
          </cell>
          <cell r="D3114" t="str">
            <v>脱敏剂</v>
          </cell>
          <cell r="E3114" t="str">
            <v/>
          </cell>
          <cell r="F3114" t="str">
            <v>每牙</v>
          </cell>
          <cell r="G3114" t="str">
            <v/>
          </cell>
          <cell r="H3114">
            <v>10</v>
          </cell>
          <cell r="I3114">
            <v>8</v>
          </cell>
          <cell r="J3114">
            <v>7</v>
          </cell>
          <cell r="K3114" t="str">
            <v>乙类</v>
          </cell>
        </row>
        <row r="3115">
          <cell r="A3115" t="str">
            <v>KHU45401</v>
          </cell>
          <cell r="B3115" t="str">
            <v>开髓引流术</v>
          </cell>
          <cell r="C3115" t="str">
            <v>局麻,开髓,药物安抚,引流。</v>
          </cell>
          <cell r="D3115" t="str">
            <v>注射器,车针,引流装置,吸唾管</v>
          </cell>
          <cell r="E3115" t="str">
            <v/>
          </cell>
          <cell r="F3115" t="str">
            <v>每牙</v>
          </cell>
          <cell r="G3115" t="str">
            <v/>
          </cell>
          <cell r="H3115">
            <v>50</v>
          </cell>
          <cell r="I3115">
            <v>40</v>
          </cell>
          <cell r="J3115">
            <v>35</v>
          </cell>
          <cell r="K3115" t="str">
            <v>甲类</v>
          </cell>
        </row>
        <row r="3116">
          <cell r="A3116" t="str">
            <v>KHU48401</v>
          </cell>
          <cell r="B3116" t="str">
            <v>药物脱敏治疗</v>
          </cell>
          <cell r="C3116" t="str">
            <v>确定患牙过敏区域,用氟化物､银锶制剂､酚制剂等药物多次涂抹,进行脱敏治疗。</v>
          </cell>
          <cell r="D3116" t="str">
            <v>脱敏剂</v>
          </cell>
          <cell r="E3116" t="str">
            <v/>
          </cell>
          <cell r="F3116" t="str">
            <v>每牙</v>
          </cell>
          <cell r="G3116" t="str">
            <v/>
          </cell>
          <cell r="H3116">
            <v>20</v>
          </cell>
          <cell r="I3116">
            <v>16</v>
          </cell>
          <cell r="J3116">
            <v>14</v>
          </cell>
          <cell r="K3116" t="str">
            <v>甲类</v>
          </cell>
        </row>
        <row r="3117">
          <cell r="A3117" t="str">
            <v>KHU48402</v>
          </cell>
          <cell r="B3117" t="str">
            <v>牙列套脱敏治疗</v>
          </cell>
          <cell r="C3117" t="str">
            <v>多部位多牙位过敏的检查､标记､设计,取模,灌注石膏模型,用成型机在石膏模型上制作常规塑料膜套,临床调整,一个疗程的脱敏药物。不含临床取模和石膏模型制备。</v>
          </cell>
          <cell r="D3117" t="str">
            <v>脱敏剂</v>
          </cell>
          <cell r="E3117" t="str">
            <v>膜片</v>
          </cell>
          <cell r="F3117" t="str">
            <v>单颌／每疗程</v>
          </cell>
          <cell r="G3117" t="str">
            <v/>
          </cell>
          <cell r="H3117">
            <v>50</v>
          </cell>
          <cell r="I3117">
            <v>40</v>
          </cell>
          <cell r="J3117">
            <v>35</v>
          </cell>
          <cell r="K3117" t="str">
            <v>甲类</v>
          </cell>
        </row>
        <row r="3118">
          <cell r="A3118" t="str">
            <v>KHU58401</v>
          </cell>
          <cell r="B3118" t="str">
            <v>活髓切断术</v>
          </cell>
          <cell r="C3118" t="str">
            <v>判断牙髓状况,局麻,去龋,开髓备洞,洞型设计,高速球型钻磨除冠髓,生理冲洗液反复冲洗,止血,置盖髓剂,氧化锌丁香油水门汀暂封。</v>
          </cell>
          <cell r="D3118" t="str">
            <v>注射器,车针,基底材料,盖髓材料,纸尖,吸唾管</v>
          </cell>
          <cell r="E3118" t="str">
            <v>充填材料</v>
          </cell>
          <cell r="F3118" t="str">
            <v>每牙</v>
          </cell>
          <cell r="G3118" t="str">
            <v/>
          </cell>
          <cell r="H3118">
            <v>80</v>
          </cell>
          <cell r="I3118">
            <v>65</v>
          </cell>
          <cell r="J3118">
            <v>55</v>
          </cell>
          <cell r="K3118" t="str">
            <v>甲类</v>
          </cell>
        </row>
        <row r="3119">
          <cell r="A3119" t="str">
            <v>KHU62401</v>
          </cell>
          <cell r="B3119" t="str">
            <v>直接盖髓术</v>
          </cell>
          <cell r="C3119" t="str">
            <v>适用于意外穿髓､穿髓孔直径不超过0.5毫米者,年轻恒牙的急性牙髓炎,或无明显自发痛的患牙,在除腐质穿髓时,其穿髓孔小,牙髓组织鲜红而敏感者。局麻下除去腐质,冲洗窝洞,隔湿,在近髓处或已暴露的牙髓创面上敷盖髓剂,垫基底,银汞充填,刻形,磨光。</v>
          </cell>
          <cell r="D3119" t="str">
            <v>注射器,车针,基底材料,盖髓材料,吸唾管</v>
          </cell>
          <cell r="E3119" t="str">
            <v>粘接剂</v>
          </cell>
          <cell r="F3119" t="str">
            <v>每牙</v>
          </cell>
          <cell r="G3119" t="str">
            <v/>
          </cell>
          <cell r="H3119">
            <v>60</v>
          </cell>
          <cell r="I3119">
            <v>50</v>
          </cell>
          <cell r="J3119">
            <v>45</v>
          </cell>
          <cell r="K3119" t="str">
            <v>甲类</v>
          </cell>
        </row>
        <row r="3120">
          <cell r="A3120" t="str">
            <v>KHU62402</v>
          </cell>
          <cell r="B3120" t="str">
            <v>间接盖髓术</v>
          </cell>
          <cell r="C3120" t="str">
            <v>深龋近髓。去净龋坏组织,预备窝洞,清洁窝洞。隔湿并干燥窝洞,调制盖髓剂,涂敷盖髓剂于近髓区,垫基底,银汞充填,刻形,磨光。</v>
          </cell>
          <cell r="D3120" t="str">
            <v>注射器,车针,基底材料,盖髓材料,成型材料,吸唾管</v>
          </cell>
          <cell r="E3120" t="str">
            <v>粘接剂</v>
          </cell>
          <cell r="F3120" t="str">
            <v>每牙</v>
          </cell>
          <cell r="G3120" t="str">
            <v/>
          </cell>
          <cell r="H3120">
            <v>50</v>
          </cell>
          <cell r="I3120">
            <v>40</v>
          </cell>
          <cell r="J3120">
            <v>35</v>
          </cell>
          <cell r="K3120" t="str">
            <v>甲类</v>
          </cell>
        </row>
        <row r="3121">
          <cell r="A3121" t="str">
            <v>KHU65401</v>
          </cell>
          <cell r="B3121" t="str">
            <v>牙髓摘除术</v>
          </cell>
          <cell r="C3121" t="str">
            <v>局麻下去龋,备洞,开髓,揭髓顶,拔髓,荡洗根管。</v>
          </cell>
          <cell r="D3121" t="str">
            <v>注射器,车针,根管润滑剂,吸唾管</v>
          </cell>
          <cell r="E3121" t="str">
            <v>拔髓针</v>
          </cell>
          <cell r="F3121" t="str">
            <v>根管</v>
          </cell>
          <cell r="G3121" t="str">
            <v/>
          </cell>
          <cell r="H3121">
            <v>60</v>
          </cell>
          <cell r="I3121">
            <v>48</v>
          </cell>
          <cell r="J3121">
            <v>42</v>
          </cell>
          <cell r="K3121" t="str">
            <v>甲类</v>
          </cell>
        </row>
        <row r="3122">
          <cell r="A3122" t="str">
            <v>KHU72401</v>
          </cell>
          <cell r="B3122" t="str">
            <v>牙髓失活术</v>
          </cell>
          <cell r="C3122" t="str">
            <v>局麻,开髓,放置失活剂,氧化锌丁香油水门汀封药。</v>
          </cell>
          <cell r="D3122" t="str">
            <v>注射器,车针,暂补材料,失活剂,吸唾管</v>
          </cell>
          <cell r="E3122" t="str">
            <v/>
          </cell>
          <cell r="F3122" t="str">
            <v>每牙</v>
          </cell>
          <cell r="G3122" t="str">
            <v/>
          </cell>
          <cell r="H3122">
            <v>50</v>
          </cell>
          <cell r="I3122">
            <v>40</v>
          </cell>
          <cell r="J3122">
            <v>35</v>
          </cell>
          <cell r="K3122" t="str">
            <v>甲类</v>
          </cell>
        </row>
        <row r="3123">
          <cell r="A3123" t="str">
            <v>KHU72402</v>
          </cell>
          <cell r="B3123" t="str">
            <v>干髓术</v>
          </cell>
          <cell r="C3123" t="str">
            <v>去封药,揭髓顶,切冠髓,放置干髓剂,垫基底,银汞充填等。</v>
          </cell>
          <cell r="D3123" t="str">
            <v>车针,基底材料,干髓剂,吸唾管,砂石</v>
          </cell>
          <cell r="E3123" t="str">
            <v>粘接剂</v>
          </cell>
          <cell r="F3123" t="str">
            <v>每牙</v>
          </cell>
          <cell r="G3123" t="str">
            <v/>
          </cell>
          <cell r="H3123">
            <v>30</v>
          </cell>
          <cell r="I3123">
            <v>25</v>
          </cell>
          <cell r="J3123">
            <v>20</v>
          </cell>
          <cell r="K3123" t="str">
            <v>甲类</v>
          </cell>
        </row>
        <row r="3124">
          <cell r="A3124" t="str">
            <v>KHU83401</v>
          </cell>
          <cell r="B3124" t="str">
            <v>髓腔穿孔充填修补术</v>
          </cell>
          <cell r="C3124" t="str">
            <v>龋损,牙内吸收以及根管治疗中的一些操作可能引起髓腔和根管各部位的穿孔。暴露穿孔部位,去除病变组织,并将修补材料放入穿孔处,充填,磨光。</v>
          </cell>
          <cell r="D3124" t="str">
            <v>车针,吸唾管</v>
          </cell>
          <cell r="E3124" t="str">
            <v>修复材料</v>
          </cell>
          <cell r="F3124" t="str">
            <v>每牙</v>
          </cell>
          <cell r="G3124" t="str">
            <v/>
          </cell>
          <cell r="H3124">
            <v>30</v>
          </cell>
          <cell r="I3124">
            <v>25</v>
          </cell>
          <cell r="J3124">
            <v>20</v>
          </cell>
          <cell r="K3124" t="str">
            <v>甲类</v>
          </cell>
        </row>
        <row r="3125">
          <cell r="A3125" t="str">
            <v>KHV02401</v>
          </cell>
          <cell r="B3125" t="str">
            <v>根管长度测量</v>
          </cell>
          <cell r="C3125" t="str">
            <v>使用根管长度测量仪,将与之相连的诊断丝插入根管,数字式确定工作长度,电子､人工检查。</v>
          </cell>
          <cell r="D3125" t="str">
            <v>诊断丝</v>
          </cell>
          <cell r="E3125" t="str">
            <v/>
          </cell>
          <cell r="F3125" t="str">
            <v>根管</v>
          </cell>
          <cell r="G3125" t="str">
            <v/>
          </cell>
          <cell r="H3125">
            <v>10</v>
          </cell>
          <cell r="I3125">
            <v>8</v>
          </cell>
          <cell r="J3125">
            <v>7</v>
          </cell>
          <cell r="K3125" t="str">
            <v>甲类</v>
          </cell>
        </row>
        <row r="3126">
          <cell r="A3126" t="str">
            <v>KHV18401</v>
          </cell>
          <cell r="B3126" t="str">
            <v>简单根管预备</v>
          </cell>
          <cell r="C3126" t="str">
            <v>指直或轻度弯曲的粗大根管。局麻下开髓,髓腔预备,髓腔修整,暴露根管口､不锈钢K锉以逐步后退法预备根管至根尖孔､双氧水生理冲洗液交替冲洗,无菌纸尖吸干,氢氧化钙等药物或采用微波､激光进行根管内持续消毒,氧化锌丁香油水门汀暂封,7天为一疗程。不含根管长度测定､X线检查。</v>
          </cell>
          <cell r="D3126" t="str">
            <v>注射器,暂补材料,润滑剂,纸尖,</v>
          </cell>
          <cell r="E3126" t="str">
            <v/>
          </cell>
          <cell r="F3126" t="str">
            <v>根管</v>
          </cell>
          <cell r="G3126" t="str">
            <v>超过一疗程的,每增加一疗程加收不超过20%</v>
          </cell>
          <cell r="H3126">
            <v>50</v>
          </cell>
          <cell r="I3126">
            <v>40</v>
          </cell>
          <cell r="J3126">
            <v>35</v>
          </cell>
          <cell r="K3126" t="str">
            <v>甲类</v>
          </cell>
        </row>
        <row r="3127">
          <cell r="A3127" t="str">
            <v>KHV18402</v>
          </cell>
          <cell r="B3127" t="str">
            <v>复杂根管预备</v>
          </cell>
          <cell r="C3127" t="str">
            <v>指术前检查和X线判断有额外根管､根管狭窄､中重度弯曲､根管阻塞､钙化以及有侧枝根管､副根管､C形根管及根管间交通枝,或者感染严重､经久不愈的根管。局麻下开髓,髓腔修整,暴露根管口,#15初尖锉探查根管,测定根管工作长度,在根管润滑剂下用不锈钢K锉､H锉､C锉､G钻､P钻､各种旋转镍钛器械､髓针等二十余种器械辅以微型马达等机用根管设备采用逐步深入法清理预备根管系统,15%-17%乙二胺四乙酸､0.5%-5.25%次氯酸钠等冲洗液与生理冲洗液交替冲洗根管,无菌纸尖吸干,氢氧化钙等药物或采用微波､激光进行根管内</v>
          </cell>
          <cell r="D3127" t="str">
            <v>注射器,暂补材料,润滑剂,纸尖</v>
          </cell>
          <cell r="E3127" t="str">
            <v/>
          </cell>
          <cell r="F3127" t="str">
            <v>根管</v>
          </cell>
          <cell r="G3127" t="str">
            <v>超过一疗程的,每增加一疗程加收不超过20%</v>
          </cell>
          <cell r="H3127">
            <v>70</v>
          </cell>
          <cell r="I3127">
            <v>55</v>
          </cell>
          <cell r="J3127">
            <v>50</v>
          </cell>
          <cell r="K3127" t="str">
            <v>甲类</v>
          </cell>
        </row>
        <row r="3128">
          <cell r="A3128" t="str">
            <v>KHV18403</v>
          </cell>
          <cell r="B3128" t="str">
            <v>超声根管预备</v>
          </cell>
          <cell r="C3128" t="str">
            <v>采用超声根管治疗仪辅助进行复杂根管预备,含根管荡洗､根管清理成形。</v>
          </cell>
          <cell r="D3128" t="str">
            <v/>
          </cell>
          <cell r="E3128" t="str">
            <v/>
          </cell>
          <cell r="F3128" t="str">
            <v>根管</v>
          </cell>
          <cell r="G3128" t="str">
            <v/>
          </cell>
          <cell r="H3128">
            <v>50</v>
          </cell>
          <cell r="I3128">
            <v>40</v>
          </cell>
          <cell r="J3128">
            <v>35</v>
          </cell>
          <cell r="K3128" t="str">
            <v>甲类</v>
          </cell>
        </row>
        <row r="3129">
          <cell r="A3129" t="str">
            <v>KHV18404</v>
          </cell>
          <cell r="B3129" t="str">
            <v>激光根管预备</v>
          </cell>
          <cell r="C3129" t="str">
            <v>采用激光治疗仪辅助进行复杂根管预备,消毒根管。</v>
          </cell>
          <cell r="D3129" t="str">
            <v/>
          </cell>
          <cell r="E3129" t="str">
            <v/>
          </cell>
          <cell r="F3129" t="str">
            <v>根管</v>
          </cell>
          <cell r="G3129" t="str">
            <v/>
          </cell>
          <cell r="H3129">
            <v>50</v>
          </cell>
          <cell r="I3129">
            <v>40</v>
          </cell>
          <cell r="J3129">
            <v>35</v>
          </cell>
          <cell r="K3129" t="str">
            <v>乙类</v>
          </cell>
        </row>
        <row r="3130">
          <cell r="A3130" t="str">
            <v>KHV39401</v>
          </cell>
          <cell r="B3130" t="str">
            <v>根管再治疗</v>
          </cell>
          <cell r="C3130" t="str">
            <v>针对根管治疗后疾病进行的治疗。用药物､器械以及专用的超声治疗仪取根管内充物(干髓剂､充填材料､牙胶､糊剂等)。</v>
          </cell>
          <cell r="D3130" t="str">
            <v>注射器,氯仿,润滑剂</v>
          </cell>
          <cell r="E3130" t="str">
            <v>拔髓针</v>
          </cell>
          <cell r="F3130" t="str">
            <v>根管</v>
          </cell>
          <cell r="G3130" t="str">
            <v/>
          </cell>
          <cell r="H3130">
            <v>60</v>
          </cell>
          <cell r="I3130">
            <v>48</v>
          </cell>
          <cell r="J3130">
            <v>42</v>
          </cell>
          <cell r="K3130" t="str">
            <v>甲类</v>
          </cell>
        </row>
        <row r="3131">
          <cell r="A3131" t="str">
            <v>KHV39402</v>
          </cell>
          <cell r="B3131" t="str">
            <v>显微根管治疗</v>
          </cell>
          <cell r="C3131" t="str">
            <v>在根管显微镜下寻找根管口,复杂根管的辅助治疗,根尖屏障制备,钙化根管的输通,根管内分离器械的取出等。</v>
          </cell>
          <cell r="D3131" t="str">
            <v>车针</v>
          </cell>
          <cell r="E3131" t="str">
            <v/>
          </cell>
          <cell r="F3131" t="str">
            <v>根管</v>
          </cell>
          <cell r="G3131" t="str">
            <v/>
          </cell>
          <cell r="H3131">
            <v>260</v>
          </cell>
          <cell r="I3131">
            <v>205</v>
          </cell>
          <cell r="J3131">
            <v>180</v>
          </cell>
          <cell r="K3131" t="str">
            <v>乙类</v>
          </cell>
        </row>
        <row r="3132">
          <cell r="A3132" t="str">
            <v>KHV62401</v>
          </cell>
          <cell r="B3132" t="str">
            <v>根管冷牙胶侧压充填术</v>
          </cell>
          <cell r="C3132" t="str">
            <v>去除暂封料,清理髓腔和根管,无菌纸尖吸干,试尖,常规根管糊剂导入,主尖就位,冷牙胶侧方加压充填。</v>
          </cell>
          <cell r="D3132" t="str">
            <v>车针,牙胶尖,润滑剂,封闭剂,糊剂,纸尖,吸唾管</v>
          </cell>
          <cell r="E3132" t="str">
            <v/>
          </cell>
          <cell r="F3132" t="str">
            <v>根管</v>
          </cell>
          <cell r="G3132" t="str">
            <v>中重度弯曲根管､C型根管､根管间交通枝等特殊根管加收不超过20%</v>
          </cell>
          <cell r="H3132">
            <v>30</v>
          </cell>
          <cell r="I3132">
            <v>25</v>
          </cell>
          <cell r="J3132">
            <v>20</v>
          </cell>
          <cell r="K3132" t="str">
            <v>甲类</v>
          </cell>
        </row>
        <row r="3133">
          <cell r="A3133" t="str">
            <v>KHV62402</v>
          </cell>
          <cell r="B3133" t="str">
            <v>根管热塑牙胶垂直加压充填术</v>
          </cell>
          <cell r="C3133" t="str">
            <v>去除暂封料,清理髓腔和根管,无菌纸尖吸干,试尖,常规根管糊剂导入,放置主牙胶尖,采用专用的热塑牙胶充填仪垂直加压充填。</v>
          </cell>
          <cell r="D3133" t="str">
            <v>牙胶,车针,纸尖,封闭剂,润滑剂,糊剂,吸唾管,牙胶尖</v>
          </cell>
          <cell r="E3133" t="str">
            <v/>
          </cell>
          <cell r="F3133" t="str">
            <v>根管</v>
          </cell>
          <cell r="G3133" t="str">
            <v>中重度弯曲根管､C型根管､根管间交通枝等特殊根管加收不超过20%</v>
          </cell>
          <cell r="H3133">
            <v>40</v>
          </cell>
          <cell r="I3133">
            <v>32</v>
          </cell>
          <cell r="J3133">
            <v>28</v>
          </cell>
          <cell r="K3133" t="str">
            <v>甲类</v>
          </cell>
        </row>
        <row r="3134">
          <cell r="A3134" t="str">
            <v>KHV62403</v>
          </cell>
          <cell r="B3134" t="str">
            <v>根管常温牙胶注射式加压充填术</v>
          </cell>
          <cell r="C3134" t="str">
            <v>去除暂封料,清理髓腔和根管,无菌纸尖吸干,试尖,放置主牙胶尖,采用专用的常温牙胶注射仪垂直加压充填,主尖就位。</v>
          </cell>
          <cell r="D3134" t="str">
            <v>牙胶,车针,纸尖,润滑剂,封闭剂,糊剂,吸唾管,牙胶尖</v>
          </cell>
          <cell r="E3134" t="str">
            <v/>
          </cell>
          <cell r="F3134" t="str">
            <v>根管</v>
          </cell>
          <cell r="G3134" t="str">
            <v>中重度弯曲根管､C型根管､根管间交通枝等特殊根管加收不超过20%</v>
          </cell>
          <cell r="H3134">
            <v>40</v>
          </cell>
          <cell r="I3134">
            <v>32</v>
          </cell>
          <cell r="J3134">
            <v>28</v>
          </cell>
          <cell r="K3134" t="str">
            <v>乙类</v>
          </cell>
        </row>
        <row r="3135">
          <cell r="A3135" t="str">
            <v>KHV64401</v>
          </cell>
          <cell r="B3135" t="str">
            <v>根管内分离器械取出术</v>
          </cell>
          <cell r="C3135" t="str">
            <v>根管内分离器械的定位,建立旁路,超声振荡取出分离器械。</v>
          </cell>
          <cell r="D3135" t="str">
            <v>车针,润滑剂</v>
          </cell>
          <cell r="E3135" t="str">
            <v>拔髓针</v>
          </cell>
          <cell r="F3135" t="str">
            <v>根管</v>
          </cell>
          <cell r="G3135" t="str">
            <v/>
          </cell>
          <cell r="H3135">
            <v>80</v>
          </cell>
          <cell r="I3135">
            <v>65</v>
          </cell>
          <cell r="J3135">
            <v>55</v>
          </cell>
          <cell r="K3135" t="str">
            <v>甲类</v>
          </cell>
        </row>
        <row r="3136">
          <cell r="A3136" t="str">
            <v>KHV65401</v>
          </cell>
          <cell r="B3136" t="str">
            <v>钙化桥打通术</v>
          </cell>
          <cell r="C3136" t="str">
            <v>局麻下去除充填料,髓腔预备,髓腔修整,暴露根管口,用G钻或长柄球钻去除牙本质桥,修整根管壁,双氧水生理冲洗液交替冲洗,无菌纸尖吸干,氢氧化钙等药物根管内持续消毒,氧化锌丁香油水门汀暂封。</v>
          </cell>
          <cell r="D3136" t="str">
            <v>注射器,车针,暂补材料,纸尖,吸唾管</v>
          </cell>
          <cell r="E3136" t="str">
            <v/>
          </cell>
          <cell r="F3136" t="str">
            <v>根管</v>
          </cell>
          <cell r="G3136" t="str">
            <v/>
          </cell>
          <cell r="H3136">
            <v>100</v>
          </cell>
          <cell r="I3136">
            <v>80</v>
          </cell>
          <cell r="J3136">
            <v>70</v>
          </cell>
          <cell r="K3136" t="str">
            <v>乙类</v>
          </cell>
        </row>
        <row r="3137">
          <cell r="A3137" t="str">
            <v>KHV70401</v>
          </cell>
          <cell r="B3137" t="str">
            <v>前牙根折根牵引术</v>
          </cell>
          <cell r="C3137" t="str">
            <v>指对冠根折或根折的外伤牙齿,采用正畸牵引的方法将断面牵引至龈上的治疗。局麻下切除覆盖牙龈,设计,制作粘接或制戴牵引装置,牵引,加力,定期复诊。不含根管治疗､牙冠修复。</v>
          </cell>
          <cell r="D3137" t="str">
            <v>皮圈,注射器</v>
          </cell>
          <cell r="E3137" t="str">
            <v>托槽,粘接剂</v>
          </cell>
          <cell r="F3137" t="str">
            <v>每牙</v>
          </cell>
          <cell r="G3137" t="str">
            <v/>
          </cell>
          <cell r="H3137">
            <v>280</v>
          </cell>
          <cell r="I3137">
            <v>230</v>
          </cell>
          <cell r="J3137">
            <v>205</v>
          </cell>
          <cell r="K3137" t="str">
            <v>乙类</v>
          </cell>
        </row>
        <row r="3138">
          <cell r="A3138" t="str">
            <v>KHV71401</v>
          </cell>
          <cell r="B3138" t="str">
            <v>根管内固定术</v>
          </cell>
          <cell r="C3138" t="str">
            <v>根折后的根管内桩钉固定。钉道预备,粘结固定。</v>
          </cell>
          <cell r="D3138" t="str">
            <v>车针,吸唾管,纸尖</v>
          </cell>
          <cell r="E3138" t="str">
            <v>桩钉,粘接剂</v>
          </cell>
          <cell r="F3138" t="str">
            <v>根管</v>
          </cell>
          <cell r="G3138" t="str">
            <v/>
          </cell>
          <cell r="H3138">
            <v>60</v>
          </cell>
          <cell r="I3138">
            <v>48</v>
          </cell>
          <cell r="J3138">
            <v>42</v>
          </cell>
          <cell r="K3138" t="str">
            <v>甲类</v>
          </cell>
        </row>
        <row r="3139">
          <cell r="A3139" t="str">
            <v>KHV71402</v>
          </cell>
          <cell r="B3139" t="str">
            <v>根管钉固位术</v>
          </cell>
          <cell r="C3139" t="str">
            <v>用P钻去除根管内充填物,麻花钻预备钉道,桩钉试合,就位,处理剂处理钉道和桩钉,粘固。</v>
          </cell>
          <cell r="D3139" t="str">
            <v>钉道处理剂,桩钉处理剂,吸唾管</v>
          </cell>
          <cell r="E3139" t="str">
            <v>桩钉,粘接剂</v>
          </cell>
          <cell r="F3139" t="str">
            <v>根管</v>
          </cell>
          <cell r="G3139" t="str">
            <v/>
          </cell>
          <cell r="H3139">
            <v>60</v>
          </cell>
          <cell r="I3139">
            <v>48</v>
          </cell>
          <cell r="J3139">
            <v>42</v>
          </cell>
          <cell r="K3139" t="str">
            <v>甲类</v>
          </cell>
        </row>
        <row r="3140">
          <cell r="A3140" t="str">
            <v>KHV83401</v>
          </cell>
          <cell r="B3140" t="str">
            <v>根管壁穿孔修补术</v>
          </cell>
          <cell r="C3140" t="str">
            <v>病变组织较深,无法直接修补,采用外科手术方法暴露穿孔部位进行修复。消毒､麻醉,切开牙龈,翻起龈瓣,暴露穿孔部位,去除病变组织,并将修补材料放入穿孔处,充填､磨光,缝合。</v>
          </cell>
          <cell r="D3140" t="str">
            <v>注射器,车针,吸唾管</v>
          </cell>
          <cell r="E3140" t="str">
            <v>特殊缝线</v>
          </cell>
          <cell r="F3140" t="str">
            <v>根管</v>
          </cell>
          <cell r="G3140" t="str">
            <v/>
          </cell>
          <cell r="H3140">
            <v>110</v>
          </cell>
          <cell r="I3140">
            <v>90</v>
          </cell>
          <cell r="J3140">
            <v>80</v>
          </cell>
          <cell r="K3140" t="str">
            <v>甲类</v>
          </cell>
        </row>
        <row r="3141">
          <cell r="A3141" t="str">
            <v>KHW</v>
          </cell>
          <cell r="B3141" t="str">
            <v>牙周</v>
          </cell>
          <cell r="C3141" t="str">
            <v/>
          </cell>
          <cell r="D3141" t="str">
            <v/>
          </cell>
          <cell r="E3141" t="str">
            <v/>
          </cell>
        </row>
        <row r="3141">
          <cell r="G3141" t="str">
            <v/>
          </cell>
          <cell r="H3141" t="str">
            <v/>
          </cell>
          <cell r="I3141" t="str">
            <v/>
          </cell>
          <cell r="J3141" t="str">
            <v/>
          </cell>
        </row>
        <row r="3142">
          <cell r="A3142" t="str">
            <v>KHW27401</v>
          </cell>
          <cell r="B3142" t="str">
            <v>牙周病伴错合畸形正畸治疗</v>
          </cell>
          <cell r="C3142" t="str">
            <v>指轻中度牙周病伴拥挤､深覆合､深覆盖､反合矫治,使用固定矫治器矫治。含错合畸形诊断分析､矫治方案设计､矫治器安装,以及治疗期间每次复诊检查､矫治器调整､加力等处置。(约25-30次复诊需要治疗24个月左右)</v>
          </cell>
          <cell r="D3142" t="str">
            <v/>
          </cell>
          <cell r="E3142" t="str">
            <v>印模材料,矫治器</v>
          </cell>
          <cell r="F3142" t="str">
            <v>每疗程</v>
          </cell>
          <cell r="G3142" t="str">
            <v/>
          </cell>
          <cell r="H3142" t="str">
            <v>市场调节价</v>
          </cell>
          <cell r="I3142" t="str">
            <v>市场调节价</v>
          </cell>
          <cell r="J3142" t="str">
            <v>市场调节价</v>
          </cell>
          <cell r="K3142" t="str">
            <v>丙类</v>
          </cell>
        </row>
        <row r="3143">
          <cell r="A3143" t="str">
            <v>KHW27402</v>
          </cell>
          <cell r="B3143" t="str">
            <v>重度牙周病伴错合畸形正畸治疗</v>
          </cell>
          <cell r="C3143" t="str">
            <v>指中重度牙周病,或牙周病伴开合､严重深覆合､反合､锁合､偏合等,使用固定矫治器矫治。含错合畸形诊断分析､矫治方案设计､矫治器安装,以及治疗期间每次复诊检查､矫治器调整､加力等处置。(约35-40次复诊需要治疗36个月左右)</v>
          </cell>
          <cell r="D3143" t="str">
            <v/>
          </cell>
          <cell r="E3143" t="str">
            <v>印模材料,矫治器</v>
          </cell>
          <cell r="F3143" t="str">
            <v>每疗程</v>
          </cell>
          <cell r="G3143" t="str">
            <v/>
          </cell>
          <cell r="H3143" t="str">
            <v>市场调节价</v>
          </cell>
          <cell r="I3143" t="str">
            <v>市场调节价</v>
          </cell>
          <cell r="J3143" t="str">
            <v>市场调节价</v>
          </cell>
          <cell r="K3143" t="str">
            <v>丙类</v>
          </cell>
        </row>
        <row r="3144">
          <cell r="A3144" t="str">
            <v>KHW48401</v>
          </cell>
          <cell r="B3144" t="str">
            <v>牙周局部冲洗上药</v>
          </cell>
          <cell r="C3144" t="str">
            <v>消毒,用3%双氧水或0.12%洗必泰生理冲洗液交替冲洗,清除牙周袋深部游离或堆积的污染物,患者反复含漱后牙周袋内上药液､药膜或药膏等缓释或控释药物。</v>
          </cell>
          <cell r="D3144" t="str">
            <v>注射器</v>
          </cell>
          <cell r="E3144" t="str">
            <v/>
          </cell>
          <cell r="F3144" t="str">
            <v>每牙</v>
          </cell>
          <cell r="G3144" t="str">
            <v/>
          </cell>
          <cell r="H3144">
            <v>10</v>
          </cell>
          <cell r="I3144">
            <v>8</v>
          </cell>
          <cell r="J3144">
            <v>7</v>
          </cell>
          <cell r="K3144" t="str">
            <v>甲类</v>
          </cell>
        </row>
        <row r="3145">
          <cell r="A3145" t="str">
            <v>KHW48402</v>
          </cell>
          <cell r="B3145" t="str">
            <v>冠周局部治疗</v>
          </cell>
          <cell r="C3145" t="str">
            <v>生理冲洗液,双氧水交替反复冲洗盲袋,上碘合剂冠周炎药膜。</v>
          </cell>
          <cell r="D3145" t="str">
            <v>注射器</v>
          </cell>
          <cell r="E3145" t="str">
            <v/>
          </cell>
          <cell r="F3145" t="str">
            <v>每牙</v>
          </cell>
          <cell r="G3145" t="str">
            <v/>
          </cell>
          <cell r="H3145">
            <v>15</v>
          </cell>
          <cell r="I3145">
            <v>12</v>
          </cell>
          <cell r="J3145">
            <v>10</v>
          </cell>
          <cell r="K3145" t="str">
            <v>甲类</v>
          </cell>
        </row>
        <row r="3146">
          <cell r="A3146" t="str">
            <v>KHW62401</v>
          </cell>
          <cell r="B3146" t="str">
            <v>牙龈保护剂塞治</v>
          </cell>
          <cell r="C3146" t="str">
            <v>用牙周塞治剂覆盖创面及牙间隙。</v>
          </cell>
          <cell r="D3146" t="str">
            <v/>
          </cell>
          <cell r="E3146" t="str">
            <v>牙周塞治剂</v>
          </cell>
          <cell r="F3146" t="str">
            <v>每牙</v>
          </cell>
          <cell r="G3146" t="str">
            <v/>
          </cell>
          <cell r="H3146">
            <v>5</v>
          </cell>
          <cell r="I3146">
            <v>5</v>
          </cell>
          <cell r="J3146">
            <v>5</v>
          </cell>
          <cell r="K3146" t="str">
            <v>甲类</v>
          </cell>
        </row>
        <row r="3147">
          <cell r="A3147" t="str">
            <v>KHW65401</v>
          </cell>
          <cell r="B3147" t="str">
            <v>龈上洁治</v>
          </cell>
          <cell r="C3147" t="str">
            <v>消毒,用专用手工龈上洁治器或龈上超声工作尖彻底去除自然牙齿各面(颊侧､舌侧､近中､远中邻面)龈上牙石､色素､菌斑､软垢等洁治过程,龈沟冲洗､上药。</v>
          </cell>
          <cell r="D3147" t="str">
            <v>注射器</v>
          </cell>
          <cell r="E3147" t="str">
            <v/>
          </cell>
          <cell r="F3147" t="str">
            <v>每牙</v>
          </cell>
          <cell r="G3147" t="str">
            <v/>
          </cell>
          <cell r="H3147">
            <v>6</v>
          </cell>
          <cell r="I3147">
            <v>5</v>
          </cell>
          <cell r="J3147">
            <v>4</v>
          </cell>
          <cell r="K3147" t="str">
            <v>丙类</v>
          </cell>
        </row>
        <row r="3148">
          <cell r="A3148" t="str">
            <v>KHW65402</v>
          </cell>
          <cell r="B3148" t="str">
            <v>龈下刮治</v>
          </cell>
          <cell r="C3148" t="str">
            <v>口内消毒,用龈下超声工作尖或手持刮治器去除自然牙根各面龈下牙石､菌斑等的治疗过程,牙周袋冲洗上药。</v>
          </cell>
          <cell r="D3148" t="str">
            <v>注射器</v>
          </cell>
          <cell r="E3148" t="str">
            <v/>
          </cell>
          <cell r="F3148" t="str">
            <v>每牙</v>
          </cell>
          <cell r="G3148" t="str">
            <v/>
          </cell>
          <cell r="H3148">
            <v>10</v>
          </cell>
          <cell r="I3148">
            <v>8</v>
          </cell>
          <cell r="J3148">
            <v>7</v>
          </cell>
          <cell r="K3148" t="str">
            <v>乙类</v>
          </cell>
        </row>
        <row r="3149">
          <cell r="A3149" t="str">
            <v>KHW71401</v>
          </cell>
          <cell r="B3149" t="str">
            <v>牙周夹板固定</v>
          </cell>
          <cell r="C3149" t="str">
            <v>尼龙丝､钢丝结扎固定松动患牙。牙面清洁,预备,酸蚀,粘接,树脂塑形,固化。调整咬合,抛光。</v>
          </cell>
          <cell r="D3149" t="str">
            <v>车针,抛光膏,抛光粉,咬合纸,橡皮圈</v>
          </cell>
          <cell r="E3149" t="str">
            <v>修复材料,功能丝</v>
          </cell>
          <cell r="F3149" t="str">
            <v>每牙</v>
          </cell>
          <cell r="G3149" t="str">
            <v/>
          </cell>
          <cell r="H3149">
            <v>40</v>
          </cell>
          <cell r="I3149">
            <v>32</v>
          </cell>
          <cell r="J3149">
            <v>28</v>
          </cell>
          <cell r="K3149" t="str">
            <v>甲类</v>
          </cell>
        </row>
        <row r="3150">
          <cell r="A3150" t="str">
            <v>KHZ</v>
          </cell>
          <cell r="B3150" t="str">
            <v>3.其它</v>
          </cell>
          <cell r="C3150" t="str">
            <v/>
          </cell>
          <cell r="D3150" t="str">
            <v/>
          </cell>
          <cell r="E3150" t="str">
            <v/>
          </cell>
        </row>
        <row r="3150">
          <cell r="G3150" t="str">
            <v/>
          </cell>
          <cell r="H3150" t="str">
            <v/>
          </cell>
          <cell r="I3150" t="str">
            <v/>
          </cell>
          <cell r="J3150" t="str">
            <v/>
          </cell>
        </row>
        <row r="3151">
          <cell r="A3151" t="str">
            <v>KHZ26701</v>
          </cell>
          <cell r="B3151" t="str">
            <v>牵张器加力调整</v>
          </cell>
          <cell r="C3151" t="str">
            <v>专用器械对牵张器加力与力量方向调整。</v>
          </cell>
          <cell r="D3151" t="str">
            <v/>
          </cell>
          <cell r="E3151" t="str">
            <v/>
          </cell>
          <cell r="F3151" t="str">
            <v>日</v>
          </cell>
          <cell r="G3151" t="str">
            <v/>
          </cell>
          <cell r="H3151">
            <v>50</v>
          </cell>
          <cell r="I3151">
            <v>40</v>
          </cell>
          <cell r="J3151">
            <v>35</v>
          </cell>
          <cell r="K3151" t="str">
            <v>丙类</v>
          </cell>
        </row>
        <row r="3152">
          <cell r="A3152" t="str">
            <v>KHZ64701</v>
          </cell>
          <cell r="B3152" t="str">
            <v>拆桩</v>
          </cell>
          <cell r="C3152" t="str">
            <v>指各种材料的桩核临床拆除。</v>
          </cell>
          <cell r="D3152" t="str">
            <v>车针,砂石</v>
          </cell>
          <cell r="E3152" t="str">
            <v/>
          </cell>
          <cell r="F3152" t="str">
            <v>每牙</v>
          </cell>
          <cell r="G3152" t="str">
            <v/>
          </cell>
          <cell r="H3152">
            <v>15</v>
          </cell>
          <cell r="I3152">
            <v>12</v>
          </cell>
          <cell r="J3152">
            <v>10</v>
          </cell>
          <cell r="K3152" t="str">
            <v>丙类</v>
          </cell>
        </row>
        <row r="3153">
          <cell r="A3153" t="str">
            <v>KJ</v>
          </cell>
          <cell r="B3153" t="str">
            <v>(七)呼吸系统</v>
          </cell>
          <cell r="C3153" t="str">
            <v/>
          </cell>
          <cell r="D3153" t="str">
            <v/>
          </cell>
          <cell r="E3153" t="str">
            <v/>
          </cell>
        </row>
        <row r="3153">
          <cell r="G3153" t="str">
            <v/>
          </cell>
          <cell r="H3153" t="str">
            <v/>
          </cell>
          <cell r="I3153" t="str">
            <v/>
          </cell>
          <cell r="J3153" t="str">
            <v/>
          </cell>
        </row>
        <row r="3154">
          <cell r="A3154" t="str">
            <v>KJA21401</v>
          </cell>
          <cell r="B3154" t="str">
            <v>无创呼吸机辅助通气</v>
          </cell>
          <cell r="C3154" t="str">
            <v>消毒呼吸机及重复使用的管路和面罩,组装连接重复使用或一次性使用的呼吸机管路与面罩,开机检测呼吸机功能。向患者解释说明,为患者选择合适大小的面罩,协助患者佩戴面罩并连接呼吸机辅助通气,及时向湿化罐内添加无菌蒸馏水并更换湿化纸,密切监测患者病情变化,根据病情实时调节通气参数及模式。</v>
          </cell>
          <cell r="D3154" t="str">
            <v>蒸馏水</v>
          </cell>
          <cell r="E3154" t="str">
            <v>面罩,管路</v>
          </cell>
          <cell r="F3154" t="str">
            <v>小时</v>
          </cell>
          <cell r="G3154" t="str">
            <v>六岁及以下儿童加收不超过30%</v>
          </cell>
          <cell r="H3154">
            <v>8</v>
          </cell>
          <cell r="I3154">
            <v>8</v>
          </cell>
          <cell r="J3154">
            <v>8</v>
          </cell>
          <cell r="K3154" t="str">
            <v>甲类</v>
          </cell>
        </row>
        <row r="3155">
          <cell r="A3155" t="str">
            <v>KJA21402</v>
          </cell>
          <cell r="B3155" t="str">
            <v>有创呼吸机辅助通气</v>
          </cell>
          <cell r="C3155" t="str">
            <v>消毒呼吸机及可重复使用的管路,组装连接重复使用或一次性使用的呼吸机管路及细菌过滤器并检测呼吸机功能。建立人工气道(气管插管或气管切开)成功后,连接呼吸机辅助通气,根据患者病情设置合理通气模式及参数,使用人工鼻进行气道湿化时无需应用加热湿化器,使用加热湿化器时需及时向湿化罐内添加无菌蒸馏水并更换湿化纸,当有分泌物污染管路时更换呼吸机管路或定期更换呼吸机管路,及时吸痰保持气道通畅。密切观察患者病情,根据病情实时调节通气参数及模式。不含气管插管或气管切开术。</v>
          </cell>
          <cell r="D3155" t="str">
            <v>蒸馏水或灭菌水,人工鼻,细菌过滤器</v>
          </cell>
          <cell r="E3155" t="str">
            <v>面罩,管路</v>
          </cell>
          <cell r="F3155" t="str">
            <v>小时</v>
          </cell>
          <cell r="G3155" t="str">
            <v>六岁及以下儿童加收不超过30%</v>
          </cell>
          <cell r="H3155">
            <v>10</v>
          </cell>
          <cell r="I3155">
            <v>10</v>
          </cell>
          <cell r="J3155">
            <v>10</v>
          </cell>
          <cell r="K3155" t="str">
            <v>甲类</v>
          </cell>
        </row>
        <row r="3156">
          <cell r="A3156" t="str">
            <v>KJA21403</v>
          </cell>
          <cell r="B3156" t="str">
            <v>舱内直排吸氧</v>
          </cell>
          <cell r="C3156" t="str">
            <v>重症病人､气管切开病人占用抢救用平车位､使用舱内急救供氧管道,特制头罩直排吸氧。</v>
          </cell>
          <cell r="D3156" t="str">
            <v/>
          </cell>
          <cell r="E3156" t="str">
            <v/>
          </cell>
          <cell r="F3156" t="str">
            <v>次</v>
          </cell>
          <cell r="G3156" t="str">
            <v/>
          </cell>
          <cell r="H3156">
            <v>50</v>
          </cell>
          <cell r="I3156">
            <v>40</v>
          </cell>
          <cell r="J3156">
            <v>35</v>
          </cell>
          <cell r="K3156" t="str">
            <v>乙类</v>
          </cell>
        </row>
        <row r="3157">
          <cell r="A3157" t="str">
            <v>KJA21404</v>
          </cell>
          <cell r="B3157" t="str">
            <v>常压高流量吸氧</v>
          </cell>
          <cell r="C3157" t="str">
            <v>常压下使用肺式氧阀(非鼻导管或文式)高流量吸氧。</v>
          </cell>
          <cell r="D3157" t="str">
            <v>吸氧管</v>
          </cell>
          <cell r="E3157" t="str">
            <v>面罩</v>
          </cell>
          <cell r="F3157" t="str">
            <v>次</v>
          </cell>
          <cell r="G3157" t="str">
            <v/>
          </cell>
          <cell r="H3157">
            <v>100</v>
          </cell>
          <cell r="I3157">
            <v>85</v>
          </cell>
          <cell r="J3157">
            <v>72</v>
          </cell>
          <cell r="K3157" t="str">
            <v>乙类</v>
          </cell>
        </row>
        <row r="3158">
          <cell r="A3158" t="str">
            <v>KJA21901</v>
          </cell>
          <cell r="B3158" t="str">
            <v>高压氧舱内常规治疗</v>
          </cell>
          <cell r="C3158" t="str">
            <v>病人在高压氧舱内升高环境压力,应用吸氧管和面罩吸入高流量纯氧治疗,压力为1.0以上-2.5个大气压。含头罩和安全防护措施。吸氧,使用加压空气､空气压缩机及储气罐､储水罐､冷干机,舱体及安全阀等。每次治疗后舱内消毒。</v>
          </cell>
          <cell r="D3158" t="str">
            <v>吸氧管</v>
          </cell>
          <cell r="E3158" t="str">
            <v>面罩</v>
          </cell>
          <cell r="F3158" t="str">
            <v>次</v>
          </cell>
          <cell r="G3158" t="str">
            <v/>
          </cell>
          <cell r="H3158">
            <v>150</v>
          </cell>
          <cell r="I3158">
            <v>128</v>
          </cell>
          <cell r="J3158">
            <v>108</v>
          </cell>
          <cell r="K3158" t="str">
            <v>乙类</v>
          </cell>
        </row>
        <row r="3159">
          <cell r="A3159" t="str">
            <v>KJA21902</v>
          </cell>
          <cell r="B3159" t="str">
            <v>舱内婴儿车治疗</v>
          </cell>
          <cell r="C3159" t="str">
            <v>舱内使用急救供氧管道用婴儿吸氧车吸氧,压力为1.0(不含1.0)以上-2.0(含2.0)个ATA。舱内需有医护人员操作婴儿吸氧车并进行病情观察。</v>
          </cell>
          <cell r="D3159" t="str">
            <v/>
          </cell>
          <cell r="E3159" t="str">
            <v/>
          </cell>
          <cell r="F3159" t="str">
            <v>次</v>
          </cell>
          <cell r="G3159" t="str">
            <v/>
          </cell>
          <cell r="H3159">
            <v>50</v>
          </cell>
          <cell r="I3159">
            <v>40</v>
          </cell>
          <cell r="J3159">
            <v>35</v>
          </cell>
          <cell r="K3159" t="str">
            <v>乙类</v>
          </cell>
        </row>
        <row r="3160">
          <cell r="A3160" t="str">
            <v>KJA21903</v>
          </cell>
          <cell r="B3160" t="str">
            <v>婴儿氧舱治疗</v>
          </cell>
          <cell r="C3160" t="str">
            <v>使用婴儿氧舱对患儿进行加压治疗,压力为1.0(不含1.0)以上-2.0(含2.0)个ATA。</v>
          </cell>
          <cell r="D3160" t="str">
            <v/>
          </cell>
          <cell r="E3160" t="str">
            <v/>
          </cell>
          <cell r="F3160" t="str">
            <v>次</v>
          </cell>
          <cell r="G3160" t="str">
            <v/>
          </cell>
          <cell r="H3160">
            <v>80</v>
          </cell>
          <cell r="I3160">
            <v>65</v>
          </cell>
          <cell r="J3160">
            <v>55</v>
          </cell>
          <cell r="K3160" t="str">
            <v>乙类</v>
          </cell>
        </row>
        <row r="3161">
          <cell r="A3161" t="str">
            <v>KJA21904</v>
          </cell>
          <cell r="B3161" t="str">
            <v>超高压力高压氧治疗</v>
          </cell>
          <cell r="C3161" t="str">
            <v>病人在高压氧舱内,升高环境压力,应用吸氧管和面罩吸入高流量纯氧治疗,压力为2.5个ATA(含2.5)以上,舱内医护人员监护和指导。不含舱内心电､呼吸､血压血氧监护､雾化吸入。</v>
          </cell>
          <cell r="D3161" t="str">
            <v>吸氧管</v>
          </cell>
          <cell r="E3161" t="str">
            <v>面罩</v>
          </cell>
          <cell r="F3161" t="str">
            <v>次</v>
          </cell>
          <cell r="G3161" t="str">
            <v/>
          </cell>
          <cell r="H3161">
            <v>100</v>
          </cell>
          <cell r="I3161">
            <v>85</v>
          </cell>
          <cell r="J3161">
            <v>72</v>
          </cell>
          <cell r="K3161" t="str">
            <v>乙类</v>
          </cell>
        </row>
        <row r="3162">
          <cell r="A3162" t="str">
            <v>KJA21905</v>
          </cell>
          <cell r="B3162" t="str">
            <v>高浓度氧射流雾化治疗</v>
          </cell>
          <cell r="C3162" t="str">
            <v>高压氧常规治疗中应用高浓度氧射流雾化装置进行雾化吸入治疗。</v>
          </cell>
          <cell r="D3162" t="str">
            <v/>
          </cell>
          <cell r="E3162" t="str">
            <v>面罩</v>
          </cell>
          <cell r="F3162" t="str">
            <v>次</v>
          </cell>
          <cell r="G3162" t="str">
            <v/>
          </cell>
          <cell r="H3162">
            <v>15</v>
          </cell>
          <cell r="I3162">
            <v>13</v>
          </cell>
          <cell r="J3162">
            <v>11</v>
          </cell>
          <cell r="K3162" t="str">
            <v>乙类</v>
          </cell>
        </row>
        <row r="3163">
          <cell r="A3163" t="str">
            <v>KJA21906</v>
          </cell>
          <cell r="B3163" t="str">
            <v>单人舱治疗</v>
          </cell>
          <cell r="C3163" t="str">
            <v>使用单人高压氧舱加压吸氧治疗,含纯氧舱,压力1.0(不含1.0)-2.5个ATA(不含2.5)。</v>
          </cell>
          <cell r="D3163" t="str">
            <v/>
          </cell>
          <cell r="E3163" t="str">
            <v/>
          </cell>
          <cell r="F3163" t="str">
            <v>次</v>
          </cell>
          <cell r="G3163" t="str">
            <v/>
          </cell>
          <cell r="H3163">
            <v>80</v>
          </cell>
          <cell r="I3163">
            <v>65</v>
          </cell>
          <cell r="J3163">
            <v>55</v>
          </cell>
          <cell r="K3163" t="str">
            <v>乙类</v>
          </cell>
        </row>
        <row r="3164">
          <cell r="A3164" t="str">
            <v>KJA21907</v>
          </cell>
          <cell r="B3164" t="str">
            <v>医护陪舱治疗</v>
          </cell>
          <cell r="C3164" t="str">
            <v>病人在高压氧舱治疗中有医生或护士在舱中监护和指导治疗。</v>
          </cell>
          <cell r="D3164" t="str">
            <v/>
          </cell>
          <cell r="E3164" t="str">
            <v/>
          </cell>
          <cell r="F3164" t="str">
            <v>次</v>
          </cell>
          <cell r="G3164" t="str">
            <v/>
          </cell>
          <cell r="H3164">
            <v>50</v>
          </cell>
          <cell r="I3164">
            <v>43</v>
          </cell>
          <cell r="J3164">
            <v>36</v>
          </cell>
          <cell r="K3164" t="str">
            <v>丙类</v>
          </cell>
        </row>
        <row r="3165">
          <cell r="A3165" t="str">
            <v>KJA21908</v>
          </cell>
          <cell r="B3165" t="str">
            <v>急救单独开舱治疗</v>
          </cell>
          <cell r="C3165" t="str">
            <v>使用多人氧舱为重症病人单独开舱治疗。医､护､技人员和氧舱使用消耗与多人氧舱开舱时一样。</v>
          </cell>
          <cell r="D3165" t="str">
            <v/>
          </cell>
          <cell r="E3165" t="str">
            <v>面罩</v>
          </cell>
          <cell r="F3165" t="str">
            <v>次</v>
          </cell>
          <cell r="G3165" t="str">
            <v/>
          </cell>
          <cell r="H3165">
            <v>200</v>
          </cell>
          <cell r="I3165">
            <v>170</v>
          </cell>
          <cell r="J3165">
            <v>145</v>
          </cell>
          <cell r="K3165" t="str">
            <v>乙类</v>
          </cell>
        </row>
        <row r="3166">
          <cell r="A3166" t="str">
            <v>KJA28701</v>
          </cell>
          <cell r="B3166" t="str">
            <v>高压氧舱内监护</v>
          </cell>
          <cell r="C3166" t="str">
            <v>指重症病人在舱内通过特殊连接的监测线路进行心电､血压､血氧监测。检测仪需放在氧舱外,导线穿过舱体,通过密封防爆处理,连接到病人体表进行监测。</v>
          </cell>
          <cell r="D3166" t="str">
            <v>电极</v>
          </cell>
          <cell r="E3166" t="str">
            <v/>
          </cell>
          <cell r="F3166" t="str">
            <v>小时</v>
          </cell>
          <cell r="G3166" t="str">
            <v/>
          </cell>
          <cell r="H3166">
            <v>5</v>
          </cell>
          <cell r="I3166">
            <v>5</v>
          </cell>
          <cell r="J3166">
            <v>5</v>
          </cell>
          <cell r="K3166" t="str">
            <v>乙类</v>
          </cell>
        </row>
        <row r="3167">
          <cell r="A3167" t="str">
            <v>KJA30901</v>
          </cell>
          <cell r="B3167" t="str">
            <v>高压氧舱内抢救</v>
          </cell>
          <cell r="C3167" t="str">
            <v>危重病人在高压氧舱内进行抢救治疗。患者生命体征不稳定,舱内需采取多种抢救措施,有丰富高压氧舱抢救治疗经验的医护人员两人以上在舱内,舱外有医护技人员配合。</v>
          </cell>
          <cell r="D3167" t="str">
            <v/>
          </cell>
          <cell r="E3167" t="str">
            <v>面罩</v>
          </cell>
          <cell r="F3167" t="str">
            <v>次</v>
          </cell>
          <cell r="G3167" t="str">
            <v/>
          </cell>
          <cell r="H3167">
            <v>200</v>
          </cell>
          <cell r="I3167">
            <v>170</v>
          </cell>
          <cell r="J3167">
            <v>145</v>
          </cell>
          <cell r="K3167" t="str">
            <v>甲类</v>
          </cell>
        </row>
        <row r="3168">
          <cell r="A3168" t="str">
            <v>KJB48901</v>
          </cell>
          <cell r="B3168" t="str">
            <v>吸入性损伤气道灌洗治疗</v>
          </cell>
          <cell r="C3168" t="str">
            <v>将导管经气管切开处放入气道直到左右支气管,注入一定量清洗液,随后吸出清洗液以达到清除气道内异物､附着物､分泌物､脱落坏死组织及炎性介质的目的,重复灌洗2-5次,操作期间给予吸氧并监护生命体征变化。</v>
          </cell>
          <cell r="D3168" t="str">
            <v>吸痰管,注射器,生理冲洗液</v>
          </cell>
          <cell r="E3168" t="str">
            <v/>
          </cell>
          <cell r="F3168" t="str">
            <v>次</v>
          </cell>
          <cell r="G3168" t="str">
            <v/>
          </cell>
          <cell r="H3168">
            <v>500</v>
          </cell>
          <cell r="I3168">
            <v>400</v>
          </cell>
          <cell r="J3168">
            <v>350</v>
          </cell>
          <cell r="K3168" t="str">
            <v>乙类</v>
          </cell>
        </row>
        <row r="3169">
          <cell r="A3169" t="str">
            <v>KJP39701</v>
          </cell>
          <cell r="B3169" t="str">
            <v>体外膈肌起搏治疗</v>
          </cell>
          <cell r="C3169" t="str">
            <v>确定双侧膈神经运动点和胸大肌位置,连接电极板,开启膈肌起搏器,选择合适的起搏方式,逐渐调节起搏强度,监测治疗效果。</v>
          </cell>
          <cell r="D3169" t="str">
            <v>电极</v>
          </cell>
          <cell r="E3169" t="str">
            <v/>
          </cell>
          <cell r="F3169" t="str">
            <v>次</v>
          </cell>
          <cell r="G3169" t="str">
            <v/>
          </cell>
          <cell r="H3169">
            <v>20</v>
          </cell>
          <cell r="I3169">
            <v>16</v>
          </cell>
          <cell r="J3169">
            <v>14</v>
          </cell>
          <cell r="K3169" t="str">
            <v>乙类</v>
          </cell>
        </row>
        <row r="3170">
          <cell r="A3170" t="str">
            <v>KJT48101</v>
          </cell>
          <cell r="B3170" t="str">
            <v>胸腹腔灌注治疗</v>
          </cell>
          <cell r="C3170" t="str">
            <v>在胸腹腔穿刺或置管后,根据患者病情向胸腹腔注入药物。不含胸腹腔穿刺术或胸腹腔穿刺置管术。</v>
          </cell>
          <cell r="D3170" t="str">
            <v/>
          </cell>
          <cell r="E3170" t="str">
            <v/>
          </cell>
          <cell r="F3170" t="str">
            <v>次</v>
          </cell>
          <cell r="G3170" t="str">
            <v/>
          </cell>
          <cell r="H3170">
            <v>130</v>
          </cell>
          <cell r="I3170">
            <v>111</v>
          </cell>
          <cell r="J3170">
            <v>94</v>
          </cell>
          <cell r="K3170" t="str">
            <v>甲类</v>
          </cell>
        </row>
        <row r="3171">
          <cell r="A3171" t="str">
            <v>KK-KL</v>
          </cell>
          <cell r="B3171" t="str">
            <v>(八)循环系统</v>
          </cell>
          <cell r="C3171" t="str">
            <v/>
          </cell>
          <cell r="D3171" t="str">
            <v/>
          </cell>
          <cell r="E3171" t="str">
            <v/>
          </cell>
        </row>
        <row r="3171">
          <cell r="G3171" t="str">
            <v/>
          </cell>
          <cell r="H3171" t="str">
            <v/>
          </cell>
          <cell r="I3171" t="str">
            <v/>
          </cell>
          <cell r="J3171" t="str">
            <v/>
          </cell>
        </row>
        <row r="3172">
          <cell r="A3172" t="str">
            <v>KKA26701</v>
          </cell>
          <cell r="B3172" t="str">
            <v>临时起搏器应用</v>
          </cell>
          <cell r="C3172" t="str">
            <v>含临时起搏器频率､输出､感知参数的调整,起搏器电极位置调整,起搏器功能状态的评估,临时起搏器持续使用,临时起搏器工作状态持续观察。</v>
          </cell>
          <cell r="D3172" t="str">
            <v>电极</v>
          </cell>
          <cell r="E3172" t="str">
            <v/>
          </cell>
          <cell r="F3172" t="str">
            <v>小时</v>
          </cell>
          <cell r="G3172" t="str">
            <v/>
          </cell>
          <cell r="H3172">
            <v>13</v>
          </cell>
          <cell r="I3172">
            <v>10</v>
          </cell>
          <cell r="J3172">
            <v>9</v>
          </cell>
          <cell r="K3172" t="str">
            <v>乙类</v>
          </cell>
        </row>
        <row r="3173">
          <cell r="A3173" t="str">
            <v>KKA26702</v>
          </cell>
          <cell r="B3173" t="str">
            <v>心脏再同步化治疗的程控功能检查</v>
          </cell>
          <cell r="C3173" t="str">
            <v>在超声心动图评价心脏同步化程度的基础上,对三腔起搏器的房室间期和心室间差异间期等参数进行程控,比较不同参数设置下的心脏同步化程度,最终达到最佳设置。不含影像学检查。</v>
          </cell>
          <cell r="D3173" t="str">
            <v/>
          </cell>
          <cell r="E3173" t="str">
            <v/>
          </cell>
          <cell r="F3173" t="str">
            <v>次</v>
          </cell>
          <cell r="G3173" t="str">
            <v/>
          </cell>
          <cell r="H3173">
            <v>20</v>
          </cell>
          <cell r="I3173">
            <v>16</v>
          </cell>
          <cell r="J3173">
            <v>14</v>
          </cell>
          <cell r="K3173" t="str">
            <v>乙类</v>
          </cell>
        </row>
        <row r="3174">
          <cell r="A3174" t="str">
            <v>KKA28701</v>
          </cell>
          <cell r="B3174" t="str">
            <v>院内遥测心电监护</v>
          </cell>
          <cell r="C3174" t="str">
            <v>皮肤清洁处理,安放并固定电极,通过中心工作站实时监护心电变化。</v>
          </cell>
          <cell r="D3174" t="str">
            <v>电极</v>
          </cell>
          <cell r="E3174" t="str">
            <v/>
          </cell>
          <cell r="F3174" t="str">
            <v>小时</v>
          </cell>
          <cell r="G3174" t="str">
            <v/>
          </cell>
          <cell r="H3174">
            <v>12</v>
          </cell>
          <cell r="I3174">
            <v>10</v>
          </cell>
          <cell r="J3174">
            <v>8</v>
          </cell>
          <cell r="K3174" t="str">
            <v>丙类</v>
          </cell>
        </row>
        <row r="3175">
          <cell r="A3175" t="str">
            <v>KKA32401</v>
          </cell>
          <cell r="B3175" t="str">
            <v>经食管心脏超速抑制治疗</v>
          </cell>
          <cell r="C3175" t="str">
            <v>口咽局部麻醉,润滑鼻腔,将电极导管经鼻送至食管内合适位置,安放体表电极,记录食管内心电图及体表心电图,将刺激仪与食道电极连接,给予快速电刺激终止心动过速。</v>
          </cell>
          <cell r="D3175" t="str">
            <v>电极</v>
          </cell>
          <cell r="E3175" t="str">
            <v>电极导管</v>
          </cell>
          <cell r="F3175" t="str">
            <v>次</v>
          </cell>
          <cell r="G3175" t="str">
            <v/>
          </cell>
          <cell r="H3175">
            <v>160</v>
          </cell>
          <cell r="I3175">
            <v>130</v>
          </cell>
          <cell r="J3175">
            <v>110</v>
          </cell>
          <cell r="K3175" t="str">
            <v>乙类</v>
          </cell>
        </row>
        <row r="3176">
          <cell r="A3176" t="str">
            <v>KKA32701</v>
          </cell>
          <cell r="B3176" t="str">
            <v>体外经胸壁心脏临时起搏术</v>
          </cell>
          <cell r="C3176" t="str">
            <v>皮肤清洁处理,使用带有体外起搏功能的体外心脏复律除颤器,安放电极于心脏表面皮肤,给予电刺激,带动心脏电活动。</v>
          </cell>
          <cell r="D3176" t="str">
            <v/>
          </cell>
          <cell r="E3176" t="str">
            <v>起搏导线</v>
          </cell>
          <cell r="F3176" t="str">
            <v>半小时</v>
          </cell>
          <cell r="G3176" t="str">
            <v/>
          </cell>
          <cell r="H3176">
            <v>45</v>
          </cell>
          <cell r="I3176">
            <v>36</v>
          </cell>
          <cell r="J3176">
            <v>32</v>
          </cell>
          <cell r="K3176" t="str">
            <v>乙类</v>
          </cell>
        </row>
        <row r="3177">
          <cell r="A3177" t="str">
            <v>KKA32702</v>
          </cell>
          <cell r="B3177" t="str">
            <v>心脏电复律</v>
          </cell>
          <cell r="C3177" t="str">
            <v>静脉麻醉,皮肤清洁处理,使用体外心脏复律除颤器,放置复律电极片或电极板,采用同步法给予不同能量电击复律。</v>
          </cell>
          <cell r="D3177" t="str">
            <v>复律除颤电极,注射器</v>
          </cell>
          <cell r="E3177" t="str">
            <v/>
          </cell>
          <cell r="F3177" t="str">
            <v>次</v>
          </cell>
          <cell r="G3177" t="str">
            <v/>
          </cell>
          <cell r="H3177">
            <v>100</v>
          </cell>
          <cell r="I3177">
            <v>80</v>
          </cell>
          <cell r="J3177">
            <v>70</v>
          </cell>
          <cell r="K3177" t="str">
            <v>甲类</v>
          </cell>
        </row>
        <row r="3178">
          <cell r="A3178" t="str">
            <v>KKA32703</v>
          </cell>
          <cell r="B3178" t="str">
            <v>心脏电除颤</v>
          </cell>
          <cell r="C3178" t="str">
            <v>静脉麻醉,皮肤清洁处理,使用体外心脏复律除颤器,放置除颤电极片或电极板,采用非同步法给予不同能量电击除颤。</v>
          </cell>
          <cell r="D3178" t="str">
            <v>复律除颤电极,注射器</v>
          </cell>
          <cell r="E3178" t="str">
            <v/>
          </cell>
          <cell r="F3178" t="str">
            <v>次</v>
          </cell>
          <cell r="G3178" t="str">
            <v/>
          </cell>
          <cell r="H3178">
            <v>50</v>
          </cell>
          <cell r="I3178">
            <v>40</v>
          </cell>
          <cell r="J3178">
            <v>35</v>
          </cell>
          <cell r="K3178" t="str">
            <v>甲类</v>
          </cell>
        </row>
        <row r="3179">
          <cell r="A3179" t="str">
            <v>KKA32704</v>
          </cell>
          <cell r="B3179" t="str">
            <v>体外反搏治疗</v>
          </cell>
          <cell r="C3179" t="str">
            <v>皮肤清洁处理,安放电极,连接体外反搏器行反搏治疗。</v>
          </cell>
          <cell r="D3179" t="str">
            <v>电极</v>
          </cell>
          <cell r="E3179" t="str">
            <v/>
          </cell>
          <cell r="F3179" t="str">
            <v>次</v>
          </cell>
          <cell r="G3179" t="str">
            <v/>
          </cell>
          <cell r="H3179">
            <v>100</v>
          </cell>
          <cell r="I3179">
            <v>85</v>
          </cell>
          <cell r="J3179">
            <v>72</v>
          </cell>
          <cell r="K3179" t="str">
            <v>甲类</v>
          </cell>
        </row>
        <row r="3180">
          <cell r="A3180" t="str">
            <v>KKA32705</v>
          </cell>
          <cell r="B3180" t="str">
            <v>体外自动心脏除颤术</v>
          </cell>
          <cell r="C3180" t="str">
            <v>识别室颤,皮肤清洁处理,使用体外自动心脏除颤器,放置除颤电极片或电极板,采用非同步法给予不同能量电击除颤。</v>
          </cell>
          <cell r="D3180" t="str">
            <v>复律除颤电极</v>
          </cell>
          <cell r="E3180" t="str">
            <v/>
          </cell>
          <cell r="F3180" t="str">
            <v>次</v>
          </cell>
          <cell r="G3180" t="str">
            <v/>
          </cell>
          <cell r="H3180">
            <v>50</v>
          </cell>
          <cell r="I3180">
            <v>40</v>
          </cell>
          <cell r="J3180">
            <v>35</v>
          </cell>
          <cell r="K3180" t="str">
            <v>乙类</v>
          </cell>
        </row>
        <row r="3181">
          <cell r="A3181" t="str">
            <v>KLF19901</v>
          </cell>
          <cell r="B3181" t="str">
            <v>颈动脉压迫训练</v>
          </cell>
          <cell r="C3181" t="str">
            <v>指手法将颈动脉压闭(mata's),促进颅内侧枝循环建立的训练方法。</v>
          </cell>
          <cell r="D3181" t="str">
            <v/>
          </cell>
          <cell r="E3181" t="str">
            <v/>
          </cell>
          <cell r="F3181" t="str">
            <v>次</v>
          </cell>
          <cell r="G3181" t="str">
            <v/>
          </cell>
          <cell r="H3181">
            <v>20</v>
          </cell>
          <cell r="I3181">
            <v>16</v>
          </cell>
          <cell r="J3181">
            <v>14</v>
          </cell>
          <cell r="K3181" t="str">
            <v>乙类</v>
          </cell>
        </row>
        <row r="3182">
          <cell r="A3182" t="str">
            <v>KN</v>
          </cell>
          <cell r="B3182" t="str">
            <v>(九)造血及淋巴系统</v>
          </cell>
          <cell r="C3182" t="str">
            <v/>
          </cell>
          <cell r="D3182" t="str">
            <v/>
          </cell>
          <cell r="E3182" t="str">
            <v/>
          </cell>
        </row>
        <row r="3182">
          <cell r="G3182" t="str">
            <v/>
          </cell>
          <cell r="H3182" t="str">
            <v/>
          </cell>
          <cell r="I3182" t="str">
            <v/>
          </cell>
          <cell r="J3182" t="str">
            <v/>
          </cell>
        </row>
        <row r="3183">
          <cell r="A3183" t="str">
            <v>KNA23701</v>
          </cell>
          <cell r="B3183" t="str">
            <v>造血干细胞超低温冻存</v>
          </cell>
          <cell r="C3183" t="str">
            <v>指骨髓或外周血或脐带血冻存。将造血干细胞在无菌操作下按比例加入人血白蛋白､二甲基亚砜､羟乙基淀粉溶液,混匀后分装入冷冻袋中,封口,放入-80℃深低温冰箱中冻存。</v>
          </cell>
          <cell r="D3183" t="str">
            <v>冷冻袋</v>
          </cell>
          <cell r="E3183" t="str">
            <v/>
          </cell>
          <cell r="F3183" t="str">
            <v>日</v>
          </cell>
          <cell r="G3183" t="str">
            <v/>
          </cell>
          <cell r="H3183">
            <v>15</v>
          </cell>
          <cell r="I3183">
            <v>12</v>
          </cell>
          <cell r="J3183">
            <v>10</v>
          </cell>
          <cell r="K3183" t="str">
            <v>丙类</v>
          </cell>
        </row>
        <row r="3184">
          <cell r="A3184" t="str">
            <v>KNA23702</v>
          </cell>
          <cell r="B3184" t="str">
            <v>造血干细胞液氮冻存</v>
          </cell>
          <cell r="C3184" t="str">
            <v>指骨髓或外周血或脐带血冻存。将造血干细胞在无菌操作下按比例加入人血白蛋白､二甲基亚砜､羟乙基淀粉溶液,混匀后分装入冷冻袋中,封口,用冷冻降温仪进行程控降温,当样品温度降到-90℃时,取出样本冷冻盒迅速放入液氮冻存。</v>
          </cell>
          <cell r="D3184" t="str">
            <v>冷冻袋</v>
          </cell>
          <cell r="E3184" t="str">
            <v/>
          </cell>
          <cell r="F3184" t="str">
            <v>日</v>
          </cell>
          <cell r="G3184" t="str">
            <v/>
          </cell>
          <cell r="H3184">
            <v>20</v>
          </cell>
          <cell r="I3184">
            <v>16</v>
          </cell>
          <cell r="J3184">
            <v>14</v>
          </cell>
          <cell r="K3184" t="str">
            <v>丙类</v>
          </cell>
        </row>
        <row r="3185">
          <cell r="A3185" t="str">
            <v>KNA23703</v>
          </cell>
          <cell r="B3185" t="str">
            <v>造血干细胞解冻</v>
          </cell>
          <cell r="C3185" t="str">
            <v>将液氮或超低温冰箱保存的造血干细胞取出,迅速放入恒温水箱内解冻。</v>
          </cell>
          <cell r="D3185" t="str">
            <v>液氮</v>
          </cell>
          <cell r="E3185" t="str">
            <v/>
          </cell>
          <cell r="F3185" t="str">
            <v>日</v>
          </cell>
          <cell r="G3185" t="str">
            <v/>
          </cell>
          <cell r="H3185">
            <v>200</v>
          </cell>
          <cell r="I3185">
            <v>160</v>
          </cell>
          <cell r="J3185">
            <v>140</v>
          </cell>
          <cell r="K3185" t="str">
            <v>丙类</v>
          </cell>
        </row>
        <row r="3186">
          <cell r="A3186" t="str">
            <v>KNA39201</v>
          </cell>
          <cell r="B3186" t="str">
            <v>干细胞分离单采治疗</v>
          </cell>
          <cell r="C3186" t="str">
            <v>指用血细胞分离机进行干细胞分离单采。审核患者信息及医嘱,患者准备,仰卧位,安装配套一次性管路,设置单采程序及输入相关数据,管路预冲,连接一次性穿刺针。皮肤消毒,双侧肘静脉(桡动脉)穿刺双通路,调整抗凝剂比例,启动体外循环血液采集,采集过程监控,随时调整血流速度及抗凝剂比例,静脉小壶钙剂补充,并发症处理,实施治疗给药,回输血液,冲洗管路,封口钳铝钉封闭管路,压迫止血,包扎,拆卸管路,设备复原。不含监护。</v>
          </cell>
          <cell r="D3186" t="str">
            <v>穿刺针,输血器,注射器,分浆袋,封口铝钉</v>
          </cell>
          <cell r="E3186" t="str">
            <v>分离管路</v>
          </cell>
          <cell r="F3186" t="str">
            <v>次</v>
          </cell>
          <cell r="G3186" t="str">
            <v>以3000毫升循环量为基价,每增加1000毫升加收不超过25%</v>
          </cell>
          <cell r="H3186">
            <v>1300</v>
          </cell>
          <cell r="I3186">
            <v>1040</v>
          </cell>
          <cell r="J3186">
            <v>910</v>
          </cell>
          <cell r="K3186" t="str">
            <v>乙类</v>
          </cell>
        </row>
        <row r="3187">
          <cell r="A3187" t="str">
            <v>KNA49201</v>
          </cell>
          <cell r="B3187" t="str">
            <v>造血干细胞回输</v>
          </cell>
          <cell r="C3187" t="str">
            <v>在无菌层流房间内进行。新鲜造血干细胞或解冻复苏后的造血干细胞从中心静脉插管输注,需床旁严密监测输注过程,防止不良反应。含骨髓血､外周血干细胞､脐带血回输。不含冻存造血干细胞解冻。</v>
          </cell>
          <cell r="D3187" t="str">
            <v>输血器,血滤器</v>
          </cell>
          <cell r="E3187" t="str">
            <v/>
          </cell>
          <cell r="F3187" t="str">
            <v>次</v>
          </cell>
          <cell r="G3187" t="str">
            <v/>
          </cell>
          <cell r="H3187">
            <v>200</v>
          </cell>
          <cell r="I3187">
            <v>160</v>
          </cell>
          <cell r="J3187">
            <v>140</v>
          </cell>
          <cell r="K3187" t="str">
            <v>乙类</v>
          </cell>
        </row>
        <row r="3188">
          <cell r="A3188" t="str">
            <v>KNA65701</v>
          </cell>
          <cell r="B3188" t="str">
            <v>骨髓红细胞去除</v>
          </cell>
          <cell r="C3188" t="str">
            <v>指ABO血型主要不合的供者。将骨髓血袋混匀,取样人工白细胞计数,称重,加入羟乙基淀粉沉降,待红细胞完全沉降后将红细胞分流至另一血袋中,分别混匀,取样人工白细胞计数,称重,热合封口,贴标签。</v>
          </cell>
          <cell r="D3188" t="str">
            <v>血袋</v>
          </cell>
          <cell r="E3188" t="str">
            <v/>
          </cell>
          <cell r="F3188" t="str">
            <v>次</v>
          </cell>
          <cell r="G3188" t="str">
            <v/>
          </cell>
          <cell r="H3188" t="str">
            <v/>
          </cell>
          <cell r="I3188" t="str">
            <v/>
          </cell>
          <cell r="J3188" t="str">
            <v/>
          </cell>
          <cell r="K3188" t="str">
            <v>丙类</v>
          </cell>
        </row>
        <row r="3189">
          <cell r="A3189" t="str">
            <v>KNA65702</v>
          </cell>
          <cell r="B3189" t="str">
            <v>骨髓血浆去除</v>
          </cell>
          <cell r="C3189" t="str">
            <v>指ABO血型次要不合的供者。混匀骨髓,取样人工计数白细胞,称重,离心,用分浆夹将血浆去除,分别混匀,取样人工白细胞计数,热合封口血袋,称重,贴标签。</v>
          </cell>
          <cell r="D3189" t="str">
            <v/>
          </cell>
          <cell r="E3189" t="str">
            <v/>
          </cell>
          <cell r="F3189" t="str">
            <v>次</v>
          </cell>
          <cell r="G3189" t="str">
            <v/>
          </cell>
          <cell r="H3189" t="str">
            <v/>
          </cell>
          <cell r="I3189" t="str">
            <v/>
          </cell>
          <cell r="J3189" t="str">
            <v/>
          </cell>
          <cell r="K3189" t="str">
            <v>丙类</v>
          </cell>
        </row>
        <row r="3190">
          <cell r="A3190" t="str">
            <v>KNC32701</v>
          </cell>
          <cell r="B3190" t="str">
            <v>血液光量子照射治疗</v>
          </cell>
          <cell r="C3190" t="str">
            <v>指用一次性采血袋采集自身静脉血液200毫升或用库血200毫升,超净台内将所采血液转移至紫外线专用袋中,放入紫外线治疗仓内,无菌连接输氧管后,开启光量子仪,照射剂量2500毫焦/平方厘米,10分钟,夹住氧气和血液通路,从紫外线仓移至超净台,将照射过血液转移至原血袋,热合机封口,贴签标注,待输用。</v>
          </cell>
          <cell r="D3190" t="str">
            <v>采血袋,紫外线照射专用袋</v>
          </cell>
          <cell r="E3190" t="str">
            <v/>
          </cell>
          <cell r="F3190" t="str">
            <v>次</v>
          </cell>
          <cell r="G3190" t="str">
            <v/>
          </cell>
          <cell r="H3190">
            <v>60</v>
          </cell>
          <cell r="I3190">
            <v>48</v>
          </cell>
          <cell r="J3190">
            <v>42</v>
          </cell>
          <cell r="K3190" t="str">
            <v>乙类</v>
          </cell>
        </row>
        <row r="3191">
          <cell r="A3191" t="str">
            <v>KNC39201</v>
          </cell>
          <cell r="B3191" t="str">
            <v>血浆分离单采治疗</v>
          </cell>
          <cell r="C3191" t="str">
            <v>指用血细胞分离机进行血浆分离单采。审核患者信息及医嘱,患者准备,仰卧位,安装配套一次性管路,设置单采程序及输入相关数据,管路预冲,连接一次性穿刺针。皮肤消毒,双侧肘静脉(桡动脉)穿刺双通路,调整抗凝剂比例,启动体外循环血液采集,采集过程监控,随时调整血流速度及抗凝剂比例,静脉小壶钙剂补充,并发症处理,实施治疗给药,回输血液有效成份,冲洗管路,封口钳铝钉封闭管路,压迫止血,包扎,拆卸管路,设备复原。不含监护。</v>
          </cell>
          <cell r="D3191" t="str">
            <v>穿刺针,输血器,注射器,分浆袋,封口铝钉</v>
          </cell>
          <cell r="E3191" t="str">
            <v>分离管路</v>
          </cell>
          <cell r="F3191" t="str">
            <v>次</v>
          </cell>
          <cell r="G3191" t="str">
            <v>以3000毫升循环量为基价,每增加1000毫升加收不超过25%</v>
          </cell>
          <cell r="H3191">
            <v>1300</v>
          </cell>
          <cell r="I3191">
            <v>1040</v>
          </cell>
          <cell r="J3191">
            <v>910</v>
          </cell>
          <cell r="K3191" t="str">
            <v>丙类</v>
          </cell>
        </row>
        <row r="3192">
          <cell r="A3192" t="str">
            <v>KNC49201</v>
          </cell>
          <cell r="B3192" t="str">
            <v>术中自体血回输</v>
          </cell>
          <cell r="C3192" t="str">
            <v>安装自体血回收装置,连接自体血回收机,术中持续自体血回收､洗涤,将回收悬红细胞回输给病人。</v>
          </cell>
          <cell r="D3192" t="str">
            <v/>
          </cell>
          <cell r="E3192" t="str">
            <v>血液回收装置</v>
          </cell>
          <cell r="F3192" t="str">
            <v>次</v>
          </cell>
          <cell r="G3192" t="str">
            <v/>
          </cell>
          <cell r="H3192">
            <v>500</v>
          </cell>
          <cell r="I3192">
            <v>425</v>
          </cell>
          <cell r="J3192">
            <v>361</v>
          </cell>
          <cell r="K3192" t="str">
            <v>乙类</v>
          </cell>
        </row>
        <row r="3193">
          <cell r="A3193" t="str">
            <v>KNC66201</v>
          </cell>
          <cell r="B3193" t="str">
            <v>单重血浆置换</v>
          </cell>
          <cell r="C3193" t="str">
            <v>用专用血浆置换装置,将病人血液引出体外,并利用血浆分离器,用健康新鲜血浆(或白蛋白溶液､其它血浆代用品)置换出含有致病因子的血浆。</v>
          </cell>
          <cell r="D3193" t="str">
            <v>生理冲洗液</v>
          </cell>
          <cell r="E3193" t="str">
            <v>血浆分离器,分离管路</v>
          </cell>
          <cell r="F3193" t="str">
            <v>次</v>
          </cell>
          <cell r="G3193" t="str">
            <v/>
          </cell>
          <cell r="H3193">
            <v>600</v>
          </cell>
          <cell r="I3193">
            <v>510</v>
          </cell>
          <cell r="J3193">
            <v>434</v>
          </cell>
          <cell r="K3193" t="str">
            <v>乙类</v>
          </cell>
        </row>
        <row r="3194">
          <cell r="A3194" t="str">
            <v>KNC66202</v>
          </cell>
          <cell r="B3194" t="str">
            <v>双膜血浆置换</v>
          </cell>
          <cell r="C3194" t="str">
            <v>用专用血浆置换装置,将病人血液引出体外,并利用血浆分离器和血浆成分分离器,用健康新鲜血浆(或白蛋白溶液､其它血浆代用品)置换出含有致病因子的血浆。</v>
          </cell>
          <cell r="D3194" t="str">
            <v>生理冲洗液</v>
          </cell>
          <cell r="E3194" t="str">
            <v>血浆分离器,分离管路</v>
          </cell>
          <cell r="F3194" t="str">
            <v>次</v>
          </cell>
          <cell r="G3194" t="str">
            <v/>
          </cell>
          <cell r="H3194">
            <v>700</v>
          </cell>
          <cell r="I3194">
            <v>595</v>
          </cell>
          <cell r="J3194">
            <v>506</v>
          </cell>
          <cell r="K3194" t="str">
            <v>乙类</v>
          </cell>
        </row>
        <row r="3195">
          <cell r="A3195" t="str">
            <v>KND39201</v>
          </cell>
          <cell r="B3195" t="str">
            <v>粒细胞分离单采治疗</v>
          </cell>
          <cell r="C3195" t="str">
            <v>指用血细胞分离机进行粒细胞分离单采。审核患者信息及医嘱,患者准备,仰卧位,安装配套一次性管路,设置单采程序及输入相关数据,管路预冲,连接一次性穿刺针。皮肤消毒,双侧肘静脉(桡动脉)穿刺双通路,调整抗凝剂比例,启动体外循环血液采集,采集过程监控,随时调整血流速度及抗凝剂比例,静脉小壶钙剂补充,并发症处理,实施治疗给药,回输血液,冲洗管路,封口钳铝钉封闭管路。压迫止血､包扎､拆卸管路,设备复原。不含监护。</v>
          </cell>
          <cell r="D3195" t="str">
            <v>穿刺针,输血器,注射器,分浆袋,封口铝钉</v>
          </cell>
          <cell r="E3195" t="str">
            <v>分离管路</v>
          </cell>
          <cell r="F3195" t="str">
            <v>次</v>
          </cell>
          <cell r="G3195" t="str">
            <v>以3000毫升循环量为基价,每增加1000毫升加收不超过25%</v>
          </cell>
          <cell r="H3195">
            <v>1300</v>
          </cell>
          <cell r="I3195">
            <v>1040</v>
          </cell>
          <cell r="J3195">
            <v>910</v>
          </cell>
          <cell r="K3195" t="str">
            <v>丙类</v>
          </cell>
        </row>
        <row r="3196">
          <cell r="A3196" t="str">
            <v>KND39202</v>
          </cell>
          <cell r="B3196" t="str">
            <v>淋巴细胞分离单采治疗</v>
          </cell>
          <cell r="C3196" t="str">
            <v>指用血细胞分离机进行淋巴细胞分离单采。审核患者信息及医嘱,患者准备,仰卧位,安装配套一次性管路,设置单采程序及输入相关数据,管路预冲,连接一次性穿刺针。皮肤消毒,双侧肘静脉(桡动脉)穿刺双通路,调整抗凝剂比例,启动体外循环血液采集,采集过程监控,随时调整血流速度及抗凝剂比例,静脉小壶钙剂补充,并发症处理,实施治疗给药,回输血液,冲洗管路､封口钳铝钉封闭管路。压迫止血､包扎､拆卸管路,设备复原。不含监护。</v>
          </cell>
          <cell r="D3196" t="str">
            <v>穿刺针,输血器,注射器,分浆袋,封口铝钉</v>
          </cell>
          <cell r="E3196" t="str">
            <v>分离管路</v>
          </cell>
          <cell r="F3196" t="str">
            <v>次</v>
          </cell>
          <cell r="G3196" t="str">
            <v>以3000毫升循环量为基价,每增加1000毫升加收不超过25%</v>
          </cell>
          <cell r="H3196">
            <v>1300</v>
          </cell>
          <cell r="I3196">
            <v>1040</v>
          </cell>
          <cell r="J3196">
            <v>910</v>
          </cell>
          <cell r="K3196" t="str">
            <v>丙类</v>
          </cell>
        </row>
        <row r="3197">
          <cell r="A3197" t="str">
            <v>KND39203</v>
          </cell>
          <cell r="B3197" t="str">
            <v>红细胞分离单采治疗</v>
          </cell>
          <cell r="C3197" t="str">
            <v>指用血细胞分离机进行红细胞分离单采。审核患者信息及医嘱,患者准备,仰卧位,安装配套一次性管路,设置单采程序及输入相关数据,管路预冲,连接一次性穿刺针,皮肤消毒,双侧肘静脉(桡动脉)穿刺双通路,调整抗凝剂比例,启动体外循环血液采集,采集过程监控､随时调整血流速度及抗凝剂比例,静脉小壶钙剂补充,并发症处理,实施治疗给药,回输血液,冲洗管路,封口钳铝钉封闭管路,压迫止血,包扎,拆卸管路,设备复原。不含监护。</v>
          </cell>
          <cell r="D3197" t="str">
            <v>穿刺针,输血器,注射器,分浆袋,封口铝钉</v>
          </cell>
          <cell r="E3197" t="str">
            <v>分离管路</v>
          </cell>
          <cell r="F3197" t="str">
            <v>次</v>
          </cell>
          <cell r="G3197" t="str">
            <v>以3000毫升循环量为基价,每增加1000毫升加收不超过25%</v>
          </cell>
          <cell r="H3197">
            <v>1300</v>
          </cell>
          <cell r="I3197">
            <v>1040</v>
          </cell>
          <cell r="J3197">
            <v>910</v>
          </cell>
          <cell r="K3197" t="str">
            <v>丙类</v>
          </cell>
        </row>
        <row r="3198">
          <cell r="A3198" t="str">
            <v>KND39701</v>
          </cell>
          <cell r="B3198" t="str">
            <v>血小板分离单采治疗</v>
          </cell>
          <cell r="C3198" t="str">
            <v>指用血细胞分离机进行血小板分离单采。审核患者信息及医嘱,患者准备,仰卧位,安装配套一次性管路,设置单采程序及输入相关数据,管路预冲,连接一次性穿刺针。皮肤消毒,双侧肘静脉(桡动脉)穿刺双通路,调整抗凝剂比例,启动体外循环血液采集,采集过程监控,随时调整血流速度及抗凝剂比例,静脉小壶钙剂补充,并发症处理,实施治疗给药,回输血液,冲洗管路,封口钳铝钉封闭管路,压迫止血,包扎,拆卸管路,设备复原。不含监护。</v>
          </cell>
          <cell r="D3198" t="str">
            <v>穿刺针,输血器,注射器,分浆袋,封口铝钉</v>
          </cell>
          <cell r="E3198" t="str">
            <v>分离管路</v>
          </cell>
          <cell r="F3198" t="str">
            <v>次</v>
          </cell>
          <cell r="G3198" t="str">
            <v>以3000毫升循环量为基价,每增加1000毫升加收不超过25%</v>
          </cell>
          <cell r="H3198">
            <v>1300</v>
          </cell>
          <cell r="I3198">
            <v>1040</v>
          </cell>
          <cell r="J3198">
            <v>910</v>
          </cell>
          <cell r="K3198" t="str">
            <v>丙类</v>
          </cell>
        </row>
        <row r="3199">
          <cell r="A3199" t="str">
            <v>KND48101</v>
          </cell>
          <cell r="B3199" t="str">
            <v>细胞因子活化杀伤(CIK)细胞输注治疗</v>
          </cell>
          <cell r="C3199" t="str">
            <v>提前20日采集患者骨髓进行体外树突状细胞培养,提前10日用血细胞分离机采集患者外周血单个核细胞进行培养,将培养的上述细胞进行混匀,于当日和次日离心富集回输给患者。</v>
          </cell>
          <cell r="D3199" t="str">
            <v>动静脉穿刺针,分浆袋,培养基,血袋</v>
          </cell>
          <cell r="E3199" t="str">
            <v/>
          </cell>
          <cell r="F3199" t="str">
            <v>次</v>
          </cell>
          <cell r="G3199" t="str">
            <v/>
          </cell>
          <cell r="H3199">
            <v>2500</v>
          </cell>
          <cell r="I3199">
            <v>2000</v>
          </cell>
          <cell r="J3199">
            <v>1750</v>
          </cell>
          <cell r="K3199" t="str">
            <v>乙类</v>
          </cell>
        </row>
        <row r="3200">
          <cell r="A3200" t="str">
            <v>KP-KQ</v>
          </cell>
          <cell r="B3200" t="str">
            <v>(十)消化系统</v>
          </cell>
          <cell r="C3200" t="str">
            <v/>
          </cell>
          <cell r="D3200" t="str">
            <v/>
          </cell>
          <cell r="E3200" t="str">
            <v/>
          </cell>
        </row>
        <row r="3200">
          <cell r="G3200" t="str">
            <v/>
          </cell>
          <cell r="H3200" t="str">
            <v/>
          </cell>
          <cell r="I3200" t="str">
            <v/>
          </cell>
          <cell r="J3200" t="str">
            <v/>
          </cell>
        </row>
        <row r="3201">
          <cell r="A3201" t="str">
            <v>KPD39701</v>
          </cell>
          <cell r="B3201" t="str">
            <v>体表胃起搏治疗</v>
          </cell>
          <cell r="C3201" t="str">
            <v>将体表胃起搏器电极贴敷于胃体及胃窦的体表投影处,输送电刺激信号。</v>
          </cell>
          <cell r="D3201" t="str">
            <v>电极</v>
          </cell>
          <cell r="E3201" t="str">
            <v/>
          </cell>
          <cell r="F3201" t="str">
            <v>次</v>
          </cell>
          <cell r="G3201" t="str">
            <v/>
          </cell>
          <cell r="H3201">
            <v>50</v>
          </cell>
          <cell r="I3201">
            <v>40</v>
          </cell>
          <cell r="J3201">
            <v>35</v>
          </cell>
          <cell r="K3201" t="str">
            <v>乙类</v>
          </cell>
        </row>
        <row r="3202">
          <cell r="A3202" t="str">
            <v>KPH70701</v>
          </cell>
          <cell r="B3202" t="str">
            <v>肠套叠手法复位</v>
          </cell>
          <cell r="C3202" t="str">
            <v>腹部检查,明确肠套叠部位,反复变换体位,手法推拿复位,检验效果。</v>
          </cell>
          <cell r="D3202" t="str">
            <v/>
          </cell>
          <cell r="E3202" t="str">
            <v/>
          </cell>
          <cell r="F3202" t="str">
            <v>次</v>
          </cell>
          <cell r="G3202" t="str">
            <v/>
          </cell>
          <cell r="H3202">
            <v>60</v>
          </cell>
          <cell r="I3202">
            <v>48</v>
          </cell>
          <cell r="J3202">
            <v>42</v>
          </cell>
          <cell r="K3202" t="str">
            <v>甲类</v>
          </cell>
        </row>
        <row r="3203">
          <cell r="A3203" t="str">
            <v>KPH70702</v>
          </cell>
          <cell r="B3203" t="str">
            <v>嵌顿疝手法复位</v>
          </cell>
          <cell r="C3203" t="str">
            <v>疝检查,内外环检查,注射局麻药物,复位后评估效果。</v>
          </cell>
          <cell r="D3203" t="str">
            <v>注射器</v>
          </cell>
          <cell r="E3203" t="str">
            <v/>
          </cell>
          <cell r="F3203" t="str">
            <v>次</v>
          </cell>
          <cell r="G3203" t="str">
            <v/>
          </cell>
          <cell r="H3203">
            <v>150</v>
          </cell>
          <cell r="I3203">
            <v>120</v>
          </cell>
          <cell r="J3203">
            <v>105</v>
          </cell>
          <cell r="K3203" t="str">
            <v>甲类</v>
          </cell>
        </row>
        <row r="3204">
          <cell r="A3204" t="str">
            <v>KPS48401</v>
          </cell>
          <cell r="B3204" t="str">
            <v>先天性巨结肠回流洗肠治疗</v>
          </cell>
          <cell r="C3204" t="str">
            <v>取截石位固定,肛查,插入肛管10-15厘米,经灌肠器注入生理冲洗液,按摩揉压腹部,再排出,反复数次,直至排出液清洁。</v>
          </cell>
          <cell r="D3204" t="str">
            <v>肛管,灌肠器</v>
          </cell>
          <cell r="E3204" t="str">
            <v/>
          </cell>
          <cell r="F3204" t="str">
            <v>次</v>
          </cell>
          <cell r="G3204" t="str">
            <v/>
          </cell>
          <cell r="H3204">
            <v>100</v>
          </cell>
          <cell r="I3204">
            <v>80</v>
          </cell>
          <cell r="J3204">
            <v>70</v>
          </cell>
          <cell r="K3204" t="str">
            <v>甲类</v>
          </cell>
        </row>
        <row r="3205">
          <cell r="A3205" t="str">
            <v>KPS48402</v>
          </cell>
          <cell r="B3205" t="str">
            <v>先天性巨结肠术前清洁洗肠治疗</v>
          </cell>
          <cell r="C3205" t="str">
            <v>取截石位固定,肛查,插入肛管10-15厘米,经灌肠器注入生理冲洗液,按摩揉压腹部,再排出,反复数次,直至排出液清洁。药物保留灌肠。</v>
          </cell>
          <cell r="D3205" t="str">
            <v>肛管,灌肠器</v>
          </cell>
          <cell r="E3205" t="str">
            <v/>
          </cell>
          <cell r="F3205" t="str">
            <v>次</v>
          </cell>
          <cell r="G3205" t="str">
            <v/>
          </cell>
          <cell r="H3205">
            <v>100</v>
          </cell>
          <cell r="I3205">
            <v>80</v>
          </cell>
          <cell r="J3205">
            <v>70</v>
          </cell>
          <cell r="K3205" t="str">
            <v>甲类</v>
          </cell>
        </row>
        <row r="3206">
          <cell r="A3206" t="str">
            <v>KPV39401</v>
          </cell>
          <cell r="B3206" t="str">
            <v>肛门直肠生物反馈治疗</v>
          </cell>
          <cell r="C3206" t="str">
            <v>清洁远段肠道,左侧卧位,经肛门置入肌电反馈治疗仪电极及直肠肛门测压导管,根据肌电信号及测压图形,训练患者正确的排便动作。</v>
          </cell>
          <cell r="D3206" t="str">
            <v>测压管,电极</v>
          </cell>
          <cell r="E3206" t="str">
            <v/>
          </cell>
          <cell r="F3206" t="str">
            <v>次</v>
          </cell>
          <cell r="G3206" t="str">
            <v/>
          </cell>
          <cell r="H3206">
            <v>50</v>
          </cell>
          <cell r="I3206">
            <v>40</v>
          </cell>
          <cell r="J3206">
            <v>35</v>
          </cell>
          <cell r="K3206" t="str">
            <v>乙类</v>
          </cell>
        </row>
        <row r="3207">
          <cell r="A3207" t="str">
            <v>KPV70701</v>
          </cell>
          <cell r="B3207" t="str">
            <v>混合痔嵌顿手法还纳术</v>
          </cell>
          <cell r="C3207" t="str">
            <v>检查嵌顿痔核,适度以手指推入还纳。</v>
          </cell>
          <cell r="D3207" t="str">
            <v/>
          </cell>
          <cell r="E3207" t="str">
            <v/>
          </cell>
          <cell r="F3207" t="str">
            <v>次</v>
          </cell>
          <cell r="G3207" t="str">
            <v/>
          </cell>
          <cell r="H3207">
            <v>130</v>
          </cell>
          <cell r="I3207">
            <v>105</v>
          </cell>
          <cell r="J3207">
            <v>90</v>
          </cell>
          <cell r="K3207" t="str">
            <v>甲类</v>
          </cell>
        </row>
        <row r="3208">
          <cell r="A3208" t="str">
            <v>KQT39201</v>
          </cell>
          <cell r="B3208" t="str">
            <v>分子吸附循环系统治疗(MARS)</v>
          </cell>
          <cell r="C3208" t="str">
            <v>指人工肝系统。需连续性肾脏替代治疗(CRRT系统)及分子吸附循环系统治疗(MARS系统)整合完成治疗。用于治疗各种原因的肝功能衰竭,因主要采用血液净化的一些原理和设备(如透析､滤过､血浆分离､吸附等)。不含重症肝衰竭病人的心电监护。</v>
          </cell>
          <cell r="D3208" t="str">
            <v/>
          </cell>
          <cell r="E3208" t="str">
            <v>血浆分离器,分离管路,吸附器,血液灌流器</v>
          </cell>
          <cell r="F3208" t="str">
            <v>小时</v>
          </cell>
          <cell r="G3208" t="str">
            <v>无肝素连续性肾脏替代治疗及体外抗凝各加收不超过50%</v>
          </cell>
          <cell r="H3208">
            <v>200</v>
          </cell>
          <cell r="I3208">
            <v>170</v>
          </cell>
          <cell r="J3208">
            <v>145</v>
          </cell>
          <cell r="K3208" t="str">
            <v>乙类</v>
          </cell>
        </row>
        <row r="3209">
          <cell r="A3209" t="str">
            <v>KR</v>
          </cell>
          <cell r="B3209" t="str">
            <v>(十一)泌尿系统</v>
          </cell>
          <cell r="C3209" t="str">
            <v/>
          </cell>
          <cell r="D3209" t="str">
            <v/>
          </cell>
          <cell r="E3209" t="str">
            <v/>
          </cell>
        </row>
        <row r="3209">
          <cell r="G3209" t="str">
            <v/>
          </cell>
          <cell r="H3209" t="str">
            <v/>
          </cell>
          <cell r="I3209" t="str">
            <v/>
          </cell>
          <cell r="J3209" t="str">
            <v/>
          </cell>
        </row>
        <row r="3210">
          <cell r="A3210" t="str">
            <v>KRB39201</v>
          </cell>
          <cell r="B3210" t="str">
            <v>连续性肾脏替代治疗</v>
          </cell>
          <cell r="C3210" t="str">
            <v>利用专业设备,对病人进行连续肾脏替代(连续性血液净化)治疗。含连续性血液滤过､连续性血液透析､连续性血液透析滤过､缓慢单纯超滤､高容量血液滤过､缓慢低流量每日透析等。根据病情不同,治疗时间可以从数小时到数十小时不间断治疗。</v>
          </cell>
          <cell r="D3210" t="str">
            <v/>
          </cell>
          <cell r="E3210" t="str">
            <v>血液透析管路,透析器,血滤器</v>
          </cell>
          <cell r="F3210" t="str">
            <v>小时</v>
          </cell>
          <cell r="G3210" t="str">
            <v>无肝素连续性肾脏替代治疗及体外抗凝各加收不超过50%</v>
          </cell>
          <cell r="H3210">
            <v>80</v>
          </cell>
          <cell r="I3210">
            <v>68</v>
          </cell>
          <cell r="J3210">
            <v>58</v>
          </cell>
          <cell r="K3210" t="str">
            <v>乙类</v>
          </cell>
        </row>
        <row r="3211">
          <cell r="A3211" t="str">
            <v>KRP19701</v>
          </cell>
          <cell r="B3211" t="str">
            <v>家庭腹膜透析治疗指导</v>
          </cell>
          <cell r="C3211" t="str">
            <v>向患者或家属进行操作培训(使用示范模具)环境､清洁及消毒换液操作､规范洗手､外出口换药护理､腹透液加药技术､淋浴技术､相关知识培训､透析原理､腹膜炎的预防､体重血压､血糖及透析液的测量､环境及物品的清洁､饮食及营养(用食物模型)､水盐平衡､居家透析常见问题的处理､运动指导､透析液的加温和储藏､物品的订购。</v>
          </cell>
          <cell r="D3211" t="str">
            <v/>
          </cell>
          <cell r="E3211" t="str">
            <v/>
          </cell>
          <cell r="F3211" t="str">
            <v>次</v>
          </cell>
          <cell r="G3211" t="str">
            <v/>
          </cell>
          <cell r="H3211">
            <v>20</v>
          </cell>
          <cell r="I3211">
            <v>16</v>
          </cell>
          <cell r="J3211">
            <v>14</v>
          </cell>
          <cell r="K3211" t="str">
            <v>丙类</v>
          </cell>
        </row>
        <row r="3212">
          <cell r="A3212" t="str">
            <v>KRP22701</v>
          </cell>
          <cell r="B3212" t="str">
            <v>腹透机自动腹膜透析</v>
          </cell>
          <cell r="C3212" t="str">
            <v>使用自动化腹透机完成腹膜透析。含自动腹透液加温,定量､定时注入透析液,按时引流透析液,引流液的自动测量及超滤量的计算。引流缓慢､负超滤等自动报警。</v>
          </cell>
          <cell r="D3212" t="str">
            <v>碘伏小帽,管路夹,注射器,自动腹膜透析管路</v>
          </cell>
          <cell r="E3212" t="str">
            <v/>
          </cell>
          <cell r="F3212" t="str">
            <v>小时</v>
          </cell>
          <cell r="G3212" t="str">
            <v/>
          </cell>
          <cell r="H3212">
            <v>8</v>
          </cell>
          <cell r="I3212">
            <v>7</v>
          </cell>
          <cell r="J3212">
            <v>6</v>
          </cell>
          <cell r="K3212" t="str">
            <v>乙类</v>
          </cell>
        </row>
        <row r="3213">
          <cell r="A3213" t="str">
            <v>KRP22702</v>
          </cell>
          <cell r="B3213" t="str">
            <v>家庭腹膜透析治疗</v>
          </cell>
          <cell r="C3213" t="str">
            <v>指对在院外自行进行透析换液治疗的患者进行培训､指导及随访。含腹透液加温､加药､腹透换液操作､废液的测量和处理。连接管路､接口消毒处理,室内用紫外线消毒40分钟､清洗消毒液擦洗地面､用75%酒精擦洗桌面,洗手(6步骤)至少2分钟,戴口罩,取出加温好的透析液并检查(有效日期､浓度､是否浑浊､是否漏液､温度､拉环是否完整､绿塞子是否折断),打开透析液外包装袋,再次检查内袋是否有渗漏,用蓝夹子夹住入水管路,再将透析液袋子堵绿塞管折断,并将袋子挂在透析液架子上,将透析短管与透析液管路快速对接,拧紧,打开腹部短管旋转</v>
          </cell>
          <cell r="D3213" t="str">
            <v/>
          </cell>
          <cell r="E3213" t="str">
            <v/>
          </cell>
          <cell r="F3213" t="str">
            <v>次</v>
          </cell>
          <cell r="G3213" t="str">
            <v/>
          </cell>
          <cell r="H3213" t="str">
            <v/>
          </cell>
          <cell r="I3213" t="str">
            <v/>
          </cell>
          <cell r="J3213" t="str">
            <v/>
          </cell>
          <cell r="K3213" t="str">
            <v>丙类</v>
          </cell>
        </row>
        <row r="3214">
          <cell r="A3214" t="str">
            <v>KRP26701</v>
          </cell>
          <cell r="B3214" t="str">
            <v>腹膜透析液更换</v>
          </cell>
          <cell r="C3214" t="str">
            <v>在治疗室进行。含腹透液加温､加药､腹透换液操作､废液的测量和处理。室内用紫外线消毒40分钟､清洗消毒液擦洗地面､用75%酒精擦洗桌面,洗手(6步骤)至少2分钟,戴口罩,取出加温好的透析液并检查(有效日前､浓度､是否浑浊､是否漏液､温度),打开透析液外包装袋,再次检查内袋是否有渗漏,用蓝夹子夹住入水管路,再将透析液袋子堵塞管折断,并将袋子挂在透析液架子上,将透析短管与透析液管路快速对接,拧紧,打开腹部短管旋转开关,将腹腔中前次灌入的透析液排入至空袋中,关闭短管,将入水管夹打开,排空管路中空气,打开透析短管,</v>
          </cell>
          <cell r="D3214" t="str">
            <v>碘伏小帽</v>
          </cell>
          <cell r="E3214" t="str">
            <v/>
          </cell>
          <cell r="F3214" t="str">
            <v>次</v>
          </cell>
          <cell r="G3214" t="str">
            <v/>
          </cell>
          <cell r="H3214">
            <v>20</v>
          </cell>
          <cell r="I3214">
            <v>16</v>
          </cell>
          <cell r="J3214">
            <v>14</v>
          </cell>
          <cell r="K3214" t="str">
            <v>乙类</v>
          </cell>
        </row>
        <row r="3215">
          <cell r="A3215" t="str">
            <v>KRP26702</v>
          </cell>
          <cell r="B3215" t="str">
            <v>腹膜透析体外短管换管</v>
          </cell>
          <cell r="C3215" t="str">
            <v>在无菌条件下,更换腹膜透析体外专用短管。</v>
          </cell>
          <cell r="D3215" t="str">
            <v>碘伏小帽</v>
          </cell>
          <cell r="E3215" t="str">
            <v>腹膜透析短管</v>
          </cell>
          <cell r="F3215" t="str">
            <v>次</v>
          </cell>
          <cell r="G3215" t="str">
            <v/>
          </cell>
          <cell r="H3215">
            <v>40</v>
          </cell>
          <cell r="I3215">
            <v>32</v>
          </cell>
          <cell r="J3215">
            <v>28</v>
          </cell>
          <cell r="K3215" t="str">
            <v>乙类</v>
          </cell>
        </row>
        <row r="3216">
          <cell r="A3216" t="str">
            <v>KRP59701</v>
          </cell>
          <cell r="B3216" t="str">
            <v>腹膜透析管封管</v>
          </cell>
          <cell r="C3216" t="str">
            <v>操作者洗手,带好口罩帽子。将药物(肝素钠､尿激酶､抗菌素等)吸入到注射器中,打开短管处的一次性碘伏帽,将注射器的针乳头对接短管外口,打开短管处螺旋开关,将药物推入管中,关闭螺旋开关,取下注射器,用一次性碘伏帽封闭短管外口。将废液和废液袋进行测量和处理。</v>
          </cell>
          <cell r="D3216" t="str">
            <v>注射器,碘伏小帽</v>
          </cell>
          <cell r="E3216" t="str">
            <v/>
          </cell>
          <cell r="F3216" t="str">
            <v>次</v>
          </cell>
          <cell r="G3216" t="str">
            <v/>
          </cell>
          <cell r="H3216">
            <v>20</v>
          </cell>
          <cell r="I3216">
            <v>16</v>
          </cell>
          <cell r="J3216">
            <v>14</v>
          </cell>
          <cell r="K3216" t="str">
            <v>乙类</v>
          </cell>
        </row>
        <row r="3217">
          <cell r="A3217" t="str">
            <v>KRZ22201</v>
          </cell>
          <cell r="B3217" t="str">
            <v>血液透析</v>
          </cell>
          <cell r="C3217" t="str">
            <v>使用血液透析机和相应管路,将病人血液引出体外并利用透析器进行普通透析治疗。</v>
          </cell>
          <cell r="D3217" t="str">
            <v>动脉穿刺针,静脉穿刺针,注射器</v>
          </cell>
          <cell r="E3217" t="str">
            <v>血液透析管路,透析器,透析液</v>
          </cell>
          <cell r="F3217" t="str">
            <v>次</v>
          </cell>
          <cell r="G3217" t="str">
            <v>每4小时为一个计价单位;无肝素透析及体外抗凝各加收不超过50%</v>
          </cell>
          <cell r="H3217">
            <v>200</v>
          </cell>
          <cell r="I3217">
            <v>160</v>
          </cell>
          <cell r="J3217">
            <v>140</v>
          </cell>
          <cell r="K3217" t="str">
            <v>乙类</v>
          </cell>
        </row>
        <row r="3218">
          <cell r="A3218" t="str">
            <v>KRZ22202</v>
          </cell>
          <cell r="B3218" t="str">
            <v>在线血液滤过</v>
          </cell>
          <cell r="C3218" t="str">
            <v>使用在线血液透析滤过机和相应管路,将病人血液引出体外并利用血液滤过器进行血液滤过治疗,从血液滤过器前或者后注入在线产生的置换液。需要置换液滤过装置。</v>
          </cell>
          <cell r="D3218" t="str">
            <v>动脉穿刺针,静脉穿刺针,注射器</v>
          </cell>
          <cell r="E3218" t="str">
            <v>血液透析管路,透析器,透析液</v>
          </cell>
          <cell r="F3218" t="str">
            <v>次</v>
          </cell>
          <cell r="G3218" t="str">
            <v>每4小时为一个计价单位;无肝素透析及体外抗凝各加收不超过50%</v>
          </cell>
          <cell r="H3218">
            <v>300</v>
          </cell>
          <cell r="I3218">
            <v>240</v>
          </cell>
          <cell r="J3218">
            <v>210</v>
          </cell>
          <cell r="K3218" t="str">
            <v>乙类</v>
          </cell>
        </row>
        <row r="3219">
          <cell r="A3219" t="str">
            <v>KRZ22203</v>
          </cell>
          <cell r="B3219" t="str">
            <v>非在线血液滤过</v>
          </cell>
          <cell r="C3219" t="str">
            <v>使用血液透析滤过机和相应管路,将病人血液引出体外并利用血液滤过器进行血液滤过治疗,从血液滤过器前或者后注入成品包装的置换液。</v>
          </cell>
          <cell r="D3219" t="str">
            <v>动脉穿刺针,静脉穿刺针,注射器</v>
          </cell>
          <cell r="E3219" t="str">
            <v>血液透析管路,透析器,透析液</v>
          </cell>
          <cell r="F3219" t="str">
            <v>次</v>
          </cell>
          <cell r="G3219" t="str">
            <v>每4小时为一个计价单位;无肝素透析及体外抗凝各加收不超过50%</v>
          </cell>
          <cell r="H3219">
            <v>300</v>
          </cell>
          <cell r="I3219">
            <v>240</v>
          </cell>
          <cell r="J3219">
            <v>210</v>
          </cell>
          <cell r="K3219" t="str">
            <v>乙类</v>
          </cell>
        </row>
        <row r="3220">
          <cell r="A3220" t="str">
            <v>KRZ22204</v>
          </cell>
          <cell r="B3220" t="str">
            <v>在线血液透析滤过</v>
          </cell>
          <cell r="C3220" t="str">
            <v>使用血液透析滤过机和相应管路,将病人血液引出体外并利用血液滤过器进行血液透析加滤过治疗,从血液滤过器前或者后注入在线产生的置换液。需要置换液滤过装置。</v>
          </cell>
          <cell r="D3220" t="str">
            <v>动脉穿刺针,静脉穿刺针,肝素,注射器</v>
          </cell>
          <cell r="E3220" t="str">
            <v>血液透析管路,透析器,透析液</v>
          </cell>
          <cell r="F3220" t="str">
            <v>次</v>
          </cell>
          <cell r="G3220" t="str">
            <v>每4小时为一个计价单位;无肝素透析及体外抗凝各加收不超过50%</v>
          </cell>
          <cell r="H3220">
            <v>300</v>
          </cell>
          <cell r="I3220">
            <v>240</v>
          </cell>
          <cell r="J3220">
            <v>210</v>
          </cell>
          <cell r="K3220" t="str">
            <v>乙类</v>
          </cell>
        </row>
        <row r="3221">
          <cell r="A3221" t="str">
            <v>KRZ22205</v>
          </cell>
          <cell r="B3221" t="str">
            <v>非在线血液透析滤过</v>
          </cell>
          <cell r="C3221" t="str">
            <v>使用血液透析滤过机和相应管路,将病人血液引出体外并利用血液滤过器进行血液透析加滤过治疗,从血液滤过器前或者后注入成品包装的置换液。</v>
          </cell>
          <cell r="D3221" t="str">
            <v>动脉穿刺针,静脉穿刺针,注射器</v>
          </cell>
          <cell r="E3221" t="str">
            <v>血液透析管路,透析器,透析液</v>
          </cell>
          <cell r="F3221" t="str">
            <v>次</v>
          </cell>
          <cell r="G3221" t="str">
            <v>每4小时为一个计价单位;无肝素透析及体外抗凝各加收不超过50%</v>
          </cell>
          <cell r="H3221">
            <v>300</v>
          </cell>
          <cell r="I3221">
            <v>240</v>
          </cell>
          <cell r="J3221">
            <v>210</v>
          </cell>
          <cell r="K3221" t="str">
            <v>乙类</v>
          </cell>
        </row>
        <row r="3222">
          <cell r="A3222" t="str">
            <v>KRZ26701</v>
          </cell>
          <cell r="B3222" t="str">
            <v>人工透析器复用</v>
          </cell>
          <cell r="C3222" t="str">
            <v>人工方法用反渗水冲洗使用过的透析器,将透析器膜内外灌满消毒后保存,待下次使用。含手工容量测定､破膜试验。</v>
          </cell>
          <cell r="D3222" t="str">
            <v/>
          </cell>
          <cell r="E3222" t="str">
            <v/>
          </cell>
          <cell r="F3222" t="str">
            <v>次</v>
          </cell>
          <cell r="G3222" t="str">
            <v/>
          </cell>
          <cell r="H3222">
            <v>15</v>
          </cell>
          <cell r="I3222">
            <v>12</v>
          </cell>
          <cell r="J3222">
            <v>10</v>
          </cell>
          <cell r="K3222" t="str">
            <v>乙类</v>
          </cell>
        </row>
        <row r="3223">
          <cell r="A3223" t="str">
            <v>KRZ26702</v>
          </cell>
          <cell r="B3223" t="str">
            <v>半自动透析器复用</v>
          </cell>
          <cell r="C3223" t="str">
            <v>半自动方法用反渗水冲洗使用过的透析器,将透析器膜内外灌满消毒后保存,待下次使用。含半自动容量测定､破膜试验。</v>
          </cell>
          <cell r="D3223" t="str">
            <v/>
          </cell>
          <cell r="E3223" t="str">
            <v/>
          </cell>
          <cell r="F3223" t="str">
            <v>次</v>
          </cell>
          <cell r="G3223" t="str">
            <v/>
          </cell>
          <cell r="H3223">
            <v>15</v>
          </cell>
          <cell r="I3223">
            <v>12</v>
          </cell>
          <cell r="J3223">
            <v>10</v>
          </cell>
          <cell r="K3223" t="str">
            <v>乙类</v>
          </cell>
        </row>
        <row r="3224">
          <cell r="A3224" t="str">
            <v>KRZ26703</v>
          </cell>
          <cell r="B3224" t="str">
            <v>全自动透析器复用</v>
          </cell>
          <cell r="C3224" t="str">
            <v>将用过的透析器连接全自动复用机,全自动方法用反渗水冲洗使用过的透析器,将透析器膜内外灌满消毒后保存,待下次使用。含全自动容量测定､破膜试验。</v>
          </cell>
          <cell r="D3224" t="str">
            <v/>
          </cell>
          <cell r="E3224" t="str">
            <v/>
          </cell>
          <cell r="F3224" t="str">
            <v>次</v>
          </cell>
          <cell r="G3224" t="str">
            <v/>
          </cell>
          <cell r="H3224">
            <v>15</v>
          </cell>
          <cell r="I3224">
            <v>12</v>
          </cell>
          <cell r="J3224">
            <v>10</v>
          </cell>
          <cell r="K3224" t="str">
            <v>乙类</v>
          </cell>
        </row>
        <row r="3225">
          <cell r="A3225" t="str">
            <v>KRZ39201</v>
          </cell>
          <cell r="B3225" t="str">
            <v>血液灌流治疗</v>
          </cell>
          <cell r="C3225" t="str">
            <v>主要用于急性中毒的抢救以及需要清除一些大分子有害物质的治疗,可用常规血液透析机,连续性肾脏替代治疗设备或者独立的血泵进行,用专用的管路和血液灌流器,对血液进行非特异性的吸附治疗。</v>
          </cell>
          <cell r="D3225" t="str">
            <v>动脉穿刺针,静脉穿刺针,生理冲洗液</v>
          </cell>
          <cell r="E3225" t="str">
            <v>血液灌流器,血液透析管路，血浆分离器，胆红素吸附器</v>
          </cell>
          <cell r="F3225" t="str">
            <v>次</v>
          </cell>
          <cell r="G3225" t="str">
            <v>全血胆红素吸附按此收费</v>
          </cell>
          <cell r="H3225">
            <v>300</v>
          </cell>
          <cell r="I3225">
            <v>240</v>
          </cell>
          <cell r="J3225">
            <v>210</v>
          </cell>
          <cell r="K3225" t="str">
            <v>乙类</v>
          </cell>
        </row>
        <row r="3226">
          <cell r="A3226" t="str">
            <v>KRZ39202</v>
          </cell>
          <cell r="B3226" t="str">
            <v>连续性血浆滤过吸附(CPFA)治疗</v>
          </cell>
          <cell r="C3226" t="str">
            <v>利用专业设备,对分离出的病人血浆,进行去除致病因子的吸附处置,处置后的血浆再输回病人体内。治疗时间可以从数小时到数十小时不间断治疗。</v>
          </cell>
          <cell r="D3226" t="str">
            <v>抗凝剂</v>
          </cell>
          <cell r="E3226" t="str">
            <v>血浆分离器,分离管路,吸附器,血液灌流器</v>
          </cell>
          <cell r="F3226" t="str">
            <v>小时</v>
          </cell>
          <cell r="G3226" t="str">
            <v/>
          </cell>
          <cell r="H3226">
            <v>130</v>
          </cell>
          <cell r="I3226">
            <v>105</v>
          </cell>
          <cell r="J3226">
            <v>90</v>
          </cell>
          <cell r="K3226" t="str">
            <v>乙类</v>
          </cell>
        </row>
        <row r="3227">
          <cell r="A3227" t="str">
            <v>KRZ48201</v>
          </cell>
          <cell r="B3227" t="str">
            <v>功能不良导管处理</v>
          </cell>
          <cell r="C3227" t="str">
            <v>对于导管在使用过程中出现出血不畅,不能保证足够的血流量供血液净化治疗,经过一系列检查考虑有血栓形成,需要用溶栓药物治疗导管功能不良。一般用尿激酶等溶栓药物封堵导管的管腔,保留一段时间后抽出溶栓药物,可以重复两至三次上述过程。不含血液透析导管封管术。</v>
          </cell>
          <cell r="D3227" t="str">
            <v>注射器</v>
          </cell>
          <cell r="E3227" t="str">
            <v/>
          </cell>
          <cell r="F3227" t="str">
            <v>次</v>
          </cell>
          <cell r="G3227" t="str">
            <v/>
          </cell>
          <cell r="H3227">
            <v>100</v>
          </cell>
          <cell r="I3227">
            <v>80</v>
          </cell>
          <cell r="J3227">
            <v>70</v>
          </cell>
          <cell r="K3227" t="str">
            <v>乙类</v>
          </cell>
        </row>
        <row r="3228">
          <cell r="A3228" t="str">
            <v>KRZ48202</v>
          </cell>
          <cell r="B3228" t="str">
            <v>功能不良内瘘溶栓处理</v>
          </cell>
          <cell r="C3228" t="str">
            <v>对于内瘘在使用过程中出现出血不畅,不能保证足够的血流量供血液净化治疗,经过一系列检查考虑有血栓形成,需要用溶栓药物治疗内瘘功能不良。一般用尿激酶等溶栓药物注射进瘘管,保留一段时间后观察内瘘通畅程度是否改善。必要时可以重复两至三次上述过程。</v>
          </cell>
          <cell r="D3228" t="str">
            <v>注射器</v>
          </cell>
          <cell r="E3228" t="str">
            <v/>
          </cell>
          <cell r="F3228" t="str">
            <v>次</v>
          </cell>
          <cell r="G3228" t="str">
            <v/>
          </cell>
          <cell r="H3228">
            <v>100</v>
          </cell>
          <cell r="I3228">
            <v>80</v>
          </cell>
          <cell r="J3228">
            <v>70</v>
          </cell>
          <cell r="K3228" t="str">
            <v>乙类</v>
          </cell>
        </row>
        <row r="3229">
          <cell r="A3229" t="str">
            <v>KRZ72701</v>
          </cell>
          <cell r="B3229" t="str">
            <v>体外冲击波碎石</v>
          </cell>
          <cell r="C3229" t="str">
            <v>患者取适当体位,X线或B超定位,调整冲击波,实时监视。</v>
          </cell>
          <cell r="D3229" t="str">
            <v/>
          </cell>
          <cell r="E3229" t="str">
            <v/>
          </cell>
          <cell r="F3229" t="str">
            <v>次</v>
          </cell>
          <cell r="G3229" t="str">
            <v>一日不得超过3次</v>
          </cell>
          <cell r="H3229">
            <v>900</v>
          </cell>
          <cell r="I3229">
            <v>765</v>
          </cell>
          <cell r="J3229">
            <v>650</v>
          </cell>
          <cell r="K3229" t="str">
            <v>乙类</v>
          </cell>
        </row>
        <row r="3230">
          <cell r="A3230" t="str">
            <v>KS</v>
          </cell>
          <cell r="B3230" t="str">
            <v>(十二)男性生殖系统</v>
          </cell>
          <cell r="C3230" t="str">
            <v/>
          </cell>
          <cell r="D3230" t="str">
            <v/>
          </cell>
          <cell r="E3230" t="str">
            <v/>
          </cell>
        </row>
        <row r="3230">
          <cell r="G3230" t="str">
            <v/>
          </cell>
          <cell r="H3230" t="str">
            <v/>
          </cell>
          <cell r="I3230" t="str">
            <v/>
          </cell>
          <cell r="J3230" t="str">
            <v/>
          </cell>
        </row>
        <row r="3231">
          <cell r="A3231" t="str">
            <v>KSK20401</v>
          </cell>
          <cell r="B3231" t="str">
            <v>前列腺按摩</v>
          </cell>
          <cell r="C3231" t="str">
            <v>局部清洁,润滑,经直肠按摩前列腺。</v>
          </cell>
          <cell r="D3231" t="str">
            <v/>
          </cell>
          <cell r="E3231" t="str">
            <v/>
          </cell>
          <cell r="F3231" t="str">
            <v>次</v>
          </cell>
          <cell r="G3231" t="str">
            <v/>
          </cell>
          <cell r="H3231">
            <v>30</v>
          </cell>
          <cell r="I3231">
            <v>24</v>
          </cell>
          <cell r="J3231">
            <v>21</v>
          </cell>
          <cell r="K3231" t="str">
            <v>乙类</v>
          </cell>
        </row>
        <row r="3232">
          <cell r="A3232" t="str">
            <v>KSP70701</v>
          </cell>
          <cell r="B3232" t="str">
            <v>嵌顿包茎手法复位</v>
          </cell>
          <cell r="C3232" t="str">
            <v>阴茎消毒,润滑阴茎头,使用手法包皮复位。</v>
          </cell>
          <cell r="D3232" t="str">
            <v/>
          </cell>
          <cell r="E3232" t="str">
            <v/>
          </cell>
          <cell r="F3232" t="str">
            <v>次</v>
          </cell>
          <cell r="G3232" t="str">
            <v/>
          </cell>
          <cell r="H3232">
            <v>80</v>
          </cell>
          <cell r="I3232">
            <v>65</v>
          </cell>
          <cell r="J3232">
            <v>55</v>
          </cell>
          <cell r="K3232" t="str">
            <v>甲类</v>
          </cell>
        </row>
        <row r="3233">
          <cell r="A3233" t="str">
            <v>KSS16701</v>
          </cell>
          <cell r="B3233" t="str">
            <v>精子库供精信息技术咨询</v>
          </cell>
          <cell r="C3233" t="str">
            <v>从人类精子库购买精子标本,清点,记录,冷冻待用。严格筛查病人,建立档案,预约安排实施供精人工授精(AID),严格每份供精源最多使5位妇女受孕,严密保存供受双方档案70年。100%随访到婴儿至出生后1个月,并在结婚前做婚前排查。</v>
          </cell>
          <cell r="D3233" t="str">
            <v/>
          </cell>
          <cell r="E3233" t="str">
            <v/>
          </cell>
          <cell r="F3233" t="str">
            <v>次</v>
          </cell>
          <cell r="G3233" t="str">
            <v/>
          </cell>
          <cell r="H3233">
            <v>40</v>
          </cell>
          <cell r="I3233">
            <v>32</v>
          </cell>
          <cell r="J3233">
            <v>28</v>
          </cell>
          <cell r="K3233" t="str">
            <v>丙类</v>
          </cell>
        </row>
        <row r="3234">
          <cell r="A3234" t="str">
            <v>KT</v>
          </cell>
          <cell r="B3234" t="str">
            <v>(十三)女性生殖系统</v>
          </cell>
          <cell r="C3234" t="str">
            <v/>
          </cell>
          <cell r="D3234" t="str">
            <v/>
          </cell>
          <cell r="E3234" t="str">
            <v/>
          </cell>
        </row>
        <row r="3234">
          <cell r="G3234" t="str">
            <v/>
          </cell>
          <cell r="H3234" t="str">
            <v/>
          </cell>
          <cell r="I3234" t="str">
            <v/>
          </cell>
          <cell r="J3234" t="str">
            <v/>
          </cell>
        </row>
        <row r="3235">
          <cell r="A3235" t="str">
            <v>KTE62401</v>
          </cell>
          <cell r="B3235" t="str">
            <v>宫腔填塞</v>
          </cell>
          <cell r="C3235" t="str">
            <v>经阴道或经剖宫产子宫切口填塞。经阴道膀胱截石位,外阴阴道消毒铺巾,助手按压宫底,术者持填塞钳依次充填纱条,填满宫腔,末端引出阴道口，或将宫腔填塞球囊放置在宫腔，将球囊引流管末端引出阴道口，球囊注水最大量500m1。</v>
          </cell>
          <cell r="D3235" t="str">
            <v/>
          </cell>
          <cell r="E3235" t="str">
            <v>子宫填塞球囊导管</v>
          </cell>
          <cell r="F3235" t="str">
            <v>次</v>
          </cell>
          <cell r="G3235" t="str">
            <v/>
          </cell>
          <cell r="H3235">
            <v>200</v>
          </cell>
          <cell r="I3235">
            <v>170</v>
          </cell>
          <cell r="J3235">
            <v>145</v>
          </cell>
          <cell r="K3235" t="str">
            <v>甲类</v>
          </cell>
        </row>
        <row r="3236">
          <cell r="A3236" t="str">
            <v>KTG48401</v>
          </cell>
          <cell r="B3236" t="str">
            <v>宫颈管上药</v>
          </cell>
          <cell r="C3236" t="str">
            <v>膀胱截石位,臀部铺消毒巾,外阴消毒铺巾,双合诊或三和诊盆腔检查,放入窥器､暴露宫颈阴道,干棉球擦净宫颈粘液,消毒宫颈阴道,钳夹牵引宫颈,将药拴放入宫颈管内,带尾消毒棉球或纱条放置阴道内,嘱患者6-8小时内自行取出。</v>
          </cell>
          <cell r="D3236" t="str">
            <v>阴道窥器,扩宫材料</v>
          </cell>
          <cell r="E3236" t="str">
            <v/>
          </cell>
          <cell r="F3236" t="str">
            <v>次</v>
          </cell>
          <cell r="G3236" t="str">
            <v/>
          </cell>
          <cell r="H3236">
            <v>50</v>
          </cell>
          <cell r="I3236">
            <v>43</v>
          </cell>
          <cell r="J3236">
            <v>36</v>
          </cell>
          <cell r="K3236" t="str">
            <v>甲类</v>
          </cell>
        </row>
        <row r="3237">
          <cell r="A3237" t="str">
            <v>KTG72401</v>
          </cell>
          <cell r="B3237" t="str">
            <v>宫颈红外线治疗</v>
          </cell>
          <cell r="C3237" t="str">
            <v>膀胱截石位,外阴阴道消毒铺巾,消毒宫颈,查看病变部位,红外线治疗宫颈病变部位,创面止血,宣教术后注意事项。</v>
          </cell>
          <cell r="D3237" t="str">
            <v>阴道窥器</v>
          </cell>
          <cell r="E3237" t="str">
            <v/>
          </cell>
          <cell r="F3237" t="str">
            <v>次</v>
          </cell>
          <cell r="G3237" t="str">
            <v/>
          </cell>
          <cell r="H3237">
            <v>60</v>
          </cell>
          <cell r="I3237">
            <v>48</v>
          </cell>
          <cell r="J3237">
            <v>42</v>
          </cell>
          <cell r="K3237" t="str">
            <v>乙类</v>
          </cell>
        </row>
        <row r="3238">
          <cell r="A3238" t="str">
            <v>KTL48401</v>
          </cell>
          <cell r="B3238" t="str">
            <v>阴道灌洗上药</v>
          </cell>
          <cell r="C3238" t="str">
            <v>膀胱截石位,消毒铺巾,放置窥器,将3‰碘伏稀释液或1‰新洁尔灭液200-300毫升等,置于悬挂式冲洗桶内,手控液体流量,依次冲洗宫颈外口､阴道穹窿及全部阴道,遵医嘱将相关药物放置阴道内。</v>
          </cell>
          <cell r="D3238" t="str">
            <v>阴道窥器</v>
          </cell>
          <cell r="E3238" t="str">
            <v/>
          </cell>
          <cell r="F3238" t="str">
            <v>次</v>
          </cell>
          <cell r="G3238" t="str">
            <v/>
          </cell>
          <cell r="H3238">
            <v>22</v>
          </cell>
          <cell r="I3238">
            <v>18</v>
          </cell>
          <cell r="J3238">
            <v>15</v>
          </cell>
          <cell r="K3238" t="str">
            <v>甲类</v>
          </cell>
        </row>
        <row r="3239">
          <cell r="A3239" t="str">
            <v>KTL62401</v>
          </cell>
          <cell r="B3239" t="str">
            <v>阴道填塞</v>
          </cell>
          <cell r="C3239" t="str">
            <v>膀胱截石位,消毒外阴､阴道,铺无菌巾,填塞纱布。</v>
          </cell>
          <cell r="D3239" t="str">
            <v>阴道窥器</v>
          </cell>
          <cell r="E3239" t="str">
            <v/>
          </cell>
          <cell r="F3239" t="str">
            <v>次</v>
          </cell>
          <cell r="G3239" t="str">
            <v/>
          </cell>
          <cell r="H3239">
            <v>50</v>
          </cell>
          <cell r="I3239">
            <v>43</v>
          </cell>
          <cell r="J3239">
            <v>36</v>
          </cell>
          <cell r="K3239" t="str">
            <v>甲类</v>
          </cell>
        </row>
        <row r="3240">
          <cell r="A3240" t="str">
            <v>KTR39701</v>
          </cell>
          <cell r="B3240" t="str">
            <v>外阴病变光照射治疗</v>
          </cell>
          <cell r="C3240" t="str">
            <v>膀胱截石位,将5‰碘伏稀释液或1‰新洁尔灭液等擦洗外阴,依据仪器的设置要求,选择光谱照射的功率､时间与照射距离。</v>
          </cell>
          <cell r="D3240" t="str">
            <v/>
          </cell>
          <cell r="E3240" t="str">
            <v/>
          </cell>
          <cell r="F3240" t="str">
            <v>部位</v>
          </cell>
          <cell r="G3240" t="str">
            <v/>
          </cell>
          <cell r="H3240">
            <v>15</v>
          </cell>
          <cell r="I3240">
            <v>12</v>
          </cell>
          <cell r="J3240">
            <v>10</v>
          </cell>
          <cell r="K3240" t="str">
            <v>乙类</v>
          </cell>
        </row>
        <row r="3241">
          <cell r="A3241" t="str">
            <v>KU</v>
          </cell>
          <cell r="B3241" t="str">
            <v>(十四)孕产</v>
          </cell>
          <cell r="C3241" t="str">
            <v/>
          </cell>
          <cell r="D3241" t="str">
            <v/>
          </cell>
          <cell r="E3241" t="str">
            <v/>
          </cell>
        </row>
        <row r="3241">
          <cell r="G3241" t="str">
            <v/>
          </cell>
          <cell r="H3241" t="str">
            <v/>
          </cell>
          <cell r="I3241" t="str">
            <v/>
          </cell>
          <cell r="J3241" t="str">
            <v/>
          </cell>
        </row>
        <row r="3242">
          <cell r="A3242" t="str">
            <v>KUA28901</v>
          </cell>
          <cell r="B3242" t="str">
            <v>产程观察</v>
          </cell>
          <cell r="C3242" t="str">
            <v>观察患者精神状态,进行精神安慰。管理患者饮食与活动､排尿与排便情况。测血压,脉搏,观察宫缩和胎膜破裂。进入产程后建立并绘制产程图。定时听胎心,摸宫缩,观察宫口扩张和胎头下降,动态观察产程进展。产程中阴道检查或肛门检查,了解宫颈软硬度､厚薄､宫口扩张､确定胎方位及胎头下降情况。不含胎心监护。</v>
          </cell>
          <cell r="D3242" t="str">
            <v/>
          </cell>
          <cell r="E3242" t="str">
            <v/>
          </cell>
          <cell r="F3242" t="str">
            <v>小时</v>
          </cell>
          <cell r="G3242" t="str">
            <v/>
          </cell>
          <cell r="H3242">
            <v>10</v>
          </cell>
          <cell r="I3242">
            <v>8</v>
          </cell>
          <cell r="J3242">
            <v>7</v>
          </cell>
          <cell r="K3242" t="str">
            <v>甲类</v>
          </cell>
        </row>
        <row r="3243">
          <cell r="A3243" t="str">
            <v>KUB16701</v>
          </cell>
          <cell r="B3243" t="str">
            <v>卵子赠送技术咨询</v>
          </cell>
          <cell r="C3243" t="str">
            <v>正在接受体外授精-胚胎移植技术的患者自愿赠卵,临床医生向赠受双方分别谈话,受者夫妇完善相关检查,在取卵当日受者方男方取精,IVF实验室工作人员随机分出所赠卵子,根据精液情况决定受精方式,实施受精和胚胎培养,100%随访到婴儿至出生后1个月,并在结婚前做婚前排查。</v>
          </cell>
          <cell r="D3243" t="str">
            <v>血清移液管,培养皿,采集杯,精子计数板,矿物质油,培养液</v>
          </cell>
          <cell r="E3243" t="str">
            <v/>
          </cell>
          <cell r="F3243" t="str">
            <v>次</v>
          </cell>
          <cell r="G3243" t="str">
            <v/>
          </cell>
          <cell r="H3243">
            <v>40</v>
          </cell>
          <cell r="I3243">
            <v>32</v>
          </cell>
          <cell r="J3243">
            <v>28</v>
          </cell>
          <cell r="K3243" t="str">
            <v>丙类</v>
          </cell>
        </row>
        <row r="3244">
          <cell r="A3244" t="str">
            <v>KUE28701</v>
          </cell>
          <cell r="B3244" t="str">
            <v>胎心监护</v>
          </cell>
          <cell r="C3244" t="str">
            <v>铺一次性检查垫,使用胎心监护仪,定位胎心并固定胎心探头,将宫缩探头固定于宫底,持续监护20分钟,出具监护报告。</v>
          </cell>
          <cell r="D3244" t="str">
            <v/>
          </cell>
          <cell r="E3244" t="str">
            <v/>
          </cell>
          <cell r="F3244" t="str">
            <v>次</v>
          </cell>
          <cell r="G3244" t="str">
            <v/>
          </cell>
          <cell r="H3244">
            <v>20</v>
          </cell>
          <cell r="I3244">
            <v>16</v>
          </cell>
          <cell r="J3244">
            <v>14</v>
          </cell>
          <cell r="K3244" t="str">
            <v>甲类</v>
          </cell>
        </row>
        <row r="3245">
          <cell r="A3245" t="str">
            <v>KUN39701</v>
          </cell>
          <cell r="B3245" t="str">
            <v>新生儿暖箱治疗</v>
          </cell>
          <cell r="C3245" t="str">
            <v>使用新生儿培育箱,预热,加湿器加蒸馏水,设置箱温及体温报警限,放置体温探头。</v>
          </cell>
          <cell r="D3245" t="str">
            <v/>
          </cell>
          <cell r="E3245" t="str">
            <v/>
          </cell>
          <cell r="F3245" t="str">
            <v>小时</v>
          </cell>
        </row>
        <row r="3245">
          <cell r="H3245">
            <v>2</v>
          </cell>
          <cell r="I3245">
            <v>2</v>
          </cell>
          <cell r="J3245">
            <v>2</v>
          </cell>
          <cell r="K3245" t="str">
            <v>甲类</v>
          </cell>
        </row>
        <row r="3246">
          <cell r="A3246" t="str">
            <v>KUN39702</v>
          </cell>
          <cell r="B3246" t="str">
            <v>新生儿多功能暖箱治疗</v>
          </cell>
          <cell r="C3246" t="str">
            <v>使用新生儿多功能培育箱,预热,加湿器加蒸馏水,设置箱温及体温报警限,放置体温探头,称体重,录入患儿信息。根据需要开启或闭合遮篷,床体360°旋转,升降床体,X线托盘。</v>
          </cell>
          <cell r="D3246" t="str">
            <v/>
          </cell>
          <cell r="E3246" t="str">
            <v/>
          </cell>
          <cell r="F3246" t="str">
            <v>小时</v>
          </cell>
          <cell r="G3246" t="str">
            <v/>
          </cell>
          <cell r="H3246">
            <v>2</v>
          </cell>
          <cell r="I3246">
            <v>2</v>
          </cell>
          <cell r="J3246">
            <v>2</v>
          </cell>
          <cell r="K3246" t="str">
            <v>甲类</v>
          </cell>
        </row>
        <row r="3247">
          <cell r="A3247" t="str">
            <v>KUZ39101</v>
          </cell>
          <cell r="B3247" t="str">
            <v>复发性流产主动免疫治疗</v>
          </cell>
          <cell r="C3247" t="str">
            <v>空腹､抗凝采患者丈夫或健康男性静脉血,无菌生理冲洗液稀释,分别加入到4支加好淋巴细胞分离液离心管中离心。吸出中间的淋巴细胞层,用生理冲洗液洗涤后离心,吸净上清,此过程重复3次,再用0.8毫升生理冲洗液制成悬浊液。用白细胞计数板在显微镜下进行淋巴细胞计数,根据计数结果将悬液稀释成0.7×1012个/毫升,在患者前臂分4-6点皮内注射。怀孕前做4次,怀孕后再做2次。整个操作过程在百级超净工作台。</v>
          </cell>
          <cell r="D3247" t="str">
            <v>无菌培养瓶,离心管,移液管,细胞计数板,分离液</v>
          </cell>
          <cell r="E3247" t="str">
            <v/>
          </cell>
          <cell r="F3247" t="str">
            <v>次</v>
          </cell>
          <cell r="G3247" t="str">
            <v/>
          </cell>
          <cell r="H3247">
            <v>100</v>
          </cell>
          <cell r="I3247">
            <v>80</v>
          </cell>
          <cell r="J3247">
            <v>70</v>
          </cell>
          <cell r="K3247" t="str">
            <v>丙类</v>
          </cell>
        </row>
        <row r="3248">
          <cell r="A3248" t="str">
            <v>KW-KX</v>
          </cell>
          <cell r="B3248" t="str">
            <v>(十五)肌肉骨骼系统</v>
          </cell>
          <cell r="C3248" t="str">
            <v/>
          </cell>
          <cell r="D3248" t="str">
            <v/>
          </cell>
          <cell r="E3248" t="str">
            <v/>
          </cell>
        </row>
        <row r="3248">
          <cell r="G3248" t="str">
            <v/>
          </cell>
          <cell r="H3248" t="str">
            <v/>
          </cell>
          <cell r="I3248" t="str">
            <v/>
          </cell>
          <cell r="J3248" t="str">
            <v/>
          </cell>
        </row>
        <row r="3249">
          <cell r="A3249" t="str">
            <v>KW664701</v>
          </cell>
          <cell r="B3249" t="str">
            <v>石膏拆除术</v>
          </cell>
          <cell r="C3249" t="str">
            <v>将石膏固定物拆开,将固定石膏从人体上取下。</v>
          </cell>
          <cell r="D3249" t="str">
            <v/>
          </cell>
          <cell r="E3249" t="str">
            <v/>
          </cell>
          <cell r="F3249" t="str">
            <v>单侧</v>
          </cell>
          <cell r="G3249" t="str">
            <v/>
          </cell>
          <cell r="H3249">
            <v>50</v>
          </cell>
          <cell r="I3249">
            <v>43</v>
          </cell>
          <cell r="J3249">
            <v>36</v>
          </cell>
          <cell r="K3249" t="str">
            <v>甲类</v>
          </cell>
        </row>
        <row r="3250">
          <cell r="A3250" t="str">
            <v>KW671701</v>
          </cell>
          <cell r="B3250" t="str">
            <v>创伤包扎固定术</v>
          </cell>
          <cell r="C3250" t="str">
            <v>对患处用绷带､敷料､多头巾或其它布料等对患处进行包扎固定。</v>
          </cell>
          <cell r="D3250" t="str">
            <v>外固定包扎材料</v>
          </cell>
          <cell r="E3250" t="str">
            <v/>
          </cell>
          <cell r="F3250" t="str">
            <v>单侧</v>
          </cell>
          <cell r="G3250" t="str">
            <v/>
          </cell>
          <cell r="H3250">
            <v>80</v>
          </cell>
          <cell r="I3250">
            <v>65</v>
          </cell>
          <cell r="J3250">
            <v>55</v>
          </cell>
          <cell r="K3250" t="str">
            <v>甲类</v>
          </cell>
        </row>
        <row r="3251">
          <cell r="A3251" t="str">
            <v>KW671702</v>
          </cell>
          <cell r="B3251" t="str">
            <v>石膏托固定术(小)</v>
          </cell>
          <cell r="C3251" t="str">
            <v>以石膏托方式进行不跨越大关节的石膏固定。</v>
          </cell>
          <cell r="D3251" t="str">
            <v>外固定材料</v>
          </cell>
          <cell r="E3251" t="str">
            <v/>
          </cell>
          <cell r="F3251" t="str">
            <v>单侧</v>
          </cell>
          <cell r="G3251" t="str">
            <v/>
          </cell>
          <cell r="H3251">
            <v>210</v>
          </cell>
          <cell r="I3251">
            <v>179</v>
          </cell>
          <cell r="J3251">
            <v>152</v>
          </cell>
          <cell r="K3251" t="str">
            <v>甲类</v>
          </cell>
        </row>
        <row r="3252">
          <cell r="A3252" t="str">
            <v>KW671703</v>
          </cell>
          <cell r="B3252" t="str">
            <v>石膏托固定术(中)</v>
          </cell>
          <cell r="C3252" t="str">
            <v>以石膏托方式进行跨越一个大关节(手､足部按一个关节)的石膏固定。</v>
          </cell>
          <cell r="D3252" t="str">
            <v>外固定材料</v>
          </cell>
          <cell r="E3252" t="str">
            <v/>
          </cell>
          <cell r="F3252" t="str">
            <v>单侧</v>
          </cell>
          <cell r="G3252" t="str">
            <v/>
          </cell>
          <cell r="H3252">
            <v>375</v>
          </cell>
          <cell r="I3252">
            <v>319</v>
          </cell>
          <cell r="J3252">
            <v>271</v>
          </cell>
          <cell r="K3252" t="str">
            <v>甲类</v>
          </cell>
        </row>
        <row r="3253">
          <cell r="A3253" t="str">
            <v>KW671704</v>
          </cell>
          <cell r="B3253" t="str">
            <v>石膏托固定术(大)</v>
          </cell>
          <cell r="C3253" t="str">
            <v>以石膏托方式进行跨越两个及以上大关节的石膏固定。</v>
          </cell>
          <cell r="D3253" t="str">
            <v>外固定材料</v>
          </cell>
          <cell r="E3253" t="str">
            <v/>
          </cell>
          <cell r="F3253" t="str">
            <v>单侧</v>
          </cell>
          <cell r="G3253" t="str">
            <v/>
          </cell>
          <cell r="H3253">
            <v>495</v>
          </cell>
          <cell r="I3253">
            <v>421</v>
          </cell>
          <cell r="J3253">
            <v>358</v>
          </cell>
          <cell r="K3253" t="str">
            <v>甲类</v>
          </cell>
        </row>
        <row r="3254">
          <cell r="A3254" t="str">
            <v>KW671705</v>
          </cell>
          <cell r="B3254" t="str">
            <v>石膏固定术(特大)</v>
          </cell>
          <cell r="C3254" t="str">
            <v>以石膏托方式进行包括躯干的石膏固定。</v>
          </cell>
          <cell r="D3254" t="str">
            <v>外固定材料</v>
          </cell>
          <cell r="E3254" t="str">
            <v/>
          </cell>
          <cell r="F3254" t="str">
            <v>单侧</v>
          </cell>
          <cell r="G3254" t="str">
            <v/>
          </cell>
          <cell r="H3254">
            <v>720</v>
          </cell>
          <cell r="I3254">
            <v>612</v>
          </cell>
          <cell r="J3254">
            <v>520</v>
          </cell>
          <cell r="K3254" t="str">
            <v>甲类</v>
          </cell>
        </row>
        <row r="3255">
          <cell r="A3255" t="str">
            <v>KW671706</v>
          </cell>
          <cell r="B3255" t="str">
            <v>管型石膏固定术(小)</v>
          </cell>
          <cell r="C3255" t="str">
            <v>以缠绕管型的方式进行不跨越大关节的石膏固定。</v>
          </cell>
          <cell r="D3255" t="str">
            <v>外固定材料</v>
          </cell>
          <cell r="E3255" t="str">
            <v/>
          </cell>
          <cell r="F3255" t="str">
            <v>单侧</v>
          </cell>
          <cell r="G3255" t="str">
            <v/>
          </cell>
          <cell r="H3255">
            <v>210</v>
          </cell>
          <cell r="I3255">
            <v>179</v>
          </cell>
          <cell r="J3255">
            <v>152</v>
          </cell>
          <cell r="K3255" t="str">
            <v>甲类</v>
          </cell>
        </row>
        <row r="3256">
          <cell r="A3256" t="str">
            <v>KW671707</v>
          </cell>
          <cell r="B3256" t="str">
            <v>管型石膏固定术(中)</v>
          </cell>
          <cell r="C3256" t="str">
            <v>以缠绕管型的方式进行一个大关节(手､足部按一个关节)的石膏固定。</v>
          </cell>
          <cell r="D3256" t="str">
            <v>外固定材料</v>
          </cell>
          <cell r="E3256" t="str">
            <v/>
          </cell>
          <cell r="F3256" t="str">
            <v>单侧</v>
          </cell>
          <cell r="G3256" t="str">
            <v/>
          </cell>
          <cell r="H3256">
            <v>375</v>
          </cell>
          <cell r="I3256">
            <v>319</v>
          </cell>
          <cell r="J3256">
            <v>271</v>
          </cell>
          <cell r="K3256" t="str">
            <v>甲类</v>
          </cell>
        </row>
        <row r="3257">
          <cell r="A3257" t="str">
            <v>KW671708</v>
          </cell>
          <cell r="B3257" t="str">
            <v>管型石膏固定术(大)</v>
          </cell>
          <cell r="C3257" t="str">
            <v>以缠绕管型的方式进行跨越两个及以上大关节的石膏固定。</v>
          </cell>
          <cell r="D3257" t="str">
            <v>外固定材料</v>
          </cell>
          <cell r="E3257" t="str">
            <v/>
          </cell>
          <cell r="F3257" t="str">
            <v>单侧</v>
          </cell>
          <cell r="G3257" t="str">
            <v/>
          </cell>
          <cell r="H3257">
            <v>495</v>
          </cell>
          <cell r="I3257">
            <v>421</v>
          </cell>
          <cell r="J3257">
            <v>358</v>
          </cell>
          <cell r="K3257" t="str">
            <v>甲类</v>
          </cell>
        </row>
        <row r="3258">
          <cell r="A3258" t="str">
            <v>KW671709</v>
          </cell>
          <cell r="B3258" t="str">
            <v>管型石膏固定术(特大)</v>
          </cell>
          <cell r="C3258" t="str">
            <v>以缠绕管型的方式进行包括躯干的石膏固定。</v>
          </cell>
          <cell r="D3258" t="str">
            <v>外固定材料</v>
          </cell>
          <cell r="E3258" t="str">
            <v/>
          </cell>
          <cell r="F3258" t="str">
            <v>单侧</v>
          </cell>
          <cell r="G3258" t="str">
            <v/>
          </cell>
          <cell r="H3258">
            <v>720</v>
          </cell>
          <cell r="I3258">
            <v>612</v>
          </cell>
          <cell r="J3258">
            <v>520</v>
          </cell>
          <cell r="K3258" t="str">
            <v>甲类</v>
          </cell>
        </row>
        <row r="3259">
          <cell r="A3259" t="str">
            <v>KW671710</v>
          </cell>
          <cell r="B3259" t="str">
            <v>伊氏架拆除石膏固定术</v>
          </cell>
          <cell r="C3259" t="str">
            <v>麻醉后患肢消毒,小心剪断克氏针,勿伤及皮肤,取下伊氏架,患肢消毒包扎,相应石膏固定。</v>
          </cell>
          <cell r="D3259" t="str">
            <v>外固定材料</v>
          </cell>
          <cell r="E3259" t="str">
            <v/>
          </cell>
          <cell r="F3259" t="str">
            <v>次</v>
          </cell>
          <cell r="G3259" t="str">
            <v/>
          </cell>
          <cell r="H3259">
            <v>300</v>
          </cell>
          <cell r="I3259">
            <v>240</v>
          </cell>
          <cell r="J3259">
            <v>210</v>
          </cell>
          <cell r="K3259" t="str">
            <v>甲类</v>
          </cell>
        </row>
        <row r="3260">
          <cell r="A3260" t="str">
            <v>KX670701</v>
          </cell>
          <cell r="B3260" t="str">
            <v>骨折手法复位术</v>
          </cell>
          <cell r="C3260" t="str">
            <v>麻醉后透视机定位找到骨折远近端,复位骨折,石膏固定。不含C型臂引导。</v>
          </cell>
          <cell r="D3260" t="str">
            <v>外固定材料</v>
          </cell>
          <cell r="E3260" t="str">
            <v/>
          </cell>
          <cell r="F3260" t="str">
            <v>部位</v>
          </cell>
          <cell r="G3260" t="str">
            <v/>
          </cell>
          <cell r="H3260">
            <v>200</v>
          </cell>
          <cell r="I3260">
            <v>170</v>
          </cell>
          <cell r="J3260">
            <v>145</v>
          </cell>
          <cell r="K3260" t="str">
            <v>甲类</v>
          </cell>
        </row>
        <row r="3261">
          <cell r="A3261" t="str">
            <v>KX670702</v>
          </cell>
          <cell r="B3261" t="str">
            <v>骨折脱位手法闭合复位术</v>
          </cell>
          <cell r="C3261" t="str">
            <v>对骨折脱位的部位进行手法闭合复位。手法牵引闭合整复骨折或脱位后,一般应用石膏类物品进行外固定。不含石膏固定。</v>
          </cell>
          <cell r="D3261" t="str">
            <v/>
          </cell>
          <cell r="E3261" t="str">
            <v/>
          </cell>
          <cell r="F3261" t="str">
            <v>单侧</v>
          </cell>
          <cell r="G3261" t="str">
            <v/>
          </cell>
          <cell r="H3261">
            <v>300</v>
          </cell>
          <cell r="I3261">
            <v>255</v>
          </cell>
          <cell r="J3261">
            <v>217</v>
          </cell>
          <cell r="K3261" t="str">
            <v>甲类</v>
          </cell>
        </row>
        <row r="3262">
          <cell r="A3262" t="str">
            <v>KY</v>
          </cell>
          <cell r="B3262" t="str">
            <v>(十六)体被系统</v>
          </cell>
          <cell r="C3262" t="str">
            <v/>
          </cell>
          <cell r="D3262" t="str">
            <v/>
          </cell>
          <cell r="E3262" t="str">
            <v/>
          </cell>
        </row>
        <row r="3262">
          <cell r="G3262" t="str">
            <v/>
          </cell>
          <cell r="H3262" t="str">
            <v/>
          </cell>
          <cell r="I3262" t="str">
            <v/>
          </cell>
          <cell r="J3262" t="str">
            <v/>
          </cell>
        </row>
        <row r="3263">
          <cell r="A3263" t="str">
            <v>KYA20701</v>
          </cell>
          <cell r="B3263" t="str">
            <v>产后围产期乳房按摩</v>
          </cell>
          <cell r="C3263" t="str">
            <v>用常规手法或仪器辅助疏通乳管或用吸乳器将积乳吸出。</v>
          </cell>
          <cell r="D3263" t="str">
            <v/>
          </cell>
          <cell r="E3263" t="str">
            <v/>
          </cell>
          <cell r="F3263" t="str">
            <v>次</v>
          </cell>
          <cell r="G3263" t="str">
            <v/>
          </cell>
          <cell r="H3263">
            <v>15</v>
          </cell>
          <cell r="I3263">
            <v>12</v>
          </cell>
          <cell r="J3263">
            <v>10</v>
          </cell>
          <cell r="K3263" t="str">
            <v>丙类</v>
          </cell>
        </row>
        <row r="3264">
          <cell r="A3264" t="str">
            <v>KYC48701</v>
          </cell>
          <cell r="B3264" t="str">
            <v>全身熏蒸治疗</v>
          </cell>
          <cell r="C3264" t="str">
            <v>洗浴清洁,使用熏蒸机熬制药物,形成蒸汽熏蒸。</v>
          </cell>
          <cell r="D3264" t="str">
            <v/>
          </cell>
          <cell r="E3264" t="str">
            <v/>
          </cell>
          <cell r="F3264" t="str">
            <v>次</v>
          </cell>
          <cell r="G3264" t="str">
            <v>局部熏蒸治疗收取30元</v>
          </cell>
          <cell r="H3264">
            <v>40</v>
          </cell>
          <cell r="I3264">
            <v>32</v>
          </cell>
          <cell r="J3264">
            <v>28</v>
          </cell>
          <cell r="K3264" t="str">
            <v>丙类</v>
          </cell>
        </row>
        <row r="3265">
          <cell r="A3265" t="str">
            <v>KYE48701</v>
          </cell>
          <cell r="B3265" t="str">
            <v>药物面膜综合治疗</v>
          </cell>
          <cell r="C3265" t="str">
            <v>清洁面部,进行局部按摩20分钟,外敷药物面膜。</v>
          </cell>
          <cell r="D3265" t="str">
            <v>药物面膜</v>
          </cell>
          <cell r="E3265" t="str">
            <v/>
          </cell>
          <cell r="F3265" t="str">
            <v>次</v>
          </cell>
          <cell r="G3265" t="str">
            <v/>
          </cell>
          <cell r="H3265" t="str">
            <v>市场调节价</v>
          </cell>
          <cell r="I3265" t="str">
            <v>市场调节价</v>
          </cell>
          <cell r="J3265" t="str">
            <v>市场调节价</v>
          </cell>
          <cell r="K3265" t="str">
            <v>丙类</v>
          </cell>
        </row>
        <row r="3266">
          <cell r="A3266" t="str">
            <v>KYE48702</v>
          </cell>
          <cell r="B3266" t="str">
            <v>面部药物熏蒸治疗</v>
          </cell>
          <cell r="C3266" t="str">
            <v>清洁面部,利用熏蒸机雾化药物,熏蒸或冷喷面部。</v>
          </cell>
          <cell r="D3266" t="str">
            <v/>
          </cell>
          <cell r="E3266" t="str">
            <v/>
          </cell>
          <cell r="F3266" t="str">
            <v>次</v>
          </cell>
          <cell r="G3266" t="str">
            <v/>
          </cell>
          <cell r="H3266">
            <v>30</v>
          </cell>
          <cell r="I3266">
            <v>25</v>
          </cell>
          <cell r="J3266">
            <v>20</v>
          </cell>
          <cell r="K3266" t="str">
            <v>丙类</v>
          </cell>
        </row>
        <row r="3267">
          <cell r="A3267" t="str">
            <v>KYL70701</v>
          </cell>
          <cell r="B3267" t="str">
            <v>皮肤牵引术</v>
          </cell>
          <cell r="C3267" t="str">
            <v>用粘贴物连接皮肤进行肢体重物牵引。</v>
          </cell>
          <cell r="D3267" t="str">
            <v/>
          </cell>
          <cell r="E3267" t="str">
            <v/>
          </cell>
          <cell r="F3267" t="str">
            <v>单侧</v>
          </cell>
          <cell r="G3267" t="str">
            <v/>
          </cell>
          <cell r="H3267">
            <v>120</v>
          </cell>
          <cell r="I3267">
            <v>95</v>
          </cell>
          <cell r="J3267">
            <v>85</v>
          </cell>
          <cell r="K3267" t="str">
            <v>甲类</v>
          </cell>
        </row>
        <row r="3268">
          <cell r="A3268" t="str">
            <v>KYR30901</v>
          </cell>
          <cell r="B3268" t="str">
            <v>烧伤抢救(小)</v>
          </cell>
          <cell r="C3268" t="str">
            <v>指烧伤面积大于等于体表面积的20%且小于等于体表面积的30%,儿童､老年人烧伤面积大于等于体表面积的10%,小于等于体表面积的15%。专门医生现场抢救病人,有专门护士配合,严密观察病情变化,根据病情变化及时给予相应的抢救治疗,并及时详细记录抢救病志。不含重症监护。</v>
          </cell>
          <cell r="D3268" t="str">
            <v/>
          </cell>
          <cell r="E3268" t="str">
            <v/>
          </cell>
          <cell r="F3268" t="str">
            <v>次</v>
          </cell>
          <cell r="G3268" t="str">
            <v/>
          </cell>
          <cell r="H3268">
            <v>360</v>
          </cell>
          <cell r="I3268">
            <v>306</v>
          </cell>
          <cell r="J3268">
            <v>260</v>
          </cell>
          <cell r="K3268" t="str">
            <v>甲类</v>
          </cell>
        </row>
        <row r="3269">
          <cell r="A3269" t="str">
            <v>KYR30902</v>
          </cell>
          <cell r="B3269" t="str">
            <v>烧伤抢救(中)</v>
          </cell>
          <cell r="C3269" t="str">
            <v>指成人烧伤面积大于等于体表面积的30%且小于等于体表面积的50%,儿童､老年人烧伤面积大于体表面积的15%,小于体表面积的25%。在抢救病房成立由正(副)主任医师负责的专门抢救小组,制定专门的抢救方案,根据病情及时调整治疗方案,主管医师根据患者的心率､呼吸､脉搏､神智､尿量､体温等生命体征变化的观测指标,随时调整输液速度及输液量,根据病情变化及时给予相应的抢救治疗,并及时详细记录抢救病志。不含重症监护。</v>
          </cell>
          <cell r="D3269" t="str">
            <v/>
          </cell>
          <cell r="E3269" t="str">
            <v/>
          </cell>
          <cell r="F3269" t="str">
            <v>次</v>
          </cell>
          <cell r="G3269" t="str">
            <v/>
          </cell>
          <cell r="H3269">
            <v>480</v>
          </cell>
          <cell r="I3269">
            <v>408</v>
          </cell>
          <cell r="J3269">
            <v>347</v>
          </cell>
          <cell r="K3269" t="str">
            <v>甲类</v>
          </cell>
        </row>
        <row r="3270">
          <cell r="A3270" t="str">
            <v>KYR30903</v>
          </cell>
          <cell r="B3270" t="str">
            <v>烧伤抢救(大)</v>
          </cell>
          <cell r="C3270" t="str">
            <v>指成人烧伤面积大于等于体表面积的50%,儿童､老年人烧伤面积大于等于体表面积的25%。在配备有中央监护系统和呼吸机的层流或洁净病房内,进行抢救。由正(副)主任医师负责组成的专门抢救小组,并有专门的护士配合抢救,制定专门的抢救方案,根据病情及时调整治疗方案,主管医师根据患者的心率､呼吸､脉搏､神智､尿量､体温等生命体征变化的观测指标,随时调整输液速度及输液量,根据病情变化及时给予相应的抢救治疗,并及时详细记录抢救病志。不含重症监护。</v>
          </cell>
          <cell r="D3270" t="str">
            <v/>
          </cell>
          <cell r="E3270" t="str">
            <v/>
          </cell>
          <cell r="F3270" t="str">
            <v>次</v>
          </cell>
        </row>
        <row r="3270">
          <cell r="H3270">
            <v>600</v>
          </cell>
          <cell r="I3270">
            <v>510</v>
          </cell>
          <cell r="J3270">
            <v>434</v>
          </cell>
          <cell r="K3270" t="str">
            <v>甲类</v>
          </cell>
        </row>
        <row r="3271">
          <cell r="A3271" t="str">
            <v>KYR32701</v>
          </cell>
          <cell r="B3271" t="str">
            <v>护架烤灯照射</v>
          </cell>
          <cell r="C3271" t="str">
            <v>适用于单个肢体或单个解剖部位,将患者(肢)放置在正确体位,接通小型远红外烤灯电源,设置温度及治疗时间,观察治疗区皮肤有无红肿､水疱等不良反应,及时调节温度及烤灯与创面的距离,治疗完毕,关闭小型远红外烤灯并切断电源。</v>
          </cell>
          <cell r="D3271" t="str">
            <v/>
          </cell>
          <cell r="E3271" t="str">
            <v/>
          </cell>
          <cell r="F3271" t="str">
            <v>小时</v>
          </cell>
          <cell r="G3271" t="str">
            <v/>
          </cell>
          <cell r="H3271">
            <v>3</v>
          </cell>
          <cell r="I3271">
            <v>3</v>
          </cell>
          <cell r="J3271">
            <v>3</v>
          </cell>
          <cell r="K3271" t="str">
            <v>乙类</v>
          </cell>
        </row>
        <row r="3272">
          <cell r="A3272" t="str">
            <v>KYR32702</v>
          </cell>
          <cell r="B3272" t="str">
            <v>烧伤远红外治疗</v>
          </cell>
          <cell r="C3272" t="str">
            <v>适用于全身,将患者(肢)放置在正确体位,遮盖患者双眼,接通大型远红外烤灯电源,设置温度及治疗时间,观察治疗区皮肤有无红肿､水疱等不良反应,及时调节温度及烤灯与创面的距离,治疗完毕,关闭大型远红外烤灯并切断电源。</v>
          </cell>
          <cell r="D3272" t="str">
            <v/>
          </cell>
          <cell r="E3272" t="str">
            <v/>
          </cell>
          <cell r="F3272" t="str">
            <v>小时</v>
          </cell>
          <cell r="G3272" t="str">
            <v/>
          </cell>
          <cell r="H3272">
            <v>5</v>
          </cell>
          <cell r="I3272">
            <v>5</v>
          </cell>
          <cell r="J3272">
            <v>5</v>
          </cell>
          <cell r="K3272" t="str">
            <v>乙类</v>
          </cell>
        </row>
        <row r="3273">
          <cell r="A3273" t="str">
            <v>KYR32703</v>
          </cell>
          <cell r="B3273" t="str">
            <v>窄谱UVB紫外线治疗</v>
          </cell>
          <cell r="C3273" t="str">
            <v>暴露患处皮肤,使用紫外线照射设备,调整照射时间､能量等参数,应用窄谱紫外线照射皮损。</v>
          </cell>
          <cell r="D3273" t="str">
            <v/>
          </cell>
          <cell r="E3273" t="str">
            <v/>
          </cell>
          <cell r="F3273" t="str">
            <v>次</v>
          </cell>
          <cell r="G3273" t="str">
            <v>全身照射按6次计价</v>
          </cell>
          <cell r="H3273">
            <v>20</v>
          </cell>
          <cell r="I3273">
            <v>16</v>
          </cell>
          <cell r="J3273">
            <v>14</v>
          </cell>
          <cell r="K3273" t="str">
            <v>乙类</v>
          </cell>
        </row>
        <row r="3274">
          <cell r="A3274" t="str">
            <v>KYR32704</v>
          </cell>
          <cell r="B3274" t="str">
            <v>宽波UVB紫外线治疗</v>
          </cell>
          <cell r="C3274" t="str">
            <v>暴露患处皮肤,使用紫外线照射设备,调整照射时间､能量等参数,应用宽谱紫外线照射皮损。</v>
          </cell>
          <cell r="D3274" t="str">
            <v/>
          </cell>
          <cell r="E3274" t="str">
            <v/>
          </cell>
          <cell r="F3274" t="str">
            <v>次</v>
          </cell>
          <cell r="G3274" t="str">
            <v>全身照射按6次计价</v>
          </cell>
          <cell r="H3274">
            <v>20</v>
          </cell>
          <cell r="I3274">
            <v>16</v>
          </cell>
          <cell r="J3274">
            <v>14</v>
          </cell>
          <cell r="K3274" t="str">
            <v>乙类</v>
          </cell>
        </row>
        <row r="3275">
          <cell r="A3275" t="str">
            <v>KYR32705</v>
          </cell>
          <cell r="B3275" t="str">
            <v>光化学疗法(PUVA)</v>
          </cell>
          <cell r="C3275" t="str">
            <v>指利用光敏剂和长波紫外线治疗皮肤病。使用光敏药物和特定长波紫外线照射设备。内服或外涂光敏剂,等待一定时间后,使用特定紫外线光疗设备照射皮损,每次照射前调整照射时间和能量。</v>
          </cell>
          <cell r="D3275" t="str">
            <v/>
          </cell>
          <cell r="E3275" t="str">
            <v/>
          </cell>
          <cell r="F3275" t="str">
            <v>次</v>
          </cell>
          <cell r="G3275" t="str">
            <v>全身照射按6次计价</v>
          </cell>
          <cell r="H3275">
            <v>26</v>
          </cell>
          <cell r="I3275">
            <v>21</v>
          </cell>
          <cell r="J3275">
            <v>18</v>
          </cell>
          <cell r="K3275" t="str">
            <v>乙类</v>
          </cell>
        </row>
        <row r="3276">
          <cell r="A3276" t="str">
            <v>KYR32706</v>
          </cell>
          <cell r="B3276" t="str">
            <v>光动力治疗</v>
          </cell>
          <cell r="C3276" t="str">
            <v>指利用光敏剂和光学原理治疗皮肤疾患。敷药或静脉给药,等待相应时间后采用激光照射设备激光照射。</v>
          </cell>
          <cell r="D3276" t="str">
            <v/>
          </cell>
          <cell r="E3276" t="str">
            <v/>
          </cell>
          <cell r="F3276" t="str">
            <v>平方厘米</v>
          </cell>
          <cell r="G3276" t="str">
            <v/>
          </cell>
          <cell r="H3276">
            <v>30</v>
          </cell>
          <cell r="I3276">
            <v>25</v>
          </cell>
          <cell r="J3276">
            <v>20</v>
          </cell>
          <cell r="K3276" t="str">
            <v>乙类</v>
          </cell>
        </row>
        <row r="3277">
          <cell r="A3277" t="str">
            <v>KYR32707</v>
          </cell>
          <cell r="B3277" t="str">
            <v>连续二氧化碳激光治疗</v>
          </cell>
          <cell r="C3277" t="str">
            <v>指利用激光热效应烧灼皮肤损害。消毒,局部麻醉,使用二氧化碳激光设备照射皮损,创面处理。</v>
          </cell>
          <cell r="D3277" t="str">
            <v/>
          </cell>
          <cell r="E3277" t="str">
            <v/>
          </cell>
          <cell r="F3277" t="str">
            <v>每个皮损</v>
          </cell>
          <cell r="G3277" t="str">
            <v/>
          </cell>
          <cell r="H3277">
            <v>20</v>
          </cell>
          <cell r="I3277">
            <v>16</v>
          </cell>
          <cell r="J3277">
            <v>14</v>
          </cell>
          <cell r="K3277" t="str">
            <v>乙类</v>
          </cell>
        </row>
        <row r="3278">
          <cell r="A3278" t="str">
            <v>KYR32708</v>
          </cell>
          <cell r="B3278" t="str">
            <v>皮肤黏膜溃疡紫外线照射</v>
          </cell>
          <cell r="C3278" t="str">
            <v>观察皮肤黏膜,局部擦洗,紫外线仪器照射。</v>
          </cell>
          <cell r="D3278" t="str">
            <v/>
          </cell>
          <cell r="E3278" t="str">
            <v/>
          </cell>
          <cell r="F3278" t="str">
            <v>部位</v>
          </cell>
          <cell r="G3278" t="str">
            <v/>
          </cell>
          <cell r="H3278">
            <v>15</v>
          </cell>
          <cell r="I3278">
            <v>12</v>
          </cell>
          <cell r="J3278">
            <v>10</v>
          </cell>
          <cell r="K3278" t="str">
            <v>乙类</v>
          </cell>
        </row>
        <row r="3279">
          <cell r="A3279" t="str">
            <v>KYR39901</v>
          </cell>
          <cell r="B3279" t="str">
            <v>悬浮床治疗</v>
          </cell>
          <cell r="C3279" t="str">
            <v>打开悬浮床开关,设置床温38℃左右,预热4小时,悬浮床上铺消毒烧伤单,将清创处理完毕病人放置悬浮床上进行治疗,四肢呈"大"字形并抬高30°,头部后仰,观察患者创面渗血､渗液情况,更换烧伤单,观察并调整悬浮床温度,使之不低于37℃,不高于40℃。</v>
          </cell>
          <cell r="D3279" t="str">
            <v/>
          </cell>
          <cell r="E3279" t="str">
            <v/>
          </cell>
          <cell r="F3279" t="str">
            <v>日</v>
          </cell>
          <cell r="G3279" t="str">
            <v>收取此项费用,不得再收取床位费</v>
          </cell>
          <cell r="H3279">
            <v>300</v>
          </cell>
          <cell r="I3279">
            <v>240</v>
          </cell>
          <cell r="J3279">
            <v>210</v>
          </cell>
          <cell r="K3279" t="str">
            <v>乙类</v>
          </cell>
        </row>
        <row r="3280">
          <cell r="A3280" t="str">
            <v>KYR48101</v>
          </cell>
          <cell r="B3280" t="str">
            <v>吸入过敏原注射免疫治疗</v>
          </cell>
          <cell r="C3280" t="str">
            <v>吸入变应原免疫治疗分剂量递增和剂量维持两个阶段,递增阶段注射变应原剂量逐渐由低到高,维持阶段注射固定剂量的变应原注射液。具体方法:消毒皮肤,用1毫升一次性注射器抽取特定浓度(0.1至1毫升)的吸入变应原注射液,在接受治疗者上臂外侧皮肤进行皮下注射,缓慢推入注射液,为防止将变应原注射液直接推入血管,每推入0.2毫升时需回抽一次,观察有无回血。注射完成后接受治疗者需在治疗室观察至少30分钟,确定无不良反应以后方可离开。注射免疫治疗是高风险的治疗方法,整个治疗过程中需要不断依据病情和环境变化调整注射剂量和注射间</v>
          </cell>
          <cell r="D3280" t="str">
            <v/>
          </cell>
          <cell r="E3280" t="str">
            <v/>
          </cell>
          <cell r="F3280" t="str">
            <v>次</v>
          </cell>
          <cell r="G3280" t="str">
            <v/>
          </cell>
          <cell r="H3280">
            <v>40</v>
          </cell>
          <cell r="I3280">
            <v>32</v>
          </cell>
          <cell r="J3280">
            <v>28</v>
          </cell>
          <cell r="K3280" t="str">
            <v>乙类</v>
          </cell>
        </row>
        <row r="3281">
          <cell r="A3281" t="str">
            <v>KYR48701</v>
          </cell>
          <cell r="B3281" t="str">
            <v>烧伤换药</v>
          </cell>
          <cell r="C3281" t="str">
            <v>戴一次性无菌手套去除创面敷料,检查创面,清除坏死组织,脓性分泌物,有水疱者最低位剪开引流,清洗创面,最后应用敷料妥善包扎。</v>
          </cell>
          <cell r="D3281" t="str">
            <v>生理冲洗液,换药包</v>
          </cell>
          <cell r="E3281" t="str">
            <v>功能性敷料</v>
          </cell>
          <cell r="F3281" t="str">
            <v>１%体表面积</v>
          </cell>
          <cell r="G3281" t="str">
            <v/>
          </cell>
          <cell r="H3281">
            <v>50</v>
          </cell>
          <cell r="I3281">
            <v>43</v>
          </cell>
          <cell r="J3281">
            <v>36</v>
          </cell>
          <cell r="K3281" t="str">
            <v>甲类</v>
          </cell>
        </row>
        <row r="3282">
          <cell r="A3282" t="str">
            <v>KYR48702</v>
          </cell>
          <cell r="B3282" t="str">
            <v>烧伤特殊部位换药</v>
          </cell>
          <cell r="C3282" t="str">
            <v>指头部､面部､颈部､双耳､会阴､手指､足趾部位的换药。戴一次性无菌手套去除创面敷料,检查创面,清除坏死组织,脓性分泌物,有水疱者最低位剪开引流,清洗创面,最后应用敷料妥善包扎。</v>
          </cell>
          <cell r="D3282" t="str">
            <v>生理冲洗液,换药包</v>
          </cell>
          <cell r="E3282" t="str">
            <v>功能性敷料</v>
          </cell>
          <cell r="F3282" t="str">
            <v>１%体表面积</v>
          </cell>
          <cell r="G3282" t="str">
            <v/>
          </cell>
          <cell r="H3282">
            <v>55</v>
          </cell>
          <cell r="I3282">
            <v>47</v>
          </cell>
          <cell r="J3282">
            <v>40</v>
          </cell>
          <cell r="K3282" t="str">
            <v>甲类</v>
          </cell>
        </row>
        <row r="3283">
          <cell r="A3283" t="str">
            <v>KYR65701</v>
          </cell>
          <cell r="B3283" t="str">
            <v>粟丘疹去除术</v>
          </cell>
          <cell r="C3283" t="str">
            <v>消毒,用针头挑破粟丘疹,再用粉刺挤压器挤出粟丘疹内容物,创面处理。</v>
          </cell>
          <cell r="D3283" t="str">
            <v/>
          </cell>
          <cell r="E3283" t="str">
            <v/>
          </cell>
          <cell r="F3283" t="str">
            <v>个</v>
          </cell>
          <cell r="G3283" t="str">
            <v/>
          </cell>
          <cell r="H3283">
            <v>2</v>
          </cell>
          <cell r="I3283">
            <v>2</v>
          </cell>
          <cell r="J3283">
            <v>2</v>
          </cell>
          <cell r="K3283" t="str">
            <v>丙类</v>
          </cell>
        </row>
        <row r="3284">
          <cell r="A3284" t="str">
            <v>KYR65702</v>
          </cell>
          <cell r="B3284" t="str">
            <v>粉刺挤压术</v>
          </cell>
          <cell r="C3284" t="str">
            <v>消毒,利用粉刺挤压器挤压出粉刺内容物,创面处理。</v>
          </cell>
          <cell r="D3284" t="str">
            <v/>
          </cell>
          <cell r="E3284" t="str">
            <v/>
          </cell>
          <cell r="F3284" t="str">
            <v>个</v>
          </cell>
          <cell r="G3284" t="str">
            <v/>
          </cell>
          <cell r="H3284">
            <v>5</v>
          </cell>
          <cell r="I3284">
            <v>5</v>
          </cell>
          <cell r="J3284">
            <v>5</v>
          </cell>
          <cell r="K3284" t="str">
            <v>丙类</v>
          </cell>
        </row>
        <row r="3285">
          <cell r="A3285" t="str">
            <v>KYR65703</v>
          </cell>
          <cell r="B3285" t="str">
            <v>刮疣治疗</v>
          </cell>
          <cell r="C3285" t="str">
            <v>消毒,用刮匙刮除疣体,创面处理。</v>
          </cell>
          <cell r="D3285" t="str">
            <v/>
          </cell>
          <cell r="E3285" t="str">
            <v/>
          </cell>
          <cell r="F3285" t="str">
            <v>个</v>
          </cell>
          <cell r="G3285" t="str">
            <v/>
          </cell>
          <cell r="H3285">
            <v>5</v>
          </cell>
          <cell r="I3285">
            <v>5</v>
          </cell>
          <cell r="J3285">
            <v>5</v>
          </cell>
          <cell r="K3285" t="str">
            <v>丙类</v>
          </cell>
        </row>
        <row r="3286">
          <cell r="A3286" t="str">
            <v>KYR72701</v>
          </cell>
          <cell r="B3286" t="str">
            <v>氦氖(He-Ne)激光照射治疗</v>
          </cell>
          <cell r="C3286" t="str">
            <v>皮肤消毒后将光源针刺入静脉,打开光源照射,将光源对准皮损,将光源打开照射。</v>
          </cell>
          <cell r="D3286" t="str">
            <v/>
          </cell>
          <cell r="E3286" t="str">
            <v/>
          </cell>
          <cell r="F3286" t="str">
            <v>每个照射区</v>
          </cell>
          <cell r="G3286" t="str">
            <v/>
          </cell>
          <cell r="H3286">
            <v>20</v>
          </cell>
          <cell r="I3286">
            <v>16</v>
          </cell>
          <cell r="J3286">
            <v>14</v>
          </cell>
          <cell r="K3286" t="str">
            <v>乙类</v>
          </cell>
        </row>
        <row r="3287">
          <cell r="A3287" t="str">
            <v>KYR72702</v>
          </cell>
          <cell r="B3287" t="str">
            <v>血管性疾患激光治疗</v>
          </cell>
          <cell r="C3287" t="str">
            <v>消毒,必要时外用表面麻醉剂和冷凝胶,使用专用激光设备,调整激光能量等参数,反复照射患处。</v>
          </cell>
          <cell r="D3287" t="str">
            <v/>
          </cell>
          <cell r="E3287" t="str">
            <v/>
          </cell>
          <cell r="F3287" t="str">
            <v>平方厘米</v>
          </cell>
          <cell r="G3287" t="str">
            <v/>
          </cell>
          <cell r="H3287">
            <v>25</v>
          </cell>
          <cell r="I3287">
            <v>20</v>
          </cell>
          <cell r="J3287">
            <v>18</v>
          </cell>
          <cell r="K3287" t="str">
            <v>乙类</v>
          </cell>
        </row>
        <row r="3288">
          <cell r="A3288" t="str">
            <v>KYR72703</v>
          </cell>
          <cell r="B3288" t="str">
            <v>瘢痕激光治疗</v>
          </cell>
          <cell r="C3288" t="str">
            <v>消毒,必要时外用表面麻醉剂和冷凝胶,使用专用激光设备,调整激光能量等参数,反复照射患处。</v>
          </cell>
          <cell r="D3288" t="str">
            <v/>
          </cell>
          <cell r="E3288" t="str">
            <v/>
          </cell>
          <cell r="F3288" t="str">
            <v>平方厘米</v>
          </cell>
          <cell r="G3288" t="str">
            <v/>
          </cell>
          <cell r="H3288" t="str">
            <v>市场调节价</v>
          </cell>
          <cell r="I3288" t="str">
            <v>市场调节价</v>
          </cell>
          <cell r="J3288" t="str">
            <v>市场调节价</v>
          </cell>
          <cell r="K3288" t="str">
            <v>丙类</v>
          </cell>
        </row>
        <row r="3289">
          <cell r="A3289" t="str">
            <v>KYR72704</v>
          </cell>
          <cell r="B3289" t="str">
            <v>肤质调节激光治疗</v>
          </cell>
          <cell r="C3289" t="str">
            <v>含除皱治疗。消毒,必要时外用表面麻醉剂和冷凝胶,使用专用激光设备,调整激光能量等参数,反复照射患处。</v>
          </cell>
          <cell r="D3289" t="str">
            <v/>
          </cell>
          <cell r="E3289" t="str">
            <v/>
          </cell>
          <cell r="F3289" t="str">
            <v>平方厘米</v>
          </cell>
          <cell r="G3289" t="str">
            <v/>
          </cell>
          <cell r="H3289" t="str">
            <v>市场调节价</v>
          </cell>
          <cell r="I3289" t="str">
            <v>市场调节价</v>
          </cell>
          <cell r="J3289" t="str">
            <v>市场调节价</v>
          </cell>
          <cell r="K3289" t="str">
            <v>丙类</v>
          </cell>
        </row>
        <row r="3290">
          <cell r="A3290" t="str">
            <v>KYR72705</v>
          </cell>
          <cell r="B3290" t="str">
            <v>色素性疾患激光治疗</v>
          </cell>
          <cell r="C3290" t="str">
            <v>消毒,必要时外用表面麻醉剂和冷凝胶,使用专用激光设备,调整激光能量等参数,反复照射患处。</v>
          </cell>
          <cell r="D3290" t="str">
            <v/>
          </cell>
          <cell r="E3290" t="str">
            <v/>
          </cell>
          <cell r="F3290" t="str">
            <v>平方厘米</v>
          </cell>
          <cell r="G3290" t="str">
            <v/>
          </cell>
          <cell r="H3290" t="str">
            <v>市场调节价</v>
          </cell>
          <cell r="I3290" t="str">
            <v>市场调节价</v>
          </cell>
          <cell r="J3290" t="str">
            <v>市场调节价</v>
          </cell>
          <cell r="K3290" t="str">
            <v>丙类</v>
          </cell>
        </row>
        <row r="3291">
          <cell r="A3291" t="str">
            <v>KYR72706</v>
          </cell>
          <cell r="B3291" t="str">
            <v>化学换肤术</v>
          </cell>
          <cell r="C3291" t="str">
            <v>指利用药物可控性破坏皮肤一定层次,促进皮肤再生。清洁皮肤表面,用有机溶剂去除油脂,表面麻醉,保护伤口和皮肤凹陷部位,外敷换肤液,判断换肤终点,用特殊的中和液进行中和,冷湿敷,涂特殊的药膏或使用敷料。</v>
          </cell>
          <cell r="D3291" t="str">
            <v>试剂,量杯,中和液</v>
          </cell>
          <cell r="E3291" t="str">
            <v/>
          </cell>
          <cell r="F3291" t="str">
            <v>次</v>
          </cell>
          <cell r="G3291" t="str">
            <v/>
          </cell>
          <cell r="H3291" t="str">
            <v>市场调节价</v>
          </cell>
          <cell r="I3291" t="str">
            <v>市场调节价</v>
          </cell>
          <cell r="J3291" t="str">
            <v>市场调节价</v>
          </cell>
          <cell r="K3291" t="str">
            <v>丙类</v>
          </cell>
        </row>
        <row r="3292">
          <cell r="A3292" t="str">
            <v>KYR72707</v>
          </cell>
          <cell r="B3292" t="str">
            <v>体表肿瘤电化学治疗</v>
          </cell>
          <cell r="C3292" t="str">
            <v>皮肤消毒､麻醉,插入铂电极,连接治疗仪,通电治疗。</v>
          </cell>
          <cell r="D3292" t="str">
            <v>电极</v>
          </cell>
          <cell r="E3292" t="str">
            <v/>
          </cell>
          <cell r="F3292" t="str">
            <v>次</v>
          </cell>
          <cell r="G3292" t="str">
            <v/>
          </cell>
          <cell r="H3292">
            <v>1050</v>
          </cell>
          <cell r="I3292">
            <v>840</v>
          </cell>
          <cell r="J3292">
            <v>735</v>
          </cell>
          <cell r="K3292" t="str">
            <v>乙类</v>
          </cell>
        </row>
        <row r="3293">
          <cell r="A3293" t="str">
            <v>KYT48701</v>
          </cell>
          <cell r="B3293" t="str">
            <v>甲癣封包治疗</v>
          </cell>
          <cell r="C3293" t="str">
            <v>指利用药物封包作用治疗甲癣。消毒,修剪磨平病甲,外涂相关药物,封包。</v>
          </cell>
          <cell r="D3293" t="str">
            <v/>
          </cell>
          <cell r="E3293" t="str">
            <v/>
          </cell>
          <cell r="F3293" t="str">
            <v>每甲</v>
          </cell>
          <cell r="G3293" t="str">
            <v/>
          </cell>
          <cell r="H3293">
            <v>10</v>
          </cell>
          <cell r="I3293">
            <v>8</v>
          </cell>
          <cell r="J3293">
            <v>7</v>
          </cell>
          <cell r="K3293" t="str">
            <v>乙类</v>
          </cell>
        </row>
        <row r="3294">
          <cell r="A3294" t="str">
            <v>KYU72701</v>
          </cell>
          <cell r="B3294" t="str">
            <v>腋臭激光治疗</v>
          </cell>
          <cell r="C3294" t="str">
            <v>消毒,必要时实施局部麻醉,使用专用激光照射设备反复照射治疗区域。</v>
          </cell>
          <cell r="D3294" t="str">
            <v/>
          </cell>
          <cell r="E3294" t="str">
            <v/>
          </cell>
          <cell r="F3294" t="str">
            <v>单侧</v>
          </cell>
          <cell r="G3294" t="str">
            <v/>
          </cell>
          <cell r="H3294">
            <v>250</v>
          </cell>
          <cell r="I3294">
            <v>200</v>
          </cell>
          <cell r="J3294">
            <v>175</v>
          </cell>
          <cell r="K3294" t="str">
            <v>丙类</v>
          </cell>
        </row>
        <row r="3295">
          <cell r="A3295" t="str">
            <v>KYZ30901</v>
          </cell>
          <cell r="B3295" t="str">
            <v>严重电烧伤抢救</v>
          </cell>
          <cell r="C3295" t="str">
            <v>指伴严重电烧伤,现场已行心肺复苏患者存在反复出现心律失常的风险,严密监测及时采取治疗。有电休克者先行正规复苏,恢复意识及生命体征,严密观察电烧伤创面损伤情况,随时警惕血管破裂大出血,床边备止血带,大出血者立即手术止血,观察电烧伤肢体血运,确定是否需要急诊手术探查,根据病情变化及时给予相应的抢救治疗,并及时详细记录抢救病志。不含重症监护。</v>
          </cell>
          <cell r="D3295" t="str">
            <v/>
          </cell>
          <cell r="E3295" t="str">
            <v/>
          </cell>
          <cell r="F3295" t="str">
            <v>12小时</v>
          </cell>
          <cell r="G3295" t="str">
            <v/>
          </cell>
          <cell r="H3295">
            <v>500</v>
          </cell>
          <cell r="I3295">
            <v>400</v>
          </cell>
          <cell r="J3295">
            <v>350</v>
          </cell>
          <cell r="K3295" t="str">
            <v>甲类</v>
          </cell>
        </row>
        <row r="3296">
          <cell r="A3296" t="str">
            <v>KYZ30902</v>
          </cell>
          <cell r="B3296" t="str">
            <v>烧伤合并吸入性损伤抢救</v>
          </cell>
          <cell r="C3296" t="str">
            <v>指中､重度吸入性损伤应进行气管插管或预防性气管切开,保持气道通畅。必要时行呼吸机人工辅助通气,呼吸道湿化治疗,吸氧,心电监测心律失常,定时吸痰,根据病情变化及时给予相应的抢救治疗,并及时详细记录抢救病志。不含重症监护。</v>
          </cell>
          <cell r="D3296" t="str">
            <v/>
          </cell>
          <cell r="E3296" t="str">
            <v/>
          </cell>
          <cell r="F3296" t="str">
            <v>12小时</v>
          </cell>
          <cell r="G3296" t="str">
            <v/>
          </cell>
          <cell r="H3296">
            <v>530</v>
          </cell>
          <cell r="I3296">
            <v>420</v>
          </cell>
          <cell r="J3296">
            <v>370</v>
          </cell>
          <cell r="K3296" t="str">
            <v>甲类</v>
          </cell>
        </row>
        <row r="3297">
          <cell r="A3297" t="str">
            <v>KYZ30903</v>
          </cell>
          <cell r="B3297" t="str">
            <v>烧伤合并爆震伤抢救</v>
          </cell>
          <cell r="C3297" t="str">
            <v>指合并呼吸窘迫综合征时由抢救小组决定行气管插管或气管切开及呼吸机治疗,根据患者各项指标调整呼吸机参数,根据病情采取诊断性胸腔､腹腔穿刺,胸腔闭式引流,行X光或CT检测协助诊断骨折及颅脑损伤,根据病情变化及时给予相应的抢救治疗,并及时详细记录抢救病志。不含X线引导､CT检查､重症监护。</v>
          </cell>
          <cell r="D3297" t="str">
            <v>穿刺针,引流装置</v>
          </cell>
          <cell r="E3297" t="str">
            <v/>
          </cell>
          <cell r="F3297" t="str">
            <v>12小时</v>
          </cell>
          <cell r="G3297" t="str">
            <v/>
          </cell>
          <cell r="H3297">
            <v>640</v>
          </cell>
          <cell r="I3297">
            <v>510</v>
          </cell>
          <cell r="J3297">
            <v>450</v>
          </cell>
          <cell r="K3297" t="str">
            <v>甲类</v>
          </cell>
        </row>
        <row r="3298">
          <cell r="A3298" t="str">
            <v>KYZ30904</v>
          </cell>
          <cell r="B3298" t="str">
            <v>烧伤合并中毒抢救</v>
          </cell>
          <cell r="C3298" t="str">
            <v>指烧伤患者合并各种中毒,医生根据患者病情采取生命体征支持,以及化验血尿便进行针对性毒物检测,采取相应的解毒治疗。不含毒物检测。</v>
          </cell>
          <cell r="D3298" t="str">
            <v/>
          </cell>
          <cell r="E3298" t="str">
            <v/>
          </cell>
          <cell r="F3298" t="str">
            <v>12小时</v>
          </cell>
          <cell r="G3298" t="str">
            <v/>
          </cell>
          <cell r="H3298">
            <v>530</v>
          </cell>
          <cell r="I3298">
            <v>420</v>
          </cell>
          <cell r="J3298">
            <v>370</v>
          </cell>
          <cell r="K3298" t="str">
            <v>甲类</v>
          </cell>
        </row>
        <row r="3299">
          <cell r="A3299" t="str">
            <v>KYZ39901</v>
          </cell>
          <cell r="B3299" t="str">
            <v>翻身床治疗</v>
          </cell>
          <cell r="C3299" t="str">
            <v>将患者四肢并拢,更换烧伤单,受压､浸渍创面用专科敷料换药。按操作规程手动或电动翻身,每日不少于4次,将患者体位重新摆置呈"大"字形。不含换药。</v>
          </cell>
          <cell r="D3299" t="str">
            <v/>
          </cell>
          <cell r="E3299" t="str">
            <v/>
          </cell>
          <cell r="F3299" t="str">
            <v>日</v>
          </cell>
          <cell r="G3299" t="str">
            <v/>
          </cell>
          <cell r="H3299">
            <v>150</v>
          </cell>
          <cell r="I3299">
            <v>120</v>
          </cell>
          <cell r="J3299">
            <v>105</v>
          </cell>
          <cell r="K3299" t="str">
            <v>乙类</v>
          </cell>
        </row>
        <row r="3300">
          <cell r="A3300" t="str">
            <v>KA</v>
          </cell>
          <cell r="B3300" t="str">
            <v>(十七)精神心理</v>
          </cell>
          <cell r="C3300" t="str">
            <v/>
          </cell>
          <cell r="D3300" t="str">
            <v/>
          </cell>
          <cell r="E3300" t="str">
            <v/>
          </cell>
        </row>
        <row r="3300">
          <cell r="G3300" t="str">
            <v/>
          </cell>
          <cell r="H3300" t="str">
            <v/>
          </cell>
          <cell r="I3300" t="str">
            <v/>
          </cell>
          <cell r="J3300" t="str">
            <v/>
          </cell>
        </row>
        <row r="3301">
          <cell r="A3301" t="str">
            <v>KAZ16701</v>
          </cell>
          <cell r="B3301" t="str">
            <v>心理咨询</v>
          </cell>
          <cell r="C3301" t="str">
            <v>由经过训练的专业人员，就来访者的心理困惑，提供建设性的指导和建议。</v>
          </cell>
          <cell r="D3301" t="str">
            <v/>
          </cell>
          <cell r="E3301" t="str">
            <v/>
          </cell>
          <cell r="F3301" t="str">
            <v>次</v>
          </cell>
          <cell r="G3301" t="str">
            <v/>
          </cell>
          <cell r="H3301">
            <v>60</v>
          </cell>
          <cell r="I3301">
            <v>48</v>
          </cell>
          <cell r="J3301">
            <v>42</v>
          </cell>
          <cell r="K3301" t="str">
            <v>丙类</v>
          </cell>
        </row>
        <row r="3302">
          <cell r="A3302" t="str">
            <v>KAZ19901</v>
          </cell>
          <cell r="B3302" t="str">
            <v>听力统合训练</v>
          </cell>
          <cell r="C3302" t="str">
            <v>在安静单独的房间由经过系统培训的治疗师运用专门的听力统合治疗仪､对患儿进行一对一听力统合训练,并进行全程看护。</v>
          </cell>
          <cell r="D3302" t="str">
            <v/>
          </cell>
          <cell r="E3302" t="str">
            <v/>
          </cell>
          <cell r="F3302" t="str">
            <v>次</v>
          </cell>
          <cell r="G3302" t="str">
            <v/>
          </cell>
          <cell r="H3302">
            <v>30</v>
          </cell>
          <cell r="I3302">
            <v>25</v>
          </cell>
          <cell r="J3302">
            <v>20</v>
          </cell>
          <cell r="K3302" t="str">
            <v>乙类</v>
          </cell>
        </row>
        <row r="3303">
          <cell r="A3303" t="str">
            <v>KAZ28901</v>
          </cell>
          <cell r="B3303" t="str">
            <v>多参数监护无抽搐电休克治疗</v>
          </cell>
          <cell r="C3303" t="str">
            <v>使用多参数监护无抽搐电休克治疗仪进行治疗。首先进行躯体状况､精神状况的评估。进行脑电､肌电､心电及生命体征监护,静脉全麻､肌松,人工呼吸维持。必要时使用呼吸机辅助呼吸。电极安放部位皮肤的导电性处理､口腔及牙齿保护,电阻测定､能量滴定､电刺激,麻醉醒复监护,填写麻醉､治疗､护理记录单,对治疗参数人工分析,进行治疗前后综合评估。不含呼吸机辅助呼吸及麻醉。</v>
          </cell>
          <cell r="D3303" t="str">
            <v>电极</v>
          </cell>
          <cell r="E3303" t="str">
            <v/>
          </cell>
          <cell r="F3303" t="str">
            <v>次</v>
          </cell>
          <cell r="G3303" t="str">
            <v/>
          </cell>
          <cell r="H3303">
            <v>160</v>
          </cell>
          <cell r="I3303">
            <v>130</v>
          </cell>
          <cell r="J3303">
            <v>110</v>
          </cell>
          <cell r="K3303" t="str">
            <v>甲类</v>
          </cell>
        </row>
        <row r="3304">
          <cell r="A3304" t="str">
            <v>KAZ38701</v>
          </cell>
          <cell r="B3304" t="str">
            <v>心理治疗</v>
          </cell>
          <cell r="C3304" t="str">
            <v>在单独房间,安静环境,由经过训练的专业人员，选择相应的心理治疗方法,应用规范化的治疗技术和个体化的治疗方案进行心理调整,解除心理障碍。</v>
          </cell>
          <cell r="D3304" t="str">
            <v/>
          </cell>
          <cell r="E3304" t="str">
            <v/>
          </cell>
          <cell r="F3304" t="str">
            <v>次</v>
          </cell>
          <cell r="G3304" t="str">
            <v/>
          </cell>
          <cell r="H3304">
            <v>80</v>
          </cell>
          <cell r="I3304">
            <v>65</v>
          </cell>
          <cell r="J3304">
            <v>55</v>
          </cell>
          <cell r="K3304" t="str">
            <v>乙类</v>
          </cell>
        </row>
        <row r="3305">
          <cell r="A3305" t="str">
            <v>KAZ38702</v>
          </cell>
          <cell r="B3305" t="str">
            <v>电休克治疗</v>
          </cell>
          <cell r="C3305" t="str">
            <v>使用电休克治疗仪进行治疗。首先对躯体状况､精神状况作出评估,给予肢体保护､电极安放部位皮肤的导电性处理､口腔及牙齿保护､电刺激,在强直期保护患者避免骨折,恢复期协助自主呼吸恢复,对生命体征､意识状态给予监测,填写治疗记录单。不含精神科监护､心电监护。</v>
          </cell>
          <cell r="D3305" t="str">
            <v>电极</v>
          </cell>
          <cell r="E3305" t="str">
            <v/>
          </cell>
          <cell r="F3305" t="str">
            <v>次</v>
          </cell>
          <cell r="G3305" t="str">
            <v/>
          </cell>
          <cell r="H3305">
            <v>40</v>
          </cell>
          <cell r="I3305">
            <v>32</v>
          </cell>
          <cell r="J3305">
            <v>28</v>
          </cell>
          <cell r="K3305" t="str">
            <v>乙类</v>
          </cell>
        </row>
        <row r="3306">
          <cell r="A3306" t="str">
            <v>KAZ38703</v>
          </cell>
          <cell r="B3306" t="str">
            <v>电针脉冲疗法</v>
          </cell>
          <cell r="C3306" t="str">
            <v>在独立的治疗室由专业培训的中医师进行诊断,操作针灸疗法(特殊手法及取穴)､电热针灸治疗､脉冲治疗。</v>
          </cell>
          <cell r="D3306" t="str">
            <v>毫针</v>
          </cell>
          <cell r="E3306" t="str">
            <v/>
          </cell>
          <cell r="F3306" t="str">
            <v>次</v>
          </cell>
          <cell r="G3306" t="str">
            <v/>
          </cell>
          <cell r="H3306">
            <v>15</v>
          </cell>
          <cell r="I3306">
            <v>12</v>
          </cell>
          <cell r="J3306">
            <v>10</v>
          </cell>
          <cell r="K3306" t="str">
            <v>乙类</v>
          </cell>
        </row>
        <row r="3307">
          <cell r="A3307" t="str">
            <v>KAZ38704</v>
          </cell>
          <cell r="B3307" t="str">
            <v>电针经络氧疗法</v>
          </cell>
          <cell r="C3307" t="str">
            <v>在独立的治疗室由专业培训的中医师进行诊断,操作经络测评､针灸疗法(特殊手法及取穴)､电热针灸治疗,同时配合高流量吸氧30分钟(3-5升每分钟)。</v>
          </cell>
          <cell r="D3307" t="str">
            <v>吸氧管,毫针</v>
          </cell>
          <cell r="E3307" t="str">
            <v/>
          </cell>
          <cell r="F3307" t="str">
            <v>次</v>
          </cell>
          <cell r="G3307" t="str">
            <v/>
          </cell>
          <cell r="H3307">
            <v>20</v>
          </cell>
          <cell r="I3307">
            <v>16</v>
          </cell>
          <cell r="J3307">
            <v>14</v>
          </cell>
          <cell r="K3307" t="str">
            <v>乙类</v>
          </cell>
        </row>
        <row r="3308">
          <cell r="A3308" t="str">
            <v>KAZ38705</v>
          </cell>
          <cell r="B3308" t="str">
            <v>漂浮治疗</v>
          </cell>
          <cell r="C3308" t="str">
            <v>限制环境刺激疗法之一。患者的疾病判断,是否适合该治疗方法。与外界环境隔离的环境,患者漂浮于一定的漂浮仪器和药液中。选择性限制部分的感觉器官或者配合一定的松弛指导语。</v>
          </cell>
          <cell r="D3308" t="str">
            <v/>
          </cell>
          <cell r="E3308" t="str">
            <v/>
          </cell>
          <cell r="F3308" t="str">
            <v>次</v>
          </cell>
          <cell r="G3308" t="str">
            <v/>
          </cell>
          <cell r="H3308">
            <v>30</v>
          </cell>
          <cell r="I3308">
            <v>25</v>
          </cell>
          <cell r="J3308">
            <v>20</v>
          </cell>
          <cell r="K3308" t="str">
            <v>丙类</v>
          </cell>
        </row>
        <row r="3309">
          <cell r="A3309" t="str">
            <v>KAZ38706</v>
          </cell>
          <cell r="B3309" t="str">
            <v>暗示治疗</v>
          </cell>
          <cell r="C3309" t="str">
            <v>在单独房间,安静环境。由经过训练的专业人员，判断患者的易感性和依从性。根据患者的症状,制订适当的暗示语。必要时给予一定的药物暗示。</v>
          </cell>
          <cell r="D3309" t="str">
            <v/>
          </cell>
          <cell r="E3309" t="str">
            <v/>
          </cell>
          <cell r="F3309" t="str">
            <v>次</v>
          </cell>
          <cell r="G3309" t="str">
            <v/>
          </cell>
          <cell r="H3309">
            <v>15</v>
          </cell>
          <cell r="I3309">
            <v>12</v>
          </cell>
          <cell r="J3309">
            <v>10</v>
          </cell>
          <cell r="K3309" t="str">
            <v>乙类</v>
          </cell>
        </row>
        <row r="3310">
          <cell r="A3310" t="str">
            <v>KAZ38707</v>
          </cell>
          <cell r="B3310" t="str">
            <v>催眠治疗</v>
          </cell>
          <cell r="C3310" t="str">
            <v>在单独房间,安静环境,由经过训练的专业人员，对患者的易感性和依从性进行评估。按照规范的指导语,或者借助一定的仪器和药物,帮助患者进入催眠状态。根据患者的症状,制订适当的暗示语。催眠结束时,按照一定的指导语,将患者恢复清醒。</v>
          </cell>
          <cell r="D3310" t="str">
            <v/>
          </cell>
          <cell r="E3310" t="str">
            <v/>
          </cell>
          <cell r="F3310" t="str">
            <v>次</v>
          </cell>
          <cell r="G3310" t="str">
            <v/>
          </cell>
          <cell r="H3310">
            <v>60</v>
          </cell>
          <cell r="I3310">
            <v>48</v>
          </cell>
          <cell r="J3310">
            <v>42</v>
          </cell>
          <cell r="K3310" t="str">
            <v>乙类</v>
          </cell>
        </row>
        <row r="3311">
          <cell r="A3311" t="str">
            <v>KAZ38708</v>
          </cell>
          <cell r="B3311" t="str">
            <v>森田疗法</v>
          </cell>
          <cell r="C3311" t="str">
            <v>适用于神经症治疗。分为经典及改良方法。前者含绝对卧床阶段､工作治疗阶段､生活训练阶段。第一阶段要求单独房间､安静环境。后两个阶段及改良方法,针对患者的症状,制订一系列的活动计划,观察和督促患者执行计划。可门诊或住院实施。在这个治疗过程中由精神科医师和精神科护士给予指导。</v>
          </cell>
          <cell r="D3311" t="str">
            <v/>
          </cell>
          <cell r="E3311" t="str">
            <v/>
          </cell>
          <cell r="F3311" t="str">
            <v>次</v>
          </cell>
          <cell r="G3311" t="str">
            <v/>
          </cell>
          <cell r="H3311">
            <v>60</v>
          </cell>
          <cell r="I3311">
            <v>48</v>
          </cell>
          <cell r="J3311">
            <v>42</v>
          </cell>
          <cell r="K3311" t="str">
            <v>乙类</v>
          </cell>
        </row>
        <row r="3312">
          <cell r="A3312" t="str">
            <v>KAZ38709</v>
          </cell>
          <cell r="B3312" t="str">
            <v>厌恶治疗</v>
          </cell>
          <cell r="C3312" t="str">
            <v>确定目标行为和负性强化刺激物,基线评估。规律的将目标行为和负性强化刺激结合,督促和规律监测,可配合一定的药物和仪器。</v>
          </cell>
          <cell r="D3312" t="str">
            <v/>
          </cell>
          <cell r="E3312" t="str">
            <v/>
          </cell>
          <cell r="F3312" t="str">
            <v>次</v>
          </cell>
          <cell r="G3312" t="str">
            <v/>
          </cell>
          <cell r="H3312">
            <v>30</v>
          </cell>
          <cell r="I3312">
            <v>25</v>
          </cell>
          <cell r="J3312">
            <v>20</v>
          </cell>
          <cell r="K3312" t="str">
            <v>乙类</v>
          </cell>
        </row>
        <row r="3313">
          <cell r="A3313" t="str">
            <v>KAZ38710</v>
          </cell>
          <cell r="B3313" t="str">
            <v>脱瘾治疗</v>
          </cell>
          <cell r="C3313" t="str">
            <v>由精神科医师和精神科护士对精神活性物质(酒精､兴奋剂､毒品､镇静催眠药等)依赖的患者进行躯体戒断症状及心理渴求症状治疗。不含精神科监护､冲动行为干预治疗､抗精神病药物治疗监测。</v>
          </cell>
          <cell r="D3313" t="str">
            <v/>
          </cell>
          <cell r="E3313" t="str">
            <v/>
          </cell>
          <cell r="F3313" t="str">
            <v>次</v>
          </cell>
          <cell r="G3313" t="str">
            <v/>
          </cell>
          <cell r="H3313">
            <v>100</v>
          </cell>
          <cell r="I3313">
            <v>80</v>
          </cell>
          <cell r="J3313">
            <v>70</v>
          </cell>
          <cell r="K3313" t="str">
            <v>丙类</v>
          </cell>
        </row>
        <row r="3314">
          <cell r="A3314" t="str">
            <v>KAZ38901</v>
          </cell>
          <cell r="B3314" t="str">
            <v>抗精神病药物治疗</v>
          </cell>
          <cell r="C3314" t="str">
            <v>在精神科医师和精神科护士一同看管下完成治疗监测。在治疗前完成相关的疾病信息和以往治疗历史的各种信息的详细采集,具体填写各种汇总表格,就整体情况给予人工评估,根据既往治疗的效果预测可能的治疗结局,每天评价患者用药的配合情况､依从性､目前临床症状和疾病风险､药物治疗的效果和不良反应的监测,及时汇总各种信息,调整药物治疗方案。不含各类量表测查､实验室检验。</v>
          </cell>
          <cell r="D3314" t="str">
            <v/>
          </cell>
          <cell r="E3314" t="str">
            <v/>
          </cell>
          <cell r="F3314" t="str">
            <v>日</v>
          </cell>
          <cell r="G3314" t="str">
            <v/>
          </cell>
          <cell r="H3314">
            <v>8</v>
          </cell>
          <cell r="I3314">
            <v>7</v>
          </cell>
          <cell r="J3314">
            <v>6</v>
          </cell>
          <cell r="K3314" t="str">
            <v>甲类</v>
          </cell>
        </row>
        <row r="3315">
          <cell r="A3315" t="str">
            <v>KAZ38902</v>
          </cell>
          <cell r="B3315" t="str">
            <v>常温冬眠治疗</v>
          </cell>
          <cell r="C3315" t="str">
            <v>在精神科医师和精神科护士一同看管下完成治疗监测。精神科医师在治疗前完成相关的疾病信息和以往治疗历史的各种信息的详细采集,具体填写各种汇总表格,根据患者具体情况评估常温冬眠治疗的目的和注意事项,具体治疗操作由精神科护士实施,每天评价患者的躯体情况､常温治疗的各项指标如睡眠时间､体温血压变化等,同时观察注射部位皮肤肌肉改变等。精神科医师评估目前临床症状和疾病风险､药物治疗的效果和不良反应,需要评估各类量表和进行相应的躯体和化验室的检查,并给予人工评定,治疗将近结束时由精神科医师和护士共同评价整体常温治疗的效果</v>
          </cell>
          <cell r="D3315" t="str">
            <v/>
          </cell>
          <cell r="E3315" t="str">
            <v/>
          </cell>
          <cell r="F3315" t="str">
            <v>日</v>
          </cell>
          <cell r="G3315" t="str">
            <v/>
          </cell>
          <cell r="H3315">
            <v>17</v>
          </cell>
          <cell r="I3315">
            <v>14</v>
          </cell>
          <cell r="J3315">
            <v>12</v>
          </cell>
          <cell r="K3315" t="str">
            <v>乙类</v>
          </cell>
        </row>
        <row r="3316">
          <cell r="A3316" t="str">
            <v>KAZ38903</v>
          </cell>
          <cell r="B3316" t="str">
            <v>进食障碍治疗</v>
          </cell>
          <cell r="C3316" t="str">
            <v>由医护人员对住院进食障碍患者进行躯体并发症､精神状态､营养状况评估。24小时监护生命体征和生命维持,持续监护胃肠道反应､记录24小时出入量。根据医嘱监测血尿常规､电解质､出凝血时间､血氧饱和度。持续监护水肿､褥疮､体重指数的变化。执行调整性营养支持和行为矫正的动态方案。协助物理和实验室检验。完成低体重病人褥疮护理观察表,进食紊乱症状观察表。不含实验室检验。</v>
          </cell>
          <cell r="D3316" t="str">
            <v/>
          </cell>
          <cell r="E3316" t="str">
            <v/>
          </cell>
          <cell r="F3316" t="str">
            <v>次</v>
          </cell>
          <cell r="G3316" t="str">
            <v/>
          </cell>
          <cell r="H3316">
            <v>40</v>
          </cell>
          <cell r="I3316">
            <v>32</v>
          </cell>
          <cell r="J3316">
            <v>28</v>
          </cell>
          <cell r="K3316" t="str">
            <v>丙类</v>
          </cell>
        </row>
        <row r="3317">
          <cell r="A3317" t="str">
            <v>KAZ38904</v>
          </cell>
          <cell r="B3317" t="str">
            <v>暴露疗法治疗</v>
          </cell>
          <cell r="C3317" t="str">
            <v>精神科医师和精神科护士一同看管下完成治疗。精神科医师在治疗前完成相关的疾病信息和以往治疗历史的各种信息的详细采集,并详细评估相关的躯体疾病情况和可能在治疗中出现的各种风险,并计划疗法进行的方案如频度､程度､时间等,向病人和相关人员解释治疗的相关情况,做好病人的治疗前工作,在精神科医师和精神科护士的陪同下,进入造成恐惧焦虑的情景中并在精神科医师的指导下完成暴露治疗。评价治疗当天的躯体和心理状态,给予治疗并监测病人的躯体和心理情况,给予言语支持和心理安抚,必要时进行严格的精神科特级护理措施保证安全,每次治疗后</v>
          </cell>
          <cell r="D3317" t="str">
            <v/>
          </cell>
          <cell r="E3317" t="str">
            <v/>
          </cell>
          <cell r="F3317" t="str">
            <v>次</v>
          </cell>
          <cell r="G3317" t="str">
            <v/>
          </cell>
          <cell r="H3317">
            <v>30</v>
          </cell>
          <cell r="I3317">
            <v>25</v>
          </cell>
          <cell r="J3317">
            <v>20</v>
          </cell>
          <cell r="K3317" t="str">
            <v>甲类</v>
          </cell>
        </row>
        <row r="3318">
          <cell r="A3318" t="str">
            <v>KAZ38905</v>
          </cell>
          <cell r="B3318" t="str">
            <v>行为观察治疗</v>
          </cell>
          <cell r="C3318" t="str">
            <v>精神科医师和精神科护士一同看管下完成治疗。精神科医师在治疗前完成相关的疾病信息和以往治疗历史的各种信息的详细采集,并详细列出需要评估的各类行为,并确定需要的方法,评估的时间间隔､疗程等,评估由主要的治疗和观察人员进行,每天具体评估并汇总资料,具体治疗操作由专业精神科医师和护士实施,评价给予各类行为治疗的效果,必要时进行严格的精神科特级护理措施保证安全,每次治疗后,由精神科医师和护士共同评价本次的效果､实施情况､未来治疗预计等等,并出相应的总结并设计下几次的可能计划方案,在所有治疗结束后评价整体治疗的实施经</v>
          </cell>
          <cell r="D3318" t="str">
            <v/>
          </cell>
          <cell r="E3318" t="str">
            <v/>
          </cell>
          <cell r="F3318" t="str">
            <v>次</v>
          </cell>
          <cell r="G3318" t="str">
            <v/>
          </cell>
          <cell r="H3318">
            <v>20</v>
          </cell>
          <cell r="I3318">
            <v>16</v>
          </cell>
          <cell r="J3318">
            <v>14</v>
          </cell>
          <cell r="K3318" t="str">
            <v>甲类</v>
          </cell>
        </row>
        <row r="3319">
          <cell r="A3319" t="str">
            <v>KAZ38906</v>
          </cell>
          <cell r="B3319" t="str">
            <v>冲动行为干预治疗</v>
          </cell>
          <cell r="C3319" t="str">
            <v>精神科医师和精神科护士共同完成治疗。精神科医师在治疗前完成相关的疾病信息和以往治疗历史的各种信息的详细采集,精神科医师护士共同完成病房内的短时间观察,评估病人的攻击和冲动､自杀风险,并填写相应的表格,制定具体干预的模式和方法,具体治疗操作由精神科医师和精神科护士实施,具体方法有言语应对､约束､隔离等。对急性的冲动行为的干预可以在1名精神科医师的紧急决定下进行,对实施约束的患者需每半小时评估1次躯体和精神状况,并填写观察表格直至急性冲动的风险有所改善。约束期间进行严格的特级护理,保障病人的躯体和精神安全。不</v>
          </cell>
          <cell r="D3319" t="str">
            <v/>
          </cell>
          <cell r="E3319" t="str">
            <v/>
          </cell>
          <cell r="F3319" t="str">
            <v>次</v>
          </cell>
          <cell r="G3319" t="str">
            <v/>
          </cell>
          <cell r="H3319">
            <v>20</v>
          </cell>
          <cell r="I3319">
            <v>16</v>
          </cell>
          <cell r="J3319">
            <v>14</v>
          </cell>
          <cell r="K3319" t="str">
            <v>甲类</v>
          </cell>
        </row>
        <row r="3320">
          <cell r="A3320" t="str">
            <v>KAZ38907</v>
          </cell>
          <cell r="B3320" t="str">
            <v>认知矫正治疗(CCRT)</v>
          </cell>
          <cell r="C3320" t="str">
            <v>由经过训练的专业人员采用一系列能特异针对各种认知缺陷的计算机化的神经认知矫正任务(包括认知灵活性、工作记忆、计划训练、社会认知四个治疗模块)，治疗在治疗室进行，治疗过程中由经过训练的专业人员进行辅助和指导。用于精神障碍认知缺陷的非药物治疗。</v>
          </cell>
          <cell r="D3320" t="str">
            <v/>
          </cell>
          <cell r="E3320" t="str">
            <v/>
          </cell>
          <cell r="F3320" t="str">
            <v>次</v>
          </cell>
          <cell r="G3320" t="str">
            <v/>
          </cell>
          <cell r="H3320">
            <v>30</v>
          </cell>
          <cell r="I3320">
            <v>25</v>
          </cell>
          <cell r="J3320">
            <v>20</v>
          </cell>
          <cell r="K3320" t="str">
            <v>甲类</v>
          </cell>
        </row>
        <row r="3321">
          <cell r="A3321" t="str">
            <v>KAZ38908</v>
          </cell>
          <cell r="B3321" t="str">
            <v>感觉统合治疗</v>
          </cell>
          <cell r="C3321" t="str">
            <v>指专人制定训练计划。大肌肉及平衡感触觉防御及情绪本体感及身体协调学习能力发展等方面,制定相应训练计划。专人进行滑板系列､平衡系列､手眼协调系列､秋千系列､特训系列等全程专人看护,独立测查室及训练室。</v>
          </cell>
          <cell r="D3321" t="str">
            <v/>
          </cell>
          <cell r="E3321" t="str">
            <v/>
          </cell>
          <cell r="F3321" t="str">
            <v>次</v>
          </cell>
          <cell r="G3321" t="str">
            <v/>
          </cell>
          <cell r="H3321">
            <v>25</v>
          </cell>
          <cell r="I3321">
            <v>20</v>
          </cell>
          <cell r="J3321">
            <v>18</v>
          </cell>
          <cell r="K3321" t="str">
            <v>乙类</v>
          </cell>
        </row>
        <row r="3322">
          <cell r="A3322" t="str">
            <v>KAZ38909</v>
          </cell>
          <cell r="B3322" t="str">
            <v>工娱治疗</v>
          </cell>
          <cell r="C3322" t="str">
            <v>提供活动场地及活动用物(集体活动形式,提供室内､外训练)及活动(如音乐､影视欣赏､卡拉OK､棋牌活动､图书阅览､球类运动､手工作业､综合健身等)。按每20名患者配备以上治疗场所和工作人员。</v>
          </cell>
          <cell r="D3322" t="str">
            <v/>
          </cell>
          <cell r="E3322" t="str">
            <v/>
          </cell>
          <cell r="F3322" t="str">
            <v>日</v>
          </cell>
          <cell r="G3322" t="str">
            <v/>
          </cell>
          <cell r="H3322">
            <v>10</v>
          </cell>
          <cell r="I3322">
            <v>8</v>
          </cell>
          <cell r="J3322">
            <v>7</v>
          </cell>
          <cell r="K3322" t="str">
            <v>甲类</v>
          </cell>
        </row>
        <row r="3323">
          <cell r="A3323" t="str">
            <v>KAZ38910</v>
          </cell>
          <cell r="B3323" t="str">
            <v>特殊工娱治疗</v>
          </cell>
          <cell r="C3323" t="str">
            <v>指社会康复训练。提供活动场地及训练用物(以个体化或小组治疗的活动形式),个体化体能训练,个体化基本生活技能训练,个体化城市生活技能训练,个体化职业技能训练,个体化社交技能训练,个体化服药依从性训练,个体化书法､绘画､音乐､舞蹈等训练。</v>
          </cell>
          <cell r="D3323" t="str">
            <v/>
          </cell>
          <cell r="E3323" t="str">
            <v/>
          </cell>
          <cell r="F3323" t="str">
            <v>次</v>
          </cell>
          <cell r="G3323" t="str">
            <v/>
          </cell>
          <cell r="H3323">
            <v>15</v>
          </cell>
          <cell r="I3323">
            <v>12</v>
          </cell>
          <cell r="J3323">
            <v>10</v>
          </cell>
          <cell r="K3323" t="str">
            <v>丙类</v>
          </cell>
        </row>
        <row r="3324">
          <cell r="A3324" t="str">
            <v>KAZ38911</v>
          </cell>
          <cell r="B3324" t="str">
            <v>松弛治疗</v>
          </cell>
          <cell r="C3324" t="str">
            <v>在单独房间,安静环境。由经过训练的专业人员，使用规范的治疗指导语,使逐步放松。可配合使用生物反馈仪或音像设备。</v>
          </cell>
          <cell r="D3324" t="str">
            <v/>
          </cell>
          <cell r="E3324" t="str">
            <v/>
          </cell>
          <cell r="F3324" t="str">
            <v>次</v>
          </cell>
          <cell r="G3324" t="str">
            <v/>
          </cell>
          <cell r="H3324">
            <v>15</v>
          </cell>
          <cell r="I3324">
            <v>12</v>
          </cell>
          <cell r="J3324">
            <v>10</v>
          </cell>
          <cell r="K3324" t="str">
            <v>乙类</v>
          </cell>
        </row>
        <row r="3325">
          <cell r="A3325" t="str">
            <v>KAZ38912</v>
          </cell>
          <cell r="B3325" t="str">
            <v>音乐心理治疗</v>
          </cell>
          <cell r="C3325" t="str">
            <v>在独立的治疗室,由受过专业培训的治疗师完成治疗,在心理治疗技术指导下,根据患者的情绪状况,选择不同的音乐和简易的乐器。对患者在音乐和乐器影响下表现出来的情绪和心理感受进行分析,帮助他们疏泄负性情绪,引导他们体验正性情绪和积极的认知。</v>
          </cell>
          <cell r="D3325" t="str">
            <v/>
          </cell>
          <cell r="E3325" t="str">
            <v/>
          </cell>
          <cell r="F3325" t="str">
            <v>次</v>
          </cell>
          <cell r="G3325" t="str">
            <v/>
          </cell>
          <cell r="H3325">
            <v>20</v>
          </cell>
          <cell r="I3325">
            <v>16</v>
          </cell>
          <cell r="J3325">
            <v>14</v>
          </cell>
          <cell r="K3325" t="str">
            <v>乙类</v>
          </cell>
        </row>
        <row r="3326">
          <cell r="A3326" t="str">
            <v>KAZ38913</v>
          </cell>
          <cell r="B3326" t="str">
            <v>行为矫正治疗</v>
          </cell>
          <cell r="C3326" t="str">
            <v>由精神科医师评估患者的症状,分析症状的严重程度和缓急,制订行为矫正的计划。进行基线评估,制订治疗计划。督促患者严格按照计划实施治疗,定期观察监测。根据患者疗效,适当调整治疗计划。治疗工程需精神科护士协助。</v>
          </cell>
          <cell r="D3326" t="str">
            <v/>
          </cell>
          <cell r="E3326" t="str">
            <v/>
          </cell>
          <cell r="F3326" t="str">
            <v>日</v>
          </cell>
          <cell r="G3326" t="str">
            <v/>
          </cell>
          <cell r="H3326">
            <v>25</v>
          </cell>
          <cell r="I3326">
            <v>20</v>
          </cell>
          <cell r="J3326">
            <v>18</v>
          </cell>
          <cell r="K3326" t="str">
            <v>甲类</v>
          </cell>
        </row>
        <row r="3327">
          <cell r="A3327" t="str">
            <v>L</v>
          </cell>
          <cell r="B3327" t="str">
            <v>七.临床物理治疗</v>
          </cell>
          <cell r="C3327" t="str">
            <v/>
          </cell>
          <cell r="D3327" t="str">
            <v/>
          </cell>
          <cell r="E3327" t="str">
            <v/>
          </cell>
        </row>
        <row r="3327">
          <cell r="G3327" t="str">
            <v/>
          </cell>
          <cell r="H3327" t="str">
            <v/>
          </cell>
          <cell r="I3327" t="str">
            <v/>
          </cell>
          <cell r="J3327" t="str">
            <v/>
          </cell>
        </row>
        <row r="3328">
          <cell r="A3328" t="str">
            <v/>
          </cell>
          <cell r="B3328" t="str">
            <v>本章说明:1.本章"临床物理治疗"项目指采用各种物理方法治疗的医疗服务项目｡2.本章包括"放射治疗"､"放射性核素治疗"､"超声聚焦治疗"､"热疗"､"理疗"四个部分,共计233项｡本章项目编码字首为L｡3.肿瘤的非放射性物理治疗项目列入"临床物理治疗"的"热疗"类中｡</v>
          </cell>
        </row>
        <row r="3329">
          <cell r="A3329" t="str">
            <v>LA</v>
          </cell>
          <cell r="B3329" t="str">
            <v>(一)放射治疗</v>
          </cell>
          <cell r="C3329" t="str">
            <v/>
          </cell>
          <cell r="D3329" t="str">
            <v/>
          </cell>
          <cell r="E3329" t="str">
            <v/>
          </cell>
        </row>
        <row r="3329">
          <cell r="G3329" t="str">
            <v/>
          </cell>
          <cell r="H3329" t="str">
            <v/>
          </cell>
          <cell r="I3329" t="str">
            <v/>
          </cell>
          <cell r="J3329" t="str">
            <v/>
          </cell>
        </row>
        <row r="3330">
          <cell r="A3330" t="str">
            <v>LAA</v>
          </cell>
          <cell r="B3330" t="str">
            <v>1.放射计划设计</v>
          </cell>
          <cell r="C3330" t="str">
            <v>按每次放疗计划计算疗程。</v>
          </cell>
          <cell r="D3330" t="str">
            <v/>
          </cell>
          <cell r="E3330" t="str">
            <v/>
          </cell>
        </row>
        <row r="3330">
          <cell r="G3330" t="str">
            <v/>
          </cell>
          <cell r="H3330" t="str">
            <v/>
          </cell>
          <cell r="I3330" t="str">
            <v/>
          </cell>
          <cell r="J3330" t="str">
            <v/>
          </cell>
        </row>
        <row r="3331">
          <cell r="A3331" t="str">
            <v>LAAZZ001</v>
          </cell>
          <cell r="B3331" t="str">
            <v>人工制定治疗计划</v>
          </cell>
          <cell r="C3331" t="str">
            <v>人工二维计划设计,查表进行计量计算,填写患者基本资料､放疗示意图､摆位要求､照射剂量。</v>
          </cell>
          <cell r="D3331" t="str">
            <v/>
          </cell>
          <cell r="E3331" t="str">
            <v/>
          </cell>
          <cell r="F3331" t="str">
            <v>次</v>
          </cell>
          <cell r="G3331" t="str">
            <v/>
          </cell>
          <cell r="H3331">
            <v>110</v>
          </cell>
          <cell r="I3331">
            <v>88</v>
          </cell>
          <cell r="J3331">
            <v>77</v>
          </cell>
          <cell r="K3331" t="str">
            <v>丙类</v>
          </cell>
        </row>
        <row r="3332">
          <cell r="A3332" t="str">
            <v>LAAZZ002</v>
          </cell>
          <cell r="B3332" t="str">
            <v>二维放疗计划设计</v>
          </cell>
          <cell r="C3332" t="str">
            <v>使用计算机辅助治疗计划系统(TPS),进行内照射或外照射二维计划设计､剂量计算和剂量显示,医生审核,填写治疗单。</v>
          </cell>
          <cell r="D3332" t="str">
            <v/>
          </cell>
          <cell r="E3332" t="str">
            <v/>
          </cell>
          <cell r="F3332" t="str">
            <v>次</v>
          </cell>
          <cell r="G3332" t="str">
            <v/>
          </cell>
          <cell r="H3332">
            <v>300</v>
          </cell>
          <cell r="I3332">
            <v>240</v>
          </cell>
          <cell r="J3332">
            <v>210</v>
          </cell>
          <cell r="K3332" t="str">
            <v>丙类</v>
          </cell>
        </row>
        <row r="3333">
          <cell r="A3333" t="str">
            <v>LAAZZ003</v>
          </cell>
          <cell r="B3333" t="str">
            <v>三维适形放疗计划设计</v>
          </cell>
          <cell r="C3333" t="str">
            <v>使用专用计算机治疗计划系统,进行三维影像接收,靶区及危及器官勾画,正向三维治疗计划设计,计划确认及传输,计划验证及填写治疗单。</v>
          </cell>
          <cell r="D3333" t="str">
            <v/>
          </cell>
          <cell r="E3333" t="str">
            <v/>
          </cell>
          <cell r="F3333" t="str">
            <v>次</v>
          </cell>
          <cell r="G3333" t="str">
            <v/>
          </cell>
          <cell r="H3333">
            <v>800</v>
          </cell>
          <cell r="I3333">
            <v>640</v>
          </cell>
          <cell r="J3333">
            <v>560</v>
          </cell>
          <cell r="K3333" t="str">
            <v>丙类</v>
          </cell>
        </row>
        <row r="3334">
          <cell r="A3334" t="str">
            <v>LAAZZ004</v>
          </cell>
          <cell r="B3334" t="str">
            <v>调强放疗计划设计</v>
          </cell>
          <cell r="C3334" t="str">
            <v>使用专用计算机治疗计划系统,进行三维影像接收,靶区及危及器官勾画,逆向调强治疗计划设计,计划确认及传输。不含图像采集,传输,计划验证及填写治疗单。</v>
          </cell>
          <cell r="D3334" t="str">
            <v/>
          </cell>
          <cell r="E3334" t="str">
            <v/>
          </cell>
          <cell r="F3334" t="str">
            <v>次</v>
          </cell>
          <cell r="G3334" t="str">
            <v/>
          </cell>
          <cell r="H3334">
            <v>1000</v>
          </cell>
          <cell r="I3334">
            <v>800</v>
          </cell>
          <cell r="J3334">
            <v>700</v>
          </cell>
          <cell r="K3334" t="str">
            <v>丙类</v>
          </cell>
        </row>
        <row r="3335">
          <cell r="A3335" t="str">
            <v>LAAZZ005</v>
          </cell>
          <cell r="B3335" t="str">
            <v>伽玛刀治疗计划设计</v>
          </cell>
          <cell r="C3335" t="str">
            <v>使用专用计算机治疗计划系统,进行三维影像接收,靶区及危及器官勾画,伽玛刀治疗计划设计,计划确认。不含图像采集､传输､计划验证及填写治疗单。</v>
          </cell>
          <cell r="D3335" t="str">
            <v/>
          </cell>
          <cell r="E3335" t="str">
            <v/>
          </cell>
          <cell r="F3335" t="str">
            <v>次</v>
          </cell>
          <cell r="G3335" t="str">
            <v/>
          </cell>
          <cell r="H3335">
            <v>800</v>
          </cell>
          <cell r="I3335">
            <v>640</v>
          </cell>
          <cell r="J3335">
            <v>560</v>
          </cell>
          <cell r="K3335" t="str">
            <v>丙类</v>
          </cell>
        </row>
        <row r="3336">
          <cell r="A3336" t="str">
            <v>LAAZZ006</v>
          </cell>
          <cell r="B3336" t="str">
            <v>X刀治疗计划设计</v>
          </cell>
          <cell r="C3336" t="str">
            <v>使用专用计算机治疗计划系统,进行三维影像接收,靶区及危及器官勾画,X刀治疗计划设计,计划确认及传输。不含图像采集,传输,计划验证及填写治疗单。</v>
          </cell>
          <cell r="D3336" t="str">
            <v/>
          </cell>
          <cell r="E3336" t="str">
            <v/>
          </cell>
          <cell r="F3336" t="str">
            <v>次</v>
          </cell>
          <cell r="G3336" t="str">
            <v/>
          </cell>
          <cell r="H3336">
            <v>800</v>
          </cell>
          <cell r="I3336">
            <v>640</v>
          </cell>
          <cell r="J3336">
            <v>560</v>
          </cell>
          <cell r="K3336" t="str">
            <v>丙类</v>
          </cell>
        </row>
        <row r="3337">
          <cell r="A3337" t="str">
            <v>LAAZZ007</v>
          </cell>
          <cell r="B3337" t="str">
            <v>图像引导的三维立体定向放疗计划设计</v>
          </cell>
          <cell r="C3337" t="str">
            <v>使用专用计算机治疗计划系统,进行三维或四维影像接收､多重影像融合(CT､MRI､MRS､PET-CT),靶区及危及器官逐层勾画或图像引导方式确定(呼吸追踪､颅骨追踪､椎体追踪､金标追踪､病灶追踪),图像引导坐标建立,逆向治疗计划设计､确认及传输和打印。</v>
          </cell>
          <cell r="D3337" t="str">
            <v/>
          </cell>
          <cell r="E3337" t="str">
            <v/>
          </cell>
          <cell r="F3337" t="str">
            <v>次</v>
          </cell>
          <cell r="G3337" t="str">
            <v/>
          </cell>
          <cell r="H3337">
            <v>1500</v>
          </cell>
          <cell r="I3337">
            <v>1200</v>
          </cell>
          <cell r="J3337">
            <v>1050</v>
          </cell>
          <cell r="K3337" t="str">
            <v>丙类</v>
          </cell>
        </row>
        <row r="3338">
          <cell r="A3338" t="str">
            <v>LAB</v>
          </cell>
          <cell r="B3338" t="str">
            <v>2.剂量验证与监控</v>
          </cell>
          <cell r="C3338" t="str">
            <v/>
          </cell>
          <cell r="D3338" t="str">
            <v/>
          </cell>
          <cell r="E3338" t="str">
            <v/>
          </cell>
        </row>
        <row r="3338">
          <cell r="G3338" t="str">
            <v/>
          </cell>
          <cell r="H3338" t="str">
            <v/>
          </cell>
          <cell r="I3338" t="str">
            <v/>
          </cell>
          <cell r="J3338" t="str">
            <v/>
          </cell>
        </row>
        <row r="3339">
          <cell r="A3339" t="str">
            <v>LABZX001</v>
          </cell>
          <cell r="B3339" t="str">
            <v>点剂量验证</v>
          </cell>
          <cell r="C3339" t="str">
            <v>使用电离室等点测量仪器,或者基于简单剂量模型的独立核对程序,采用实验测量或者独立计算的方法,验证一个计划中的一个特征点或数个特征点的剂量。</v>
          </cell>
          <cell r="D3339" t="str">
            <v/>
          </cell>
          <cell r="E3339" t="str">
            <v/>
          </cell>
          <cell r="F3339" t="str">
            <v>次</v>
          </cell>
          <cell r="G3339" t="str">
            <v/>
          </cell>
          <cell r="H3339">
            <v>200</v>
          </cell>
          <cell r="I3339">
            <v>160</v>
          </cell>
          <cell r="J3339">
            <v>140</v>
          </cell>
          <cell r="K3339" t="str">
            <v>乙类</v>
          </cell>
        </row>
        <row r="3340">
          <cell r="A3340" t="str">
            <v>LABZX002</v>
          </cell>
          <cell r="B3340" t="str">
            <v>二维剂量验证</v>
          </cell>
          <cell r="C3340" t="str">
            <v>使用阵列等面测量仪器,或者基于先进剂量模型的独立核对程序,采用实验测量或者独立计算的方法,验证一个计划中的一个特征面的剂量分布。</v>
          </cell>
          <cell r="D3340" t="str">
            <v/>
          </cell>
          <cell r="E3340" t="str">
            <v/>
          </cell>
          <cell r="F3340" t="str">
            <v>次</v>
          </cell>
          <cell r="G3340" t="str">
            <v/>
          </cell>
          <cell r="H3340">
            <v>300</v>
          </cell>
          <cell r="I3340">
            <v>240</v>
          </cell>
          <cell r="J3340">
            <v>210</v>
          </cell>
          <cell r="K3340" t="str">
            <v>乙类</v>
          </cell>
        </row>
        <row r="3341">
          <cell r="A3341" t="str">
            <v>LABZX003</v>
          </cell>
          <cell r="B3341" t="str">
            <v>三维剂量验证</v>
          </cell>
          <cell r="C3341" t="str">
            <v>使用三维剂量测量仪器,或者基于蒙特卡罗模拟的独立核对程序,采用实验测量或者独立计算的方法,验证一个计划中所有射野合成的剂量分布。</v>
          </cell>
          <cell r="D3341" t="str">
            <v/>
          </cell>
          <cell r="E3341" t="str">
            <v/>
          </cell>
          <cell r="F3341" t="str">
            <v>次</v>
          </cell>
          <cell r="G3341" t="str">
            <v/>
          </cell>
          <cell r="H3341">
            <v>500</v>
          </cell>
          <cell r="I3341">
            <v>400</v>
          </cell>
          <cell r="J3341">
            <v>350</v>
          </cell>
          <cell r="K3341" t="str">
            <v>乙类</v>
          </cell>
        </row>
        <row r="3342">
          <cell r="A3342" t="str">
            <v>LABZX004</v>
          </cell>
          <cell r="B3342" t="str">
            <v>二维实时显像监控</v>
          </cell>
          <cell r="C3342" t="str">
            <v>摆位,采用电子射野影像系统或KV级X线摄片和透视等设备获取影像,验证射野的大小､形状､位置,患者摆位。</v>
          </cell>
          <cell r="D3342" t="str">
            <v/>
          </cell>
          <cell r="E3342" t="str">
            <v/>
          </cell>
          <cell r="F3342" t="str">
            <v>次</v>
          </cell>
          <cell r="G3342" t="str">
            <v/>
          </cell>
          <cell r="H3342">
            <v>100</v>
          </cell>
          <cell r="I3342">
            <v>80</v>
          </cell>
          <cell r="J3342">
            <v>70</v>
          </cell>
          <cell r="K3342" t="str">
            <v>乙类</v>
          </cell>
        </row>
        <row r="3343">
          <cell r="A3343" t="str">
            <v>LABZX005</v>
          </cell>
          <cell r="B3343" t="str">
            <v>三维实时显像监控</v>
          </cell>
          <cell r="C3343" t="str">
            <v>适用于三维图像引导放疗､CT在线校位､自适应放疗等。摆位,采用锥形束CT等设备获取三维影像､调整摆位､影像保存。</v>
          </cell>
          <cell r="D3343" t="str">
            <v/>
          </cell>
          <cell r="E3343" t="str">
            <v/>
          </cell>
          <cell r="F3343" t="str">
            <v>次</v>
          </cell>
          <cell r="G3343" t="str">
            <v/>
          </cell>
          <cell r="H3343">
            <v>120</v>
          </cell>
          <cell r="I3343">
            <v>95</v>
          </cell>
          <cell r="J3343">
            <v>85</v>
          </cell>
          <cell r="K3343" t="str">
            <v>乙类</v>
          </cell>
        </row>
        <row r="3344">
          <cell r="A3344" t="str">
            <v>LABZX006</v>
          </cell>
          <cell r="B3344" t="str">
            <v>超声实时监控</v>
          </cell>
          <cell r="C3344" t="str">
            <v>摆位,采用超声设备获取影像,调整摆位,影像保存。图文报告。</v>
          </cell>
          <cell r="D3344" t="str">
            <v/>
          </cell>
          <cell r="E3344" t="str">
            <v/>
          </cell>
          <cell r="F3344" t="str">
            <v>次</v>
          </cell>
          <cell r="G3344" t="str">
            <v/>
          </cell>
          <cell r="H3344">
            <v>100</v>
          </cell>
          <cell r="I3344">
            <v>80</v>
          </cell>
          <cell r="J3344">
            <v>70</v>
          </cell>
          <cell r="K3344" t="str">
            <v>乙类</v>
          </cell>
        </row>
        <row r="3345">
          <cell r="A3345" t="str">
            <v>LABZX007</v>
          </cell>
          <cell r="B3345" t="str">
            <v>呼吸门控</v>
          </cell>
          <cell r="C3345" t="str">
            <v>患者在定位和治疗过程中可平静自由呼吸。采用门控设备监测患者的呼吸,采集､传输及分析呼吸信号,在呼吸的某一时相才开启射线放疗。</v>
          </cell>
          <cell r="D3345" t="str">
            <v/>
          </cell>
          <cell r="E3345" t="str">
            <v/>
          </cell>
          <cell r="F3345" t="str">
            <v>次</v>
          </cell>
          <cell r="G3345" t="str">
            <v/>
          </cell>
          <cell r="H3345">
            <v>100</v>
          </cell>
          <cell r="I3345">
            <v>80</v>
          </cell>
          <cell r="J3345">
            <v>70</v>
          </cell>
          <cell r="K3345" t="str">
            <v>乙类</v>
          </cell>
        </row>
        <row r="3346">
          <cell r="A3346" t="str">
            <v>LAC</v>
          </cell>
          <cell r="B3346" t="str">
            <v>3.模拟定位与校位</v>
          </cell>
          <cell r="C3346" t="str">
            <v/>
          </cell>
          <cell r="D3346" t="str">
            <v/>
          </cell>
          <cell r="E3346" t="str">
            <v/>
          </cell>
        </row>
        <row r="3346">
          <cell r="G3346" t="str">
            <v/>
          </cell>
          <cell r="H3346" t="str">
            <v/>
          </cell>
          <cell r="I3346" t="str">
            <v/>
          </cell>
          <cell r="J3346" t="str">
            <v/>
          </cell>
        </row>
        <row r="3347">
          <cell r="A3347" t="str">
            <v>LACZX001</v>
          </cell>
          <cell r="B3347" t="str">
            <v>X线机简易模拟定位</v>
          </cell>
          <cell r="C3347" t="str">
            <v>非专用定位机之定位。含摆位,X线透视,射野标记,拍摄X线片。</v>
          </cell>
          <cell r="D3347" t="str">
            <v/>
          </cell>
          <cell r="E3347" t="str">
            <v/>
          </cell>
          <cell r="F3347" t="str">
            <v>次</v>
          </cell>
          <cell r="G3347" t="str">
            <v/>
          </cell>
          <cell r="H3347">
            <v>100</v>
          </cell>
          <cell r="I3347">
            <v>80</v>
          </cell>
          <cell r="J3347">
            <v>70</v>
          </cell>
          <cell r="K3347" t="str">
            <v>乙类</v>
          </cell>
        </row>
        <row r="3348">
          <cell r="A3348" t="str">
            <v>LACZX002</v>
          </cell>
          <cell r="B3348" t="str">
            <v>B超简易模拟定位</v>
          </cell>
          <cell r="C3348" t="str">
            <v>摆位,B超定位,射野标记。图文报告。</v>
          </cell>
          <cell r="D3348" t="str">
            <v/>
          </cell>
          <cell r="E3348" t="str">
            <v/>
          </cell>
          <cell r="F3348" t="str">
            <v>次</v>
          </cell>
          <cell r="G3348" t="str">
            <v/>
          </cell>
          <cell r="H3348">
            <v>120</v>
          </cell>
          <cell r="I3348">
            <v>95</v>
          </cell>
          <cell r="J3348">
            <v>85</v>
          </cell>
          <cell r="K3348" t="str">
            <v>乙类</v>
          </cell>
        </row>
        <row r="3349">
          <cell r="A3349" t="str">
            <v>LACZX003</v>
          </cell>
          <cell r="B3349" t="str">
            <v>CT简易模拟定位</v>
          </cell>
          <cell r="C3349" t="str">
            <v>摆位,CT扫描,影像资料保存及传输。</v>
          </cell>
          <cell r="D3349" t="str">
            <v/>
          </cell>
          <cell r="E3349" t="str">
            <v/>
          </cell>
          <cell r="F3349" t="str">
            <v>次</v>
          </cell>
          <cell r="G3349" t="str">
            <v/>
          </cell>
          <cell r="H3349">
            <v>200</v>
          </cell>
          <cell r="I3349">
            <v>190</v>
          </cell>
          <cell r="J3349">
            <v>180</v>
          </cell>
          <cell r="K3349" t="str">
            <v>乙类</v>
          </cell>
        </row>
        <row r="3350">
          <cell r="A3350" t="str">
            <v>LACZX004</v>
          </cell>
          <cell r="B3350" t="str">
            <v>专用X线模拟机定位</v>
          </cell>
          <cell r="C3350" t="str">
            <v>摆位及体位固定,x线机操作,确定靶区及危及器官,射野标记及记录。</v>
          </cell>
          <cell r="D3350" t="str">
            <v/>
          </cell>
          <cell r="E3350" t="str">
            <v/>
          </cell>
          <cell r="F3350" t="str">
            <v>次</v>
          </cell>
          <cell r="G3350" t="str">
            <v/>
          </cell>
          <cell r="H3350">
            <v>150</v>
          </cell>
          <cell r="I3350">
            <v>120</v>
          </cell>
          <cell r="J3350">
            <v>105</v>
          </cell>
          <cell r="K3350" t="str">
            <v>乙类</v>
          </cell>
        </row>
        <row r="3351">
          <cell r="A3351" t="str">
            <v>LACZX005</v>
          </cell>
          <cell r="B3351" t="str">
            <v>专用X线模拟机校位</v>
          </cell>
          <cell r="C3351" t="str">
            <v>摆位及体位固定,x线机操作,射野调整及记录。</v>
          </cell>
          <cell r="D3351" t="str">
            <v/>
          </cell>
          <cell r="E3351" t="str">
            <v/>
          </cell>
          <cell r="F3351" t="str">
            <v>次</v>
          </cell>
          <cell r="G3351" t="str">
            <v/>
          </cell>
          <cell r="H3351">
            <v>100</v>
          </cell>
          <cell r="I3351">
            <v>80</v>
          </cell>
          <cell r="J3351">
            <v>70</v>
          </cell>
          <cell r="K3351" t="str">
            <v>乙类</v>
          </cell>
        </row>
        <row r="3352">
          <cell r="A3352" t="str">
            <v>LACZX006</v>
          </cell>
          <cell r="B3352" t="str">
            <v>CT模拟机三维定位</v>
          </cell>
          <cell r="C3352" t="str">
            <v>摆位及体位固定,参考中心标记,静脉输注对比剂,机器操作,三维影像获取,传输及记录。</v>
          </cell>
          <cell r="D3352" t="str">
            <v>注射器,高压注射器</v>
          </cell>
          <cell r="E3352" t="str">
            <v/>
          </cell>
          <cell r="F3352" t="str">
            <v>次</v>
          </cell>
          <cell r="G3352" t="str">
            <v/>
          </cell>
          <cell r="H3352">
            <v>1000</v>
          </cell>
          <cell r="I3352">
            <v>800</v>
          </cell>
          <cell r="J3352">
            <v>700</v>
          </cell>
          <cell r="K3352" t="str">
            <v>乙类</v>
          </cell>
        </row>
        <row r="3353">
          <cell r="A3353" t="str">
            <v>LACZX007</v>
          </cell>
          <cell r="B3353" t="str">
            <v>四维CT模拟机定位</v>
          </cell>
          <cell r="C3353" t="str">
            <v>摆位及体位固定,将中心移至治疗中心并标记,必要时静脉输注对比剂,机器操作,CT影像获取及比较,校正治疗中心并标记,使用呼吸门控技术将三维影像分解､重建获取四维影像。</v>
          </cell>
          <cell r="D3353" t="str">
            <v>注射器,高压注射器</v>
          </cell>
          <cell r="E3353" t="str">
            <v/>
          </cell>
          <cell r="F3353" t="str">
            <v>次</v>
          </cell>
          <cell r="G3353" t="str">
            <v/>
          </cell>
          <cell r="H3353">
            <v>1200</v>
          </cell>
          <cell r="I3353">
            <v>960</v>
          </cell>
          <cell r="J3353">
            <v>840</v>
          </cell>
          <cell r="K3353" t="str">
            <v>乙类</v>
          </cell>
        </row>
        <row r="3354">
          <cell r="A3354" t="str">
            <v>LACZX008</v>
          </cell>
          <cell r="B3354" t="str">
            <v>CT模拟机校位</v>
          </cell>
          <cell r="C3354" t="str">
            <v>摆位及体位固定,将中心移至治疗中心并标记,必要时静脉输注对比剂,机器操作,CT影像获取及比较,校正治疗中心并标记。</v>
          </cell>
          <cell r="D3354" t="str">
            <v>注射器,高压注射器</v>
          </cell>
          <cell r="E3354" t="str">
            <v/>
          </cell>
          <cell r="F3354" t="str">
            <v>次</v>
          </cell>
          <cell r="G3354" t="str">
            <v/>
          </cell>
          <cell r="H3354">
            <v>300</v>
          </cell>
          <cell r="I3354">
            <v>240</v>
          </cell>
          <cell r="J3354">
            <v>210</v>
          </cell>
          <cell r="K3354" t="str">
            <v>乙类</v>
          </cell>
        </row>
        <row r="3355">
          <cell r="A3355" t="str">
            <v>LAD</v>
          </cell>
          <cell r="B3355" t="str">
            <v>4.外照射治疗</v>
          </cell>
          <cell r="C3355" t="str">
            <v/>
          </cell>
          <cell r="D3355" t="str">
            <v/>
          </cell>
          <cell r="E3355" t="str">
            <v/>
          </cell>
        </row>
        <row r="3355">
          <cell r="G3355" t="str">
            <v/>
          </cell>
          <cell r="H3355" t="str">
            <v/>
          </cell>
          <cell r="I3355" t="str">
            <v/>
          </cell>
          <cell r="J3355" t="str">
            <v/>
          </cell>
        </row>
        <row r="3356">
          <cell r="A3356" t="str">
            <v>LADBP001</v>
          </cell>
          <cell r="B3356" t="str">
            <v>头部X线立体定向放疗</v>
          </cell>
          <cell r="C3356" t="str">
            <v>摆位,体位固定,调入放疗计划,机器操作及照射。</v>
          </cell>
          <cell r="D3356" t="str">
            <v/>
          </cell>
          <cell r="E3356" t="str">
            <v/>
          </cell>
          <cell r="F3356" t="str">
            <v>次</v>
          </cell>
          <cell r="G3356" t="str">
            <v/>
          </cell>
          <cell r="H3356">
            <v>1500</v>
          </cell>
          <cell r="I3356">
            <v>1200</v>
          </cell>
          <cell r="J3356">
            <v>1050</v>
          </cell>
          <cell r="K3356" t="str">
            <v>乙类</v>
          </cell>
        </row>
        <row r="3357">
          <cell r="A3357" t="str">
            <v>LADBP002</v>
          </cell>
          <cell r="B3357" t="str">
            <v>头部伽马刀治疗</v>
          </cell>
          <cell r="C3357" t="str">
            <v>摆位,体位固定,调入放疗计划,机器操作及照射。</v>
          </cell>
          <cell r="D3357" t="str">
            <v/>
          </cell>
          <cell r="E3357" t="str">
            <v/>
          </cell>
          <cell r="F3357" t="str">
            <v>次</v>
          </cell>
          <cell r="G3357" t="str">
            <v/>
          </cell>
          <cell r="H3357">
            <v>1500</v>
          </cell>
          <cell r="I3357">
            <v>1200</v>
          </cell>
          <cell r="J3357">
            <v>1050</v>
          </cell>
          <cell r="K3357" t="str">
            <v>乙类</v>
          </cell>
        </row>
        <row r="3358">
          <cell r="A3358" t="str">
            <v>LADWA001</v>
          </cell>
          <cell r="B3358" t="str">
            <v>半身照射</v>
          </cell>
          <cell r="C3358" t="str">
            <v>摆位,体位固定,使用铅模遮挡,机器操作及照射。</v>
          </cell>
          <cell r="D3358" t="str">
            <v/>
          </cell>
          <cell r="E3358" t="str">
            <v/>
          </cell>
          <cell r="F3358" t="str">
            <v>野</v>
          </cell>
          <cell r="G3358" t="str">
            <v/>
          </cell>
          <cell r="H3358">
            <v>1200</v>
          </cell>
          <cell r="I3358">
            <v>960</v>
          </cell>
          <cell r="J3358">
            <v>840</v>
          </cell>
          <cell r="K3358" t="str">
            <v>乙类</v>
          </cell>
        </row>
        <row r="3359">
          <cell r="A3359" t="str">
            <v>LADZW001</v>
          </cell>
          <cell r="B3359" t="str">
            <v>体部X线立体定向放疗</v>
          </cell>
          <cell r="C3359" t="str">
            <v>摆位,体位固定,调入放疗计划,机器操作及照射。</v>
          </cell>
          <cell r="D3359" t="str">
            <v/>
          </cell>
          <cell r="E3359" t="str">
            <v/>
          </cell>
          <cell r="F3359" t="str">
            <v>次</v>
          </cell>
          <cell r="G3359" t="str">
            <v/>
          </cell>
          <cell r="H3359">
            <v>1500</v>
          </cell>
          <cell r="I3359">
            <v>1200</v>
          </cell>
          <cell r="J3359">
            <v>1050</v>
          </cell>
          <cell r="K3359" t="str">
            <v>乙类</v>
          </cell>
        </row>
        <row r="3360">
          <cell r="A3360" t="str">
            <v>LADZX001</v>
          </cell>
          <cell r="B3360" t="str">
            <v>血液照射</v>
          </cell>
          <cell r="C3360" t="str">
            <v>指加速器或60钴照射源对血液进行照射。</v>
          </cell>
          <cell r="D3360" t="str">
            <v/>
          </cell>
          <cell r="E3360" t="str">
            <v/>
          </cell>
          <cell r="F3360" t="str">
            <v>次</v>
          </cell>
          <cell r="G3360" t="str">
            <v/>
          </cell>
          <cell r="H3360" t="str">
            <v/>
          </cell>
          <cell r="I3360" t="str">
            <v/>
          </cell>
          <cell r="J3360" t="str">
            <v/>
          </cell>
          <cell r="K3360" t="str">
            <v>乙类</v>
          </cell>
        </row>
        <row r="3361">
          <cell r="A3361" t="str">
            <v>LADZX002</v>
          </cell>
          <cell r="B3361" t="str">
            <v>深/浅部X线照射</v>
          </cell>
          <cell r="C3361" t="str">
            <v>选择限光桶､铅皮遮挡,机器操作及照射。</v>
          </cell>
          <cell r="D3361" t="str">
            <v/>
          </cell>
          <cell r="E3361" t="str">
            <v/>
          </cell>
          <cell r="F3361" t="str">
            <v>野</v>
          </cell>
          <cell r="G3361" t="str">
            <v/>
          </cell>
          <cell r="H3361">
            <v>50</v>
          </cell>
          <cell r="I3361">
            <v>40</v>
          </cell>
          <cell r="J3361">
            <v>35</v>
          </cell>
          <cell r="K3361" t="str">
            <v>乙类</v>
          </cell>
        </row>
        <row r="3362">
          <cell r="A3362" t="str">
            <v>LADZX003</v>
          </cell>
          <cell r="B3362" t="str">
            <v>60钴固定源皮距照射</v>
          </cell>
          <cell r="C3362" t="str">
            <v>摆位,模遮挡,机器操作及照射。</v>
          </cell>
          <cell r="D3362" t="str">
            <v/>
          </cell>
          <cell r="E3362" t="str">
            <v/>
          </cell>
          <cell r="F3362" t="str">
            <v>野</v>
          </cell>
          <cell r="G3362" t="str">
            <v/>
          </cell>
          <cell r="H3362">
            <v>30</v>
          </cell>
          <cell r="I3362">
            <v>25</v>
          </cell>
          <cell r="J3362">
            <v>20</v>
          </cell>
          <cell r="K3362" t="str">
            <v>乙类</v>
          </cell>
        </row>
        <row r="3363">
          <cell r="A3363" t="str">
            <v>LADZX004</v>
          </cell>
          <cell r="B3363" t="str">
            <v>60钴旋转等中心照射</v>
          </cell>
          <cell r="C3363" t="str">
            <v>摆位,铅模遮挡,机器操作及照射。</v>
          </cell>
          <cell r="D3363" t="str">
            <v/>
          </cell>
          <cell r="E3363" t="str">
            <v/>
          </cell>
          <cell r="F3363" t="str">
            <v>野</v>
          </cell>
          <cell r="G3363" t="str">
            <v/>
          </cell>
          <cell r="H3363">
            <v>50</v>
          </cell>
          <cell r="I3363">
            <v>40</v>
          </cell>
          <cell r="J3363">
            <v>35</v>
          </cell>
          <cell r="K3363" t="str">
            <v>乙类</v>
          </cell>
        </row>
        <row r="3364">
          <cell r="A3364" t="str">
            <v>LADZX005</v>
          </cell>
          <cell r="B3364" t="str">
            <v>60钴楔形滤板照射</v>
          </cell>
          <cell r="C3364" t="str">
            <v>摆位,机器操作及照射,治疗时使用楔形板。</v>
          </cell>
          <cell r="D3364" t="str">
            <v/>
          </cell>
          <cell r="E3364" t="str">
            <v/>
          </cell>
          <cell r="F3364" t="str">
            <v>野</v>
          </cell>
          <cell r="G3364" t="str">
            <v/>
          </cell>
          <cell r="H3364">
            <v>80</v>
          </cell>
          <cell r="I3364">
            <v>65</v>
          </cell>
          <cell r="J3364">
            <v>55</v>
          </cell>
          <cell r="K3364" t="str">
            <v>乙类</v>
          </cell>
        </row>
        <row r="3365">
          <cell r="A3365" t="str">
            <v>LADZX006</v>
          </cell>
          <cell r="B3365" t="str">
            <v>60钴多叶光栅照射</v>
          </cell>
          <cell r="C3365" t="str">
            <v>摆位,体位固定,机器操作及照射,手动或自动调节使用多叶光栅。</v>
          </cell>
          <cell r="D3365" t="str">
            <v/>
          </cell>
          <cell r="E3365" t="str">
            <v/>
          </cell>
          <cell r="F3365" t="str">
            <v>野</v>
          </cell>
          <cell r="G3365" t="str">
            <v/>
          </cell>
          <cell r="H3365">
            <v>100</v>
          </cell>
          <cell r="I3365">
            <v>80</v>
          </cell>
          <cell r="J3365">
            <v>70</v>
          </cell>
          <cell r="K3365" t="str">
            <v>乙类</v>
          </cell>
        </row>
        <row r="3366">
          <cell r="A3366" t="str">
            <v>LADZX007</v>
          </cell>
          <cell r="B3366" t="str">
            <v>直线加速器固定照射</v>
          </cell>
          <cell r="C3366" t="str">
            <v>摆位,体位固定,铅模遮挡,机器操作及照射。</v>
          </cell>
          <cell r="D3366" t="str">
            <v/>
          </cell>
          <cell r="E3366" t="str">
            <v/>
          </cell>
          <cell r="F3366" t="str">
            <v>野</v>
          </cell>
          <cell r="G3366" t="str">
            <v/>
          </cell>
          <cell r="H3366">
            <v>100</v>
          </cell>
          <cell r="I3366">
            <v>80</v>
          </cell>
          <cell r="J3366">
            <v>70</v>
          </cell>
          <cell r="K3366" t="str">
            <v>乙类</v>
          </cell>
        </row>
        <row r="3367">
          <cell r="A3367" t="str">
            <v>LADZX008</v>
          </cell>
          <cell r="B3367" t="str">
            <v>直线加速器普通准直器照射</v>
          </cell>
          <cell r="C3367" t="str">
            <v>摆位,铅模遮挡,机器操作及照射。</v>
          </cell>
          <cell r="D3367" t="str">
            <v/>
          </cell>
          <cell r="E3367" t="str">
            <v/>
          </cell>
          <cell r="F3367" t="str">
            <v>野</v>
          </cell>
          <cell r="G3367" t="str">
            <v/>
          </cell>
          <cell r="H3367">
            <v>100</v>
          </cell>
          <cell r="I3367">
            <v>80</v>
          </cell>
          <cell r="J3367">
            <v>70</v>
          </cell>
          <cell r="K3367" t="str">
            <v>乙类</v>
          </cell>
        </row>
        <row r="3368">
          <cell r="A3368" t="str">
            <v>LADZX009</v>
          </cell>
          <cell r="B3368" t="str">
            <v>直线加速器楔形滤板照射</v>
          </cell>
          <cell r="C3368" t="str">
            <v>摆位,铅模遮挡,机器操作及照射,治疗时使用楔形板。</v>
          </cell>
          <cell r="D3368" t="str">
            <v/>
          </cell>
          <cell r="E3368" t="str">
            <v/>
          </cell>
          <cell r="F3368" t="str">
            <v>野</v>
          </cell>
          <cell r="G3368" t="str">
            <v/>
          </cell>
          <cell r="H3368">
            <v>150</v>
          </cell>
          <cell r="I3368">
            <v>120</v>
          </cell>
          <cell r="J3368">
            <v>105</v>
          </cell>
          <cell r="K3368" t="str">
            <v>乙类</v>
          </cell>
        </row>
        <row r="3369">
          <cell r="A3369" t="str">
            <v>LADZX010</v>
          </cell>
          <cell r="B3369" t="str">
            <v>直线加速器多叶光栅照射</v>
          </cell>
          <cell r="C3369" t="str">
            <v>摆位,体位固定,机器操作及照射,手动或自动调节使用多叶光栅。</v>
          </cell>
          <cell r="D3369" t="str">
            <v/>
          </cell>
          <cell r="E3369" t="str">
            <v/>
          </cell>
          <cell r="F3369" t="str">
            <v>野</v>
          </cell>
          <cell r="G3369" t="str">
            <v/>
          </cell>
          <cell r="H3369">
            <v>180</v>
          </cell>
          <cell r="I3369">
            <v>140</v>
          </cell>
          <cell r="J3369">
            <v>120</v>
          </cell>
          <cell r="K3369" t="str">
            <v>乙类</v>
          </cell>
        </row>
        <row r="3370">
          <cell r="A3370" t="str">
            <v>LADZX011</v>
          </cell>
          <cell r="B3370" t="str">
            <v>直线加速器三维适形照射</v>
          </cell>
          <cell r="C3370" t="str">
            <v>摆位,体位固定,调入放疗计划,机器操作及照射。</v>
          </cell>
          <cell r="D3370" t="str">
            <v/>
          </cell>
          <cell r="E3370" t="str">
            <v/>
          </cell>
          <cell r="F3370" t="str">
            <v>野</v>
          </cell>
          <cell r="G3370" t="str">
            <v/>
          </cell>
          <cell r="H3370">
            <v>150</v>
          </cell>
          <cell r="I3370">
            <v>120</v>
          </cell>
          <cell r="J3370">
            <v>105</v>
          </cell>
          <cell r="K3370" t="str">
            <v>乙类</v>
          </cell>
        </row>
        <row r="3371">
          <cell r="A3371" t="str">
            <v>LADZX012</v>
          </cell>
          <cell r="B3371" t="str">
            <v>不规则野大面积照射</v>
          </cell>
          <cell r="C3371" t="str">
            <v>摆位,体位固定,使用铅模遮挡,机器操作及照射。</v>
          </cell>
          <cell r="D3371" t="str">
            <v/>
          </cell>
          <cell r="E3371" t="str">
            <v/>
          </cell>
          <cell r="F3371" t="str">
            <v>野</v>
          </cell>
          <cell r="G3371" t="str">
            <v/>
          </cell>
          <cell r="H3371">
            <v>300</v>
          </cell>
          <cell r="I3371">
            <v>240</v>
          </cell>
          <cell r="J3371">
            <v>210</v>
          </cell>
          <cell r="K3371" t="str">
            <v>乙类</v>
          </cell>
        </row>
        <row r="3372">
          <cell r="A3372" t="str">
            <v>LADZX013</v>
          </cell>
          <cell r="B3372" t="str">
            <v>图像引导的三维立体定向放疗</v>
          </cell>
          <cell r="C3372" t="str">
            <v>摆位,体位固定,开启呼吸同步追踪系统,调入放疗计划和患者CT扫描重建DRR影像,实时数字影像采集,计算和消除患者6维方位位置误差,建立呼吸模型,建立肿瘤随呼吸的运动模型,行5-8次验证运动模型的准确度,确认准确度,执行治疗。治疗中,加速器跟随肿瘤运动在动态中照射,每隔1-5个照射野(按需要设定)进行图像采集,计算患者位置误差并利用治疗床的运动进行调整,消除误差,计算肿瘤随呼吸运动模型误差并进行修正(误差大于阈值则重新建立肿瘤随呼吸运动模型)。每次治疗时间大概60-110分钟。治疗后,激光打印治疗中根据所有</v>
          </cell>
          <cell r="D3372" t="str">
            <v/>
          </cell>
          <cell r="E3372" t="str">
            <v/>
          </cell>
          <cell r="F3372" t="str">
            <v>次</v>
          </cell>
          <cell r="G3372" t="str">
            <v/>
          </cell>
          <cell r="H3372">
            <v>1000</v>
          </cell>
          <cell r="I3372">
            <v>800</v>
          </cell>
          <cell r="J3372">
            <v>700</v>
          </cell>
          <cell r="K3372" t="str">
            <v>乙类</v>
          </cell>
        </row>
        <row r="3373">
          <cell r="A3373" t="str">
            <v>LADZX014</v>
          </cell>
          <cell r="B3373" t="str">
            <v>术中电子线放疗</v>
          </cell>
          <cell r="C3373" t="str">
            <v>确定靶区,选择限光筒,遮蔽重要器官,确定处方剂量,机器操作及照射。</v>
          </cell>
          <cell r="D3373" t="str">
            <v/>
          </cell>
          <cell r="E3373" t="str">
            <v/>
          </cell>
          <cell r="F3373" t="str">
            <v>次</v>
          </cell>
          <cell r="G3373" t="str">
            <v/>
          </cell>
          <cell r="H3373">
            <v>2500</v>
          </cell>
          <cell r="I3373">
            <v>2000</v>
          </cell>
          <cell r="J3373">
            <v>1750</v>
          </cell>
          <cell r="K3373" t="str">
            <v>乙类</v>
          </cell>
        </row>
        <row r="3374">
          <cell r="A3374" t="str">
            <v>LADZX015</v>
          </cell>
          <cell r="B3374" t="str">
            <v>普通调强放疗</v>
          </cell>
          <cell r="C3374" t="str">
            <v>调用治疗计划,摆位,体位固定,机器操作及照射。</v>
          </cell>
          <cell r="D3374" t="str">
            <v/>
          </cell>
          <cell r="E3374" t="str">
            <v/>
          </cell>
          <cell r="F3374" t="str">
            <v>次</v>
          </cell>
          <cell r="G3374" t="str">
            <v/>
          </cell>
          <cell r="H3374">
            <v>1200</v>
          </cell>
          <cell r="I3374">
            <v>960</v>
          </cell>
          <cell r="J3374">
            <v>840</v>
          </cell>
          <cell r="K3374" t="str">
            <v>乙类</v>
          </cell>
        </row>
        <row r="3375">
          <cell r="A3375" t="str">
            <v>LADZX016</v>
          </cell>
          <cell r="B3375" t="str">
            <v>旋转调强放疗</v>
          </cell>
          <cell r="C3375" t="str">
            <v>调用治疗计划,摆位,体位固定,机器操作及照射。</v>
          </cell>
          <cell r="D3375" t="str">
            <v/>
          </cell>
          <cell r="E3375" t="str">
            <v/>
          </cell>
          <cell r="F3375" t="str">
            <v>次</v>
          </cell>
          <cell r="G3375" t="str">
            <v/>
          </cell>
          <cell r="H3375">
            <v>1500</v>
          </cell>
          <cell r="I3375">
            <v>1200</v>
          </cell>
          <cell r="J3375">
            <v>1050</v>
          </cell>
          <cell r="K3375" t="str">
            <v>乙类</v>
          </cell>
        </row>
        <row r="3376">
          <cell r="A3376" t="str">
            <v>LADZX017</v>
          </cell>
          <cell r="B3376" t="str">
            <v>局部断层调强放疗</v>
          </cell>
          <cell r="C3376" t="str">
            <v>调用治疗计划,摆位,体位固定,机器操作及照射。</v>
          </cell>
          <cell r="D3376" t="str">
            <v/>
          </cell>
          <cell r="E3376" t="str">
            <v/>
          </cell>
          <cell r="F3376" t="str">
            <v>次</v>
          </cell>
          <cell r="G3376" t="str">
            <v/>
          </cell>
          <cell r="H3376">
            <v>2000</v>
          </cell>
          <cell r="I3376">
            <v>1600</v>
          </cell>
          <cell r="J3376">
            <v>1400</v>
          </cell>
          <cell r="K3376" t="str">
            <v>乙类</v>
          </cell>
        </row>
        <row r="3377">
          <cell r="A3377" t="str">
            <v>LADZX018</v>
          </cell>
          <cell r="B3377" t="str">
            <v>图像引导的调强放疗</v>
          </cell>
          <cell r="C3377" t="str">
            <v>调用治疗计划,摆位,体位固定,机器操作及照射。</v>
          </cell>
          <cell r="D3377" t="str">
            <v/>
          </cell>
          <cell r="E3377" t="str">
            <v/>
          </cell>
          <cell r="F3377" t="str">
            <v>次</v>
          </cell>
          <cell r="G3377" t="str">
            <v/>
          </cell>
          <cell r="H3377">
            <v>2200</v>
          </cell>
          <cell r="I3377">
            <v>1760</v>
          </cell>
          <cell r="J3377">
            <v>1540</v>
          </cell>
          <cell r="K3377" t="str">
            <v>乙类</v>
          </cell>
        </row>
        <row r="3378">
          <cell r="A3378" t="str">
            <v>LADZX019</v>
          </cell>
          <cell r="B3378" t="str">
            <v>质子放疗</v>
          </cell>
          <cell r="C3378" t="str">
            <v>调用治疗计划,摆位,体位固定,机器操作及照射。</v>
          </cell>
          <cell r="D3378" t="str">
            <v/>
          </cell>
          <cell r="E3378" t="str">
            <v/>
          </cell>
          <cell r="F3378" t="str">
            <v>次</v>
          </cell>
          <cell r="G3378" t="str">
            <v/>
          </cell>
          <cell r="H3378" t="str">
            <v/>
          </cell>
          <cell r="I3378" t="str">
            <v/>
          </cell>
          <cell r="J3378" t="str">
            <v/>
          </cell>
          <cell r="K3378" t="str">
            <v>乙类</v>
          </cell>
        </row>
        <row r="3379">
          <cell r="A3379" t="str">
            <v>LADZX020</v>
          </cell>
          <cell r="B3379" t="str">
            <v>重粒子放疗</v>
          </cell>
          <cell r="C3379" t="str">
            <v>调用治疗计划,摆位,体位固定,机器操作及照射。</v>
          </cell>
          <cell r="D3379" t="str">
            <v/>
          </cell>
          <cell r="E3379" t="str">
            <v/>
          </cell>
          <cell r="F3379" t="str">
            <v>次</v>
          </cell>
          <cell r="G3379" t="str">
            <v/>
          </cell>
          <cell r="H3379" t="str">
            <v/>
          </cell>
          <cell r="I3379" t="str">
            <v/>
          </cell>
          <cell r="J3379" t="str">
            <v/>
          </cell>
          <cell r="K3379" t="str">
            <v>乙类</v>
          </cell>
        </row>
        <row r="3380">
          <cell r="A3380" t="str">
            <v>LADZY001</v>
          </cell>
          <cell r="B3380" t="str">
            <v>全身60钴照射</v>
          </cell>
          <cell r="C3380" t="str">
            <v>摆位,体位固定,使用铅模遮挡,遮挡之后加补偿物,机器操作及照射。</v>
          </cell>
          <cell r="D3380" t="str">
            <v/>
          </cell>
          <cell r="E3380" t="str">
            <v/>
          </cell>
          <cell r="F3380" t="str">
            <v>野</v>
          </cell>
          <cell r="G3380" t="str">
            <v/>
          </cell>
          <cell r="H3380" t="str">
            <v/>
          </cell>
          <cell r="I3380" t="str">
            <v/>
          </cell>
          <cell r="J3380" t="str">
            <v/>
          </cell>
          <cell r="K3380" t="str">
            <v>乙类</v>
          </cell>
        </row>
        <row r="3381">
          <cell r="A3381" t="str">
            <v>LADZY002</v>
          </cell>
          <cell r="B3381" t="str">
            <v>全身X线照射</v>
          </cell>
          <cell r="C3381" t="str">
            <v>摆位,体位固定,使用铅模遮挡,遮挡之后加补偿物,机器操作及照射。</v>
          </cell>
          <cell r="D3381" t="str">
            <v/>
          </cell>
          <cell r="E3381" t="str">
            <v/>
          </cell>
          <cell r="F3381" t="str">
            <v>野</v>
          </cell>
          <cell r="G3381" t="str">
            <v/>
          </cell>
          <cell r="H3381" t="str">
            <v/>
          </cell>
          <cell r="I3381" t="str">
            <v/>
          </cell>
          <cell r="J3381" t="str">
            <v/>
          </cell>
          <cell r="K3381" t="str">
            <v>乙类</v>
          </cell>
        </row>
        <row r="3382">
          <cell r="A3382" t="str">
            <v>LADZY003</v>
          </cell>
          <cell r="B3382" t="str">
            <v>全身电子线照射</v>
          </cell>
          <cell r="C3382" t="str">
            <v>摆位,体位固定,使用铅模遮挡,遮挡之后加补偿物,机器操作及照射。</v>
          </cell>
          <cell r="D3382" t="str">
            <v/>
          </cell>
          <cell r="E3382" t="str">
            <v/>
          </cell>
          <cell r="F3382" t="str">
            <v>野</v>
          </cell>
          <cell r="G3382" t="str">
            <v/>
          </cell>
          <cell r="H3382" t="str">
            <v/>
          </cell>
          <cell r="I3382" t="str">
            <v/>
          </cell>
          <cell r="J3382" t="str">
            <v/>
          </cell>
          <cell r="K3382" t="str">
            <v>乙类</v>
          </cell>
        </row>
        <row r="3383">
          <cell r="A3383" t="str">
            <v>LADZY004</v>
          </cell>
          <cell r="B3383" t="str">
            <v>全身断层调强放疗</v>
          </cell>
          <cell r="C3383" t="str">
            <v>调用治疗计划,摆位,体位固定,机器操作及照射。</v>
          </cell>
          <cell r="D3383" t="str">
            <v/>
          </cell>
          <cell r="E3383" t="str">
            <v/>
          </cell>
          <cell r="F3383" t="str">
            <v>次</v>
          </cell>
          <cell r="G3383" t="str">
            <v/>
          </cell>
          <cell r="H3383" t="str">
            <v/>
          </cell>
          <cell r="I3383" t="str">
            <v/>
          </cell>
          <cell r="J3383" t="str">
            <v/>
          </cell>
          <cell r="K3383" t="str">
            <v>乙类</v>
          </cell>
        </row>
        <row r="3384">
          <cell r="A3384" t="str">
            <v>LAE</v>
          </cell>
          <cell r="B3384" t="str">
            <v>5.后装放疗</v>
          </cell>
          <cell r="C3384" t="str">
            <v/>
          </cell>
          <cell r="D3384" t="str">
            <v/>
          </cell>
          <cell r="E3384" t="str">
            <v/>
          </cell>
        </row>
        <row r="3384">
          <cell r="G3384" t="str">
            <v/>
          </cell>
          <cell r="H3384" t="str">
            <v/>
          </cell>
          <cell r="I3384" t="str">
            <v/>
          </cell>
          <cell r="J3384" t="str">
            <v/>
          </cell>
        </row>
        <row r="3385">
          <cell r="A3385" t="str">
            <v>LAEGJ001</v>
          </cell>
          <cell r="B3385" t="str">
            <v>鼻咽鼻腔腔内后装放疗</v>
          </cell>
          <cell r="C3385" t="str">
            <v>摆位,体位固定,利用临床操作放置施源器,剂量计算,机器操作及照射。不含影像学引导。</v>
          </cell>
          <cell r="D3385" t="str">
            <v/>
          </cell>
        </row>
        <row r="3385">
          <cell r="F3385" t="str">
            <v>次</v>
          </cell>
          <cell r="G3385" t="str">
            <v/>
          </cell>
          <cell r="H3385">
            <v>700</v>
          </cell>
          <cell r="I3385">
            <v>560</v>
          </cell>
          <cell r="J3385">
            <v>490</v>
          </cell>
          <cell r="K3385" t="str">
            <v>乙类</v>
          </cell>
        </row>
        <row r="3386">
          <cell r="A3386" t="str">
            <v>LAEJB001</v>
          </cell>
          <cell r="B3386" t="str">
            <v>经鼻气管支气管腔内放疗</v>
          </cell>
          <cell r="C3386" t="str">
            <v>鼻腔､口咽麻醉,润滑,在影像设备导引下,利用喉镜或直接经导丝导引置入模拟后装施源器定位,放置施源器,剂量计算,机器操作及照射。不含监护､影像学引导。</v>
          </cell>
          <cell r="D3386" t="str">
            <v/>
          </cell>
          <cell r="E3386" t="str">
            <v>导丝,导管</v>
          </cell>
          <cell r="F3386" t="str">
            <v>次</v>
          </cell>
          <cell r="G3386" t="str">
            <v/>
          </cell>
          <cell r="H3386">
            <v>1200</v>
          </cell>
          <cell r="I3386">
            <v>960</v>
          </cell>
          <cell r="J3386">
            <v>840</v>
          </cell>
          <cell r="K3386" t="str">
            <v>乙类</v>
          </cell>
        </row>
        <row r="3387">
          <cell r="A3387" t="str">
            <v>LAEJB002</v>
          </cell>
          <cell r="B3387" t="str">
            <v>经支气管镜气管支气管腔内放疗</v>
          </cell>
          <cell r="C3387" t="str">
            <v>剂量计算,局麻,插入支气管镜,观察测量气道肿瘤,置入施源管,X线透视下调整位置。剂量计算,机器操作及照射。不含监护､影像学引导。</v>
          </cell>
          <cell r="D3387" t="str">
            <v/>
          </cell>
        </row>
        <row r="3387">
          <cell r="F3387" t="str">
            <v>次</v>
          </cell>
          <cell r="G3387" t="str">
            <v/>
          </cell>
          <cell r="H3387">
            <v>1700</v>
          </cell>
          <cell r="I3387">
            <v>1360</v>
          </cell>
          <cell r="J3387">
            <v>1190</v>
          </cell>
          <cell r="K3387" t="str">
            <v>乙类</v>
          </cell>
        </row>
        <row r="3388">
          <cell r="A3388" t="str">
            <v>LAEPC001</v>
          </cell>
          <cell r="B3388" t="str">
            <v>食管腔内放疗</v>
          </cell>
          <cell r="C3388" t="str">
            <v>摆位,体位固定,借助临床操作放置施源器,剂量计算,机器操作及照射。不含影像学引导。</v>
          </cell>
          <cell r="D3388" t="str">
            <v/>
          </cell>
        </row>
        <row r="3388">
          <cell r="F3388" t="str">
            <v>次</v>
          </cell>
          <cell r="G3388" t="str">
            <v/>
          </cell>
          <cell r="H3388">
            <v>700</v>
          </cell>
          <cell r="I3388">
            <v>560</v>
          </cell>
          <cell r="J3388">
            <v>490</v>
          </cell>
          <cell r="K3388" t="str">
            <v>乙类</v>
          </cell>
        </row>
        <row r="3389">
          <cell r="A3389" t="str">
            <v>LAEPU001</v>
          </cell>
          <cell r="B3389" t="str">
            <v>直肠内后装放疗</v>
          </cell>
          <cell r="C3389" t="str">
            <v>摆位,体位固定,利用临床操作放置施源器,剂量计算,机器操作及照射。不含影像学引导。</v>
          </cell>
          <cell r="D3389" t="str">
            <v/>
          </cell>
        </row>
        <row r="3389">
          <cell r="F3389" t="str">
            <v>次</v>
          </cell>
          <cell r="G3389" t="str">
            <v/>
          </cell>
          <cell r="H3389">
            <v>700</v>
          </cell>
          <cell r="I3389">
            <v>560</v>
          </cell>
          <cell r="J3389">
            <v>490</v>
          </cell>
          <cell r="K3389" t="str">
            <v>乙类</v>
          </cell>
        </row>
        <row r="3390">
          <cell r="A3390" t="str">
            <v>LAEQE001</v>
          </cell>
          <cell r="B3390" t="str">
            <v>胆管内后装放疗</v>
          </cell>
          <cell r="C3390" t="str">
            <v>胆管内支架置入,放疗。</v>
          </cell>
          <cell r="D3390" t="str">
            <v/>
          </cell>
          <cell r="E3390" t="str">
            <v>胆道支架</v>
          </cell>
          <cell r="F3390" t="str">
            <v>次</v>
          </cell>
          <cell r="G3390" t="str">
            <v/>
          </cell>
          <cell r="H3390">
            <v>700</v>
          </cell>
          <cell r="I3390">
            <v>560</v>
          </cell>
          <cell r="J3390">
            <v>490</v>
          </cell>
          <cell r="K3390" t="str">
            <v>乙类</v>
          </cell>
        </row>
        <row r="3391">
          <cell r="A3391" t="str">
            <v>LAETA001</v>
          </cell>
          <cell r="B3391" t="str">
            <v>妇科三管腔内后装放疗</v>
          </cell>
          <cell r="C3391" t="str">
            <v>摆位,体位固定,利用妇科操作放置施源器,剂量计算,机器操作及照射。不含影像学引导。</v>
          </cell>
          <cell r="D3391" t="str">
            <v/>
          </cell>
          <cell r="E3391" t="str">
            <v>施源器</v>
          </cell>
          <cell r="F3391" t="str">
            <v>次</v>
          </cell>
          <cell r="G3391" t="str">
            <v/>
          </cell>
          <cell r="H3391">
            <v>700</v>
          </cell>
          <cell r="I3391">
            <v>560</v>
          </cell>
          <cell r="J3391">
            <v>490</v>
          </cell>
          <cell r="K3391" t="str">
            <v>乙类</v>
          </cell>
        </row>
        <row r="3392">
          <cell r="A3392" t="str">
            <v>LAETA002</v>
          </cell>
          <cell r="B3392" t="str">
            <v>妇科单管腔内后装放疗</v>
          </cell>
          <cell r="C3392" t="str">
            <v>摆位,体位固定,利用妇科操作放置施源器,剂量计算,机器操作及照射。不含影像学引导。</v>
          </cell>
          <cell r="D3392" t="str">
            <v/>
          </cell>
          <cell r="E3392" t="str">
            <v>施源器</v>
          </cell>
          <cell r="F3392" t="str">
            <v>次</v>
          </cell>
          <cell r="G3392" t="str">
            <v/>
          </cell>
          <cell r="H3392">
            <v>600</v>
          </cell>
          <cell r="I3392">
            <v>480</v>
          </cell>
          <cell r="J3392">
            <v>420</v>
          </cell>
          <cell r="K3392" t="str">
            <v>乙类</v>
          </cell>
        </row>
        <row r="3393">
          <cell r="A3393" t="str">
            <v>LAETA003</v>
          </cell>
          <cell r="B3393" t="str">
            <v>妇科卵型容器腔内后装放疗</v>
          </cell>
          <cell r="C3393" t="str">
            <v>摆位,体位固定,利用妇科操作放置施源器,剂量计算,机器操作及照射。不含影像学引导。</v>
          </cell>
          <cell r="D3393" t="str">
            <v/>
          </cell>
          <cell r="E3393" t="str">
            <v>施源器</v>
          </cell>
          <cell r="F3393" t="str">
            <v>次</v>
          </cell>
          <cell r="G3393" t="str">
            <v/>
          </cell>
          <cell r="H3393">
            <v>600</v>
          </cell>
          <cell r="I3393">
            <v>480</v>
          </cell>
          <cell r="J3393">
            <v>420</v>
          </cell>
          <cell r="K3393" t="str">
            <v>乙类</v>
          </cell>
        </row>
        <row r="3394">
          <cell r="A3394" t="str">
            <v>LAETL001</v>
          </cell>
          <cell r="B3394" t="str">
            <v>阴道内腔内放疗</v>
          </cell>
          <cell r="C3394" t="str">
            <v>摆位,体位固定,利用妇科操作在阴道内放置施源器,剂量计算,机器操作及照射。不含影像学引导。</v>
          </cell>
          <cell r="D3394" t="str">
            <v/>
          </cell>
          <cell r="E3394" t="str">
            <v>施源器</v>
          </cell>
          <cell r="F3394" t="str">
            <v>次</v>
          </cell>
          <cell r="G3394" t="str">
            <v/>
          </cell>
          <cell r="H3394">
            <v>600</v>
          </cell>
          <cell r="I3394">
            <v>480</v>
          </cell>
          <cell r="J3394">
            <v>420</v>
          </cell>
          <cell r="K3394" t="str">
            <v>乙类</v>
          </cell>
        </row>
        <row r="3395">
          <cell r="A3395" t="str">
            <v>LAEYA001</v>
          </cell>
          <cell r="B3395" t="str">
            <v>乳腺手术残腔后装放疗</v>
          </cell>
          <cell r="C3395" t="str">
            <v>摆位,体位固定,剂量计算,乳腺残腔内置入施源器,机器操作及照射。不含影像学引导。</v>
          </cell>
          <cell r="D3395" t="str">
            <v/>
          </cell>
        </row>
        <row r="3395">
          <cell r="F3395" t="str">
            <v>次</v>
          </cell>
          <cell r="G3395" t="str">
            <v/>
          </cell>
          <cell r="H3395">
            <v>800</v>
          </cell>
          <cell r="I3395">
            <v>640</v>
          </cell>
          <cell r="J3395">
            <v>560</v>
          </cell>
          <cell r="K3395" t="str">
            <v>乙类</v>
          </cell>
        </row>
        <row r="3396">
          <cell r="A3396" t="str">
            <v>LAEZX001</v>
          </cell>
          <cell r="B3396" t="str">
            <v>浅表部位后装治疗</v>
          </cell>
          <cell r="C3396" t="str">
            <v>摆位,体位固定,剂量计算,放置放射源,机器操作及照射。</v>
          </cell>
          <cell r="D3396" t="str">
            <v/>
          </cell>
          <cell r="E3396" t="str">
            <v/>
          </cell>
          <cell r="F3396" t="str">
            <v>次</v>
          </cell>
          <cell r="G3396" t="str">
            <v/>
          </cell>
          <cell r="H3396">
            <v>600</v>
          </cell>
          <cell r="I3396">
            <v>480</v>
          </cell>
          <cell r="J3396">
            <v>420</v>
          </cell>
          <cell r="K3396" t="str">
            <v>乙类</v>
          </cell>
        </row>
        <row r="3397">
          <cell r="A3397" t="str">
            <v>LAEZX002</v>
          </cell>
          <cell r="B3397" t="str">
            <v>手术置管后装放疗</v>
          </cell>
          <cell r="C3397" t="str">
            <v>采用手术方式向靶点放置施源管,剂量计算,机器操作及照射。</v>
          </cell>
          <cell r="D3397" t="str">
            <v/>
          </cell>
        </row>
        <row r="3397">
          <cell r="F3397" t="str">
            <v>次</v>
          </cell>
          <cell r="G3397" t="str">
            <v/>
          </cell>
          <cell r="H3397">
            <v>700</v>
          </cell>
          <cell r="I3397">
            <v>560</v>
          </cell>
          <cell r="J3397">
            <v>490</v>
          </cell>
          <cell r="K3397" t="str">
            <v>乙类</v>
          </cell>
        </row>
        <row r="3398">
          <cell r="A3398" t="str">
            <v>LAEZX003</v>
          </cell>
          <cell r="B3398" t="str">
            <v>快中子后装治疗</v>
          </cell>
          <cell r="C3398" t="str">
            <v>指中子刀治疗。摆位,调入放疗计划,机器操作及照射。</v>
          </cell>
          <cell r="D3398" t="str">
            <v/>
          </cell>
          <cell r="E3398" t="str">
            <v/>
          </cell>
          <cell r="F3398" t="str">
            <v>次</v>
          </cell>
          <cell r="G3398" t="str">
            <v/>
          </cell>
          <cell r="H3398">
            <v>1200</v>
          </cell>
          <cell r="I3398">
            <v>960</v>
          </cell>
          <cell r="J3398">
            <v>840</v>
          </cell>
          <cell r="K3398" t="str">
            <v>乙类</v>
          </cell>
        </row>
        <row r="3399">
          <cell r="A3399" t="str">
            <v>LAEZX004</v>
          </cell>
          <cell r="B3399" t="str">
            <v>术中后装放疗</v>
          </cell>
          <cell r="C3399" t="str">
            <v>确定靶区,选择及固定施源器,遮蔽重要器官,确定处方剂量,机器操作及照射。</v>
          </cell>
          <cell r="D3399" t="str">
            <v/>
          </cell>
        </row>
        <row r="3399">
          <cell r="F3399" t="str">
            <v>次</v>
          </cell>
          <cell r="G3399" t="str">
            <v/>
          </cell>
          <cell r="H3399">
            <v>1700</v>
          </cell>
          <cell r="I3399">
            <v>1360</v>
          </cell>
          <cell r="J3399">
            <v>1190</v>
          </cell>
          <cell r="K3399" t="str">
            <v>乙类</v>
          </cell>
        </row>
        <row r="3400">
          <cell r="A3400" t="str">
            <v>LAF</v>
          </cell>
          <cell r="B3400" t="str">
            <v>6.模具制备与使用</v>
          </cell>
          <cell r="C3400" t="str">
            <v/>
          </cell>
          <cell r="D3400" t="str">
            <v/>
          </cell>
          <cell r="E3400" t="str">
            <v/>
          </cell>
        </row>
        <row r="3400">
          <cell r="G3400" t="str">
            <v/>
          </cell>
        </row>
        <row r="3401">
          <cell r="A3401" t="str">
            <v>LAFZC001</v>
          </cell>
          <cell r="B3401" t="str">
            <v>头颈肩网罩制备</v>
          </cell>
          <cell r="C3401" t="str">
            <v>摆位,加热软化塑料头颈肩罩,将罩固定于头颈肩部,冷却塑形,在固定罩上进行体位标记及修饰。</v>
          </cell>
          <cell r="D3401" t="str">
            <v>固定膜</v>
          </cell>
          <cell r="E3401" t="str">
            <v/>
          </cell>
          <cell r="F3401" t="str">
            <v>个</v>
          </cell>
          <cell r="G3401" t="str">
            <v>此项为辅加操作项目</v>
          </cell>
          <cell r="H3401">
            <v>1000</v>
          </cell>
          <cell r="I3401">
            <v>800</v>
          </cell>
          <cell r="J3401">
            <v>700</v>
          </cell>
          <cell r="K3401" t="str">
            <v>丙类</v>
          </cell>
        </row>
        <row r="3402">
          <cell r="A3402" t="str">
            <v>LAFZW001</v>
          </cell>
          <cell r="B3402" t="str">
            <v>体部固定膜制备</v>
          </cell>
          <cell r="C3402" t="str">
            <v>摆位,加热软化塑料头颈肩罩,将罩固定于体部,冷却塑形,在固定罩上进行体位标记及修饰。</v>
          </cell>
          <cell r="D3402" t="str">
            <v>固定膜</v>
          </cell>
          <cell r="E3402" t="str">
            <v/>
          </cell>
          <cell r="F3402" t="str">
            <v>个</v>
          </cell>
          <cell r="G3402" t="str">
            <v>此项为辅加操作项目</v>
          </cell>
          <cell r="H3402">
            <v>1000</v>
          </cell>
          <cell r="I3402">
            <v>800</v>
          </cell>
          <cell r="J3402">
            <v>700</v>
          </cell>
          <cell r="K3402" t="str">
            <v>丙类</v>
          </cell>
        </row>
        <row r="3403">
          <cell r="A3403" t="str">
            <v>LAFZX001</v>
          </cell>
          <cell r="B3403" t="str">
            <v>体位固定器辅助固定</v>
          </cell>
          <cell r="C3403" t="str">
            <v>在定位和放疗过程中采用头架､体架､乳腺癌放疗固定架､腹盆放疗托架等对患者体位进行辅助固定。</v>
          </cell>
          <cell r="D3403" t="str">
            <v/>
          </cell>
          <cell r="E3403" t="str">
            <v/>
          </cell>
          <cell r="F3403" t="str">
            <v>次</v>
          </cell>
          <cell r="G3403" t="str">
            <v/>
          </cell>
          <cell r="H3403">
            <v>20</v>
          </cell>
          <cell r="I3403">
            <v>16</v>
          </cell>
          <cell r="J3403">
            <v>14</v>
          </cell>
          <cell r="K3403" t="str">
            <v>丙类</v>
          </cell>
        </row>
        <row r="3404">
          <cell r="A3404" t="str">
            <v>LAFZZ001</v>
          </cell>
          <cell r="B3404" t="str">
            <v>薄铅皮挡块制备</v>
          </cell>
          <cell r="C3404" t="str">
            <v>勾画挡块轮廓,挡块切割。</v>
          </cell>
          <cell r="D3404" t="str">
            <v/>
          </cell>
          <cell r="E3404" t="str">
            <v/>
          </cell>
          <cell r="F3404" t="str">
            <v>块</v>
          </cell>
          <cell r="G3404" t="str">
            <v>此项为辅加操作项目</v>
          </cell>
          <cell r="H3404">
            <v>200</v>
          </cell>
          <cell r="I3404">
            <v>160</v>
          </cell>
          <cell r="J3404">
            <v>140</v>
          </cell>
          <cell r="K3404" t="str">
            <v>丙类</v>
          </cell>
        </row>
        <row r="3405">
          <cell r="A3405" t="str">
            <v>LAFZZ002</v>
          </cell>
          <cell r="B3405" t="str">
            <v>电子束铅模制备</v>
          </cell>
          <cell r="C3405" t="str">
            <v>勾画铅模轮廓,切割制作泡沫模具,灌注低熔点铅,冷却成型。</v>
          </cell>
          <cell r="D3405" t="str">
            <v/>
          </cell>
          <cell r="E3405" t="str">
            <v/>
          </cell>
          <cell r="F3405" t="str">
            <v>块</v>
          </cell>
          <cell r="G3405" t="str">
            <v>此项为辅加操作项目</v>
          </cell>
          <cell r="H3405">
            <v>200</v>
          </cell>
          <cell r="I3405">
            <v>160</v>
          </cell>
          <cell r="J3405">
            <v>140</v>
          </cell>
          <cell r="K3405" t="str">
            <v>丙类</v>
          </cell>
        </row>
        <row r="3406">
          <cell r="A3406" t="str">
            <v>LAFZZ003</v>
          </cell>
          <cell r="B3406" t="str">
            <v>X线铅模制备</v>
          </cell>
          <cell r="C3406" t="str">
            <v>勾画铅模轮廓,切割制作泡沫模具,灌注低熔点铅,冷却成型,铅模固定。</v>
          </cell>
          <cell r="D3406" t="str">
            <v/>
          </cell>
          <cell r="E3406" t="str">
            <v/>
          </cell>
          <cell r="F3406" t="str">
            <v>块</v>
          </cell>
          <cell r="G3406" t="str">
            <v>此项为辅加操作项目</v>
          </cell>
          <cell r="H3406">
            <v>200</v>
          </cell>
          <cell r="I3406">
            <v>160</v>
          </cell>
          <cell r="J3406">
            <v>140</v>
          </cell>
          <cell r="K3406" t="str">
            <v>丙类</v>
          </cell>
        </row>
        <row r="3407">
          <cell r="A3407" t="str">
            <v>LAFZZ004</v>
          </cell>
          <cell r="B3407" t="str">
            <v>大面积不规则野铅模制备</v>
          </cell>
          <cell r="C3407" t="str">
            <v>勾画铅模轮廓,切割制作泡沫模具,灌注低熔点铅,冷却成型,铅模固定。</v>
          </cell>
          <cell r="D3407" t="str">
            <v/>
          </cell>
          <cell r="E3407" t="str">
            <v/>
          </cell>
          <cell r="F3407" t="str">
            <v>块</v>
          </cell>
          <cell r="G3407" t="str">
            <v>此项为辅加操作项目</v>
          </cell>
          <cell r="H3407">
            <v>200</v>
          </cell>
          <cell r="I3407">
            <v>160</v>
          </cell>
          <cell r="J3407">
            <v>140</v>
          </cell>
          <cell r="K3407" t="str">
            <v>丙类</v>
          </cell>
        </row>
        <row r="3408">
          <cell r="A3408" t="str">
            <v>LAFZZ005</v>
          </cell>
          <cell r="B3408" t="str">
            <v>非均匀性补偿铅模制备</v>
          </cell>
          <cell r="C3408" t="str">
            <v>勾画铅模轮廓,切割制作泡沫模具,灌注低熔点铅,冷却成型,铅模固定。</v>
          </cell>
          <cell r="D3408" t="str">
            <v/>
          </cell>
          <cell r="E3408" t="str">
            <v/>
          </cell>
          <cell r="F3408" t="str">
            <v>块</v>
          </cell>
          <cell r="G3408" t="str">
            <v>此项为辅加操作项目</v>
          </cell>
          <cell r="H3408">
            <v>200</v>
          </cell>
          <cell r="I3408">
            <v>160</v>
          </cell>
          <cell r="J3408">
            <v>140</v>
          </cell>
          <cell r="K3408" t="str">
            <v>丙类</v>
          </cell>
        </row>
        <row r="3409">
          <cell r="A3409" t="str">
            <v>LAFZZ006</v>
          </cell>
          <cell r="B3409" t="str">
            <v>校位模板制备</v>
          </cell>
          <cell r="C3409" t="str">
            <v>电脑输入挡块轮廓,有机玻璃板自动描记挡块轮廓,按轮廓固定铅丝。</v>
          </cell>
          <cell r="D3409" t="str">
            <v/>
          </cell>
          <cell r="E3409" t="str">
            <v/>
          </cell>
          <cell r="F3409" t="str">
            <v>块</v>
          </cell>
          <cell r="G3409" t="str">
            <v>此项为辅加操作项目</v>
          </cell>
          <cell r="H3409">
            <v>300</v>
          </cell>
          <cell r="I3409">
            <v>240</v>
          </cell>
          <cell r="J3409">
            <v>210</v>
          </cell>
          <cell r="K3409" t="str">
            <v>丙类</v>
          </cell>
        </row>
        <row r="3410">
          <cell r="A3410" t="str">
            <v>LAFZZ007</v>
          </cell>
          <cell r="B3410" t="str">
            <v>填充模具制备</v>
          </cell>
          <cell r="C3410" t="str">
            <v>填充模具设计及制作。</v>
          </cell>
          <cell r="D3410" t="str">
            <v/>
          </cell>
          <cell r="E3410" t="str">
            <v/>
          </cell>
          <cell r="F3410" t="str">
            <v>个</v>
          </cell>
          <cell r="G3410" t="str">
            <v>此项为辅加操作项目</v>
          </cell>
          <cell r="H3410">
            <v>100</v>
          </cell>
          <cell r="I3410">
            <v>80</v>
          </cell>
          <cell r="J3410">
            <v>70</v>
          </cell>
          <cell r="K3410" t="str">
            <v>丙类</v>
          </cell>
        </row>
        <row r="3411">
          <cell r="A3411" t="str">
            <v>LAFZZ008</v>
          </cell>
          <cell r="B3411" t="str">
            <v>等效胶体制备</v>
          </cell>
          <cell r="C3411" t="str">
            <v>确定并选择胶体厚度。</v>
          </cell>
          <cell r="D3411" t="str">
            <v>补偿胶</v>
          </cell>
          <cell r="E3411" t="str">
            <v/>
          </cell>
          <cell r="F3411" t="str">
            <v>块</v>
          </cell>
          <cell r="G3411" t="str">
            <v>此项为辅加操作项目</v>
          </cell>
          <cell r="H3411">
            <v>100</v>
          </cell>
          <cell r="I3411">
            <v>80</v>
          </cell>
          <cell r="J3411">
            <v>70</v>
          </cell>
          <cell r="K3411" t="str">
            <v>丙类</v>
          </cell>
        </row>
        <row r="3412">
          <cell r="A3412" t="str">
            <v>LAFZZ009</v>
          </cell>
          <cell r="B3412" t="str">
            <v>蜡模制备</v>
          </cell>
          <cell r="C3412" t="str">
            <v>确定蜡膜厚度,加热软化蜡模,贴敷于被补偿部位,冷却塑形。</v>
          </cell>
          <cell r="D3412" t="str">
            <v/>
          </cell>
          <cell r="E3412" t="str">
            <v/>
          </cell>
          <cell r="F3412" t="str">
            <v>块</v>
          </cell>
          <cell r="G3412" t="str">
            <v>此项为辅加操作项目</v>
          </cell>
          <cell r="H3412">
            <v>100</v>
          </cell>
          <cell r="I3412">
            <v>80</v>
          </cell>
          <cell r="J3412">
            <v>70</v>
          </cell>
          <cell r="K3412" t="str">
            <v>丙类</v>
          </cell>
        </row>
        <row r="3413">
          <cell r="A3413" t="str">
            <v>LAFZZ010</v>
          </cell>
          <cell r="B3413" t="str">
            <v>凡士林垫块制备</v>
          </cell>
          <cell r="C3413" t="str">
            <v>确定垫块厚度,制作垫块。</v>
          </cell>
          <cell r="D3413" t="str">
            <v/>
          </cell>
          <cell r="E3413" t="str">
            <v/>
          </cell>
          <cell r="F3413" t="str">
            <v>块</v>
          </cell>
          <cell r="G3413" t="str">
            <v>此项为辅加操作项目</v>
          </cell>
          <cell r="H3413">
            <v>50</v>
          </cell>
          <cell r="I3413">
            <v>40</v>
          </cell>
          <cell r="J3413">
            <v>35</v>
          </cell>
          <cell r="K3413" t="str">
            <v>丙类</v>
          </cell>
        </row>
        <row r="3414">
          <cell r="A3414" t="str">
            <v>LAFZZ011</v>
          </cell>
          <cell r="B3414" t="str">
            <v>水囊补偿物制备</v>
          </cell>
          <cell r="C3414" t="str">
            <v>设计并制作水囊,填充于组织缺损处。</v>
          </cell>
          <cell r="D3414" t="str">
            <v/>
          </cell>
          <cell r="E3414" t="str">
            <v/>
          </cell>
          <cell r="F3414" t="str">
            <v>个</v>
          </cell>
          <cell r="G3414" t="str">
            <v>此项为辅加操作项目</v>
          </cell>
          <cell r="H3414">
            <v>200</v>
          </cell>
          <cell r="I3414">
            <v>160</v>
          </cell>
          <cell r="J3414">
            <v>140</v>
          </cell>
          <cell r="K3414" t="str">
            <v>丙类</v>
          </cell>
        </row>
        <row r="3415">
          <cell r="A3415" t="str">
            <v>LAFZZ012</v>
          </cell>
          <cell r="B3415" t="str">
            <v>压舌器补偿物制备</v>
          </cell>
          <cell r="C3415" t="str">
            <v>设计并制作压舌板或器。</v>
          </cell>
          <cell r="D3415" t="str">
            <v/>
          </cell>
          <cell r="E3415" t="str">
            <v/>
          </cell>
          <cell r="F3415" t="str">
            <v>个</v>
          </cell>
          <cell r="G3415" t="str">
            <v>此项为辅加操作项目</v>
          </cell>
          <cell r="H3415">
            <v>50</v>
          </cell>
          <cell r="I3415">
            <v>40</v>
          </cell>
          <cell r="J3415">
            <v>35</v>
          </cell>
          <cell r="K3415" t="str">
            <v>丙类</v>
          </cell>
        </row>
        <row r="3416">
          <cell r="A3416" t="str">
            <v>LAFZZ013</v>
          </cell>
          <cell r="B3416" t="str">
            <v>X刀与伽玛刀固定模制备</v>
          </cell>
          <cell r="C3416" t="str">
            <v>摆位,加热软化塑料固定模,将模罩于被固定部位,冷却塑形,在模上进行体位标记及修饰。</v>
          </cell>
          <cell r="D3416" t="str">
            <v>固定膜</v>
          </cell>
          <cell r="E3416" t="str">
            <v/>
          </cell>
          <cell r="F3416" t="str">
            <v>个</v>
          </cell>
          <cell r="G3416" t="str">
            <v>此项为辅加操作项目</v>
          </cell>
          <cell r="H3416">
            <v>1000</v>
          </cell>
          <cell r="I3416">
            <v>800</v>
          </cell>
          <cell r="J3416">
            <v>700</v>
          </cell>
          <cell r="K3416" t="str">
            <v>丙类</v>
          </cell>
        </row>
        <row r="3417">
          <cell r="A3417" t="str">
            <v>LAFZZ014</v>
          </cell>
          <cell r="B3417" t="str">
            <v>普通型面罩制备</v>
          </cell>
          <cell r="C3417" t="str">
            <v>摆位,加热软化塑料面罩,将面罩固定于头面部,冷却塑形,在面罩上进行体位标记及修饰。</v>
          </cell>
          <cell r="D3417" t="str">
            <v>固定膜</v>
          </cell>
          <cell r="E3417" t="str">
            <v/>
          </cell>
          <cell r="F3417" t="str">
            <v>个</v>
          </cell>
          <cell r="G3417" t="str">
            <v>此项为辅加操作项目</v>
          </cell>
          <cell r="H3417">
            <v>400</v>
          </cell>
          <cell r="I3417">
            <v>320</v>
          </cell>
          <cell r="J3417">
            <v>280</v>
          </cell>
          <cell r="K3417" t="str">
            <v>丙类</v>
          </cell>
        </row>
        <row r="3418">
          <cell r="A3418" t="str">
            <v>LAFZZ015</v>
          </cell>
          <cell r="B3418" t="str">
            <v>真空垫制备</v>
          </cell>
          <cell r="C3418" t="str">
            <v>真空垫充气,摆位,将患者固定部位置于真空垫上,真空垫抽气塑形及体位标记。</v>
          </cell>
          <cell r="D3418" t="str">
            <v/>
          </cell>
          <cell r="E3418" t="str">
            <v/>
          </cell>
          <cell r="F3418" t="str">
            <v>个</v>
          </cell>
          <cell r="G3418" t="str">
            <v>此项为辅加操作项目</v>
          </cell>
          <cell r="H3418">
            <v>20</v>
          </cell>
          <cell r="I3418">
            <v>16</v>
          </cell>
          <cell r="J3418">
            <v>14</v>
          </cell>
          <cell r="K3418" t="str">
            <v>丙类</v>
          </cell>
        </row>
        <row r="3419">
          <cell r="A3419" t="str">
            <v>LB</v>
          </cell>
          <cell r="B3419" t="str">
            <v>(二)放射性核素治疗</v>
          </cell>
          <cell r="C3419" t="str">
            <v/>
          </cell>
          <cell r="D3419" t="str">
            <v/>
          </cell>
          <cell r="E3419" t="str">
            <v/>
          </cell>
        </row>
        <row r="3419">
          <cell r="G3419" t="str">
            <v/>
          </cell>
          <cell r="H3419" t="str">
            <v/>
          </cell>
          <cell r="I3419" t="str">
            <v/>
          </cell>
          <cell r="J3419" t="str">
            <v/>
          </cell>
        </row>
        <row r="3420">
          <cell r="A3420" t="str">
            <v>LBADC001</v>
          </cell>
          <cell r="B3420" t="str">
            <v>碘[131I]甲亢治疗</v>
          </cell>
          <cell r="C3420" t="str">
            <v>病史采集,查体,病历书写,病人告知及培训,治疗剂量计算,治疗计划,放射性药品储存､分装､标定､口服,治疗中放射性气体过滤系统､摄像监控系统､放射性污染监控系统､防护器材使用,放射性废弃物的处理,存储(大于80天),环境监测。</v>
          </cell>
          <cell r="D3420" t="str">
            <v/>
          </cell>
          <cell r="E3420" t="str">
            <v/>
          </cell>
          <cell r="F3420" t="str">
            <v>次</v>
          </cell>
          <cell r="G3420" t="str">
            <v/>
          </cell>
          <cell r="H3420">
            <v>300</v>
          </cell>
          <cell r="I3420">
            <v>240</v>
          </cell>
          <cell r="J3420">
            <v>210</v>
          </cell>
          <cell r="K3420" t="str">
            <v>乙类</v>
          </cell>
        </row>
        <row r="3421">
          <cell r="A3421" t="str">
            <v>LBADC002</v>
          </cell>
          <cell r="B3421" t="str">
            <v>碘[131I]功能自主性甲状腺瘤治疗</v>
          </cell>
          <cell r="C3421" t="str">
            <v>病史采集､查体､病历书写,病人告知及培训,治疗剂量设定,治疗计划,放射性药品储存､分装､标定､口服,治疗中放射性气体过滤系统､摄像监控系统､放射性污染监控系统､防护器材使用,放射性废弃物的处理,存储(大于80天),环境监测。</v>
          </cell>
          <cell r="D3421" t="str">
            <v/>
          </cell>
          <cell r="E3421" t="str">
            <v/>
          </cell>
          <cell r="F3421" t="str">
            <v>次</v>
          </cell>
          <cell r="G3421" t="str">
            <v/>
          </cell>
          <cell r="H3421">
            <v>320</v>
          </cell>
          <cell r="I3421">
            <v>260</v>
          </cell>
          <cell r="J3421">
            <v>220</v>
          </cell>
          <cell r="K3421" t="str">
            <v>乙类</v>
          </cell>
        </row>
        <row r="3422">
          <cell r="A3422" t="str">
            <v>LBADC003</v>
          </cell>
          <cell r="B3422" t="str">
            <v>碘[131I]甲状腺癌治疗</v>
          </cell>
          <cell r="C3422" t="str">
            <v>病史采集､查体､病历书写,病人告知及培训,治疗剂量设定,治疗计划,放射性药品分装､标定､口服,治疗中放射性气体过滤系统､摄像监控系统､放射性污染监控系统､防护器材使用,放射性废弃物的处理､存储(大于80天),环境监测。</v>
          </cell>
          <cell r="D3422" t="str">
            <v/>
          </cell>
          <cell r="E3422" t="str">
            <v/>
          </cell>
          <cell r="F3422" t="str">
            <v>次</v>
          </cell>
          <cell r="G3422" t="str">
            <v/>
          </cell>
          <cell r="H3422">
            <v>500</v>
          </cell>
          <cell r="I3422">
            <v>400</v>
          </cell>
          <cell r="J3422">
            <v>350</v>
          </cell>
          <cell r="K3422" t="str">
            <v>乙类</v>
          </cell>
        </row>
        <row r="3423">
          <cell r="A3423" t="str">
            <v>LBAZX001</v>
          </cell>
          <cell r="B3423" t="str">
            <v>碘[131I]-间碘苄胍恶性肿瘤治疗</v>
          </cell>
          <cell r="C3423" t="str">
            <v>病史采集,查体,病历书写,病人告知及培训,治疗剂量设定,治疗计划,放射性药品分装､标定､点滴,治疗中放射性气体过滤系统､摄像监控系统､放射性污染监控系统､防护器材使用,放射性废弃物的处理､存储(大于80天),环境监测。不含监护､全身显像。</v>
          </cell>
          <cell r="D3423" t="str">
            <v/>
          </cell>
          <cell r="E3423" t="str">
            <v/>
          </cell>
          <cell r="F3423" t="str">
            <v>次</v>
          </cell>
          <cell r="G3423" t="str">
            <v/>
          </cell>
          <cell r="H3423">
            <v>500</v>
          </cell>
          <cell r="I3423">
            <v>400</v>
          </cell>
          <cell r="J3423">
            <v>350</v>
          </cell>
          <cell r="K3423" t="str">
            <v>乙类</v>
          </cell>
        </row>
        <row r="3424">
          <cell r="A3424" t="str">
            <v>LBAZX002</v>
          </cell>
          <cell r="B3424" t="str">
            <v>碘[131I]肿瘤抗体放免治疗</v>
          </cell>
          <cell r="C3424" t="str">
            <v>病史采集,查体,病历书写,病人告知及培训,治疗剂量设定,治疗计划,放射性药品分装,标定,点滴或注射,治疗中放射性气体过滤系统､摄像监控系统､放射性污染监控系统､防护器材使用,放射性废弃物的处理,存储(大于80天),环境监测。</v>
          </cell>
          <cell r="D3424" t="str">
            <v/>
          </cell>
          <cell r="E3424" t="str">
            <v/>
          </cell>
          <cell r="F3424" t="str">
            <v>次</v>
          </cell>
          <cell r="G3424" t="str">
            <v/>
          </cell>
          <cell r="H3424">
            <v>500</v>
          </cell>
          <cell r="I3424">
            <v>400</v>
          </cell>
          <cell r="J3424">
            <v>350</v>
          </cell>
          <cell r="K3424" t="str">
            <v>乙类</v>
          </cell>
        </row>
        <row r="3425">
          <cell r="A3425" t="str">
            <v>LBBZX001</v>
          </cell>
          <cell r="B3425" t="str">
            <v>磷[32P]胶体腔内治疗</v>
          </cell>
          <cell r="C3425" t="str">
            <v>病史采集､查体､病历书写,病人告知及培训,治疗剂量设定,治疗计划,经腔内导管注射药物,治疗中空气过滤系统､放射性污染监控系统､防护器材使用,放射性废弃物的处理､存储,环境监测。不含腔内穿刺术。</v>
          </cell>
          <cell r="D3425" t="str">
            <v/>
          </cell>
          <cell r="E3425" t="str">
            <v>导管</v>
          </cell>
          <cell r="F3425" t="str">
            <v>次</v>
          </cell>
          <cell r="G3425" t="str">
            <v/>
          </cell>
          <cell r="H3425">
            <v>400</v>
          </cell>
          <cell r="I3425">
            <v>320</v>
          </cell>
          <cell r="J3425">
            <v>280</v>
          </cell>
          <cell r="K3425" t="str">
            <v>乙类</v>
          </cell>
        </row>
        <row r="3426">
          <cell r="A3426" t="str">
            <v>LBBZX002</v>
          </cell>
          <cell r="B3426" t="str">
            <v>磷[32P]血液病治疗</v>
          </cell>
          <cell r="C3426" t="str">
            <v>病史采集､查体､病历书写,病人告知及培训,治疗剂量设定,治疗计划,给药,治疗中空气过滤系统､放射性污染监控系统､防护器材使用,放射性废弃物的处理､存储,环境监测。</v>
          </cell>
          <cell r="D3426" t="str">
            <v/>
          </cell>
          <cell r="E3426" t="str">
            <v/>
          </cell>
          <cell r="F3426" t="str">
            <v>次</v>
          </cell>
          <cell r="G3426" t="str">
            <v/>
          </cell>
          <cell r="H3426">
            <v>500</v>
          </cell>
          <cell r="I3426">
            <v>400</v>
          </cell>
          <cell r="J3426">
            <v>350</v>
          </cell>
          <cell r="K3426" t="str">
            <v>乙类</v>
          </cell>
        </row>
        <row r="3427">
          <cell r="A3427" t="str">
            <v>LBBZX003</v>
          </cell>
          <cell r="B3427" t="str">
            <v>磷[32P]微球介入治疗</v>
          </cell>
          <cell r="C3427" t="str">
            <v>病史采集,查体,病历书写,病人告知及培训,治疗剂量设定,治疗计划,经动脉给药,治疗中放射性污染监控系统､防护器材使用,放射性废弃物的处理,存储,环境监测。不含腔内穿刺术。</v>
          </cell>
          <cell r="D3427" t="str">
            <v/>
          </cell>
          <cell r="E3427" t="str">
            <v>导管</v>
          </cell>
          <cell r="F3427" t="str">
            <v>次</v>
          </cell>
          <cell r="G3427" t="str">
            <v/>
          </cell>
          <cell r="H3427">
            <v>400</v>
          </cell>
          <cell r="I3427">
            <v>320</v>
          </cell>
          <cell r="J3427">
            <v>280</v>
          </cell>
          <cell r="K3427" t="str">
            <v>乙类</v>
          </cell>
        </row>
        <row r="3428">
          <cell r="A3428" t="str">
            <v>LBBZX004</v>
          </cell>
          <cell r="B3428" t="str">
            <v>磷[32P]贴敷治疗</v>
          </cell>
          <cell r="C3428" t="str">
            <v>病史采集,查体,病历书写,病人告知及培训,治疗剂量设定,治疗计划,敷贴器制备,敷贴,放射性污染监控系统､防护器材使用,放射性废弃物的处理,存储,环境监测。</v>
          </cell>
          <cell r="D3428" t="str">
            <v/>
          </cell>
          <cell r="E3428" t="str">
            <v/>
          </cell>
          <cell r="F3428" t="str">
            <v>次</v>
          </cell>
          <cell r="G3428" t="str">
            <v/>
          </cell>
          <cell r="H3428">
            <v>100</v>
          </cell>
          <cell r="I3428">
            <v>80</v>
          </cell>
          <cell r="J3428">
            <v>70</v>
          </cell>
          <cell r="K3428" t="str">
            <v>乙类</v>
          </cell>
        </row>
        <row r="3429">
          <cell r="A3429" t="str">
            <v>LBCX6001</v>
          </cell>
          <cell r="B3429" t="str">
            <v>锶[89Sr]骨转移瘤治疗</v>
          </cell>
          <cell r="C3429" t="str">
            <v>病史采集､查体､病历书写,病人告知及培训,治疗计划,给药,治疗中放射性污染监控系统､防护器材使用,放射性废弃物的处理､存储,环境监测。</v>
          </cell>
          <cell r="D3429" t="str">
            <v/>
          </cell>
          <cell r="E3429" t="str">
            <v/>
          </cell>
          <cell r="F3429" t="str">
            <v>次</v>
          </cell>
          <cell r="G3429" t="str">
            <v/>
          </cell>
          <cell r="H3429">
            <v>400</v>
          </cell>
          <cell r="I3429">
            <v>320</v>
          </cell>
          <cell r="J3429">
            <v>280</v>
          </cell>
          <cell r="K3429" t="str">
            <v>乙类</v>
          </cell>
        </row>
        <row r="3430">
          <cell r="A3430" t="str">
            <v>LBDX6001</v>
          </cell>
          <cell r="B3430" t="str">
            <v>钐[153Sm]骨转移瘤治疗</v>
          </cell>
          <cell r="C3430" t="str">
            <v>病史采集､查体､病历书写,病人告知及培训,治疗计划,给药,治疗中放射性污染监控系统､防护器材使用,放射性废弃物的处理､存储,环境监测。不含全身显像。</v>
          </cell>
          <cell r="D3430" t="str">
            <v/>
          </cell>
          <cell r="E3430" t="str">
            <v/>
          </cell>
          <cell r="F3430" t="str">
            <v>次</v>
          </cell>
          <cell r="G3430" t="str">
            <v/>
          </cell>
          <cell r="H3430">
            <v>400</v>
          </cell>
          <cell r="I3430">
            <v>320</v>
          </cell>
          <cell r="J3430">
            <v>280</v>
          </cell>
          <cell r="K3430" t="str">
            <v>乙类</v>
          </cell>
        </row>
        <row r="3431">
          <cell r="A3431" t="str">
            <v>LBEX6001</v>
          </cell>
          <cell r="B3431" t="str">
            <v>铼[186/188Re]骨转移瘤治疗</v>
          </cell>
          <cell r="C3431" t="str">
            <v>病史采集,查体,病历书写,病人告知及培训,治疗计划,给药,治疗中放射性污染监控系统､防护器材使用,放射性废弃物的处理､存储,环境监测。</v>
          </cell>
          <cell r="D3431" t="str">
            <v/>
          </cell>
          <cell r="E3431" t="str">
            <v/>
          </cell>
          <cell r="F3431" t="str">
            <v>次</v>
          </cell>
          <cell r="G3431" t="str">
            <v/>
          </cell>
          <cell r="H3431" t="str">
            <v/>
          </cell>
          <cell r="I3431" t="str">
            <v/>
          </cell>
          <cell r="J3431" t="str">
            <v/>
          </cell>
          <cell r="K3431" t="str">
            <v>乙类</v>
          </cell>
        </row>
        <row r="3432">
          <cell r="A3432" t="str">
            <v>LBFZX001</v>
          </cell>
          <cell r="B3432" t="str">
            <v>钇[90Y]微球介入治疗</v>
          </cell>
          <cell r="C3432" t="str">
            <v>病史采集,查体､病历书写,病人告知及培训,治疗剂量设定,治疗计划,经动脉给药,治疗中放射性污染监控系统､防护器材使用,放射性废弃物的处理,存储,环境监测。不含腔内穿刺术。</v>
          </cell>
          <cell r="D3432" t="str">
            <v/>
          </cell>
          <cell r="E3432" t="str">
            <v>导管</v>
          </cell>
          <cell r="F3432" t="str">
            <v>次</v>
          </cell>
          <cell r="G3432" t="str">
            <v/>
          </cell>
          <cell r="H3432">
            <v>400</v>
          </cell>
          <cell r="I3432">
            <v>320</v>
          </cell>
          <cell r="J3432">
            <v>280</v>
          </cell>
          <cell r="K3432" t="str">
            <v>乙类</v>
          </cell>
        </row>
        <row r="3433">
          <cell r="A3433" t="str">
            <v>LBFZX002</v>
          </cell>
          <cell r="B3433" t="str">
            <v>钇[90Y]敷贴治疗</v>
          </cell>
          <cell r="C3433" t="str">
            <v>病史采集,查体,病历书写,病人告知及培训,治疗剂量设定,治疗计划,敷贴(一个照射野20毫米×20毫米),放射性污染监控系统､防护器材使用,放射性废弃物的处理､存储,环境监测。</v>
          </cell>
          <cell r="D3433" t="str">
            <v/>
          </cell>
          <cell r="E3433" t="str">
            <v/>
          </cell>
          <cell r="F3433" t="str">
            <v>次</v>
          </cell>
          <cell r="G3433" t="str">
            <v/>
          </cell>
          <cell r="H3433">
            <v>100</v>
          </cell>
          <cell r="I3433">
            <v>80</v>
          </cell>
          <cell r="J3433">
            <v>70</v>
          </cell>
          <cell r="K3433" t="str">
            <v>乙类</v>
          </cell>
        </row>
        <row r="3434">
          <cell r="A3434" t="str">
            <v>LBZZX001</v>
          </cell>
          <cell r="B3434" t="str">
            <v>核素组织间介入治疗</v>
          </cell>
          <cell r="C3434" t="str">
            <v>病史采集､查体､病历书写,病人告知及培训,治疗剂量设定,治疗计划,经预置导管抽出过多组织间积液,注射药物,导管覆盖棉垫､绷带,治疗中空气过滤系统､放射性污染监控系统､防护器材使用,放射性废弃物的处理,存储,环境监测。不含腔内穿刺术､组织间隙弥散均匀性显像。</v>
          </cell>
          <cell r="D3434" t="str">
            <v/>
          </cell>
          <cell r="E3434" t="str">
            <v>导管</v>
          </cell>
          <cell r="F3434" t="str">
            <v>次</v>
          </cell>
          <cell r="G3434" t="str">
            <v/>
          </cell>
          <cell r="H3434">
            <v>400</v>
          </cell>
          <cell r="I3434">
            <v>320</v>
          </cell>
          <cell r="J3434">
            <v>280</v>
          </cell>
          <cell r="K3434" t="str">
            <v>乙类</v>
          </cell>
        </row>
        <row r="3435">
          <cell r="A3435" t="str">
            <v>LBZZX002</v>
          </cell>
          <cell r="B3435" t="str">
            <v>核素血管内介入治疗</v>
          </cell>
          <cell r="C3435" t="str">
            <v>病史采集,查体,病历书写,病人告知及培训,治疗剂量设定,治疗计划,治疗药物经预置血管导管注射至肿瘤病灶,导管覆盖棉垫､绷带,治疗中空气过滤系统､放射性污染监控系统､防护器材使用,放射性废弃物的处理,存储,环境监测。不含血管插管术。</v>
          </cell>
          <cell r="D3435" t="str">
            <v/>
          </cell>
          <cell r="E3435" t="str">
            <v>导管</v>
          </cell>
          <cell r="F3435" t="str">
            <v>次</v>
          </cell>
          <cell r="G3435" t="str">
            <v/>
          </cell>
          <cell r="H3435">
            <v>500</v>
          </cell>
          <cell r="I3435">
            <v>400</v>
          </cell>
          <cell r="J3435">
            <v>350</v>
          </cell>
          <cell r="K3435" t="str">
            <v>乙类</v>
          </cell>
        </row>
        <row r="3436">
          <cell r="A3436" t="str">
            <v>LBZZX003</v>
          </cell>
          <cell r="B3436" t="str">
            <v>锝[99Tc]治疗</v>
          </cell>
          <cell r="C3436" t="str">
            <v>病史采集,查体,病历书写,病人告知及培训,治疗剂量设定,治疗计划,点滴。</v>
          </cell>
          <cell r="D3436" t="str">
            <v/>
          </cell>
          <cell r="E3436" t="str">
            <v/>
          </cell>
          <cell r="F3436" t="str">
            <v>次</v>
          </cell>
          <cell r="G3436" t="str">
            <v/>
          </cell>
          <cell r="H3436">
            <v>50</v>
          </cell>
          <cell r="I3436">
            <v>40</v>
          </cell>
          <cell r="J3436">
            <v>35</v>
          </cell>
          <cell r="K3436" t="str">
            <v>乙类</v>
          </cell>
        </row>
        <row r="3437">
          <cell r="A3437" t="str">
            <v>LBZZX004</v>
          </cell>
          <cell r="B3437" t="str">
            <v>核素组织间粒子置入治疗</v>
          </cell>
          <cell r="C3437" t="str">
            <v>病史采集,查体,病历书写,病人告知及培训,治疗剂量设定,治疗计划,经置入枪置入药物粒子､治疗剂量确认,治疗中空气过滤系统､放射性污染监控系统､防护器材使用,放射性废弃物的处理,存储,环境监测。不含治疗计划及验证､腔内穿刺术。</v>
          </cell>
          <cell r="D3437" t="str">
            <v>穿刺针</v>
          </cell>
          <cell r="E3437" t="str">
            <v>导管</v>
          </cell>
          <cell r="F3437" t="str">
            <v>次</v>
          </cell>
          <cell r="G3437" t="str">
            <v/>
          </cell>
          <cell r="H3437">
            <v>500</v>
          </cell>
          <cell r="I3437">
            <v>400</v>
          </cell>
          <cell r="J3437">
            <v>350</v>
          </cell>
          <cell r="K3437" t="str">
            <v>乙类</v>
          </cell>
        </row>
        <row r="3438">
          <cell r="A3438" t="str">
            <v>LC</v>
          </cell>
          <cell r="B3438" t="str">
            <v>(三)聚焦超声治疗</v>
          </cell>
          <cell r="C3438" t="str">
            <v/>
          </cell>
          <cell r="D3438" t="str">
            <v/>
          </cell>
          <cell r="E3438" t="str">
            <v/>
          </cell>
        </row>
        <row r="3438">
          <cell r="G3438" t="str">
            <v/>
          </cell>
          <cell r="H3438" t="str">
            <v/>
          </cell>
          <cell r="I3438" t="str">
            <v/>
          </cell>
          <cell r="J3438" t="str">
            <v/>
          </cell>
        </row>
        <row r="3439">
          <cell r="A3439" t="str">
            <v>LCAGA001</v>
          </cell>
          <cell r="B3439" t="str">
            <v>聚焦超声治疗鼻炎</v>
          </cell>
          <cell r="C3439" t="str">
            <v>用定标器检测治疗头的能量输出。固定患者体位(半坐卧或平卧位),鼻腔黏膜表面麻醉或局部浸润麻醉或静脉麻醉,在鼻内镜直视下,测定病变的范围,确定计划治疗剂量,将装有一次性透声管的治疗头沿下鼻甲上缘､内侧面和下缘,鼻中隔前上1/3,鼻丘和中鼻甲前下缘进行匀速直线扫描治疗,根据局部组织的反应调节计划治疗剂量,当局部组织出现治疗有效的反应时停止治疗。立即用冰生理冲洗液间隙性冲洗45分钟。</v>
          </cell>
          <cell r="D3439" t="str">
            <v>透声管</v>
          </cell>
          <cell r="E3439" t="str">
            <v/>
          </cell>
          <cell r="F3439" t="str">
            <v>次</v>
          </cell>
          <cell r="G3439" t="str">
            <v/>
          </cell>
          <cell r="H3439">
            <v>100</v>
          </cell>
          <cell r="I3439">
            <v>80</v>
          </cell>
          <cell r="J3439">
            <v>70</v>
          </cell>
          <cell r="K3439" t="str">
            <v>丙类</v>
          </cell>
        </row>
        <row r="3440">
          <cell r="A3440" t="str">
            <v>LCATA001</v>
          </cell>
          <cell r="B3440" t="str">
            <v>聚焦超声妇科疾病治疗</v>
          </cell>
          <cell r="C3440" t="str">
            <v>治疗前用专用定标器检测治疗头的输出,用专用工具测定病变范围,并确定治疗方案,含治疗剂量和扫描方案。将专用治疗超声耦合剂充填于治疗头与皮肤之间,根据扫描方案进行不同方式的扫描或结合不同的扫描方式扫描,覆盖整个计划治疗区。治疗中根据局部组织的反应调节计划治疗剂量,当达到治疗有效的标准,停止治疗。外阴病变治疗在麻醉下进行,治疗后即刻行局部间歇性冰敷2小时。慢性宫颈炎治疗后即刻用冰生理冲洗液冲洗30分钟。</v>
          </cell>
          <cell r="D3440" t="str">
            <v>阴道窥器</v>
          </cell>
          <cell r="E3440" t="str">
            <v/>
          </cell>
          <cell r="F3440" t="str">
            <v>次</v>
          </cell>
          <cell r="G3440" t="str">
            <v/>
          </cell>
          <cell r="H3440">
            <v>100</v>
          </cell>
          <cell r="I3440">
            <v>80</v>
          </cell>
          <cell r="J3440">
            <v>70</v>
          </cell>
          <cell r="K3440" t="str">
            <v>丙类</v>
          </cell>
        </row>
        <row r="3441">
          <cell r="A3441" t="str">
            <v>LCAZX001</v>
          </cell>
          <cell r="B3441" t="str">
            <v>高强度精确聚焦超声热消融肿瘤治疗</v>
          </cell>
          <cell r="C3441" t="str">
            <v>指使用高强度精确聚焦超声热消融设备将靶组织一次性整块完全热消融的治疗。定标器检测换能器输出能量,制备超声偶和介质,在麻醉或镇静镇痛下,安放封水装置,皮肤脱气,固定病人,成像系统定位病灶,计算机辅助治疗计划系统(TPS)获得治疗剂量分布和给予方式。照射中,当B超显示靶区灰度增加到一定值或MRI温度图显示≥60°,停止照射。消融后立刻根据超声灰度增加区域或增强MRI的无灌注区估计消融体积。四周内可根据增强MRI或CT､放射性核素显像或超声造影确定消融的体积。图文报告。含超声监控。不含术中监护､MRI监控､超声</v>
          </cell>
          <cell r="D3441" t="str">
            <v/>
          </cell>
          <cell r="E3441" t="str">
            <v/>
          </cell>
          <cell r="F3441" t="str">
            <v>疗程</v>
          </cell>
          <cell r="G3441" t="str">
            <v>肿瘤直径小于或等于5厘米为一个计价单位,超过范围加收不超过30%</v>
          </cell>
          <cell r="H3441">
            <v>1800</v>
          </cell>
          <cell r="I3441">
            <v>1440</v>
          </cell>
          <cell r="J3441">
            <v>1260</v>
          </cell>
          <cell r="K3441" t="str">
            <v>乙类</v>
          </cell>
        </row>
        <row r="3442">
          <cell r="A3442" t="str">
            <v>LCAZX002</v>
          </cell>
          <cell r="B3442" t="str">
            <v>高强度聚焦超声热消融肿瘤治疗</v>
          </cell>
          <cell r="C3442" t="str">
            <v>指使用高强度超声聚焦设备对实体性肿瘤或囊性肿瘤､囊实性肿瘤､良性肿瘤实行的疗程式损毁治疗(由于治疗设备的超声强度和精确度的限制,或病灶的局限,无法实现肿瘤的一次性毁损,需要多次治疗才能完成)。换能器输出能量测定,术前麻醉或镇痛,体表准备,超声病灶定位,剂量与分布设计,照射,消融区超声实时监测。不含MRI术后评价。</v>
          </cell>
          <cell r="D3442" t="str">
            <v/>
          </cell>
          <cell r="E3442" t="str">
            <v/>
          </cell>
          <cell r="F3442" t="str">
            <v>每疗程</v>
          </cell>
          <cell r="G3442" t="str">
            <v/>
          </cell>
          <cell r="H3442">
            <v>300</v>
          </cell>
          <cell r="I3442">
            <v>240</v>
          </cell>
          <cell r="J3442">
            <v>210</v>
          </cell>
          <cell r="K3442" t="str">
            <v>乙类</v>
          </cell>
        </row>
        <row r="3443">
          <cell r="A3443" t="str">
            <v>LD</v>
          </cell>
          <cell r="B3443" t="str">
            <v>(四)热疗</v>
          </cell>
          <cell r="C3443" t="str">
            <v/>
          </cell>
          <cell r="D3443" t="str">
            <v/>
          </cell>
          <cell r="E3443" t="str">
            <v/>
          </cell>
        </row>
        <row r="3443">
          <cell r="G3443" t="str">
            <v/>
          </cell>
          <cell r="H3443" t="str">
            <v/>
          </cell>
          <cell r="I3443" t="str">
            <v/>
          </cell>
          <cell r="J3443" t="str">
            <v/>
          </cell>
        </row>
        <row r="3444">
          <cell r="A3444" t="str">
            <v>LDAZX001</v>
          </cell>
          <cell r="B3444" t="str">
            <v>局部微波热疗</v>
          </cell>
          <cell r="C3444" t="str">
            <v>填写患者基本资料､摆位要求。采用浅部微波热疗仪治疗,热疗范围温度要求40-45℃。</v>
          </cell>
          <cell r="D3444" t="str">
            <v/>
          </cell>
          <cell r="E3444" t="str">
            <v/>
          </cell>
          <cell r="F3444" t="str">
            <v>次</v>
          </cell>
          <cell r="G3444" t="str">
            <v/>
          </cell>
          <cell r="H3444">
            <v>180</v>
          </cell>
          <cell r="I3444">
            <v>140</v>
          </cell>
          <cell r="J3444">
            <v>120</v>
          </cell>
          <cell r="K3444" t="str">
            <v>乙类</v>
          </cell>
        </row>
        <row r="3445">
          <cell r="A3445" t="str">
            <v>LDAZX002</v>
          </cell>
          <cell r="B3445" t="str">
            <v>区域大功率微波热疗</v>
          </cell>
          <cell r="C3445" t="str">
            <v>填写患者基本资料､摆位要求。采用大功率微波热疗仪治疗,温度测量,热疗范围温度要求39.5-43℃。</v>
          </cell>
          <cell r="D3445" t="str">
            <v/>
          </cell>
          <cell r="E3445" t="str">
            <v>循环管路</v>
          </cell>
          <cell r="F3445" t="str">
            <v>次</v>
          </cell>
          <cell r="G3445" t="str">
            <v/>
          </cell>
          <cell r="H3445">
            <v>250</v>
          </cell>
          <cell r="I3445">
            <v>200</v>
          </cell>
          <cell r="J3445">
            <v>175</v>
          </cell>
          <cell r="K3445" t="str">
            <v>乙类</v>
          </cell>
        </row>
        <row r="3446">
          <cell r="A3446" t="str">
            <v>LDAZY001</v>
          </cell>
          <cell r="B3446" t="str">
            <v>全身大功率微波热疗</v>
          </cell>
          <cell r="C3446" t="str">
            <v>填写患者基本资料､摆位要求。采用全身大功率微波热疗仪治疗,温度测量,温度要求39.5-42℃。</v>
          </cell>
          <cell r="D3446" t="str">
            <v/>
          </cell>
          <cell r="E3446" t="str">
            <v/>
          </cell>
          <cell r="F3446" t="str">
            <v>次</v>
          </cell>
          <cell r="G3446" t="str">
            <v/>
          </cell>
          <cell r="H3446">
            <v>350</v>
          </cell>
          <cell r="I3446">
            <v>280</v>
          </cell>
          <cell r="J3446">
            <v>245</v>
          </cell>
          <cell r="K3446" t="str">
            <v>丙类</v>
          </cell>
        </row>
        <row r="3447">
          <cell r="A3447" t="str">
            <v>LDBZX001</v>
          </cell>
          <cell r="B3447" t="str">
            <v>区域射频热疗</v>
          </cell>
          <cell r="C3447" t="str">
            <v>填写患者基本资料､摆位要求。采用射频热疗仪治疗,温度测量,热疗范围温度要求39.5-45℃。</v>
          </cell>
          <cell r="D3447" t="str">
            <v/>
          </cell>
          <cell r="E3447" t="str">
            <v/>
          </cell>
          <cell r="F3447" t="str">
            <v>次</v>
          </cell>
          <cell r="G3447" t="str">
            <v/>
          </cell>
          <cell r="H3447">
            <v>350</v>
          </cell>
          <cell r="I3447">
            <v>280</v>
          </cell>
          <cell r="J3447">
            <v>245</v>
          </cell>
          <cell r="K3447" t="str">
            <v>乙类</v>
          </cell>
        </row>
        <row r="3448">
          <cell r="A3448" t="str">
            <v>LDBZY001</v>
          </cell>
          <cell r="B3448" t="str">
            <v>全身射频热疗</v>
          </cell>
          <cell r="C3448" t="str">
            <v>填写患者基本资料､摆位要求。采用全身射频热疗仪治疗,温度测量,热疗范围温度要求40-42℃。</v>
          </cell>
          <cell r="D3448" t="str">
            <v/>
          </cell>
          <cell r="E3448" t="str">
            <v/>
          </cell>
          <cell r="F3448" t="str">
            <v>次</v>
          </cell>
          <cell r="G3448" t="str">
            <v/>
          </cell>
          <cell r="H3448">
            <v>350</v>
          </cell>
          <cell r="I3448">
            <v>280</v>
          </cell>
          <cell r="J3448">
            <v>245</v>
          </cell>
          <cell r="K3448" t="str">
            <v>丙类</v>
          </cell>
        </row>
        <row r="3449">
          <cell r="A3449" t="str">
            <v>LDCZX001</v>
          </cell>
          <cell r="B3449" t="str">
            <v>区域超声热疗</v>
          </cell>
          <cell r="C3449" t="str">
            <v>填写患者基本资料､摆位要求。采用超声热疗仪治疗,温度测量,热疗范围温度要求40-45℃。</v>
          </cell>
          <cell r="D3449" t="str">
            <v/>
          </cell>
          <cell r="E3449" t="str">
            <v/>
          </cell>
          <cell r="F3449" t="str">
            <v>次</v>
          </cell>
          <cell r="G3449" t="str">
            <v/>
          </cell>
          <cell r="H3449">
            <v>300</v>
          </cell>
          <cell r="I3449">
            <v>240</v>
          </cell>
          <cell r="J3449">
            <v>210</v>
          </cell>
          <cell r="K3449" t="str">
            <v>乙类</v>
          </cell>
        </row>
        <row r="3450">
          <cell r="A3450" t="str">
            <v>LDDZX001</v>
          </cell>
          <cell r="B3450" t="str">
            <v>区域环形阵列热疗</v>
          </cell>
          <cell r="C3450" t="str">
            <v>填写患者基本资料､摆位要求。采用BSD-1000或2000热疗仪治疗,温度测量,热疗范围温度要求39.5-45℃。</v>
          </cell>
          <cell r="D3450" t="str">
            <v/>
          </cell>
          <cell r="E3450" t="str">
            <v/>
          </cell>
          <cell r="F3450" t="str">
            <v>次</v>
          </cell>
          <cell r="G3450" t="str">
            <v/>
          </cell>
          <cell r="H3450">
            <v>600</v>
          </cell>
          <cell r="I3450">
            <v>480</v>
          </cell>
          <cell r="J3450">
            <v>420</v>
          </cell>
          <cell r="K3450" t="str">
            <v>乙类</v>
          </cell>
        </row>
        <row r="3451">
          <cell r="A3451" t="str">
            <v>LDEZX001</v>
          </cell>
          <cell r="B3451" t="str">
            <v>区域热循环灌注热疗</v>
          </cell>
          <cell r="C3451" t="str">
            <v>填写患者基本资料､摆位要求。采用热循环灌注仪治疗,温度测量,热疗范围温度要求40-45℃。</v>
          </cell>
          <cell r="D3451" t="str">
            <v/>
          </cell>
          <cell r="E3451" t="str">
            <v>循环管路</v>
          </cell>
          <cell r="F3451" t="str">
            <v>次</v>
          </cell>
          <cell r="G3451" t="str">
            <v/>
          </cell>
          <cell r="H3451">
            <v>300</v>
          </cell>
          <cell r="I3451">
            <v>240</v>
          </cell>
          <cell r="J3451">
            <v>210</v>
          </cell>
          <cell r="K3451" t="str">
            <v>乙类</v>
          </cell>
        </row>
        <row r="3452">
          <cell r="A3452" t="str">
            <v>LDFZY001</v>
          </cell>
          <cell r="B3452" t="str">
            <v>全身体外循环热疗</v>
          </cell>
          <cell r="C3452" t="str">
            <v>填写患者基本资料､摆位要求。采用全身体外热循环灌注仪治疗,温度测量,热疗范围温度要求40-43°。</v>
          </cell>
          <cell r="D3452" t="str">
            <v/>
          </cell>
          <cell r="E3452" t="str">
            <v/>
          </cell>
          <cell r="F3452" t="str">
            <v>次</v>
          </cell>
          <cell r="G3452" t="str">
            <v/>
          </cell>
          <cell r="H3452">
            <v>350</v>
          </cell>
          <cell r="I3452">
            <v>280</v>
          </cell>
          <cell r="J3452">
            <v>245</v>
          </cell>
          <cell r="K3452" t="str">
            <v>丙类</v>
          </cell>
        </row>
        <row r="3453">
          <cell r="A3453" t="str">
            <v>LDGZY001</v>
          </cell>
          <cell r="B3453" t="str">
            <v>全身红外热疗</v>
          </cell>
          <cell r="C3453" t="str">
            <v>填写患者基本资料､摆位要求。采用全身红外热疗仪治疗,温度测量,热疗范围温度要求39.5-42℃。</v>
          </cell>
          <cell r="D3453" t="str">
            <v/>
          </cell>
          <cell r="E3453" t="str">
            <v/>
          </cell>
          <cell r="F3453" t="str">
            <v>次</v>
          </cell>
          <cell r="G3453" t="str">
            <v/>
          </cell>
          <cell r="H3453">
            <v>350</v>
          </cell>
          <cell r="I3453">
            <v>280</v>
          </cell>
          <cell r="J3453">
            <v>245</v>
          </cell>
          <cell r="K3453" t="str">
            <v>乙类</v>
          </cell>
        </row>
        <row r="3454">
          <cell r="A3454" t="str">
            <v>LE</v>
          </cell>
          <cell r="B3454" t="str">
            <v>(五)理疗</v>
          </cell>
          <cell r="C3454" t="str">
            <v/>
          </cell>
          <cell r="D3454" t="str">
            <v/>
          </cell>
          <cell r="E3454" t="str">
            <v/>
          </cell>
        </row>
        <row r="3454">
          <cell r="G3454" t="str">
            <v/>
          </cell>
          <cell r="H3454" t="str">
            <v/>
          </cell>
          <cell r="I3454" t="str">
            <v/>
          </cell>
          <cell r="J3454" t="str">
            <v/>
          </cell>
        </row>
        <row r="3455">
          <cell r="A3455" t="str">
            <v>LEAYC001</v>
          </cell>
          <cell r="B3455" t="str">
            <v>红外线全身照射治疗</v>
          </cell>
          <cell r="C3455" t="str">
            <v>适用单独治疗室,仪器准备,核对医嘱,测量心率血压,排除禁忌证,告知注意事项,暴露照射部位,评估皮肤,使用由多个红外线辐射器组成的光浴舱对全身照射,调节参数,计时,检查一般情况,必要时调整剂量。治疗后,查皮肤,测量心率血压,记录治疗单。</v>
          </cell>
          <cell r="D3455" t="str">
            <v/>
          </cell>
          <cell r="E3455" t="str">
            <v/>
          </cell>
          <cell r="F3455" t="str">
            <v>次</v>
          </cell>
          <cell r="G3455" t="str">
            <v/>
          </cell>
          <cell r="H3455">
            <v>32</v>
          </cell>
          <cell r="I3455">
            <v>26</v>
          </cell>
          <cell r="J3455">
            <v>22</v>
          </cell>
          <cell r="K3455" t="str">
            <v>丙类</v>
          </cell>
        </row>
        <row r="3456">
          <cell r="A3456" t="str">
            <v>LEAYC002</v>
          </cell>
          <cell r="B3456" t="str">
            <v>紫外线全身光敏治疗</v>
          </cell>
          <cell r="C3456" t="str">
            <v>仪器准备,核对医嘱,评估皮肤,排除禁忌证,告知注意事项,使用24-48支黑光灯组成的光浴舱对应用光敏剂的患者进行全身照射治疗。患者口服或外用光敏剂,2小时(口服)或30分钟(外用)后治疗,暴露全身,佩戴防护眼镜,进入灯浴舱,按测定剂量开始照射。治疗后,查皮肤,记录治疗单。</v>
          </cell>
          <cell r="D3456" t="str">
            <v/>
          </cell>
          <cell r="E3456" t="str">
            <v/>
          </cell>
          <cell r="F3456" t="str">
            <v>次</v>
          </cell>
          <cell r="G3456" t="str">
            <v/>
          </cell>
          <cell r="H3456">
            <v>42</v>
          </cell>
          <cell r="I3456">
            <v>34</v>
          </cell>
          <cell r="J3456">
            <v>30</v>
          </cell>
          <cell r="K3456" t="str">
            <v>丙类</v>
          </cell>
        </row>
        <row r="3457">
          <cell r="A3457" t="str">
            <v>LEAYR001</v>
          </cell>
          <cell r="B3457" t="str">
            <v>红外线局部照射治疗</v>
          </cell>
          <cell r="C3457" t="str">
            <v>指远近红外仪､特定电磁波(TDP)辐射器､频谱仪。仪器准备,核对医嘱,排除禁忌证,告知注意事项,摆位,暴露照射部位,评估皮肤,使用红外线辐射治疗仪局部照射治疗,调节适宜距离,计时。记录治疗单。必要时用治疗巾遮盖非照射部位。</v>
          </cell>
          <cell r="D3457" t="str">
            <v/>
          </cell>
          <cell r="E3457" t="str">
            <v/>
          </cell>
          <cell r="F3457" t="str">
            <v>每个照射区</v>
          </cell>
          <cell r="G3457" t="str">
            <v/>
          </cell>
          <cell r="H3457">
            <v>16</v>
          </cell>
          <cell r="I3457">
            <v>13</v>
          </cell>
          <cell r="J3457">
            <v>11</v>
          </cell>
          <cell r="K3457" t="str">
            <v>乙类</v>
          </cell>
        </row>
        <row r="3458">
          <cell r="A3458" t="str">
            <v>LEAYR002</v>
          </cell>
          <cell r="B3458" t="str">
            <v>红外线光浴治疗</v>
          </cell>
          <cell r="C3458" t="str">
            <v>仪器准备,核对医嘱,排除禁忌证,告知注意事项,摆位,暴露照射部位,评估皮肤,使用由多个红外线辐射器组成的光浴器对肢体或半身照射,调节适宜距离,计时。治疗后,查皮肤,记录治疗单。</v>
          </cell>
          <cell r="D3458" t="str">
            <v/>
          </cell>
          <cell r="E3458" t="str">
            <v/>
          </cell>
          <cell r="F3458" t="str">
            <v>每个照射区</v>
          </cell>
          <cell r="G3458" t="str">
            <v/>
          </cell>
          <cell r="H3458">
            <v>10</v>
          </cell>
          <cell r="I3458">
            <v>8</v>
          </cell>
          <cell r="J3458">
            <v>7</v>
          </cell>
          <cell r="K3458" t="str">
            <v>丙类</v>
          </cell>
        </row>
        <row r="3459">
          <cell r="A3459" t="str">
            <v>LEAYR003</v>
          </cell>
          <cell r="B3459" t="str">
            <v>红光照射治疗</v>
          </cell>
          <cell r="C3459" t="str">
            <v>仪器准备,核对医嘱,排除禁忌证,告知注意事项,摆位,暴露照射部位,评估皮肤,使用红光灯照射进行治疗。调节适宜距离,计时,必要时用治疗巾遮盖,戴防护眼镜。治疗后,查皮肤,记录治疗单。</v>
          </cell>
          <cell r="D3459" t="str">
            <v/>
          </cell>
          <cell r="E3459" t="str">
            <v/>
          </cell>
          <cell r="F3459" t="str">
            <v>每个照射区</v>
          </cell>
          <cell r="G3459" t="str">
            <v/>
          </cell>
          <cell r="H3459">
            <v>16</v>
          </cell>
          <cell r="I3459">
            <v>13</v>
          </cell>
          <cell r="J3459">
            <v>11</v>
          </cell>
          <cell r="K3459" t="str">
            <v>乙类</v>
          </cell>
        </row>
        <row r="3460">
          <cell r="A3460" t="str">
            <v>LEAYR004</v>
          </cell>
          <cell r="B3460" t="str">
            <v>蓝光照射治疗</v>
          </cell>
          <cell r="C3460" t="str">
            <v>仪器准备,核对医嘱,排除禁忌证,摆位,暴露照射部位,评估皮肤､使用蓝光灯照射仪治疗。调节适宜距离､计时､必要时用治疗巾遮盖､戴防护眼镜。治疗后,查皮肤,记录治疗单。</v>
          </cell>
          <cell r="D3460" t="str">
            <v/>
          </cell>
          <cell r="E3460" t="str">
            <v/>
          </cell>
          <cell r="F3460" t="str">
            <v>每个照射区</v>
          </cell>
          <cell r="G3460" t="str">
            <v/>
          </cell>
          <cell r="H3460">
            <v>10</v>
          </cell>
          <cell r="I3460">
            <v>8</v>
          </cell>
          <cell r="J3460">
            <v>7</v>
          </cell>
          <cell r="K3460" t="str">
            <v>乙类</v>
          </cell>
        </row>
        <row r="3461">
          <cell r="A3461" t="str">
            <v>LEAYR005</v>
          </cell>
          <cell r="B3461" t="str">
            <v>新生儿蓝光治疗</v>
          </cell>
          <cell r="C3461" t="str">
            <v>评估患儿日龄､病情､皮肤及黄疸情况,核对医嘱及患儿信息,检查蓝光灯箱､水槽中加入2/3的蒸馏水,预热蓝光箱,调节蓝光箱温,湿度,给患儿清洁皮肤､剪指甲､戴眼罩手套､穿袜子､遮盖会阴部,将患儿置于蓝光箱内,每小时记录箱温,观察并记录新生儿黄疸的程度变化及光疗副作用,勤喂水,治疗毕抱出患儿,观察并记录蓝光治疗的效果,清洁并检查皮肤情况,记录,处理用物,蓝光箱的消毒和保养并记录灯管使用时间,定期做细菌培养。</v>
          </cell>
          <cell r="D3461" t="str">
            <v>眼罩</v>
          </cell>
          <cell r="E3461" t="str">
            <v/>
          </cell>
          <cell r="F3461" t="str">
            <v>小时</v>
          </cell>
          <cell r="G3461" t="str">
            <v/>
          </cell>
          <cell r="H3461">
            <v>5</v>
          </cell>
          <cell r="I3461">
            <v>5</v>
          </cell>
          <cell r="J3461">
            <v>5</v>
          </cell>
          <cell r="K3461" t="str">
            <v>甲类</v>
          </cell>
        </row>
        <row r="3462">
          <cell r="A3462" t="str">
            <v>LEAYR006</v>
          </cell>
          <cell r="B3462" t="str">
            <v>蓝紫光浴照射治疗</v>
          </cell>
          <cell r="C3462" t="str">
            <v>指新生儿蓝紫光照射治疗。仪器准备,核对医嘱,排除禁忌证,摆位,暴露全身,评估皮肤,使用装有多个荧光灯的蓝紫光浴器照射进行治疗。戴防护镜,计时,密切观察体温和全身状况,每小时翻身1次。治疗后,查皮肤和全身状况,如需连续或间断治疗,每次治疗6-12小时,间隔2-4小时。记录治疗单。</v>
          </cell>
          <cell r="D3462" t="str">
            <v/>
          </cell>
          <cell r="E3462" t="str">
            <v/>
          </cell>
          <cell r="F3462" t="str">
            <v>次</v>
          </cell>
          <cell r="G3462" t="str">
            <v/>
          </cell>
          <cell r="H3462">
            <v>12</v>
          </cell>
          <cell r="I3462">
            <v>10</v>
          </cell>
          <cell r="J3462">
            <v>8</v>
          </cell>
          <cell r="K3462" t="str">
            <v>乙类</v>
          </cell>
        </row>
        <row r="3463">
          <cell r="A3463" t="str">
            <v>LEAYR007</v>
          </cell>
          <cell r="B3463" t="str">
            <v>可见光照射治疗</v>
          </cell>
          <cell r="C3463" t="str">
            <v>指仪器准备,核对医嘱,排除禁忌证,告知注意事项,摆位,暴露治疗部位,评估皮肤,使用白织灯照射器照射治疗。调节适宜距离,计时,必要时用治疗巾遮盖,戴防护眼镜。治疗后,查皮肤,记录治疗单。</v>
          </cell>
          <cell r="D3463" t="str">
            <v/>
          </cell>
          <cell r="E3463" t="str">
            <v/>
          </cell>
          <cell r="F3463" t="str">
            <v>每个照射区</v>
          </cell>
          <cell r="G3463" t="str">
            <v/>
          </cell>
          <cell r="H3463">
            <v>15</v>
          </cell>
          <cell r="I3463">
            <v>12</v>
          </cell>
          <cell r="J3463">
            <v>10</v>
          </cell>
          <cell r="K3463" t="str">
            <v>丙类</v>
          </cell>
        </row>
        <row r="3464">
          <cell r="A3464" t="str">
            <v>LEAYR008</v>
          </cell>
          <cell r="B3464" t="str">
            <v>偏振光照射治疗</v>
          </cell>
          <cell r="C3464" t="str">
            <v>仪器准备,核对医嘱,排除禁忌证,告知注意事项,摆位,暴露治疗部位,评估皮肤,使用红外偏振光治疗仪照射。调节适宜距离,选择恰当功率和模式,必要时用治疗巾遮盖,戴防护眼镜。治疗后,查皮肤､记录治疗单。</v>
          </cell>
          <cell r="D3464" t="str">
            <v/>
          </cell>
          <cell r="E3464" t="str">
            <v/>
          </cell>
          <cell r="F3464" t="str">
            <v>每个照射区</v>
          </cell>
          <cell r="G3464" t="str">
            <v/>
          </cell>
          <cell r="H3464">
            <v>12</v>
          </cell>
          <cell r="I3464">
            <v>10</v>
          </cell>
          <cell r="J3464">
            <v>8</v>
          </cell>
          <cell r="K3464" t="str">
            <v>乙类</v>
          </cell>
        </row>
        <row r="3465">
          <cell r="A3465" t="str">
            <v>LEAYR009</v>
          </cell>
          <cell r="B3465" t="str">
            <v>长波紫外线黑光治疗</v>
          </cell>
          <cell r="C3465" t="str">
            <v>仪器准备,核对医嘱,测量心率血压,排除禁忌证,评估皮肤,使用由多个黑光灯组成的光浴舱对全身照射。告知注意事项,患者更衣入舱,佩戴防护镜,调节参数,计时。治疗后,查皮肤,测量心率血压,记录治疗单。</v>
          </cell>
          <cell r="D3465" t="str">
            <v/>
          </cell>
          <cell r="E3465" t="str">
            <v/>
          </cell>
          <cell r="F3465" t="str">
            <v>次</v>
          </cell>
          <cell r="G3465" t="str">
            <v/>
          </cell>
          <cell r="H3465">
            <v>15</v>
          </cell>
          <cell r="I3465">
            <v>12</v>
          </cell>
          <cell r="J3465">
            <v>10</v>
          </cell>
          <cell r="K3465" t="str">
            <v>乙类</v>
          </cell>
        </row>
        <row r="3466">
          <cell r="A3466" t="str">
            <v>LEAYR010</v>
          </cell>
          <cell r="B3466" t="str">
            <v>高压汞灯紫外线治疗</v>
          </cell>
          <cell r="C3466" t="str">
            <v>仪器准备,核对医嘱,评估皮肤,排除禁忌证,告知注意事项,摆位,使用产生中长波紫外线的高压水银石英灯治疗仪照射。用治疗巾或孔巾界定照射区,遮盖非照射区,调节适宜距离,按要求红斑等级以秒为单位开始照射,治疗人员戴防护眼镜。治疗后,查皮肤,记录治疗单。</v>
          </cell>
          <cell r="D3466" t="str">
            <v/>
          </cell>
          <cell r="E3466" t="str">
            <v/>
          </cell>
          <cell r="F3466" t="str">
            <v>每个照射区</v>
          </cell>
          <cell r="G3466" t="str">
            <v/>
          </cell>
          <cell r="H3466">
            <v>15</v>
          </cell>
          <cell r="I3466">
            <v>12</v>
          </cell>
          <cell r="J3466">
            <v>10</v>
          </cell>
          <cell r="K3466" t="str">
            <v>丙类</v>
          </cell>
        </row>
        <row r="3467">
          <cell r="A3467" t="str">
            <v>LEAYR011</v>
          </cell>
          <cell r="B3467" t="str">
            <v>低压汞灯紫外线治疗</v>
          </cell>
          <cell r="C3467" t="str">
            <v>仪器准备,核对医嘱,评估皮肤,排除禁忌证,告知注意事项,摆位,使用主要产生短波紫外线的冷光水银石英灯治疗仪照射。用治疗巾或孔巾界定照射区,遮盖非照射区,调节适宜距离,按要求红斑等级以秒为单位开始照射,治疗人员戴防护眼镜。治疗后,查皮肤,交待事项,记录治疗单。</v>
          </cell>
          <cell r="D3467" t="str">
            <v/>
          </cell>
          <cell r="E3467" t="str">
            <v/>
          </cell>
          <cell r="F3467" t="str">
            <v>每个照射区</v>
          </cell>
          <cell r="G3467" t="str">
            <v/>
          </cell>
          <cell r="H3467">
            <v>15</v>
          </cell>
          <cell r="I3467">
            <v>12</v>
          </cell>
          <cell r="J3467">
            <v>10</v>
          </cell>
          <cell r="K3467" t="str">
            <v>丙类</v>
          </cell>
        </row>
        <row r="3468">
          <cell r="A3468" t="str">
            <v>LEAYR012</v>
          </cell>
          <cell r="B3468" t="str">
            <v>紫外线导子治疗</v>
          </cell>
          <cell r="C3468" t="str">
            <v>仪器准备,核对医嘱,排除禁忌证,使用石英导子连接紫外线输出进行照射,告知注意事项,选择合适形状尺寸的石英导子,用生理冲洗液冲洗导子上的消毒液,安装导子,摆位,预设时间,将导子伸入体腔内,计时。治疗后,取出导子,消毒导子,记录治疗单。</v>
          </cell>
          <cell r="D3468" t="str">
            <v/>
          </cell>
          <cell r="E3468" t="str">
            <v/>
          </cell>
          <cell r="F3468" t="str">
            <v>每个照射区</v>
          </cell>
          <cell r="G3468" t="str">
            <v/>
          </cell>
          <cell r="H3468">
            <v>11</v>
          </cell>
          <cell r="I3468">
            <v>9</v>
          </cell>
          <cell r="J3468">
            <v>8</v>
          </cell>
          <cell r="K3468" t="str">
            <v>丙类</v>
          </cell>
        </row>
        <row r="3469">
          <cell r="A3469" t="str">
            <v>LEAYR013</v>
          </cell>
          <cell r="B3469" t="str">
            <v>紫外线局部光敏治疗</v>
          </cell>
          <cell r="C3469" t="str">
            <v>仪器准备,核对医嘱,评估皮肤,排除禁忌证,告知注意事项,使用黑光灯对应用光敏剂的患者进行局部照射。患者照射区外用光敏剂,30分钟后治疗,暴露治疗部位,遮盖非照射区,佩戴防护眼镜,按测定剂量开始照射。治疗后,查皮肤,记录治疗单。</v>
          </cell>
          <cell r="D3469" t="str">
            <v/>
          </cell>
          <cell r="E3469" t="str">
            <v/>
          </cell>
          <cell r="F3469" t="str">
            <v>每个照射区</v>
          </cell>
          <cell r="G3469" t="str">
            <v/>
          </cell>
          <cell r="H3469">
            <v>16</v>
          </cell>
          <cell r="I3469">
            <v>13</v>
          </cell>
          <cell r="J3469">
            <v>11</v>
          </cell>
          <cell r="K3469" t="str">
            <v>乙类</v>
          </cell>
        </row>
        <row r="3470">
          <cell r="A3470" t="str">
            <v>LEAYR014</v>
          </cell>
          <cell r="B3470" t="str">
            <v>紫外线光浴光敏治疗</v>
          </cell>
          <cell r="C3470" t="str">
            <v>仪器准备,核对医嘱,评估皮肤,排除禁忌证,告知注意事项,使用数支黑光灯组成的光浴器对用过光敏剂的患者进行肢体或半身照射治疗。患者口服或外用光敏剂,2小时(口服)或30分钟(外用)后治疗,暴露治疗部位,佩戴防护眼镜,放置灯浴器,按测定剂量开始照射。治疗后,查皮肤,记录治疗单。</v>
          </cell>
          <cell r="D3470" t="str">
            <v/>
          </cell>
          <cell r="E3470" t="str">
            <v/>
          </cell>
          <cell r="F3470" t="str">
            <v>每个照射区</v>
          </cell>
          <cell r="G3470" t="str">
            <v/>
          </cell>
          <cell r="H3470">
            <v>16</v>
          </cell>
          <cell r="I3470">
            <v>13</v>
          </cell>
          <cell r="J3470">
            <v>11</v>
          </cell>
          <cell r="K3470" t="str">
            <v>丙类</v>
          </cell>
        </row>
        <row r="3471">
          <cell r="A3471" t="str">
            <v>LEAYR015</v>
          </cell>
          <cell r="B3471" t="str">
            <v>原光束激光治疗</v>
          </cell>
          <cell r="C3471" t="str">
            <v>指使用激光原光束照射治疗。仪器准备,核对医嘱,评估皮肤,排除禁忌证,告知注意事项,摆位,暴露治疗部位,选定照射区,调节适宜距离,计时,必要时佩戴防护眼镜。治疗后查皮肤,记录治疗单。</v>
          </cell>
          <cell r="D3471" t="str">
            <v/>
          </cell>
          <cell r="E3471" t="str">
            <v/>
          </cell>
          <cell r="F3471" t="str">
            <v>每个照射区</v>
          </cell>
          <cell r="G3471" t="str">
            <v/>
          </cell>
          <cell r="H3471">
            <v>16</v>
          </cell>
          <cell r="I3471">
            <v>13</v>
          </cell>
          <cell r="J3471">
            <v>11</v>
          </cell>
          <cell r="K3471" t="str">
            <v>乙类</v>
          </cell>
        </row>
        <row r="3472">
          <cell r="A3472" t="str">
            <v>LEAYR016</v>
          </cell>
          <cell r="B3472" t="str">
            <v>散焦激光治疗</v>
          </cell>
          <cell r="C3472" t="str">
            <v>指使用激光散焦照射治疗。仪器准备,核对医嘱,评估皮肤,排除禁忌证,告知注意事项,摆位,暴露治疗部位,选定照射区,调节适宜距离,计时,必要时用治疗巾遮盖,戴防护眼镜。治疗后,查皮肤､记录治疗单。</v>
          </cell>
          <cell r="D3472" t="str">
            <v/>
          </cell>
          <cell r="E3472" t="str">
            <v/>
          </cell>
          <cell r="F3472" t="str">
            <v>每个照射区</v>
          </cell>
          <cell r="G3472" t="str">
            <v/>
          </cell>
          <cell r="H3472">
            <v>16</v>
          </cell>
          <cell r="I3472">
            <v>13</v>
          </cell>
          <cell r="J3472">
            <v>11</v>
          </cell>
          <cell r="K3472" t="str">
            <v>乙类</v>
          </cell>
        </row>
        <row r="3473">
          <cell r="A3473" t="str">
            <v>LEAYR017</v>
          </cell>
          <cell r="B3473" t="str">
            <v>激光光敏治疗</v>
          </cell>
          <cell r="C3473" t="str">
            <v>指使用激光器对应用光敏剂的患者进行照射治疗。仪器准备,药品准备,核对医嘱,评估皮肤,排除禁忌证,告知注意事项,静脉注射光敏剂,48-72小时后进行激光照射,照射区暴露,摆位,佩戴防护眼镜,照射中,观察患者一般情况。治疗后,查皮肤,记录治疗单。</v>
          </cell>
          <cell r="D3473" t="str">
            <v/>
          </cell>
          <cell r="E3473" t="str">
            <v/>
          </cell>
          <cell r="F3473" t="str">
            <v>每个照射区</v>
          </cell>
          <cell r="G3473" t="str">
            <v/>
          </cell>
          <cell r="H3473">
            <v>15</v>
          </cell>
          <cell r="I3473">
            <v>12</v>
          </cell>
          <cell r="J3473">
            <v>10</v>
          </cell>
          <cell r="K3473" t="str">
            <v>乙类</v>
          </cell>
        </row>
        <row r="3474">
          <cell r="A3474" t="str">
            <v>LEAZX001</v>
          </cell>
          <cell r="B3474" t="str">
            <v>紫外线照射充氧血液回输治疗</v>
          </cell>
          <cell r="C3474" t="str">
            <v>指将静脉血抽出经紫外线照射充氧后回输静脉的治疗。单独治疗室,无菌环境准备,仪器及无菌用品､急救药物准备,核对医嘱,排除禁忌证,告知注意事项,摆位,静脉穿刺,取血并入无菌血袋,血袋标注患者姓名和血型,震荡20分钟后,装入无菌石英玻璃罐进行紫外线照射。同时,充氧,回输静脉血,观察患者一般情况。治疗后,压迫止血,处理一次性用品,石英玻璃罐灭菌处理,记录治疗单。不含吸氧。</v>
          </cell>
          <cell r="D3474" t="str">
            <v>输血袋</v>
          </cell>
          <cell r="E3474" t="str">
            <v/>
          </cell>
          <cell r="F3474" t="str">
            <v>次</v>
          </cell>
          <cell r="G3474" t="str">
            <v/>
          </cell>
          <cell r="H3474">
            <v>60</v>
          </cell>
          <cell r="I3474">
            <v>48</v>
          </cell>
          <cell r="J3474">
            <v>42</v>
          </cell>
          <cell r="K3474" t="str">
            <v>乙类</v>
          </cell>
        </row>
        <row r="3475">
          <cell r="A3475" t="str">
            <v>LEBCV001</v>
          </cell>
          <cell r="B3475" t="str">
            <v>阴部神经电刺激治疗</v>
          </cell>
          <cell r="C3475" t="str">
            <v>用于治疗神经源性难治性急迫性尿失禁､严重尿急尿频和非梗阻性尿潴留､神经源性膀胱(不全性脊髓损伤､骶裂和多发性硬化)､间质性膀胱炎､盆底疼痛､大便失禁等的治疗。通过经皮穿刺方法将刺激电极穿刺置入阴部神经周围,刺激器模拟神经电信号通过阴部神经调控膀胱､尿道､直肠等盆底器官。</v>
          </cell>
          <cell r="D3475" t="str">
            <v>电极</v>
          </cell>
          <cell r="E3475" t="str">
            <v/>
          </cell>
          <cell r="F3475" t="str">
            <v>次</v>
          </cell>
          <cell r="G3475" t="str">
            <v/>
          </cell>
          <cell r="H3475">
            <v>20</v>
          </cell>
          <cell r="I3475">
            <v>16</v>
          </cell>
          <cell r="J3475">
            <v>14</v>
          </cell>
          <cell r="K3475" t="str">
            <v>乙类</v>
          </cell>
        </row>
        <row r="3476">
          <cell r="A3476" t="str">
            <v>LEBCV002</v>
          </cell>
          <cell r="B3476" t="str">
            <v>阴茎/阴蒂背神经电刺激</v>
          </cell>
          <cell r="C3476" t="str">
            <v>用于治疗神经源性难治性急迫性尿失禁､严重尿急尿频综合征､神经源性膀胱(不全性脊髓损伤､骶裂和多发性硬化)､间质性膀胱炎､盆底疼痛､大便失禁等的治疗。患者平卧位,表面粘贴电极/电极夹连接神经电调节仪器,负极固定于阴茎/阴蒂背部皮肤远端,正极位于阴茎近端皮肤(女性粘贴于大阴唇),电调节信号经过阴茎/阴蒂背神经､阴部神经作用于脊髓后角细胞以及脊髓内部中间神经元。</v>
          </cell>
          <cell r="D3476" t="str">
            <v>电极</v>
          </cell>
          <cell r="E3476" t="str">
            <v/>
          </cell>
          <cell r="F3476" t="str">
            <v>次</v>
          </cell>
          <cell r="G3476" t="str">
            <v/>
          </cell>
          <cell r="H3476">
            <v>20</v>
          </cell>
          <cell r="I3476">
            <v>16</v>
          </cell>
          <cell r="J3476">
            <v>14</v>
          </cell>
          <cell r="K3476" t="str">
            <v>乙类</v>
          </cell>
        </row>
        <row r="3477">
          <cell r="A3477" t="str">
            <v>LEBEA001</v>
          </cell>
          <cell r="B3477" t="str">
            <v>直流电眼杯药物离子导入治疗</v>
          </cell>
          <cell r="C3477" t="str">
            <v>指通过特制眼杯电极将药物离子导入前房､玻璃体､晶体､视网膜､脉络膜等组织进行治疗。仪器准备,药品准备,核对医嘱,排除禁忌证,将眼杯电极内盛药液,让患者低头睁眼,使角膜和球结膜与药液接触,固定眼杯电极使其边缘与眼眶密切接触。按照药物极性连接相应的治疗机极性,体表电极放置于枕部,连接治疗机的另一极性,告知注意事项,使用直流电疗仪逐渐增加输出电流至预计强度的2/3,询问患者感觉,缓慢增加电流强度,记录时间,调整电流强度,缓慢旋转电流强度旋钮逐渐减小电流输出直至输出为零。治疗后,检查患者治疗部位皮肤反应,指导患者</v>
          </cell>
          <cell r="D3477" t="str">
            <v>电极,眼杯</v>
          </cell>
          <cell r="E3477" t="str">
            <v/>
          </cell>
          <cell r="F3477" t="str">
            <v>每对电极</v>
          </cell>
          <cell r="G3477" t="str">
            <v/>
          </cell>
          <cell r="H3477">
            <v>30</v>
          </cell>
          <cell r="I3477">
            <v>25</v>
          </cell>
          <cell r="J3477">
            <v>20</v>
          </cell>
          <cell r="K3477" t="str">
            <v>丙类</v>
          </cell>
        </row>
        <row r="3478">
          <cell r="A3478" t="str">
            <v>LEBRG001</v>
          </cell>
          <cell r="B3478" t="str">
            <v>膀胱腔内电刺激治疗</v>
          </cell>
          <cell r="C3478" t="str">
            <v>用于刺激膀胱反射的恢复。采用盆底电生理治疗仪,截石位,暴露检查部位,将刺激电极经尿道置于膀胱腔内,向膀胱腔内灌注100-200毫升冲洗液,给予适当电刺激。</v>
          </cell>
          <cell r="D3478" t="str">
            <v>电极</v>
          </cell>
          <cell r="E3478" t="str">
            <v/>
          </cell>
          <cell r="F3478" t="str">
            <v>次</v>
          </cell>
          <cell r="G3478" t="str">
            <v/>
          </cell>
          <cell r="H3478">
            <v>30</v>
          </cell>
          <cell r="I3478">
            <v>25</v>
          </cell>
          <cell r="J3478">
            <v>20</v>
          </cell>
          <cell r="K3478" t="str">
            <v>乙类</v>
          </cell>
        </row>
        <row r="3479">
          <cell r="A3479" t="str">
            <v>LEBW6001</v>
          </cell>
          <cell r="B3479" t="str">
            <v>直流电肢体水浴治疗</v>
          </cell>
          <cell r="C3479" t="str">
            <v>仪器准备,核对医嘱,排除禁忌证,告知注意事项,使用直流电疗机,患者肢体浸入浴槽,缓慢调节电流至预计治疗强度的2/3,询问患者感觉,逐步调节电流强度至治疗应有强度,定时。治疗后,缓慢调节电流强度至零位,记录治疗单､浴槽消毒备用。</v>
          </cell>
          <cell r="D3479" t="str">
            <v/>
          </cell>
          <cell r="E3479" t="str">
            <v/>
          </cell>
          <cell r="F3479" t="str">
            <v>次</v>
          </cell>
          <cell r="G3479" t="str">
            <v/>
          </cell>
          <cell r="H3479">
            <v>15</v>
          </cell>
          <cell r="I3479">
            <v>12</v>
          </cell>
          <cell r="J3479">
            <v>10</v>
          </cell>
          <cell r="K3479" t="str">
            <v>丙类</v>
          </cell>
        </row>
        <row r="3480">
          <cell r="A3480" t="str">
            <v>LEBYR001</v>
          </cell>
          <cell r="B3480" t="str">
            <v>直流电体表治疗</v>
          </cell>
          <cell r="C3480" t="str">
            <v>核对医嘱,排除禁忌证,患者取舒适体位,暴露治疗部位,评估皮肤,固定电极,告知注意事项,使用直流电疗仪进行治疗,治疗后,查皮肤,告知注意事项,记录治疗单。</v>
          </cell>
          <cell r="D3480" t="str">
            <v>电极</v>
          </cell>
          <cell r="E3480" t="str">
            <v/>
          </cell>
          <cell r="F3480" t="str">
            <v>每对电极</v>
          </cell>
          <cell r="G3480" t="str">
            <v/>
          </cell>
          <cell r="H3480">
            <v>30</v>
          </cell>
          <cell r="I3480">
            <v>25</v>
          </cell>
          <cell r="J3480">
            <v>20</v>
          </cell>
          <cell r="K3480" t="str">
            <v>乙类</v>
          </cell>
        </row>
        <row r="3481">
          <cell r="A3481" t="str">
            <v>LEBYR002</v>
          </cell>
          <cell r="B3481" t="str">
            <v>直流电体表药物离子导入治疗</v>
          </cell>
          <cell r="C3481" t="str">
            <v>指通过体表电极将药物离子经皮肤､黏膜或伤口导入体内进行治疗。仪器准备,药物准备,核对医嘱,评估患者皮肤,排除禁忌证,核实药物过敏史,选择合适的铅板和衬垫,铅板套入消毒且温度湿度适宜的衬垫中,按药物的极性连接治疗机的极性,患者取舒适体位,暴露治疗部位,去除治疗部位及附近金属物品,固定电极,告知注意事项,使用直流电疗仪,逐渐增加输出电流至预计强度的2/3,询问患者感觉,记录时间,逐渐减小电流输出直至输出为零。治疗后,检查患者治疗部位皮肤,指导患者保护治疗部位皮肤,记录治疗单,衬垫清洗,消毒,晾干备用。</v>
          </cell>
          <cell r="D3481" t="str">
            <v>电极</v>
          </cell>
          <cell r="E3481" t="str">
            <v/>
          </cell>
          <cell r="F3481" t="str">
            <v>每对电极</v>
          </cell>
          <cell r="G3481" t="str">
            <v/>
          </cell>
          <cell r="H3481">
            <v>30</v>
          </cell>
          <cell r="I3481">
            <v>25</v>
          </cell>
          <cell r="J3481">
            <v>20</v>
          </cell>
          <cell r="K3481" t="str">
            <v>乙类</v>
          </cell>
        </row>
        <row r="3482">
          <cell r="A3482" t="str">
            <v>LEBYR003</v>
          </cell>
          <cell r="B3482" t="str">
            <v>体表微波消融术</v>
          </cell>
          <cell r="C3482" t="str">
            <v>仪器准备,核对医嘱,排除禁忌证,告知注意事项,在独立手术室进行,检查评估患者全身及局部情况,核对诊断,治疗部位及患者需要达到的目的,使用微波治疗仪,治疗电极消毒后备用,局部消毒,麻醉,检查麻醉效果,选择输出强度,确定手术操作方式,选择治疗电极,祛除病变,检查祛除的病变是否完全及祛除的范围及深度,是否有出血,敷料包扎。术后交代注意事项,开药,记录手术过程。</v>
          </cell>
          <cell r="D3482" t="str">
            <v>电极</v>
          </cell>
          <cell r="E3482" t="str">
            <v/>
          </cell>
          <cell r="F3482" t="str">
            <v>平方厘米</v>
          </cell>
          <cell r="G3482" t="str">
            <v/>
          </cell>
          <cell r="H3482">
            <v>30</v>
          </cell>
          <cell r="I3482">
            <v>25</v>
          </cell>
          <cell r="J3482">
            <v>20</v>
          </cell>
          <cell r="K3482" t="str">
            <v>乙类</v>
          </cell>
        </row>
        <row r="3483">
          <cell r="A3483" t="str">
            <v>LEBZX001</v>
          </cell>
          <cell r="B3483" t="str">
            <v>超短波体腔治疗</v>
          </cell>
          <cell r="C3483" t="str">
            <v>仪器准备,核对医嘱,排除禁忌证,告知注意事项,在屏蔽手术室进行,确定治疗部位,暴露部位,使用超短波体腔治疗仪,局部清洁消毒,选择体腔电极并消毒,将电极置于治疗部位,调节仪器输出,计时。治疗中,询问有无异常感觉。治疗后,检查治疗部位,记录治疗单,清洗消毒电极。</v>
          </cell>
          <cell r="D3483" t="str">
            <v>电极</v>
          </cell>
          <cell r="E3483" t="str">
            <v/>
          </cell>
          <cell r="F3483" t="str">
            <v>每体腔</v>
          </cell>
          <cell r="G3483" t="str">
            <v/>
          </cell>
          <cell r="H3483">
            <v>20</v>
          </cell>
          <cell r="I3483">
            <v>16</v>
          </cell>
          <cell r="J3483">
            <v>14</v>
          </cell>
          <cell r="K3483" t="str">
            <v>乙类</v>
          </cell>
        </row>
        <row r="3484">
          <cell r="A3484" t="str">
            <v>LEBZX002</v>
          </cell>
          <cell r="B3484" t="str">
            <v>分米波体腔治疗</v>
          </cell>
          <cell r="C3484" t="str">
            <v>指放入体腔(或阴道､肛门)电极治疗。仪器准备,核对医嘱,排除禁忌证,告知注意事项,确定治疗部位,暴露部位,使用分米波体腔治疗仪将输出频率为300-3000兆赫的分米波进行治疗,选择并固定电极,调节仪器输出,计时。治疗中,巡视患者。治疗后检查治疗部位,记录治疗单。</v>
          </cell>
          <cell r="D3484" t="str">
            <v>电极</v>
          </cell>
          <cell r="E3484" t="str">
            <v/>
          </cell>
          <cell r="F3484" t="str">
            <v>每体腔</v>
          </cell>
          <cell r="G3484" t="str">
            <v/>
          </cell>
          <cell r="H3484">
            <v>30</v>
          </cell>
          <cell r="I3484">
            <v>25</v>
          </cell>
          <cell r="J3484">
            <v>20</v>
          </cell>
          <cell r="K3484" t="str">
            <v>丙类</v>
          </cell>
        </row>
        <row r="3485">
          <cell r="A3485" t="str">
            <v>LEBZX003</v>
          </cell>
          <cell r="B3485" t="str">
            <v>直流电体腔治疗</v>
          </cell>
          <cell r="C3485" t="str">
            <v>仪器准备,核对医嘱,排除禁忌症,选择合适的电极,告知注意事项,使用直流电疗仪,将电极放入体腔内(阴道､直肠),缓慢旋转电流输出旋钮,逐渐增加输出电流至预计强度的2/3,询问患者感觉,再缓慢增加电流强度,记录时间。治疗中,巡视患者。治疗后,查患者治疗部位反应,记录治疗单,清洗消毒电极及其附件。</v>
          </cell>
          <cell r="D3485" t="str">
            <v>电极</v>
          </cell>
          <cell r="E3485" t="str">
            <v/>
          </cell>
          <cell r="F3485" t="str">
            <v>每体腔</v>
          </cell>
          <cell r="G3485" t="str">
            <v/>
          </cell>
          <cell r="H3485">
            <v>20</v>
          </cell>
          <cell r="I3485">
            <v>16</v>
          </cell>
          <cell r="J3485">
            <v>14</v>
          </cell>
          <cell r="K3485" t="str">
            <v>丙类</v>
          </cell>
        </row>
        <row r="3486">
          <cell r="A3486" t="str">
            <v>LEBZX004</v>
          </cell>
          <cell r="B3486" t="str">
            <v>直流电体腔药物离子导入治疗</v>
          </cell>
          <cell r="C3486" t="str">
            <v>将药物离子经体腔黏膜或伤口导入体内进行治疗。仪器准备,药品准备,核对医嘱,排除禁忌证,选择合适的电极,根据所用药物的极性决定体腔电极与治疗机应连接的极性,体表电极与治疗机的另一极性相连接,告知注意事项,使用直流电疗仪,将电极放入体腔(阴道､直肠等)逐渐增加输出电流至预计强度的2/3,询问患者感觉,缓慢增加电流强度,记录时间,调整电流强度。治疗后,缓慢旋转电流强度旋钮逐渐减小电流输出直至输出为零,检查患者治疗部位,关记录治疗单,清洗消毒电极及其附件。</v>
          </cell>
          <cell r="D3486" t="str">
            <v/>
          </cell>
          <cell r="E3486" t="str">
            <v/>
          </cell>
          <cell r="F3486" t="str">
            <v>每体腔</v>
          </cell>
          <cell r="G3486" t="str">
            <v/>
          </cell>
          <cell r="H3486">
            <v>30</v>
          </cell>
          <cell r="I3486">
            <v>25</v>
          </cell>
          <cell r="J3486">
            <v>20</v>
          </cell>
          <cell r="K3486" t="str">
            <v>丙类</v>
          </cell>
        </row>
        <row r="3487">
          <cell r="A3487" t="str">
            <v>LEBZX005</v>
          </cell>
          <cell r="B3487" t="str">
            <v>电化学疗法</v>
          </cell>
          <cell r="C3487" t="str">
            <v>指在手术室使用直流电疗仪通过针状电极直接作用于肿瘤等异常组织,利用直流电两极处发生的电生理､电化学反应破坏局部组织的治疗。仪器准备,核对医嘱,告知注意事项,常规清洁消毒,局麻,定位,用套管针穿刺,送进阴阳极针状电极,阳极进入肿瘤等异常组织中心区,阴极进入周围正常组织区,将阴阳电极分别连接直流电疗机,根据具体病情选择治疗剂量,治疗过程中密切观察患者反应。治疗后,压迫止血,患者休息数分钟,没有不适主诉后送患者返回病房。记录治疗单。</v>
          </cell>
          <cell r="D3487" t="str">
            <v>电极</v>
          </cell>
          <cell r="E3487" t="str">
            <v/>
          </cell>
          <cell r="F3487" t="str">
            <v>部位</v>
          </cell>
          <cell r="G3487" t="str">
            <v/>
          </cell>
          <cell r="H3487">
            <v>80</v>
          </cell>
          <cell r="I3487">
            <v>65</v>
          </cell>
          <cell r="J3487">
            <v>55</v>
          </cell>
          <cell r="K3487" t="str">
            <v>丙类</v>
          </cell>
        </row>
        <row r="3488">
          <cell r="A3488" t="str">
            <v>LEBZX006</v>
          </cell>
          <cell r="B3488" t="str">
            <v>感应电治疗</v>
          </cell>
          <cell r="C3488" t="str">
            <v>仪器准备,核对医嘱,排除禁忌证,取舒适体位,评估皮肤,暴露治疗部位,使用感应电疗机,告知注意事项,进行体表感应电流治疗,按固定法､点状法和滚动法,选择适宜电极及衬垫,缓慢调节电流强度至所需,定时､治疗过程中密切观察患者反应。治疗后,检查治疗部位皮肤,记录治疗单,衬垫清洗,消毒,晾干备用。</v>
          </cell>
          <cell r="D3488" t="str">
            <v>电极</v>
          </cell>
          <cell r="E3488" t="str">
            <v/>
          </cell>
          <cell r="F3488" t="str">
            <v>部位</v>
          </cell>
          <cell r="G3488" t="str">
            <v/>
          </cell>
          <cell r="H3488">
            <v>15</v>
          </cell>
          <cell r="I3488">
            <v>12</v>
          </cell>
          <cell r="J3488">
            <v>10</v>
          </cell>
          <cell r="K3488" t="str">
            <v>丙类</v>
          </cell>
        </row>
        <row r="3489">
          <cell r="A3489" t="str">
            <v>LEBZX007</v>
          </cell>
          <cell r="B3489" t="str">
            <v>电兴奋治疗</v>
          </cell>
          <cell r="C3489" t="str">
            <v>指使用直流-感应电疗机或电兴奋治疗机综合应用感应电和直流电进行治疗。仪器准备,核对医嘱,评估皮肤,排除禁忌证,取舒适体位,暴露治疗部位,告知注意事项,固定电极,先后选用感应电与直流电,调节电流强度,手柄电极在患者皮肤上暂时固定或移动,引起治疗局部强刺激感或肌肉收缩。治疗中,密切观察患者反应。治疗后,电流调零,检查治疗部位皮肤,记录治疗单,衬垫清洗,消毒,晾干备用。</v>
          </cell>
          <cell r="D3489" t="str">
            <v>电极</v>
          </cell>
          <cell r="E3489" t="str">
            <v/>
          </cell>
          <cell r="F3489" t="str">
            <v>部位</v>
          </cell>
          <cell r="G3489" t="str">
            <v/>
          </cell>
          <cell r="H3489">
            <v>15</v>
          </cell>
          <cell r="I3489">
            <v>12</v>
          </cell>
          <cell r="J3489">
            <v>10</v>
          </cell>
          <cell r="K3489" t="str">
            <v>丙类</v>
          </cell>
        </row>
        <row r="3490">
          <cell r="A3490" t="str">
            <v>LEBZX008</v>
          </cell>
          <cell r="B3490" t="str">
            <v>间动电治疗</v>
          </cell>
          <cell r="C3490" t="str">
            <v>仪器准备,核对医嘱,评估皮肤,排除禁忌证,告知注意事项,使用间动电疗机,取舒适体位,暴露治疗部位,根据病情､部位和医嘱选择合适的电极和治疗波形､强度和时间,固定电极,调节输出电流,定时。治疗中,密切观察患者反应。治疗后,电流调零,记录治疗单,衬垫清洗,消毒,晾干备用。</v>
          </cell>
          <cell r="D3490" t="str">
            <v>电极</v>
          </cell>
          <cell r="E3490" t="str">
            <v/>
          </cell>
          <cell r="F3490" t="str">
            <v>每对电极</v>
          </cell>
          <cell r="G3490" t="str">
            <v/>
          </cell>
          <cell r="H3490">
            <v>15</v>
          </cell>
          <cell r="I3490">
            <v>12</v>
          </cell>
          <cell r="J3490">
            <v>10</v>
          </cell>
          <cell r="K3490" t="str">
            <v>丙类</v>
          </cell>
        </row>
        <row r="3491">
          <cell r="A3491" t="str">
            <v>LEBZX009</v>
          </cell>
          <cell r="B3491" t="str">
            <v>温热电脉冲治疗</v>
          </cell>
          <cell r="C3491" t="str">
            <v>仪器准备,核对医嘱,评估皮肤,排除禁忌证,准备电极,保证电极适度的温度与湿度,告知注意事项,取舒适体位,暴露治疗部位,使用温热低频治疗机,固定电极。治疗中,密切观察患者反应。治疗后,输出调零,记录治疗单。电极晾干备用。</v>
          </cell>
          <cell r="D3491" t="str">
            <v>电极</v>
          </cell>
          <cell r="E3491" t="str">
            <v/>
          </cell>
          <cell r="F3491" t="str">
            <v>每对电极</v>
          </cell>
          <cell r="G3491" t="str">
            <v/>
          </cell>
          <cell r="H3491">
            <v>15</v>
          </cell>
          <cell r="I3491">
            <v>12</v>
          </cell>
          <cell r="J3491">
            <v>10</v>
          </cell>
          <cell r="K3491" t="str">
            <v>乙类</v>
          </cell>
        </row>
        <row r="3492">
          <cell r="A3492" t="str">
            <v>LEBZX010</v>
          </cell>
          <cell r="B3492" t="str">
            <v>微电流疼痛治疗</v>
          </cell>
          <cell r="C3492" t="str">
            <v>使用微电流技术对痛点进行长时间治疗。</v>
          </cell>
          <cell r="D3492" t="str">
            <v>电极</v>
          </cell>
          <cell r="E3492" t="str">
            <v/>
          </cell>
          <cell r="F3492" t="str">
            <v>次</v>
          </cell>
          <cell r="G3492" t="str">
            <v/>
          </cell>
          <cell r="H3492">
            <v>30</v>
          </cell>
          <cell r="I3492">
            <v>25</v>
          </cell>
          <cell r="J3492">
            <v>20</v>
          </cell>
          <cell r="K3492" t="str">
            <v>乙类</v>
          </cell>
        </row>
        <row r="3493">
          <cell r="A3493" t="str">
            <v>LEBZX011</v>
          </cell>
          <cell r="B3493" t="str">
            <v>神经肌肉电刺激治疗</v>
          </cell>
          <cell r="C3493" t="str">
            <v>指使用低频脉冲电疗机于体表刺激运动神经或肌肉的治疗。仪器准备,核对医嘱,评估皮肤,排除禁忌证,告知注意事项,取舒适体位,暴露治疗部位,在运动点摆放电极或局部使用手柄电极,根据病情选择电刺激的波形､频率､脉宽和强度,以达到产生最佳的肌肉收缩。治疗中,密切观察患者反应。治疗后,电流调零,检查皮肤,记录治疗单,衬垫消毒,晾干备用。</v>
          </cell>
          <cell r="D3493" t="str">
            <v>电极</v>
          </cell>
          <cell r="E3493" t="str">
            <v>盆底肌肉康复器，盆底肌肉治疗头</v>
          </cell>
          <cell r="F3493" t="str">
            <v>条</v>
          </cell>
          <cell r="G3493" t="str">
            <v/>
          </cell>
          <cell r="H3493">
            <v>30</v>
          </cell>
          <cell r="I3493">
            <v>25</v>
          </cell>
          <cell r="J3493">
            <v>20</v>
          </cell>
          <cell r="K3493" t="str">
            <v>乙类</v>
          </cell>
        </row>
        <row r="3494">
          <cell r="A3494" t="str">
            <v>LEBZX012</v>
          </cell>
          <cell r="B3494" t="str">
            <v>经皮神经电刺激治疗</v>
          </cell>
          <cell r="C3494" t="str">
            <v>仪器准备,核对医嘱,评估皮肤,排除禁忌证,告知注意事项,取舒适体位,暴露治疗部位,使用经皮神经电刺激治疗机,固定电极,调节电流,定时。治疗中,密切观察患者反应。治疗后,取下电极,检查皮肤,记录治疗单,衬垫清洗,消毒,晾干备用。</v>
          </cell>
          <cell r="D3494" t="str">
            <v>电极</v>
          </cell>
          <cell r="E3494" t="str">
            <v/>
          </cell>
          <cell r="F3494" t="str">
            <v>每对电极</v>
          </cell>
          <cell r="G3494" t="str">
            <v/>
          </cell>
          <cell r="H3494">
            <v>25</v>
          </cell>
          <cell r="I3494">
            <v>20</v>
          </cell>
          <cell r="J3494">
            <v>18</v>
          </cell>
          <cell r="K3494" t="str">
            <v>乙类</v>
          </cell>
        </row>
        <row r="3495">
          <cell r="A3495" t="str">
            <v>LEBZX013</v>
          </cell>
          <cell r="B3495" t="str">
            <v>功能性电刺激治疗</v>
          </cell>
          <cell r="C3495" t="str">
            <v>仪器准备,核实医嘱,评估皮肤,排除禁忌证,分析患者功能缺失的原因,制定电刺激方案,告知注意事项,取舒适体位,暴露治疗部位,使用低频脉冲电疗机。治疗中,密切观察患者反应。治疗后,电流调零,检查皮肤,记录治疗单,消毒衬垫,晾干备用。</v>
          </cell>
          <cell r="D3495" t="str">
            <v>电极</v>
          </cell>
          <cell r="E3495" t="str">
            <v/>
          </cell>
          <cell r="F3495" t="str">
            <v>条</v>
          </cell>
          <cell r="G3495" t="str">
            <v/>
          </cell>
          <cell r="H3495">
            <v>20</v>
          </cell>
          <cell r="I3495">
            <v>16</v>
          </cell>
          <cell r="J3495">
            <v>14</v>
          </cell>
          <cell r="K3495" t="str">
            <v>乙类</v>
          </cell>
        </row>
        <row r="3496">
          <cell r="A3496" t="str">
            <v>LEBZX014</v>
          </cell>
          <cell r="B3496" t="str">
            <v>微机功能性电刺激治疗</v>
          </cell>
          <cell r="C3496" t="str">
            <v>仪器准备,核实医嘱,评估皮肤,排除禁忌证,分析患者功能缺失的原因,制定电刺激方案,用微机将患者个体化信息与治疗方案储存,应用和调整,告知注意事项,取舒适体位,暴露治疗部位,使用多通道低频脉冲电疗机。治疗中,密切观察患者反应。治疗后,电流调零,检查皮肤,记录治疗单,衬垫,消毒,晾干备用。</v>
          </cell>
          <cell r="D3496" t="str">
            <v>电极</v>
          </cell>
          <cell r="E3496" t="str">
            <v/>
          </cell>
          <cell r="F3496" t="str">
            <v>条</v>
          </cell>
          <cell r="G3496" t="str">
            <v/>
          </cell>
          <cell r="H3496">
            <v>20</v>
          </cell>
          <cell r="I3496">
            <v>16</v>
          </cell>
          <cell r="J3496">
            <v>14</v>
          </cell>
          <cell r="K3496" t="str">
            <v>丙类</v>
          </cell>
        </row>
        <row r="3497">
          <cell r="A3497" t="str">
            <v>LEBZX015</v>
          </cell>
          <cell r="B3497" t="str">
            <v>银棘电极负压电刺激治疗(SSP)</v>
          </cell>
          <cell r="C3497" t="str">
            <v>指使用具有银棘电极和负压装置的低频脉冲电疗机进行治疗。仪器准备,核对医嘱,评估皮肤,排除禁忌证,取舒适体位,暴露治疗部位,注意事项,根据医嘱选取治疗频率,负压强度和治疗时间,准确选取治疗点将银棘电极吸附,调节电流至所需强度。治疗中,密切观察患者反应。治疗后,记录治疗单,电极消毒备用。</v>
          </cell>
          <cell r="D3497" t="str">
            <v>电极</v>
          </cell>
          <cell r="E3497" t="str">
            <v/>
          </cell>
          <cell r="F3497" t="str">
            <v>每对电极</v>
          </cell>
          <cell r="G3497" t="str">
            <v/>
          </cell>
          <cell r="H3497">
            <v>15</v>
          </cell>
          <cell r="I3497">
            <v>12</v>
          </cell>
          <cell r="J3497">
            <v>10</v>
          </cell>
          <cell r="K3497" t="str">
            <v>丙类</v>
          </cell>
        </row>
        <row r="3498">
          <cell r="A3498" t="str">
            <v>LEBZX016</v>
          </cell>
          <cell r="B3498" t="str">
            <v>中频电治疗</v>
          </cell>
          <cell r="C3498" t="str">
            <v>仪器准备,核对医嘱,排除禁忌证,评估皮肤,告知患者注意事项,取舒适体位,暴露治疗部位,使用音频电治疗机或可产生频率为1000-100000赫兹等幅正弦电流的仪器,摆放并固定电极,调节电流至所需强度。治疗中,巡视患者。治疗后记录治疗单,衬垫清洗,消毒,晾干备用。</v>
          </cell>
          <cell r="D3498" t="str">
            <v>电极</v>
          </cell>
          <cell r="E3498" t="str">
            <v/>
          </cell>
          <cell r="F3498" t="str">
            <v>每对电极</v>
          </cell>
          <cell r="G3498" t="str">
            <v/>
          </cell>
          <cell r="H3498">
            <v>15</v>
          </cell>
          <cell r="I3498">
            <v>12</v>
          </cell>
          <cell r="J3498">
            <v>10</v>
          </cell>
          <cell r="K3498" t="str">
            <v>乙类</v>
          </cell>
        </row>
        <row r="3499">
          <cell r="A3499" t="str">
            <v>LEBZX017</v>
          </cell>
          <cell r="B3499" t="str">
            <v>干扰电治疗</v>
          </cell>
          <cell r="C3499" t="str">
            <v>仪器准备,核对医嘱,皮肤评估,排除禁忌证,取舒适体位,暴露治疗部位,告知注意事项,使用干扰电治疗机,固定电极,调节电流至所需强度。治疗中,巡视患者,根据需要调整治疗输出。治疗后,记录治疗单,衬垫清洗,消毒,晾干备用。</v>
          </cell>
          <cell r="D3499" t="str">
            <v>电极</v>
          </cell>
          <cell r="E3499" t="str">
            <v/>
          </cell>
          <cell r="F3499" t="str">
            <v>每对电极</v>
          </cell>
          <cell r="G3499" t="str">
            <v/>
          </cell>
          <cell r="H3499">
            <v>15</v>
          </cell>
          <cell r="I3499">
            <v>12</v>
          </cell>
          <cell r="J3499">
            <v>10</v>
          </cell>
          <cell r="K3499" t="str">
            <v>乙类</v>
          </cell>
        </row>
        <row r="3500">
          <cell r="A3500" t="str">
            <v>LEBZX018</v>
          </cell>
          <cell r="B3500" t="str">
            <v>负压干扰电治疗</v>
          </cell>
          <cell r="C3500" t="str">
            <v>仪器准备,核对医嘱,皮肤评估,排除禁忌证,取舒适体位,暴露治疗部位,工作人员检查患者皮肤,告知注意事项､使用带有负压装置的干扰电治疗机,电极吸附于体表,调节电流至所需强度。治疗中,巡视患者,根据需要调整治疗输出。治疗后,记录治疗单,衬垫清洗,消毒,晾干备用。</v>
          </cell>
          <cell r="D3500" t="str">
            <v>电极</v>
          </cell>
          <cell r="E3500" t="str">
            <v/>
          </cell>
          <cell r="F3500" t="str">
            <v>每对电极</v>
          </cell>
          <cell r="G3500" t="str">
            <v/>
          </cell>
          <cell r="H3500">
            <v>15</v>
          </cell>
          <cell r="I3500">
            <v>12</v>
          </cell>
          <cell r="J3500">
            <v>10</v>
          </cell>
          <cell r="K3500" t="str">
            <v>乙类</v>
          </cell>
        </row>
        <row r="3501">
          <cell r="A3501" t="str">
            <v>LEBZX019</v>
          </cell>
          <cell r="B3501" t="str">
            <v>动态干扰电治疗</v>
          </cell>
          <cell r="C3501" t="str">
            <v>仪器准备,核对医嘱,皮肤评估,排除禁忌证,取舒适体位,暴露治疗部位,告知注意事项,使用动态干扰电治疗机,固定电极,调节电流至所需强度。治疗中,巡视患者,根据需要调整治疗输出。治疗后,记录治疗单,衬垫清洗,消毒,晾干备用。</v>
          </cell>
          <cell r="D3501" t="str">
            <v>电极</v>
          </cell>
          <cell r="E3501" t="str">
            <v/>
          </cell>
          <cell r="F3501" t="str">
            <v>每对电极</v>
          </cell>
          <cell r="G3501" t="str">
            <v/>
          </cell>
          <cell r="H3501">
            <v>15</v>
          </cell>
          <cell r="I3501">
            <v>12</v>
          </cell>
          <cell r="J3501">
            <v>10</v>
          </cell>
          <cell r="K3501" t="str">
            <v>丙类</v>
          </cell>
        </row>
        <row r="3502">
          <cell r="A3502" t="str">
            <v>LEBZX020</v>
          </cell>
          <cell r="B3502" t="str">
            <v>负压动态干扰电治疗</v>
          </cell>
          <cell r="C3502" t="str">
            <v>仪器准备,核对医嘱,皮肤评估,排除禁忌证,取舒适体位,暴露治疗部位,告知注意事项,使用带负压装置的动态干扰电治疗机,电极吸附于体表,调节电流至所需强度。治疗中,巡视患者,根据需要调整治疗输出。治疗后,记录治疗单,衬垫清洗,消毒,晾干备用。</v>
          </cell>
          <cell r="D3502" t="str">
            <v>电极</v>
          </cell>
          <cell r="E3502" t="str">
            <v/>
          </cell>
          <cell r="F3502" t="str">
            <v>每对电极</v>
          </cell>
          <cell r="G3502" t="str">
            <v/>
          </cell>
          <cell r="H3502">
            <v>15</v>
          </cell>
          <cell r="I3502">
            <v>12</v>
          </cell>
          <cell r="J3502">
            <v>10</v>
          </cell>
          <cell r="K3502" t="str">
            <v>丙类</v>
          </cell>
        </row>
        <row r="3503">
          <cell r="A3503" t="str">
            <v>LEBZX021</v>
          </cell>
          <cell r="B3503" t="str">
            <v>立体动态干扰电治疗</v>
          </cell>
          <cell r="C3503" t="str">
            <v>仪器准备,核对医嘱,皮肤评估,排除禁忌证,取舒适体位,暴露治疗部位,告知注意事项,使用立体动态干扰电治疗机,固定电极,调节电流至所需强度。治疗中巡视患者,根据需要调整治疗输出。治疗后,记录治疗单,衬垫清洗,消毒,晾干备用。</v>
          </cell>
          <cell r="D3503" t="str">
            <v>电极</v>
          </cell>
          <cell r="E3503" t="str">
            <v/>
          </cell>
          <cell r="F3503" t="str">
            <v>每对电极</v>
          </cell>
          <cell r="G3503" t="str">
            <v/>
          </cell>
          <cell r="H3503">
            <v>15</v>
          </cell>
          <cell r="I3503">
            <v>12</v>
          </cell>
          <cell r="J3503">
            <v>10</v>
          </cell>
          <cell r="K3503" t="str">
            <v>丙类</v>
          </cell>
        </row>
        <row r="3504">
          <cell r="A3504" t="str">
            <v>LEBZX022</v>
          </cell>
          <cell r="B3504" t="str">
            <v>负压立体动态干扰电治疗</v>
          </cell>
          <cell r="C3504" t="str">
            <v>仪器准备,核对医嘱,皮肤评估,排除禁忌证,取舒适体位,暴露治疗部位,工作人员检查患者皮肤,告知注意事项､使用带负压装置的立体动态干扰电治疗机,按医嘱以形成立体动态干扰电场方式将吸附电极吸附于体表,调节电流至所需强度。治疗中,巡视患者,根据需要调整治疗输出。治疗后,记录治疗单,衬垫清洗,消毒,晾干备用。</v>
          </cell>
          <cell r="D3504" t="str">
            <v>电极</v>
          </cell>
          <cell r="E3504" t="str">
            <v/>
          </cell>
          <cell r="F3504" t="str">
            <v>每对电极</v>
          </cell>
          <cell r="G3504" t="str">
            <v/>
          </cell>
          <cell r="H3504">
            <v>15</v>
          </cell>
          <cell r="I3504">
            <v>12</v>
          </cell>
          <cell r="J3504">
            <v>10</v>
          </cell>
          <cell r="K3504" t="str">
            <v>丙类</v>
          </cell>
        </row>
        <row r="3505">
          <cell r="A3505" t="str">
            <v>LEBZX023</v>
          </cell>
          <cell r="B3505" t="str">
            <v>音乐电治疗</v>
          </cell>
          <cell r="C3505" t="str">
            <v>仪器准备,核对医嘱,排除禁忌证,取合适体位,暴露部位,评估皮肤,告知注意事项,使用音乐电疗仪器,按医嘱选定乐曲,固定电极,放音乐,调节输出所需流量,观察治疗反应,根据需要调整治疗输出。治疗后,记录治疗单,衬垫清洗,消毒,晾干备用。</v>
          </cell>
          <cell r="D3505" t="str">
            <v>电极</v>
          </cell>
          <cell r="E3505" t="str">
            <v/>
          </cell>
          <cell r="F3505" t="str">
            <v>次</v>
          </cell>
          <cell r="G3505" t="str">
            <v/>
          </cell>
          <cell r="H3505">
            <v>10</v>
          </cell>
          <cell r="I3505">
            <v>8</v>
          </cell>
          <cell r="J3505">
            <v>7</v>
          </cell>
          <cell r="K3505" t="str">
            <v>丙类</v>
          </cell>
        </row>
        <row r="3506">
          <cell r="A3506" t="str">
            <v>LEBZX024</v>
          </cell>
          <cell r="B3506" t="str">
            <v>共鸣火花治疗</v>
          </cell>
          <cell r="C3506" t="str">
            <v>仪器准备,核对医嘱,皮肤评估,排除禁忌证,告知注意事项,确定治疗部位,暴露部位,使用共鸣火花治疗仪,皮肤表面涂少量化石粉,操作者带防护眼镜,选择治疗电极,将消毒后的电极涂润滑剂对准治疗部位往复体表移动,计时。治疗中,注意患者病情变化。治疗后,检查治疗部位状况,记录治疗单,电极清洗,消毒后置于消毒液内。</v>
          </cell>
          <cell r="D3506" t="str">
            <v>电极</v>
          </cell>
          <cell r="E3506" t="str">
            <v/>
          </cell>
          <cell r="F3506" t="str">
            <v>５分钟</v>
          </cell>
          <cell r="G3506" t="str">
            <v/>
          </cell>
          <cell r="H3506">
            <v>10</v>
          </cell>
          <cell r="I3506">
            <v>8</v>
          </cell>
          <cell r="J3506">
            <v>7</v>
          </cell>
          <cell r="K3506" t="str">
            <v>丙类</v>
          </cell>
        </row>
        <row r="3507">
          <cell r="A3507" t="str">
            <v>LEBZX025</v>
          </cell>
          <cell r="B3507" t="str">
            <v>短波治疗</v>
          </cell>
          <cell r="C3507" t="str">
            <v>仪器准备,核对医嘱,评估皮肤,排除禁忌证,在屏蔽房间进行,告知注意事项,确定治疗部位,暴露部位,使用短波治疗仪,选择并固定电极,调节仪器输出,达到治疗量,计时。治疗中,巡视患者,治疗后检查治疗部位,记录治疗单。</v>
          </cell>
          <cell r="D3507" t="str">
            <v>电极</v>
          </cell>
          <cell r="E3507" t="str">
            <v/>
          </cell>
          <cell r="F3507" t="str">
            <v>部位</v>
          </cell>
          <cell r="G3507" t="str">
            <v/>
          </cell>
          <cell r="H3507">
            <v>15</v>
          </cell>
          <cell r="I3507">
            <v>12</v>
          </cell>
          <cell r="J3507">
            <v>10</v>
          </cell>
          <cell r="K3507" t="str">
            <v>乙类</v>
          </cell>
        </row>
        <row r="3508">
          <cell r="A3508" t="str">
            <v>LEBZX026</v>
          </cell>
          <cell r="B3508" t="str">
            <v>小功率短波治疗</v>
          </cell>
          <cell r="C3508" t="str">
            <v>仪器准备,核对医嘱,评估皮肤,排除禁忌证,在屏蔽房间进行,告知注意事项,确定治疗部位,暴露部位,使用小功率短波治疗仪,选择并固定电极,调节仪器输出,达到治疗量,计时。治疗中,巡视患者。治疗后检查治疗部位,记录治疗单。</v>
          </cell>
          <cell r="D3508" t="str">
            <v>电极</v>
          </cell>
          <cell r="E3508" t="str">
            <v/>
          </cell>
          <cell r="F3508" t="str">
            <v>部位</v>
          </cell>
          <cell r="G3508" t="str">
            <v/>
          </cell>
          <cell r="H3508">
            <v>15</v>
          </cell>
          <cell r="I3508">
            <v>12</v>
          </cell>
          <cell r="J3508">
            <v>10</v>
          </cell>
          <cell r="K3508" t="str">
            <v>丙类</v>
          </cell>
        </row>
        <row r="3509">
          <cell r="A3509" t="str">
            <v>LEBZX027</v>
          </cell>
          <cell r="B3509" t="str">
            <v>脉冲短波治疗</v>
          </cell>
          <cell r="C3509" t="str">
            <v>仪器准备,核对医嘱,评估皮肤,排除禁忌证,在屏蔽房间进行,告知注意事项,确定治疗部位,暴露部位,使用脉冲短波治疗仪,选择并固定电极,调节仪器输出,达到治疗量,计时。治疗中,巡视患者。治疗后,检查治疗部位､记录治疗单。</v>
          </cell>
          <cell r="D3509" t="str">
            <v>电极</v>
          </cell>
          <cell r="E3509" t="str">
            <v/>
          </cell>
          <cell r="F3509" t="str">
            <v>部位</v>
          </cell>
          <cell r="G3509" t="str">
            <v/>
          </cell>
          <cell r="H3509">
            <v>10</v>
          </cell>
          <cell r="I3509">
            <v>8</v>
          </cell>
          <cell r="J3509">
            <v>7</v>
          </cell>
          <cell r="K3509" t="str">
            <v>丙类</v>
          </cell>
        </row>
        <row r="3510">
          <cell r="A3510" t="str">
            <v>LEBZX028</v>
          </cell>
          <cell r="B3510" t="str">
            <v>短波体腔治疗</v>
          </cell>
          <cell r="C3510" t="str">
            <v>仪器准备,核对医嘱,排除禁忌证,告知注意事项,在屏蔽手术室进行,确定治疗部位,暴露部位,使用短波体腔治疗仪,局部清洁消毒,选择体腔电极并消毒,将电极置于治疗部位,调节仪器输出,计时。治疗中,询问有无异常感觉。治疗后,检查治疗部位､记录治疗单､清洗消毒电极。</v>
          </cell>
          <cell r="D3510" t="str">
            <v>电极</v>
          </cell>
          <cell r="E3510" t="str">
            <v/>
          </cell>
          <cell r="F3510" t="str">
            <v>每体腔</v>
          </cell>
          <cell r="G3510" t="str">
            <v/>
          </cell>
          <cell r="H3510">
            <v>20</v>
          </cell>
          <cell r="I3510">
            <v>16</v>
          </cell>
          <cell r="J3510">
            <v>14</v>
          </cell>
          <cell r="K3510" t="str">
            <v>丙类</v>
          </cell>
        </row>
        <row r="3511">
          <cell r="A3511" t="str">
            <v>LEBZX029</v>
          </cell>
          <cell r="B3511" t="str">
            <v>短波热疗</v>
          </cell>
          <cell r="C3511" t="str">
            <v>仪器准备,核对医嘱,排除禁忌证,告知注意事项,确定治疗部位,使用短波热疗机将输出频率为3-30兆赫大功率短波作用于肿瘤组织体表投影部位进行治疗,暴露部位,选择并固定电极,调节仪器输出,计时。治疗中,巡视患者。治疗后,检查治疗部位,记录治疗单。</v>
          </cell>
          <cell r="D3511" t="str">
            <v>电极</v>
          </cell>
          <cell r="E3511" t="str">
            <v/>
          </cell>
          <cell r="F3511" t="str">
            <v>部位</v>
          </cell>
          <cell r="G3511" t="str">
            <v/>
          </cell>
          <cell r="H3511">
            <v>30</v>
          </cell>
          <cell r="I3511">
            <v>25</v>
          </cell>
          <cell r="J3511">
            <v>20</v>
          </cell>
          <cell r="K3511" t="str">
            <v>丙类</v>
          </cell>
        </row>
        <row r="3512">
          <cell r="A3512" t="str">
            <v>LEBZX030</v>
          </cell>
          <cell r="B3512" t="str">
            <v>超短波治疗</v>
          </cell>
          <cell r="C3512" t="str">
            <v>仪器准备,核对医嘱,评估皮肤,排除禁忌证,在屏蔽房间进行,告知注意事项,确定治疗部位,暴露部位,使用大功率超短波治疗仪,选择并固定电极,调节仪器输出,达到治疗量､计时。治疗中,巡视患者。治疗后,检查治疗部位､记录治疗单。</v>
          </cell>
          <cell r="D3512" t="str">
            <v>电极</v>
          </cell>
          <cell r="E3512" t="str">
            <v/>
          </cell>
          <cell r="F3512" t="str">
            <v>部位</v>
          </cell>
          <cell r="G3512" t="str">
            <v/>
          </cell>
          <cell r="H3512">
            <v>15</v>
          </cell>
          <cell r="I3512">
            <v>12</v>
          </cell>
          <cell r="J3512">
            <v>10</v>
          </cell>
          <cell r="K3512" t="str">
            <v>乙类</v>
          </cell>
        </row>
        <row r="3513">
          <cell r="A3513" t="str">
            <v>LEBZX031</v>
          </cell>
          <cell r="B3513" t="str">
            <v>小功率超短波治疗</v>
          </cell>
          <cell r="C3513" t="str">
            <v>仪器准备,核对医嘱,皮肤评估,排除禁忌证,在屏蔽房间进行,告知注意事项,确定治疗部位,暴露部位,使用小功率超短波治疗仪,选择并固定电极,调节仪器输出,达到治疗量,计时。治疗中,巡视患者。治疗后检查治疗部位,记录治疗单。</v>
          </cell>
          <cell r="D3513" t="str">
            <v>电极</v>
          </cell>
          <cell r="E3513" t="str">
            <v/>
          </cell>
          <cell r="F3513" t="str">
            <v>部位</v>
          </cell>
          <cell r="G3513" t="str">
            <v/>
          </cell>
          <cell r="H3513">
            <v>15</v>
          </cell>
          <cell r="I3513">
            <v>12</v>
          </cell>
          <cell r="J3513">
            <v>10</v>
          </cell>
          <cell r="K3513" t="str">
            <v>丙类</v>
          </cell>
        </row>
        <row r="3514">
          <cell r="A3514" t="str">
            <v>LEBZX032</v>
          </cell>
          <cell r="B3514" t="str">
            <v>脉冲超短波治疗</v>
          </cell>
          <cell r="C3514" t="str">
            <v>仪器准备,核对医嘱,评估皮肤,排除禁忌证,在屏蔽房间进行,告知注意事项,确定治疗部位,暴露部位,使用脉冲超短波治疗仪,选择并固定电极,调节仪器输出,达到治疗量,计时。治疗中,巡视患者。治疗后,检查治疗部位,记录治疗单。</v>
          </cell>
          <cell r="D3514" t="str">
            <v>电极</v>
          </cell>
          <cell r="E3514" t="str">
            <v/>
          </cell>
          <cell r="F3514" t="str">
            <v>部位</v>
          </cell>
          <cell r="G3514" t="str">
            <v/>
          </cell>
          <cell r="H3514">
            <v>15</v>
          </cell>
          <cell r="I3514">
            <v>12</v>
          </cell>
          <cell r="J3514">
            <v>10</v>
          </cell>
          <cell r="K3514" t="str">
            <v>丙类</v>
          </cell>
        </row>
        <row r="3515">
          <cell r="A3515" t="str">
            <v>LEBZX033</v>
          </cell>
          <cell r="B3515" t="str">
            <v>超短波热疗</v>
          </cell>
          <cell r="C3515" t="str">
            <v>仪器准备,核对医嘱,排除禁忌证,告知注意事项､确定治疗部位,使用超短波热疗机将输出频率为30-300兆赫大功率超短波作用于体内肿瘤组织,暴露部位,选择并固定电极,调节仪器输出,计时。治疗中,巡视患者。治疗后,检查治疗部位,记录治疗单。</v>
          </cell>
          <cell r="D3515" t="str">
            <v>电极</v>
          </cell>
          <cell r="E3515" t="str">
            <v/>
          </cell>
          <cell r="F3515" t="str">
            <v>部位</v>
          </cell>
          <cell r="G3515" t="str">
            <v/>
          </cell>
          <cell r="H3515">
            <v>110</v>
          </cell>
          <cell r="I3515">
            <v>88</v>
          </cell>
          <cell r="J3515">
            <v>77</v>
          </cell>
          <cell r="K3515" t="str">
            <v>乙类</v>
          </cell>
        </row>
        <row r="3516">
          <cell r="A3516" t="str">
            <v>LEBZX034</v>
          </cell>
          <cell r="B3516" t="str">
            <v>分米波治疗</v>
          </cell>
          <cell r="C3516" t="str">
            <v>仪器准备,核对医嘱,排除禁忌证,告知注意事项在屏蔽房间进行,确定治疗部位,暴露部位,使用分米波治疗仪,选择并固定电极,调节仪器输出,计时。治疗中,巡视患者。治疗后,检查治疗部位,记录治疗单。</v>
          </cell>
          <cell r="D3516" t="str">
            <v>电极</v>
          </cell>
          <cell r="E3516" t="str">
            <v/>
          </cell>
          <cell r="F3516" t="str">
            <v>部位</v>
          </cell>
          <cell r="G3516" t="str">
            <v/>
          </cell>
          <cell r="H3516">
            <v>20</v>
          </cell>
          <cell r="I3516">
            <v>16</v>
          </cell>
          <cell r="J3516">
            <v>14</v>
          </cell>
          <cell r="K3516" t="str">
            <v>丙类</v>
          </cell>
        </row>
        <row r="3517">
          <cell r="A3517" t="str">
            <v>LEBZX035</v>
          </cell>
          <cell r="B3517" t="str">
            <v>分米波热疗</v>
          </cell>
          <cell r="C3517" t="str">
            <v>仪器准备,核对医嘱,排除禁忌证,告知注意事项,确定治疗部位,使用分米波热疗机将输出频率为300-3000兆赫大功率分米波作用于体内肿瘤组织暴露部位,选择并固定电极,调节仪器输出,计时。治疗中,巡视患者。治疗后检查治疗部位,记录治疗单。</v>
          </cell>
          <cell r="D3517" t="str">
            <v>电极</v>
          </cell>
          <cell r="E3517" t="str">
            <v/>
          </cell>
          <cell r="F3517" t="str">
            <v>部位</v>
          </cell>
          <cell r="G3517" t="str">
            <v/>
          </cell>
          <cell r="H3517">
            <v>30</v>
          </cell>
          <cell r="I3517">
            <v>25</v>
          </cell>
          <cell r="J3517">
            <v>20</v>
          </cell>
          <cell r="K3517" t="str">
            <v>丙类</v>
          </cell>
        </row>
        <row r="3518">
          <cell r="A3518" t="str">
            <v>LEBZX036</v>
          </cell>
          <cell r="B3518" t="str">
            <v>厘米波治疗</v>
          </cell>
          <cell r="C3518" t="str">
            <v>仪器准备,核对医嘱,排除禁忌证,告知注意事项在屏蔽房间进行,确定治疗部位,暴露部位,使用厘米波治疗仪,选择并固定电极,调节仪器输出,计时。治疗中,巡视患者。治疗后,检查治疗部位,记录治疗单。</v>
          </cell>
          <cell r="D3518" t="str">
            <v>电极</v>
          </cell>
          <cell r="E3518" t="str">
            <v/>
          </cell>
          <cell r="F3518" t="str">
            <v>部位</v>
          </cell>
          <cell r="G3518" t="str">
            <v/>
          </cell>
          <cell r="H3518">
            <v>20</v>
          </cell>
          <cell r="I3518">
            <v>16</v>
          </cell>
          <cell r="J3518">
            <v>14</v>
          </cell>
          <cell r="K3518" t="str">
            <v>丙类</v>
          </cell>
        </row>
        <row r="3519">
          <cell r="A3519" t="str">
            <v>LEBZX037</v>
          </cell>
          <cell r="B3519" t="str">
            <v>厘米波体腔治疗</v>
          </cell>
          <cell r="C3519" t="str">
            <v>仪器准备,核对医嘱,排除禁忌证,告知注意事项,确定治疗部位,暴露部位,使用厘米波体腔治疗仪将输出频率为3000-30000兆赫的厘米波进行治疗,选择并固定电极､调节仪器输出,计时。治疗中,巡视患者。治疗后,检查治疗部位,记录治疗单。</v>
          </cell>
          <cell r="D3519" t="str">
            <v>电极</v>
          </cell>
          <cell r="E3519" t="str">
            <v/>
          </cell>
          <cell r="F3519" t="str">
            <v>每体腔</v>
          </cell>
          <cell r="G3519" t="str">
            <v/>
          </cell>
          <cell r="H3519">
            <v>20</v>
          </cell>
          <cell r="I3519">
            <v>16</v>
          </cell>
          <cell r="J3519">
            <v>14</v>
          </cell>
          <cell r="K3519" t="str">
            <v>丙类</v>
          </cell>
        </row>
        <row r="3520">
          <cell r="A3520" t="str">
            <v>LEBZX038</v>
          </cell>
          <cell r="B3520" t="str">
            <v>厘米波热疗</v>
          </cell>
          <cell r="C3520" t="str">
            <v>仪器准备,核对医嘱,排除禁忌证,告知注意事项,确定治疗部位,使用厘米波热疗机将输出频率为3000-30000兆赫大功率分米波作用于体内肿瘤组织,暴露部位,选择并固定电极,调节仪器输出,计时。治疗中,巡视患者。治疗后,检查治疗部位､记录治疗单。</v>
          </cell>
          <cell r="D3520" t="str">
            <v>电极</v>
          </cell>
          <cell r="E3520" t="str">
            <v/>
          </cell>
          <cell r="F3520" t="str">
            <v>部位</v>
          </cell>
          <cell r="G3520" t="str">
            <v/>
          </cell>
          <cell r="H3520">
            <v>20</v>
          </cell>
          <cell r="I3520">
            <v>16</v>
          </cell>
          <cell r="J3520">
            <v>14</v>
          </cell>
          <cell r="K3520" t="str">
            <v>丙类</v>
          </cell>
        </row>
        <row r="3521">
          <cell r="A3521" t="str">
            <v>LEBZX039</v>
          </cell>
          <cell r="B3521" t="str">
            <v>毫米波治疗</v>
          </cell>
          <cell r="C3521" t="str">
            <v>仪器准备,核对医嘱,排除禁忌证,告知注意事项在屏蔽房间进行,确定治疗部位,暴露部位,使用毫米波治疗仪,选择并固定电极,调节仪器输出,计时。治疗中,巡视患者。治疗后,检查治疗部位,记录治疗单。</v>
          </cell>
          <cell r="D3521" t="str">
            <v>电极</v>
          </cell>
          <cell r="E3521" t="str">
            <v/>
          </cell>
          <cell r="F3521" t="str">
            <v>部位</v>
          </cell>
          <cell r="G3521" t="str">
            <v/>
          </cell>
          <cell r="H3521">
            <v>20</v>
          </cell>
          <cell r="I3521">
            <v>16</v>
          </cell>
          <cell r="J3521">
            <v>14</v>
          </cell>
          <cell r="K3521" t="str">
            <v>丙类</v>
          </cell>
        </row>
        <row r="3522">
          <cell r="A3522" t="str">
            <v>LEBZX040</v>
          </cell>
          <cell r="B3522" t="str">
            <v>毫米波体腔治疗</v>
          </cell>
          <cell r="C3522" t="str">
            <v>仪器准备,核对医嘱,排除禁忌证,告知注意事项,确定治疗部位,暴露部位,使用毫米波体腔治疗仪将输出频率为30-300吉赫兹(GHz)的毫米波,选择并固定电极､调节仪器输出,计时。治疗中,巡视患者。治疗后,检查治疗部位､记录治疗单。</v>
          </cell>
          <cell r="D3522" t="str">
            <v>电极</v>
          </cell>
          <cell r="E3522" t="str">
            <v/>
          </cell>
          <cell r="F3522" t="str">
            <v>每体腔</v>
          </cell>
          <cell r="G3522" t="str">
            <v/>
          </cell>
          <cell r="H3522">
            <v>20</v>
          </cell>
          <cell r="I3522">
            <v>16</v>
          </cell>
          <cell r="J3522">
            <v>14</v>
          </cell>
          <cell r="K3522" t="str">
            <v>丙类</v>
          </cell>
        </row>
        <row r="3523">
          <cell r="A3523" t="str">
            <v>LEBZX041</v>
          </cell>
          <cell r="B3523" t="str">
            <v>低压静电治疗</v>
          </cell>
          <cell r="C3523" t="str">
            <v>仪器准备,核对医嘱,排除禁忌证,告知注意事项,患者双足踏于带有绝缘底座的足踏电极上,使用低压静电治疗仪,调节仪器输出,计时。治疗中,巡视患者。治疗后,记录治疗单。</v>
          </cell>
          <cell r="D3523" t="str">
            <v>电极</v>
          </cell>
          <cell r="E3523" t="str">
            <v/>
          </cell>
          <cell r="F3523" t="str">
            <v>半小时</v>
          </cell>
          <cell r="G3523" t="str">
            <v/>
          </cell>
          <cell r="H3523">
            <v>20</v>
          </cell>
          <cell r="I3523">
            <v>16</v>
          </cell>
          <cell r="J3523">
            <v>14</v>
          </cell>
          <cell r="K3523" t="str">
            <v>丙类</v>
          </cell>
        </row>
        <row r="3524">
          <cell r="A3524" t="str">
            <v>LEBZX042</v>
          </cell>
          <cell r="B3524" t="str">
            <v>高压静电治疗</v>
          </cell>
          <cell r="C3524" t="str">
            <v>仪器准备,核对医嘱,排除禁忌证,告知注意事项,在单独治疗室中进行,患者双足踏于带有绝缘底座的足踏电极上,使用高压静电治疗仪,另一电极置于头部上方,调节仪器输出,计时。治疗中,巡视患者。治疗后,记录治疗单。</v>
          </cell>
          <cell r="D3524" t="str">
            <v>电极</v>
          </cell>
          <cell r="E3524" t="str">
            <v/>
          </cell>
          <cell r="F3524" t="str">
            <v>半小时</v>
          </cell>
          <cell r="G3524" t="str">
            <v/>
          </cell>
          <cell r="H3524">
            <v>20</v>
          </cell>
          <cell r="I3524">
            <v>16</v>
          </cell>
          <cell r="J3524">
            <v>14</v>
          </cell>
          <cell r="K3524" t="str">
            <v>乙类</v>
          </cell>
        </row>
        <row r="3525">
          <cell r="A3525" t="str">
            <v>LEBZX043</v>
          </cell>
          <cell r="B3525" t="str">
            <v>9000伏以下高压交变电场治疗</v>
          </cell>
          <cell r="C3525" t="str">
            <v>指将输出电压小于等于9000伏的高压交变电场作用于人体的治疗。仪器准备,核对医嘱,排除禁忌证,告知注意事项,在单独治疗室中进行,患者双足踏于带有绝缘底座的足踏电极上,使用高压交变电场治疗仪,另一电极置于头部上方,调节仪器输出,计时。治疗中,巡视患者。治疗后,记录治疗。</v>
          </cell>
          <cell r="D3525" t="str">
            <v>电极</v>
          </cell>
          <cell r="E3525" t="str">
            <v/>
          </cell>
          <cell r="F3525" t="str">
            <v>半小时</v>
          </cell>
          <cell r="G3525" t="str">
            <v/>
          </cell>
          <cell r="H3525">
            <v>20</v>
          </cell>
          <cell r="I3525">
            <v>16</v>
          </cell>
          <cell r="J3525">
            <v>14</v>
          </cell>
          <cell r="K3525" t="str">
            <v>乙类</v>
          </cell>
        </row>
        <row r="3526">
          <cell r="A3526" t="str">
            <v>LEBZX044</v>
          </cell>
          <cell r="B3526" t="str">
            <v>9000伏以上高压交变电场治疗</v>
          </cell>
          <cell r="C3526" t="str">
            <v>将输出电压大于9000伏的高压交变电场作用于人体的治疗。仪器准备,核对医嘱,排除禁忌证,告知注意事项,在单独治疗室中进行,患者双足踏于带有绝缘底座的足踏电极上,使用高压交变电场治疗仪,另一电极置于头部上方,调节仪器输出,计时。治疗中,巡视患者。治疗后,记录治疗。</v>
          </cell>
          <cell r="D3526" t="str">
            <v>电极</v>
          </cell>
          <cell r="E3526" t="str">
            <v/>
          </cell>
          <cell r="F3526" t="str">
            <v>半小时</v>
          </cell>
          <cell r="G3526" t="str">
            <v/>
          </cell>
          <cell r="H3526">
            <v>20</v>
          </cell>
          <cell r="I3526">
            <v>16</v>
          </cell>
          <cell r="J3526">
            <v>14</v>
          </cell>
          <cell r="K3526" t="str">
            <v>乙类</v>
          </cell>
        </row>
        <row r="3527">
          <cell r="A3527" t="str">
            <v>LEBZX045</v>
          </cell>
          <cell r="B3527" t="str">
            <v>空气负离子治疗</v>
          </cell>
          <cell r="C3527" t="str">
            <v>仪器准备,核对医嘱,排除禁忌证,告知注意事项,使用空气负离子治疗仪､在单独治疗室中进行､调节仪器输出,计时。治疗中,巡视患者。治疗后,记录治疗单。</v>
          </cell>
          <cell r="D3527" t="str">
            <v/>
          </cell>
          <cell r="E3527" t="str">
            <v/>
          </cell>
          <cell r="F3527" t="str">
            <v>半小时</v>
          </cell>
          <cell r="G3527" t="str">
            <v/>
          </cell>
          <cell r="H3527">
            <v>15</v>
          </cell>
          <cell r="I3527">
            <v>12</v>
          </cell>
          <cell r="J3527">
            <v>10</v>
          </cell>
          <cell r="K3527" t="str">
            <v>丙类</v>
          </cell>
        </row>
        <row r="3528">
          <cell r="A3528" t="str">
            <v>LEBZY001</v>
          </cell>
          <cell r="B3528" t="str">
            <v>直流电全身水浴治疗</v>
          </cell>
          <cell r="C3528" t="str">
            <v>仪器准备,药品准备,核对医嘱,排除禁忌证,告知注意事项,使用直流电疗仪,将电极放入体腔(宫颈､阴道､直肠等),取半卧位,患者全身浸入浴盆,缓慢调节电流至预计治疗强度的2/3,询问患者感觉,逐步调节电流强度至治疗应有强度,定时。治疗后､缓慢调节电流强度至零位,记录治疗单,浴盆消毒备用。</v>
          </cell>
          <cell r="D3528" t="str">
            <v>电极</v>
          </cell>
          <cell r="E3528" t="str">
            <v/>
          </cell>
          <cell r="F3528" t="str">
            <v>次</v>
          </cell>
          <cell r="G3528" t="str">
            <v/>
          </cell>
          <cell r="H3528">
            <v>30</v>
          </cell>
          <cell r="I3528">
            <v>25</v>
          </cell>
          <cell r="J3528">
            <v>20</v>
          </cell>
          <cell r="K3528" t="str">
            <v>丙类</v>
          </cell>
        </row>
        <row r="3529">
          <cell r="A3529" t="str">
            <v>LECZX001</v>
          </cell>
          <cell r="B3529" t="str">
            <v>超声波治疗</v>
          </cell>
          <cell r="C3529" t="str">
            <v>仪器准备,核对医嘱,排除禁忌证,告知注意事项,取舒适体位,确定清洗治疗部位,确定治疗类型,使用超声波治疗仪,治疗者持超声声头治疗,调节仪器输出,计时。治疗中,巡视患者。治疗后,检查治疗部位,记录治疗单､清洗消毒超声头。</v>
          </cell>
          <cell r="D3529" t="str">
            <v>耦合剂</v>
          </cell>
          <cell r="E3529" t="str">
            <v/>
          </cell>
          <cell r="F3529" t="str">
            <v>５分钟</v>
          </cell>
          <cell r="G3529" t="str">
            <v/>
          </cell>
          <cell r="H3529">
            <v>10</v>
          </cell>
          <cell r="I3529">
            <v>8</v>
          </cell>
          <cell r="J3529">
            <v>7</v>
          </cell>
          <cell r="K3529" t="str">
            <v>乙类</v>
          </cell>
        </row>
        <row r="3530">
          <cell r="A3530" t="str">
            <v>LECZX002</v>
          </cell>
          <cell r="B3530" t="str">
            <v>超声波药物透入治疗</v>
          </cell>
          <cell r="C3530" t="str">
            <v>仪器准备,药品准备,核对医嘱,排除禁忌证,询问有无药物过敏史,告知注意事项,取舒适体位,确定并清洗治疗部位,使用超声波治疗仪进行治疗,调节仪器输出,计时。治疗后,检查治疗部位,记录治疗单。</v>
          </cell>
          <cell r="D3530" t="str">
            <v>耦合剂</v>
          </cell>
          <cell r="E3530" t="str">
            <v/>
          </cell>
          <cell r="F3530" t="str">
            <v>５分钟</v>
          </cell>
          <cell r="G3530" t="str">
            <v/>
          </cell>
          <cell r="H3530">
            <v>10</v>
          </cell>
          <cell r="I3530">
            <v>8</v>
          </cell>
          <cell r="J3530">
            <v>7</v>
          </cell>
          <cell r="K3530" t="str">
            <v>乙类</v>
          </cell>
        </row>
        <row r="3531">
          <cell r="A3531" t="str">
            <v>LECZX003</v>
          </cell>
          <cell r="B3531" t="str">
            <v>放射式冲击波疼痛治疗(RSWT)</v>
          </cell>
          <cell r="C3531" t="str">
            <v>应用体外冲击波技术,必要时在超声定位下,确定治疗区域。选择适当的冲击波参数，对疼痛区域进行镇痛治疗。不含超声引导､心电图检查､血凝检查。</v>
          </cell>
          <cell r="D3531" t="str">
            <v>耦合剂</v>
          </cell>
          <cell r="E3531" t="str">
            <v/>
          </cell>
          <cell r="F3531" t="str">
            <v>部位</v>
          </cell>
          <cell r="G3531" t="str">
            <v/>
          </cell>
          <cell r="H3531">
            <v>30</v>
          </cell>
          <cell r="I3531">
            <v>25</v>
          </cell>
          <cell r="J3531">
            <v>20</v>
          </cell>
          <cell r="K3531" t="str">
            <v>乙类</v>
          </cell>
        </row>
        <row r="3532">
          <cell r="A3532" t="str">
            <v>LEDYR001</v>
          </cell>
          <cell r="B3532" t="str">
            <v>皮温生物反馈治疗</v>
          </cell>
          <cell r="C3532" t="str">
            <v>指使用皮温生物反馈治疗仪将皮肤温度传感器测出的信号转换成声､光等信号,指导患者主观参与调整皮温的治疗。在单独治疗室进行､仪器准备､核对医嘱,排除禁忌证,告知注意事项､取舒适体位,选择采集信号部位,清洗擦干,传感器固定､确定治疗类型,调节仪器输出,指导患者主观参与调节信号､计时,治疗中巡视患者,治疗后检查治疗部位､记录治疗单。</v>
          </cell>
          <cell r="D3532" t="str">
            <v/>
          </cell>
          <cell r="E3532" t="str">
            <v/>
          </cell>
          <cell r="F3532" t="str">
            <v>次</v>
          </cell>
          <cell r="G3532" t="str">
            <v/>
          </cell>
          <cell r="H3532">
            <v>25</v>
          </cell>
          <cell r="I3532">
            <v>20</v>
          </cell>
          <cell r="J3532">
            <v>18</v>
          </cell>
          <cell r="K3532" t="str">
            <v>乙类</v>
          </cell>
        </row>
        <row r="3533">
          <cell r="A3533" t="str">
            <v>LEDYR002</v>
          </cell>
          <cell r="B3533" t="str">
            <v>皮肤电阻生物反馈治疗</v>
          </cell>
          <cell r="C3533" t="str">
            <v>在单独治疗室进行,仪器准备,核对医嘱,排除禁忌证,告知注意事项,取舒适体位,使用皮肤电阻生物反馈治疗仪,选择采集信号部位,清洗,酒精脱脂,电极涂导电膏并固定在皮肤上,确定治疗类型,调节仪器输出,指导患者主观参与调节信号,计时。治疗中,巡视患者,询问有无异常感觉。治疗后,询问病情,检查治疗部位,记录治疗单,清洗消毒电极,晾干备用。</v>
          </cell>
          <cell r="D3533" t="str">
            <v>电极</v>
          </cell>
          <cell r="E3533" t="str">
            <v/>
          </cell>
          <cell r="F3533" t="str">
            <v>次</v>
          </cell>
          <cell r="G3533" t="str">
            <v/>
          </cell>
          <cell r="H3533">
            <v>25</v>
          </cell>
          <cell r="I3533">
            <v>20</v>
          </cell>
          <cell r="J3533">
            <v>18</v>
          </cell>
          <cell r="K3533" t="str">
            <v>乙类</v>
          </cell>
        </row>
        <row r="3534">
          <cell r="A3534" t="str">
            <v>LEDZX001</v>
          </cell>
          <cell r="B3534" t="str">
            <v>心率生物反馈治疗</v>
          </cell>
          <cell r="C3534" t="str">
            <v>在单独治疗室进行,仪器准备,核对医嘱,排除禁忌证,告知注意事项､取舒适体位,使用心率生物反馈治疗仪,选择采集心率信号的部位清洗,酒精脱脂,电极涂导电膏,固定在皮肤上,确定治疗类型,调节仪器输出,指导患者主观参与调节信号､计时。治疗中,巡视患者,询问有无异常感觉。治疗后,检查治疗部位,记录治疗单,清洗消毒电极,晾干备用。</v>
          </cell>
          <cell r="D3534" t="str">
            <v>电极</v>
          </cell>
          <cell r="E3534" t="str">
            <v/>
          </cell>
          <cell r="F3534" t="str">
            <v>次</v>
          </cell>
          <cell r="G3534" t="str">
            <v/>
          </cell>
          <cell r="H3534">
            <v>25</v>
          </cell>
          <cell r="I3534">
            <v>20</v>
          </cell>
          <cell r="J3534">
            <v>18</v>
          </cell>
          <cell r="K3534" t="str">
            <v>乙类</v>
          </cell>
        </row>
        <row r="3535">
          <cell r="A3535" t="str">
            <v>LEDZX002</v>
          </cell>
          <cell r="B3535" t="str">
            <v>脑电生物心理反馈治疗</v>
          </cell>
          <cell r="C3535" t="str">
            <v>由经过培训的专业治疗师在独立的治疗室内,根据详细临床评估和脑电图检查定量测试分析,确定每位患者的治疗参数,即增强和抑制的频率范围及治疗位点,清洁头顶和双耳垂皮肤,按照国际10/20系统安放电极至少1个位点加2个接地电极,用导电膏粘附电极,设定参数,对患者情绪､行为､认知功能､睡眠等方面进行生物心理治疗。</v>
          </cell>
          <cell r="D3535" t="str">
            <v>电极</v>
          </cell>
          <cell r="E3535" t="str">
            <v/>
          </cell>
          <cell r="F3535" t="str">
            <v>次</v>
          </cell>
          <cell r="G3535" t="str">
            <v/>
          </cell>
          <cell r="H3535">
            <v>20</v>
          </cell>
          <cell r="I3535">
            <v>16</v>
          </cell>
          <cell r="J3535">
            <v>14</v>
          </cell>
          <cell r="K3535" t="str">
            <v>乙类</v>
          </cell>
        </row>
        <row r="3536">
          <cell r="A3536" t="str">
            <v>LEDZX003</v>
          </cell>
          <cell r="B3536" t="str">
            <v>肌电生物反馈治疗</v>
          </cell>
          <cell r="C3536" t="str">
            <v>在单独治疗室进行,仪器准备,核对医嘱,排除禁忌证,告知注意事项,取舒适体位,使用肌电生物反馈治疗仪,选择采集信号部位,清洗,酒精脱脂,电极涂导电膏,固定在皮肤上,确定治疗类型,调节仪器输出,指导患者主观参与调节信号,计时。治疗中,巡视患者,治疗后检查治疗部位,记录治疗单,清洗消毒电极,晾干备用。</v>
          </cell>
          <cell r="D3536" t="str">
            <v>电极</v>
          </cell>
          <cell r="E3536" t="str">
            <v/>
          </cell>
          <cell r="F3536" t="str">
            <v>每块肌肉</v>
          </cell>
          <cell r="G3536" t="str">
            <v/>
          </cell>
          <cell r="H3536">
            <v>20</v>
          </cell>
          <cell r="I3536">
            <v>16</v>
          </cell>
          <cell r="J3536">
            <v>14</v>
          </cell>
          <cell r="K3536" t="str">
            <v>乙类</v>
          </cell>
        </row>
        <row r="3537">
          <cell r="A3537" t="str">
            <v>LEEQU001</v>
          </cell>
          <cell r="B3537" t="str">
            <v>阴部/盆底肌磁刺激治疗</v>
          </cell>
          <cell r="C3537" t="str">
            <v>用于刺激和调节盆底神经和肌肉功能。采用盆底电生理治疗仪,患者取坐位,将磁刺激器置于盆底,给予适当刺激治疗。</v>
          </cell>
          <cell r="D3537" t="str">
            <v>电极</v>
          </cell>
          <cell r="E3537" t="str">
            <v/>
          </cell>
          <cell r="F3537" t="str">
            <v>次</v>
          </cell>
          <cell r="G3537" t="str">
            <v/>
          </cell>
          <cell r="H3537">
            <v>15</v>
          </cell>
          <cell r="I3537">
            <v>12</v>
          </cell>
          <cell r="J3537">
            <v>10</v>
          </cell>
          <cell r="K3537" t="str">
            <v>乙类</v>
          </cell>
        </row>
        <row r="3538">
          <cell r="A3538" t="str">
            <v>LEEZX001</v>
          </cell>
          <cell r="B3538" t="str">
            <v>电磁场治疗</v>
          </cell>
          <cell r="C3538" t="str">
            <v>仪器准备,核对医嘱,排除禁忌证,告知注意事项,取舒适体位,使用低频交变磁场治疗机,选取合适磁极摆放,并调节治疗参数,计时。治疗中,询问患者感觉。治疗后,移开磁极,记录治疗单。</v>
          </cell>
          <cell r="D3538" t="str">
            <v/>
          </cell>
          <cell r="E3538" t="str">
            <v/>
          </cell>
          <cell r="F3538" t="str">
            <v>次</v>
          </cell>
          <cell r="G3538" t="str">
            <v/>
          </cell>
          <cell r="H3538">
            <v>25</v>
          </cell>
          <cell r="I3538">
            <v>20</v>
          </cell>
          <cell r="J3538">
            <v>18</v>
          </cell>
          <cell r="K3538" t="str">
            <v>乙类</v>
          </cell>
        </row>
        <row r="3539">
          <cell r="A3539" t="str">
            <v>LEEZX002</v>
          </cell>
          <cell r="B3539" t="str">
            <v>旋转磁场治疗</v>
          </cell>
          <cell r="C3539" t="str">
            <v>仪器准备,核对医嘱,排除禁忌证,告知注意事项,取舒适体位,使用旋转磁场治疗机,按医嘱摆放磁极,调节治疗参数,计时。治疗中,询问患者感觉。治疗后,记录治疗单。</v>
          </cell>
          <cell r="D3539" t="str">
            <v/>
          </cell>
          <cell r="E3539" t="str">
            <v/>
          </cell>
          <cell r="F3539" t="str">
            <v>次</v>
          </cell>
          <cell r="G3539" t="str">
            <v/>
          </cell>
          <cell r="H3539">
            <v>25</v>
          </cell>
          <cell r="I3539">
            <v>20</v>
          </cell>
          <cell r="J3539">
            <v>18</v>
          </cell>
          <cell r="K3539" t="str">
            <v>丙类</v>
          </cell>
        </row>
        <row r="3540">
          <cell r="A3540" t="str">
            <v>LEEZX003</v>
          </cell>
          <cell r="B3540" t="str">
            <v>磁热治疗</v>
          </cell>
          <cell r="C3540" t="str">
            <v>选用热磁器,通过其温热效应和强磁穿割作用于特定的穴位,进行治疗和保健,根据病情选定磁力强度和治疗时间。</v>
          </cell>
          <cell r="D3540" t="str">
            <v/>
          </cell>
          <cell r="E3540" t="str">
            <v/>
          </cell>
          <cell r="F3540" t="str">
            <v>次</v>
          </cell>
          <cell r="G3540" t="str">
            <v/>
          </cell>
          <cell r="H3540">
            <v>25</v>
          </cell>
          <cell r="I3540">
            <v>20</v>
          </cell>
          <cell r="J3540">
            <v>18</v>
          </cell>
          <cell r="K3540" t="str">
            <v>丙类</v>
          </cell>
        </row>
        <row r="3541">
          <cell r="A3541" t="str">
            <v>LEEZX004</v>
          </cell>
          <cell r="B3541" t="str">
            <v>磁热振治疗</v>
          </cell>
          <cell r="C3541" t="str">
            <v>仪器准备,核对医嘱,排除禁忌证,告知注意事项,取舒适体位,使用磁热振治疗仪器,摆放治疗袋并调节治疗参数,计时。治疗中,询问患者感觉。治疗后,检查治疗部位,记录治疗单。</v>
          </cell>
          <cell r="D3541" t="str">
            <v/>
          </cell>
          <cell r="E3541" t="str">
            <v/>
          </cell>
          <cell r="F3541" t="str">
            <v>部位</v>
          </cell>
          <cell r="G3541" t="str">
            <v/>
          </cell>
          <cell r="H3541">
            <v>25</v>
          </cell>
          <cell r="I3541">
            <v>20</v>
          </cell>
          <cell r="J3541">
            <v>18</v>
          </cell>
          <cell r="K3541" t="str">
            <v>乙类</v>
          </cell>
        </row>
        <row r="3542">
          <cell r="A3542" t="str">
            <v>LEEZX005</v>
          </cell>
          <cell r="B3542" t="str">
            <v>低频脉冲磁场局部治疗</v>
          </cell>
          <cell r="C3542" t="str">
            <v>仪器准备,核对医嘱,排除禁忌证,告知注意事项,取舒适体位,使用低频脉冲磁场治疗机,选取合适磁极并摆放,调节治疗参数,计时。治疗中,询问患者感觉。治疗后,记录治疗单。</v>
          </cell>
          <cell r="D3542" t="str">
            <v/>
          </cell>
          <cell r="E3542" t="str">
            <v/>
          </cell>
          <cell r="F3542" t="str">
            <v>次</v>
          </cell>
          <cell r="G3542" t="str">
            <v/>
          </cell>
          <cell r="H3542">
            <v>25</v>
          </cell>
          <cell r="I3542">
            <v>20</v>
          </cell>
          <cell r="J3542">
            <v>18</v>
          </cell>
          <cell r="K3542" t="str">
            <v>丙类</v>
          </cell>
        </row>
        <row r="3543">
          <cell r="A3543" t="str">
            <v>LEEZY001</v>
          </cell>
          <cell r="B3543" t="str">
            <v>低频脉冲磁场全身治疗</v>
          </cell>
          <cell r="C3543" t="str">
            <v>仪器准备,核对医嘱,排除禁忌证,告知注意事项,取舒适体位,使用低频脉冲磁场治疗机,选取合适磁极并摆放,调节治疗参数,计时。治疗中,询问患者感觉。治疗后,记录治疗单。</v>
          </cell>
          <cell r="D3543" t="str">
            <v/>
          </cell>
          <cell r="E3543" t="str">
            <v/>
          </cell>
          <cell r="F3543" t="str">
            <v>次</v>
          </cell>
          <cell r="G3543" t="str">
            <v/>
          </cell>
          <cell r="H3543">
            <v>25</v>
          </cell>
          <cell r="I3543">
            <v>20</v>
          </cell>
          <cell r="J3543">
            <v>18</v>
          </cell>
          <cell r="K3543" t="str">
            <v>丙类</v>
          </cell>
        </row>
        <row r="3544">
          <cell r="A3544" t="str">
            <v>LEFWA001</v>
          </cell>
          <cell r="B3544" t="str">
            <v>上肢旋涡浴治疗</v>
          </cell>
          <cell r="C3544" t="str">
            <v>核对医嘱,排除禁忌证,告知注意事项,检查涡流装置,将上肢浸入漩涡装置水中,定时。治疗中,观察患者情况。治疗后,患者休息数分钟方可离开,记录治疗单,消毒浴盆。</v>
          </cell>
          <cell r="D3544" t="str">
            <v/>
          </cell>
          <cell r="E3544" t="str">
            <v/>
          </cell>
          <cell r="F3544" t="str">
            <v>次</v>
          </cell>
          <cell r="G3544" t="str">
            <v/>
          </cell>
          <cell r="H3544">
            <v>30</v>
          </cell>
          <cell r="I3544">
            <v>25</v>
          </cell>
          <cell r="J3544">
            <v>20</v>
          </cell>
          <cell r="K3544" t="str">
            <v>丙类</v>
          </cell>
        </row>
        <row r="3545">
          <cell r="A3545" t="str">
            <v>LEFXA001</v>
          </cell>
          <cell r="B3545" t="str">
            <v>下肢旋涡浴治疗</v>
          </cell>
          <cell r="C3545" t="str">
            <v>核对医嘱,排除禁忌证,告知注意事项,检查涡流装置,将下肢浸入漩涡装置水中,定时。治疗中,观察患者情况。治疗后,患者休息数分钟方可离开,记录治疗单,消毒浴盆。</v>
          </cell>
          <cell r="D3545" t="str">
            <v/>
          </cell>
          <cell r="E3545" t="str">
            <v/>
          </cell>
          <cell r="F3545" t="str">
            <v>次</v>
          </cell>
          <cell r="G3545" t="str">
            <v/>
          </cell>
          <cell r="H3545">
            <v>30</v>
          </cell>
          <cell r="I3545">
            <v>25</v>
          </cell>
          <cell r="J3545">
            <v>20</v>
          </cell>
          <cell r="K3545" t="str">
            <v>丙类</v>
          </cell>
        </row>
        <row r="3546">
          <cell r="A3546" t="str">
            <v>LEFYR001</v>
          </cell>
          <cell r="B3546" t="str">
            <v>烧伤浸浴治疗</v>
          </cell>
          <cell r="C3546" t="str">
            <v>利用水疗槽(或池)进行烧伤病人的创面浸泡冲洗,去除死皮等污垢并清洁创面,需要时可在水中加入高锰酸钾等消毒剂(0.5克/吨)。对于烧伤程度严重,无法独立转移的患者,可以结合升降器械辅助患者进出水疗槽(或池)。教会患者在浸泡5-10分钟之后,进行预防疤痕挛缩的自我牵拉,以提高相应肢体的活动功能。</v>
          </cell>
          <cell r="D3546" t="str">
            <v/>
          </cell>
          <cell r="E3546" t="str">
            <v/>
          </cell>
          <cell r="F3546" t="str">
            <v>次</v>
          </cell>
          <cell r="G3546" t="str">
            <v/>
          </cell>
          <cell r="H3546">
            <v>30</v>
          </cell>
          <cell r="I3546">
            <v>25</v>
          </cell>
          <cell r="J3546">
            <v>20</v>
          </cell>
          <cell r="K3546" t="str">
            <v>乙类</v>
          </cell>
        </row>
        <row r="3547">
          <cell r="A3547" t="str">
            <v>LEFZX001</v>
          </cell>
          <cell r="B3547" t="str">
            <v>气泡浴治疗</v>
          </cell>
          <cell r="C3547" t="str">
            <v>核对医嘱,排除禁忌证,告知注意事项,在浴盆中放置气泡性装置。患者全身浸入水中,检查气泡浴装置,开动气泡发生器,测量患者心率血压,取半卧位,定时,在治疗过程中密切观察患者情况,治疗后再测心率血压,患者休息数分钟无不适主诉后方可离开,记录治疗单,消毒浴盆。</v>
          </cell>
          <cell r="D3547" t="str">
            <v/>
          </cell>
          <cell r="E3547" t="str">
            <v/>
          </cell>
          <cell r="F3547" t="str">
            <v>次</v>
          </cell>
          <cell r="G3547" t="str">
            <v/>
          </cell>
          <cell r="H3547">
            <v>30</v>
          </cell>
          <cell r="I3547">
            <v>25</v>
          </cell>
          <cell r="J3547">
            <v>20</v>
          </cell>
          <cell r="K3547" t="str">
            <v>丙类</v>
          </cell>
        </row>
        <row r="3548">
          <cell r="A3548" t="str">
            <v>LEFZX002</v>
          </cell>
          <cell r="B3548" t="str">
            <v>哈巴氏槽治疗</v>
          </cell>
          <cell r="C3548" t="str">
            <v>核对医嘱,排除禁忌证,告知注意事项,测量患者心率血压,检查浴槽､取站立位,治疗师在槽外指导或帮助患者进行运动训练,使用"8"字形或葫芦形等各种形状供个人全身运动用浴槽,可同时加入涡流浴､气泡浴､局部喷射浴等的治疗,密切观察患者情况,治疗后再测患者心率血压,患者休息数分钟无不适主诉后方可离开,记录治疗单､消毒浴盆。</v>
          </cell>
          <cell r="D3548" t="str">
            <v/>
          </cell>
          <cell r="E3548" t="str">
            <v/>
          </cell>
          <cell r="F3548" t="str">
            <v>次</v>
          </cell>
          <cell r="G3548" t="str">
            <v/>
          </cell>
          <cell r="H3548">
            <v>30</v>
          </cell>
          <cell r="I3548">
            <v>25</v>
          </cell>
          <cell r="J3548">
            <v>20</v>
          </cell>
          <cell r="K3548" t="str">
            <v>丙类</v>
          </cell>
        </row>
        <row r="3549">
          <cell r="A3549" t="str">
            <v>LEFZY001</v>
          </cell>
          <cell r="B3549" t="str">
            <v>药物浸浴治疗</v>
          </cell>
          <cell r="C3549" t="str">
            <v>核对医嘱,排除禁忌证,告知注意事项,询问药物过敏史,向专用浴盆加入药物,测量患者心率血压,患者全身浸入药液中,取半卧位,定时,在治疗过程中密切观察患者情况,治疗后再测心率血压,患者休息数分钟无不适主诉后方可离开,记录治疗单,消毒浴盆。</v>
          </cell>
          <cell r="D3549" t="str">
            <v/>
          </cell>
          <cell r="E3549" t="str">
            <v/>
          </cell>
          <cell r="F3549" t="str">
            <v>次</v>
          </cell>
          <cell r="G3549" t="str">
            <v/>
          </cell>
          <cell r="H3549">
            <v>30</v>
          </cell>
          <cell r="I3549">
            <v>25</v>
          </cell>
          <cell r="J3549">
            <v>20</v>
          </cell>
          <cell r="K3549" t="str">
            <v>丙类</v>
          </cell>
        </row>
        <row r="3550">
          <cell r="A3550" t="str">
            <v>LEGYR001</v>
          </cell>
          <cell r="B3550" t="str">
            <v>浸蜡治疗</v>
          </cell>
          <cell r="C3550" t="str">
            <v>核对医嘱,排除禁忌证,告知注意事项,评估皮肤,检查恒温蜡容器,测量蜡温度,快速反复数次进出蜡液,使治疗部位被蜡包裹后再浸入蜡容器中,计时。治疗中,观察患者情况。治疗后,检查皮肤､定期洗蜡并加新蜡。</v>
          </cell>
          <cell r="D3550" t="str">
            <v/>
          </cell>
          <cell r="E3550" t="str">
            <v/>
          </cell>
          <cell r="F3550" t="str">
            <v>部位</v>
          </cell>
          <cell r="G3550" t="str">
            <v/>
          </cell>
          <cell r="H3550">
            <v>30</v>
          </cell>
          <cell r="I3550">
            <v>25</v>
          </cell>
          <cell r="J3550">
            <v>20</v>
          </cell>
          <cell r="K3550" t="str">
            <v>乙类</v>
          </cell>
        </row>
        <row r="3551">
          <cell r="A3551" t="str">
            <v>LEGYR002</v>
          </cell>
          <cell r="B3551" t="str">
            <v>刷蜡治疗</v>
          </cell>
          <cell r="C3551" t="str">
            <v>核对医嘱,排除禁忌证,告知注意事项,评估治疗皮肤,测量石蜡温度､用软毛排笔取蜡液,迅速而均匀地涂在治疗部位,形成1-2厘米蜡层､计时。治疗中,观察患者情况。治疗后,检查皮肤,定期洗蜡并加新蜡。</v>
          </cell>
          <cell r="D3551" t="str">
            <v/>
          </cell>
          <cell r="E3551" t="str">
            <v/>
          </cell>
          <cell r="F3551" t="str">
            <v>部位</v>
          </cell>
          <cell r="G3551" t="str">
            <v/>
          </cell>
          <cell r="H3551">
            <v>20</v>
          </cell>
          <cell r="I3551">
            <v>16</v>
          </cell>
          <cell r="J3551">
            <v>14</v>
          </cell>
          <cell r="K3551" t="str">
            <v>乙类</v>
          </cell>
        </row>
        <row r="3552">
          <cell r="A3552" t="str">
            <v>LEGYR003</v>
          </cell>
          <cell r="B3552" t="str">
            <v>蜡敷治疗</v>
          </cell>
          <cell r="C3552" t="str">
            <v>核对医嘱,排除禁忌证,告知注意事项,检查评估皮肤,熔化的石蜡并冷却到一定程度后保温待用､石蜡外敷于治疗部位,包裹后用棉垫毛毯保温,计时。治疗中,观察患者情况。治疗后,检查皮肤,定期洗蜡并加新蜡。不含蜡袋法。</v>
          </cell>
          <cell r="D3552" t="str">
            <v/>
          </cell>
          <cell r="E3552" t="str">
            <v/>
          </cell>
          <cell r="F3552" t="str">
            <v>部位</v>
          </cell>
          <cell r="G3552" t="str">
            <v/>
          </cell>
          <cell r="H3552">
            <v>30</v>
          </cell>
          <cell r="I3552">
            <v>25</v>
          </cell>
          <cell r="J3552">
            <v>20</v>
          </cell>
          <cell r="K3552" t="str">
            <v>乙类</v>
          </cell>
        </row>
        <row r="3553">
          <cell r="A3553" t="str">
            <v>LEGYR004</v>
          </cell>
          <cell r="B3553" t="str">
            <v>电泥疗</v>
          </cell>
          <cell r="C3553" t="str">
            <v>仪器准备,核对医嘱,排除禁忌证,告知注意事项,制作或准备泥饼,检查评估治疗部位皮肤,使用直流电疗机或透热电疗机,将泥饼放置于皮肤表面后按医嘱选择连接电极,调节治疗参数,计时。治疗中,观察患者情况。治疗后,检查皮肤,记录治疗单。</v>
          </cell>
          <cell r="D3553" t="str">
            <v>电极</v>
          </cell>
          <cell r="E3553" t="str">
            <v/>
          </cell>
          <cell r="F3553" t="str">
            <v>部位</v>
          </cell>
          <cell r="G3553" t="str">
            <v/>
          </cell>
          <cell r="H3553">
            <v>30</v>
          </cell>
          <cell r="I3553">
            <v>25</v>
          </cell>
          <cell r="J3553">
            <v>20</v>
          </cell>
          <cell r="K3553" t="str">
            <v>丙类</v>
          </cell>
        </row>
        <row r="3554">
          <cell r="A3554" t="str">
            <v>LEGYR005</v>
          </cell>
          <cell r="B3554" t="str">
            <v>泥敷治疗</v>
          </cell>
          <cell r="C3554" t="str">
            <v>核对医嘱,排除禁忌证,告知注意事项,检查评估治疗部位皮肤,将治疗用泥加温至40℃-55℃备用,在治疗部位涂一层薄泥后将泥饼外敷于患部,包裹保温､计时。治疗中,观察患者情况。治疗后,检查皮肤,记录治疗单。</v>
          </cell>
          <cell r="D3554" t="str">
            <v/>
          </cell>
          <cell r="E3554" t="str">
            <v/>
          </cell>
          <cell r="F3554" t="str">
            <v>部位</v>
          </cell>
          <cell r="G3554" t="str">
            <v/>
          </cell>
          <cell r="H3554">
            <v>25</v>
          </cell>
          <cell r="I3554">
            <v>20</v>
          </cell>
          <cell r="J3554">
            <v>18</v>
          </cell>
          <cell r="K3554" t="str">
            <v>丙类</v>
          </cell>
        </row>
        <row r="3555">
          <cell r="A3555" t="str">
            <v>LEGZY001</v>
          </cell>
          <cell r="B3555" t="str">
            <v>全身泥疗</v>
          </cell>
          <cell r="C3555" t="str">
            <v>核对医嘱,排除禁忌证,告知注意事项,测量血压､心率,在专用场地将医疗泥放入浴盆内,加冲洗液或温泉水至需要稀度,患者胸部以下浸入泥水中,计时。治疗中,观察询问患者。治疗后,记录血压,心率治疗单。</v>
          </cell>
          <cell r="D3555" t="str">
            <v/>
          </cell>
          <cell r="E3555" t="str">
            <v/>
          </cell>
          <cell r="F3555" t="str">
            <v>次</v>
          </cell>
          <cell r="G3555" t="str">
            <v/>
          </cell>
          <cell r="H3555">
            <v>40</v>
          </cell>
          <cell r="I3555">
            <v>32</v>
          </cell>
          <cell r="J3555">
            <v>28</v>
          </cell>
          <cell r="K3555" t="str">
            <v>丙类</v>
          </cell>
        </row>
        <row r="3556">
          <cell r="A3556" t="str">
            <v>LEHZX001</v>
          </cell>
          <cell r="B3556" t="str">
            <v>冷空气治疗</v>
          </cell>
          <cell r="C3556" t="str">
            <v>指使用特殊设计的转换器,除去空气中的水分和灰尘,用处理过的冷空气(温度-15℃以下)作用于治疗部位的冷疗方法。仪器准备,核对医嘱,排除禁忌证,评估治疗部位,告知注意事项,取舒适体位,暴露治疗部位,非治疗部位保暖,选择相应的冷空气喷嘴,相隔45厘米左右的距离向治疗部位进行喷射,持续数分钟至十分钟。治疗后,观察局部反应,记录治疗单。</v>
          </cell>
          <cell r="D3556" t="str">
            <v/>
          </cell>
          <cell r="E3556" t="str">
            <v/>
          </cell>
          <cell r="F3556" t="str">
            <v>部位</v>
          </cell>
          <cell r="G3556" t="str">
            <v/>
          </cell>
          <cell r="H3556">
            <v>15</v>
          </cell>
          <cell r="I3556">
            <v>12</v>
          </cell>
          <cell r="J3556">
            <v>10</v>
          </cell>
          <cell r="K3556" t="str">
            <v>丙类</v>
          </cell>
        </row>
        <row r="3557">
          <cell r="A3557" t="str">
            <v>LEHZX002</v>
          </cell>
          <cell r="B3557" t="str">
            <v>冰敷治疗</v>
          </cell>
          <cell r="C3557" t="str">
            <v>特殊制冰机制备冰片,塑料袋内装入小冰块,空气排出,封紧口袋,将冰袋放在病变部位,严密观察,根据病情和医嘱决定治疗时间,治疗后,评估皮肤状况并记录。</v>
          </cell>
          <cell r="D3557" t="str">
            <v>冰袋</v>
          </cell>
          <cell r="E3557" t="str">
            <v/>
          </cell>
          <cell r="F3557" t="str">
            <v>部位</v>
          </cell>
          <cell r="G3557" t="str">
            <v/>
          </cell>
          <cell r="H3557">
            <v>10</v>
          </cell>
          <cell r="I3557">
            <v>10</v>
          </cell>
          <cell r="J3557">
            <v>10</v>
          </cell>
          <cell r="K3557" t="str">
            <v>乙类</v>
          </cell>
        </row>
        <row r="3558">
          <cell r="A3558" t="str">
            <v>LEHZX003</v>
          </cell>
          <cell r="B3558" t="str">
            <v>冰按摩治疗</v>
          </cell>
          <cell r="C3558" t="str">
            <v>使用冰块､冰按摩器､冰棉棒对受累部位进行摩擦的治疗。核对医嘱,评估皮肤,告知注意事项,取舒适体位,非治疗部位保暖,在治疗过程中给患者鼓励､用冰块以中等速度有节律地摩擦治疗部位,直至皮肤感觉麻木,通常时间为5-10分钟。治疗后,检查皮肤状况和全身生理反应,评定和记录。</v>
          </cell>
          <cell r="D3558" t="str">
            <v/>
          </cell>
          <cell r="E3558" t="str">
            <v/>
          </cell>
          <cell r="F3558" t="str">
            <v>部位</v>
          </cell>
          <cell r="G3558" t="str">
            <v/>
          </cell>
          <cell r="H3558">
            <v>15</v>
          </cell>
          <cell r="I3558">
            <v>12</v>
          </cell>
          <cell r="J3558">
            <v>10</v>
          </cell>
          <cell r="K3558" t="str">
            <v>丙类</v>
          </cell>
        </row>
        <row r="3559">
          <cell r="A3559" t="str">
            <v>LEJVH001</v>
          </cell>
          <cell r="B3559" t="str">
            <v>颈椎机械牵引</v>
          </cell>
          <cell r="C3559" t="str">
            <v>核对医嘱､检查牵引装置,排除禁忌证,告知注意事项,按医嘱选取治疗体位并固定,使用颈椎机械牵引装置对颈椎进行牵引治疗,调整牵引角度和重量,计时,观察患者反应。治疗后,询问患者感觉,记录治疗单。</v>
          </cell>
          <cell r="D3559" t="str">
            <v/>
          </cell>
          <cell r="E3559" t="str">
            <v/>
          </cell>
          <cell r="F3559" t="str">
            <v>次</v>
          </cell>
          <cell r="G3559" t="str">
            <v/>
          </cell>
          <cell r="H3559">
            <v>20</v>
          </cell>
          <cell r="I3559">
            <v>18</v>
          </cell>
          <cell r="J3559">
            <v>16</v>
          </cell>
          <cell r="K3559" t="str">
            <v>甲类</v>
          </cell>
        </row>
        <row r="3560">
          <cell r="A3560" t="str">
            <v>LEJVH002</v>
          </cell>
          <cell r="B3560" t="str">
            <v>颈椎电动牵引</v>
          </cell>
          <cell r="C3560" t="str">
            <v>核对医嘱,检查牵引装置,排除禁忌证,告知注意事项,按医嘱选取治疗体位并固定,使用颈椎电动牵引装置对颈椎进行牵引治疗,调整牵引角度,选择牵引重量和时间,开机,观察患者反应。治疗后,询问患者感觉,记录治疗单。</v>
          </cell>
          <cell r="D3560" t="str">
            <v/>
          </cell>
          <cell r="E3560" t="str">
            <v/>
          </cell>
          <cell r="F3560" t="str">
            <v>次</v>
          </cell>
          <cell r="G3560" t="str">
            <v/>
          </cell>
          <cell r="H3560">
            <v>25</v>
          </cell>
          <cell r="I3560">
            <v>20</v>
          </cell>
          <cell r="J3560">
            <v>18</v>
          </cell>
          <cell r="K3560" t="str">
            <v>甲类</v>
          </cell>
        </row>
        <row r="3561">
          <cell r="A3561" t="str">
            <v>LEJVT001</v>
          </cell>
          <cell r="B3561" t="str">
            <v>腰椎机械牵引</v>
          </cell>
          <cell r="C3561" t="str">
            <v>核对医嘱,检查牵引装置,排除禁忌证,告知注意事项,按医嘱选取治疗体位并固定,使用腰椎机械牵引装置对腰椎进行牵引治疗,调整牵引重量,计时,观察患者反应。治疗后,询问患者感觉,记录治疗单。</v>
          </cell>
          <cell r="D3561" t="str">
            <v/>
          </cell>
          <cell r="E3561" t="str">
            <v/>
          </cell>
          <cell r="F3561" t="str">
            <v>次</v>
          </cell>
          <cell r="G3561" t="str">
            <v/>
          </cell>
          <cell r="H3561">
            <v>20</v>
          </cell>
          <cell r="I3561">
            <v>18</v>
          </cell>
          <cell r="J3561">
            <v>16</v>
          </cell>
          <cell r="K3561" t="str">
            <v>甲类</v>
          </cell>
        </row>
        <row r="3562">
          <cell r="A3562" t="str">
            <v>LEJVT002</v>
          </cell>
          <cell r="B3562" t="str">
            <v>腰椎电动牵引</v>
          </cell>
          <cell r="C3562" t="str">
            <v>核对医嘱,检查牵引装置,排除禁忌证,告知注意事项,按医嘱选取治疗体位并固定,使用腰椎电动牵引装置对腰椎进行牵引治疗,选择牵引重量和时间,开机,观察患者反应。治疗后,询问患者感觉,记录治疗单。</v>
          </cell>
          <cell r="D3562" t="str">
            <v/>
          </cell>
          <cell r="E3562" t="str">
            <v/>
          </cell>
          <cell r="F3562" t="str">
            <v>次</v>
          </cell>
          <cell r="G3562" t="str">
            <v/>
          </cell>
          <cell r="H3562">
            <v>30</v>
          </cell>
          <cell r="I3562">
            <v>25</v>
          </cell>
          <cell r="J3562">
            <v>20</v>
          </cell>
          <cell r="K3562" t="str">
            <v>甲类</v>
          </cell>
        </row>
        <row r="3563">
          <cell r="A3563" t="str">
            <v>LEJVT003</v>
          </cell>
          <cell r="B3563" t="str">
            <v>三维快速牵引</v>
          </cell>
          <cell r="C3563" t="str">
            <v>指使用三维牵引仪器对腰椎进行三维快速牵引治疗。根据患者身高､体重､性别､年龄､发病部位､病变状态等,确定其牵引距离､成角方向､成角度数､旋转方向､旋转度数等数据,并将其输入计算机。患者解除腰带,俯卧于牵引床上,暴露腰部,并固定好,检查无误时启动牵引床。医者之手置于病变椎间,嘱患者放松,不要屏气,不要对抗。脚踏开关,牵引床按照指令自动完成定距离快速牵引与定角度旋转同步动作,同时医生辅以手法顶推或按压:每次动作1-3下。三维快速牵引后嘱患者平卧3-6小时,可配用消炎利水药物。三天内限制活动,尤其不能弯腰和扭腰</v>
          </cell>
          <cell r="D3563" t="str">
            <v/>
          </cell>
          <cell r="E3563" t="str">
            <v/>
          </cell>
          <cell r="F3563" t="str">
            <v>次</v>
          </cell>
          <cell r="G3563" t="str">
            <v/>
          </cell>
          <cell r="H3563">
            <v>30</v>
          </cell>
          <cell r="I3563">
            <v>25</v>
          </cell>
          <cell r="J3563">
            <v>20</v>
          </cell>
          <cell r="K3563" t="str">
            <v>甲类</v>
          </cell>
        </row>
        <row r="3564">
          <cell r="A3564" t="str">
            <v>LEJW6001</v>
          </cell>
          <cell r="B3564" t="str">
            <v>肢体加压治疗</v>
          </cell>
          <cell r="C3564" t="str">
            <v>指使用正压顺序循环治疗仪,促使组织经静脉､淋巴管回流以消除肢体局部水肿的治疗。将排空气体的袖(或腿)套套在患肢上,设定气袋压力,开机,从位于肢体末端的气袋开始逐一充气,四只气袋完全充气后,压力维持一段时间,再从肢体近端气袋开始依次排气,直至末端,此为一个作用周期。压力大小可根据患者的感觉和耐受情况随时调节。</v>
          </cell>
          <cell r="D3564" t="str">
            <v/>
          </cell>
          <cell r="E3564" t="str">
            <v/>
          </cell>
          <cell r="F3564" t="str">
            <v>单肢</v>
          </cell>
          <cell r="G3564" t="str">
            <v/>
          </cell>
          <cell r="H3564">
            <v>20</v>
          </cell>
          <cell r="I3564">
            <v>16</v>
          </cell>
          <cell r="J3564">
            <v>14</v>
          </cell>
          <cell r="K3564" t="str">
            <v>乙类</v>
          </cell>
        </row>
        <row r="3565">
          <cell r="A3565" t="str">
            <v>LEJW6002</v>
          </cell>
          <cell r="B3565" t="str">
            <v>肢体负压吸引治疗</v>
          </cell>
          <cell r="C3565" t="str">
            <v>产生机械震动的按摩作用的治疗。患者采取坐位或仰卧位､使用负压治疗仪､调整好压力舱的高度和倾斜角度,将肢体裸露伸入舱内,用与患肢周径相符的柔软而有弹性的垫圈在压力舱口处固定,并密封舱口､将患者座椅或床与仪器用皮带固定､调节压力大小,计时,治疗后,询问患者反应,检查治疗部位,记录治疗单。</v>
          </cell>
          <cell r="D3565" t="str">
            <v/>
          </cell>
          <cell r="E3565" t="str">
            <v/>
          </cell>
          <cell r="F3565" t="str">
            <v>次</v>
          </cell>
          <cell r="G3565" t="str">
            <v/>
          </cell>
          <cell r="H3565">
            <v>20</v>
          </cell>
          <cell r="I3565">
            <v>16</v>
          </cell>
          <cell r="J3565">
            <v>14</v>
          </cell>
          <cell r="K3565" t="str">
            <v>乙类</v>
          </cell>
        </row>
        <row r="3566">
          <cell r="A3566" t="str">
            <v>LEJW8001</v>
          </cell>
          <cell r="B3566" t="str">
            <v>四肢关节功能牵引</v>
          </cell>
          <cell r="C3566" t="str">
            <v>核对医嘱,排除禁忌证,告知注意事项,使用四肢关节机械牵引器械,检查牵引装置,患者取相应体位并固定,按医嘱要求部位和牵引参数进行治疗,治疗中观察询问患者,结束后记录。</v>
          </cell>
          <cell r="D3566" t="str">
            <v/>
          </cell>
          <cell r="E3566" t="str">
            <v/>
          </cell>
          <cell r="F3566" t="str">
            <v>单肢</v>
          </cell>
          <cell r="G3566" t="str">
            <v/>
          </cell>
          <cell r="H3566">
            <v>26</v>
          </cell>
          <cell r="I3566">
            <v>21</v>
          </cell>
          <cell r="J3566">
            <v>18</v>
          </cell>
          <cell r="K3566" t="str">
            <v>甲类</v>
          </cell>
        </row>
        <row r="3567">
          <cell r="A3567" t="str">
            <v>LEJZX001</v>
          </cell>
          <cell r="B3567" t="str">
            <v>悬吊治疗</v>
          </cell>
          <cell r="C3567" t="str">
            <v>指使用滑道､悬吊配件､悬吊架、锁定装置,将病人的相应肢体或整个身体处于悬吊状态进行的治疗。将患者相应肢体或整个身体固定在悬吊带中,调整所需高度,可以进行肌肉放松训练､关节活动度训练､牵引､关节稳定性训练､感觉运动的协调训练､肌肉势能训练等。</v>
          </cell>
          <cell r="D3567" t="str">
            <v/>
          </cell>
          <cell r="E3567" t="str">
            <v/>
          </cell>
          <cell r="F3567" t="str">
            <v>次</v>
          </cell>
          <cell r="G3567" t="str">
            <v/>
          </cell>
          <cell r="H3567">
            <v>40</v>
          </cell>
          <cell r="I3567">
            <v>32</v>
          </cell>
          <cell r="J3567">
            <v>28</v>
          </cell>
          <cell r="K3567" t="str">
            <v>甲类</v>
          </cell>
        </row>
        <row r="3568">
          <cell r="A3568" t="str">
            <v>LEJZX002</v>
          </cell>
          <cell r="B3568" t="str">
            <v>局部电动按摩</v>
          </cell>
          <cell r="C3568" t="str">
            <v>指使用电动按摩仪对人体局部进行的治疗。仪器准备,核对医嘱,评估皮肤,告知注意事项,取舒适体位,计时,必要时用治疗巾遮盖,询问患者感觉。治疗后,查皮肤,记录治疗单。</v>
          </cell>
          <cell r="D3568" t="str">
            <v/>
          </cell>
          <cell r="E3568" t="str">
            <v/>
          </cell>
          <cell r="F3568" t="str">
            <v>部位</v>
          </cell>
          <cell r="G3568" t="str">
            <v/>
          </cell>
          <cell r="H3568">
            <v>10</v>
          </cell>
          <cell r="I3568">
            <v>8</v>
          </cell>
          <cell r="J3568">
            <v>7</v>
          </cell>
          <cell r="K3568" t="str">
            <v>丙类</v>
          </cell>
        </row>
        <row r="3569">
          <cell r="A3569" t="str">
            <v>LEJZX003</v>
          </cell>
          <cell r="B3569" t="str">
            <v>局部电热按摩</v>
          </cell>
          <cell r="C3569" t="str">
            <v>指使用合并热疗的电动按摩仪对人体局部进行治疗。仪器准备,核对医嘱,评估皮肤,告知注意事项,取舒适体位,计时,必要时用治疗巾遮盖,询问患者感觉。治疗后,查皮肤,记录治疗单。</v>
          </cell>
          <cell r="D3569" t="str">
            <v/>
          </cell>
          <cell r="E3569" t="str">
            <v/>
          </cell>
          <cell r="F3569" t="str">
            <v>部位</v>
          </cell>
          <cell r="G3569" t="str">
            <v/>
          </cell>
          <cell r="H3569">
            <v>10</v>
          </cell>
          <cell r="I3569">
            <v>8</v>
          </cell>
          <cell r="J3569">
            <v>7</v>
          </cell>
          <cell r="K3569" t="str">
            <v>丙类</v>
          </cell>
        </row>
        <row r="3570">
          <cell r="A3570" t="str">
            <v>LEJZY001</v>
          </cell>
          <cell r="B3570" t="str">
            <v>全身电动按摩</v>
          </cell>
          <cell r="C3570" t="str">
            <v>指使用电动按摩床或按摩椅对人体全身进行治疗。仪器准备,核对医嘱,选定记录参数,评估皮肤,告知注意事项,取舒适体位,计时,观察,必要时用治疗巾遮盖,询问患者感觉。治疗后,查皮肤,记录治疗单。</v>
          </cell>
          <cell r="D3570" t="str">
            <v/>
          </cell>
          <cell r="E3570" t="str">
            <v/>
          </cell>
          <cell r="F3570" t="str">
            <v>次</v>
          </cell>
          <cell r="G3570" t="str">
            <v/>
          </cell>
          <cell r="H3570">
            <v>20</v>
          </cell>
          <cell r="I3570">
            <v>16</v>
          </cell>
          <cell r="J3570">
            <v>14</v>
          </cell>
          <cell r="K3570" t="str">
            <v>丙类</v>
          </cell>
        </row>
        <row r="3571">
          <cell r="A3571" t="str">
            <v>LEJZY002</v>
          </cell>
          <cell r="B3571" t="str">
            <v>全身电热按摩</v>
          </cell>
          <cell r="C3571" t="str">
            <v>指使用合并热疗的电动按摩床或按摩椅对人体全身进行治疗。仪器准备,核对医嘱,评估皮肤,告知注意事项,取舒适体位,计时,必要时用治疗巾遮盖,询问患者感觉。治疗后,查皮肤,记录治疗单。</v>
          </cell>
          <cell r="D3571" t="str">
            <v/>
          </cell>
          <cell r="E3571" t="str">
            <v/>
          </cell>
          <cell r="F3571" t="str">
            <v>次</v>
          </cell>
          <cell r="G3571" t="str">
            <v/>
          </cell>
          <cell r="H3571">
            <v>25</v>
          </cell>
          <cell r="I3571">
            <v>20</v>
          </cell>
          <cell r="J3571">
            <v>18</v>
          </cell>
          <cell r="K3571" t="str">
            <v>丙类</v>
          </cell>
        </row>
        <row r="3572">
          <cell r="A3572" t="str">
            <v>LEZZX001</v>
          </cell>
          <cell r="B3572" t="str">
            <v>场效应治疗</v>
          </cell>
          <cell r="C3572" t="str">
            <v>指使用场效应治疗仪将其产生的低频交变磁场和远红外线热辐射对人体进行治疗。仪器准备,核对医嘱,皮肤评估,排除禁忌证,告知注意事项,按医嘱将效应带外敷于治疗部位,选择治疗强度和时间,治疗中观察询问患者。治疗后,检查皮肤,记录治疗单。</v>
          </cell>
          <cell r="D3572" t="str">
            <v/>
          </cell>
          <cell r="E3572" t="str">
            <v/>
          </cell>
          <cell r="F3572" t="str">
            <v>部位</v>
          </cell>
          <cell r="G3572" t="str">
            <v/>
          </cell>
          <cell r="H3572">
            <v>20</v>
          </cell>
          <cell r="I3572">
            <v>16</v>
          </cell>
          <cell r="J3572">
            <v>14</v>
          </cell>
          <cell r="K3572" t="str">
            <v>丙类</v>
          </cell>
        </row>
        <row r="3573">
          <cell r="A3573" t="str">
            <v>M</v>
          </cell>
          <cell r="B3573" t="str">
            <v>八.康复医疗</v>
          </cell>
          <cell r="C3573" t="str">
            <v/>
          </cell>
          <cell r="D3573" t="str">
            <v/>
          </cell>
          <cell r="E3573" t="str">
            <v/>
          </cell>
        </row>
        <row r="3573">
          <cell r="G3573" t="str">
            <v/>
          </cell>
          <cell r="H3573" t="str">
            <v/>
          </cell>
          <cell r="I3573" t="str">
            <v/>
          </cell>
          <cell r="J3573" t="str">
            <v/>
          </cell>
        </row>
        <row r="3574">
          <cell r="A3574" t="str">
            <v/>
          </cell>
          <cell r="B3574" t="str">
            <v>本章说明:1.本章"康复医疗"项目指对各种功能障碍进行康复评定､功能训练和恢复的医疗服务项目｡2.本章包括"康复评定"､"康复治疗"两个部分,共计150项｡本章项目编码字首为M｡</v>
          </cell>
        </row>
        <row r="3575">
          <cell r="A3575" t="str">
            <v>MA</v>
          </cell>
          <cell r="B3575" t="str">
            <v>(一)康复评定</v>
          </cell>
          <cell r="C3575" t="str">
            <v/>
          </cell>
          <cell r="D3575" t="str">
            <v/>
          </cell>
          <cell r="E3575" t="str">
            <v/>
          </cell>
        </row>
        <row r="3575">
          <cell r="G3575" t="str">
            <v/>
          </cell>
          <cell r="H3575" t="str">
            <v/>
          </cell>
          <cell r="I3575" t="str">
            <v/>
          </cell>
          <cell r="J3575" t="str">
            <v/>
          </cell>
        </row>
        <row r="3576">
          <cell r="A3576" t="str">
            <v>MAAX8001</v>
          </cell>
          <cell r="B3576" t="str">
            <v>表面肌电图检查</v>
          </cell>
          <cell r="C3576" t="str">
            <v>采用表面肌电图仪采集患者在某一种特定运动中各组肌群收缩的起止时间,收缩的强度以及不同肌群收缩的顺序情况以及频谱分析特点,进行数据后处理与分析,判断肌肉运动正常与否以及异常发生的原因。人工报告。</v>
          </cell>
          <cell r="D3576" t="str">
            <v>电极</v>
          </cell>
          <cell r="E3576" t="str">
            <v/>
          </cell>
          <cell r="F3576" t="str">
            <v>次</v>
          </cell>
          <cell r="G3576" t="str">
            <v/>
          </cell>
          <cell r="H3576">
            <v>30</v>
          </cell>
          <cell r="I3576">
            <v>25</v>
          </cell>
          <cell r="J3576">
            <v>20</v>
          </cell>
          <cell r="K3576" t="str">
            <v>乙类</v>
          </cell>
        </row>
        <row r="3577">
          <cell r="A3577" t="str">
            <v>MAAX9001</v>
          </cell>
          <cell r="B3577" t="str">
            <v>直流-感应电电诊断检查</v>
          </cell>
          <cell r="C3577" t="str">
            <v>指使用断续直流电和感应电进行神经肌肉功能检查。仪器准备,核对医嘱,排除禁忌证,选定部位,告知相关事项,放置辅电极,先用感应电后用直流电,主电极在所测肌肉或神经干上确定运动点,降低电流并观察肌肉反应,测定阈电流并记录,直流电检查时先测阴极阈电流,再改为阳极刺激,比较肌肉收缩强度,记录,分析结果,写出报告,电极衬垫洗净,消毒,晾干备用。</v>
          </cell>
          <cell r="D3577" t="str">
            <v>电极</v>
          </cell>
          <cell r="E3577" t="str">
            <v/>
          </cell>
          <cell r="F3577" t="str">
            <v>条</v>
          </cell>
          <cell r="G3577" t="str">
            <v/>
          </cell>
          <cell r="H3577">
            <v>15</v>
          </cell>
          <cell r="I3577">
            <v>12</v>
          </cell>
          <cell r="J3577">
            <v>10</v>
          </cell>
          <cell r="K3577" t="str">
            <v>乙类</v>
          </cell>
        </row>
        <row r="3578">
          <cell r="A3578" t="str">
            <v>MAAX9002</v>
          </cell>
          <cell r="B3578" t="str">
            <v>低频电强度-时间曲线检查</v>
          </cell>
          <cell r="C3578" t="str">
            <v>指使用不同波宽的方波低频电进行神经肌肉功能检查。仪器准备,核对医嘱,选定部位,排除禁忌证,摆体位,暴露检查部位,告知相关事项,低频电强度时间曲线诊断,放置辅电极,主电极放在所测肌肉运动点,依次用12种不同波宽方波刺激,分别记录引起肌肉收缩最小输出强度,各旋钮复位,描记强度-时间曲线,求得时值,分析结果,写出报告,电极衬垫洗净,消毒,晾干备用。</v>
          </cell>
          <cell r="D3578" t="str">
            <v>电极</v>
          </cell>
          <cell r="E3578" t="str">
            <v/>
          </cell>
          <cell r="F3578" t="str">
            <v>条</v>
          </cell>
          <cell r="G3578" t="str">
            <v/>
          </cell>
          <cell r="H3578">
            <v>15</v>
          </cell>
          <cell r="I3578">
            <v>12</v>
          </cell>
          <cell r="J3578">
            <v>10</v>
          </cell>
          <cell r="K3578" t="str">
            <v>乙类</v>
          </cell>
        </row>
        <row r="3579">
          <cell r="A3579" t="str">
            <v>MABW6001</v>
          </cell>
          <cell r="B3579" t="str">
            <v>偏瘫/截瘫肢体功能评定</v>
          </cell>
          <cell r="C3579" t="str">
            <v>采用偏瘫、截瘫肢体功能评定量表对偏瘫患者上肢､手指､下肢的联合反应､随意收缩､痉挛､屈伸肌联带运动､部分分离运动､分离运动､速度协调性､运动控制､平衡､感觉､关节活动度及疼痛等方面进行综合检查。人工报告。</v>
          </cell>
          <cell r="D3579" t="str">
            <v/>
          </cell>
          <cell r="E3579" t="str">
            <v/>
          </cell>
          <cell r="F3579" t="str">
            <v>次</v>
          </cell>
          <cell r="G3579" t="str">
            <v/>
          </cell>
          <cell r="H3579">
            <v>40</v>
          </cell>
          <cell r="I3579">
            <v>32</v>
          </cell>
          <cell r="J3579">
            <v>28</v>
          </cell>
          <cell r="K3579" t="str">
            <v>乙类</v>
          </cell>
        </row>
        <row r="3580">
          <cell r="A3580" t="str">
            <v>MABW6002</v>
          </cell>
          <cell r="B3580" t="str">
            <v>肢体残疾评定</v>
          </cell>
          <cell r="C3580" t="str">
            <v>对脑瘫､偏瘫､脊髓疾病及损伤､小儿麻痹后遗症､截肢､严重骨(或关节､肌肉)疾病和损伤､周围神经疾病和损伤患者的肢体残缺､畸形､瘫痪所致人体运动功能障碍进行综合检查评定。人工报告。</v>
          </cell>
          <cell r="D3580" t="str">
            <v/>
          </cell>
          <cell r="E3580" t="str">
            <v/>
          </cell>
          <cell r="F3580" t="str">
            <v>次</v>
          </cell>
          <cell r="G3580" t="str">
            <v/>
          </cell>
          <cell r="H3580">
            <v>100</v>
          </cell>
          <cell r="I3580">
            <v>80</v>
          </cell>
          <cell r="J3580">
            <v>70</v>
          </cell>
          <cell r="K3580" t="str">
            <v>丙类</v>
          </cell>
        </row>
        <row r="3581">
          <cell r="A3581" t="str">
            <v>MABXA001</v>
          </cell>
          <cell r="B3581" t="str">
            <v>6分钟步行测试</v>
          </cell>
          <cell r="C3581" t="str">
            <v>采用标准化方法,对患者进行时间限定的步行距离､步行速度以及不适症状的检查。</v>
          </cell>
          <cell r="D3581" t="str">
            <v/>
          </cell>
          <cell r="E3581" t="str">
            <v/>
          </cell>
          <cell r="F3581" t="str">
            <v>次</v>
          </cell>
          <cell r="G3581" t="str">
            <v/>
          </cell>
          <cell r="H3581">
            <v>15</v>
          </cell>
          <cell r="I3581">
            <v>12</v>
          </cell>
          <cell r="J3581">
            <v>10</v>
          </cell>
          <cell r="K3581" t="str">
            <v>乙类</v>
          </cell>
        </row>
        <row r="3582">
          <cell r="A3582" t="str">
            <v>MABXA002</v>
          </cell>
          <cell r="B3582" t="str">
            <v>步态分析检查</v>
          </cell>
          <cell r="C3582" t="str">
            <v>采用步态分析系统进行检查操作,在躯干､骨盆､髋､膝､踝及第5趾骨等关节处贴标志点,采集步态视频,图像后处理,对步行速度､站立相与摆动相比例百分比,步长､步态对称性,步行周期中各环节特征识别,步宽､下肢诸关节运动曲线及数据进行处理分析。图文报告。</v>
          </cell>
          <cell r="D3582" t="str">
            <v/>
          </cell>
          <cell r="E3582" t="str">
            <v/>
          </cell>
          <cell r="F3582" t="str">
            <v>次</v>
          </cell>
          <cell r="G3582" t="str">
            <v/>
          </cell>
          <cell r="H3582">
            <v>20</v>
          </cell>
          <cell r="I3582">
            <v>16</v>
          </cell>
          <cell r="J3582">
            <v>14</v>
          </cell>
          <cell r="K3582" t="str">
            <v>丙类</v>
          </cell>
        </row>
        <row r="3583">
          <cell r="A3583" t="str">
            <v>MABXA003</v>
          </cell>
          <cell r="B3583" t="str">
            <v>步态动力学分析检查</v>
          </cell>
          <cell r="C3583" t="str">
            <v>采用动力学步态分析系统,患者从铺设在地面的压力传感器上走过,通过该系统对行走中下肢(髋､膝､踝关节)受力情况进行地反力､关节力矩､人体代谢性能量与机械能转换与守恒等的诊断。人工报告。</v>
          </cell>
          <cell r="D3583" t="str">
            <v/>
          </cell>
          <cell r="E3583" t="str">
            <v/>
          </cell>
          <cell r="F3583" t="str">
            <v>次</v>
          </cell>
          <cell r="G3583" t="str">
            <v/>
          </cell>
          <cell r="H3583">
            <v>30</v>
          </cell>
          <cell r="I3583">
            <v>25</v>
          </cell>
          <cell r="J3583">
            <v>20</v>
          </cell>
          <cell r="K3583" t="str">
            <v>丙类</v>
          </cell>
        </row>
        <row r="3584">
          <cell r="A3584" t="str">
            <v>MABX7001</v>
          </cell>
          <cell r="B3584" t="str">
            <v>关节活动度检查</v>
          </cell>
          <cell r="C3584" t="str">
            <v>利用徒手的方式,摆放不同体位,让患者被动或主动地进行关节活动,根据动作完成的状况与质量,利用量角器准确地摆放量角器的移动臂和固定臂,记录关节的活动度与患者的反应或状况。人工报告。</v>
          </cell>
          <cell r="D3584" t="str">
            <v/>
          </cell>
          <cell r="E3584" t="str">
            <v/>
          </cell>
          <cell r="F3584" t="str">
            <v>每关节</v>
          </cell>
          <cell r="G3584" t="str">
            <v/>
          </cell>
          <cell r="H3584">
            <v>20</v>
          </cell>
          <cell r="I3584">
            <v>16</v>
          </cell>
          <cell r="J3584">
            <v>14</v>
          </cell>
          <cell r="K3584" t="str">
            <v>乙类</v>
          </cell>
        </row>
        <row r="3585">
          <cell r="A3585" t="str">
            <v>MABX8001</v>
          </cell>
          <cell r="B3585" t="str">
            <v>肌张力评定</v>
          </cell>
          <cell r="C3585" t="str">
            <v>采用徒手或肌张力测定仪对患者进行检查,标准测试体位,将压力传感器垂直置于被测肌腹上,依次在休息位和最大等长收缩状态下各进行5次重复测量。取同名肌双侧比较。人工报告。</v>
          </cell>
          <cell r="D3585" t="str">
            <v/>
          </cell>
          <cell r="E3585" t="str">
            <v/>
          </cell>
          <cell r="F3585" t="str">
            <v>次</v>
          </cell>
          <cell r="G3585" t="str">
            <v/>
          </cell>
          <cell r="H3585">
            <v>25</v>
          </cell>
          <cell r="I3585">
            <v>20</v>
          </cell>
          <cell r="J3585">
            <v>18</v>
          </cell>
          <cell r="K3585" t="str">
            <v>乙类</v>
          </cell>
        </row>
        <row r="3586">
          <cell r="A3586" t="str">
            <v>MABX8002</v>
          </cell>
          <cell r="B3586" t="str">
            <v>等速肌力测定</v>
          </cell>
          <cell r="C3586" t="str">
            <v>采用等速运动肌力测试系统。依次标定被试体重､被测肢体重量,然后在仪器预先选定的速度(慢速､中速和快速)下进行被测肢体的等速运动测试。人工报告。</v>
          </cell>
          <cell r="D3586" t="str">
            <v/>
          </cell>
          <cell r="E3586" t="str">
            <v/>
          </cell>
          <cell r="F3586" t="str">
            <v>每关节</v>
          </cell>
          <cell r="G3586" t="str">
            <v/>
          </cell>
          <cell r="H3586">
            <v>20</v>
          </cell>
          <cell r="I3586">
            <v>16</v>
          </cell>
          <cell r="J3586">
            <v>14</v>
          </cell>
          <cell r="K3586" t="str">
            <v>丙类</v>
          </cell>
        </row>
        <row r="3587">
          <cell r="A3587" t="str">
            <v>MABX8003</v>
          </cell>
          <cell r="B3587" t="str">
            <v>等长肌力评价</v>
          </cell>
          <cell r="C3587" t="str">
            <v>采用等长肌力测试仪器对患者进行不同关节角度下等长肌力的测试。人工报告。</v>
          </cell>
          <cell r="D3587" t="str">
            <v/>
          </cell>
          <cell r="E3587" t="str">
            <v/>
          </cell>
          <cell r="F3587" t="str">
            <v>每关节</v>
          </cell>
          <cell r="G3587" t="str">
            <v/>
          </cell>
          <cell r="H3587">
            <v>20</v>
          </cell>
          <cell r="I3587">
            <v>16</v>
          </cell>
          <cell r="J3587">
            <v>14</v>
          </cell>
          <cell r="K3587" t="str">
            <v>丙类</v>
          </cell>
        </row>
        <row r="3588">
          <cell r="A3588" t="str">
            <v>MABX8004</v>
          </cell>
          <cell r="B3588" t="str">
            <v>肌肉疲劳度测定</v>
          </cell>
          <cell r="C3588" t="str">
            <v>表面肌电图和等肌力测试系统相结合,对被测工作肌群进行测定,要求连续完成动作20-30次,取前5次平均数值和后5次平均数值进行比较,并进行频谱分析。根据所提供多项数据人工报告。</v>
          </cell>
          <cell r="D3588" t="str">
            <v/>
          </cell>
          <cell r="E3588" t="str">
            <v/>
          </cell>
          <cell r="F3588" t="str">
            <v>次</v>
          </cell>
          <cell r="G3588" t="str">
            <v/>
          </cell>
          <cell r="H3588">
            <v>30</v>
          </cell>
          <cell r="I3588">
            <v>25</v>
          </cell>
          <cell r="J3588">
            <v>20</v>
          </cell>
          <cell r="K3588" t="str">
            <v>丙类</v>
          </cell>
        </row>
        <row r="3589">
          <cell r="A3589" t="str">
            <v>MACZY001</v>
          </cell>
          <cell r="B3589" t="str">
            <v>跌倒风险评估</v>
          </cell>
          <cell r="C3589" t="str">
            <v>采用姿势稳定测试系统对患者进行评估,要求患者站立在压力传感器不同硬度的垫上依次完成睁眼,闭眼,头部向前､后､左前､右前等检查动作。给予跌倒风险程度的分析报告。根据测试数据,甄别产生跌倒风险的原因。人工报告。</v>
          </cell>
          <cell r="D3589" t="str">
            <v/>
          </cell>
          <cell r="E3589" t="str">
            <v/>
          </cell>
          <cell r="F3589" t="str">
            <v>次</v>
          </cell>
          <cell r="G3589" t="str">
            <v/>
          </cell>
          <cell r="H3589">
            <v>20</v>
          </cell>
          <cell r="I3589">
            <v>16</v>
          </cell>
          <cell r="J3589">
            <v>14</v>
          </cell>
          <cell r="K3589" t="str">
            <v>丙类</v>
          </cell>
        </row>
        <row r="3590">
          <cell r="A3590" t="str">
            <v>MACZY002</v>
          </cell>
          <cell r="B3590" t="str">
            <v>运动协调性检查</v>
          </cell>
          <cell r="C3590" t="str">
            <v>采用计算机辅助的肢体三维运动检查设备,记录指鼻试验,指指试验,跟膝胫试验等的运动轨迹并进行定量分析。人工报告。</v>
          </cell>
          <cell r="D3590" t="str">
            <v/>
          </cell>
          <cell r="E3590" t="str">
            <v/>
          </cell>
          <cell r="F3590" t="str">
            <v>次</v>
          </cell>
          <cell r="G3590" t="str">
            <v/>
          </cell>
          <cell r="H3590">
            <v>20</v>
          </cell>
          <cell r="I3590">
            <v>16</v>
          </cell>
          <cell r="J3590">
            <v>14</v>
          </cell>
          <cell r="K3590" t="str">
            <v>乙类</v>
          </cell>
        </row>
        <row r="3591">
          <cell r="A3591" t="str">
            <v>MADJE001</v>
          </cell>
          <cell r="B3591" t="str">
            <v>肺功能康复评定</v>
          </cell>
          <cell r="C3591" t="str">
            <v>利用肺功能测定仪,监测生命体征,连接电极､面罩,留取静息心电图,患者在平板或踏车上按运动方案运动,根据心电图S-T段变化､心律失常以及耗氧量､分钟潮气量､呼吸商､代谢当量进行判断,评价运动肺功能,指导患者进行有氧运动训练,制定运动处方。</v>
          </cell>
          <cell r="D3591" t="str">
            <v>电极</v>
          </cell>
          <cell r="E3591" t="str">
            <v/>
          </cell>
          <cell r="F3591" t="str">
            <v>次</v>
          </cell>
          <cell r="G3591" t="str">
            <v/>
          </cell>
          <cell r="H3591">
            <v>30</v>
          </cell>
          <cell r="I3591">
            <v>25</v>
          </cell>
          <cell r="J3591">
            <v>20</v>
          </cell>
          <cell r="K3591" t="str">
            <v>丙类</v>
          </cell>
        </row>
        <row r="3592">
          <cell r="A3592" t="str">
            <v>MADJE002</v>
          </cell>
          <cell r="B3592" t="str">
            <v>呼吸方式+呼吸肌功能的评定</v>
          </cell>
          <cell r="C3592" t="str">
            <v>测试前说明目的和要求并取得患者配合,装置呼吸肌功能检测仪,患者按要求完成呼吸动作,分析患者呼吸形式､呼吸肌目前的状况和肺功能的客观检查。人工报告。</v>
          </cell>
          <cell r="D3592" t="str">
            <v/>
          </cell>
          <cell r="E3592" t="str">
            <v/>
          </cell>
          <cell r="F3592" t="str">
            <v>次</v>
          </cell>
          <cell r="G3592" t="str">
            <v/>
          </cell>
          <cell r="H3592">
            <v>30</v>
          </cell>
          <cell r="I3592">
            <v>25</v>
          </cell>
          <cell r="J3592">
            <v>20</v>
          </cell>
          <cell r="K3592" t="str">
            <v>丙类</v>
          </cell>
        </row>
        <row r="3593">
          <cell r="A3593" t="str">
            <v>MADKA001</v>
          </cell>
          <cell r="B3593" t="str">
            <v>心功能康复评定</v>
          </cell>
          <cell r="C3593" t="str">
            <v>利用仪器监测生命体征,连接电极､面罩,留取静息心电图,患者在平板或踏车上按运动方案运动,根据心电图S-T段变化､心律失常以及耗氧量､分钟潮气量､呼吸商､代谢当量进行判断,评价运动心功能,指导患者进行有氧运动训练,制定运动处方。</v>
          </cell>
          <cell r="D3593" t="str">
            <v>电极</v>
          </cell>
          <cell r="E3593" t="str">
            <v/>
          </cell>
          <cell r="F3593" t="str">
            <v>次</v>
          </cell>
          <cell r="G3593" t="str">
            <v/>
          </cell>
          <cell r="H3593">
            <v>30</v>
          </cell>
          <cell r="I3593">
            <v>25</v>
          </cell>
          <cell r="J3593">
            <v>20</v>
          </cell>
          <cell r="K3593" t="str">
            <v>丙类</v>
          </cell>
        </row>
        <row r="3594">
          <cell r="A3594" t="str">
            <v>MAEBZ001</v>
          </cell>
          <cell r="B3594" t="str">
            <v>感觉障碍检查</v>
          </cell>
          <cell r="C3594" t="str">
            <v>使用定量感觉障碍测定仪,将温度觉探头或振动觉探头置于被测部位,测量受检者的温度觉､振动觉和痛觉。人工报告。</v>
          </cell>
          <cell r="D3594" t="str">
            <v/>
          </cell>
          <cell r="E3594" t="str">
            <v/>
          </cell>
          <cell r="F3594" t="str">
            <v>次</v>
          </cell>
          <cell r="G3594" t="str">
            <v/>
          </cell>
          <cell r="H3594">
            <v>20</v>
          </cell>
          <cell r="I3594">
            <v>16</v>
          </cell>
          <cell r="J3594">
            <v>14</v>
          </cell>
          <cell r="K3594" t="str">
            <v>丙类</v>
          </cell>
        </row>
        <row r="3595">
          <cell r="A3595" t="str">
            <v>MAEYR001</v>
          </cell>
          <cell r="B3595" t="str">
            <v>单丝皮肤感觉检查</v>
          </cell>
          <cell r="C3595" t="str">
            <v>采用单丝触觉测量计,即通过采用20种不同直径､不同压力的单丝垂直作用于皮肤,定量测定受检者的触觉。根据感觉减退时所用单丝水平,确定损伤部位､损伤水平､损伤性质以及神经损伤恢复程度。人工报告。</v>
          </cell>
          <cell r="D3595" t="str">
            <v/>
          </cell>
          <cell r="E3595" t="str">
            <v/>
          </cell>
          <cell r="F3595" t="str">
            <v>次</v>
          </cell>
          <cell r="G3595" t="str">
            <v/>
          </cell>
          <cell r="H3595">
            <v>20</v>
          </cell>
          <cell r="I3595">
            <v>16</v>
          </cell>
          <cell r="J3595">
            <v>14</v>
          </cell>
          <cell r="K3595" t="str">
            <v>丙类</v>
          </cell>
        </row>
        <row r="3596">
          <cell r="A3596" t="str">
            <v>MAFAZ001</v>
          </cell>
          <cell r="B3596" t="str">
            <v>反应时检查</v>
          </cell>
          <cell r="C3596" t="str">
            <v>采用反应时检查仪测定患者对刺激信号作出反应的时间的长短或快慢,根据目标刺激不同,被试选择相应按键进行应答,对患者进行简单反应时和复杂反应时检查。人工报告。</v>
          </cell>
          <cell r="D3596" t="str">
            <v/>
          </cell>
          <cell r="E3596" t="str">
            <v/>
          </cell>
          <cell r="F3596" t="str">
            <v>次</v>
          </cell>
          <cell r="G3596" t="str">
            <v/>
          </cell>
          <cell r="H3596">
            <v>30</v>
          </cell>
          <cell r="I3596">
            <v>25</v>
          </cell>
          <cell r="J3596">
            <v>20</v>
          </cell>
          <cell r="K3596" t="str">
            <v>丙类</v>
          </cell>
        </row>
        <row r="3597">
          <cell r="A3597" t="str">
            <v>MAFAZ002</v>
          </cell>
          <cell r="B3597" t="str">
            <v>失认症评定</v>
          </cell>
          <cell r="C3597" t="str">
            <v>通过对患者进行物品辨认､面容辨认､图形辨认､颜色辨认等检查,判断患者是否存在物品失认,面容失认,同时失认以及颜色失认。人工报告。</v>
          </cell>
          <cell r="D3597" t="str">
            <v/>
          </cell>
          <cell r="E3597" t="str">
            <v/>
          </cell>
          <cell r="F3597" t="str">
            <v>次</v>
          </cell>
          <cell r="G3597" t="str">
            <v/>
          </cell>
          <cell r="H3597">
            <v>30</v>
          </cell>
          <cell r="I3597">
            <v>25</v>
          </cell>
          <cell r="J3597">
            <v>20</v>
          </cell>
          <cell r="K3597" t="str">
            <v>丙类</v>
          </cell>
        </row>
        <row r="3598">
          <cell r="A3598" t="str">
            <v>MAFAZ003</v>
          </cell>
          <cell r="B3598" t="str">
            <v>失用症评定</v>
          </cell>
          <cell r="C3598" t="str">
            <v>通过对患者进行空间构成能力､动作模仿､工具运用､系列动作等检查,诊断患者是否存在结构性失用､运动性失用､运动意念性失用､意念性失用等。人工报告。</v>
          </cell>
          <cell r="D3598" t="str">
            <v/>
          </cell>
          <cell r="E3598" t="str">
            <v/>
          </cell>
          <cell r="F3598" t="str">
            <v>次</v>
          </cell>
          <cell r="G3598" t="str">
            <v/>
          </cell>
          <cell r="H3598">
            <v>30</v>
          </cell>
          <cell r="I3598">
            <v>25</v>
          </cell>
          <cell r="J3598">
            <v>20</v>
          </cell>
          <cell r="K3598" t="str">
            <v>丙类</v>
          </cell>
        </row>
        <row r="3599">
          <cell r="A3599" t="str">
            <v>MAFAZ004</v>
          </cell>
          <cell r="B3599" t="str">
            <v>失算症检查</v>
          </cell>
          <cell r="C3599" t="str">
            <v>采用失算症评定系统对患者进行数字序列､点计数､数字符号转换､计算符号､比较大小､心算､估算､书写运算式､笔算､数学常识等项目的检查。人工报告。</v>
          </cell>
          <cell r="D3599" t="str">
            <v/>
          </cell>
          <cell r="E3599" t="str">
            <v/>
          </cell>
          <cell r="F3599" t="str">
            <v>次</v>
          </cell>
          <cell r="G3599" t="str">
            <v/>
          </cell>
          <cell r="H3599">
            <v>30</v>
          </cell>
          <cell r="I3599">
            <v>25</v>
          </cell>
          <cell r="J3599">
            <v>20</v>
          </cell>
          <cell r="K3599" t="str">
            <v>丙类</v>
          </cell>
        </row>
        <row r="3600">
          <cell r="A3600" t="str">
            <v>MAGAZ001</v>
          </cell>
          <cell r="B3600" t="str">
            <v>言语能力筛查</v>
          </cell>
          <cell r="C3600" t="str">
            <v>使用失语症筛查表､构音障碍筛查表､儿童言语障碍筛查表､言语失用检查表对患者进行言语测查,人工报告。</v>
          </cell>
          <cell r="D3600" t="str">
            <v/>
          </cell>
          <cell r="E3600" t="str">
            <v/>
          </cell>
          <cell r="F3600" t="str">
            <v>次</v>
          </cell>
          <cell r="G3600" t="str">
            <v>六岁及以下儿童加收不超过30%</v>
          </cell>
          <cell r="H3600">
            <v>30</v>
          </cell>
          <cell r="I3600">
            <v>25</v>
          </cell>
          <cell r="J3600">
            <v>20</v>
          </cell>
          <cell r="K3600" t="str">
            <v>乙类</v>
          </cell>
        </row>
        <row r="3601">
          <cell r="A3601" t="str">
            <v>MAGAZ002</v>
          </cell>
          <cell r="B3601" t="str">
            <v>失语症筛查</v>
          </cell>
          <cell r="C3601" t="str">
            <v>使用失语症筛查表对患者进行听理解､命名､复述､手语理解､手语表示等方面的测查,人工报告。</v>
          </cell>
          <cell r="D3601" t="str">
            <v/>
          </cell>
          <cell r="E3601" t="str">
            <v/>
          </cell>
          <cell r="F3601" t="str">
            <v>次</v>
          </cell>
          <cell r="G3601" t="str">
            <v/>
          </cell>
          <cell r="H3601">
            <v>30</v>
          </cell>
          <cell r="I3601">
            <v>25</v>
          </cell>
          <cell r="J3601">
            <v>20</v>
          </cell>
          <cell r="K3601" t="str">
            <v>丙类</v>
          </cell>
        </row>
        <row r="3602">
          <cell r="A3602" t="str">
            <v>MAGAZ003</v>
          </cell>
          <cell r="B3602" t="str">
            <v>构音障碍筛查</v>
          </cell>
          <cell r="C3602" t="str">
            <v>使用构音障碍筛查表对患者进行会话､单词检查､喉功能检查､构音器官等方面的测查,人工报告。</v>
          </cell>
          <cell r="D3602" t="str">
            <v/>
          </cell>
          <cell r="E3602" t="str">
            <v/>
          </cell>
          <cell r="F3602" t="str">
            <v>次</v>
          </cell>
          <cell r="G3602" t="str">
            <v/>
          </cell>
          <cell r="H3602">
            <v>30</v>
          </cell>
          <cell r="I3602">
            <v>25</v>
          </cell>
          <cell r="J3602">
            <v>20</v>
          </cell>
          <cell r="K3602" t="str">
            <v>丙类</v>
          </cell>
        </row>
        <row r="3603">
          <cell r="A3603" t="str">
            <v>MAGAZ004</v>
          </cell>
          <cell r="B3603" t="str">
            <v>儿童言语障碍筛查表</v>
          </cell>
          <cell r="C3603" t="str">
            <v>使用儿童言语障碍筛查表对患者进行名词､动词､词句等言语方面的测查。人工报告。</v>
          </cell>
          <cell r="D3603" t="str">
            <v/>
          </cell>
          <cell r="E3603" t="str">
            <v/>
          </cell>
          <cell r="F3603" t="str">
            <v>次</v>
          </cell>
          <cell r="G3603" t="str">
            <v/>
          </cell>
          <cell r="H3603">
            <v>30</v>
          </cell>
          <cell r="I3603">
            <v>25</v>
          </cell>
          <cell r="J3603">
            <v>20</v>
          </cell>
          <cell r="K3603" t="str">
            <v>丙类</v>
          </cell>
        </row>
        <row r="3604">
          <cell r="A3604" t="str">
            <v>MAGAZ005</v>
          </cell>
          <cell r="B3604" t="str">
            <v>构音障碍检查</v>
          </cell>
          <cell r="C3604" t="str">
            <v>使用构音器官检查表对患者的肺､喉､面部､口部肌肉､硬腭､腭咽机制､下颌等是否存在器官异常和运动障碍进行检查,使用构音检查表对患者的发音清晰度,以及各个言语水平及其异常的运动障碍进行系统评价,使用吹气法､鼻息镜检查法､呼吸流量计对患者的鼻漏气进行检查,评定。人工报告。</v>
          </cell>
          <cell r="D3604" t="str">
            <v/>
          </cell>
          <cell r="E3604" t="str">
            <v/>
          </cell>
          <cell r="F3604" t="str">
            <v>次</v>
          </cell>
          <cell r="G3604" t="str">
            <v/>
          </cell>
          <cell r="H3604">
            <v>30</v>
          </cell>
          <cell r="I3604">
            <v>25</v>
          </cell>
          <cell r="J3604">
            <v>20</v>
          </cell>
          <cell r="K3604" t="str">
            <v>丙类</v>
          </cell>
        </row>
        <row r="3605">
          <cell r="A3605" t="str">
            <v>MAGAZ006</v>
          </cell>
          <cell r="B3605" t="str">
            <v>言语失用检查</v>
          </cell>
          <cell r="C3605" t="str">
            <v>使用言语失用检查表对患者进行口失用和言语失用的测查。人工报告。</v>
          </cell>
          <cell r="D3605" t="str">
            <v/>
          </cell>
          <cell r="E3605" t="str">
            <v/>
          </cell>
          <cell r="F3605" t="str">
            <v>次</v>
          </cell>
          <cell r="G3605" t="str">
            <v/>
          </cell>
          <cell r="H3605">
            <v>30</v>
          </cell>
          <cell r="I3605">
            <v>25</v>
          </cell>
          <cell r="J3605">
            <v>20</v>
          </cell>
          <cell r="K3605" t="str">
            <v>丙类</v>
          </cell>
        </row>
        <row r="3606">
          <cell r="A3606" t="str">
            <v>MAGAZ007</v>
          </cell>
          <cell r="B3606" t="str">
            <v>言语评估检查</v>
          </cell>
          <cell r="C3606" t="str">
            <v>含主观评估及计算机评估,指对患者呼吸功能评估､发声功能评估､共鸣功能评估和构音功能评估及其参考标准,通过医师对患者构音评估方法就是让患者发音素､词及短句,最长声时是指深吸气后的最长发声能力。应用《汉语言构音能力测验》记录表对患者进行语言应用的评估。</v>
          </cell>
          <cell r="D3606" t="str">
            <v/>
          </cell>
          <cell r="E3606" t="str">
            <v/>
          </cell>
          <cell r="F3606" t="str">
            <v>次</v>
          </cell>
          <cell r="G3606" t="str">
            <v/>
          </cell>
          <cell r="H3606">
            <v>30</v>
          </cell>
          <cell r="I3606">
            <v>25</v>
          </cell>
          <cell r="J3606">
            <v>20</v>
          </cell>
          <cell r="K3606" t="str">
            <v>丙类</v>
          </cell>
        </row>
        <row r="3607">
          <cell r="A3607" t="str">
            <v>MAGAZ008</v>
          </cell>
          <cell r="B3607" t="str">
            <v>失语症检查</v>
          </cell>
          <cell r="C3607" t="str">
            <v>使用失语症检查表对患者的听理解､复述､命名､描述､朗读､阅读､抄写､描写､听写､计算各个方面在单词水平､短句水平､复杂句水平方面的残存能力进行检查,评分,分析。人工报告。</v>
          </cell>
          <cell r="D3607" t="str">
            <v/>
          </cell>
          <cell r="E3607" t="str">
            <v/>
          </cell>
          <cell r="F3607" t="str">
            <v>次</v>
          </cell>
          <cell r="G3607" t="str">
            <v/>
          </cell>
          <cell r="H3607">
            <v>25</v>
          </cell>
          <cell r="I3607">
            <v>20</v>
          </cell>
          <cell r="J3607">
            <v>18</v>
          </cell>
          <cell r="K3607" t="str">
            <v>丙类</v>
          </cell>
        </row>
        <row r="3608">
          <cell r="A3608" t="str">
            <v>MAGAZ009</v>
          </cell>
          <cell r="B3608" t="str">
            <v>代币检查(TokenTest)</v>
          </cell>
          <cell r="C3608" t="str">
            <v>使用代币检查表对患者的听理解在单词水平､短句水平､复杂句水平方面的残存能力进行检查,评分,分析。人工报告。</v>
          </cell>
          <cell r="D3608" t="str">
            <v/>
          </cell>
          <cell r="E3608" t="str">
            <v/>
          </cell>
          <cell r="F3608" t="str">
            <v>次</v>
          </cell>
          <cell r="G3608" t="str">
            <v/>
          </cell>
          <cell r="H3608">
            <v>25</v>
          </cell>
          <cell r="I3608">
            <v>20</v>
          </cell>
          <cell r="J3608">
            <v>18</v>
          </cell>
          <cell r="K3608" t="str">
            <v>丙类</v>
          </cell>
        </row>
        <row r="3609">
          <cell r="A3609" t="str">
            <v>MAGAZ010</v>
          </cell>
          <cell r="B3609" t="str">
            <v>实用性语言交流能力检查(CADL)</v>
          </cell>
          <cell r="C3609" t="str">
            <v>使用实用性语言交流能力检查表,根据交流的实用性对患者进行日常言语交流能力的分类､检查,判断患者言语交流障碍的程度并分析功能障碍的代偿方法,人工报告。</v>
          </cell>
          <cell r="D3609" t="str">
            <v/>
          </cell>
          <cell r="E3609" t="str">
            <v/>
          </cell>
          <cell r="F3609" t="str">
            <v>次</v>
          </cell>
          <cell r="G3609" t="str">
            <v/>
          </cell>
          <cell r="H3609">
            <v>30</v>
          </cell>
          <cell r="I3609">
            <v>25</v>
          </cell>
          <cell r="J3609">
            <v>20</v>
          </cell>
          <cell r="K3609" t="str">
            <v>丙类</v>
          </cell>
        </row>
        <row r="3610">
          <cell r="A3610" t="str">
            <v>MAGAZ011</v>
          </cell>
          <cell r="B3610" t="str">
            <v>100单词听理解检查</v>
          </cell>
          <cell r="C3610" t="str">
            <v>使用100单词检查表,对患者进行不同范畴词､同范畴词共200个词的听理解检查,分析听理解能力和水平,并以此作为制定今后训练的内容。人工报告。</v>
          </cell>
          <cell r="D3610" t="str">
            <v/>
          </cell>
          <cell r="E3610" t="str">
            <v/>
          </cell>
          <cell r="F3610" t="str">
            <v>次</v>
          </cell>
          <cell r="G3610" t="str">
            <v/>
          </cell>
          <cell r="H3610">
            <v>30</v>
          </cell>
          <cell r="I3610">
            <v>25</v>
          </cell>
          <cell r="J3610">
            <v>20</v>
          </cell>
          <cell r="K3610" t="str">
            <v>丙类</v>
          </cell>
        </row>
        <row r="3611">
          <cell r="A3611" t="str">
            <v>MAGAZ012</v>
          </cell>
          <cell r="B3611" t="str">
            <v>100单词命名检查</v>
          </cell>
          <cell r="C3611" t="str">
            <v>使用单词命名检查表,对患者进行100个词的命名能力的检查,分析命名能力,并以此作为今后训练的内容。人工报告。</v>
          </cell>
          <cell r="D3611" t="str">
            <v/>
          </cell>
          <cell r="E3611" t="str">
            <v/>
          </cell>
          <cell r="F3611" t="str">
            <v>次</v>
          </cell>
          <cell r="G3611" t="str">
            <v/>
          </cell>
          <cell r="H3611">
            <v>30</v>
          </cell>
          <cell r="I3611">
            <v>25</v>
          </cell>
          <cell r="J3611">
            <v>20</v>
          </cell>
          <cell r="K3611" t="str">
            <v>丙类</v>
          </cell>
        </row>
        <row r="3612">
          <cell r="A3612" t="str">
            <v>MAGAZ013</v>
          </cell>
          <cell r="B3612" t="str">
            <v>口吃检查</v>
          </cell>
          <cell r="C3612" t="str">
            <v>利用问诊､会话､命名､描述､单词和句子朗读､回答问题等方法对患者进行检查､分析。人工报告。</v>
          </cell>
          <cell r="D3612" t="str">
            <v/>
          </cell>
          <cell r="E3612" t="str">
            <v/>
          </cell>
          <cell r="F3612" t="str">
            <v>次</v>
          </cell>
          <cell r="G3612" t="str">
            <v/>
          </cell>
          <cell r="H3612">
            <v>20</v>
          </cell>
          <cell r="I3612">
            <v>16</v>
          </cell>
          <cell r="J3612">
            <v>14</v>
          </cell>
          <cell r="K3612" t="str">
            <v>丙类</v>
          </cell>
        </row>
        <row r="3613">
          <cell r="A3613" t="str">
            <v>MAGAZ014</v>
          </cell>
          <cell r="B3613" t="str">
            <v>语音频谱分析检查</v>
          </cell>
          <cell r="C3613" t="str">
            <v>使用语音频谱分析仪,对患者在发音､发声的状态下,其音声特点､发音部位和发音方法､声韵母的共振峰､音调､音量等嗓音多维度的实时检查､分析,人工报告。</v>
          </cell>
          <cell r="D3613" t="str">
            <v/>
          </cell>
          <cell r="E3613" t="str">
            <v/>
          </cell>
          <cell r="F3613" t="str">
            <v>次</v>
          </cell>
          <cell r="G3613" t="str">
            <v/>
          </cell>
          <cell r="H3613">
            <v>30</v>
          </cell>
          <cell r="I3613">
            <v>25</v>
          </cell>
          <cell r="J3613">
            <v>20</v>
          </cell>
          <cell r="K3613" t="str">
            <v>丙类</v>
          </cell>
        </row>
        <row r="3614">
          <cell r="A3614" t="str">
            <v>MAGAZ015</v>
          </cell>
          <cell r="B3614" t="str">
            <v>听力障碍儿童语言检查</v>
          </cell>
          <cell r="C3614" t="str">
            <v>使用语言清晰度检查表､构音检查表､语言发育检查表对患儿的言语表达能力,口唇､舌等构音器官的形态是否异常,构音器官的运动是否有障碍,语言发育处于哪一个水平进行检查,评价人工报告。</v>
          </cell>
          <cell r="D3614" t="str">
            <v/>
          </cell>
          <cell r="E3614" t="str">
            <v/>
          </cell>
          <cell r="F3614" t="str">
            <v>次</v>
          </cell>
          <cell r="G3614" t="str">
            <v/>
          </cell>
          <cell r="H3614">
            <v>20</v>
          </cell>
          <cell r="I3614">
            <v>16</v>
          </cell>
          <cell r="J3614">
            <v>14</v>
          </cell>
          <cell r="K3614" t="str">
            <v>丙类</v>
          </cell>
        </row>
        <row r="3615">
          <cell r="A3615" t="str">
            <v>MAGAZ016</v>
          </cell>
          <cell r="B3615" t="str">
            <v>发声障碍检查</v>
          </cell>
          <cell r="C3615" t="str">
            <v>使用声质评价表(GRBAS)对患者的声音的特点进行检查,评价,使用鼻流量计检查患者的鼻漏气情况,使用主观检查法对患者进行音量和音调的匹配,音量变化,音调变化,最大发声时间进行检查,评价。人工报告。</v>
          </cell>
          <cell r="D3615" t="str">
            <v/>
          </cell>
          <cell r="E3615" t="str">
            <v/>
          </cell>
          <cell r="F3615" t="str">
            <v>次</v>
          </cell>
          <cell r="G3615" t="str">
            <v/>
          </cell>
          <cell r="H3615">
            <v>20</v>
          </cell>
          <cell r="I3615">
            <v>16</v>
          </cell>
          <cell r="J3615">
            <v>14</v>
          </cell>
          <cell r="K3615" t="str">
            <v>丙类</v>
          </cell>
        </row>
        <row r="3616">
          <cell r="A3616" t="str">
            <v>MAGAZ017</v>
          </cell>
          <cell r="B3616" t="str">
            <v>儿童语言障碍检查</v>
          </cell>
          <cell r="C3616" t="str">
            <v>使用语言发育迟缓检查表对患儿的交流态度､符号形式与指示内容关系､促进和学习有关的基础性过程三方面进行评定,并对其语言障碍进行诊断､评定､分类。使用孤独症筛查表对患儿是否有孤独症或孤独症倾向进行评定。人工报告。</v>
          </cell>
          <cell r="D3616" t="str">
            <v/>
          </cell>
          <cell r="E3616" t="str">
            <v/>
          </cell>
          <cell r="F3616" t="str">
            <v>次</v>
          </cell>
          <cell r="G3616" t="str">
            <v/>
          </cell>
          <cell r="H3616">
            <v>20</v>
          </cell>
          <cell r="I3616">
            <v>16</v>
          </cell>
          <cell r="J3616">
            <v>14</v>
          </cell>
          <cell r="K3616" t="str">
            <v>丙类</v>
          </cell>
        </row>
        <row r="3617">
          <cell r="A3617" t="str">
            <v>MAGGA001</v>
          </cell>
          <cell r="B3617" t="str">
            <v>鼻流量检查</v>
          </cell>
          <cell r="C3617" t="str">
            <v>使用鼻流量检查仪,在发音和言语状态下,检查患者异常鼻漏气的定量指标,人工报告。</v>
          </cell>
          <cell r="D3617" t="str">
            <v/>
          </cell>
          <cell r="E3617" t="str">
            <v/>
          </cell>
          <cell r="F3617" t="str">
            <v>次</v>
          </cell>
          <cell r="G3617" t="str">
            <v/>
          </cell>
          <cell r="H3617">
            <v>20</v>
          </cell>
          <cell r="I3617">
            <v>16</v>
          </cell>
          <cell r="J3617">
            <v>14</v>
          </cell>
          <cell r="K3617" t="str">
            <v>丙类</v>
          </cell>
        </row>
        <row r="3618">
          <cell r="A3618" t="str">
            <v>MAGGK001</v>
          </cell>
          <cell r="B3618" t="str">
            <v>吞咽功能障碍检查</v>
          </cell>
          <cell r="C3618" t="str">
            <v>使用口颜面功能检查表､吞咽功能检查表､吞咽失用检查表对患者的口唇､舌､颊､颌､软腭､喉的运动及功能进行检查,对患者的吞咽动作和饮水过程有无呛咳､所需时间､饮水状况进行分级。人工报告。</v>
          </cell>
          <cell r="D3618" t="str">
            <v/>
          </cell>
          <cell r="E3618" t="str">
            <v/>
          </cell>
          <cell r="F3618" t="str">
            <v>次</v>
          </cell>
          <cell r="G3618" t="str">
            <v/>
          </cell>
          <cell r="H3618">
            <v>30</v>
          </cell>
          <cell r="I3618">
            <v>25</v>
          </cell>
          <cell r="J3618">
            <v>20</v>
          </cell>
          <cell r="K3618" t="str">
            <v>乙类</v>
          </cell>
        </row>
        <row r="3619">
          <cell r="A3619" t="str">
            <v>MAGGM001</v>
          </cell>
          <cell r="B3619" t="str">
            <v>喉发声检查</v>
          </cell>
          <cell r="C3619" t="str">
            <v>使用喉发声检查仪,对患者发声的单位时间内的气流量､最长发声时间､声音的强度､声音的高度进行检测,人工报告。</v>
          </cell>
          <cell r="D3619" t="str">
            <v/>
          </cell>
          <cell r="E3619" t="str">
            <v/>
          </cell>
          <cell r="F3619" t="str">
            <v>次</v>
          </cell>
          <cell r="G3619" t="str">
            <v/>
          </cell>
          <cell r="H3619">
            <v>30</v>
          </cell>
          <cell r="I3619">
            <v>25</v>
          </cell>
          <cell r="J3619">
            <v>20</v>
          </cell>
          <cell r="K3619" t="str">
            <v>丙类</v>
          </cell>
        </row>
        <row r="3620">
          <cell r="A3620" t="str">
            <v>MAGZX001</v>
          </cell>
          <cell r="B3620" t="str">
            <v>腭裂构音检查</v>
          </cell>
          <cell r="C3620" t="str">
            <v>使用构音器官检查表对患者的肺､喉､面部､口部肌肉､硬腭､腭咽机制､下颌等是否存在器官异常和运动障碍进行检查,使用构音检查表对患者的发音正确率,以及各个言语水平及其异常的运动障碍进行系统评价。人工报告。</v>
          </cell>
          <cell r="D3620" t="str">
            <v/>
          </cell>
          <cell r="E3620" t="str">
            <v/>
          </cell>
          <cell r="F3620" t="str">
            <v>次</v>
          </cell>
          <cell r="G3620" t="str">
            <v/>
          </cell>
          <cell r="H3620">
            <v>30</v>
          </cell>
          <cell r="I3620">
            <v>25</v>
          </cell>
          <cell r="J3620">
            <v>20</v>
          </cell>
          <cell r="K3620" t="str">
            <v>丙类</v>
          </cell>
        </row>
        <row r="3621">
          <cell r="A3621" t="str">
            <v>MAHWR001</v>
          </cell>
          <cell r="B3621" t="str">
            <v>手功能评定</v>
          </cell>
          <cell r="C3621" t="str">
            <v>利用计算机上肢功能评价系统对患者进行手部功能的检查,其中有速度､协调性以及动作完成的准确性等量化指标,同时电脑记录相关数据。人工报告。</v>
          </cell>
          <cell r="D3621" t="str">
            <v/>
          </cell>
          <cell r="E3621" t="str">
            <v/>
          </cell>
          <cell r="F3621" t="str">
            <v>次</v>
          </cell>
          <cell r="G3621" t="str">
            <v/>
          </cell>
          <cell r="H3621">
            <v>25</v>
          </cell>
          <cell r="I3621">
            <v>20</v>
          </cell>
          <cell r="J3621">
            <v>18</v>
          </cell>
          <cell r="K3621" t="str">
            <v>乙类</v>
          </cell>
        </row>
        <row r="3622">
          <cell r="A3622" t="str">
            <v>MAHZZ001</v>
          </cell>
          <cell r="B3622" t="str">
            <v>辅助器具使用评价</v>
          </cell>
          <cell r="C3622" t="str">
            <v>根据患者需要使用的辅助器具类别评定所用辅助器具是否符合患者的功能需要,评价辅助器具的适合性并观察患者使用情况,为确定康复目标和康复治疗方案提供依据,给出具体建议并出具报告。</v>
          </cell>
          <cell r="D3622" t="str">
            <v/>
          </cell>
          <cell r="E3622" t="str">
            <v/>
          </cell>
          <cell r="F3622" t="str">
            <v>次</v>
          </cell>
          <cell r="G3622" t="str">
            <v/>
          </cell>
          <cell r="H3622">
            <v>30</v>
          </cell>
          <cell r="I3622">
            <v>25</v>
          </cell>
          <cell r="J3622">
            <v>20</v>
          </cell>
          <cell r="K3622" t="str">
            <v>丙类</v>
          </cell>
        </row>
        <row r="3623">
          <cell r="A3623" t="str">
            <v>MAHZZ002</v>
          </cell>
          <cell r="B3623" t="str">
            <v>轮椅肢位摆放评定</v>
          </cell>
          <cell r="C3623" t="str">
            <v>利用专业的轮椅系统矫正设备､数据收集设备､坐位和背部传感器､轮椅模拟器和组合式气垫以及电脑软件对轮椅基本功能进行规范的测评,含轮椅类型､尺寸的评定以及肢体摆位时的坐姿以及臀部和背部压力的测评。</v>
          </cell>
          <cell r="D3623" t="str">
            <v/>
          </cell>
          <cell r="E3623" t="str">
            <v/>
          </cell>
          <cell r="F3623" t="str">
            <v>次</v>
          </cell>
          <cell r="G3623" t="str">
            <v/>
          </cell>
          <cell r="H3623">
            <v>15</v>
          </cell>
          <cell r="I3623">
            <v>12</v>
          </cell>
          <cell r="J3623">
            <v>10</v>
          </cell>
          <cell r="K3623" t="str">
            <v>丙类</v>
          </cell>
        </row>
        <row r="3624">
          <cell r="A3624" t="str">
            <v>MAKZY001</v>
          </cell>
          <cell r="B3624" t="str">
            <v>徒手职业能力评定</v>
          </cell>
          <cell r="C3624" t="str">
            <v>对患者进行与职业功能状态相关的徒手技术操作能力评定,含日常生活中与职业相关的各种运动技能和操作技能的评定。人工报告。</v>
          </cell>
          <cell r="D3624" t="str">
            <v/>
          </cell>
          <cell r="E3624" t="str">
            <v/>
          </cell>
          <cell r="F3624" t="str">
            <v>次</v>
          </cell>
          <cell r="G3624" t="str">
            <v/>
          </cell>
          <cell r="H3624">
            <v>50</v>
          </cell>
          <cell r="I3624">
            <v>40</v>
          </cell>
          <cell r="J3624">
            <v>35</v>
          </cell>
          <cell r="K3624" t="str">
            <v>丙类</v>
          </cell>
        </row>
        <row r="3625">
          <cell r="A3625" t="str">
            <v>MAKZY002</v>
          </cell>
          <cell r="B3625" t="str">
            <v>器械职业能力评定</v>
          </cell>
          <cell r="C3625" t="str">
            <v>利用仪器或器械模拟进行与职业功能状态相关的技术能力评定,含对患者日常生活中与职业相关的各种运动技能和操作技能的评定。人工报告。</v>
          </cell>
          <cell r="D3625" t="str">
            <v/>
          </cell>
          <cell r="E3625" t="str">
            <v/>
          </cell>
          <cell r="F3625" t="str">
            <v>次</v>
          </cell>
          <cell r="G3625" t="str">
            <v/>
          </cell>
          <cell r="H3625">
            <v>50</v>
          </cell>
          <cell r="I3625">
            <v>40</v>
          </cell>
          <cell r="J3625">
            <v>35</v>
          </cell>
          <cell r="K3625" t="str">
            <v>丙类</v>
          </cell>
        </row>
        <row r="3626">
          <cell r="A3626" t="str">
            <v>MAMZY001</v>
          </cell>
          <cell r="B3626" t="str">
            <v>综合能力评估</v>
          </cell>
          <cell r="C3626" t="str">
            <v>对肢体运动功能､认知功能､日常生活活动能力､生存质量､就业能力等做综合定量评定。人工报告。</v>
          </cell>
          <cell r="D3626" t="str">
            <v/>
          </cell>
          <cell r="E3626" t="str">
            <v/>
          </cell>
          <cell r="F3626" t="str">
            <v>次</v>
          </cell>
          <cell r="G3626" t="str">
            <v/>
          </cell>
          <cell r="H3626">
            <v>100</v>
          </cell>
          <cell r="I3626">
            <v>80</v>
          </cell>
          <cell r="J3626">
            <v>70</v>
          </cell>
          <cell r="K3626" t="str">
            <v>乙类</v>
          </cell>
        </row>
        <row r="3627">
          <cell r="A3627" t="str">
            <v>MAMZY002</v>
          </cell>
          <cell r="B3627" t="str">
            <v>生活质量评定</v>
          </cell>
          <cell r="C3627" t="str">
            <v>对患者进行主观生活质量(日常生活满意指数)和客观生活质量(功能性限制分布量表)的评定。人工报告。</v>
          </cell>
          <cell r="D3627" t="str">
            <v/>
          </cell>
          <cell r="E3627" t="str">
            <v/>
          </cell>
          <cell r="F3627" t="str">
            <v>次</v>
          </cell>
          <cell r="G3627" t="str">
            <v/>
          </cell>
          <cell r="H3627">
            <v>30</v>
          </cell>
          <cell r="I3627">
            <v>25</v>
          </cell>
          <cell r="J3627">
            <v>20</v>
          </cell>
          <cell r="K3627" t="str">
            <v>乙类</v>
          </cell>
        </row>
        <row r="3628">
          <cell r="A3628" t="str">
            <v>MAMZY003</v>
          </cell>
          <cell r="B3628" t="str">
            <v>康复综合评定</v>
          </cell>
          <cell r="C3628" t="str">
            <v>以康复评价会的形式进行。根据患者具体情况,康复医生､康复护士､运动､作业､语言､社会工作者､心理治疗师､假肢技师参与评价会。评价会对患者身体功能,家庭状况,社会环境等材料进行收集,对患者身体功能及残存能力进行量化,制定近期､远期目标和训练计划的目的,调整训练计划,在患者出院前,判定康复治疗的效果,继续恢复的可能性,是否达到预期的康复目标及为患者出院后如何进行自我训练提供依据,为回归家庭､社会提供必要的帮助。</v>
          </cell>
          <cell r="D3628" t="str">
            <v/>
          </cell>
          <cell r="E3628" t="str">
            <v/>
          </cell>
          <cell r="F3628" t="str">
            <v>次</v>
          </cell>
          <cell r="G3628" t="str">
            <v/>
          </cell>
          <cell r="H3628">
            <v>55</v>
          </cell>
          <cell r="I3628">
            <v>45</v>
          </cell>
          <cell r="J3628">
            <v>40</v>
          </cell>
          <cell r="K3628" t="str">
            <v>乙类</v>
          </cell>
        </row>
        <row r="3629">
          <cell r="A3629" t="str">
            <v>MAMZY004</v>
          </cell>
          <cell r="B3629" t="str">
            <v>多发性硬化功能残缺评分检查(EDSS)</v>
          </cell>
          <cell r="C3629" t="str">
            <v>对多发性硬化功能残缺的评分。量表分8大项,分别检测大脑､小脑､脑干､脊髓共济,大小便等功能,每项内根据功能缺损程度分0-3分。由专业医师一对一完成病人的问答和体格检查完成并计分。</v>
          </cell>
          <cell r="D3629" t="str">
            <v/>
          </cell>
          <cell r="E3629" t="str">
            <v/>
          </cell>
          <cell r="F3629" t="str">
            <v>次</v>
          </cell>
          <cell r="G3629" t="str">
            <v/>
          </cell>
          <cell r="H3629">
            <v>30</v>
          </cell>
          <cell r="I3629">
            <v>25</v>
          </cell>
          <cell r="J3629">
            <v>20</v>
          </cell>
          <cell r="K3629" t="str">
            <v>丙类</v>
          </cell>
        </row>
        <row r="3630">
          <cell r="A3630" t="str">
            <v>MAMZY005</v>
          </cell>
          <cell r="B3630" t="str">
            <v>卒中功能评分(NIHSS)</v>
          </cell>
          <cell r="C3630" t="str">
            <v>美国国立卫生院对卒中的功能评分。量表分7大项,分别检测唤醒､眼球活动､语言､肢体运动等功能,每项内根据功能缺损程度分0-5分。由专业医师一对一完成病人的问答和体格检查完成并计分。</v>
          </cell>
          <cell r="D3630" t="str">
            <v/>
          </cell>
          <cell r="E3630" t="str">
            <v/>
          </cell>
          <cell r="F3630" t="str">
            <v>次</v>
          </cell>
          <cell r="G3630" t="str">
            <v/>
          </cell>
          <cell r="H3630">
            <v>30</v>
          </cell>
          <cell r="I3630">
            <v>25</v>
          </cell>
          <cell r="J3630">
            <v>20</v>
          </cell>
          <cell r="K3630" t="str">
            <v>乙类</v>
          </cell>
        </row>
        <row r="3631">
          <cell r="A3631" t="str">
            <v>MAZRG001</v>
          </cell>
          <cell r="B3631" t="str">
            <v>膀胱容量测定</v>
          </cell>
          <cell r="C3631" t="str">
            <v>向患者说明测量膀胱容量的方法､目的和要求并取得配合,采取无菌导尿方法插入三腔导尿管后放净尿液,导尿管进液通道连接输液器及室温无菌生理冲洗液,保持生理冲洗液瓶高于耻骨联合100厘米,匀速向膀胱内注入生理冲洗液,当患者出现溢尿时记录注入冲洗液量作为膀胱容量,排净膀胱,拔出尿管,观察患者有无不适。</v>
          </cell>
          <cell r="D3631" t="str">
            <v>导尿管,尿袋</v>
          </cell>
          <cell r="E3631" t="str">
            <v>三腔导尿管</v>
          </cell>
          <cell r="F3631" t="str">
            <v>次</v>
          </cell>
          <cell r="G3631" t="str">
            <v/>
          </cell>
          <cell r="H3631">
            <v>50</v>
          </cell>
          <cell r="I3631">
            <v>40</v>
          </cell>
          <cell r="J3631">
            <v>35</v>
          </cell>
          <cell r="K3631" t="str">
            <v>乙类</v>
          </cell>
        </row>
        <row r="3632">
          <cell r="A3632" t="str">
            <v>MAZRG002</v>
          </cell>
          <cell r="B3632" t="str">
            <v>仪器法膀胱容量测定</v>
          </cell>
          <cell r="C3632" t="str">
            <v>采用膀胱容量测定仪器,在患者耻骨上涂抹耦合剂,测量膀胱容量,显示数据并记录。</v>
          </cell>
          <cell r="D3632" t="str">
            <v/>
          </cell>
          <cell r="E3632" t="str">
            <v/>
          </cell>
          <cell r="F3632" t="str">
            <v>次</v>
          </cell>
          <cell r="G3632" t="str">
            <v/>
          </cell>
          <cell r="H3632">
            <v>35</v>
          </cell>
          <cell r="I3632">
            <v>28</v>
          </cell>
          <cell r="J3632">
            <v>24</v>
          </cell>
          <cell r="K3632" t="str">
            <v>乙类</v>
          </cell>
        </row>
        <row r="3633">
          <cell r="A3633" t="str">
            <v>MAZW6001</v>
          </cell>
          <cell r="B3633" t="str">
            <v>截肢前评定</v>
          </cell>
          <cell r="C3633" t="str">
            <v>全身情况评定:一般状况､营养水平､有无内科疾患;局部情况评定:行血管彩超或MRI判断血管情况､肢体红外热像､X线(X-ray)､CT､截肢平面的选择及手术方式,截肢后应选择的假肢类型,人工报告。</v>
          </cell>
          <cell r="D3633" t="str">
            <v/>
          </cell>
          <cell r="E3633" t="str">
            <v/>
          </cell>
          <cell r="F3633" t="str">
            <v>次</v>
          </cell>
          <cell r="G3633" t="str">
            <v/>
          </cell>
          <cell r="H3633">
            <v>50</v>
          </cell>
          <cell r="I3633">
            <v>40</v>
          </cell>
          <cell r="J3633">
            <v>35</v>
          </cell>
          <cell r="K3633" t="str">
            <v>丙类</v>
          </cell>
        </row>
        <row r="3634">
          <cell r="A3634" t="str">
            <v>MAZW6002</v>
          </cell>
          <cell r="B3634" t="str">
            <v>截肢患者初期评价</v>
          </cell>
          <cell r="C3634" t="str">
            <v>通过对下述内容:残端皮肤条件､有无皮肤破溃､有无红肿､有无窦道形成､残端肌肉固定情况､有无锥形残端､有无肌肉固定､有无肌肉成形;残端骨骼处理情况:有无骨刺形成､有无行骨融合术､残端有无压痛;残端皮肤感觉情况:有无感觉减弱或消失､局部有无神经瘤形成､有无残肢痛､有无幻肢痛､残肢相邻关节的活动度､有无功能障碍､残肢周围肌肉力量的大小的综合评价､确定残端的综合康复治疗。残端不良但不需要手术治疗:行残端的综合康复治疗。</v>
          </cell>
          <cell r="D3634" t="str">
            <v/>
          </cell>
          <cell r="E3634" t="str">
            <v/>
          </cell>
          <cell r="F3634" t="str">
            <v>次</v>
          </cell>
          <cell r="G3634" t="str">
            <v/>
          </cell>
          <cell r="H3634">
            <v>50</v>
          </cell>
          <cell r="I3634">
            <v>40</v>
          </cell>
          <cell r="J3634">
            <v>35</v>
          </cell>
          <cell r="K3634" t="str">
            <v>丙类</v>
          </cell>
        </row>
        <row r="3635">
          <cell r="A3635" t="str">
            <v>MAZW6003</v>
          </cell>
          <cell r="B3635" t="str">
            <v>截肢患者中期评价</v>
          </cell>
          <cell r="C3635" t="str">
            <v>通过对下述内容的综合评定,决定何时更换正式假肢:残端皮肤无破溃､无红肿､无窦道形成,残端肌肉固定好,无锥形残端,肌肉瓣条件好,残端骨骼无骨刺形成､骨融合固定好､残端无压痛,残端皮肤感觉无感觉减弱或消失､局部无神经瘤形成,无残肢痛､无幻肢痛,残肢相邻关节的活动度好,无功能障碍,残肢周围肌肉力量正常,穿戴临时假肢连续3周残端体积不变,穿戴临时假肢很适应,能满足日常生活需要。</v>
          </cell>
          <cell r="D3635" t="str">
            <v/>
          </cell>
          <cell r="E3635" t="str">
            <v/>
          </cell>
          <cell r="F3635" t="str">
            <v>次</v>
          </cell>
          <cell r="G3635" t="str">
            <v/>
          </cell>
          <cell r="H3635">
            <v>50</v>
          </cell>
          <cell r="I3635">
            <v>40</v>
          </cell>
          <cell r="J3635">
            <v>35</v>
          </cell>
          <cell r="K3635" t="str">
            <v>丙类</v>
          </cell>
        </row>
        <row r="3636">
          <cell r="A3636" t="str">
            <v>MAZW6004</v>
          </cell>
          <cell r="B3636" t="str">
            <v>截肢患者末期评价</v>
          </cell>
          <cell r="C3636" t="str">
            <v>下肢假肢的步态评定:坐位站起,转移,闭目站立,双脚并拢站立,单腿站立,双足一前一后站立等动作,负重平衡评定,负重量的评定,假肢质量的评定:假肢的悬吊情况,接受腔的情况,与残端的匹配情况。</v>
          </cell>
          <cell r="D3636" t="str">
            <v/>
          </cell>
          <cell r="E3636" t="str">
            <v/>
          </cell>
          <cell r="F3636" t="str">
            <v>次</v>
          </cell>
          <cell r="G3636" t="str">
            <v/>
          </cell>
          <cell r="H3636">
            <v>50</v>
          </cell>
          <cell r="I3636">
            <v>40</v>
          </cell>
          <cell r="J3636">
            <v>35</v>
          </cell>
          <cell r="K3636" t="str">
            <v>丙类</v>
          </cell>
        </row>
        <row r="3637">
          <cell r="A3637" t="str">
            <v>MAZW6005</v>
          </cell>
          <cell r="B3637" t="str">
            <v>肢体形态学测量</v>
          </cell>
          <cell r="C3637" t="str">
            <v>利用量尺对患者肢体的外观､长度､肌围度与肿胀的状况进行测量,并与对侧肢体进行比较､认真记录。人工报告。</v>
          </cell>
          <cell r="D3637" t="str">
            <v/>
          </cell>
          <cell r="E3637" t="str">
            <v/>
          </cell>
          <cell r="F3637" t="str">
            <v>次</v>
          </cell>
          <cell r="G3637" t="str">
            <v/>
          </cell>
          <cell r="H3637">
            <v>20</v>
          </cell>
          <cell r="I3637">
            <v>16</v>
          </cell>
          <cell r="J3637">
            <v>14</v>
          </cell>
          <cell r="K3637" t="str">
            <v>丙类</v>
          </cell>
        </row>
        <row r="3638">
          <cell r="A3638" t="str">
            <v>MAZXU001</v>
          </cell>
          <cell r="B3638" t="str">
            <v>足底压力检查</v>
          </cell>
          <cell r="C3638" t="str">
            <v>采用足底压力测试系统。患者静止站立在压力传感器平台上,观察足底压力分布状况,双侧比较。人工报告。</v>
          </cell>
          <cell r="D3638" t="str">
            <v>电极片</v>
          </cell>
          <cell r="E3638" t="str">
            <v/>
          </cell>
          <cell r="F3638" t="str">
            <v>次</v>
          </cell>
          <cell r="G3638" t="str">
            <v/>
          </cell>
          <cell r="H3638">
            <v>20</v>
          </cell>
          <cell r="I3638">
            <v>16</v>
          </cell>
          <cell r="J3638">
            <v>14</v>
          </cell>
          <cell r="K3638" t="str">
            <v>丙类</v>
          </cell>
        </row>
        <row r="3639">
          <cell r="A3639" t="str">
            <v>MAZX8001</v>
          </cell>
          <cell r="B3639" t="str">
            <v>肌萎缩侧索硬化功能评分</v>
          </cell>
          <cell r="C3639" t="str">
            <v>采用肌萎缩侧索硬化功能评分量表,由专业人员根据量表中的项目进行评定,含填表指导与评分。</v>
          </cell>
          <cell r="D3639" t="str">
            <v/>
          </cell>
          <cell r="E3639" t="str">
            <v/>
          </cell>
          <cell r="F3639" t="str">
            <v>次</v>
          </cell>
          <cell r="G3639" t="str">
            <v/>
          </cell>
          <cell r="H3639">
            <v>20</v>
          </cell>
          <cell r="I3639">
            <v>16</v>
          </cell>
          <cell r="J3639">
            <v>14</v>
          </cell>
          <cell r="K3639" t="str">
            <v>丙类</v>
          </cell>
        </row>
        <row r="3640">
          <cell r="A3640" t="str">
            <v>MAZYR001</v>
          </cell>
          <cell r="B3640" t="str">
            <v>紫外线生物剂量测定</v>
          </cell>
          <cell r="C3640" t="str">
            <v>仪器准备,选定被测定的正常皮区,摆体位,使用紫外线灯测定皮肤的最小红斑量。用测定器覆盖并固定,遮盖非测定区,检查者戴防护镜,调节适宜距离,抽动测定器的盖板,每隔一定时间露出一个孔直至6个孔照完,查皮肤,记录,数小时后观察结果再记录。</v>
          </cell>
          <cell r="D3640" t="str">
            <v/>
          </cell>
          <cell r="E3640" t="str">
            <v/>
          </cell>
          <cell r="F3640" t="str">
            <v>次</v>
          </cell>
          <cell r="G3640" t="str">
            <v/>
          </cell>
          <cell r="H3640">
            <v>20</v>
          </cell>
          <cell r="I3640">
            <v>16</v>
          </cell>
          <cell r="J3640">
            <v>14</v>
          </cell>
          <cell r="K3640" t="str">
            <v>丙类</v>
          </cell>
        </row>
        <row r="3641">
          <cell r="A3641" t="str">
            <v>MAZZY001</v>
          </cell>
          <cell r="B3641" t="str">
            <v>疼痛综合评定</v>
          </cell>
          <cell r="C3641" t="str">
            <v>进行麦吉尔疼痛问卷评定,视觉模拟评分法评定,慢性疼痛状况分级等,对患者疼痛的部位､程度､性质､频率和对日常生活的影响等方面进行综合评定。人工报告。</v>
          </cell>
          <cell r="D3641" t="str">
            <v/>
          </cell>
          <cell r="E3641" t="str">
            <v/>
          </cell>
          <cell r="F3641" t="str">
            <v>次</v>
          </cell>
          <cell r="G3641" t="str">
            <v/>
          </cell>
          <cell r="H3641">
            <v>20</v>
          </cell>
          <cell r="I3641">
            <v>16</v>
          </cell>
          <cell r="J3641">
            <v>14</v>
          </cell>
          <cell r="K3641" t="str">
            <v>乙类</v>
          </cell>
        </row>
        <row r="3642">
          <cell r="A3642" t="str">
            <v>MAZZZ001</v>
          </cell>
          <cell r="B3642" t="str">
            <v>假肢评定</v>
          </cell>
          <cell r="C3642" t="str">
            <v>对假肢的接受腔的大小和深度,悬吊能力,对线,长度和患者穿戴假肢后各项功能活动能力进行综合评价。人工报告。</v>
          </cell>
          <cell r="D3642" t="str">
            <v/>
          </cell>
          <cell r="E3642" t="str">
            <v/>
          </cell>
          <cell r="F3642" t="str">
            <v>次</v>
          </cell>
          <cell r="G3642" t="str">
            <v/>
          </cell>
          <cell r="H3642">
            <v>50</v>
          </cell>
          <cell r="I3642">
            <v>40</v>
          </cell>
          <cell r="J3642">
            <v>35</v>
          </cell>
          <cell r="K3642" t="str">
            <v>丙类</v>
          </cell>
        </row>
        <row r="3643">
          <cell r="A3643" t="str">
            <v>MB</v>
          </cell>
          <cell r="B3643" t="str">
            <v>(二)康复治疗</v>
          </cell>
          <cell r="C3643" t="str">
            <v/>
          </cell>
          <cell r="D3643" t="str">
            <v/>
          </cell>
          <cell r="E3643" t="str">
            <v/>
          </cell>
        </row>
        <row r="3643">
          <cell r="G3643" t="str">
            <v/>
          </cell>
          <cell r="H3643" t="str">
            <v/>
          </cell>
          <cell r="I3643" t="str">
            <v/>
          </cell>
          <cell r="J3643" t="str">
            <v/>
          </cell>
        </row>
        <row r="3644">
          <cell r="A3644" t="str">
            <v>MBAW6001</v>
          </cell>
          <cell r="B3644" t="str">
            <v>水中肢体功能训练</v>
          </cell>
          <cell r="C3644" t="str">
            <v>准备热水,开启消毒循环过滤加热系统,使用无障碍电动升降装置搬运患者,利用水中治疗椅､水中治疗台､水中肋木､水中双杠､救生圈､浮板等设施器具,指导患者进行水中关节活动训练､肌力增强训练､耐力训练､平衡协调性训练､步态训练。水疗后洗浴,进行水疗设备的清洁消毒处理。</v>
          </cell>
          <cell r="D3644" t="str">
            <v/>
          </cell>
          <cell r="E3644" t="str">
            <v/>
          </cell>
          <cell r="F3644" t="str">
            <v>次</v>
          </cell>
          <cell r="G3644" t="str">
            <v/>
          </cell>
          <cell r="H3644">
            <v>35</v>
          </cell>
          <cell r="I3644">
            <v>28</v>
          </cell>
          <cell r="J3644">
            <v>24</v>
          </cell>
          <cell r="K3644" t="str">
            <v>丙类</v>
          </cell>
        </row>
        <row r="3645">
          <cell r="A3645" t="str">
            <v>MBAZX001</v>
          </cell>
          <cell r="B3645" t="str">
            <v>步行浴训练</v>
          </cell>
          <cell r="C3645" t="str">
            <v>准备热水,调节水温,开启无障碍电动升降装置将患者运入水中,开启气泡浴､喷流浴､消毒循环过滤装置,并指导患者进行水中关节活动度训练及肌力增强训练､坐位及立位平衡训练､步态纠正训练､步行训练。结束水疗后,开启无障碍电动升降装置将患者运出水中,放水,洗浴,进行水疗设备的清洁消毒处理。</v>
          </cell>
          <cell r="D3645" t="str">
            <v/>
          </cell>
          <cell r="E3645" t="str">
            <v/>
          </cell>
          <cell r="F3645" t="str">
            <v>次</v>
          </cell>
          <cell r="G3645" t="str">
            <v/>
          </cell>
          <cell r="H3645">
            <v>35</v>
          </cell>
          <cell r="I3645">
            <v>28</v>
          </cell>
          <cell r="J3645">
            <v>24</v>
          </cell>
          <cell r="K3645" t="str">
            <v>丙类</v>
          </cell>
        </row>
        <row r="3646">
          <cell r="A3646" t="str">
            <v>MBAZX002</v>
          </cell>
          <cell r="B3646" t="str">
            <v>电动浴缸训练</v>
          </cell>
          <cell r="C3646" t="str">
            <v>准备热水,开启气泡浴及喷流浴发生装置､自动消毒循环过滤装置及水温控制系统,使用无障碍运送轮椅车装置,将患者运入电动浴缸中,并指导进行水中关节活动度训练､肌力增强训练､翻身坐起训练､呼吸训练等。水疗后,洗浴,进行水疗设备的清洁消毒处理。</v>
          </cell>
          <cell r="D3646" t="str">
            <v/>
          </cell>
          <cell r="E3646" t="str">
            <v/>
          </cell>
          <cell r="F3646" t="str">
            <v>次</v>
          </cell>
          <cell r="G3646" t="str">
            <v/>
          </cell>
          <cell r="H3646">
            <v>35</v>
          </cell>
          <cell r="I3646">
            <v>28</v>
          </cell>
          <cell r="J3646">
            <v>24</v>
          </cell>
          <cell r="K3646" t="str">
            <v>丙类</v>
          </cell>
        </row>
        <row r="3647">
          <cell r="A3647" t="str">
            <v>MBAZX003</v>
          </cell>
          <cell r="B3647" t="str">
            <v>水中步行运动训练</v>
          </cell>
          <cell r="C3647" t="str">
            <v>准备热水,开启无障碍出入装置､自动消毒循环过滤及温控装置､喷流装置,设定患者水中电动步行平板训练参数,透过地上水槽侧壁透明玻璃窗,指导进行定量化的水中步行能力训练,并记录水中步行的定量结果。水疗后,洗浴,进行水疗设备的清洁消毒处理。</v>
          </cell>
          <cell r="D3647" t="str">
            <v/>
          </cell>
          <cell r="E3647" t="str">
            <v/>
          </cell>
          <cell r="F3647" t="str">
            <v>次</v>
          </cell>
          <cell r="G3647" t="str">
            <v/>
          </cell>
          <cell r="H3647">
            <v>35</v>
          </cell>
          <cell r="I3647">
            <v>28</v>
          </cell>
          <cell r="J3647">
            <v>24</v>
          </cell>
          <cell r="K3647" t="str">
            <v>丙类</v>
          </cell>
        </row>
        <row r="3648">
          <cell r="A3648" t="str">
            <v>MBBHY001</v>
          </cell>
          <cell r="B3648" t="str">
            <v>颈部综合运动训练</v>
          </cell>
          <cell r="C3648" t="str">
            <v>利用徒手或各种颈部综合运动训练设备,为患者进行被动的､辅助主动的､抗阻的关节活动范围训练､肌力训练､局部缓解肌肉痉挛训练､功能活动能力训练､姿势矫正训练。</v>
          </cell>
          <cell r="D3648" t="str">
            <v/>
          </cell>
          <cell r="E3648" t="str">
            <v/>
          </cell>
          <cell r="F3648" t="str">
            <v>次</v>
          </cell>
          <cell r="G3648" t="str">
            <v/>
          </cell>
          <cell r="H3648">
            <v>20</v>
          </cell>
          <cell r="I3648">
            <v>16</v>
          </cell>
          <cell r="J3648">
            <v>14</v>
          </cell>
          <cell r="K3648" t="str">
            <v>乙类</v>
          </cell>
        </row>
        <row r="3649">
          <cell r="A3649" t="str">
            <v>MBBVF001</v>
          </cell>
          <cell r="B3649" t="str">
            <v>脊柱关节松动训练</v>
          </cell>
          <cell r="C3649" t="str">
            <v>利用不同手法力度,徒手对患者颈椎､胸椎､腰椎､骶尾各关节进行不同方向的被动手法操作训练,扩大关节活动范围训练,缓解疼痛训练。</v>
          </cell>
          <cell r="D3649" t="str">
            <v/>
          </cell>
          <cell r="E3649" t="str">
            <v/>
          </cell>
          <cell r="F3649" t="str">
            <v>次</v>
          </cell>
          <cell r="G3649" t="str">
            <v/>
          </cell>
          <cell r="H3649">
            <v>35</v>
          </cell>
          <cell r="I3649">
            <v>28</v>
          </cell>
          <cell r="J3649">
            <v>24</v>
          </cell>
          <cell r="K3649" t="str">
            <v>乙类</v>
          </cell>
        </row>
        <row r="3650">
          <cell r="A3650" t="str">
            <v>MBBVG001</v>
          </cell>
          <cell r="B3650" t="str">
            <v>呼吸训练</v>
          </cell>
          <cell r="C3650" t="str">
            <v>徒手为患者胸部及其周围部位的肌肉进行被动的､辅助主动的､主动的放松训练､腹式呼吸训练､呼吸肌训练､缩唇式呼吸训练､咳嗽训练,体位引流,特殊手法操作训练及器械训练。</v>
          </cell>
          <cell r="D3650" t="str">
            <v/>
          </cell>
          <cell r="E3650" t="str">
            <v/>
          </cell>
          <cell r="F3650" t="str">
            <v>次</v>
          </cell>
          <cell r="G3650" t="str">
            <v/>
          </cell>
          <cell r="H3650">
            <v>25</v>
          </cell>
          <cell r="I3650">
            <v>20</v>
          </cell>
          <cell r="J3650">
            <v>18</v>
          </cell>
          <cell r="K3650" t="str">
            <v>乙类</v>
          </cell>
        </row>
        <row r="3651">
          <cell r="A3651" t="str">
            <v>MBBVG002</v>
          </cell>
          <cell r="B3651" t="str">
            <v>腰背肌器械训练</v>
          </cell>
          <cell r="C3651" t="str">
            <v>采用腰背肌训练器进行腰背肌训练,训练时根据腰背肌力量选择负荷量。</v>
          </cell>
          <cell r="D3651" t="str">
            <v/>
          </cell>
          <cell r="E3651" t="str">
            <v/>
          </cell>
          <cell r="F3651" t="str">
            <v>次</v>
          </cell>
          <cell r="G3651" t="str">
            <v/>
          </cell>
          <cell r="H3651">
            <v>30</v>
          </cell>
          <cell r="I3651">
            <v>25</v>
          </cell>
          <cell r="J3651">
            <v>20</v>
          </cell>
          <cell r="K3651" t="str">
            <v>丙类</v>
          </cell>
        </row>
        <row r="3652">
          <cell r="A3652" t="str">
            <v>MBBWA001</v>
          </cell>
          <cell r="B3652" t="str">
            <v>上肢综合运动训练</v>
          </cell>
          <cell r="C3652" t="str">
            <v>徒手及利用各种上肢综合运动训练设备,为患者进行被动的､辅助主动的､主动的､抗阻的关节活动范围训练､肌力训练､局部缓解肌肉痉挛训练､局部肌肉牵拉训练､协调性训练､功能活动能力训练及器械训练。</v>
          </cell>
          <cell r="D3652" t="str">
            <v/>
          </cell>
          <cell r="E3652" t="str">
            <v/>
          </cell>
          <cell r="F3652" t="str">
            <v>次</v>
          </cell>
          <cell r="G3652" t="str">
            <v>六岁及以下儿童加收不超过30%</v>
          </cell>
          <cell r="H3652">
            <v>35</v>
          </cell>
          <cell r="I3652">
            <v>28</v>
          </cell>
          <cell r="J3652">
            <v>25</v>
          </cell>
          <cell r="K3652" t="str">
            <v>乙类</v>
          </cell>
        </row>
        <row r="3653">
          <cell r="A3653" t="str">
            <v>MBBWR001</v>
          </cell>
          <cell r="B3653" t="str">
            <v>烧伤后手功能训练</v>
          </cell>
          <cell r="C3653" t="str">
            <v>分为被动活动和主动活动两种训练方式。被动活动是通过按摩､推拿､牵拉的方法,使手部腕､掌指､指间关节增加活动度。主动活动是以拇指尖掌面与其余四指指尖掌面做对掌运动,利用健手帮助患手进行掌指关节及指间关节屈伸活动,站立位手掌放置桌面上靠重力下压使腕背屈,2-5指背放置在桌面上进行掌指关节屈曲运动。</v>
          </cell>
          <cell r="D3653" t="str">
            <v/>
          </cell>
          <cell r="E3653" t="str">
            <v/>
          </cell>
          <cell r="F3653" t="str">
            <v>单侧</v>
          </cell>
          <cell r="G3653" t="str">
            <v/>
          </cell>
          <cell r="H3653">
            <v>20</v>
          </cell>
          <cell r="I3653">
            <v>16</v>
          </cell>
          <cell r="J3653">
            <v>14</v>
          </cell>
          <cell r="K3653" t="str">
            <v>乙类</v>
          </cell>
        </row>
        <row r="3654">
          <cell r="A3654" t="str">
            <v>MBBW6001</v>
          </cell>
          <cell r="B3654" t="str">
            <v>偏瘫肢体综合训练</v>
          </cell>
          <cell r="C3654" t="str">
            <v>通过徒手的方式,对患者进行身体关节活动度训练,调整异常肌张力训练,诱发患者主动活动能力训练,协调性功能训练,平衡功能训练,日常生活动作能力综合训练。</v>
          </cell>
          <cell r="D3654" t="str">
            <v/>
          </cell>
          <cell r="E3654" t="str">
            <v/>
          </cell>
          <cell r="F3654" t="str">
            <v>次</v>
          </cell>
          <cell r="G3654" t="str">
            <v/>
          </cell>
          <cell r="H3654">
            <v>40</v>
          </cell>
          <cell r="I3654">
            <v>32</v>
          </cell>
          <cell r="J3654">
            <v>28</v>
          </cell>
          <cell r="K3654" t="str">
            <v>乙类</v>
          </cell>
        </row>
        <row r="3655">
          <cell r="A3655" t="str">
            <v>MBBW6002</v>
          </cell>
          <cell r="B3655" t="str">
            <v>脑瘫肢体综合训练</v>
          </cell>
          <cell r="C3655" t="str">
            <v>通过徒手的方式,对患者进行身体关节活动度训练,调整异常肌张力训练,诱发患者主动活动能力训练,协调性功能训练,平衡功能训练,日常生活动作能力综合训练及运动发育的诱发和感觉统合训练。</v>
          </cell>
          <cell r="D3655" t="str">
            <v/>
          </cell>
          <cell r="E3655" t="str">
            <v/>
          </cell>
          <cell r="F3655" t="str">
            <v>次</v>
          </cell>
          <cell r="G3655" t="str">
            <v>六岁及以下儿童加收不超过30%</v>
          </cell>
          <cell r="H3655">
            <v>40</v>
          </cell>
          <cell r="I3655">
            <v>32</v>
          </cell>
          <cell r="J3655">
            <v>28</v>
          </cell>
          <cell r="K3655" t="str">
            <v>乙类</v>
          </cell>
        </row>
        <row r="3656">
          <cell r="A3656" t="str">
            <v>MBBW6003</v>
          </cell>
          <cell r="B3656" t="str">
            <v>截瘫肢体综合训练</v>
          </cell>
          <cell r="C3656" t="str">
            <v>通过徒手的方式,对患者躯干及双侧下肢进行关节活动度训练,调整异常肌张力训练,提高患者残存肌力训练,转移动作训练,平衡功能训练,步行能力训练,日常生活动作能力综合训练。</v>
          </cell>
          <cell r="D3656" t="str">
            <v/>
          </cell>
          <cell r="E3656" t="str">
            <v/>
          </cell>
          <cell r="F3656" t="str">
            <v>次</v>
          </cell>
          <cell r="G3656" t="str">
            <v/>
          </cell>
          <cell r="H3656">
            <v>40</v>
          </cell>
          <cell r="I3656">
            <v>32</v>
          </cell>
          <cell r="J3656">
            <v>28</v>
          </cell>
          <cell r="K3656" t="str">
            <v>乙类</v>
          </cell>
        </row>
        <row r="3657">
          <cell r="A3657" t="str">
            <v>MBBW6004</v>
          </cell>
          <cell r="B3657" t="str">
            <v>四肢瘫肢体综合训练</v>
          </cell>
          <cell r="C3657" t="str">
            <v>通过徒手及辅助器具协助的方式,对患者四肢及躯干进行关节活动度训练,调整异常肌张力训练,提高患者残存肌力训练,呼吸训练,转移动作训练,平衡功能训练,日常生活动作能力综合训练。</v>
          </cell>
          <cell r="D3657" t="str">
            <v/>
          </cell>
          <cell r="E3657" t="str">
            <v/>
          </cell>
          <cell r="F3657" t="str">
            <v>次</v>
          </cell>
          <cell r="G3657" t="str">
            <v/>
          </cell>
          <cell r="H3657">
            <v>40</v>
          </cell>
          <cell r="I3657">
            <v>32</v>
          </cell>
          <cell r="J3657">
            <v>28</v>
          </cell>
          <cell r="K3657" t="str">
            <v>乙类</v>
          </cell>
        </row>
        <row r="3658">
          <cell r="A3658" t="str">
            <v>MBBW6005</v>
          </cell>
          <cell r="B3658" t="str">
            <v>截肢肢体综合训练</v>
          </cell>
          <cell r="C3658" t="str">
            <v>通过徒手的方式,对患者假肢安装前后进行身体关节活动度训练,肌力训练,协调功能训练,平衡功能训练,日常生活动作能力综合训练及假肢清理､穿脱动作的训练。不含假肢的制作。</v>
          </cell>
          <cell r="D3658" t="str">
            <v/>
          </cell>
          <cell r="E3658" t="str">
            <v/>
          </cell>
          <cell r="F3658" t="str">
            <v>次</v>
          </cell>
          <cell r="G3658" t="str">
            <v/>
          </cell>
          <cell r="H3658">
            <v>30</v>
          </cell>
          <cell r="I3658">
            <v>25</v>
          </cell>
          <cell r="J3658">
            <v>20</v>
          </cell>
          <cell r="K3658" t="str">
            <v>乙类</v>
          </cell>
        </row>
        <row r="3659">
          <cell r="A3659" t="str">
            <v>MBBXA001</v>
          </cell>
          <cell r="B3659" t="str">
            <v>下肢综合运动训练</v>
          </cell>
          <cell r="C3659" t="str">
            <v>利用各种下肢综合运动训练仪器或设备,徒手为患者进行被动的､辅助主动的､主动的､抗阻的关节活动范围训练､肌力训练､局部缓解肌肉痉挛训练､局部肌肉牵拉训练､协调性训练､平衡能力训练､步行能力训练,功能活动能力训练及器械训练。</v>
          </cell>
          <cell r="D3659" t="str">
            <v/>
          </cell>
          <cell r="E3659" t="str">
            <v/>
          </cell>
          <cell r="F3659" t="str">
            <v>次</v>
          </cell>
          <cell r="G3659" t="str">
            <v>六岁及以下儿童加收不超过30%</v>
          </cell>
          <cell r="H3659">
            <v>20</v>
          </cell>
          <cell r="I3659">
            <v>16</v>
          </cell>
          <cell r="J3659">
            <v>14</v>
          </cell>
          <cell r="K3659" t="str">
            <v>乙类</v>
          </cell>
        </row>
        <row r="3660">
          <cell r="A3660" t="str">
            <v>MBBXA002</v>
          </cell>
          <cell r="B3660" t="str">
            <v>站立+步行能力综合训练</v>
          </cell>
          <cell r="C3660" t="str">
            <v>利用各种站立与步行能力综合训练设备,为患者进行被动的､辅助主动的､主动的､抗阻的下肢负重训练､立位平衡训练､身体重心转移训练､步态矫正训练､步行的耐力训练,功能性步行训练及器械训练。</v>
          </cell>
          <cell r="D3660" t="str">
            <v/>
          </cell>
          <cell r="E3660" t="str">
            <v/>
          </cell>
          <cell r="F3660" t="str">
            <v>次</v>
          </cell>
          <cell r="G3660" t="str">
            <v/>
          </cell>
          <cell r="H3660">
            <v>20</v>
          </cell>
          <cell r="I3660">
            <v>16</v>
          </cell>
          <cell r="J3660">
            <v>14</v>
          </cell>
          <cell r="K3660" t="str">
            <v>乙类</v>
          </cell>
        </row>
        <row r="3661">
          <cell r="A3661" t="str">
            <v>MBBXA003</v>
          </cell>
          <cell r="B3661" t="str">
            <v>平衡生物反馈训练</v>
          </cell>
          <cell r="C3661" t="str">
            <v>采用视听觉生物反馈训练仪对双下肢对称负重､重心转移､单腿负重､重心主动控制转移､稳定极限等技能进行训练。</v>
          </cell>
          <cell r="D3661" t="str">
            <v/>
          </cell>
          <cell r="E3661" t="str">
            <v/>
          </cell>
          <cell r="F3661" t="str">
            <v>次</v>
          </cell>
          <cell r="G3661" t="str">
            <v/>
          </cell>
          <cell r="H3661">
            <v>20</v>
          </cell>
          <cell r="I3661">
            <v>16</v>
          </cell>
          <cell r="J3661">
            <v>14</v>
          </cell>
          <cell r="K3661" t="str">
            <v>乙类</v>
          </cell>
        </row>
        <row r="3662">
          <cell r="A3662" t="str">
            <v>MBBX7001</v>
          </cell>
          <cell r="B3662" t="str">
            <v>烧伤后关节功能训练</v>
          </cell>
          <cell r="C3662" t="str">
            <v>指除手部以外的肢体关节主被动活动。由医生通过按摩､推拿､牵拉的方法以及特殊仪器给予关节被动屈伸活动,以及在医生指导下患者采取主动屈伸活动。</v>
          </cell>
          <cell r="D3662" t="str">
            <v/>
          </cell>
          <cell r="E3662" t="str">
            <v/>
          </cell>
          <cell r="F3662" t="str">
            <v>每关节</v>
          </cell>
          <cell r="G3662" t="str">
            <v/>
          </cell>
          <cell r="H3662">
            <v>20</v>
          </cell>
          <cell r="I3662">
            <v>16</v>
          </cell>
          <cell r="J3662">
            <v>14</v>
          </cell>
          <cell r="K3662" t="str">
            <v>乙类</v>
          </cell>
        </row>
        <row r="3663">
          <cell r="A3663" t="str">
            <v>MBBX7002</v>
          </cell>
          <cell r="B3663" t="str">
            <v>小关节松动训练</v>
          </cell>
          <cell r="C3663" t="str">
            <v>利用不同手法力度,徒手对患者腕､掌指､指间､踝及足部的关节,进行不同方向的被动手法操作训练,扩大关节活动范围训练,缓解疼痛训练。</v>
          </cell>
          <cell r="D3663" t="str">
            <v/>
          </cell>
          <cell r="E3663" t="str">
            <v/>
          </cell>
          <cell r="F3663" t="str">
            <v>次</v>
          </cell>
          <cell r="G3663" t="str">
            <v/>
          </cell>
          <cell r="H3663">
            <v>30</v>
          </cell>
          <cell r="I3663">
            <v>25</v>
          </cell>
          <cell r="J3663">
            <v>20</v>
          </cell>
          <cell r="K3663" t="str">
            <v>乙类</v>
          </cell>
        </row>
        <row r="3664">
          <cell r="A3664" t="str">
            <v>MBBX7003</v>
          </cell>
          <cell r="B3664" t="str">
            <v>大关节松动训练</v>
          </cell>
          <cell r="C3664" t="str">
            <v>利用不同手法力度,徒手对患者肩､肘､髋及膝关节进行不同方向的被动手法操作训练,扩大关节活动范围训练,缓解疼痛训练。</v>
          </cell>
          <cell r="D3664" t="str">
            <v/>
          </cell>
          <cell r="E3664" t="str">
            <v/>
          </cell>
          <cell r="F3664" t="str">
            <v>次</v>
          </cell>
          <cell r="G3664" t="str">
            <v/>
          </cell>
          <cell r="H3664">
            <v>30</v>
          </cell>
          <cell r="I3664">
            <v>25</v>
          </cell>
          <cell r="J3664">
            <v>20</v>
          </cell>
          <cell r="K3664" t="str">
            <v>乙类</v>
          </cell>
        </row>
        <row r="3665">
          <cell r="A3665" t="str">
            <v>MBBZH001</v>
          </cell>
          <cell r="B3665" t="str">
            <v>腰部综合运动训练</v>
          </cell>
          <cell r="C3665" t="str">
            <v>利用各种腰部综合运动训练设备,为患者进行被动的､辅助主动的､主动的､抗阻的关节活动范围训练､肌力训练､局部缓解肌肉痉挛训练､功能活动能力训练､姿势矫正训练及器械训练。</v>
          </cell>
          <cell r="D3665" t="str">
            <v/>
          </cell>
          <cell r="E3665" t="str">
            <v/>
          </cell>
          <cell r="F3665" t="str">
            <v>次</v>
          </cell>
          <cell r="G3665" t="str">
            <v/>
          </cell>
          <cell r="H3665">
            <v>25</v>
          </cell>
          <cell r="I3665">
            <v>20</v>
          </cell>
          <cell r="J3665">
            <v>18</v>
          </cell>
          <cell r="K3665" t="str">
            <v>乙类</v>
          </cell>
        </row>
        <row r="3666">
          <cell r="A3666" t="str">
            <v>MBBZX001</v>
          </cell>
          <cell r="B3666" t="str">
            <v>转移动作训练</v>
          </cell>
          <cell r="C3666" t="str">
            <v>利用各种转移动作训练设备,为患者进行被动的､辅助主动的､主动的床上翻身､起坐､站立､床与轮椅(座椅)之间的转移动作的训练,功能性活动训练及器械训练。</v>
          </cell>
          <cell r="D3666" t="str">
            <v/>
          </cell>
          <cell r="E3666" t="str">
            <v/>
          </cell>
          <cell r="F3666" t="str">
            <v>次</v>
          </cell>
          <cell r="G3666" t="str">
            <v/>
          </cell>
          <cell r="H3666">
            <v>20</v>
          </cell>
          <cell r="I3666">
            <v>16</v>
          </cell>
          <cell r="J3666">
            <v>14</v>
          </cell>
          <cell r="K3666" t="str">
            <v>乙类</v>
          </cell>
        </row>
        <row r="3667">
          <cell r="A3667" t="str">
            <v>MBBZX002</v>
          </cell>
          <cell r="B3667" t="str">
            <v>等速肌力训练</v>
          </cell>
          <cell r="C3667" t="str">
            <v>采用等速肌力训练仪,选择不同训练肌群,选择不同的训练配件,将患者固定,选择训练速度,训练模式,设定训练量。</v>
          </cell>
          <cell r="D3667" t="str">
            <v/>
          </cell>
          <cell r="E3667" t="str">
            <v/>
          </cell>
          <cell r="F3667" t="str">
            <v>次</v>
          </cell>
          <cell r="G3667" t="str">
            <v/>
          </cell>
          <cell r="H3667">
            <v>30</v>
          </cell>
          <cell r="I3667">
            <v>25</v>
          </cell>
          <cell r="J3667">
            <v>20</v>
          </cell>
          <cell r="K3667" t="str">
            <v>乙类</v>
          </cell>
        </row>
        <row r="3668">
          <cell r="A3668" t="str">
            <v>MBBZX003</v>
          </cell>
          <cell r="B3668" t="str">
            <v>持续性被动关节活动范围训练(CPM)</v>
          </cell>
          <cell r="C3668" t="str">
            <v>利用持续性被动关节活动范围训练专用设备,对患者肩､肘､腕､髋､膝､踝关节,设定持续性被动关节活动范围训练的时间､阻力､速度和间歇时间等参数,在监测的状况下,进行被动关节活动范围的训练。</v>
          </cell>
          <cell r="D3668" t="str">
            <v/>
          </cell>
          <cell r="E3668" t="str">
            <v/>
          </cell>
          <cell r="F3668" t="str">
            <v>每关节</v>
          </cell>
          <cell r="G3668" t="str">
            <v/>
          </cell>
          <cell r="H3668">
            <v>35</v>
          </cell>
          <cell r="I3668">
            <v>28</v>
          </cell>
          <cell r="J3668">
            <v>25</v>
          </cell>
          <cell r="K3668" t="str">
            <v>乙类</v>
          </cell>
        </row>
        <row r="3669">
          <cell r="A3669" t="str">
            <v>MBBZX004</v>
          </cell>
          <cell r="B3669" t="str">
            <v>床边徒手肢体运动训练</v>
          </cell>
          <cell r="C3669" t="str">
            <v>利用徒手的方法,对患者进行早期或维持性的关节活动范围训练,提高肌力或肢体主动活动训练等。</v>
          </cell>
          <cell r="D3669" t="str">
            <v/>
          </cell>
          <cell r="E3669" t="str">
            <v/>
          </cell>
          <cell r="F3669" t="str">
            <v>次</v>
          </cell>
          <cell r="G3669" t="str">
            <v/>
          </cell>
          <cell r="H3669">
            <v>30</v>
          </cell>
          <cell r="I3669">
            <v>25</v>
          </cell>
          <cell r="J3669">
            <v>20</v>
          </cell>
          <cell r="K3669" t="str">
            <v>乙类</v>
          </cell>
        </row>
        <row r="3670">
          <cell r="A3670" t="str">
            <v>MBBZX005</v>
          </cell>
          <cell r="B3670" t="str">
            <v>博巴斯训练(Bobath)</v>
          </cell>
          <cell r="C3670" t="str">
            <v>把异常的身体部位被动地､辅助主动地､主动地摆放于良肢位,并对身体的关键点进行徒手的控制能力训练,异常肌张力的调整训练,利用反射模式进行功能活动训练,诱发患者主动参与功能性活动训练及器械训练。</v>
          </cell>
          <cell r="D3670" t="str">
            <v/>
          </cell>
          <cell r="E3670" t="str">
            <v/>
          </cell>
          <cell r="F3670" t="str">
            <v>次</v>
          </cell>
          <cell r="G3670" t="str">
            <v/>
          </cell>
          <cell r="H3670">
            <v>38</v>
          </cell>
          <cell r="I3670">
            <v>30</v>
          </cell>
          <cell r="J3670">
            <v>27</v>
          </cell>
          <cell r="K3670" t="str">
            <v>乙类</v>
          </cell>
        </row>
        <row r="3671">
          <cell r="A3671" t="str">
            <v>MBBZX006</v>
          </cell>
          <cell r="B3671" t="str">
            <v>布伦斯特伦训练(Brunnstrom)</v>
          </cell>
          <cell r="C3671" t="str">
            <v>把异常的身体部位被动地､辅助主动地､主动地摆放于功能位,并对异常的肌张力进行相应的手法训练,利用反射模式进行功能活动训练,诱发患者主动参与功能性活动训练及器械训练。</v>
          </cell>
          <cell r="D3671" t="str">
            <v/>
          </cell>
          <cell r="E3671" t="str">
            <v/>
          </cell>
          <cell r="F3671" t="str">
            <v>次</v>
          </cell>
          <cell r="G3671" t="str">
            <v/>
          </cell>
          <cell r="H3671">
            <v>30</v>
          </cell>
          <cell r="I3671">
            <v>25</v>
          </cell>
          <cell r="J3671">
            <v>20</v>
          </cell>
          <cell r="K3671" t="str">
            <v>乙类</v>
          </cell>
        </row>
        <row r="3672">
          <cell r="A3672" t="str">
            <v>MBBZX007</v>
          </cell>
          <cell r="B3672" t="str">
            <v>本体感觉神经肌肉促进训练(PNF)</v>
          </cell>
          <cell r="C3672" t="str">
            <v>徒手对患者单侧､双侧､对侧､对称与非对称肢体进行螺旋对交差运动模式的训练,并利用患者现存的运动能力进行被动的､辅助主动的､主动的､抗阻的关节活动范围训练,肌力训练,运动控制能力训练,功能性活动训练及器械训练。</v>
          </cell>
          <cell r="D3672" t="str">
            <v/>
          </cell>
          <cell r="E3672" t="str">
            <v/>
          </cell>
          <cell r="F3672" t="str">
            <v>次</v>
          </cell>
          <cell r="G3672" t="str">
            <v/>
          </cell>
          <cell r="H3672">
            <v>30</v>
          </cell>
          <cell r="I3672">
            <v>25</v>
          </cell>
          <cell r="J3672">
            <v>20</v>
          </cell>
          <cell r="K3672" t="str">
            <v>乙类</v>
          </cell>
        </row>
        <row r="3673">
          <cell r="A3673" t="str">
            <v>MBBZX008</v>
          </cell>
          <cell r="B3673" t="str">
            <v>运动再学习训练(MRP)</v>
          </cell>
          <cell r="C3673" t="str">
            <v>徒手对患者进行上肢功能训练,口面部功能活动训练,从仰卧到床边坐起训练,从侧卧到坐起训练,坐位平衡训练,站起坐下训练,站立平衡训练,步行训练及器械训练。</v>
          </cell>
          <cell r="D3673" t="str">
            <v/>
          </cell>
          <cell r="E3673" t="str">
            <v/>
          </cell>
          <cell r="F3673" t="str">
            <v>次</v>
          </cell>
          <cell r="G3673" t="str">
            <v/>
          </cell>
          <cell r="H3673">
            <v>38</v>
          </cell>
          <cell r="I3673">
            <v>30</v>
          </cell>
          <cell r="J3673">
            <v>27</v>
          </cell>
          <cell r="K3673" t="str">
            <v>乙类</v>
          </cell>
        </row>
        <row r="3674">
          <cell r="A3674" t="str">
            <v>MBBZX009</v>
          </cell>
          <cell r="B3674" t="str">
            <v>减重支持系统训练</v>
          </cell>
          <cell r="C3674" t="str">
            <v>利用减重支持仪,穿戴悬吊背心,根据其残存的运动功能状况调整气压,并固定气压阀,拉紧悬吊拉扣后,徒手对患者进行被动的､辅助主动的､主动的减重步行训练,平衡功能训练,下肢协调性训练。</v>
          </cell>
          <cell r="D3674" t="str">
            <v/>
          </cell>
          <cell r="E3674" t="str">
            <v/>
          </cell>
          <cell r="F3674" t="str">
            <v>次</v>
          </cell>
          <cell r="G3674" t="str">
            <v/>
          </cell>
          <cell r="H3674">
            <v>40</v>
          </cell>
          <cell r="I3674">
            <v>32</v>
          </cell>
          <cell r="J3674">
            <v>28</v>
          </cell>
          <cell r="K3674" t="str">
            <v>乙类</v>
          </cell>
        </row>
        <row r="3675">
          <cell r="A3675" t="str">
            <v>MBBZX010</v>
          </cell>
          <cell r="B3675" t="str">
            <v>电动起立床训练</v>
          </cell>
          <cell r="C3675" t="str">
            <v>利用电动起立床,根据病情在不同的角度下,对患者实施被动的站立训练。</v>
          </cell>
          <cell r="D3675" t="str">
            <v/>
          </cell>
          <cell r="E3675" t="str">
            <v/>
          </cell>
          <cell r="F3675" t="str">
            <v>次</v>
          </cell>
          <cell r="G3675" t="str">
            <v>六岁及以下儿童加收不超过30%</v>
          </cell>
          <cell r="H3675">
            <v>20</v>
          </cell>
          <cell r="I3675">
            <v>16</v>
          </cell>
          <cell r="J3675">
            <v>14</v>
          </cell>
          <cell r="K3675" t="str">
            <v>乙类</v>
          </cell>
        </row>
        <row r="3676">
          <cell r="A3676" t="str">
            <v>MBBZX011</v>
          </cell>
          <cell r="B3676" t="str">
            <v>跑台康复训练</v>
          </cell>
          <cell r="C3676" t="str">
            <v>根据患者具体情况,采用可调速度､可调坡度的康复训练跑台对患者进行康复训练。</v>
          </cell>
          <cell r="D3676" t="str">
            <v/>
          </cell>
          <cell r="E3676" t="str">
            <v/>
          </cell>
          <cell r="F3676" t="str">
            <v>次</v>
          </cell>
          <cell r="G3676" t="str">
            <v>六岁及以下儿童加收不超过30%</v>
          </cell>
          <cell r="H3676">
            <v>20</v>
          </cell>
          <cell r="I3676">
            <v>16</v>
          </cell>
          <cell r="J3676">
            <v>14</v>
          </cell>
          <cell r="K3676" t="str">
            <v>乙类</v>
          </cell>
        </row>
        <row r="3677">
          <cell r="A3677" t="str">
            <v>MBBZX012</v>
          </cell>
          <cell r="B3677" t="str">
            <v>功率自行车康复训练</v>
          </cell>
          <cell r="C3677" t="str">
            <v>根据患者具体情况,采用可调速度､可调功率的功率车对患者进行康复训练。训练中对心率进行监测。</v>
          </cell>
          <cell r="D3677" t="str">
            <v/>
          </cell>
          <cell r="E3677" t="str">
            <v/>
          </cell>
          <cell r="F3677" t="str">
            <v>次</v>
          </cell>
          <cell r="G3677" t="str">
            <v>六岁及以下儿童加收不超过30%</v>
          </cell>
          <cell r="H3677">
            <v>20</v>
          </cell>
          <cell r="I3677">
            <v>16</v>
          </cell>
          <cell r="J3677">
            <v>14</v>
          </cell>
          <cell r="K3677" t="str">
            <v>乙类</v>
          </cell>
        </row>
        <row r="3678">
          <cell r="A3678" t="str">
            <v>MBBZX013</v>
          </cell>
          <cell r="B3678" t="str">
            <v>肢体平衡功能训练</v>
          </cell>
          <cell r="C3678" t="str">
            <v>指平衡障碍的平衡训练。利用坐位､爬行位､单膝跪位､双膝跪位､单足立位､双足立位,对患者进行徒手的静态平衡训练,动态平衡训练,保护性姿势反应的动作训练,功能性平衡能力训练。</v>
          </cell>
          <cell r="D3678" t="str">
            <v/>
          </cell>
          <cell r="E3678" t="str">
            <v/>
          </cell>
          <cell r="F3678" t="str">
            <v>次</v>
          </cell>
          <cell r="G3678" t="str">
            <v/>
          </cell>
          <cell r="H3678">
            <v>30</v>
          </cell>
          <cell r="I3678">
            <v>25</v>
          </cell>
          <cell r="J3678">
            <v>20</v>
          </cell>
          <cell r="K3678" t="str">
            <v>乙类</v>
          </cell>
        </row>
        <row r="3679">
          <cell r="A3679" t="str">
            <v>MBBZX014</v>
          </cell>
          <cell r="B3679" t="str">
            <v>运动协调性训练</v>
          </cell>
          <cell r="C3679" t="str">
            <v>利用徒手的方式,进行手眼协调性训练,双侧上肢､双侧下肢､上肢与下肢､肢体与躯干间的运动协调性训练。</v>
          </cell>
          <cell r="D3679" t="str">
            <v/>
          </cell>
          <cell r="E3679" t="str">
            <v/>
          </cell>
          <cell r="F3679" t="str">
            <v>次</v>
          </cell>
          <cell r="G3679" t="str">
            <v/>
          </cell>
          <cell r="H3679">
            <v>30</v>
          </cell>
          <cell r="I3679">
            <v>25</v>
          </cell>
          <cell r="J3679">
            <v>20</v>
          </cell>
          <cell r="K3679" t="str">
            <v>乙类</v>
          </cell>
        </row>
        <row r="3680">
          <cell r="A3680" t="str">
            <v>MBBZX015</v>
          </cell>
          <cell r="B3680" t="str">
            <v>引导式教育训练</v>
          </cell>
          <cell r="C3680" t="str">
            <v>对智力和行为有障碍的患儿进行注意力､操作能力､模仿能力､依从行为､行为控制力､交往沟通能力康复训练。</v>
          </cell>
          <cell r="D3680" t="str">
            <v/>
          </cell>
          <cell r="E3680" t="str">
            <v/>
          </cell>
          <cell r="F3680" t="str">
            <v>次</v>
          </cell>
          <cell r="G3680" t="str">
            <v/>
          </cell>
          <cell r="H3680">
            <v>25</v>
          </cell>
          <cell r="I3680">
            <v>20</v>
          </cell>
          <cell r="J3680">
            <v>18</v>
          </cell>
          <cell r="K3680" t="str">
            <v>乙类</v>
          </cell>
        </row>
        <row r="3681">
          <cell r="A3681" t="str">
            <v>MBBZX016</v>
          </cell>
          <cell r="B3681" t="str">
            <v>烧伤功能训练床治疗</v>
          </cell>
          <cell r="C3681" t="str">
            <v>将患者平卧于烧伤功能训练床,将患肢固定于训练床的机械转臂上,接通电源,设定转速和治疗时间,打开运动开关进行训练,训练毕,关闭运动开关,松解固定带,将病人安全送回原病床,随时观察病人反应,防治意外伤害。</v>
          </cell>
          <cell r="D3681" t="str">
            <v/>
          </cell>
          <cell r="E3681" t="str">
            <v/>
          </cell>
          <cell r="F3681" t="str">
            <v>次</v>
          </cell>
          <cell r="G3681" t="str">
            <v/>
          </cell>
          <cell r="H3681">
            <v>25</v>
          </cell>
          <cell r="I3681">
            <v>20</v>
          </cell>
          <cell r="J3681">
            <v>18</v>
          </cell>
          <cell r="K3681" t="str">
            <v>丙类</v>
          </cell>
        </row>
        <row r="3682">
          <cell r="A3682" t="str">
            <v>MBBZX017</v>
          </cell>
          <cell r="B3682" t="str">
            <v>截肢术后康复训练</v>
          </cell>
          <cell r="C3682" t="str">
            <v>协助指导四肢主要肌肉肌力训练､关节活动度的训练､站立平衡的训练､迈步的训练､假肢穿戴的训练､肌电手的开手和闭手训练､抛物训练､日常生活能力训练。</v>
          </cell>
          <cell r="D3682" t="str">
            <v/>
          </cell>
          <cell r="E3682" t="str">
            <v/>
          </cell>
          <cell r="F3682" t="str">
            <v>次</v>
          </cell>
          <cell r="G3682" t="str">
            <v/>
          </cell>
          <cell r="H3682">
            <v>40</v>
          </cell>
          <cell r="I3682">
            <v>32</v>
          </cell>
          <cell r="J3682">
            <v>28</v>
          </cell>
          <cell r="K3682" t="str">
            <v>乙类</v>
          </cell>
        </row>
        <row r="3683">
          <cell r="A3683" t="str">
            <v>MBBZX018</v>
          </cell>
          <cell r="B3683" t="str">
            <v>假肢使用训练</v>
          </cell>
          <cell r="C3683" t="str">
            <v>对患者假肢的应用进行控制训练及使用假肢模拟日常生活活动进行的训练。</v>
          </cell>
          <cell r="D3683" t="str">
            <v/>
          </cell>
          <cell r="E3683" t="str">
            <v/>
          </cell>
          <cell r="F3683" t="str">
            <v>次</v>
          </cell>
          <cell r="G3683" t="str">
            <v/>
          </cell>
          <cell r="H3683">
            <v>40</v>
          </cell>
          <cell r="I3683">
            <v>32</v>
          </cell>
          <cell r="J3683">
            <v>28</v>
          </cell>
          <cell r="K3683" t="str">
            <v>乙类</v>
          </cell>
        </row>
        <row r="3684">
          <cell r="A3684" t="str">
            <v>MBBZX019</v>
          </cell>
          <cell r="B3684" t="str">
            <v>耐力训练</v>
          </cell>
          <cell r="C3684" t="str">
            <v>徒手或利用康复训练设备与仪器,辅助或指导患者在结合心肺功能训练的前提下,进行全身性的肌肉耐久性训练。</v>
          </cell>
          <cell r="D3684" t="str">
            <v/>
          </cell>
          <cell r="E3684" t="str">
            <v/>
          </cell>
          <cell r="F3684" t="str">
            <v>次</v>
          </cell>
          <cell r="G3684" t="str">
            <v/>
          </cell>
          <cell r="H3684">
            <v>25</v>
          </cell>
          <cell r="I3684">
            <v>20</v>
          </cell>
          <cell r="J3684">
            <v>18</v>
          </cell>
          <cell r="K3684" t="str">
            <v>乙类</v>
          </cell>
        </row>
        <row r="3685">
          <cell r="A3685" t="str">
            <v>MBCWR001</v>
          </cell>
          <cell r="B3685" t="str">
            <v>徒手手功能训练</v>
          </cell>
          <cell r="C3685" t="str">
            <v>利用徒手的方法进行的各种手部功能训练或者进行手工艺制作和训练,必要时进行手法治疗或指导。</v>
          </cell>
          <cell r="D3685" t="str">
            <v/>
          </cell>
          <cell r="E3685" t="str">
            <v/>
          </cell>
          <cell r="F3685" t="str">
            <v>次</v>
          </cell>
          <cell r="G3685" t="str">
            <v/>
          </cell>
          <cell r="H3685">
            <v>20</v>
          </cell>
          <cell r="I3685">
            <v>16</v>
          </cell>
          <cell r="J3685">
            <v>14</v>
          </cell>
          <cell r="K3685" t="str">
            <v>乙类</v>
          </cell>
        </row>
        <row r="3686">
          <cell r="A3686" t="str">
            <v>MBCWR002</v>
          </cell>
          <cell r="B3686" t="str">
            <v>器械手功能训练</v>
          </cell>
          <cell r="C3686" t="str">
            <v>利用仪器设定特定的治疗程序或者器械进行手部功能训练,含使用电脑辅助游戏以及手工艺制作活动,必要时给予指导。</v>
          </cell>
          <cell r="D3686" t="str">
            <v/>
          </cell>
          <cell r="E3686" t="str">
            <v/>
          </cell>
          <cell r="F3686" t="str">
            <v>次</v>
          </cell>
          <cell r="G3686" t="str">
            <v/>
          </cell>
          <cell r="H3686">
            <v>25</v>
          </cell>
          <cell r="I3686">
            <v>20</v>
          </cell>
          <cell r="J3686">
            <v>18</v>
          </cell>
          <cell r="K3686" t="str">
            <v>乙类</v>
          </cell>
        </row>
        <row r="3687">
          <cell r="A3687" t="str">
            <v>MBCZX001</v>
          </cell>
          <cell r="B3687" t="str">
            <v>身体功能障碍作业疗法训练</v>
          </cell>
          <cell r="C3687" t="str">
            <v>徒手或利用各种运动训练设备,对身体功能障碍的患者进行主动､被动､辅助主动的关节活动度､肌力､缓解局部痉挛以及姿势矫正、运动控制、日常生活活动等功能及能力训练，使患者更好地主动参与家庭及社会生活。</v>
          </cell>
          <cell r="D3687" t="str">
            <v/>
          </cell>
          <cell r="E3687" t="str">
            <v/>
          </cell>
          <cell r="F3687" t="str">
            <v>次</v>
          </cell>
          <cell r="G3687" t="str">
            <v/>
          </cell>
          <cell r="H3687">
            <v>35</v>
          </cell>
          <cell r="I3687">
            <v>28</v>
          </cell>
          <cell r="J3687">
            <v>25</v>
          </cell>
          <cell r="K3687" t="str">
            <v>乙类</v>
          </cell>
        </row>
        <row r="3688">
          <cell r="A3688" t="str">
            <v>MBCZX002</v>
          </cell>
          <cell r="B3688" t="str">
            <v>精神障碍作业疗法训练</v>
          </cell>
          <cell r="C3688" t="str">
            <v>应用专业理论和不同的治疗模式对精神障碍的患者进行治疗,患者可以有机会自己选择并积极参与一些有意义符合个人能力和程度以及环境需求的活动。目的是让患者得以重新适应并在其所处的社会文化的环境中生活,选择"适宜"的作业及活动通过有目的的活动实践促使活动功能建立,使生命有意义。</v>
          </cell>
          <cell r="D3688" t="str">
            <v/>
          </cell>
          <cell r="E3688" t="str">
            <v/>
          </cell>
          <cell r="F3688" t="str">
            <v>次</v>
          </cell>
          <cell r="G3688" t="str">
            <v/>
          </cell>
          <cell r="H3688">
            <v>30</v>
          </cell>
          <cell r="I3688">
            <v>25</v>
          </cell>
          <cell r="J3688">
            <v>20</v>
          </cell>
          <cell r="K3688" t="str">
            <v>乙类</v>
          </cell>
        </row>
        <row r="3689">
          <cell r="A3689" t="str">
            <v>MBCZX003</v>
          </cell>
          <cell r="B3689" t="str">
            <v>认知功能障碍作业疗法训练</v>
          </cell>
          <cell r="C3689" t="str">
            <v>针对从各种感觉(刺激)输入到运动性的输出,含知觉与感觉､注意､记忆､计划或者策划能力以及执行能力等,作业疗法在整体过程中都会按一定的顺序,进行评价及制订治疗计划促进肢体机能的恢复与日常生活活动的提高,改善障碍者的自立程度。</v>
          </cell>
          <cell r="D3689" t="str">
            <v/>
          </cell>
          <cell r="E3689" t="str">
            <v/>
          </cell>
          <cell r="F3689" t="str">
            <v>次</v>
          </cell>
          <cell r="G3689" t="str">
            <v>六岁及以下儿童加收不超过30%</v>
          </cell>
          <cell r="H3689">
            <v>30</v>
          </cell>
          <cell r="I3689">
            <v>25</v>
          </cell>
          <cell r="J3689">
            <v>20</v>
          </cell>
          <cell r="K3689" t="str">
            <v>乙类</v>
          </cell>
        </row>
        <row r="3690">
          <cell r="A3690" t="str">
            <v>MBCZX004</v>
          </cell>
          <cell r="B3690" t="str">
            <v>日常生活动作训练</v>
          </cell>
          <cell r="C3690" t="str">
            <v>对独立生活而每天所必须反复进行的､最基本的一系列身体动作,即进行衣､食､住､行､个人卫生等日常生活的基本动作进行系统的评定,发现存在的问题并将制定相关的训练计划付诸实施的过程。</v>
          </cell>
          <cell r="D3690" t="str">
            <v/>
          </cell>
          <cell r="E3690" t="str">
            <v/>
          </cell>
          <cell r="F3690" t="str">
            <v>次</v>
          </cell>
          <cell r="G3690" t="str">
            <v>六岁及以下儿童加收不超过30%</v>
          </cell>
          <cell r="H3690">
            <v>30</v>
          </cell>
          <cell r="I3690">
            <v>25</v>
          </cell>
          <cell r="J3690">
            <v>20</v>
          </cell>
          <cell r="K3690" t="str">
            <v>乙类</v>
          </cell>
        </row>
        <row r="3691">
          <cell r="A3691" t="str">
            <v>MBCZX005</v>
          </cell>
          <cell r="B3691" t="str">
            <v>辅助(器)具作业疗法训练</v>
          </cell>
          <cell r="C3691" t="str">
            <v>通过各种辅助(器)具与日常生活活动相结合的训练使用,提高患者使用各种矫形器､轮椅､拐杖､洗澡椅､坐便椅等辅助器具的能力,提高患者的个人生活自理能力的训练。</v>
          </cell>
          <cell r="D3691" t="str">
            <v/>
          </cell>
          <cell r="E3691" t="str">
            <v/>
          </cell>
          <cell r="F3691" t="str">
            <v>次</v>
          </cell>
          <cell r="G3691" t="str">
            <v/>
          </cell>
          <cell r="H3691">
            <v>30</v>
          </cell>
          <cell r="I3691">
            <v>25</v>
          </cell>
          <cell r="J3691">
            <v>20</v>
          </cell>
          <cell r="K3691" t="str">
            <v>乙类</v>
          </cell>
        </row>
        <row r="3692">
          <cell r="A3692" t="str">
            <v>MBCZZ001</v>
          </cell>
          <cell r="B3692" t="str">
            <v>自助具制作</v>
          </cell>
          <cell r="C3692" t="str">
            <v>针对患者需要使用的辅助器具种类､所用辅助器具的功能需要以及正确使用辅助器具的方法进行评定和制作,使之适合并弥补患者的功能缺失水平,提高患者康复水平和康复治疗效果。</v>
          </cell>
          <cell r="D3692" t="str">
            <v/>
          </cell>
          <cell r="E3692" t="str">
            <v/>
          </cell>
          <cell r="F3692" t="str">
            <v>次</v>
          </cell>
          <cell r="G3692" t="str">
            <v>此项为辅加操作项目；六岁及以下儿童加收不超过30%</v>
          </cell>
          <cell r="H3692">
            <v>30</v>
          </cell>
          <cell r="I3692">
            <v>25</v>
          </cell>
          <cell r="J3692">
            <v>20</v>
          </cell>
          <cell r="K3692" t="str">
            <v>乙类</v>
          </cell>
        </row>
        <row r="3693">
          <cell r="A3693" t="str">
            <v>MBDZX001</v>
          </cell>
          <cell r="B3693" t="str">
            <v>口吃训练</v>
          </cell>
          <cell r="C3693" t="str">
            <v>利用直接训练方法和对家属的指导,帮助患者控制言语节律与速度､音量､语音､呼吸和呼吸气流的控制､韵律､说话态度等方面进行训练。</v>
          </cell>
          <cell r="D3693" t="str">
            <v/>
          </cell>
          <cell r="E3693" t="str">
            <v/>
          </cell>
          <cell r="F3693" t="str">
            <v>次</v>
          </cell>
          <cell r="G3693" t="str">
            <v/>
          </cell>
          <cell r="H3693">
            <v>20</v>
          </cell>
          <cell r="I3693">
            <v>16</v>
          </cell>
          <cell r="J3693">
            <v>14</v>
          </cell>
          <cell r="K3693" t="str">
            <v>丙类</v>
          </cell>
        </row>
        <row r="3694">
          <cell r="A3694" t="str">
            <v>MBDZX002</v>
          </cell>
          <cell r="B3694" t="str">
            <v>失语症训练</v>
          </cell>
          <cell r="C3694" t="str">
            <v>利用实物､图片或仪器,对患者在听理解､复述､命名､朗读､阅读理解､书写等语言模式及其在单词水平､句子水平､短文水平､文章水平等方面的训练。</v>
          </cell>
          <cell r="D3694" t="str">
            <v/>
          </cell>
          <cell r="E3694" t="str">
            <v/>
          </cell>
          <cell r="F3694" t="str">
            <v>次</v>
          </cell>
          <cell r="G3694" t="str">
            <v/>
          </cell>
          <cell r="H3694">
            <v>20</v>
          </cell>
          <cell r="I3694">
            <v>16</v>
          </cell>
          <cell r="J3694">
            <v>14</v>
          </cell>
          <cell r="K3694" t="str">
            <v>乙类</v>
          </cell>
        </row>
        <row r="3695">
          <cell r="A3695" t="str">
            <v>MBDZX003</v>
          </cell>
          <cell r="B3695" t="str">
            <v>腭裂构音训练</v>
          </cell>
          <cell r="C3695" t="str">
            <v>指导患者进行呼吸训练､发声训练､吞咽运动训练､构音训练,使患者逐步建立正常的语音体系。</v>
          </cell>
          <cell r="D3695" t="str">
            <v/>
          </cell>
          <cell r="E3695" t="str">
            <v/>
          </cell>
          <cell r="F3695" t="str">
            <v>次</v>
          </cell>
          <cell r="G3695" t="str">
            <v/>
          </cell>
          <cell r="H3695">
            <v>30</v>
          </cell>
          <cell r="I3695">
            <v>25</v>
          </cell>
          <cell r="J3695">
            <v>20</v>
          </cell>
          <cell r="K3695" t="str">
            <v>乙类</v>
          </cell>
        </row>
        <row r="3696">
          <cell r="A3696" t="str">
            <v>MBDZX004</v>
          </cell>
          <cell r="B3696" t="str">
            <v>儿童语言障碍训练</v>
          </cell>
          <cell r="C3696" t="str">
            <v>利用实物､玩具､图片､镶嵌板､交流图板治疗仪对患儿进行交流态度､事物基本概念的理解､事物符号(含手势语､幼儿语､成人语)的理解､语法规则的理解以及文字的认读､书写和言语表达方面训练。</v>
          </cell>
          <cell r="D3696" t="str">
            <v/>
          </cell>
          <cell r="E3696" t="str">
            <v/>
          </cell>
          <cell r="F3696" t="str">
            <v>次</v>
          </cell>
          <cell r="G3696" t="str">
            <v>六岁及以下儿童加收不超过30%</v>
          </cell>
          <cell r="H3696">
            <v>30</v>
          </cell>
          <cell r="I3696">
            <v>25</v>
          </cell>
          <cell r="J3696">
            <v>20</v>
          </cell>
          <cell r="K3696" t="str">
            <v>乙类</v>
          </cell>
        </row>
        <row r="3697">
          <cell r="A3697" t="str">
            <v>MBDZX005</v>
          </cell>
          <cell r="B3697" t="str">
            <v>孤独症儿童语言障碍训练</v>
          </cell>
          <cell r="C3697" t="str">
            <v>利用实物､玩具､图片､镶嵌板､交流图板治疗仪等用具对患儿语言交流方面进行综合训练。</v>
          </cell>
          <cell r="D3697" t="str">
            <v/>
          </cell>
          <cell r="E3697" t="str">
            <v/>
          </cell>
          <cell r="F3697" t="str">
            <v>次</v>
          </cell>
          <cell r="G3697" t="str">
            <v>六岁及以下儿童加收不超过30%</v>
          </cell>
          <cell r="H3697">
            <v>30</v>
          </cell>
          <cell r="I3697">
            <v>25</v>
          </cell>
          <cell r="J3697">
            <v>20</v>
          </cell>
          <cell r="K3697" t="str">
            <v>乙类</v>
          </cell>
        </row>
        <row r="3698">
          <cell r="A3698" t="str">
            <v>MBDZX006</v>
          </cell>
          <cell r="B3698" t="str">
            <v>儿童听力障碍语言训练</v>
          </cell>
          <cell r="C3698" t="str">
            <v>利用乐器､听觉训练仪､图片､实物等对患儿的听觉能力和言语表达能力进行训练。</v>
          </cell>
          <cell r="D3698" t="str">
            <v/>
          </cell>
          <cell r="E3698" t="str">
            <v/>
          </cell>
          <cell r="F3698" t="str">
            <v>次</v>
          </cell>
          <cell r="G3698" t="str">
            <v>六岁及以下儿童加收不超过30%</v>
          </cell>
          <cell r="H3698">
            <v>25</v>
          </cell>
          <cell r="I3698">
            <v>20</v>
          </cell>
          <cell r="J3698">
            <v>18</v>
          </cell>
          <cell r="K3698" t="str">
            <v>乙类</v>
          </cell>
        </row>
        <row r="3699">
          <cell r="A3699" t="str">
            <v>MBDZX007</v>
          </cell>
          <cell r="B3699" t="str">
            <v>构音障碍训练</v>
          </cell>
          <cell r="C3699" t="str">
            <v>指导患者进行呼吸训练､放松训练､构音改善训练､克服鼻音化训练､克服费力音训练､克服气息音训练､韵律训练､语音工作站､交流系统应用训练等对患者进行发声及矫正错误发音的训练。</v>
          </cell>
          <cell r="D3699" t="str">
            <v/>
          </cell>
          <cell r="E3699" t="str">
            <v/>
          </cell>
          <cell r="F3699" t="str">
            <v>次</v>
          </cell>
          <cell r="G3699" t="str">
            <v/>
          </cell>
          <cell r="H3699">
            <v>30</v>
          </cell>
          <cell r="I3699">
            <v>25</v>
          </cell>
          <cell r="J3699">
            <v>20</v>
          </cell>
          <cell r="K3699" t="str">
            <v>乙类</v>
          </cell>
        </row>
        <row r="3700">
          <cell r="A3700" t="str">
            <v>MBDZX008</v>
          </cell>
          <cell r="B3700" t="str">
            <v>发声障碍训练</v>
          </cell>
          <cell r="C3700" t="str">
            <v>通过体位与呼吸功能的改善训练､放松训练､持续发声训练,改善异常音调､音量､音质训练以及正确用声方法的指导和发声障碍后的治疗。</v>
          </cell>
          <cell r="D3700" t="str">
            <v/>
          </cell>
          <cell r="E3700" t="str">
            <v/>
          </cell>
          <cell r="F3700" t="str">
            <v>次</v>
          </cell>
          <cell r="G3700" t="str">
            <v/>
          </cell>
          <cell r="H3700">
            <v>30</v>
          </cell>
          <cell r="I3700">
            <v>25</v>
          </cell>
          <cell r="J3700">
            <v>20</v>
          </cell>
          <cell r="K3700" t="str">
            <v>乙类</v>
          </cell>
        </row>
        <row r="3701">
          <cell r="A3701" t="str">
            <v>MBDZX009</v>
          </cell>
          <cell r="B3701" t="str">
            <v>无喉者发声障碍训练</v>
          </cell>
          <cell r="C3701" t="str">
            <v>通过特殊培训对喉摘除患者利用食管打嗝的练习､空咽的练习､元音的加入､辅音的加入､加快速度､延长气流时间､词和句子的练习､音调和语气等方法进行特殊的发声训练。</v>
          </cell>
          <cell r="D3701" t="str">
            <v/>
          </cell>
          <cell r="E3701" t="str">
            <v/>
          </cell>
          <cell r="F3701" t="str">
            <v>次</v>
          </cell>
          <cell r="G3701" t="str">
            <v/>
          </cell>
          <cell r="H3701">
            <v>30</v>
          </cell>
          <cell r="I3701">
            <v>25</v>
          </cell>
          <cell r="J3701">
            <v>20</v>
          </cell>
          <cell r="K3701" t="str">
            <v>丙类</v>
          </cell>
        </row>
        <row r="3702">
          <cell r="A3702" t="str">
            <v>MBDZX010</v>
          </cell>
          <cell r="B3702" t="str">
            <v>吞咽障碍电刺激训练</v>
          </cell>
          <cell r="C3702" t="str">
            <v>利用电刺激治疗仪对患者的吞咽肌群进行低频电刺激,同时进行冰刺激､舌唇､下颌运动训练､进食训练。</v>
          </cell>
          <cell r="D3702" t="str">
            <v>电极</v>
          </cell>
          <cell r="E3702" t="str">
            <v/>
          </cell>
          <cell r="F3702" t="str">
            <v>次</v>
          </cell>
          <cell r="G3702" t="str">
            <v/>
          </cell>
          <cell r="H3702">
            <v>30</v>
          </cell>
          <cell r="I3702">
            <v>25</v>
          </cell>
          <cell r="J3702">
            <v>20</v>
          </cell>
          <cell r="K3702" t="str">
            <v>乙类</v>
          </cell>
        </row>
        <row r="3703">
          <cell r="A3703" t="str">
            <v>MBDZZ001</v>
          </cell>
          <cell r="B3703" t="str">
            <v>言语矫正治疗</v>
          </cell>
          <cell r="C3703" t="str">
            <v>言语治疗医师对患者呼吸功能评估､发声功能评估､共鸣功能评估和构音功能进行有针对性的训练和矫正,可通过计算机软件,患者应用耳机和麦克风,通过人机对话方式进行训练。</v>
          </cell>
          <cell r="D3703" t="str">
            <v/>
          </cell>
          <cell r="E3703" t="str">
            <v/>
          </cell>
          <cell r="F3703" t="str">
            <v>次</v>
          </cell>
          <cell r="G3703" t="str">
            <v/>
          </cell>
          <cell r="H3703">
            <v>30</v>
          </cell>
          <cell r="I3703">
            <v>25</v>
          </cell>
          <cell r="J3703">
            <v>20</v>
          </cell>
          <cell r="K3703" t="str">
            <v>乙类</v>
          </cell>
        </row>
        <row r="3704">
          <cell r="A3704" t="str">
            <v>MBEZX001</v>
          </cell>
          <cell r="B3704" t="str">
            <v>知觉障碍康复训练</v>
          </cell>
          <cell r="C3704" t="str">
            <v>对单侧忽略､躯体失认､手指失认､空间知觉障碍､物品失认､面容失认､结构性失用､意念运动性失用､意念性失用等进行一对一康复训练。记录训练成绩。</v>
          </cell>
          <cell r="D3704" t="str">
            <v/>
          </cell>
          <cell r="E3704" t="str">
            <v/>
          </cell>
          <cell r="F3704" t="str">
            <v>次</v>
          </cell>
          <cell r="G3704" t="str">
            <v/>
          </cell>
          <cell r="H3704">
            <v>20</v>
          </cell>
          <cell r="I3704">
            <v>16</v>
          </cell>
          <cell r="J3704">
            <v>14</v>
          </cell>
          <cell r="K3704" t="str">
            <v>乙类</v>
          </cell>
        </row>
        <row r="3705">
          <cell r="A3705" t="str">
            <v>MBFZX001</v>
          </cell>
          <cell r="B3705" t="str">
            <v>儿童认知能力训练</v>
          </cell>
          <cell r="C3705" t="str">
            <v>根据患儿的心理行为特点,利用实物､图片､玩具､教材对患儿注意力､基本概念､观察能力､分类､判断､解决问题､计算等方面的能力进行训练。</v>
          </cell>
          <cell r="D3705" t="str">
            <v/>
          </cell>
          <cell r="E3705" t="str">
            <v/>
          </cell>
          <cell r="F3705" t="str">
            <v>次</v>
          </cell>
          <cell r="G3705" t="str">
            <v/>
          </cell>
          <cell r="H3705">
            <v>20</v>
          </cell>
          <cell r="I3705">
            <v>16</v>
          </cell>
          <cell r="J3705">
            <v>14</v>
          </cell>
          <cell r="K3705" t="str">
            <v>乙类</v>
          </cell>
        </row>
        <row r="3706">
          <cell r="A3706" t="str">
            <v>MBFZX002</v>
          </cell>
          <cell r="B3706" t="str">
            <v>儿童适应能力训练</v>
          </cell>
          <cell r="C3706" t="str">
            <v>根据患儿的社会生活能力特点,利用实物､图片､玩具､游戏､生活情景训练患儿对外界刺激的反应､满足自己及他人的需求､自我管理､社会交往､社会常识､生活自理等能力。</v>
          </cell>
          <cell r="D3706" t="str">
            <v/>
          </cell>
          <cell r="E3706" t="str">
            <v/>
          </cell>
          <cell r="F3706" t="str">
            <v>次</v>
          </cell>
          <cell r="G3706" t="str">
            <v/>
          </cell>
          <cell r="H3706">
            <v>20</v>
          </cell>
          <cell r="I3706">
            <v>16</v>
          </cell>
          <cell r="J3706">
            <v>14</v>
          </cell>
          <cell r="K3706" t="str">
            <v>丙类</v>
          </cell>
        </row>
        <row r="3707">
          <cell r="A3707" t="str">
            <v>MBFZX003</v>
          </cell>
          <cell r="B3707" t="str">
            <v>认知障碍康复训练</v>
          </cell>
          <cell r="C3707" t="str">
            <v>对注意障碍､记忆障碍､失算症､分类障碍､推理障碍､序列思维障碍､执行功能障碍等进行一对一康复训练。训练成绩自动记录。</v>
          </cell>
          <cell r="D3707" t="str">
            <v/>
          </cell>
          <cell r="E3707" t="str">
            <v/>
          </cell>
          <cell r="F3707" t="str">
            <v>次</v>
          </cell>
          <cell r="G3707" t="str">
            <v>六岁及以下儿童加收不超过30%</v>
          </cell>
          <cell r="H3707">
            <v>20</v>
          </cell>
          <cell r="I3707">
            <v>16</v>
          </cell>
          <cell r="J3707">
            <v>14</v>
          </cell>
          <cell r="K3707" t="str">
            <v>乙类</v>
          </cell>
        </row>
        <row r="3708">
          <cell r="A3708" t="str">
            <v>MBGZX001</v>
          </cell>
          <cell r="B3708" t="str">
            <v>认知行为塑造训练</v>
          </cell>
          <cell r="C3708" t="str">
            <v>由精神科医生或心理治疗师对患者的情绪､注意力､操作能力､模仿能力､依从行为､行为控制力､交往沟通能力等进行矫正和塑造训练。</v>
          </cell>
          <cell r="D3708" t="str">
            <v/>
          </cell>
          <cell r="E3708" t="str">
            <v/>
          </cell>
          <cell r="F3708" t="str">
            <v>次</v>
          </cell>
          <cell r="G3708" t="str">
            <v>六岁及以下儿童加收不超过30%</v>
          </cell>
          <cell r="H3708">
            <v>20</v>
          </cell>
          <cell r="I3708">
            <v>16</v>
          </cell>
          <cell r="J3708">
            <v>14</v>
          </cell>
          <cell r="K3708" t="str">
            <v>乙类</v>
          </cell>
        </row>
        <row r="3709">
          <cell r="A3709" t="str">
            <v>MBHZX001</v>
          </cell>
          <cell r="B3709" t="str">
            <v>轮椅技能训练</v>
          </cell>
          <cell r="C3709" t="str">
            <v>指导患者乘坐轮椅正确的坐姿以及驱动轮椅的正确技术动作､转移动作,进行驱动轮椅快速起动､急停和转弯训练,绕障碍物行走､抬前轮､上下台阶及坡道练等训练。</v>
          </cell>
          <cell r="D3709" t="str">
            <v/>
          </cell>
          <cell r="E3709" t="str">
            <v/>
          </cell>
          <cell r="F3709" t="str">
            <v>次</v>
          </cell>
          <cell r="G3709" t="str">
            <v/>
          </cell>
          <cell r="H3709">
            <v>20</v>
          </cell>
          <cell r="I3709">
            <v>16</v>
          </cell>
          <cell r="J3709">
            <v>14</v>
          </cell>
          <cell r="K3709" t="str">
            <v>乙类</v>
          </cell>
        </row>
        <row r="3710">
          <cell r="A3710" t="str">
            <v>MBHZX002</v>
          </cell>
          <cell r="B3710" t="str">
            <v>轮椅篮球训练</v>
          </cell>
          <cell r="C3710" t="str">
            <v>指导患者驱动轮椅进行各方向跑动练习,各种姿势的传球和接球､原地投篮､跑动投篮以及从地面拾球练习,并分组进行练习比赛,将各种基本技术综合应用,进一步提高轮椅使用技术,改善残疾患者心理状态。</v>
          </cell>
          <cell r="D3710" t="str">
            <v/>
          </cell>
          <cell r="E3710" t="str">
            <v/>
          </cell>
          <cell r="F3710" t="str">
            <v>次</v>
          </cell>
          <cell r="G3710" t="str">
            <v/>
          </cell>
          <cell r="H3710">
            <v>20</v>
          </cell>
          <cell r="I3710">
            <v>16</v>
          </cell>
          <cell r="J3710">
            <v>14</v>
          </cell>
          <cell r="K3710" t="str">
            <v>丙类</v>
          </cell>
        </row>
        <row r="3711">
          <cell r="A3711" t="str">
            <v>MBHZX003</v>
          </cell>
          <cell r="B3711" t="str">
            <v>轮椅跑台训练</v>
          </cell>
          <cell r="C3711" t="str">
            <v>根据患者具体情况,设置电子轮椅跑台变速时间､距离､阻力等数据,通过患者在轮椅跑台上用力摇动轮椅来完成所预定的目标。</v>
          </cell>
          <cell r="D3711" t="str">
            <v/>
          </cell>
          <cell r="E3711" t="str">
            <v/>
          </cell>
          <cell r="F3711" t="str">
            <v>次</v>
          </cell>
          <cell r="G3711" t="str">
            <v/>
          </cell>
          <cell r="H3711">
            <v>20</v>
          </cell>
          <cell r="I3711">
            <v>16</v>
          </cell>
          <cell r="J3711">
            <v>14</v>
          </cell>
          <cell r="K3711" t="str">
            <v>丙类</v>
          </cell>
        </row>
        <row r="3712">
          <cell r="A3712" t="str">
            <v>MBHZX004</v>
          </cell>
          <cell r="B3712" t="str">
            <v>轮椅体操训练</v>
          </cell>
          <cell r="C3712" t="str">
            <v>根据患者具体情况,按照颈部､肩关节､肘关节､手腕､手指､躯干､髋关节､膝关节､踝关节进行体操练习,以保持肢体各关节正常的活动范围,提高身体的灵活性和柔韧性。</v>
          </cell>
          <cell r="D3712" t="str">
            <v/>
          </cell>
          <cell r="E3712" t="str">
            <v/>
          </cell>
          <cell r="F3712" t="str">
            <v>次</v>
          </cell>
          <cell r="G3712" t="str">
            <v/>
          </cell>
          <cell r="H3712">
            <v>20</v>
          </cell>
          <cell r="I3712">
            <v>16</v>
          </cell>
          <cell r="J3712">
            <v>14</v>
          </cell>
          <cell r="K3712" t="str">
            <v>丙类</v>
          </cell>
        </row>
        <row r="3713">
          <cell r="A3713" t="str">
            <v>MBKCQ001</v>
          </cell>
          <cell r="B3713" t="str">
            <v>经皮骶神经电刺激测试</v>
          </cell>
          <cell r="C3713" t="str">
            <v>用于治疗神经源性难治性急迫性尿失禁､严重尿急尿频和非梗阻性尿潴留､神经源性膀胱(不全性脊髓损伤､骶裂和多发性硬化)､间质性膀胱炎､盆底疼痛､大便失禁等疾病的治疗,采用经皮穿刺的方法将刺激电极置入骶神经根周围进行电刺激,刺激器模拟神经电信号,体外刺激观察肛门的运动应答､询问患者感觉,调整穿刺深度。</v>
          </cell>
          <cell r="D3713" t="str">
            <v>电极</v>
          </cell>
          <cell r="E3713" t="str">
            <v/>
          </cell>
          <cell r="F3713" t="str">
            <v>次</v>
          </cell>
          <cell r="G3713" t="str">
            <v/>
          </cell>
          <cell r="H3713">
            <v>60</v>
          </cell>
          <cell r="I3713">
            <v>48</v>
          </cell>
          <cell r="J3713">
            <v>42</v>
          </cell>
          <cell r="K3713" t="str">
            <v>乙类</v>
          </cell>
        </row>
        <row r="3714">
          <cell r="A3714" t="str">
            <v>MBKZX001</v>
          </cell>
          <cell r="B3714" t="str">
            <v>家居环境改造咨询</v>
          </cell>
          <cell r="C3714" t="str">
            <v>根据患者对家居环境的使用目的和要求指导患者进行家居环境改造建议和咨询,含住房入口､卫生间､厨房､卧室､客厅的门､斜坡､开关､手柄等的测量和改造设计以及物品放置指导等,为患者进行居家改造提供图纸并对患者进行环境改造后的适应性训练。</v>
          </cell>
          <cell r="D3714" t="str">
            <v/>
          </cell>
          <cell r="E3714" t="str">
            <v/>
          </cell>
          <cell r="F3714" t="str">
            <v>次</v>
          </cell>
          <cell r="G3714" t="str">
            <v/>
          </cell>
          <cell r="H3714">
            <v>30</v>
          </cell>
          <cell r="I3714">
            <v>25</v>
          </cell>
          <cell r="J3714">
            <v>20</v>
          </cell>
          <cell r="K3714" t="str">
            <v>丙类</v>
          </cell>
        </row>
        <row r="3715">
          <cell r="A3715" t="str">
            <v>MBKZX002</v>
          </cell>
          <cell r="B3715" t="str">
            <v>职业功能训练</v>
          </cell>
          <cell r="C3715" t="str">
            <v>使用仪器或器械模拟对患者进行与职业功能状态相关的训练,含日常生活中与职业相关的各种运动技能和操作技能的训练。</v>
          </cell>
          <cell r="D3715" t="str">
            <v/>
          </cell>
          <cell r="E3715" t="str">
            <v/>
          </cell>
          <cell r="F3715" t="str">
            <v>次</v>
          </cell>
          <cell r="G3715" t="str">
            <v/>
          </cell>
          <cell r="H3715">
            <v>20</v>
          </cell>
          <cell r="I3715">
            <v>16</v>
          </cell>
          <cell r="J3715">
            <v>14</v>
          </cell>
          <cell r="K3715" t="str">
            <v>乙类</v>
          </cell>
        </row>
        <row r="3716">
          <cell r="A3716" t="str">
            <v>MBKZX003</v>
          </cell>
          <cell r="B3716" t="str">
            <v>工作模拟训练</v>
          </cell>
          <cell r="C3716" t="str">
            <v>使用仪器或器械模拟对患者进行与职业功能状态或就业目标相关的训练,含单个工作任务的训练及提高患者的工作行为意识,重新找回工作者角色。</v>
          </cell>
          <cell r="D3716" t="str">
            <v/>
          </cell>
          <cell r="E3716" t="str">
            <v/>
          </cell>
          <cell r="F3716" t="str">
            <v>次</v>
          </cell>
          <cell r="G3716" t="str">
            <v/>
          </cell>
          <cell r="H3716">
            <v>20</v>
          </cell>
          <cell r="I3716">
            <v>16</v>
          </cell>
          <cell r="J3716">
            <v>14</v>
          </cell>
          <cell r="K3716" t="str">
            <v>丙类</v>
          </cell>
        </row>
        <row r="3717">
          <cell r="A3717" t="str">
            <v>MBKZX004</v>
          </cell>
          <cell r="B3717" t="str">
            <v>工作强化训练</v>
          </cell>
          <cell r="C3717" t="str">
            <v>在相关的工作环境下设计或使用真实或模拟的工作活动,一般配合身体重塑项目进行。</v>
          </cell>
          <cell r="D3717" t="str">
            <v/>
          </cell>
          <cell r="E3717" t="str">
            <v/>
          </cell>
          <cell r="F3717" t="str">
            <v>次</v>
          </cell>
          <cell r="G3717" t="str">
            <v/>
          </cell>
          <cell r="H3717">
            <v>20</v>
          </cell>
          <cell r="I3717">
            <v>16</v>
          </cell>
          <cell r="J3717">
            <v>14</v>
          </cell>
          <cell r="K3717" t="str">
            <v>丙类</v>
          </cell>
        </row>
        <row r="3718">
          <cell r="A3718" t="str">
            <v>MBKZX005</v>
          </cell>
          <cell r="B3718" t="str">
            <v>工作行为教育与训练</v>
          </cell>
          <cell r="C3718" t="str">
            <v>通过小组学习与治疗,协助患者认识自身的工作行为限制,提高患者的工作行为意识,重新找回工作者角色。</v>
          </cell>
          <cell r="D3718" t="str">
            <v/>
          </cell>
          <cell r="E3718" t="str">
            <v/>
          </cell>
          <cell r="F3718" t="str">
            <v>次</v>
          </cell>
          <cell r="G3718" t="str">
            <v/>
          </cell>
          <cell r="H3718">
            <v>20</v>
          </cell>
          <cell r="I3718">
            <v>16</v>
          </cell>
          <cell r="J3718">
            <v>14</v>
          </cell>
          <cell r="K3718" t="str">
            <v>丙类</v>
          </cell>
        </row>
        <row r="3719">
          <cell r="A3719" t="str">
            <v>MBKZX006</v>
          </cell>
          <cell r="B3719" t="str">
            <v>工作重塑</v>
          </cell>
          <cell r="C3719" t="str">
            <v>在相关的工作环境下设计或使用真实或模拟的工作活动。制定与工作有关的､密集的和以目标为导向的治疗计划,特别设计用来恢复个人的肌力､耐力､移动能力､灵活度､四肢控制能力及心肺功能。</v>
          </cell>
          <cell r="D3719" t="str">
            <v/>
          </cell>
          <cell r="E3719" t="str">
            <v/>
          </cell>
          <cell r="F3719" t="str">
            <v>次</v>
          </cell>
          <cell r="G3719" t="str">
            <v/>
          </cell>
          <cell r="H3719">
            <v>20</v>
          </cell>
          <cell r="I3719">
            <v>16</v>
          </cell>
          <cell r="J3719">
            <v>14</v>
          </cell>
          <cell r="K3719" t="str">
            <v>丙类</v>
          </cell>
        </row>
        <row r="3720">
          <cell r="A3720" t="str">
            <v>MBKZX007</v>
          </cell>
          <cell r="B3720" t="str">
            <v>压力衣制作</v>
          </cell>
          <cell r="C3720" t="str">
            <v>根据患者的功能情况,为其制作压力衣裤等,以达控制瘢痕增生､消除肢体肿胀,促进残端塑形的作用。瘢痕评定､量身､计算､画图､剪纸样､画布样､剪布样､缝制､试穿､修改､详细向患者说明穿戴压力衣的作用,注意事项,清洗方法,最后交付患者使用,并定期进行复查及修改,保证压力的有效性。</v>
          </cell>
          <cell r="D3720" t="str">
            <v/>
          </cell>
          <cell r="E3720" t="str">
            <v/>
          </cell>
          <cell r="F3720" t="str">
            <v>次</v>
          </cell>
          <cell r="G3720" t="str">
            <v>此项为辅加操作项目</v>
          </cell>
          <cell r="H3720">
            <v>500</v>
          </cell>
          <cell r="I3720">
            <v>400</v>
          </cell>
          <cell r="J3720">
            <v>350</v>
          </cell>
          <cell r="K3720" t="str">
            <v>丙类</v>
          </cell>
        </row>
        <row r="3721">
          <cell r="A3721" t="str">
            <v>MBLZZ001</v>
          </cell>
          <cell r="B3721" t="str">
            <v>上肢矫形器制作</v>
          </cell>
          <cell r="C3721" t="str">
            <v>根据患者上肢功能障碍状况,通过评定､制样､取材､塑型､调试,进行上肢及手的矫形器的制作,达到改善或维持手及上肢功能,使患者最大程度地提高或代偿部分丧失的手及上肢功能。</v>
          </cell>
          <cell r="D3721" t="str">
            <v/>
          </cell>
          <cell r="E3721" t="str">
            <v/>
          </cell>
          <cell r="F3721" t="str">
            <v>次</v>
          </cell>
          <cell r="G3721" t="str">
            <v>此项为辅加操作项目；六岁及以下儿童加收不超过30%</v>
          </cell>
          <cell r="H3721">
            <v>100</v>
          </cell>
          <cell r="I3721">
            <v>80</v>
          </cell>
          <cell r="J3721">
            <v>70</v>
          </cell>
          <cell r="K3721" t="str">
            <v>乙类</v>
          </cell>
        </row>
        <row r="3722">
          <cell r="A3722" t="str">
            <v>MBLZZ002</v>
          </cell>
          <cell r="B3722" t="str">
            <v>下肢矫形器制作</v>
          </cell>
          <cell r="C3722" t="str">
            <v>根据患者下肢功能障碍状况,通过评定､制样､取材､塑型､调试,进行下肢的矫形器的制作,达到改善或维持下肢功能,使患者最大程度地提高或代偿部分丧失的下肢功能。</v>
          </cell>
          <cell r="D3722" t="str">
            <v/>
          </cell>
          <cell r="E3722" t="str">
            <v/>
          </cell>
          <cell r="F3722" t="str">
            <v>次</v>
          </cell>
          <cell r="G3722" t="str">
            <v>此项为辅加操作项目；六岁及以下儿童加收不超过30%</v>
          </cell>
          <cell r="H3722">
            <v>100</v>
          </cell>
          <cell r="I3722">
            <v>80</v>
          </cell>
          <cell r="J3722">
            <v>70</v>
          </cell>
          <cell r="K3722" t="str">
            <v>乙类</v>
          </cell>
        </row>
        <row r="3723">
          <cell r="A3723" t="str">
            <v>MBLZZ003</v>
          </cell>
          <cell r="B3723" t="str">
            <v>即刻假肢安装</v>
          </cell>
          <cell r="C3723" t="str">
            <v>手术结束后在手术间安装即刻假肢,由于接受腔的压迫,限制残端肿胀,加速残肢定型,减少幻肢痛,术后尽早离床,对患者心理起到鼓舞作用。</v>
          </cell>
          <cell r="D3723" t="str">
            <v/>
          </cell>
          <cell r="E3723" t="str">
            <v>假肢</v>
          </cell>
          <cell r="F3723" t="str">
            <v>次</v>
          </cell>
          <cell r="G3723" t="str">
            <v/>
          </cell>
          <cell r="H3723">
            <v>50</v>
          </cell>
          <cell r="I3723">
            <v>40</v>
          </cell>
          <cell r="J3723">
            <v>35</v>
          </cell>
          <cell r="K3723" t="str">
            <v>乙类</v>
          </cell>
        </row>
        <row r="3724">
          <cell r="A3724" t="str">
            <v>MBZCA001</v>
          </cell>
          <cell r="B3724" t="str">
            <v>痉挛肢体外周神经切断治疗</v>
          </cell>
          <cell r="C3724" t="str">
            <v>神经阻滞(Nerveblock)是指采用化学(含局麻药､神经破坏药)或物理(加热､加压､冷却)的方法作用于神经节､神经根､神经丛､神经干和神经末梢的周围,使神经传导功能被暂时或永久性阻断的一种技术。通过神经功能的阻断从而达到消除或缓解异常及过度的肌肉收缩,重建主动与拮抗肌之间的力量平衡,达到减轻症状､矫正姿势､提高和改善运动能力的目的。</v>
          </cell>
          <cell r="D3724" t="str">
            <v>电极</v>
          </cell>
          <cell r="E3724" t="str">
            <v/>
          </cell>
          <cell r="F3724" t="str">
            <v>次</v>
          </cell>
          <cell r="G3724" t="str">
            <v/>
          </cell>
          <cell r="H3724">
            <v>100</v>
          </cell>
          <cell r="I3724">
            <v>80</v>
          </cell>
          <cell r="J3724">
            <v>70</v>
          </cell>
          <cell r="K3724" t="str">
            <v>乙类</v>
          </cell>
        </row>
        <row r="3725">
          <cell r="A3725" t="str">
            <v>MBZRG001</v>
          </cell>
          <cell r="B3725" t="str">
            <v>膀胱功能训练</v>
          </cell>
          <cell r="C3725" t="str">
            <v>向患者介绍膀胱功能训练方法和目的等相关知识,取得患者配合,判断膀胱类型,选择适宜的膀胱训练方法,按既定程序讲解并示范操作动作,指导患者和家属学习训练方法,观察有无放射性排尿,有无植物神经反射亢进,有无血压升高,膀胱压力升高,记录训练效果,避免因训练方法不当而引起的尿液返流。不含导尿。</v>
          </cell>
          <cell r="D3725" t="str">
            <v/>
          </cell>
          <cell r="E3725" t="str">
            <v/>
          </cell>
          <cell r="F3725" t="str">
            <v>次</v>
          </cell>
          <cell r="G3725" t="str">
            <v/>
          </cell>
          <cell r="H3725">
            <v>20</v>
          </cell>
          <cell r="I3725">
            <v>16</v>
          </cell>
          <cell r="J3725">
            <v>14</v>
          </cell>
          <cell r="K3725" t="str">
            <v>乙类</v>
          </cell>
        </row>
        <row r="3726">
          <cell r="A3726" t="str">
            <v>MBZRJ001</v>
          </cell>
          <cell r="B3726" t="str">
            <v>康复清洁导尿培训</v>
          </cell>
          <cell r="C3726" t="str">
            <v>向患者(如高位脊髓损伤)或家属说明清洁导尿的方法､目的和步骤,要求取得配合,讲解尿道的生理解剖结构及泌尿系相关知识,介绍发生泌尿系感染时的症状,介绍清洁导尿的并发症,指导患者采取适当体位,示范操作清洁导尿的具体步骤及动作要点,操作训练过程中指导患者如何正确操作。</v>
          </cell>
          <cell r="D3726" t="str">
            <v>导尿管,尿袋</v>
          </cell>
          <cell r="E3726" t="str">
            <v/>
          </cell>
          <cell r="F3726" t="str">
            <v>次</v>
          </cell>
          <cell r="G3726" t="str">
            <v/>
          </cell>
          <cell r="H3726">
            <v>10</v>
          </cell>
          <cell r="I3726">
            <v>8</v>
          </cell>
          <cell r="J3726">
            <v>7</v>
          </cell>
          <cell r="K3726" t="str">
            <v>丙类</v>
          </cell>
        </row>
        <row r="3727">
          <cell r="A3727" t="str">
            <v>N</v>
          </cell>
          <cell r="B3727" t="str">
            <v>九.辅助操作</v>
          </cell>
          <cell r="C3727" t="str">
            <v/>
          </cell>
          <cell r="D3727" t="str">
            <v/>
          </cell>
          <cell r="E3727" t="str">
            <v/>
          </cell>
        </row>
        <row r="3727">
          <cell r="G3727" t="str">
            <v/>
          </cell>
          <cell r="H3727" t="str">
            <v/>
          </cell>
          <cell r="I3727" t="str">
            <v/>
          </cell>
          <cell r="J3727" t="str">
            <v/>
          </cell>
        </row>
        <row r="3728">
          <cell r="A3728" t="str">
            <v/>
          </cell>
          <cell r="B3728" t="str">
            <v>本章说明:本章说明：                                                                                                                                                                          1. 本章“辅助操作”项目指在主入路的操作项目中需要设备辅助操作协助完成的项目，如经腹全子宫切除术(主入路)+腹腔镜辅助操作(辅助操作)。
2.本章包</v>
          </cell>
        </row>
        <row r="3729">
          <cell r="A3729" t="str">
            <v>NA</v>
          </cell>
          <cell r="B3729" t="str">
            <v>(一)设备辅助操作</v>
          </cell>
          <cell r="C3729" t="str">
            <v/>
          </cell>
          <cell r="D3729" t="str">
            <v/>
          </cell>
          <cell r="E3729" t="str">
            <v/>
          </cell>
        </row>
        <row r="3729">
          <cell r="G3729" t="str">
            <v/>
          </cell>
          <cell r="H3729" t="str">
            <v/>
          </cell>
          <cell r="I3729" t="str">
            <v/>
          </cell>
          <cell r="J3729" t="str">
            <v/>
          </cell>
        </row>
        <row r="3730">
          <cell r="A3730" t="str">
            <v>NAAA0000</v>
          </cell>
          <cell r="B3730" t="str">
            <v>颅内镜辅助操作</v>
          </cell>
          <cell r="C3730" t="str">
            <v>指开颅手术中需颅内镜辅助下完成的操作。消毒铺巾,颅骨钻孔后切开硬脑膜､将工作镜置入颅内进行手术。相关消耗:颅内镜主机､观察镜､工作镜､给水管一套､生理盐水。</v>
          </cell>
          <cell r="D3730" t="str">
            <v/>
          </cell>
          <cell r="E3730" t="str">
            <v>颅内镜头</v>
          </cell>
          <cell r="F3730" t="str">
            <v>次</v>
          </cell>
          <cell r="G3730" t="str">
            <v/>
          </cell>
          <cell r="H3730">
            <v>300</v>
          </cell>
          <cell r="I3730">
            <v>240</v>
          </cell>
          <cell r="J3730">
            <v>210</v>
          </cell>
          <cell r="K3730" t="str">
            <v>乙类</v>
          </cell>
        </row>
        <row r="3731">
          <cell r="A3731" t="str">
            <v>NAAB0000</v>
          </cell>
          <cell r="B3731" t="str">
            <v>胸腔镜辅助操作</v>
          </cell>
          <cell r="C3731" t="str">
            <v>指开胸手术中需胸腔镜辅助下完成的操作。消毒铺巾,经胸壁腋前､腋中线和腋后线各行约1-2厘米肋间横切口,建立人工气胸,分别置入胸腔镜穿刺套管,置入胸腔镜､操作器械,探查,镜下完成与开胸手术内涵相同的内容。逐层缝合切口,缝合皮肤或拉合皮肤。相关耗材:一次性内镜切割缝合器､一次性内镜钛夹､一次性内镜抓钳､内镜剪刀､胸腔镜穿刺套管､特殊手术缝线､特殊止血材料､生物胶､皮肤缝合器,胸腔镜用取物管袋。</v>
          </cell>
          <cell r="D3731" t="str">
            <v/>
          </cell>
          <cell r="E3731" t="str">
            <v>一次性内镜切割缝合器,一次性内镜钛夹,止血材料,切口保护器,生物胶,皮肤缝合器,特殊缝线,切割吻合器,血管闭合器,一次性内镜抓钳,胸腔镜穿刺套管,大血管闭合系统</v>
          </cell>
          <cell r="F3731" t="str">
            <v>次</v>
          </cell>
          <cell r="G3731" t="str">
            <v/>
          </cell>
          <cell r="H3731">
            <v>200</v>
          </cell>
          <cell r="I3731">
            <v>160</v>
          </cell>
          <cell r="J3731">
            <v>140</v>
          </cell>
          <cell r="K3731" t="str">
            <v>乙类</v>
          </cell>
        </row>
        <row r="3732">
          <cell r="A3732" t="str">
            <v>NAAC0000</v>
          </cell>
          <cell r="B3732" t="str">
            <v>腹腔镜辅助操作</v>
          </cell>
          <cell r="C3732" t="str">
            <v>指开腹手术中需腹腔镜辅助下完成的操作。体位摆放,消毒铺巾,穿刺器置入,建立气腹,腹腔镜探查,腹腔镜下手术操作。相关消耗:一次性吻合器､切割缝合器､钉仓､血管夹､皮肤钉合器､特殊缝线､止血材料､防粘连材料､活检针､打孔器(tro-car)､腹腔镜手助套装､内镜用取物管袋､血管闭合器､钛夹､塑料夹(Hem-o-lok)。</v>
          </cell>
          <cell r="D3732" t="str">
            <v/>
          </cell>
          <cell r="E3732" t="str">
            <v>一次性吻合器,切割缝合器,钉仓,血管夹,皮肤钉合器,特殊缝线,止血材料,防粘连材料,打孔器(tro⁃car),切口保护器,血管闭合器,钛夹,活检针,塑料夹(Hem-o-lok),腹腔镜手助套装,大血管闭合系统，内镜用取物管袋</v>
          </cell>
          <cell r="F3732" t="str">
            <v>次</v>
          </cell>
          <cell r="G3732" t="str">
            <v/>
          </cell>
          <cell r="H3732">
            <v>200</v>
          </cell>
          <cell r="I3732">
            <v>160</v>
          </cell>
          <cell r="J3732">
            <v>140</v>
          </cell>
          <cell r="K3732" t="str">
            <v>乙类</v>
          </cell>
        </row>
        <row r="3733">
          <cell r="A3733" t="str">
            <v>NAAD0000</v>
          </cell>
          <cell r="B3733" t="str">
            <v>宫腔镜辅助操作</v>
          </cell>
          <cell r="C3733" t="str">
            <v>指开腹手术中需宫腔镜辅助下完成的操作。体位摆放,消毒铺巾,穿刺器置入,建立气腹,宫腔镜探查,宫腔镜下手术操作。相关消耗:膨宫泵用具,普通进水导管(双头),医用手术胶。</v>
          </cell>
          <cell r="D3733" t="str">
            <v/>
          </cell>
          <cell r="E3733" t="str">
            <v>膨宫管,电切环,滚球,膨宫介质</v>
          </cell>
          <cell r="F3733" t="str">
            <v>次</v>
          </cell>
          <cell r="G3733" t="str">
            <v/>
          </cell>
          <cell r="H3733">
            <v>200</v>
          </cell>
          <cell r="I3733">
            <v>160</v>
          </cell>
          <cell r="J3733">
            <v>140</v>
          </cell>
          <cell r="K3733" t="str">
            <v>乙类</v>
          </cell>
        </row>
        <row r="3734">
          <cell r="A3734" t="str">
            <v>NABA0000</v>
          </cell>
          <cell r="B3734" t="str">
            <v>手术显微镜辅助操作</v>
          </cell>
          <cell r="C3734" t="str">
            <v>应用专用显微镜,显微手术器械,采用显微操作技术,进行精确病变显露,切除,止血等。相关消耗:消耗性氙灯光源､光导纤维､物镜､主镜､助手镜等。</v>
          </cell>
          <cell r="D3734" t="str">
            <v/>
          </cell>
          <cell r="E3734" t="str">
            <v/>
          </cell>
          <cell r="F3734" t="str">
            <v>次</v>
          </cell>
          <cell r="G3734" t="str">
            <v/>
          </cell>
          <cell r="H3734">
            <v>200</v>
          </cell>
          <cell r="I3734">
            <v>160</v>
          </cell>
          <cell r="J3734">
            <v>140</v>
          </cell>
          <cell r="K3734" t="str">
            <v>乙类</v>
          </cell>
        </row>
        <row r="3735">
          <cell r="A3735" t="str">
            <v>NACA0000</v>
          </cell>
          <cell r="B3735" t="str">
            <v>激光辅助操作</v>
          </cell>
          <cell r="C3735" t="str">
            <v>相关消耗:激光刀头､特殊激光刀头､激光脉冲､激光光纤､激光探头。</v>
          </cell>
          <cell r="D3735" t="str">
            <v/>
          </cell>
          <cell r="E3735" t="str">
            <v>激光刀头,特殊激光刀头,激光探头,激光光纤,激光脉冲</v>
          </cell>
          <cell r="F3735" t="str">
            <v>次</v>
          </cell>
          <cell r="G3735" t="str">
            <v/>
          </cell>
          <cell r="H3735">
            <v>100</v>
          </cell>
          <cell r="I3735">
            <v>80</v>
          </cell>
          <cell r="J3735">
            <v>70</v>
          </cell>
          <cell r="K3735" t="str">
            <v>乙类</v>
          </cell>
        </row>
        <row r="3736">
          <cell r="A3736" t="str">
            <v>NADA0000</v>
          </cell>
          <cell r="B3736" t="str">
            <v>微波辅助操作</v>
          </cell>
          <cell r="C3736" t="str">
            <v>相关消耗:各种微波探头､微波手术钳。</v>
          </cell>
          <cell r="D3736" t="str">
            <v/>
          </cell>
          <cell r="E3736" t="str">
            <v>微波探头,微波手术钳，微波消融针</v>
          </cell>
          <cell r="F3736" t="str">
            <v>次</v>
          </cell>
          <cell r="G3736" t="str">
            <v/>
          </cell>
          <cell r="H3736">
            <v>100</v>
          </cell>
          <cell r="I3736">
            <v>80</v>
          </cell>
          <cell r="J3736">
            <v>70</v>
          </cell>
          <cell r="K3736" t="str">
            <v>乙类</v>
          </cell>
        </row>
        <row r="3737">
          <cell r="A3737" t="str">
            <v>NAEA0000</v>
          </cell>
          <cell r="B3737" t="str">
            <v>射频辅助操作</v>
          </cell>
          <cell r="C3737" t="str">
            <v>相关消耗:射频刀头､射频脉冲､射频纤维､射频探头､射频毁损电极､射频针。</v>
          </cell>
          <cell r="D3737" t="str">
            <v/>
          </cell>
          <cell r="E3737" t="str">
            <v>射频针,射频刀头,射频毁损电极,射频探头,射频脉冲,射频纤维，射频消融导管</v>
          </cell>
          <cell r="F3737" t="str">
            <v>次</v>
          </cell>
          <cell r="G3737" t="str">
            <v/>
          </cell>
          <cell r="H3737">
            <v>100</v>
          </cell>
          <cell r="I3737">
            <v>80</v>
          </cell>
          <cell r="J3737">
            <v>70</v>
          </cell>
          <cell r="K3737" t="str">
            <v>乙类</v>
          </cell>
        </row>
        <row r="3738">
          <cell r="A3738" t="str">
            <v>NAFA0000</v>
          </cell>
          <cell r="B3738" t="str">
            <v>超声刀辅助操作</v>
          </cell>
          <cell r="C3738" t="str">
            <v>相关消耗:超声刀头､刀柄､连线等。</v>
          </cell>
          <cell r="D3738" t="str">
            <v/>
          </cell>
          <cell r="E3738" t="str">
            <v>超声刀头</v>
          </cell>
          <cell r="F3738" t="str">
            <v>次</v>
          </cell>
          <cell r="G3738" t="str">
            <v/>
          </cell>
          <cell r="H3738">
            <v>100</v>
          </cell>
          <cell r="I3738">
            <v>80</v>
          </cell>
          <cell r="J3738">
            <v>70</v>
          </cell>
          <cell r="K3738" t="str">
            <v>乙类</v>
          </cell>
        </row>
        <row r="3739">
          <cell r="A3739" t="str">
            <v>NAGA0000</v>
          </cell>
          <cell r="B3739" t="str">
            <v>等离子刀辅助操作</v>
          </cell>
          <cell r="C3739" t="str">
            <v>相关消耗:刀头､刀柄､连线等。</v>
          </cell>
          <cell r="D3739" t="str">
            <v/>
          </cell>
          <cell r="E3739" t="str">
            <v>等离子刀头</v>
          </cell>
          <cell r="F3739" t="str">
            <v>次</v>
          </cell>
          <cell r="G3739" t="str">
            <v/>
          </cell>
          <cell r="H3739">
            <v>100</v>
          </cell>
          <cell r="I3739">
            <v>80</v>
          </cell>
          <cell r="J3739">
            <v>70</v>
          </cell>
          <cell r="K3739" t="str">
            <v>乙类</v>
          </cell>
        </row>
        <row r="3740">
          <cell r="A3740" t="str">
            <v>NB</v>
          </cell>
          <cell r="B3740" t="str">
            <v>(二)微动力系统辅助操作</v>
          </cell>
          <cell r="C3740" t="str">
            <v/>
          </cell>
          <cell r="D3740" t="str">
            <v/>
          </cell>
          <cell r="E3740" t="str">
            <v/>
          </cell>
        </row>
        <row r="3740">
          <cell r="G3740" t="str">
            <v/>
          </cell>
          <cell r="H3740" t="str">
            <v/>
          </cell>
          <cell r="I3740" t="str">
            <v/>
          </cell>
          <cell r="J3740" t="str">
            <v/>
          </cell>
        </row>
        <row r="3741">
          <cell r="A3741" t="str">
            <v>NBAA0000</v>
          </cell>
          <cell r="B3741" t="str">
            <v>颅微动力系统</v>
          </cell>
          <cell r="C3741" t="str">
            <v>相关消耗:铣刀刀片､磨钻磨头。</v>
          </cell>
          <cell r="D3741" t="str">
            <v/>
          </cell>
          <cell r="E3741" t="str">
            <v>铣刀，无菌颅骨钻头,无菌磨钻头，无菌骨锯片，无菌钻针</v>
          </cell>
          <cell r="F3741" t="str">
            <v>次</v>
          </cell>
          <cell r="G3741" t="str">
            <v/>
          </cell>
          <cell r="H3741">
            <v>200</v>
          </cell>
          <cell r="I3741">
            <v>160</v>
          </cell>
          <cell r="J3741">
            <v>140</v>
          </cell>
          <cell r="K3741" t="str">
            <v>乙类</v>
          </cell>
        </row>
        <row r="3742">
          <cell r="A3742" t="str">
            <v>NBBA0000</v>
          </cell>
          <cell r="B3742" t="str">
            <v>眼耳鼻喉微动力系统</v>
          </cell>
          <cell r="C3742" t="str">
            <v>相关消耗:电钻系统,各种磨头､球､电动切割器。</v>
          </cell>
          <cell r="D3742" t="str">
            <v/>
          </cell>
          <cell r="E3742" t="str">
            <v>无菌眼耳鼻喉刨刀头,无菌耳鼻喉钻头，无菌磨钻头，无菌骨锯片，无菌钻针，眼科用钻头，无菌铣刀</v>
          </cell>
          <cell r="F3742" t="str">
            <v>次</v>
          </cell>
          <cell r="G3742" t="str">
            <v/>
          </cell>
          <cell r="H3742">
            <v>100</v>
          </cell>
          <cell r="I3742">
            <v>80</v>
          </cell>
          <cell r="J3742">
            <v>70</v>
          </cell>
          <cell r="K3742" t="str">
            <v>乙类</v>
          </cell>
        </row>
        <row r="3743">
          <cell r="A3743" t="str">
            <v>NBCA0000</v>
          </cell>
          <cell r="B3743" t="str">
            <v>骨微动力系统</v>
          </cell>
          <cell r="C3743" t="str">
            <v>相关消耗:微动力套件､旋切导管､旋切套装､旋切刀具､刀具</v>
          </cell>
          <cell r="D3743" t="str">
            <v/>
          </cell>
          <cell r="E3743" t="str">
            <v>无菌骨锯片，无菌关节刨刀，无菌关节钻头，无菌磨钻头，无菌铣刀，无菌微创脊柱变向磨钻头，无菌微创脊柱磨钻头，无菌微创脊柱钻头，无菌微创脊柱刨刀，无菌柳锯片，变向磨钻头，脊柱直钻头</v>
          </cell>
          <cell r="F3743" t="str">
            <v>次</v>
          </cell>
          <cell r="G3743" t="str">
            <v/>
          </cell>
          <cell r="H3743">
            <v>100</v>
          </cell>
          <cell r="I3743">
            <v>80</v>
          </cell>
          <cell r="J3743">
            <v>70</v>
          </cell>
          <cell r="K3743" t="str">
            <v>乙类</v>
          </cell>
        </row>
        <row r="3744">
          <cell r="A3744" t="str">
            <v>NBDA0000</v>
          </cell>
          <cell r="B3744" t="str">
            <v>颌面微动力系统</v>
          </cell>
          <cell r="C3744" t="str">
            <v>相关消耗:各种直径钻头､磨头､来复锯､矢状锯､摆动锯､各种锯片､各种接口。</v>
          </cell>
          <cell r="D3744" t="str">
            <v/>
          </cell>
          <cell r="E3744" t="str">
            <v>无菌骨锯片，无菌磨钻头，摆动锯，无菌钻针，矢状锯</v>
          </cell>
          <cell r="F3744" t="str">
            <v>次</v>
          </cell>
          <cell r="G3744" t="str">
            <v/>
          </cell>
          <cell r="H3744">
            <v>100</v>
          </cell>
          <cell r="I3744">
            <v>80</v>
          </cell>
          <cell r="J3744">
            <v>70</v>
          </cell>
          <cell r="K3744" t="str">
            <v>丙类</v>
          </cell>
        </row>
        <row r="3745">
          <cell r="A3745" t="str">
            <v>NBEA0000</v>
          </cell>
          <cell r="B3745" t="str">
            <v>齿科微动力系统</v>
          </cell>
          <cell r="C3745" t="str">
            <v>相关消耗:超声骨刀､切割钻头､镍钛根管挫､研磨钻头､去除根(或管)充填物的材料,套筒针取断针专用系统。</v>
          </cell>
          <cell r="D3745" t="str">
            <v/>
          </cell>
          <cell r="E3745" t="str">
            <v>切割钻头，镍
钛根管挫，研
磨钻头，去除
根(或管)充填
物的材料</v>
          </cell>
          <cell r="F3745" t="str">
            <v>次</v>
          </cell>
          <cell r="G3745" t="str">
            <v/>
          </cell>
          <cell r="H3745">
            <v>100</v>
          </cell>
          <cell r="I3745">
            <v>80</v>
          </cell>
          <cell r="J3745">
            <v>70</v>
          </cell>
          <cell r="K3745" t="str">
            <v>丙类</v>
          </cell>
        </row>
        <row r="3746">
          <cell r="A3746" t="str">
            <v>H</v>
          </cell>
          <cell r="B3746" t="str">
            <v>十.临床手术治疗</v>
          </cell>
          <cell r="C3746" t="str">
            <v/>
          </cell>
          <cell r="D3746" t="str">
            <v/>
          </cell>
          <cell r="E3746" t="str">
            <v/>
          </cell>
        </row>
        <row r="3746">
          <cell r="G3746" t="str">
            <v/>
          </cell>
          <cell r="H3746" t="str">
            <v/>
          </cell>
          <cell r="I3746" t="str">
            <v/>
          </cell>
          <cell r="J3746" t="str">
            <v/>
          </cell>
        </row>
        <row r="3747">
          <cell r="B3747" t="str">
            <v>本章说明:
1.本章"临床手术治疗"指以治疗为目的､各种有创的临床医疗服务项目｡除手术治疗外还包括穿刺引流､注药等有创操作和激光､微波等各种毁损性治疗及内镜治疗｡
2.本章包括麻醉､神经系统､内分泌系统､眼､耳､鼻咽喉､口腔､呼吸系统､循环系统､造血及淋巴系统､消化系统､泌尿系统､男性生殖系统､女性生殖系统､孕产､肌肉骨骼系统､体被系统项目十七个部分,共计5442项｡本章项目编码字首为H｡
3.中医传统手术项目如肛肠､中医骨伤,需在中医相应的诊疗项目中查找,不在此重复列项｡
4.临床操作中的浸润局麻和表面</v>
          </cell>
        </row>
        <row r="3748">
          <cell r="A3748" t="str">
            <v>HA</v>
          </cell>
          <cell r="B3748" t="str">
            <v>(一)麻醉</v>
          </cell>
          <cell r="C3748" t="str">
            <v>本章项目八十岁及以上老人加收不超过30%。</v>
          </cell>
          <cell r="D3748" t="str">
            <v/>
          </cell>
          <cell r="E3748" t="str">
            <v/>
          </cell>
        </row>
        <row r="3748">
          <cell r="G3748" t="str">
            <v/>
          </cell>
          <cell r="H3748" t="str">
            <v/>
          </cell>
          <cell r="I3748" t="str">
            <v/>
          </cell>
          <cell r="J3748" t="str">
            <v/>
          </cell>
        </row>
        <row r="3749">
          <cell r="A3749" t="str">
            <v>HAA</v>
          </cell>
          <cell r="B3749" t="str">
            <v>1.全身麻醉</v>
          </cell>
          <cell r="C3749" t="str">
            <v/>
          </cell>
          <cell r="D3749" t="str">
            <v/>
          </cell>
          <cell r="E3749" t="str">
            <v/>
          </cell>
        </row>
        <row r="3749">
          <cell r="G3749" t="str">
            <v/>
          </cell>
          <cell r="H3749" t="str">
            <v/>
          </cell>
          <cell r="I3749" t="str">
            <v/>
          </cell>
          <cell r="J3749" t="str">
            <v/>
          </cell>
        </row>
        <row r="3750">
          <cell r="A3750" t="str">
            <v>HAA42401</v>
          </cell>
          <cell r="B3750" t="str">
            <v>支气管内麻醉</v>
          </cell>
          <cell r="C3750" t="str">
            <v>开放静脉通路，麻醉机给氧及呼吸支持，经口支气管内插管，术中需单肺通气，防治低氧血症。麻醉维持管理：麻醉前访视，麻醉诱导，气道管理，单肺通气的管理，全程连续观察各项生命指征，每5分钟记录一次，分析调整病情，调节麻醉深度至手术结束，处理各类合并症，预防并发症，平稳从麻醉状态中苏醒恢复，麻醉后访视。不含特殊气管插管术。</v>
          </cell>
          <cell r="D3750" t="str">
            <v>面罩,气管导管,口咽通气道,鼻咽通气道,麻醉废气吸附器,钠石灰</v>
          </cell>
          <cell r="E3750" t="str">
            <v>人工鼻,双腔气管导管,支气管堵塞器</v>
          </cell>
          <cell r="F3750" t="str">
            <v>2小时</v>
          </cell>
          <cell r="G3750" t="str">
            <v>麻醉2小时后,每增加1小时加收不超过20%</v>
          </cell>
          <cell r="H3750">
            <v>1100</v>
          </cell>
          <cell r="I3750">
            <v>935</v>
          </cell>
          <cell r="J3750">
            <v>825</v>
          </cell>
          <cell r="K3750" t="str">
            <v>甲类</v>
          </cell>
        </row>
        <row r="3751">
          <cell r="A3751" t="str">
            <v>HAA42402</v>
          </cell>
          <cell r="B3751" t="str">
            <v>肺灌洗麻醉</v>
          </cell>
          <cell r="C3751" t="str">
            <v>开放静脉通路,麻醉机给氧及呼吸支持,经口支气管内插管,术中需单肺通气,患者一般状况差,术中需防治低氧血症,肺灌洗术的主要风险在麻醉方面,肺灌洗术对支气管插管的导管位置要求很精确,常需纤维支气管镜定位。麻醉维持管理:麻醉前访视,麻醉诱导,气道管理,单肺通气的管理,全程连续观察各项生命指征,每5分钟记录一次,分析调整病情,调节麻醉深度至手术结束,处理各类合并症,预防并发症,平稳从麻醉状态中苏醒恢复,麻醉后访视。不含特殊气管插管术。</v>
          </cell>
          <cell r="D3751" t="str">
            <v>面罩,气管导管,支气管导管,口咽通气道,鼻咽通气道,麻醉废气吸附器,钠石灰</v>
          </cell>
          <cell r="E3751" t="str">
            <v>人工鼻,双腔气管导管,支气管堵塞器</v>
          </cell>
          <cell r="F3751" t="str">
            <v>2小时</v>
          </cell>
          <cell r="G3751" t="str">
            <v>麻醉2小时后,每增加1小时加收不超过20%</v>
          </cell>
          <cell r="H3751">
            <v>1100</v>
          </cell>
          <cell r="I3751">
            <v>935</v>
          </cell>
          <cell r="J3751">
            <v>825</v>
          </cell>
          <cell r="K3751" t="str">
            <v>甲类</v>
          </cell>
        </row>
        <row r="3752">
          <cell r="A3752" t="str">
            <v>HAA42901</v>
          </cell>
          <cell r="B3752" t="str">
            <v>全身麻醉</v>
          </cell>
          <cell r="C3752" t="str">
            <v>开放静脉通路,麻醉机给氧及呼吸支持。麻醉维持管理:麻醉前访视,麻醉诱导,气道管理,全程连续观察各项生命体征,每5分钟记录一次,分析调整病情,调节麻醉深度至手术结束,处理各类合并症,预防并发症,平稳从麻醉状态中苏醒恢复,麻醉后访视。术中使用输液泵输注药物,含普通输液泵,靶控输注泵。不含麻醉恢复室监护及气管插管术､特殊检查等。</v>
          </cell>
          <cell r="D3752" t="str">
            <v>面罩,气管导管,口咽通气道,鼻咽通气道,吸痰管,麻醉废气吸附器,麻醉呼吸回路,钠石灰</v>
          </cell>
          <cell r="E3752" t="str">
            <v>人工鼻,异型气管导管，喉罩</v>
          </cell>
          <cell r="F3752" t="str">
            <v>2小时</v>
          </cell>
          <cell r="G3752" t="str">
            <v>全身麻醉使用喉罩按800元收取；麻醉2小时后,每增加1小时加收不超过20%</v>
          </cell>
          <cell r="H3752">
            <v>900</v>
          </cell>
          <cell r="I3752">
            <v>765</v>
          </cell>
          <cell r="J3752">
            <v>675</v>
          </cell>
          <cell r="K3752" t="str">
            <v>甲类</v>
          </cell>
        </row>
        <row r="3753">
          <cell r="A3753" t="str">
            <v>HAA42902</v>
          </cell>
          <cell r="B3753" t="str">
            <v>无插管全麻</v>
          </cell>
          <cell r="C3753" t="str">
            <v>药物经静脉或吸入作用于中枢神经系统产生全身麻醉,诱导迅速､病人舒适､苏醒较快。适用于对血流动力学和呼吸影响较小的手术及检查。</v>
          </cell>
          <cell r="D3753" t="str">
            <v>注射器,吸痰管,面罩</v>
          </cell>
          <cell r="E3753" t="str">
            <v>蓄氧面罩</v>
          </cell>
          <cell r="F3753" t="str">
            <v>次</v>
          </cell>
          <cell r="G3753" t="str">
            <v/>
          </cell>
          <cell r="H3753">
            <v>400</v>
          </cell>
          <cell r="I3753">
            <v>340</v>
          </cell>
          <cell r="J3753">
            <v>300</v>
          </cell>
          <cell r="K3753" t="str">
            <v>甲类</v>
          </cell>
        </row>
        <row r="3754">
          <cell r="A3754" t="str">
            <v>HAB</v>
          </cell>
          <cell r="B3754" t="str">
            <v>2.局部麻醉</v>
          </cell>
          <cell r="C3754" t="str">
            <v/>
          </cell>
          <cell r="D3754" t="str">
            <v/>
          </cell>
          <cell r="E3754" t="str">
            <v/>
          </cell>
        </row>
        <row r="3754">
          <cell r="G3754" t="str">
            <v/>
          </cell>
          <cell r="H3754" t="str">
            <v/>
          </cell>
          <cell r="I3754" t="str">
            <v/>
          </cell>
          <cell r="J3754" t="str">
            <v/>
          </cell>
        </row>
        <row r="3755">
          <cell r="A3755" t="str">
            <v>HAB42101</v>
          </cell>
          <cell r="B3755" t="str">
            <v>踝关节局部阻滞麻醉</v>
          </cell>
          <cell r="C3755" t="str">
            <v>指用于手术麻醉或镇痛治疗。消毒铺巾,在血压､心电图､脉搏血氧饱和度监测下,穿刺注药进行单侧神经阻滞。不含特殊神经定位方法､麻醉监护下镇静。</v>
          </cell>
          <cell r="D3755" t="str">
            <v>穿刺针</v>
          </cell>
          <cell r="E3755" t="str">
            <v/>
          </cell>
          <cell r="F3755" t="str">
            <v>2小时</v>
          </cell>
          <cell r="G3755" t="str">
            <v>麻醉2小时后,每增加1小时加收不超过20%</v>
          </cell>
          <cell r="H3755">
            <v>260</v>
          </cell>
          <cell r="I3755">
            <v>220</v>
          </cell>
          <cell r="J3755">
            <v>195</v>
          </cell>
          <cell r="K3755" t="str">
            <v>甲类</v>
          </cell>
        </row>
        <row r="3756">
          <cell r="A3756" t="str">
            <v>HAB42201</v>
          </cell>
          <cell r="B3756" t="str">
            <v>局部静脉内麻醉</v>
          </cell>
          <cell r="C3756" t="str">
            <v>在麻醉肢体建立静脉通路,麻醉肢体上止血带,在监测下通过静脉注射局麻药,使止血帯远端部位无痛。全程连续观察各项生命体征。</v>
          </cell>
          <cell r="D3756" t="str">
            <v>注射器</v>
          </cell>
          <cell r="E3756" t="str">
            <v/>
          </cell>
          <cell r="F3756" t="str">
            <v>2小时</v>
          </cell>
          <cell r="G3756" t="str">
            <v>麻醉2小时后,每增加1小时加收不超过20%</v>
          </cell>
          <cell r="H3756">
            <v>240</v>
          </cell>
          <cell r="I3756">
            <v>210</v>
          </cell>
          <cell r="J3756">
            <v>180</v>
          </cell>
          <cell r="K3756" t="str">
            <v>甲类</v>
          </cell>
        </row>
        <row r="3757">
          <cell r="A3757" t="str">
            <v>HAC</v>
          </cell>
          <cell r="B3757" t="str">
            <v>椎管内麻醉</v>
          </cell>
          <cell r="C3757" t="str">
            <v/>
          </cell>
          <cell r="D3757" t="str">
            <v/>
          </cell>
          <cell r="E3757" t="str">
            <v/>
          </cell>
        </row>
        <row r="3757">
          <cell r="G3757" t="str">
            <v/>
          </cell>
          <cell r="H3757" t="str">
            <v/>
          </cell>
          <cell r="I3757" t="str">
            <v/>
          </cell>
          <cell r="J3757" t="str">
            <v/>
          </cell>
        </row>
        <row r="3758">
          <cell r="A3758" t="str">
            <v>HAC42101</v>
          </cell>
          <cell r="B3758" t="str">
            <v>单次腰麻</v>
          </cell>
          <cell r="C3758" t="str">
            <v>消毒铺巾,经穿刺针向蛛网膜下腔注射药物及阿片类药物等。全程连续观察各项生命体征,每5分钟记录一次,分析调整病情,调节麻醉深度至手术结束,处理各类合并症,预防并发症,平稳从麻醉状态中苏醒恢复,麻醉后访视。</v>
          </cell>
          <cell r="D3758" t="str">
            <v>注射器,面罩,穿刺针</v>
          </cell>
          <cell r="E3758" t="str">
            <v/>
          </cell>
          <cell r="F3758" t="str">
            <v>2小时</v>
          </cell>
          <cell r="G3758" t="str">
            <v>麻醉2小时后,每增加1小时加收不超过20%</v>
          </cell>
          <cell r="H3758">
            <v>370</v>
          </cell>
          <cell r="I3758">
            <v>315</v>
          </cell>
          <cell r="J3758">
            <v>278</v>
          </cell>
          <cell r="K3758" t="str">
            <v>甲类</v>
          </cell>
        </row>
        <row r="3759">
          <cell r="A3759" t="str">
            <v>HAC42102</v>
          </cell>
          <cell r="B3759" t="str">
            <v>连续腰麻</v>
          </cell>
          <cell r="C3759" t="str">
            <v>指用于手术麻醉､镇痛治疗或置入导管持续阻滞。消毒铺巾,经穿刺向蛛网膜下腔置入导管,经导管注射局麻药物､阿片类药物等。全程连续观察各项生命体征,每5分钟记录一次,分析调整病情,调节麻醉深度至手术结束,处理各类合并症,预防并发症,平稳从麻醉状态中苏醒恢复,麻醉后访视。不含特殊检查。</v>
          </cell>
          <cell r="D3759" t="str">
            <v>注射器,面罩,穿刺针</v>
          </cell>
          <cell r="E3759" t="str">
            <v/>
          </cell>
          <cell r="F3759" t="str">
            <v>2小时</v>
          </cell>
          <cell r="G3759" t="str">
            <v>麻醉2小时后,每增加1小时加收不超过20%</v>
          </cell>
          <cell r="H3759">
            <v>450</v>
          </cell>
          <cell r="I3759">
            <v>380</v>
          </cell>
          <cell r="J3759">
            <v>340</v>
          </cell>
          <cell r="K3759" t="str">
            <v>甲类</v>
          </cell>
        </row>
        <row r="3760">
          <cell r="A3760" t="str">
            <v>HAC42103</v>
          </cell>
          <cell r="B3760" t="str">
            <v>腰麻复合连续硬膜外阻滞麻醉</v>
          </cell>
          <cell r="C3760" t="str">
            <v>指用于手术麻醉､镇痛治疗或置入导管持续阻滞。消毒铺巾,经穿刺以针内针穿刺方法完成腰麻和硬膜外腔置管,经导管向硬膜外腔注射局麻药物､阿片药物等。全程连续观察各项生命体征,每5分钟记录一次,分析调整病情,调节麻醉深度至手术结束,处理各类合并症,预防并发症,平稳从麻醉状态中苏醒恢复,麻醉后访视。不含特殊检查。</v>
          </cell>
          <cell r="D3760" t="str">
            <v>注射器,面罩,穿刺针</v>
          </cell>
          <cell r="E3760" t="str">
            <v/>
          </cell>
          <cell r="F3760" t="str">
            <v>2小时</v>
          </cell>
          <cell r="G3760" t="str">
            <v>麻醉2小时后,每增加1小时加收不超过20%</v>
          </cell>
          <cell r="H3760">
            <v>510</v>
          </cell>
          <cell r="I3760">
            <v>434</v>
          </cell>
          <cell r="J3760">
            <v>383</v>
          </cell>
          <cell r="K3760" t="str">
            <v>甲类</v>
          </cell>
        </row>
        <row r="3761">
          <cell r="A3761" t="str">
            <v>HAC42104</v>
          </cell>
          <cell r="B3761" t="str">
            <v>骶管单次阻滞麻醉</v>
          </cell>
          <cell r="C3761" t="str">
            <v>指用于手术麻醉,通过单次注射阻滞神经。消毒铺巾,经穿刺针向骶管内注射局麻药物､阿片类药物等。连接心电监测仪持续监测心电图(ECG),脉搏氧饱和度(SpO2)和无创动脉血压。全程连续观察各项生命体征,每5分钟记录一次,分析调整病情,调节麻醉深度至手术结束,处理各类合并症,预防并发症,平稳从麻醉状态中苏醒恢复,麻醉后访视。不含特殊神经定位方法。</v>
          </cell>
          <cell r="D3761" t="str">
            <v>注射器,面罩,穿刺针</v>
          </cell>
          <cell r="E3761" t="str">
            <v/>
          </cell>
          <cell r="F3761" t="str">
            <v>2小时</v>
          </cell>
          <cell r="G3761" t="str">
            <v>麻醉2小时后,每增加1小时加收不超过20%</v>
          </cell>
          <cell r="H3761">
            <v>440</v>
          </cell>
          <cell r="I3761">
            <v>380</v>
          </cell>
          <cell r="J3761">
            <v>330</v>
          </cell>
          <cell r="K3761" t="str">
            <v>甲类</v>
          </cell>
        </row>
        <row r="3762">
          <cell r="A3762" t="str">
            <v>HAC42105</v>
          </cell>
          <cell r="B3762" t="str">
            <v>颈部硬膜外单次阻滞麻醉</v>
          </cell>
          <cell r="C3762" t="str">
            <v>指用于手术麻醉,通过单次注射阻滞神经。消毒铺巾,穿刺注药进行单侧神经滞。连接麻醉机监测仪持续监测心电图(ECG),脉搏氧饱和度(SpO2)和无创动脉血压监测。全程连续观察各项生命体征,每5分钟记录一次,分析调整病情,调节麻醉深度至手术结束,处理各类合并症,预防并发症,平稳从麻醉状态中苏醒恢复,麻醉后访视。不含特殊神经定位方法。</v>
          </cell>
          <cell r="D3762" t="str">
            <v>注射器,面罩,穿刺针</v>
          </cell>
          <cell r="E3762" t="str">
            <v/>
          </cell>
          <cell r="F3762" t="str">
            <v>2小时</v>
          </cell>
          <cell r="G3762" t="str">
            <v>麻醉2小时后,每增加1小时加收不超过20%</v>
          </cell>
          <cell r="H3762">
            <v>480</v>
          </cell>
          <cell r="I3762">
            <v>410</v>
          </cell>
          <cell r="J3762">
            <v>370</v>
          </cell>
          <cell r="K3762" t="str">
            <v>甲类</v>
          </cell>
        </row>
        <row r="3763">
          <cell r="A3763" t="str">
            <v>HAC42106</v>
          </cell>
          <cell r="B3763" t="str">
            <v>颈部硬膜外连续阻滞麻醉</v>
          </cell>
          <cell r="C3763" t="str">
            <v>指用于手术麻醉,通过置入导管持续阻滞神经。消毒铺巾,经穿刺在硬膜外腔置入导管,经导管间断或持续注射局麻药､阿片类镇痛药等。连接麻醉机监测仪持续监测心电图(ECG),脉搏氧饱和度(SpO2)和无创动脉血压监测。全程连续观察各项生命体征,每5分钟记录一次,分析调整病情,调节麻醉深度至手术结束,处理各类合并症,预防并发症,平稳从麻醉状态中苏醒恢复,麻醉后访视。不含特殊神经定位方法､麻醉监护下镇静。</v>
          </cell>
          <cell r="D3763" t="str">
            <v>注射器,面罩,穿刺针</v>
          </cell>
          <cell r="E3763" t="str">
            <v/>
          </cell>
          <cell r="F3763" t="str">
            <v>2小时</v>
          </cell>
          <cell r="G3763" t="str">
            <v>麻醉2小时后,每增加1小时加收不超过20%</v>
          </cell>
          <cell r="H3763">
            <v>500</v>
          </cell>
          <cell r="I3763">
            <v>400</v>
          </cell>
          <cell r="J3763">
            <v>350</v>
          </cell>
          <cell r="K3763" t="str">
            <v>甲类</v>
          </cell>
        </row>
        <row r="3764">
          <cell r="A3764" t="str">
            <v>HAC42107</v>
          </cell>
          <cell r="B3764" t="str">
            <v>胸部硬膜外单次阻滞麻醉</v>
          </cell>
          <cell r="C3764" t="str">
            <v>用于胸部的手术麻醉,通过单次注射阻滞神经。消毒铺巾,穿刺注药进行单侧神经阻滞。连接麻醉机监测仪持续监测心电图(ECG),脉搏氧饱和度(SpO2)和无创动脉血压监测。全程连续观察各项生命体征,每5分钟记录一次,分析调整病情,调节麻醉深度至手术结束,处理各类合并症,预防并发症,平稳从麻醉状态中苏醒恢复,麻醉后访视。不含特殊神经定位方法。</v>
          </cell>
          <cell r="D3764" t="str">
            <v>注射器,面罩,穿刺针</v>
          </cell>
          <cell r="E3764" t="str">
            <v/>
          </cell>
          <cell r="F3764" t="str">
            <v>2小时</v>
          </cell>
          <cell r="G3764" t="str">
            <v>麻醉2小时后,每增加1小时加收不超过20%</v>
          </cell>
          <cell r="H3764">
            <v>440</v>
          </cell>
          <cell r="I3764">
            <v>380</v>
          </cell>
          <cell r="J3764">
            <v>330</v>
          </cell>
          <cell r="K3764" t="str">
            <v>甲类</v>
          </cell>
        </row>
        <row r="3765">
          <cell r="A3765" t="str">
            <v>HAC42108</v>
          </cell>
          <cell r="B3765" t="str">
            <v>胸部硬膜外连续阻滞麻醉</v>
          </cell>
          <cell r="C3765" t="str">
            <v>指用于胸部的手术麻醉,通过置入导管持续阻滞神经。消毒铺巾,穿刺注药进行神经阻滞。连接麻醉机监测仪持续监测心电图(ECG),脉搏氧饱和度(SpO2)和无创动脉血压监测。全程连续观察各项生命体征,每5分钟记录一次,分析调整病情,调节麻醉深度至手术结束,处理各类合并症,预防并发症,平稳从麻醉状态中苏醒恢复,麻醉后访视。不含特殊神经定位方法。</v>
          </cell>
          <cell r="D3765" t="str">
            <v>注射器,面罩,穿刺针</v>
          </cell>
          <cell r="E3765" t="str">
            <v/>
          </cell>
          <cell r="F3765" t="str">
            <v>2小时</v>
          </cell>
          <cell r="G3765" t="str">
            <v>麻醉2小时后,每增加1小时加收不超过20%</v>
          </cell>
          <cell r="H3765">
            <v>530</v>
          </cell>
          <cell r="I3765">
            <v>450</v>
          </cell>
          <cell r="J3765">
            <v>398</v>
          </cell>
          <cell r="K3765" t="str">
            <v>甲类</v>
          </cell>
        </row>
        <row r="3766">
          <cell r="A3766" t="str">
            <v>HAC42109</v>
          </cell>
          <cell r="B3766" t="str">
            <v>腰部硬膜外单次阻滞麻醉</v>
          </cell>
          <cell r="C3766" t="str">
            <v>指用于腰背腹下肢及会阴部的手术麻醉,通过注射阻滞神经。消毒铺巾,穿刺注药进行单侧神经阻滞。连接麻醉机监测仪持续监测心电图(ECG),脉搏氧饱和度(SpO2)和无创动脉血压监测。全程连续观察各项生命体征,每5分钟记录一次,分析调整病情,调节麻醉深度至手术结束,处理各类合并症,预防并发症,平稳从麻醉状态中苏醒恢复,麻醉后访视。不含特殊神经定位方法。</v>
          </cell>
          <cell r="D3766" t="str">
            <v>注射器,面罩,穿刺针</v>
          </cell>
          <cell r="E3766" t="str">
            <v/>
          </cell>
          <cell r="F3766" t="str">
            <v>2小时</v>
          </cell>
          <cell r="G3766" t="str">
            <v>麻醉2小时后,每增加1小时加收不超过20%</v>
          </cell>
          <cell r="H3766">
            <v>440</v>
          </cell>
          <cell r="I3766">
            <v>380</v>
          </cell>
          <cell r="J3766">
            <v>330</v>
          </cell>
          <cell r="K3766" t="str">
            <v>甲类</v>
          </cell>
        </row>
        <row r="3767">
          <cell r="A3767" t="str">
            <v>HAC42110</v>
          </cell>
          <cell r="B3767" t="str">
            <v>腰部硬膜外连续阻滞麻醉</v>
          </cell>
          <cell r="C3767" t="str">
            <v>指用于腰背腹下肢及会阴部的手术麻醉,通过置入导管持续阻滞神经。消毒铺巾,穿刺注药进行单侧神经阻滞。连接麻醉机监测仪持续监测心电图(ECG),脉搏氧饱和度(SpO2)和无创动脉血压监测。全程连续观察各项生命体征,每5分钟记录一次,分析调整病情,调节麻醉深度至手术结束,处理各类合并症,预防并发症,平稳从麻醉状态中苏醒恢复,麻醉后访视。不含特殊神经定位方法。</v>
          </cell>
          <cell r="D3767" t="str">
            <v>注射器,面罩,穿刺针</v>
          </cell>
          <cell r="E3767" t="str">
            <v/>
          </cell>
          <cell r="F3767" t="str">
            <v>2小时</v>
          </cell>
          <cell r="G3767" t="str">
            <v>麻醉2小时后,每增加1小时加收不超过20%</v>
          </cell>
          <cell r="H3767">
            <v>510</v>
          </cell>
          <cell r="I3767">
            <v>434</v>
          </cell>
          <cell r="J3767">
            <v>383</v>
          </cell>
          <cell r="K3767" t="str">
            <v>甲类</v>
          </cell>
        </row>
        <row r="3768">
          <cell r="A3768" t="str">
            <v>HAC42111</v>
          </cell>
          <cell r="B3768" t="str">
            <v>骶管连续阻滞麻醉</v>
          </cell>
          <cell r="C3768" t="str">
            <v>指用于手术麻醉,通过置入导管持续阻滞神经。消毒铺巾,经穿刺针向骶管内注射局麻药物､阿片类药物等。连接麻醉机监测仪持续监测心电图(ECG),脉搏氧饱和度(SpO2)和无创动脉血压监测。全程连续观察各项生命体征,每5分钟记录一次,分析调整病情,调节麻醉深度至手术结束,处理各类合并症,预防并发症,平稳从麻醉状态中苏醒恢复,麻醉后访视。不含特殊神经定位方法。</v>
          </cell>
          <cell r="D3768" t="str">
            <v>注射器,面罩,穿刺针</v>
          </cell>
          <cell r="E3768" t="str">
            <v/>
          </cell>
          <cell r="F3768" t="str">
            <v>2小时</v>
          </cell>
          <cell r="G3768" t="str">
            <v>麻醉2小时后,每增加1小时加收不超过20%</v>
          </cell>
          <cell r="H3768">
            <v>510</v>
          </cell>
          <cell r="I3768">
            <v>434</v>
          </cell>
          <cell r="J3768">
            <v>383</v>
          </cell>
          <cell r="K3768" t="str">
            <v>甲类</v>
          </cell>
        </row>
        <row r="3769">
          <cell r="A3769" t="str">
            <v>HAC62101</v>
          </cell>
          <cell r="B3769" t="str">
            <v>椎管内置管术</v>
          </cell>
          <cell r="C3769" t="str">
            <v>在局部麻醉下,以针穿刺进入蛛网膜下腔或硬膜外腔,置入和留置导管。不含麻醉监测。</v>
          </cell>
          <cell r="D3769" t="str">
            <v>注射器,面罩,穿刺针</v>
          </cell>
          <cell r="E3769" t="str">
            <v/>
          </cell>
          <cell r="F3769" t="str">
            <v>次</v>
          </cell>
          <cell r="G3769" t="str">
            <v/>
          </cell>
          <cell r="H3769">
            <v>200</v>
          </cell>
          <cell r="I3769">
            <v>170</v>
          </cell>
          <cell r="J3769">
            <v>150</v>
          </cell>
          <cell r="K3769" t="str">
            <v>甲类</v>
          </cell>
        </row>
        <row r="3770">
          <cell r="A3770" t="str">
            <v>HAD-HAL</v>
          </cell>
          <cell r="B3770" t="str">
            <v>神经阻滞麻醉</v>
          </cell>
          <cell r="C3770" t="str">
            <v>本节项目所需的特殊医用耗材，未列入本节项目除外内容的，如：外周神经丛刺激针可单独收费。</v>
          </cell>
          <cell r="D3770" t="str">
            <v/>
          </cell>
          <cell r="E3770" t="str">
            <v/>
          </cell>
        </row>
        <row r="3770">
          <cell r="G3770" t="str">
            <v/>
          </cell>
          <cell r="H3770" t="str">
            <v/>
          </cell>
          <cell r="I3770" t="str">
            <v/>
          </cell>
          <cell r="J3770" t="str">
            <v/>
          </cell>
        </row>
        <row r="3771">
          <cell r="A3771" t="str">
            <v>HAD42101</v>
          </cell>
          <cell r="B3771" t="str">
            <v>眶上神经阻滞麻醉</v>
          </cell>
          <cell r="C3771" t="str">
            <v>指用于手术麻醉或镇痛治疗。消毒铺巾,穿刺注药进行单侧神经阻滞。不含特殊神经定位方法。</v>
          </cell>
          <cell r="D3771" t="str">
            <v>注射器,面罩,穿刺针</v>
          </cell>
          <cell r="E3771" t="str">
            <v/>
          </cell>
          <cell r="F3771" t="str">
            <v>2小时</v>
          </cell>
          <cell r="G3771" t="str">
            <v>麻醉2小时后,每增加1小时加收不超过20%</v>
          </cell>
          <cell r="H3771">
            <v>260</v>
          </cell>
          <cell r="I3771">
            <v>205</v>
          </cell>
          <cell r="J3771">
            <v>180</v>
          </cell>
          <cell r="K3771" t="str">
            <v>甲类</v>
          </cell>
        </row>
        <row r="3772">
          <cell r="A3772" t="str">
            <v>HAD42102</v>
          </cell>
          <cell r="B3772" t="str">
            <v>眶下神经阻滞麻醉</v>
          </cell>
          <cell r="C3772" t="str">
            <v>指用于手术麻醉或镇痛治疗。消毒铺巾,穿刺注药进行单侧神经阻滞。不含特殊神经定位方法。</v>
          </cell>
          <cell r="D3772" t="str">
            <v>注射器,面罩,穿刺针</v>
          </cell>
          <cell r="E3772" t="str">
            <v/>
          </cell>
          <cell r="F3772" t="str">
            <v>2小时</v>
          </cell>
          <cell r="G3772" t="str">
            <v>麻醉2小时后,每增加1小时加收不超过20%</v>
          </cell>
          <cell r="H3772">
            <v>260</v>
          </cell>
          <cell r="I3772">
            <v>205</v>
          </cell>
          <cell r="J3772">
            <v>180</v>
          </cell>
          <cell r="K3772" t="str">
            <v>甲类</v>
          </cell>
        </row>
        <row r="3773">
          <cell r="A3773" t="str">
            <v>HAD42103</v>
          </cell>
          <cell r="B3773" t="str">
            <v>滑车上神经阻滞麻醉</v>
          </cell>
          <cell r="C3773" t="str">
            <v>指用于手术麻醉或镇痛治疗。消毒铺巾,穿刺注药进行单侧神经阻滞。不含特殊神经定位方法。</v>
          </cell>
          <cell r="D3773" t="str">
            <v>注射器,面罩,穿刺针</v>
          </cell>
          <cell r="E3773" t="str">
            <v/>
          </cell>
          <cell r="F3773" t="str">
            <v>2小时</v>
          </cell>
          <cell r="G3773" t="str">
            <v>麻醉2小时后,每增加1小时加收不超过20%</v>
          </cell>
          <cell r="H3773">
            <v>260</v>
          </cell>
          <cell r="I3773">
            <v>205</v>
          </cell>
          <cell r="J3773">
            <v>180</v>
          </cell>
          <cell r="K3773" t="str">
            <v>甲类</v>
          </cell>
        </row>
        <row r="3774">
          <cell r="A3774" t="str">
            <v>HAD42104</v>
          </cell>
          <cell r="B3774" t="str">
            <v>三叉神经节阻滞麻醉</v>
          </cell>
          <cell r="C3774" t="str">
            <v>消毒铺巾,穿刺注药进行单侧神经节阻滞。不含特殊神经定位方法。</v>
          </cell>
          <cell r="D3774" t="str">
            <v>注射器,面罩,穿刺针</v>
          </cell>
          <cell r="E3774" t="str">
            <v/>
          </cell>
          <cell r="F3774" t="str">
            <v>2小时</v>
          </cell>
          <cell r="G3774" t="str">
            <v>麻醉2小时后,每增加1小时加收不超过20%</v>
          </cell>
          <cell r="H3774">
            <v>300</v>
          </cell>
          <cell r="I3774">
            <v>240</v>
          </cell>
          <cell r="J3774">
            <v>210</v>
          </cell>
          <cell r="K3774" t="str">
            <v>甲类</v>
          </cell>
        </row>
        <row r="3775">
          <cell r="A3775" t="str">
            <v>HAD42105</v>
          </cell>
          <cell r="B3775" t="str">
            <v>上颌神经阻滞麻醉</v>
          </cell>
          <cell r="C3775" t="str">
            <v>指用于手术麻醉或镇痛治疗。消毒铺巾,穿刺注药进行单侧神经阻滞。不含特殊神经定位方法。</v>
          </cell>
          <cell r="D3775" t="str">
            <v>注射器,面罩,穿刺针</v>
          </cell>
          <cell r="E3775" t="str">
            <v/>
          </cell>
          <cell r="F3775" t="str">
            <v>2小时</v>
          </cell>
          <cell r="G3775" t="str">
            <v>麻醉2小时后,每增加1小时加收不超过20%</v>
          </cell>
          <cell r="H3775">
            <v>260</v>
          </cell>
          <cell r="I3775">
            <v>205</v>
          </cell>
          <cell r="J3775">
            <v>180</v>
          </cell>
          <cell r="K3775" t="str">
            <v>甲类</v>
          </cell>
        </row>
        <row r="3776">
          <cell r="A3776" t="str">
            <v>HAD42106</v>
          </cell>
          <cell r="B3776" t="str">
            <v>下颌神经阻滞麻醉</v>
          </cell>
          <cell r="C3776" t="str">
            <v>指用于手术麻醉或镇痛治疗。消毒铺巾,穿刺注药进行单侧神经阻滞。不含特殊神经定位方法。</v>
          </cell>
          <cell r="D3776" t="str">
            <v>注射器,面罩,穿刺针</v>
          </cell>
          <cell r="E3776" t="str">
            <v/>
          </cell>
          <cell r="F3776" t="str">
            <v>2小时</v>
          </cell>
          <cell r="G3776" t="str">
            <v>麻醉2小时后,每增加1小时加收不超过20%</v>
          </cell>
          <cell r="H3776">
            <v>260</v>
          </cell>
          <cell r="I3776">
            <v>205</v>
          </cell>
          <cell r="J3776">
            <v>180</v>
          </cell>
          <cell r="K3776" t="str">
            <v>甲类</v>
          </cell>
        </row>
        <row r="3777">
          <cell r="A3777" t="str">
            <v>HAD42107</v>
          </cell>
          <cell r="B3777" t="str">
            <v>面神经阻滞麻醉</v>
          </cell>
          <cell r="C3777" t="str">
            <v>指用于手术麻醉或镇痛治疗。消毒铺巾,穿刺注药进行单侧神经阻滞。不含特殊神经定位方法。</v>
          </cell>
          <cell r="D3777" t="str">
            <v>注射器,面罩,穿刺针</v>
          </cell>
          <cell r="E3777" t="str">
            <v/>
          </cell>
          <cell r="F3777" t="str">
            <v>2小时</v>
          </cell>
          <cell r="G3777" t="str">
            <v>麻醉2小时后,每增加1小时加收不超过20%</v>
          </cell>
          <cell r="H3777">
            <v>260</v>
          </cell>
          <cell r="I3777">
            <v>205</v>
          </cell>
          <cell r="J3777">
            <v>180</v>
          </cell>
          <cell r="K3777" t="str">
            <v>甲类</v>
          </cell>
        </row>
        <row r="3778">
          <cell r="A3778" t="str">
            <v>HAD42108</v>
          </cell>
          <cell r="B3778" t="str">
            <v>舌咽神经阻滞麻醉</v>
          </cell>
          <cell r="C3778" t="str">
            <v>指用于手术麻醉或镇痛治疗。消毒铺巾,穿刺注药进行单侧神经阻滞。不含特殊神经定位方法。</v>
          </cell>
          <cell r="D3778" t="str">
            <v>注射器,面罩,穿刺针</v>
          </cell>
          <cell r="E3778" t="str">
            <v/>
          </cell>
          <cell r="F3778" t="str">
            <v>2小时</v>
          </cell>
          <cell r="G3778" t="str">
            <v>麻醉2小时后,每增加1小时加收不超过20%</v>
          </cell>
          <cell r="H3778">
            <v>260</v>
          </cell>
          <cell r="I3778">
            <v>205</v>
          </cell>
          <cell r="J3778">
            <v>180</v>
          </cell>
          <cell r="K3778" t="str">
            <v>甲类</v>
          </cell>
        </row>
        <row r="3779">
          <cell r="A3779" t="str">
            <v>HAD42109</v>
          </cell>
          <cell r="B3779" t="str">
            <v>喉上神经阻滞麻醉</v>
          </cell>
          <cell r="C3779" t="str">
            <v>指用于手术麻醉或镇痛治疗。消毒铺巾,穿刺注药进行单侧神经阻滞。不含特殊神经定位方法。</v>
          </cell>
          <cell r="D3779" t="str">
            <v>注射器,面罩,穿刺针</v>
          </cell>
          <cell r="E3779" t="str">
            <v/>
          </cell>
          <cell r="F3779" t="str">
            <v>2小时</v>
          </cell>
          <cell r="G3779" t="str">
            <v>麻醉2小时后,每增加1小时加收不超过20%</v>
          </cell>
          <cell r="H3779">
            <v>260</v>
          </cell>
          <cell r="I3779">
            <v>205</v>
          </cell>
          <cell r="J3779">
            <v>180</v>
          </cell>
          <cell r="K3779" t="str">
            <v>甲类</v>
          </cell>
        </row>
        <row r="3780">
          <cell r="A3780" t="str">
            <v>HAD42110</v>
          </cell>
          <cell r="B3780" t="str">
            <v>颏神经阻滞麻醉</v>
          </cell>
          <cell r="C3780" t="str">
            <v>指用于手术麻醉或镇痛治疗。消毒铺巾,穿刺注药进行单侧神经阻滞。不含特殊神经定位方法。</v>
          </cell>
          <cell r="D3780" t="str">
            <v>注射器,面罩,穿刺针</v>
          </cell>
          <cell r="E3780" t="str">
            <v/>
          </cell>
          <cell r="F3780" t="str">
            <v>2小时</v>
          </cell>
          <cell r="G3780" t="str">
            <v>麻醉2小时后,每增加1小时加收不超过20%</v>
          </cell>
          <cell r="H3780">
            <v>260</v>
          </cell>
          <cell r="I3780">
            <v>205</v>
          </cell>
          <cell r="J3780">
            <v>180</v>
          </cell>
          <cell r="K3780" t="str">
            <v>甲类</v>
          </cell>
        </row>
        <row r="3781">
          <cell r="A3781" t="str">
            <v>HAD42111</v>
          </cell>
          <cell r="B3781" t="str">
            <v>舌/下牙槽神经阻滞麻醉</v>
          </cell>
          <cell r="C3781" t="str">
            <v>指用于手术麻醉或镇痛治疗。消毒铺巾,穿刺注药进行单侧神经阻滞。不含特殊神经定位方法。</v>
          </cell>
          <cell r="D3781" t="str">
            <v>注射器,面罩,穿刺针</v>
          </cell>
          <cell r="E3781" t="str">
            <v/>
          </cell>
          <cell r="F3781" t="str">
            <v>2小时</v>
          </cell>
          <cell r="G3781" t="str">
            <v>麻醉2小时后,每增加1小时加收不超过20%</v>
          </cell>
          <cell r="H3781">
            <v>260</v>
          </cell>
          <cell r="I3781">
            <v>205</v>
          </cell>
          <cell r="J3781">
            <v>180</v>
          </cell>
          <cell r="K3781" t="str">
            <v>甲类</v>
          </cell>
        </row>
        <row r="3782">
          <cell r="A3782" t="str">
            <v>HAE42101</v>
          </cell>
          <cell r="B3782" t="str">
            <v>椎旁神经单次阻滞麻醉</v>
          </cell>
          <cell r="C3782" t="str">
            <v>指用于手术麻醉,通过单次注射阻滞神经。消毒铺巾,在血压､心电图､脉搏血氧饱和度监测下,穿刺注药进行单侧神经阻滞。连接麻醉机监测仪持续监测心电图(ECG),脉搏氧饱和度(SpO2)和无创动脉血压监测。不含特殊神经定位方法。</v>
          </cell>
          <cell r="D3782" t="str">
            <v>注射器,面罩,穿刺针</v>
          </cell>
          <cell r="E3782" t="str">
            <v/>
          </cell>
          <cell r="F3782" t="str">
            <v>2小时</v>
          </cell>
          <cell r="G3782" t="str">
            <v>麻醉2小时后,每增加1小时加收不超过20%</v>
          </cell>
          <cell r="H3782">
            <v>260</v>
          </cell>
          <cell r="I3782">
            <v>205</v>
          </cell>
          <cell r="J3782">
            <v>180</v>
          </cell>
          <cell r="K3782" t="str">
            <v>甲类</v>
          </cell>
        </row>
        <row r="3783">
          <cell r="A3783" t="str">
            <v>HAE42102</v>
          </cell>
          <cell r="B3783" t="str">
            <v>椎旁神经连续阻滞麻醉</v>
          </cell>
          <cell r="C3783" t="str">
            <v>指用于手术麻醉,通过置入导管持续阻滞神经。消毒铺巾,在血压､心电图､脉搏血氧饱和度监测下,穿刺注药进行单侧神经阻滞。连接麻醉机监测仪持续监测心电图(ECG),脉搏氧饱和度(SpO2)和无创动脉血压监测。不含特殊神经定位方法。</v>
          </cell>
          <cell r="D3783" t="str">
            <v>注射器,面罩,穿刺针</v>
          </cell>
          <cell r="E3783" t="str">
            <v/>
          </cell>
          <cell r="F3783" t="str">
            <v>2小时</v>
          </cell>
          <cell r="G3783" t="str">
            <v>麻醉2小时后,每增加1小时加收不超过20%</v>
          </cell>
          <cell r="H3783">
            <v>300</v>
          </cell>
          <cell r="I3783">
            <v>240</v>
          </cell>
          <cell r="J3783">
            <v>210</v>
          </cell>
          <cell r="K3783" t="str">
            <v>甲类</v>
          </cell>
        </row>
        <row r="3784">
          <cell r="A3784" t="str">
            <v>HAE42103</v>
          </cell>
          <cell r="B3784" t="str">
            <v>星状神经节阻滞麻醉</v>
          </cell>
          <cell r="C3784" t="str">
            <v>消毒铺巾,穿刺注药进行单侧神经节阻滞。不含特殊神经定位方法。</v>
          </cell>
          <cell r="D3784" t="str">
            <v>注射器,面罩,穿刺针</v>
          </cell>
          <cell r="E3784" t="str">
            <v/>
          </cell>
          <cell r="F3784" t="str">
            <v>2小时</v>
          </cell>
          <cell r="G3784" t="str">
            <v/>
          </cell>
          <cell r="H3784">
            <v>260</v>
          </cell>
          <cell r="I3784">
            <v>205</v>
          </cell>
          <cell r="J3784">
            <v>180</v>
          </cell>
          <cell r="K3784" t="str">
            <v>甲类</v>
          </cell>
        </row>
        <row r="3785">
          <cell r="A3785" t="str">
            <v>HAF42101</v>
          </cell>
          <cell r="B3785" t="str">
            <v>颈丛神经阻滞麻醉</v>
          </cell>
          <cell r="C3785" t="str">
            <v>以局部麻醉药对单(双)侧颈丛神经进行注射阻滞。全程连续观察各项生命体征,每5分钟记录一次,分析调整病情,调节麻醉深度至手术结束,处理各类合并症,预防并发症,平稳从麻醉状态中苏醒恢复,麻醉后访视。</v>
          </cell>
          <cell r="D3785" t="str">
            <v>注射器,面罩,穿刺针</v>
          </cell>
          <cell r="E3785" t="str">
            <v/>
          </cell>
          <cell r="F3785" t="str">
            <v>2小时</v>
          </cell>
          <cell r="G3785" t="str">
            <v/>
          </cell>
          <cell r="H3785">
            <v>260</v>
          </cell>
          <cell r="I3785">
            <v>205</v>
          </cell>
          <cell r="J3785">
            <v>180</v>
          </cell>
          <cell r="K3785" t="str">
            <v>甲类</v>
          </cell>
        </row>
        <row r="3786">
          <cell r="A3786" t="str">
            <v>HAF42102</v>
          </cell>
          <cell r="B3786" t="str">
            <v>枕大/枕小神经阻滞麻醉</v>
          </cell>
          <cell r="C3786" t="str">
            <v>指用于手术麻醉或镇痛治疗。消毒铺巾,穿刺注药进行单侧神经阻滞。不含特殊神经定位方法。</v>
          </cell>
          <cell r="D3786" t="str">
            <v>注射器,面罩,穿刺针</v>
          </cell>
          <cell r="E3786" t="str">
            <v/>
          </cell>
          <cell r="F3786" t="str">
            <v>2小时</v>
          </cell>
          <cell r="G3786" t="str">
            <v>麻醉2小时后,每增加1小时加收不超过20%</v>
          </cell>
          <cell r="H3786">
            <v>300</v>
          </cell>
          <cell r="I3786">
            <v>240</v>
          </cell>
          <cell r="J3786">
            <v>210</v>
          </cell>
          <cell r="K3786" t="str">
            <v>甲类</v>
          </cell>
        </row>
        <row r="3787">
          <cell r="A3787" t="str">
            <v>HAG42101</v>
          </cell>
          <cell r="B3787" t="str">
            <v>臂丛神经单次阻滞麻醉</v>
          </cell>
          <cell r="C3787" t="str">
            <v>指用于手术麻醉,通过单次注射阻滞神经。含腋路､锁骨上､锁骨下和肌间沟入路。消毒铺巾,穿刺注药进行单侧神经阻滞。连接麻醉机监测仪持续监测心电图(ECG),脉搏氧饱和度(SpO2)和无创动脉血压监测。不含特殊神经定位方法。</v>
          </cell>
          <cell r="D3787" t="str">
            <v>注射器,面罩,穿刺针</v>
          </cell>
          <cell r="E3787" t="str">
            <v/>
          </cell>
          <cell r="F3787" t="str">
            <v>2小时</v>
          </cell>
          <cell r="G3787" t="str">
            <v>麻醉2小时后,每增加1小时加收不超过20%</v>
          </cell>
          <cell r="H3787">
            <v>260</v>
          </cell>
          <cell r="I3787">
            <v>205</v>
          </cell>
          <cell r="J3787">
            <v>180</v>
          </cell>
          <cell r="K3787" t="str">
            <v>甲类</v>
          </cell>
        </row>
        <row r="3788">
          <cell r="A3788" t="str">
            <v>HAG42102</v>
          </cell>
          <cell r="B3788" t="str">
            <v>臂丛神经连续阻滞麻醉</v>
          </cell>
          <cell r="C3788" t="str">
            <v>指用于手术麻醉,通过置入导管持续阻滞神经。含腋路､锁骨上､锁骨下和肌间沟入路。消毒铺巾,穿刺注药进行单侧神经阻滞。不含特殊神经定位方法。</v>
          </cell>
          <cell r="D3788" t="str">
            <v>注射器,面罩,穿刺针</v>
          </cell>
          <cell r="E3788" t="str">
            <v/>
          </cell>
          <cell r="F3788" t="str">
            <v>2小时</v>
          </cell>
          <cell r="G3788" t="str">
            <v>麻醉2小时后,每增加1小时加收不超过20%</v>
          </cell>
          <cell r="H3788">
            <v>300</v>
          </cell>
          <cell r="I3788">
            <v>240</v>
          </cell>
          <cell r="J3788">
            <v>210</v>
          </cell>
          <cell r="K3788" t="str">
            <v>甲类</v>
          </cell>
        </row>
        <row r="3789">
          <cell r="A3789" t="str">
            <v>HAG42103</v>
          </cell>
          <cell r="B3789" t="str">
            <v>肩岬上神经阻滞麻醉</v>
          </cell>
          <cell r="C3789" t="str">
            <v>指用于手术麻醉,通过注射阻滞神经。消毒铺巾,穿刺注药进行单侧神经阻滞。连接麻醉机监测仪持续监测心电图(ECG),脉搏氧饱和度(SpO2)和无创动脉血压监测。不含特殊神经定位方法。</v>
          </cell>
          <cell r="D3789" t="str">
            <v>注射器,面罩,穿刺针</v>
          </cell>
          <cell r="E3789" t="str">
            <v/>
          </cell>
          <cell r="F3789" t="str">
            <v>2小时</v>
          </cell>
          <cell r="G3789" t="str">
            <v>麻醉2小时后,每增加1小时加收不超过20%</v>
          </cell>
          <cell r="H3789">
            <v>260</v>
          </cell>
          <cell r="I3789">
            <v>205</v>
          </cell>
          <cell r="J3789">
            <v>180</v>
          </cell>
          <cell r="K3789" t="str">
            <v>甲类</v>
          </cell>
        </row>
        <row r="3790">
          <cell r="A3790" t="str">
            <v>HAG42104</v>
          </cell>
          <cell r="B3790" t="str">
            <v>桡神经单次阻滞麻醉</v>
          </cell>
          <cell r="C3790" t="str">
            <v>指用于手术麻醉,通过单次注射阻滞神经。消毒铺巾,穿刺注药进行单侧神经阻滞。不含特殊神经定位方法。</v>
          </cell>
          <cell r="D3790" t="str">
            <v>注射器,面罩,穿刺针</v>
          </cell>
          <cell r="E3790" t="str">
            <v/>
          </cell>
          <cell r="F3790" t="str">
            <v>2小时</v>
          </cell>
          <cell r="G3790" t="str">
            <v>麻醉2小时后,每增加1小时加收不超过20%</v>
          </cell>
          <cell r="H3790">
            <v>260</v>
          </cell>
          <cell r="I3790">
            <v>205</v>
          </cell>
          <cell r="J3790">
            <v>180</v>
          </cell>
          <cell r="K3790" t="str">
            <v>甲类</v>
          </cell>
        </row>
        <row r="3791">
          <cell r="A3791" t="str">
            <v>HAG42105</v>
          </cell>
          <cell r="B3791" t="str">
            <v>桡神经连续阻滞麻醉</v>
          </cell>
          <cell r="C3791" t="str">
            <v>指用于手术麻醉,通过置入导管持续阻滞神经。消毒铺巾,穿刺注药进行单侧神经阻滞。连接麻醉机监测仪持续监测心电图(ECG),脉搏氧饱和度(SpO2)和无创动脉血压监测。不含特殊神经定位方法。</v>
          </cell>
          <cell r="D3791" t="str">
            <v>注射器,面罩,穿刺针</v>
          </cell>
          <cell r="E3791" t="str">
            <v/>
          </cell>
          <cell r="F3791" t="str">
            <v>2小时</v>
          </cell>
          <cell r="G3791" t="str">
            <v>麻醉2小时后,每增加1小时加收不超过20%</v>
          </cell>
          <cell r="H3791">
            <v>300</v>
          </cell>
          <cell r="I3791">
            <v>240</v>
          </cell>
          <cell r="J3791">
            <v>210</v>
          </cell>
          <cell r="K3791" t="str">
            <v>甲类</v>
          </cell>
        </row>
        <row r="3792">
          <cell r="A3792" t="str">
            <v>HAG42106</v>
          </cell>
          <cell r="B3792" t="str">
            <v>尺神经阻滞麻醉</v>
          </cell>
          <cell r="C3792" t="str">
            <v>指用于手术麻醉,通过注射阻滞神经。消毒铺巾,穿刺注药进行单侧神经阻滞。连接麻醉机监测仪持续监测心电图(ECG),脉搏氧饱和度(SpO2)和无创动脉血压监测。不含特殊神经定位方法。</v>
          </cell>
          <cell r="D3792" t="str">
            <v>注射器,面罩,穿刺针</v>
          </cell>
          <cell r="E3792" t="str">
            <v/>
          </cell>
          <cell r="F3792" t="str">
            <v>2小时</v>
          </cell>
          <cell r="G3792" t="str">
            <v>麻醉2小时后,每增加1小时加收不超过20%</v>
          </cell>
          <cell r="H3792">
            <v>260</v>
          </cell>
          <cell r="I3792">
            <v>205</v>
          </cell>
          <cell r="J3792">
            <v>180</v>
          </cell>
          <cell r="K3792" t="str">
            <v>甲类</v>
          </cell>
        </row>
        <row r="3793">
          <cell r="A3793" t="str">
            <v>HAG42107</v>
          </cell>
          <cell r="B3793" t="str">
            <v>正中神经阻滞麻醉</v>
          </cell>
          <cell r="C3793" t="str">
            <v>指用于手术麻醉,通过注射阻滞神经。消毒铺巾,穿刺注药进行单侧神经阻滞。连接麻醉机监测仪持续监测心电图(ECG),脉搏氧饱和度(SpO2)和无创动脉血压监测。不含特殊神经定位方法。</v>
          </cell>
          <cell r="D3793" t="str">
            <v>注射器,面罩,穿刺针</v>
          </cell>
          <cell r="E3793" t="str">
            <v/>
          </cell>
          <cell r="F3793" t="str">
            <v>2小时</v>
          </cell>
          <cell r="G3793" t="str">
            <v>麻醉2小时后,每增加1小时加收不超过20%</v>
          </cell>
          <cell r="H3793">
            <v>260</v>
          </cell>
          <cell r="I3793">
            <v>205</v>
          </cell>
          <cell r="J3793">
            <v>180</v>
          </cell>
          <cell r="K3793" t="str">
            <v>甲类</v>
          </cell>
        </row>
        <row r="3794">
          <cell r="A3794" t="str">
            <v>HAG42108</v>
          </cell>
          <cell r="B3794" t="str">
            <v>指间神经阻滞麻醉</v>
          </cell>
          <cell r="C3794" t="str">
            <v>指用于手术麻醉,通过注射阻滞神经。消毒铺巾,穿刺注药进行单侧神经阻滞。连接麻醉机监测仪持续监测心电图(ECG),脉搏氧饱和度(SpO2)和无创动脉血压监测。不含特殊神经定位方法。</v>
          </cell>
          <cell r="D3794" t="str">
            <v>注射器,面罩,穿刺针</v>
          </cell>
          <cell r="E3794" t="str">
            <v/>
          </cell>
          <cell r="F3794" t="str">
            <v>2小时</v>
          </cell>
          <cell r="G3794" t="str">
            <v>麻醉2小时后,每增加1小时加收不超过20%</v>
          </cell>
          <cell r="H3794">
            <v>190</v>
          </cell>
          <cell r="I3794">
            <v>162</v>
          </cell>
          <cell r="J3794">
            <v>143</v>
          </cell>
          <cell r="K3794" t="str">
            <v>甲类</v>
          </cell>
        </row>
        <row r="3795">
          <cell r="A3795" t="str">
            <v>HAH42101</v>
          </cell>
          <cell r="B3795" t="str">
            <v>肋间神经阻滞麻醉</v>
          </cell>
          <cell r="C3795" t="str">
            <v>指用于手术麻醉,通过注射阻滞神经。消毒铺巾,穿刺注药进行单侧神经阻滞。连接麻醉机监测仪持续监测心电图(ECG),脉搏氧饱和度(SpO2)和无创动脉血压监测。不含特殊神经定位方法。</v>
          </cell>
          <cell r="D3795" t="str">
            <v>注射器,面罩,穿刺针</v>
          </cell>
          <cell r="E3795" t="str">
            <v/>
          </cell>
          <cell r="F3795" t="str">
            <v>2小时</v>
          </cell>
          <cell r="G3795" t="str">
            <v>麻醉2小时后,每增加1小时加收不超过20%</v>
          </cell>
          <cell r="H3795">
            <v>260</v>
          </cell>
          <cell r="I3795">
            <v>205</v>
          </cell>
          <cell r="J3795">
            <v>180</v>
          </cell>
          <cell r="K3795" t="str">
            <v>甲类</v>
          </cell>
        </row>
        <row r="3796">
          <cell r="A3796" t="str">
            <v>HAJ42101</v>
          </cell>
          <cell r="B3796" t="str">
            <v>腰丛神经单次阻滞麻醉</v>
          </cell>
          <cell r="C3796" t="str">
            <v>指用于手术麻醉,通过单次注射阻滞神经。消毒铺巾,穿刺注药进行单侧神经阻滞。连接麻醉机监测仪持续监测心电图(ECG),脉搏氧饱和度(SpO2)和无创动脉血压监测。不含特殊神经定位方法。</v>
          </cell>
          <cell r="D3796" t="str">
            <v>注射器,面罩,穿刺针</v>
          </cell>
          <cell r="E3796" t="str">
            <v/>
          </cell>
          <cell r="F3796" t="str">
            <v>2小时</v>
          </cell>
          <cell r="G3796" t="str">
            <v>麻醉2小时后,每增加1小时加收不超过20%</v>
          </cell>
          <cell r="H3796">
            <v>300</v>
          </cell>
          <cell r="I3796">
            <v>240</v>
          </cell>
          <cell r="J3796">
            <v>210</v>
          </cell>
          <cell r="K3796" t="str">
            <v>甲类</v>
          </cell>
        </row>
        <row r="3797">
          <cell r="A3797" t="str">
            <v>HAJ42102</v>
          </cell>
          <cell r="B3797" t="str">
            <v>腰丛神经连续阻滞麻醉</v>
          </cell>
          <cell r="C3797" t="str">
            <v>指用于手术麻醉,通过置入导管持续阻滞神经。消毒铺巾,穿刺注药进行单侧神经阻滞。连接麻醉机监测仪持续监测心电图(ECG),脉搏氧饱和度(SpO2)和无创动脉血压监测。不含特殊神经定位方法。</v>
          </cell>
          <cell r="D3797" t="str">
            <v>注射器,面罩,穿刺针</v>
          </cell>
          <cell r="E3797" t="str">
            <v/>
          </cell>
          <cell r="F3797" t="str">
            <v>2小时</v>
          </cell>
          <cell r="G3797" t="str">
            <v>麻醉2小时后,每增加1小时加收不超过20%</v>
          </cell>
          <cell r="H3797">
            <v>350</v>
          </cell>
          <cell r="I3797">
            <v>280</v>
          </cell>
          <cell r="J3797">
            <v>245</v>
          </cell>
          <cell r="K3797" t="str">
            <v>甲类</v>
          </cell>
        </row>
        <row r="3798">
          <cell r="A3798" t="str">
            <v>HAJ42103</v>
          </cell>
          <cell r="B3798" t="str">
            <v>股神经单次阻滞麻醉</v>
          </cell>
          <cell r="C3798" t="str">
            <v>指用于手术麻醉,通过单次注射阻滞神经。消毒铺巾,穿刺注药进行单侧神经阻滞。连接麻醉机监测仪持续监测心电图(ECG),脉搏氧饱和度(SpO2)和无创动脉血压监测。不含特殊神经定位方法。</v>
          </cell>
          <cell r="D3798" t="str">
            <v>注射器,面罩,穿刺针</v>
          </cell>
          <cell r="E3798" t="str">
            <v/>
          </cell>
          <cell r="F3798" t="str">
            <v>2小时</v>
          </cell>
          <cell r="G3798" t="str">
            <v>麻醉2小时后,每增加1小时加收不超过20%</v>
          </cell>
          <cell r="H3798">
            <v>260</v>
          </cell>
          <cell r="I3798">
            <v>205</v>
          </cell>
          <cell r="J3798">
            <v>180</v>
          </cell>
          <cell r="K3798" t="str">
            <v>甲类</v>
          </cell>
        </row>
        <row r="3799">
          <cell r="A3799" t="str">
            <v>HAJ42104</v>
          </cell>
          <cell r="B3799" t="str">
            <v>股神经连续阻滞麻醉</v>
          </cell>
          <cell r="C3799" t="str">
            <v>指用于手术麻醉,通过置入导管持续阻滞神经。消毒铺巾,穿刺注药进行单侧神经阻滞。连接麻醉机监测仪持续监测心电图(ECG),脉搏氧饱和度(SpO2)和无创动脉血压监测。不含特殊神经定位方法。</v>
          </cell>
          <cell r="D3799" t="str">
            <v>注射器,面罩,穿刺针</v>
          </cell>
          <cell r="E3799" t="str">
            <v/>
          </cell>
          <cell r="F3799" t="str">
            <v>2小时</v>
          </cell>
          <cell r="G3799" t="str">
            <v>麻醉2小时后,每增加1小时加收不超过20%</v>
          </cell>
          <cell r="H3799">
            <v>300</v>
          </cell>
          <cell r="I3799">
            <v>240</v>
          </cell>
          <cell r="J3799">
            <v>210</v>
          </cell>
          <cell r="K3799" t="str">
            <v>甲类</v>
          </cell>
        </row>
        <row r="3800">
          <cell r="A3800" t="str">
            <v>HAJ42105</v>
          </cell>
          <cell r="B3800" t="str">
            <v>股外侧皮神经单次阻滞麻醉</v>
          </cell>
          <cell r="C3800" t="str">
            <v>指用于手术麻醉,通过注射阻滞神经。消毒铺巾,穿刺注药进行单侧神经阻滞。连接麻醉机监测仪持续监测心电图(ECG),脉搏氧饱和度(SpO2)和无创动脉血压监测。不含特殊神经定位方法。</v>
          </cell>
          <cell r="D3800" t="str">
            <v>注射器,面罩,穿刺针</v>
          </cell>
          <cell r="E3800" t="str">
            <v/>
          </cell>
          <cell r="F3800" t="str">
            <v>2小时</v>
          </cell>
          <cell r="G3800" t="str">
            <v>麻醉2小时后,每增加1小时加收不超过20%</v>
          </cell>
          <cell r="H3800">
            <v>260</v>
          </cell>
          <cell r="I3800">
            <v>205</v>
          </cell>
          <cell r="J3800">
            <v>180</v>
          </cell>
          <cell r="K3800" t="str">
            <v>甲类</v>
          </cell>
        </row>
        <row r="3801">
          <cell r="A3801" t="str">
            <v>HAJ42106</v>
          </cell>
          <cell r="B3801" t="str">
            <v>股外侧皮神经连续阻滞麻醉</v>
          </cell>
          <cell r="C3801" t="str">
            <v>指用于手术麻醉,通过置入导管阻滞神经。消毒铺巾,穿刺注药进行单侧神经阻滞。连接麻醉机监测仪持续监测心电图(ECG),脉搏氧饱和度(SpO2)和无创动脉血压监测。不含特殊神经定位方法。</v>
          </cell>
          <cell r="D3801" t="str">
            <v>注射器,面罩,穿刺针</v>
          </cell>
          <cell r="E3801" t="str">
            <v/>
          </cell>
          <cell r="F3801" t="str">
            <v>2小时</v>
          </cell>
          <cell r="G3801" t="str">
            <v>麻醉2小时后,每增加1小时加收不超过20%</v>
          </cell>
          <cell r="H3801">
            <v>300</v>
          </cell>
          <cell r="I3801">
            <v>240</v>
          </cell>
          <cell r="J3801">
            <v>210</v>
          </cell>
          <cell r="K3801" t="str">
            <v>甲类</v>
          </cell>
        </row>
        <row r="3802">
          <cell r="A3802" t="str">
            <v>HAK42101</v>
          </cell>
          <cell r="B3802" t="str">
            <v>坐骨神经单次阻滞麻醉</v>
          </cell>
          <cell r="C3802" t="str">
            <v>指用于手术麻醉,通过单次注射阻滞神经。消毒铺巾,经各种入路穿刺注药进行单侧神经阻滞。连接麻醉机监测仪持续监测心电图(ECG),脉搏氧饱和度(SpO2)和无创动脉血压监测。不含特殊神经定位方法。</v>
          </cell>
          <cell r="D3802" t="str">
            <v>注射器,面罩,穿刺针</v>
          </cell>
          <cell r="E3802" t="str">
            <v/>
          </cell>
          <cell r="F3802" t="str">
            <v>2小时</v>
          </cell>
          <cell r="G3802" t="str">
            <v>麻醉2小时后,每增加1小时加收不超过20%</v>
          </cell>
          <cell r="H3802">
            <v>260</v>
          </cell>
          <cell r="I3802">
            <v>205</v>
          </cell>
          <cell r="J3802">
            <v>180</v>
          </cell>
          <cell r="K3802" t="str">
            <v>甲类</v>
          </cell>
        </row>
        <row r="3803">
          <cell r="A3803" t="str">
            <v>HAK42102</v>
          </cell>
          <cell r="B3803" t="str">
            <v>坐骨神经连续阻滞麻醉</v>
          </cell>
          <cell r="C3803" t="str">
            <v>指用于手术麻醉,通过置入导管持续阻滞神经。消毒铺巾,经各种入路穿刺注药进行单侧神经阻滞。连接麻醉机监测仪持续监测心电图(ECG),脉搏氧饱和度(SpO2)和无创动脉血压监测。不含特殊神经定位方法。</v>
          </cell>
          <cell r="D3803" t="str">
            <v>注射器,面罩,穿刺针</v>
          </cell>
          <cell r="E3803" t="str">
            <v/>
          </cell>
          <cell r="F3803" t="str">
            <v>2小时</v>
          </cell>
          <cell r="G3803" t="str">
            <v>麻醉2小时后,每增加1小时加收不超过20%</v>
          </cell>
          <cell r="H3803">
            <v>300</v>
          </cell>
          <cell r="I3803">
            <v>240</v>
          </cell>
          <cell r="J3803">
            <v>210</v>
          </cell>
          <cell r="K3803" t="str">
            <v>甲类</v>
          </cell>
        </row>
        <row r="3804">
          <cell r="A3804" t="str">
            <v>HAK42103</v>
          </cell>
          <cell r="B3804" t="str">
            <v>隐神经阻滞麻醉</v>
          </cell>
          <cell r="C3804" t="str">
            <v>指用于手术麻醉或镇痛治疗。消毒铺巾,穿刺注药进行单侧神经阻滞。不含特殊神经定位方法。</v>
          </cell>
          <cell r="D3804" t="str">
            <v>注射器,面罩,穿刺针</v>
          </cell>
          <cell r="E3804" t="str">
            <v/>
          </cell>
          <cell r="F3804" t="str">
            <v>2小时</v>
          </cell>
          <cell r="G3804" t="str">
            <v>麻醉2小时后,每增加1小时加收不超过20%</v>
          </cell>
          <cell r="H3804">
            <v>260</v>
          </cell>
          <cell r="I3804">
            <v>205</v>
          </cell>
          <cell r="J3804">
            <v>180</v>
          </cell>
          <cell r="K3804" t="str">
            <v>甲类</v>
          </cell>
        </row>
        <row r="3805">
          <cell r="A3805" t="str">
            <v>HAK42104</v>
          </cell>
          <cell r="B3805" t="str">
            <v>腘窝入路胫神经单次阻滞麻醉</v>
          </cell>
          <cell r="C3805" t="str">
            <v>指用于手术麻醉,通过单次注射阻滞神经。消毒铺巾,穿刺注药进行单侧神经阻滞。连接麻醉机监测仪持续监测心电图(ECG),脉搏氧饱和度(SpO2)和无创动脉血压监测。不含特殊神经定位方法。</v>
          </cell>
          <cell r="D3805" t="str">
            <v>注射器,面罩,穿刺针</v>
          </cell>
          <cell r="E3805" t="str">
            <v/>
          </cell>
          <cell r="F3805" t="str">
            <v>2小时</v>
          </cell>
          <cell r="G3805" t="str">
            <v>麻醉2小时后,每增加1小时加收不超过20%</v>
          </cell>
          <cell r="H3805">
            <v>300</v>
          </cell>
          <cell r="I3805">
            <v>240</v>
          </cell>
          <cell r="J3805">
            <v>210</v>
          </cell>
          <cell r="K3805" t="str">
            <v>甲类</v>
          </cell>
        </row>
        <row r="3806">
          <cell r="A3806" t="str">
            <v>HAK42105</v>
          </cell>
          <cell r="B3806" t="str">
            <v>腘窝入路胫神经连续阻滞麻醉</v>
          </cell>
          <cell r="C3806" t="str">
            <v>指用于手术麻醉,通过置入导管持续阻滞神经。消毒铺巾,穿刺注药进行单侧神经阻滞。连接麻醉机监测仪持续监测心电图(ECG),脉搏氧饱和度(SpO2)和无创动脉血压监测。不含特殊神经定位方法､麻醉监护下镇静。</v>
          </cell>
          <cell r="D3806" t="str">
            <v>注射器,面罩,穿刺针</v>
          </cell>
          <cell r="E3806" t="str">
            <v/>
          </cell>
          <cell r="F3806" t="str">
            <v>2小时</v>
          </cell>
          <cell r="G3806" t="str">
            <v>麻醉2小时后,每增加1小时加收不超过20%</v>
          </cell>
          <cell r="H3806">
            <v>350</v>
          </cell>
          <cell r="I3806">
            <v>280</v>
          </cell>
          <cell r="J3806">
            <v>245</v>
          </cell>
          <cell r="K3806" t="str">
            <v>甲类</v>
          </cell>
        </row>
        <row r="3807">
          <cell r="A3807" t="str">
            <v>HAK42106</v>
          </cell>
          <cell r="B3807" t="str">
            <v>腓总神经阻滞麻醉</v>
          </cell>
          <cell r="C3807" t="str">
            <v>指用于手术麻醉､镇痛治疗或置入导管持续阻滞。消毒铺巾,在血压､心电图､脉搏血氧饱和度监测下,穿刺注药进行单侧神经阻滞。不含特殊神经定位方法。</v>
          </cell>
          <cell r="D3807" t="str">
            <v>注射器,面罩,穿刺针</v>
          </cell>
          <cell r="E3807" t="str">
            <v/>
          </cell>
          <cell r="F3807" t="str">
            <v>2小时</v>
          </cell>
          <cell r="G3807" t="str">
            <v>麻醉2小时后,每增加1小时加收不超过20%</v>
          </cell>
          <cell r="H3807">
            <v>300</v>
          </cell>
          <cell r="I3807">
            <v>240</v>
          </cell>
          <cell r="J3807">
            <v>210</v>
          </cell>
          <cell r="K3807" t="str">
            <v>甲类</v>
          </cell>
        </row>
        <row r="3808">
          <cell r="A3808" t="str">
            <v>HAL42101</v>
          </cell>
          <cell r="B3808" t="str">
            <v>内脏神经丛单次阻滞麻醉</v>
          </cell>
          <cell r="C3808" t="str">
            <v>指用于手术麻醉,通过单次注射阻滞神经。消毒铺巾,穿刺注药进行单侧神经阻滞。连接麻醉机监测仪持续监测心电图(ECG),脉搏氧饱和度(SpO2)和无创动脉血压监测。不含特殊神经定位方法。</v>
          </cell>
          <cell r="D3808" t="str">
            <v>注射器,面罩,穿刺针</v>
          </cell>
          <cell r="E3808" t="str">
            <v/>
          </cell>
          <cell r="F3808" t="str">
            <v>2小时</v>
          </cell>
          <cell r="G3808" t="str">
            <v>麻醉2小时后,每增加1小时加收不超过20%</v>
          </cell>
          <cell r="H3808">
            <v>260</v>
          </cell>
          <cell r="I3808">
            <v>205</v>
          </cell>
          <cell r="J3808">
            <v>180</v>
          </cell>
          <cell r="K3808" t="str">
            <v>甲类</v>
          </cell>
        </row>
        <row r="3809">
          <cell r="A3809" t="str">
            <v>HAL42102</v>
          </cell>
          <cell r="B3809" t="str">
            <v>内脏神经丛连续阻滞麻醉</v>
          </cell>
          <cell r="C3809" t="str">
            <v>指用于手术麻醉,通过置入导管持续阻滞神经。消毒铺巾,穿刺注药进行单侧神经阻滞。连接麻醉机监测仪持续监测心电图(ECG),脉搏氧饱和度(SpO2)和无创动脉血压监测。不含特殊神经定位方法。</v>
          </cell>
          <cell r="D3809" t="str">
            <v>注射器,面罩,穿刺针</v>
          </cell>
          <cell r="E3809" t="str">
            <v/>
          </cell>
          <cell r="F3809" t="str">
            <v>2小时</v>
          </cell>
          <cell r="G3809" t="str">
            <v>麻醉2小时后,每增加1小时加收不超过20%</v>
          </cell>
          <cell r="H3809">
            <v>300</v>
          </cell>
          <cell r="I3809">
            <v>240</v>
          </cell>
          <cell r="J3809">
            <v>210</v>
          </cell>
          <cell r="K3809" t="str">
            <v>甲类</v>
          </cell>
        </row>
        <row r="3810">
          <cell r="A3810" t="str">
            <v>HAL48101</v>
          </cell>
          <cell r="B3810" t="str">
            <v>内脏神经丛单次阻滞镇痛术</v>
          </cell>
          <cell r="C3810" t="str">
            <v>用于镇痛治疗,通过注射阻滞神经。消毒铺巾,穿刺注药进行单侧神经阻滞。连接麻醉机监测仪持续监测心电图(ECG),脉搏氧饱和度(SpO2)和无创动脉血压监测。不含特殊神经定位方法。</v>
          </cell>
          <cell r="D3810" t="str">
            <v>穿刺针,面罩</v>
          </cell>
          <cell r="E3810" t="str">
            <v>镇痛泵</v>
          </cell>
          <cell r="F3810" t="str">
            <v>次</v>
          </cell>
          <cell r="G3810" t="str">
            <v/>
          </cell>
          <cell r="H3810">
            <v>200</v>
          </cell>
          <cell r="I3810">
            <v>170</v>
          </cell>
          <cell r="J3810">
            <v>150</v>
          </cell>
          <cell r="K3810" t="str">
            <v>甲类</v>
          </cell>
        </row>
        <row r="3811">
          <cell r="A3811" t="str">
            <v>HAL48102</v>
          </cell>
          <cell r="B3811" t="str">
            <v>内脏神经丛连续阻滞镇痛术</v>
          </cell>
          <cell r="C3811" t="str">
            <v>用于镇痛治疗,通过置入导管持续阻滞神经。消毒铺巾,穿刺注药进行单侧神经阻滞。连接麻醉机监测仪持续监测心电图(ECG),脉搏氧饱和度(SpO2)和无创动脉血压监测。不含特殊神经定位方法。</v>
          </cell>
          <cell r="D3811" t="str">
            <v>穿刺针,面罩</v>
          </cell>
          <cell r="E3811" t="str">
            <v>镇痛泵</v>
          </cell>
          <cell r="F3811" t="str">
            <v>次</v>
          </cell>
          <cell r="G3811" t="str">
            <v/>
          </cell>
          <cell r="H3811">
            <v>240</v>
          </cell>
          <cell r="I3811">
            <v>204</v>
          </cell>
          <cell r="J3811">
            <v>180</v>
          </cell>
          <cell r="K3811" t="str">
            <v>甲类</v>
          </cell>
        </row>
        <row r="3812">
          <cell r="A3812" t="str">
            <v>HAM</v>
          </cell>
          <cell r="B3812" t="str">
            <v>3.气道管理</v>
          </cell>
          <cell r="C3812" t="str">
            <v/>
          </cell>
          <cell r="D3812" t="str">
            <v/>
          </cell>
          <cell r="E3812" t="str">
            <v/>
          </cell>
        </row>
        <row r="3812">
          <cell r="G3812" t="str">
            <v/>
          </cell>
          <cell r="H3812" t="str">
            <v/>
          </cell>
          <cell r="I3812" t="str">
            <v/>
          </cell>
          <cell r="J3812" t="str">
            <v/>
          </cell>
        </row>
        <row r="3813">
          <cell r="A3813" t="str">
            <v>HAM62101</v>
          </cell>
          <cell r="B3813" t="str">
            <v>环甲膜穿刺逆行气管插管术</v>
          </cell>
          <cell r="C3813" t="str">
            <v>手术室内静脉给药,消毒,环甲膜穿刺,经穿刺针往喉方向置入细导引丝或细导引管使之进入咽腔,顺导引管置入气管导管,听诊判断气管导管的位置,固定气管导管,连接呼吸回路,麻醉机或呼吸机行机械通气。</v>
          </cell>
          <cell r="D3813" t="str">
            <v>吸痰管,气管导管,穿刺针</v>
          </cell>
          <cell r="E3813" t="str">
            <v>异型气管导管</v>
          </cell>
          <cell r="F3813" t="str">
            <v>次</v>
          </cell>
          <cell r="G3813" t="str">
            <v/>
          </cell>
          <cell r="H3813">
            <v>300</v>
          </cell>
          <cell r="I3813">
            <v>255</v>
          </cell>
          <cell r="J3813">
            <v>225</v>
          </cell>
          <cell r="K3813" t="str">
            <v>甲类</v>
          </cell>
        </row>
        <row r="3814">
          <cell r="A3814" t="str">
            <v>HAM62401</v>
          </cell>
          <cell r="B3814" t="str">
            <v>经口气管插管术</v>
          </cell>
          <cell r="C3814" t="str">
            <v>指在手术室外急诊抢救所进行的普通经口气管插管。静脉给药,清理口腔分泌物,咽喉表面麻醉,置入喉镜,暴露声门后插管,听诊判断气管导管的位置,固定气管导管,连接麻醉机或呼吸机行机械通气。</v>
          </cell>
          <cell r="D3814" t="str">
            <v>吸痰管,气管导管</v>
          </cell>
          <cell r="E3814" t="str">
            <v/>
          </cell>
          <cell r="F3814" t="str">
            <v>次</v>
          </cell>
          <cell r="G3814" t="str">
            <v/>
          </cell>
          <cell r="H3814">
            <v>120</v>
          </cell>
          <cell r="I3814">
            <v>102</v>
          </cell>
          <cell r="J3814">
            <v>87</v>
          </cell>
          <cell r="K3814" t="str">
            <v>甲类</v>
          </cell>
        </row>
        <row r="3815">
          <cell r="A3815" t="str">
            <v>HAM62402</v>
          </cell>
          <cell r="B3815" t="str">
            <v>支气管内插管术</v>
          </cell>
          <cell r="C3815" t="str">
            <v>指在手术室外急诊抢救所进行的普通经口支气管插管。咽喉､气管､支气管表面麻醉,用石蜡油润滑双腔管,给药,置入喉镜,暴露声门下插入双腔管或支气管导管,听诊和用纤维支气管镜调节双腔管或支气管导管深度准确定位固定。连接呼吸回路､麻醉机或呼吸机行机械通气。不含纤维支气管镜检查定位。</v>
          </cell>
          <cell r="D3815" t="str">
            <v>吸痰管,支气管导管</v>
          </cell>
          <cell r="E3815" t="str">
            <v>双腔气管导管,支气管堵塞器</v>
          </cell>
          <cell r="F3815" t="str">
            <v>次</v>
          </cell>
          <cell r="G3815" t="str">
            <v/>
          </cell>
          <cell r="H3815">
            <v>80</v>
          </cell>
          <cell r="I3815">
            <v>65</v>
          </cell>
          <cell r="J3815">
            <v>55</v>
          </cell>
          <cell r="K3815" t="str">
            <v>甲类</v>
          </cell>
        </row>
        <row r="3816">
          <cell r="A3816" t="str">
            <v>HAM62403</v>
          </cell>
          <cell r="B3816" t="str">
            <v>经鼻明视气管插管术</v>
          </cell>
          <cell r="C3816" t="str">
            <v>指在手术室或重症监护室内进行的经鼻明视气管插管。静脉给药,鼻腔和气管导管润滑,清理口腔分泌物,置入喉镜,明视下插管或插管钳引导插管,听诊判断气管导管的位置,固定气管导管,连接呼吸回路,麻醉机或呼吸机行机械通气。</v>
          </cell>
          <cell r="D3816" t="str">
            <v>吸痰管,气管导管</v>
          </cell>
          <cell r="E3816" t="str">
            <v>异型气管导管</v>
          </cell>
          <cell r="F3816" t="str">
            <v>次</v>
          </cell>
          <cell r="G3816" t="str">
            <v/>
          </cell>
          <cell r="H3816">
            <v>200</v>
          </cell>
          <cell r="I3816">
            <v>170</v>
          </cell>
          <cell r="J3816">
            <v>150</v>
          </cell>
          <cell r="K3816" t="str">
            <v>甲类</v>
          </cell>
        </row>
        <row r="3817">
          <cell r="A3817" t="str">
            <v>HAM62404</v>
          </cell>
          <cell r="B3817" t="str">
            <v>困难气道盲探气管插管术</v>
          </cell>
          <cell r="C3817" t="str">
            <v>手术室内静脉给药,盲探下经鼻或经口气管插管,听诊判断气管导管的位置,固定气管导管,连接呼吸回路,麻醉机或呼吸机行机械通气。</v>
          </cell>
          <cell r="D3817" t="str">
            <v>吸痰管,气管导管</v>
          </cell>
          <cell r="E3817" t="str">
            <v>异型气管导管</v>
          </cell>
          <cell r="F3817" t="str">
            <v>次</v>
          </cell>
          <cell r="G3817" t="str">
            <v/>
          </cell>
          <cell r="H3817">
            <v>200</v>
          </cell>
          <cell r="I3817">
            <v>170</v>
          </cell>
          <cell r="J3817">
            <v>150</v>
          </cell>
          <cell r="K3817" t="str">
            <v>甲类</v>
          </cell>
        </row>
        <row r="3818">
          <cell r="A3818" t="str">
            <v>HAM62405</v>
          </cell>
          <cell r="B3818" t="str">
            <v>新生儿气管插管术</v>
          </cell>
          <cell r="C3818" t="str">
            <v>吸引口咽分泌物,直接喉镜开放气道,将气管导管经声门插入气管,接复苏气囊加压通气,听诊双肺呼吸音,调整气管插管位置,固定气管导管,吸引气管导管内分泌物。不含监护。</v>
          </cell>
          <cell r="D3818" t="str">
            <v>吸痰管,气管导管</v>
          </cell>
          <cell r="E3818" t="str">
            <v/>
          </cell>
          <cell r="F3818" t="str">
            <v>次</v>
          </cell>
          <cell r="G3818" t="str">
            <v/>
          </cell>
          <cell r="H3818">
            <v>120</v>
          </cell>
          <cell r="I3818">
            <v>102</v>
          </cell>
          <cell r="J3818">
            <v>90</v>
          </cell>
          <cell r="K3818" t="str">
            <v>甲类</v>
          </cell>
        </row>
        <row r="3819">
          <cell r="A3819" t="str">
            <v>HAM62601</v>
          </cell>
          <cell r="B3819" t="str">
            <v>可视喉镜辅助下气管插管术</v>
          </cell>
          <cell r="C3819" t="str">
            <v>在可视喉镜引导下行气管插管术。静脉给药,清理口腔分泌物,咽喉表面麻醉,经口置入喉镜,暴露声门后插管,听诊判断气管导管位置,固定气管导管,连接呼吸回路,麻醉机或呼吸机行机械通气。</v>
          </cell>
          <cell r="D3819" t="str">
            <v>吸痰管,气管导管</v>
          </cell>
          <cell r="E3819" t="str">
            <v>异型气管导管</v>
          </cell>
          <cell r="F3819" t="str">
            <v>次</v>
          </cell>
          <cell r="G3819" t="str">
            <v/>
          </cell>
          <cell r="H3819">
            <v>200</v>
          </cell>
          <cell r="I3819">
            <v>170</v>
          </cell>
          <cell r="J3819">
            <v>150</v>
          </cell>
          <cell r="K3819" t="str">
            <v>甲类</v>
          </cell>
        </row>
        <row r="3820">
          <cell r="A3820" t="str">
            <v>HAM62602</v>
          </cell>
          <cell r="B3820" t="str">
            <v>硬纤维喉镜引导下气管插管术</v>
          </cell>
          <cell r="C3820" t="str">
            <v>手术室内在硬纤维喉镜引导下行气管插管术。静脉给药,清理口腔分泌物,咽喉表面麻醉,经口置入喉镜,暴露声门后插管,听诊判断气管导管的位置,固定气管导管,连接呼吸回路,麻醉机或呼吸机行机械通气。</v>
          </cell>
          <cell r="D3820" t="str">
            <v>吸痰管,气管导管</v>
          </cell>
          <cell r="E3820" t="str">
            <v>异型气管导管</v>
          </cell>
          <cell r="F3820" t="str">
            <v>次</v>
          </cell>
          <cell r="G3820" t="str">
            <v/>
          </cell>
          <cell r="H3820">
            <v>200</v>
          </cell>
          <cell r="I3820">
            <v>170</v>
          </cell>
          <cell r="J3820">
            <v>150</v>
          </cell>
          <cell r="K3820" t="str">
            <v>甲类</v>
          </cell>
        </row>
        <row r="3821">
          <cell r="A3821" t="str">
            <v>HAN-HAP</v>
          </cell>
          <cell r="B3821" t="str">
            <v>4.功能监测</v>
          </cell>
          <cell r="C3821" t="str">
            <v/>
          </cell>
          <cell r="D3821" t="str">
            <v/>
          </cell>
          <cell r="E3821" t="str">
            <v/>
          </cell>
        </row>
        <row r="3821">
          <cell r="G3821" t="str">
            <v/>
          </cell>
          <cell r="H3821" t="str">
            <v/>
          </cell>
          <cell r="I3821" t="str">
            <v/>
          </cell>
          <cell r="J3821" t="str">
            <v/>
          </cell>
        </row>
        <row r="3822">
          <cell r="A3822" t="str">
            <v>HAN</v>
          </cell>
          <cell r="B3822" t="str">
            <v>生命体征监测</v>
          </cell>
          <cell r="C3822" t="str">
            <v/>
          </cell>
          <cell r="D3822" t="str">
            <v/>
          </cell>
          <cell r="E3822" t="str">
            <v/>
          </cell>
        </row>
        <row r="3822">
          <cell r="G3822" t="str">
            <v/>
          </cell>
          <cell r="H3822" t="str">
            <v/>
          </cell>
          <cell r="I3822" t="str">
            <v/>
          </cell>
          <cell r="J3822" t="str">
            <v/>
          </cell>
        </row>
        <row r="3823">
          <cell r="A3823" t="str">
            <v>HAN05201</v>
          </cell>
          <cell r="B3823" t="str">
            <v>有创连续动脉血压监测</v>
          </cell>
          <cell r="C3823" t="str">
            <v>将动脉置管连接压力传感器和监测仪,调节零点,及时测定和记录血压。</v>
          </cell>
          <cell r="D3823" t="str">
            <v/>
          </cell>
          <cell r="E3823" t="str">
            <v>传感器</v>
          </cell>
          <cell r="F3823" t="str">
            <v>２小时</v>
          </cell>
          <cell r="G3823" t="str">
            <v>2小时后每增加1小时加收不超过50%</v>
          </cell>
          <cell r="H3823">
            <v>40</v>
          </cell>
          <cell r="I3823">
            <v>34</v>
          </cell>
          <cell r="J3823">
            <v>30</v>
          </cell>
          <cell r="K3823" t="str">
            <v>乙类</v>
          </cell>
        </row>
        <row r="3824">
          <cell r="A3824" t="str">
            <v>HAN05202</v>
          </cell>
          <cell r="B3824" t="str">
            <v>有创血流动力学监测</v>
          </cell>
          <cell r="C3824" t="str">
            <v>将漂浮导管连接心排监测仪,体内或体外混合静脉氧饱和度校对,采集数据,记录分析肺毛压､心排量､混合静脉氧饱和度､外周血管阻力､血温监测等数据。不含漂浮导管置入术。</v>
          </cell>
          <cell r="D3824" t="str">
            <v/>
          </cell>
          <cell r="E3824" t="str">
            <v>传感器,漂浮导管</v>
          </cell>
          <cell r="F3824" t="str">
            <v>2小时</v>
          </cell>
          <cell r="G3824" t="str">
            <v>1、2小时后每增加1小时加收不超过50%;                    2、微创血流动力学监测按此收费</v>
          </cell>
          <cell r="H3824">
            <v>40</v>
          </cell>
          <cell r="I3824">
            <v>34</v>
          </cell>
          <cell r="J3824">
            <v>30</v>
          </cell>
          <cell r="K3824" t="str">
            <v>乙类</v>
          </cell>
        </row>
        <row r="3825">
          <cell r="A3825" t="str">
            <v>HAN05203</v>
          </cell>
          <cell r="B3825" t="str">
            <v>经外周动脉连续心排出量监测</v>
          </cell>
          <cell r="C3825" t="str">
            <v>消毒,动脉和中心静脉穿刺,连接监测仪,记录各项血流动力学指标､心脏每搏量变异(SVV)､肺水等监测数据。不含中心动脉导管置入。</v>
          </cell>
          <cell r="D3825" t="str">
            <v/>
          </cell>
          <cell r="E3825" t="str">
            <v>传感器，热释导管包及压力监测套装 PICCO</v>
          </cell>
          <cell r="F3825" t="str">
            <v>2小时</v>
          </cell>
          <cell r="G3825" t="str">
            <v>2小时后每增加1小时加收不超过50%</v>
          </cell>
          <cell r="H3825">
            <v>80</v>
          </cell>
          <cell r="I3825">
            <v>68</v>
          </cell>
          <cell r="J3825">
            <v>58</v>
          </cell>
          <cell r="K3825" t="str">
            <v>乙类</v>
          </cell>
        </row>
        <row r="3826">
          <cell r="A3826" t="str">
            <v>HAN05701</v>
          </cell>
          <cell r="B3826" t="str">
            <v>无创血流动力学监测</v>
          </cell>
          <cell r="C3826" t="str">
            <v>连接专用传感器,使用专用监测仪连续测定心排血量､外周血管阻力､肺水等。</v>
          </cell>
          <cell r="D3826" t="str">
            <v/>
          </cell>
          <cell r="E3826" t="str">
            <v>传感器</v>
          </cell>
          <cell r="F3826" t="str">
            <v>２小时</v>
          </cell>
          <cell r="G3826" t="str">
            <v>2小时后每增加1小时加收不超过50%</v>
          </cell>
          <cell r="H3826">
            <v>30</v>
          </cell>
          <cell r="I3826">
            <v>26</v>
          </cell>
          <cell r="J3826">
            <v>23</v>
          </cell>
          <cell r="K3826" t="str">
            <v>乙类</v>
          </cell>
        </row>
        <row r="3827">
          <cell r="A3827" t="str">
            <v>HAN05702</v>
          </cell>
          <cell r="B3827" t="str">
            <v>术中体温监测</v>
          </cell>
          <cell r="C3827" t="str">
            <v>经鼻或经肛门放置鼻温､肛温管,连接监测仪,记录体温变化。</v>
          </cell>
          <cell r="D3827" t="str">
            <v/>
          </cell>
          <cell r="E3827" t="str">
            <v>探头</v>
          </cell>
          <cell r="F3827" t="str">
            <v>２小时</v>
          </cell>
          <cell r="G3827" t="str">
            <v>2小时后每增加1小时加收不超过50%</v>
          </cell>
          <cell r="H3827">
            <v>15</v>
          </cell>
          <cell r="I3827">
            <v>12</v>
          </cell>
          <cell r="J3827">
            <v>10</v>
          </cell>
          <cell r="K3827" t="str">
            <v>乙类</v>
          </cell>
        </row>
        <row r="3828">
          <cell r="A3828" t="str">
            <v>HAN05703</v>
          </cell>
          <cell r="B3828" t="str">
            <v>脑氧饱和度监测</v>
          </cell>
          <cell r="C3828" t="str">
            <v>通过放置于颅骨上的发光电极,感应脑氧饱合度的变化,监测仪自动记录分析数据变化。</v>
          </cell>
          <cell r="D3828" t="str">
            <v>电极</v>
          </cell>
          <cell r="E3828" t="str">
            <v/>
          </cell>
          <cell r="F3828" t="str">
            <v>２小时</v>
          </cell>
          <cell r="G3828" t="str">
            <v>2小时后每增加1小时加收不超过50%</v>
          </cell>
          <cell r="H3828">
            <v>15</v>
          </cell>
          <cell r="I3828">
            <v>12</v>
          </cell>
          <cell r="J3828">
            <v>10</v>
          </cell>
          <cell r="K3828" t="str">
            <v>乙类</v>
          </cell>
        </row>
        <row r="3829">
          <cell r="A3829" t="str">
            <v>HAN05902</v>
          </cell>
          <cell r="B3829" t="str">
            <v>全身麻醉下呼吸功能监测</v>
          </cell>
          <cell r="C3829" t="str">
            <v>麻醉机监测呼吸频率､潮气量､分钟通气量､气道压､吸入氧浓度､呼气末二氧化碳分压､呼气末麻醉气体浓度等,详细记录并根据病人的情况和手术的要求,及时调节呼吸参数。</v>
          </cell>
          <cell r="D3829" t="str">
            <v/>
          </cell>
          <cell r="E3829" t="str">
            <v/>
          </cell>
          <cell r="F3829" t="str">
            <v>2小时</v>
          </cell>
          <cell r="G3829" t="str">
            <v>2小时后每增加1小时加收不超过50%</v>
          </cell>
          <cell r="H3829">
            <v>30</v>
          </cell>
          <cell r="I3829">
            <v>26</v>
          </cell>
          <cell r="J3829">
            <v>23</v>
          </cell>
          <cell r="K3829" t="str">
            <v>乙类</v>
          </cell>
        </row>
        <row r="3830">
          <cell r="A3830" t="str">
            <v>HAN05903</v>
          </cell>
          <cell r="B3830" t="str">
            <v>特殊呼吸功能监测</v>
          </cell>
          <cell r="C3830" t="str">
            <v>通过人工气道,连接呼吸功能监测仪,监测肺顺应性､呼吸容量环等。</v>
          </cell>
          <cell r="D3830" t="str">
            <v/>
          </cell>
          <cell r="E3830" t="str">
            <v/>
          </cell>
          <cell r="F3830" t="str">
            <v>２小时</v>
          </cell>
          <cell r="G3830" t="str">
            <v>2小时后每增加1小时加收不超过50%</v>
          </cell>
          <cell r="H3830">
            <v>25</v>
          </cell>
          <cell r="I3830">
            <v>20</v>
          </cell>
          <cell r="J3830">
            <v>18</v>
          </cell>
          <cell r="K3830" t="str">
            <v>乙类</v>
          </cell>
        </row>
        <row r="3831">
          <cell r="A3831" t="str">
            <v>HAP</v>
          </cell>
          <cell r="B3831" t="str">
            <v>其它生理功能监测</v>
          </cell>
          <cell r="C3831" t="str">
            <v/>
          </cell>
          <cell r="D3831" t="str">
            <v/>
          </cell>
          <cell r="E3831" t="str">
            <v/>
          </cell>
        </row>
        <row r="3831">
          <cell r="G3831" t="str">
            <v/>
          </cell>
          <cell r="H3831" t="str">
            <v/>
          </cell>
          <cell r="I3831" t="str">
            <v/>
          </cell>
          <cell r="J3831" t="str">
            <v/>
          </cell>
        </row>
        <row r="3832">
          <cell r="A3832" t="str">
            <v>HAP05901</v>
          </cell>
          <cell r="B3832" t="str">
            <v>麻醉中肌松监测</v>
          </cell>
          <cell r="C3832" t="str">
            <v>手术中在肌松监测仪指导下间断或持续给予肌松药,术后拔管时残余肌松药作用监测。</v>
          </cell>
          <cell r="D3832" t="str">
            <v>电极</v>
          </cell>
          <cell r="E3832" t="str">
            <v/>
          </cell>
          <cell r="F3832" t="str">
            <v>２小时</v>
          </cell>
          <cell r="G3832" t="str">
            <v>2小时后每增加1小时加收不超过50%</v>
          </cell>
          <cell r="H3832">
            <v>25</v>
          </cell>
          <cell r="I3832">
            <v>20</v>
          </cell>
          <cell r="J3832">
            <v>18</v>
          </cell>
          <cell r="K3832" t="str">
            <v>乙类</v>
          </cell>
        </row>
        <row r="3833">
          <cell r="A3833" t="str">
            <v>HAP05902</v>
          </cell>
          <cell r="B3833" t="str">
            <v>麻醉深度电生理监测</v>
          </cell>
          <cell r="C3833" t="str">
            <v>连接电极或传感器,使用神经电生理监测仪,根据脑电图､双频谱指数(BIS)､诱发电位等图形数据的变化调节麻醉深度。含镇静，镇痛深度电生理监测。</v>
          </cell>
          <cell r="D3833" t="str">
            <v>电极</v>
          </cell>
          <cell r="E3833" t="str">
            <v>传感器</v>
          </cell>
          <cell r="F3833" t="str">
            <v>2小时</v>
          </cell>
          <cell r="G3833" t="str">
            <v>2小时后每增加1小时加收不超过50%</v>
          </cell>
          <cell r="H3833">
            <v>40</v>
          </cell>
          <cell r="I3833">
            <v>34</v>
          </cell>
          <cell r="J3833">
            <v>30</v>
          </cell>
          <cell r="K3833" t="str">
            <v>乙类</v>
          </cell>
        </row>
        <row r="3834">
          <cell r="A3834" t="str">
            <v>HAP05903</v>
          </cell>
          <cell r="B3834" t="str">
            <v>凝血功能和血小板功能动态监测</v>
          </cell>
          <cell r="C3834" t="str">
            <v>消毒,采血,放置到特殊血样管中,使用专用凝血功能监测仪,根据图形和数值分析凝血功能的变化和血小板功能的变化。</v>
          </cell>
          <cell r="D3834" t="str">
            <v>试剂</v>
          </cell>
          <cell r="E3834" t="str">
            <v/>
          </cell>
          <cell r="F3834" t="str">
            <v>次</v>
          </cell>
          <cell r="G3834" t="str">
            <v/>
          </cell>
          <cell r="H3834">
            <v>60</v>
          </cell>
          <cell r="I3834">
            <v>51</v>
          </cell>
          <cell r="J3834">
            <v>45</v>
          </cell>
          <cell r="K3834" t="str">
            <v>乙类</v>
          </cell>
        </row>
        <row r="3835">
          <cell r="A3835" t="str">
            <v>HAP05904</v>
          </cell>
          <cell r="B3835" t="str">
            <v>术中脊髓监测</v>
          </cell>
          <cell r="C3835" t="str">
            <v>指手术中应用脊髓监护仪监测脊髓功能。置放电极,连接脊髓监护仪,连续监测。</v>
          </cell>
          <cell r="D3835" t="str">
            <v>针电极</v>
          </cell>
          <cell r="E3835" t="str">
            <v/>
          </cell>
          <cell r="F3835" t="str">
            <v>次</v>
          </cell>
          <cell r="G3835" t="str">
            <v/>
          </cell>
          <cell r="H3835">
            <v>40</v>
          </cell>
          <cell r="I3835">
            <v>34</v>
          </cell>
          <cell r="J3835">
            <v>30</v>
          </cell>
          <cell r="K3835" t="str">
            <v>乙类</v>
          </cell>
        </row>
        <row r="3836">
          <cell r="A3836" t="str">
            <v>HAP28901</v>
          </cell>
          <cell r="B3836" t="str">
            <v>麻醉恢复室监护</v>
          </cell>
          <cell r="C3836" t="str">
            <v>在麻醉恢复室内,监测仪连续无创血压､心电图､脉搏血氧饱和度监测,经气管内导管或面罩吸氧,吸痰,拔除气管导管等呼吸道管理或呼吸机支持,静脉输液,麻醉作用拮抗等。</v>
          </cell>
          <cell r="D3836" t="str">
            <v>面罩,导管,吸痰管</v>
          </cell>
          <cell r="E3836" t="str">
            <v/>
          </cell>
          <cell r="F3836" t="str">
            <v>小时</v>
          </cell>
          <cell r="G3836" t="str">
            <v/>
          </cell>
          <cell r="H3836">
            <v>45</v>
          </cell>
          <cell r="I3836">
            <v>36</v>
          </cell>
          <cell r="J3836">
            <v>32</v>
          </cell>
          <cell r="K3836" t="str">
            <v>乙类</v>
          </cell>
        </row>
        <row r="3837">
          <cell r="A3837" t="str">
            <v>HAQ</v>
          </cell>
          <cell r="B3837" t="str">
            <v>5.麻醉并发症处理</v>
          </cell>
          <cell r="C3837" t="str">
            <v/>
          </cell>
          <cell r="D3837" t="str">
            <v/>
          </cell>
          <cell r="E3837" t="str">
            <v/>
          </cell>
        </row>
        <row r="3837">
          <cell r="G3837" t="str">
            <v/>
          </cell>
          <cell r="H3837" t="str">
            <v/>
          </cell>
          <cell r="I3837" t="str">
            <v/>
          </cell>
          <cell r="J3837" t="str">
            <v/>
          </cell>
        </row>
        <row r="3838">
          <cell r="A3838" t="str">
            <v>HAQ32701</v>
          </cell>
          <cell r="B3838" t="str">
            <v>输血输液加温治疗</v>
          </cell>
          <cell r="C3838" t="str">
            <v>使用液体电加温装置给术中的输血､输液加温。</v>
          </cell>
          <cell r="D3838" t="str">
            <v>加温袋</v>
          </cell>
          <cell r="E3838" t="str">
            <v/>
          </cell>
          <cell r="F3838" t="str">
            <v>次</v>
          </cell>
          <cell r="G3838" t="str">
            <v>以加热1袋为基价,每增加1袋加收不超过40%</v>
          </cell>
          <cell r="H3838">
            <v>14</v>
          </cell>
          <cell r="I3838">
            <v>11</v>
          </cell>
          <cell r="J3838">
            <v>9</v>
          </cell>
          <cell r="K3838" t="str">
            <v>丙类</v>
          </cell>
        </row>
        <row r="3839">
          <cell r="A3839" t="str">
            <v>HAQ32702</v>
          </cell>
          <cell r="B3839" t="str">
            <v>体表加温治疗</v>
          </cell>
          <cell r="C3839" t="str">
            <v>使用体表加温装置维持手术患者体温正常。</v>
          </cell>
          <cell r="D3839" t="str">
            <v/>
          </cell>
          <cell r="E3839" t="str">
            <v/>
          </cell>
          <cell r="F3839" t="str">
            <v>小时</v>
          </cell>
          <cell r="G3839" t="str">
            <v/>
          </cell>
          <cell r="H3839">
            <v>10</v>
          </cell>
          <cell r="I3839">
            <v>9</v>
          </cell>
          <cell r="J3839">
            <v>8</v>
          </cell>
          <cell r="K3839" t="str">
            <v>丙类</v>
          </cell>
        </row>
        <row r="3840">
          <cell r="A3840" t="str">
            <v>HAQ42101</v>
          </cell>
          <cell r="B3840" t="str">
            <v>麻醉监护下镇静术</v>
          </cell>
          <cell r="C3840" t="str">
            <v>在麻醉监护下注射镇静药物和麻醉性镇痛药物,使病人处于清醒镇静状态,为有创操作创造条件。不含基本生命体征监测。</v>
          </cell>
          <cell r="D3840" t="str">
            <v>面罩,口咽通气道,鼻咽通气道</v>
          </cell>
          <cell r="E3840" t="str">
            <v>人工鼻</v>
          </cell>
          <cell r="F3840" t="str">
            <v>２小时</v>
          </cell>
          <cell r="G3840" t="str">
            <v>麻醉2小时后加收不超过50%</v>
          </cell>
          <cell r="H3840">
            <v>70</v>
          </cell>
          <cell r="I3840">
            <v>60</v>
          </cell>
          <cell r="J3840">
            <v>53</v>
          </cell>
          <cell r="K3840" t="str">
            <v>乙类</v>
          </cell>
        </row>
        <row r="3841">
          <cell r="A3841" t="str">
            <v>HAQ99901</v>
          </cell>
          <cell r="B3841" t="str">
            <v>控制性降压</v>
          </cell>
          <cell r="C3841" t="str">
            <v>监测动静脉压,使用药物根据手术需要,调节控制血压,维护重要器官功能。</v>
          </cell>
          <cell r="D3841" t="str">
            <v/>
          </cell>
          <cell r="E3841" t="str">
            <v/>
          </cell>
          <cell r="F3841" t="str">
            <v>２小时</v>
          </cell>
          <cell r="G3841" t="str">
            <v>2小时后每增加1小时加收不超过50%</v>
          </cell>
          <cell r="H3841">
            <v>55</v>
          </cell>
          <cell r="I3841">
            <v>45</v>
          </cell>
          <cell r="J3841">
            <v>40</v>
          </cell>
          <cell r="K3841" t="str">
            <v>甲类</v>
          </cell>
        </row>
        <row r="3842">
          <cell r="A3842" t="str">
            <v>HAR</v>
          </cell>
          <cell r="B3842" t="str">
            <v>6.复苏</v>
          </cell>
          <cell r="C3842" t="str">
            <v/>
          </cell>
          <cell r="D3842" t="str">
            <v/>
          </cell>
          <cell r="E3842" t="str">
            <v/>
          </cell>
        </row>
        <row r="3842">
          <cell r="G3842" t="str">
            <v/>
          </cell>
          <cell r="H3842" t="str">
            <v/>
          </cell>
          <cell r="I3842" t="str">
            <v/>
          </cell>
          <cell r="J3842" t="str">
            <v/>
          </cell>
        </row>
        <row r="3843">
          <cell r="A3843" t="str">
            <v>HAR30901</v>
          </cell>
          <cell r="B3843" t="str">
            <v>心肺复苏术</v>
          </cell>
          <cell r="C3843" t="str">
            <v>指手术室内外所有行心肺复苏的治疗。气管插管,气道管理,开放静脉通路,心外按压,心外除颤等治疗。不含气管插管术､监测､心内注射、心脏电除颤。</v>
          </cell>
          <cell r="D3843" t="str">
            <v>气管导管,穿刺针</v>
          </cell>
          <cell r="E3843" t="str">
            <v/>
          </cell>
          <cell r="F3843" t="str">
            <v>次</v>
          </cell>
          <cell r="G3843" t="str">
            <v/>
          </cell>
          <cell r="H3843">
            <v>240</v>
          </cell>
          <cell r="I3843">
            <v>190</v>
          </cell>
          <cell r="J3843">
            <v>170</v>
          </cell>
          <cell r="K3843" t="str">
            <v>甲类</v>
          </cell>
        </row>
        <row r="3844">
          <cell r="A3844" t="str">
            <v>HAR30902</v>
          </cell>
          <cell r="B3844" t="str">
            <v>新生儿复苏术</v>
          </cell>
          <cell r="C3844" t="str">
            <v>开放气道,吸引口咽分泌物,面罩复苏气囊加压通气,心率小于60-80次/分钟,同时胸外按压,操作1-2分钟,无缓解,立即行气管插管术,正压通气,建立静脉通道给药。不含监护。</v>
          </cell>
          <cell r="D3844" t="str">
            <v>吸痰管,注射器,气管导管</v>
          </cell>
          <cell r="E3844" t="str">
            <v/>
          </cell>
          <cell r="F3844" t="str">
            <v>次</v>
          </cell>
          <cell r="G3844" t="str">
            <v/>
          </cell>
          <cell r="H3844">
            <v>110</v>
          </cell>
          <cell r="I3844">
            <v>94</v>
          </cell>
          <cell r="J3844">
            <v>83</v>
          </cell>
          <cell r="K3844" t="str">
            <v>甲类</v>
          </cell>
        </row>
        <row r="3845">
          <cell r="A3845" t="str">
            <v>HAZ</v>
          </cell>
          <cell r="B3845" t="str">
            <v>7.其它</v>
          </cell>
          <cell r="C3845" t="str">
            <v/>
          </cell>
          <cell r="D3845" t="str">
            <v/>
          </cell>
          <cell r="E3845" t="str">
            <v/>
          </cell>
        </row>
        <row r="3845">
          <cell r="G3845" t="str">
            <v/>
          </cell>
          <cell r="H3845" t="str">
            <v/>
          </cell>
          <cell r="I3845" t="str">
            <v/>
          </cell>
          <cell r="J3845" t="str">
            <v/>
          </cell>
        </row>
        <row r="3846">
          <cell r="A3846" t="str">
            <v>HAZ48101</v>
          </cell>
          <cell r="B3846" t="str">
            <v>自控静脉镇痛治疗</v>
          </cell>
          <cell r="C3846" t="str">
            <v>指患者或产妇通过硬膜外自行控制给药的镇痛治疗。可使用电子泵或一次性镇痛泵。观察镇痛效果,患者生命体征,并发症等。不含特殊检查､特殊监测。</v>
          </cell>
          <cell r="D3846" t="str">
            <v/>
          </cell>
          <cell r="E3846" t="str">
            <v>镇痛泵</v>
          </cell>
          <cell r="F3846" t="str">
            <v>日</v>
          </cell>
          <cell r="G3846" t="str">
            <v/>
          </cell>
          <cell r="H3846">
            <v>110</v>
          </cell>
          <cell r="I3846">
            <v>94</v>
          </cell>
          <cell r="J3846">
            <v>83</v>
          </cell>
          <cell r="K3846" t="str">
            <v>丙类</v>
          </cell>
        </row>
        <row r="3847">
          <cell r="A3847" t="str">
            <v>HAZ48102</v>
          </cell>
          <cell r="B3847" t="str">
            <v>自控硬膜外镇痛治疗</v>
          </cell>
          <cell r="C3847" t="str">
            <v>指患者或产妇自行控制给药的镇痛治疗。经硬膜外导管放置患者自控镇痛泵进行持续镇痛。观察镇痛效果,患者生命体征,并发症等。不含监测项目､硬膜外穿刺置管。</v>
          </cell>
          <cell r="D3847" t="str">
            <v/>
          </cell>
          <cell r="E3847" t="str">
            <v>镇痛泵</v>
          </cell>
          <cell r="F3847" t="str">
            <v>日</v>
          </cell>
          <cell r="G3847" t="str">
            <v/>
          </cell>
          <cell r="H3847">
            <v>110</v>
          </cell>
          <cell r="I3847">
            <v>94</v>
          </cell>
          <cell r="J3847">
            <v>83</v>
          </cell>
          <cell r="K3847" t="str">
            <v>丙类</v>
          </cell>
        </row>
        <row r="3848">
          <cell r="A3848" t="str">
            <v>HAZ62301</v>
          </cell>
          <cell r="B3848" t="str">
            <v>镇痛泵体内置入术</v>
          </cell>
          <cell r="C3848" t="str">
            <v>消毒铺巾,局麻,皮下切开,将治疗泵置入体内(皮下､脑室､椎管内),缝合伤口,固定。</v>
          </cell>
          <cell r="D3848" t="str">
            <v/>
          </cell>
          <cell r="E3848" t="str">
            <v/>
          </cell>
          <cell r="F3848" t="str">
            <v>次</v>
          </cell>
          <cell r="G3848" t="str">
            <v/>
          </cell>
          <cell r="H3848">
            <v>120</v>
          </cell>
          <cell r="I3848">
            <v>102</v>
          </cell>
          <cell r="J3848">
            <v>90</v>
          </cell>
          <cell r="K3848" t="str">
            <v>丙类</v>
          </cell>
        </row>
        <row r="3849">
          <cell r="A3849" t="str">
            <v>HAZ64301</v>
          </cell>
          <cell r="B3849" t="str">
            <v>镇痛泵体内取出术</v>
          </cell>
          <cell r="C3849" t="str">
            <v>消毒铺巾,局麻,皮下切开,将以前置入(皮下､脑室､椎管内)的治疗泵取出,缝合伤口。</v>
          </cell>
          <cell r="D3849" t="str">
            <v/>
          </cell>
          <cell r="E3849" t="str">
            <v/>
          </cell>
          <cell r="F3849" t="str">
            <v>次</v>
          </cell>
          <cell r="G3849" t="str">
            <v/>
          </cell>
          <cell r="H3849">
            <v>100</v>
          </cell>
          <cell r="I3849">
            <v>85</v>
          </cell>
          <cell r="J3849">
            <v>75</v>
          </cell>
          <cell r="K3849" t="str">
            <v>丙类</v>
          </cell>
        </row>
        <row r="3850">
          <cell r="A3850" t="str">
            <v>HB-HC</v>
          </cell>
          <cell r="B3850" t="str">
            <v>(二)神经系统</v>
          </cell>
          <cell r="C3850" t="str">
            <v/>
          </cell>
          <cell r="D3850" t="str">
            <v/>
          </cell>
          <cell r="E3850" t="str">
            <v/>
          </cell>
        </row>
        <row r="3850">
          <cell r="G3850" t="str">
            <v/>
          </cell>
          <cell r="H3850" t="str">
            <v/>
          </cell>
          <cell r="I3850" t="str">
            <v/>
          </cell>
          <cell r="J3850" t="str">
            <v/>
          </cell>
        </row>
        <row r="3851">
          <cell r="A3851" t="str">
            <v>HBA</v>
          </cell>
          <cell r="B3851" t="str">
            <v>1.中枢神经系统</v>
          </cell>
          <cell r="C3851" t="str">
            <v/>
          </cell>
          <cell r="D3851" t="str">
            <v/>
          </cell>
          <cell r="E3851" t="str">
            <v/>
          </cell>
        </row>
        <row r="3851">
          <cell r="G3851" t="str">
            <v/>
          </cell>
          <cell r="H3851" t="str">
            <v/>
          </cell>
          <cell r="I3851" t="str">
            <v/>
          </cell>
          <cell r="J3851" t="str">
            <v/>
          </cell>
        </row>
        <row r="3852">
          <cell r="A3852" t="str">
            <v>HBA45301</v>
          </cell>
          <cell r="B3852" t="str">
            <v>脑脓肿穿刺引流术</v>
          </cell>
          <cell r="C3852" t="str">
            <v>消毒,切皮,双极止血,气钻或电钻颅骨钻孔,切开硬脑膜,局部感染处理,放置引流装置,冲洗引流,缝合,包扎。</v>
          </cell>
          <cell r="D3852" t="str">
            <v>引流装置</v>
          </cell>
          <cell r="E3852" t="str">
            <v>骨蜡,穿刺针,特殊缝线,双极电凝镊</v>
          </cell>
          <cell r="F3852" t="str">
            <v>次</v>
          </cell>
          <cell r="G3852" t="str">
            <v/>
          </cell>
          <cell r="H3852">
            <v>1500</v>
          </cell>
          <cell r="I3852">
            <v>1200</v>
          </cell>
          <cell r="J3852">
            <v>1050</v>
          </cell>
          <cell r="K3852" t="str">
            <v>乙类</v>
          </cell>
        </row>
        <row r="3853">
          <cell r="A3853" t="str">
            <v>HBA45302</v>
          </cell>
          <cell r="B3853" t="str">
            <v>经乳突脑脓肿切开引流术</v>
          </cell>
          <cell r="C3853" t="str">
            <v>麻醉,消毒铺巾。耳后切开,乳突根治,根据术前定位,自乳突壁向大脑或小脑或乙状窦用粗针头穿刺,吸尽脓液,双氧水､抗菌素冲洗浸泡,放置引流条,包扎。</v>
          </cell>
          <cell r="D3853" t="str">
            <v>引流装置</v>
          </cell>
          <cell r="E3853" t="str">
            <v>穿刺针</v>
          </cell>
          <cell r="F3853" t="str">
            <v>单侧</v>
          </cell>
          <cell r="G3853" t="str">
            <v/>
          </cell>
          <cell r="H3853">
            <v>1000</v>
          </cell>
          <cell r="I3853">
            <v>800</v>
          </cell>
          <cell r="J3853">
            <v>700</v>
          </cell>
          <cell r="K3853" t="str">
            <v>甲类</v>
          </cell>
        </row>
        <row r="3854">
          <cell r="A3854" t="str">
            <v>HBA56301</v>
          </cell>
          <cell r="B3854" t="str">
            <v>显微镜下开颅颅内减压术</v>
          </cell>
          <cell r="C3854" t="str">
            <v>消毒铺巾,切皮,双极止血,气钻或电钻颅骨钻孔,铣刀取下骨瓣,切开硬脑膜,显微镜下切除颞极､额极､枕极,止血,骨瓣复位,缝合,包扎。不含神经电生理监测。</v>
          </cell>
          <cell r="D3854" t="str">
            <v/>
          </cell>
          <cell r="E3854" t="str">
            <v>骨蜡,特殊缝线,双极电凝镊</v>
          </cell>
          <cell r="F3854" t="str">
            <v>次</v>
          </cell>
          <cell r="G3854" t="str">
            <v>每增加1个部位加收不超过30%</v>
          </cell>
          <cell r="H3854">
            <v>2200</v>
          </cell>
          <cell r="I3854">
            <v>1760</v>
          </cell>
          <cell r="J3854">
            <v>1540</v>
          </cell>
          <cell r="K3854" t="str">
            <v>甲类</v>
          </cell>
        </row>
        <row r="3855">
          <cell r="A3855" t="str">
            <v>HBA56302</v>
          </cell>
          <cell r="B3855" t="str">
            <v>颅内颞肌下减压术</v>
          </cell>
          <cell r="C3855" t="str">
            <v>消毒铺巾,切皮,双极止血,气钻或电钻颅骨钻孔,咬除骨窗,切开硬脑膜,止血,缝合,包扎。不含神经电生理监测。</v>
          </cell>
          <cell r="D3855" t="str">
            <v/>
          </cell>
          <cell r="E3855" t="str">
            <v>骨蜡,特殊缝线,双极电凝镊</v>
          </cell>
          <cell r="F3855" t="str">
            <v>次</v>
          </cell>
          <cell r="G3855" t="str">
            <v/>
          </cell>
          <cell r="H3855">
            <v>2000</v>
          </cell>
          <cell r="I3855">
            <v>1600</v>
          </cell>
          <cell r="J3855">
            <v>1400</v>
          </cell>
          <cell r="K3855" t="str">
            <v>甲类</v>
          </cell>
        </row>
        <row r="3856">
          <cell r="A3856" t="str">
            <v>HBA62201</v>
          </cell>
          <cell r="B3856" t="str">
            <v>颅内压监测探头置入术</v>
          </cell>
          <cell r="C3856" t="str">
            <v>消毒铺巾,局部麻醉,经股动脉穿刺,颅骨锥颅,置入监测探头(颅内硬脑膜下､硬脑膜外､脑内､脑室内各型探头),头皮固定。</v>
          </cell>
          <cell r="D3856" t="str">
            <v>注射器</v>
          </cell>
          <cell r="E3856" t="str">
            <v/>
          </cell>
          <cell r="F3856" t="str">
            <v>次</v>
          </cell>
          <cell r="G3856" t="str">
            <v/>
          </cell>
          <cell r="H3856">
            <v>1200</v>
          </cell>
          <cell r="I3856">
            <v>960</v>
          </cell>
          <cell r="J3856">
            <v>840</v>
          </cell>
          <cell r="K3856" t="str">
            <v>乙类</v>
          </cell>
        </row>
        <row r="3857">
          <cell r="A3857" t="str">
            <v>HBA62301</v>
          </cell>
          <cell r="B3857" t="str">
            <v>颅内皮层电极置入术</v>
          </cell>
          <cell r="C3857" t="str">
            <v>局麻及镇痛,消毒铺巾,切皮,双极止血,气钻或电钻颅骨钻孔,铣刀取下骨瓣,切开硬脑膜,皮层电极置入,止血,缝合硬脑膜,骨瓣复位,缝合,包扎。不含神经电生理监测。</v>
          </cell>
          <cell r="D3857" t="str">
            <v>注射器</v>
          </cell>
          <cell r="E3857" t="str">
            <v>特殊缝线,双极电凝镊</v>
          </cell>
          <cell r="F3857" t="str">
            <v>单侧</v>
          </cell>
          <cell r="G3857" t="str">
            <v>超过两个电极加收不超过50%</v>
          </cell>
          <cell r="H3857">
            <v>1500</v>
          </cell>
          <cell r="I3857">
            <v>1200</v>
          </cell>
          <cell r="J3857">
            <v>1050</v>
          </cell>
          <cell r="K3857" t="str">
            <v>乙类</v>
          </cell>
        </row>
        <row r="3858">
          <cell r="A3858" t="str">
            <v>HBA62302</v>
          </cell>
          <cell r="B3858" t="str">
            <v>脑深部刺激器置入术</v>
          </cell>
          <cell r="C3858" t="str">
            <v>消毒铺巾,切皮,双极止血,打通头部至锁骨下隧道,锁骨下放置刺激器,延伸导线连接头部脑深部电极和刺激器,缝合,包扎。</v>
          </cell>
          <cell r="D3858" t="str">
            <v/>
          </cell>
          <cell r="E3858" t="str">
            <v>电极,特殊缝线,双极电凝镊</v>
          </cell>
          <cell r="F3858" t="str">
            <v>单侧</v>
          </cell>
          <cell r="G3858" t="str">
            <v/>
          </cell>
          <cell r="H3858">
            <v>1500</v>
          </cell>
          <cell r="I3858">
            <v>1200</v>
          </cell>
          <cell r="J3858">
            <v>1050</v>
          </cell>
          <cell r="K3858" t="str">
            <v>乙类</v>
          </cell>
        </row>
        <row r="3859">
          <cell r="A3859" t="str">
            <v>HBA64301</v>
          </cell>
          <cell r="B3859" t="str">
            <v>颅内皮层电极拔除术</v>
          </cell>
          <cell r="C3859" t="str">
            <v>局麻及镇痛,消毒铺巾,切皮,双极止血,拔除皮层电极装置,缝合,包扎。</v>
          </cell>
          <cell r="D3859" t="str">
            <v>注射器</v>
          </cell>
          <cell r="E3859" t="str">
            <v>特殊缝线,双极电凝镊</v>
          </cell>
          <cell r="F3859" t="str">
            <v>单侧</v>
          </cell>
          <cell r="G3859" t="str">
            <v/>
          </cell>
          <cell r="H3859">
            <v>1500</v>
          </cell>
          <cell r="I3859">
            <v>1200</v>
          </cell>
          <cell r="J3859">
            <v>1050</v>
          </cell>
          <cell r="K3859" t="str">
            <v>乙类</v>
          </cell>
        </row>
        <row r="3860">
          <cell r="A3860" t="str">
            <v>HBA65301</v>
          </cell>
          <cell r="B3860" t="str">
            <v>立体定向颅内血肿清除术</v>
          </cell>
          <cell r="C3860" t="str">
            <v>消毒铺巾,切皮,双极止血,气钻或电钻钻孔,骨止血,切开硬脑膜,立体定向下行血肿清除,止血,处理骨窗,缝合,包扎。不含神经导航。</v>
          </cell>
          <cell r="D3860" t="str">
            <v>引流装置</v>
          </cell>
          <cell r="E3860" t="str">
            <v>骨蜡,特殊缝线,双极电凝镊</v>
          </cell>
          <cell r="F3860" t="str">
            <v>次</v>
          </cell>
          <cell r="G3860" t="str">
            <v>以1个靶点为基价,每增加1个加收不超过50%</v>
          </cell>
          <cell r="H3860">
            <v>3100</v>
          </cell>
          <cell r="I3860">
            <v>2480</v>
          </cell>
          <cell r="J3860">
            <v>2170</v>
          </cell>
          <cell r="K3860" t="str">
            <v>乙类</v>
          </cell>
        </row>
        <row r="3861">
          <cell r="A3861" t="str">
            <v>HBA65302</v>
          </cell>
          <cell r="B3861" t="str">
            <v>立体定向颅内异物取出术</v>
          </cell>
          <cell r="C3861" t="str">
            <v>消毒铺巾,立体定向下切开皮,双极止血,气钻或电钻钻孔,切开硬脑膜,立体定向下将颅内异物取出,止血,处理骨窗,缝合,包扎。不含神经导航。</v>
          </cell>
          <cell r="D3861" t="str">
            <v>引流装置</v>
          </cell>
          <cell r="E3861" t="str">
            <v>骨蜡,特殊缝线,双极电凝镊</v>
          </cell>
          <cell r="F3861" t="str">
            <v>次</v>
          </cell>
          <cell r="G3861" t="str">
            <v>以1个靶点为基价,每增加1个加收不超过50%</v>
          </cell>
          <cell r="H3861">
            <v>3100</v>
          </cell>
          <cell r="I3861">
            <v>2480</v>
          </cell>
          <cell r="J3861">
            <v>2170</v>
          </cell>
          <cell r="K3861" t="str">
            <v>乙类</v>
          </cell>
        </row>
        <row r="3862">
          <cell r="A3862" t="str">
            <v>HBA65303</v>
          </cell>
          <cell r="B3862" t="str">
            <v>显微镜下颅内多发血肿清除术</v>
          </cell>
          <cell r="C3862" t="str">
            <v>指同一部位硬膜外､硬膜下､脑内。消毒铺巾,切皮,双极止血,气钻或电钻颅骨钻孔,铣刀取下骨瓣,切开硬脑膜,显微镜下清除硬膜外,硬膜下及脑内血肿。必要时放置引流装置,悬吊硬脑膜,止血,骨瓣复位,缝合,包扎。</v>
          </cell>
          <cell r="D3862" t="str">
            <v>引流装置</v>
          </cell>
          <cell r="E3862" t="str">
            <v>骨蜡,穿刺针,特殊缝线,双极电凝镊</v>
          </cell>
          <cell r="F3862" t="str">
            <v>次</v>
          </cell>
          <cell r="G3862" t="str">
            <v/>
          </cell>
          <cell r="H3862">
            <v>2300</v>
          </cell>
          <cell r="I3862">
            <v>1840</v>
          </cell>
          <cell r="J3862">
            <v>1610</v>
          </cell>
          <cell r="K3862" t="str">
            <v>乙类</v>
          </cell>
        </row>
        <row r="3863">
          <cell r="A3863" t="str">
            <v>HBA65304</v>
          </cell>
          <cell r="B3863" t="str">
            <v>显微镜下脑内血肿清除术</v>
          </cell>
          <cell r="C3863" t="str">
            <v>消毒铺巾,切皮,双极止血,气钻或电钻颅骨钻孔,铣刀取下骨瓣,切开硬脑膜,显微镜下清除脑内血肿。必要时放置引流装置,悬吊硬脑膜,止血,骨瓣复位､缝合､包扎。</v>
          </cell>
          <cell r="D3863" t="str">
            <v>引流装置</v>
          </cell>
          <cell r="E3863" t="str">
            <v>骨蜡,穿刺针,特殊缝线,双极电凝镊</v>
          </cell>
          <cell r="F3863" t="str">
            <v>次</v>
          </cell>
          <cell r="G3863" t="str">
            <v/>
          </cell>
          <cell r="H3863">
            <v>2400</v>
          </cell>
          <cell r="I3863">
            <v>1920</v>
          </cell>
          <cell r="J3863">
            <v>1680</v>
          </cell>
          <cell r="K3863" t="str">
            <v>乙类</v>
          </cell>
        </row>
        <row r="3864">
          <cell r="A3864" t="str">
            <v>HBA66101</v>
          </cell>
          <cell r="B3864" t="str">
            <v>脑脊液置换术</v>
          </cell>
          <cell r="C3864" t="str">
            <v>脑室穿刺置入引流管,腰大池穿刺置管,接外引流。</v>
          </cell>
          <cell r="D3864" t="str">
            <v>引流装置</v>
          </cell>
          <cell r="E3864" t="str">
            <v>穿刺针</v>
          </cell>
          <cell r="F3864" t="str">
            <v>次</v>
          </cell>
          <cell r="G3864" t="str">
            <v/>
          </cell>
          <cell r="H3864">
            <v>240</v>
          </cell>
          <cell r="I3864">
            <v>190</v>
          </cell>
          <cell r="J3864">
            <v>170</v>
          </cell>
          <cell r="K3864" t="str">
            <v>甲类</v>
          </cell>
        </row>
        <row r="3865">
          <cell r="A3865" t="str">
            <v>HBA66301</v>
          </cell>
          <cell r="B3865" t="str">
            <v>脑深部刺激器置换术</v>
          </cell>
          <cell r="C3865" t="str">
            <v>消毒铺巾,切皮,双极止血,取出锁骨下刺激器,更换刺激器重新置入并与延伸导线连接,缝合,包扎。</v>
          </cell>
          <cell r="D3865" t="str">
            <v/>
          </cell>
          <cell r="E3865" t="str">
            <v>电极,特殊缝线,双极电凝镊</v>
          </cell>
          <cell r="F3865" t="str">
            <v>单侧</v>
          </cell>
          <cell r="G3865" t="str">
            <v/>
          </cell>
          <cell r="H3865">
            <v>1500</v>
          </cell>
          <cell r="I3865">
            <v>1200</v>
          </cell>
          <cell r="J3865">
            <v>1050</v>
          </cell>
          <cell r="K3865" t="str">
            <v>乙类</v>
          </cell>
        </row>
        <row r="3866">
          <cell r="A3866" t="str">
            <v>HBA72301</v>
          </cell>
          <cell r="B3866" t="str">
            <v>立体定向脑内靶点毁损术</v>
          </cell>
          <cell r="C3866" t="str">
            <v>上头架,核磁共振定位,局麻加镇痛,消毒铺巾,切皮,双极止血,气钻或电钻颅骨钻孔,切开硬脑膜,立体定向下脑深部针电极行脑内核团和传导束毁损,处理骨窗,缝合,包扎。不含核磁共振。</v>
          </cell>
          <cell r="D3866" t="str">
            <v>注射器</v>
          </cell>
          <cell r="E3866" t="str">
            <v>骨蜡,电极,特殊缝线,双极电凝镊</v>
          </cell>
          <cell r="F3866" t="str">
            <v>次</v>
          </cell>
          <cell r="G3866" t="str">
            <v>以1个靶点为基价,每增加1个加收不超过50%</v>
          </cell>
          <cell r="H3866">
            <v>2850</v>
          </cell>
          <cell r="I3866">
            <v>2280</v>
          </cell>
          <cell r="J3866">
            <v>1995</v>
          </cell>
          <cell r="K3866" t="str">
            <v>乙类</v>
          </cell>
        </row>
        <row r="3867">
          <cell r="A3867" t="str">
            <v>HBA73301</v>
          </cell>
          <cell r="B3867" t="str">
            <v>颅切口感染清创术(小)</v>
          </cell>
          <cell r="C3867" t="str">
            <v>消毒铺巾,切皮,双极止血,于皮下肌肉层清除感染组织,反复冲洗伤口。必要时放置引流装置､逐层缝合､包扎。</v>
          </cell>
          <cell r="D3867" t="str">
            <v>引流装置</v>
          </cell>
          <cell r="E3867" t="str">
            <v>特殊缝线,双极电凝镊</v>
          </cell>
          <cell r="F3867" t="str">
            <v>次</v>
          </cell>
          <cell r="G3867" t="str">
            <v/>
          </cell>
          <cell r="H3867">
            <v>200</v>
          </cell>
          <cell r="I3867">
            <v>160</v>
          </cell>
          <cell r="J3867">
            <v>140</v>
          </cell>
          <cell r="K3867" t="str">
            <v>甲类</v>
          </cell>
        </row>
        <row r="3868">
          <cell r="A3868" t="str">
            <v>HBA73302</v>
          </cell>
          <cell r="B3868" t="str">
            <v>颅切口感染清创术(大)</v>
          </cell>
          <cell r="C3868" t="str">
            <v>消毒铺巾,切皮,双极止血,骨蜡止血,取下骨瓣,探查硬脑膜,硬脑膜下､脑内,清除感染组织,反复冲洗伤口。必要时放置引流装置､逐层缝合､包扎。</v>
          </cell>
          <cell r="D3868" t="str">
            <v>引流装置</v>
          </cell>
          <cell r="E3868" t="str">
            <v>特殊缝线,双极电凝镊</v>
          </cell>
          <cell r="F3868" t="str">
            <v>次</v>
          </cell>
          <cell r="G3868" t="str">
            <v/>
          </cell>
          <cell r="H3868">
            <v>400</v>
          </cell>
          <cell r="I3868">
            <v>320</v>
          </cell>
          <cell r="J3868">
            <v>280</v>
          </cell>
          <cell r="K3868" t="str">
            <v>乙类</v>
          </cell>
        </row>
        <row r="3869">
          <cell r="A3869" t="str">
            <v>HBA73303</v>
          </cell>
          <cell r="B3869" t="str">
            <v>立体定向颅内脓肿清除术</v>
          </cell>
          <cell r="C3869" t="str">
            <v>消毒铺巾,切皮,双极止血,气钻或电钻钻孔,止血,切开硬脑膜,立体定向下行颅内脓肿清除,注意保护肿物脑组织,止血,处理骨窗,缝合,包扎。</v>
          </cell>
          <cell r="D3869" t="str">
            <v>引流装置</v>
          </cell>
          <cell r="E3869" t="str">
            <v>骨蜡,特殊缝线,双极电凝镊</v>
          </cell>
          <cell r="F3869" t="str">
            <v>次</v>
          </cell>
          <cell r="G3869" t="str">
            <v>以1个靶点为基价,每增加1个加收不超过50%</v>
          </cell>
          <cell r="H3869">
            <v>2900</v>
          </cell>
          <cell r="I3869">
            <v>2320</v>
          </cell>
          <cell r="J3869">
            <v>2030</v>
          </cell>
          <cell r="K3869" t="str">
            <v>乙类</v>
          </cell>
        </row>
        <row r="3870">
          <cell r="A3870" t="str">
            <v>HBA73304</v>
          </cell>
          <cell r="B3870" t="str">
            <v>立体定向颅内肿物切除术</v>
          </cell>
          <cell r="C3870" t="str">
            <v>消毒铺巾,切皮,双极止血,气钻或电钻钻孔,骨止血,切开硬脑膜,立体定向下肿物切除,止血,处理骨窗,缝合,包扎。不含神经导航。</v>
          </cell>
          <cell r="D3870" t="str">
            <v>引流装置</v>
          </cell>
          <cell r="E3870" t="str">
            <v>骨蜡,特殊缝线,双极电凝镊</v>
          </cell>
          <cell r="F3870" t="str">
            <v>次</v>
          </cell>
          <cell r="G3870" t="str">
            <v>以1个靶点为基价,每增加1个加收不超过50%</v>
          </cell>
          <cell r="H3870">
            <v>2900</v>
          </cell>
          <cell r="I3870">
            <v>2320</v>
          </cell>
          <cell r="J3870">
            <v>2030</v>
          </cell>
          <cell r="K3870" t="str">
            <v>乙类</v>
          </cell>
        </row>
        <row r="3871">
          <cell r="A3871" t="str">
            <v>HBA73501</v>
          </cell>
          <cell r="B3871" t="str">
            <v>经颅内镜脑内囊肿造口术</v>
          </cell>
          <cell r="C3871" t="str">
            <v>消毒铺巾,切皮,双极止血,气钻或电钻颅骨钻孔,铣刀取下骨瓣,切开硬脑膜,颅内镜下切除部分脑内囊肿壁组织,洗净囊内液体后开放,止血,骨瓣复位,逐层缝合,包扎。</v>
          </cell>
          <cell r="D3871" t="str">
            <v>引流装置</v>
          </cell>
          <cell r="E3871" t="str">
            <v>特殊缝线,双极电凝镊</v>
          </cell>
          <cell r="F3871" t="str">
            <v>次</v>
          </cell>
          <cell r="G3871" t="str">
            <v/>
          </cell>
          <cell r="H3871">
            <v>2300</v>
          </cell>
          <cell r="I3871">
            <v>1840</v>
          </cell>
          <cell r="J3871">
            <v>1610</v>
          </cell>
          <cell r="K3871" t="str">
            <v>乙类</v>
          </cell>
        </row>
        <row r="3872">
          <cell r="A3872" t="str">
            <v>HBA83301</v>
          </cell>
          <cell r="B3872" t="str">
            <v>显微镜下脑脊液漏修补术</v>
          </cell>
          <cell r="C3872" t="str">
            <v>指手术切口的脑脊液漏的修补。上头架,消毒铺巾,切皮,双极止血,气钻或电钻颅骨钻孔,铣刀取下骨瓣,显微镜下探查瘘口并修补,止血。必要时放置引流装置,骨瓣复位,缝合,包扎。不含神经导航､神经电生理监测。</v>
          </cell>
          <cell r="D3872" t="str">
            <v>引流装置</v>
          </cell>
          <cell r="E3872" t="str">
            <v>骨蜡,特殊缝线,双极电凝镊，修补材料</v>
          </cell>
          <cell r="F3872" t="str">
            <v>次</v>
          </cell>
          <cell r="G3872" t="str">
            <v/>
          </cell>
          <cell r="H3872">
            <v>4000</v>
          </cell>
          <cell r="I3872">
            <v>3400</v>
          </cell>
          <cell r="J3872">
            <v>2890</v>
          </cell>
          <cell r="K3872" t="str">
            <v>乙类</v>
          </cell>
        </row>
        <row r="3873">
          <cell r="A3873" t="str">
            <v>HBA99301</v>
          </cell>
          <cell r="B3873" t="str">
            <v>脑深部电刺激镇痛术</v>
          </cell>
          <cell r="C3873" t="str">
            <v>用于慢性顽固性疼痛的治疗。消毒,患者佩戴立体定向头架,行磁共振扫描重建图像,计算刺激靶点三维定位坐标,手术室标识头部切口,颅骨钻孔,切开硬脑膜,导入神经微电极行电生理定位,验证解剖定位坐标,置入刺激电极,连接导线进行术中刺激试验,效果满意可同期置入导线和脉冲发生器。常用刺激靶点可选择丘脑腹后外侧核､腹后内侧核､中央中核､束旁核､枕核､第三脑室旁灰质､中央导水管周围灰质等。不含监测､影像学引导､术中监护。</v>
          </cell>
          <cell r="D3873" t="str">
            <v/>
          </cell>
          <cell r="E3873" t="str">
            <v>电极</v>
          </cell>
          <cell r="F3873" t="str">
            <v>次</v>
          </cell>
          <cell r="G3873" t="str">
            <v>以1个靶点为基价,每增加1个加收不超过50%</v>
          </cell>
          <cell r="H3873">
            <v>2000</v>
          </cell>
          <cell r="I3873">
            <v>1600</v>
          </cell>
          <cell r="J3873">
            <v>1400</v>
          </cell>
          <cell r="K3873" t="str">
            <v>丙类</v>
          </cell>
        </row>
        <row r="3874">
          <cell r="A3874" t="str">
            <v>HBB-HBM</v>
          </cell>
          <cell r="B3874" t="str">
            <v>2.颅脑</v>
          </cell>
          <cell r="C3874" t="str">
            <v/>
          </cell>
          <cell r="D3874" t="str">
            <v/>
          </cell>
          <cell r="E3874" t="str">
            <v/>
          </cell>
        </row>
        <row r="3874">
          <cell r="G3874" t="str">
            <v/>
          </cell>
          <cell r="H3874" t="str">
            <v/>
          </cell>
          <cell r="I3874" t="str">
            <v/>
          </cell>
          <cell r="J3874" t="str">
            <v/>
          </cell>
        </row>
        <row r="3875">
          <cell r="A3875" t="str">
            <v>HBB</v>
          </cell>
          <cell r="B3875" t="str">
            <v>脑被膜</v>
          </cell>
          <cell r="C3875" t="str">
            <v/>
          </cell>
          <cell r="D3875" t="str">
            <v/>
          </cell>
          <cell r="E3875" t="str">
            <v/>
          </cell>
        </row>
        <row r="3875">
          <cell r="G3875" t="str">
            <v/>
          </cell>
          <cell r="H3875" t="str">
            <v/>
          </cell>
          <cell r="I3875" t="str">
            <v/>
          </cell>
          <cell r="J3875" t="str">
            <v/>
          </cell>
        </row>
        <row r="3876">
          <cell r="A3876" t="str">
            <v>HBB45301</v>
          </cell>
          <cell r="B3876" t="str">
            <v>硬脑膜外脓肿引流术</v>
          </cell>
          <cell r="C3876" t="str">
            <v>消毒铺巾,切皮,双极止血,气钻或电钻颅骨钻孔,局部感染处理,放置引流装置,冲洗引流,缝合,骨蜡止血,包扎。</v>
          </cell>
          <cell r="D3876" t="str">
            <v>引流装置</v>
          </cell>
          <cell r="E3876" t="str">
            <v>骨蜡,穿刺针,特殊缝线,双极电凝镊</v>
          </cell>
          <cell r="F3876" t="str">
            <v>次</v>
          </cell>
          <cell r="G3876" t="str">
            <v>以1个脓肿为基价,每增加1个加收不超过50%</v>
          </cell>
          <cell r="H3876">
            <v>1700</v>
          </cell>
          <cell r="I3876">
            <v>1360</v>
          </cell>
          <cell r="J3876">
            <v>1190</v>
          </cell>
          <cell r="K3876" t="str">
            <v>甲类</v>
          </cell>
        </row>
        <row r="3877">
          <cell r="A3877" t="str">
            <v>HBB45302</v>
          </cell>
          <cell r="B3877" t="str">
            <v>硬脑膜外血肿钻孔引流术</v>
          </cell>
          <cell r="C3877" t="str">
            <v>消毒铺巾,切皮,双极止血,气钻或电钻颅骨钻孔,放置引流装置,引流血肿,冲洗引流,缝合,包扎。</v>
          </cell>
          <cell r="D3877" t="str">
            <v>引流装置</v>
          </cell>
          <cell r="E3877" t="str">
            <v>骨蜡,穿刺针,特殊缝线,双极电凝镊</v>
          </cell>
          <cell r="F3877" t="str">
            <v>次</v>
          </cell>
          <cell r="G3877" t="str">
            <v>以1个血肿为基价,每增加1个加收不超过50%</v>
          </cell>
          <cell r="H3877">
            <v>1600</v>
          </cell>
          <cell r="I3877">
            <v>1280</v>
          </cell>
          <cell r="J3877">
            <v>1120</v>
          </cell>
          <cell r="K3877" t="str">
            <v>甲类</v>
          </cell>
        </row>
        <row r="3878">
          <cell r="A3878" t="str">
            <v>HBB45303</v>
          </cell>
          <cell r="B3878" t="str">
            <v>经乳突硬膜外切开引流术</v>
          </cell>
          <cell r="C3878" t="str">
            <v>麻醉,消毒铺巾。耳后切开,乳突根治,根据术前定位,自乳突壁向大脑或小脑或乙状窦用粗针头穿刺,吸尽脓肿或积液,双氧水､抗菌素冲洗浸泡,放置引流条,包扎。</v>
          </cell>
          <cell r="D3878" t="str">
            <v>引流装置</v>
          </cell>
          <cell r="E3878" t="str">
            <v>骨蜡,穿刺针,双极电凝镊</v>
          </cell>
          <cell r="F3878" t="str">
            <v>单侧</v>
          </cell>
          <cell r="G3878" t="str">
            <v/>
          </cell>
          <cell r="H3878">
            <v>1200</v>
          </cell>
          <cell r="I3878">
            <v>960</v>
          </cell>
          <cell r="J3878">
            <v>840</v>
          </cell>
          <cell r="K3878" t="str">
            <v>甲类</v>
          </cell>
        </row>
        <row r="3879">
          <cell r="A3879" t="str">
            <v>HBB45304</v>
          </cell>
          <cell r="B3879" t="str">
            <v>慢性硬脑膜下血肿钻孔术</v>
          </cell>
          <cell r="C3879" t="str">
            <v>局麻加镇痛,消毒铺巾,切皮,双极止血,气钻或电钻颅骨钻孔,切开硬脑膜,冲洗血肿,放置一次性引流装置,止血,处理骨窗,缝合,包扎。</v>
          </cell>
          <cell r="D3879" t="str">
            <v>引流装置</v>
          </cell>
          <cell r="E3879" t="str">
            <v>穿刺针,特殊缝线,双极电凝镊</v>
          </cell>
          <cell r="F3879" t="str">
            <v>次</v>
          </cell>
          <cell r="G3879" t="str">
            <v>以1个血肿为基价,每增加1个加收不超过50%</v>
          </cell>
          <cell r="H3879">
            <v>1200</v>
          </cell>
          <cell r="I3879">
            <v>960</v>
          </cell>
          <cell r="J3879">
            <v>840</v>
          </cell>
          <cell r="K3879" t="str">
            <v>甲类</v>
          </cell>
        </row>
        <row r="3880">
          <cell r="A3880" t="str">
            <v>HBB58301</v>
          </cell>
          <cell r="B3880" t="str">
            <v>显微镜下多处软脑膜下横纤维切断术</v>
          </cell>
          <cell r="C3880" t="str">
            <v>上头架,消毒铺巾,切皮,双极止血,气钻或电钻颅骨钻孔,铣刀取下骨瓣,头架附加,切开硬脑膜,行脑电监测,显微镜下软脑膜下横纤维切断,切除前后均需行神经电生理监测,止血。必要时放置引流装置,缝合硬脑膜,骨瓣复位,缝合,包扎。不含神经电生理监测。</v>
          </cell>
          <cell r="D3880" t="str">
            <v>引流装置</v>
          </cell>
          <cell r="E3880" t="str">
            <v>骨蜡,特殊缝线,双极电凝镊</v>
          </cell>
          <cell r="F3880" t="str">
            <v>次</v>
          </cell>
          <cell r="G3880" t="str">
            <v/>
          </cell>
          <cell r="H3880">
            <v>3100</v>
          </cell>
          <cell r="I3880">
            <v>2480</v>
          </cell>
          <cell r="J3880">
            <v>2170</v>
          </cell>
          <cell r="K3880" t="str">
            <v>乙类</v>
          </cell>
        </row>
        <row r="3881">
          <cell r="A3881" t="str">
            <v>HBB65301</v>
          </cell>
          <cell r="B3881" t="str">
            <v>硬脑膜外血肿清除术</v>
          </cell>
          <cell r="C3881" t="str">
            <v>消毒铺巾,切皮,双极止血,气钻或电钻颅骨钻孔,铣刀取下骨瓣,清除硬脑膜外血肿。必要时放置引流装置,悬吊硬脑膜,止血,骨瓣复位,缝合,包扎。</v>
          </cell>
          <cell r="D3881" t="str">
            <v>引流装置</v>
          </cell>
          <cell r="E3881" t="str">
            <v>骨蜡,穿刺针,特殊缝线,双极电凝镊</v>
          </cell>
          <cell r="F3881" t="str">
            <v>次</v>
          </cell>
          <cell r="G3881" t="str">
            <v/>
          </cell>
          <cell r="H3881">
            <v>2800</v>
          </cell>
          <cell r="I3881">
            <v>2240</v>
          </cell>
          <cell r="J3881">
            <v>1960</v>
          </cell>
          <cell r="K3881" t="str">
            <v>甲类</v>
          </cell>
        </row>
        <row r="3882">
          <cell r="A3882" t="str">
            <v>HBB65302</v>
          </cell>
          <cell r="B3882" t="str">
            <v>硬脑膜下血肿清除术</v>
          </cell>
          <cell r="C3882" t="str">
            <v>消毒铺巾,切皮,双极止血,气钻或电钻颅骨钻孔,铣刀取下骨瓣,切开硬脑膜,清除硬脑膜下血肿。必要时放置引流装置,悬吊硬脑膜,止血,骨瓣复位,缝合,包扎。</v>
          </cell>
          <cell r="D3882" t="str">
            <v>引流装置</v>
          </cell>
          <cell r="E3882" t="str">
            <v>穿刺针,特殊缝线,双极电凝镊</v>
          </cell>
          <cell r="F3882" t="str">
            <v>次</v>
          </cell>
          <cell r="G3882" t="str">
            <v/>
          </cell>
          <cell r="H3882">
            <v>3000</v>
          </cell>
          <cell r="I3882">
            <v>2400</v>
          </cell>
          <cell r="J3882">
            <v>2100</v>
          </cell>
          <cell r="K3882" t="str">
            <v>甲类</v>
          </cell>
        </row>
        <row r="3883">
          <cell r="A3883" t="str">
            <v>HBB73301</v>
          </cell>
          <cell r="B3883" t="str">
            <v>开放性颅脑损伤清创缝合术</v>
          </cell>
          <cell r="C3883" t="str">
            <v>局部伤口消毒,清创,清除碎骨片,异物及坏死组织,修补硬脑膜,双极止血。必要时放置引流装置,清创缝合,包扎。</v>
          </cell>
          <cell r="D3883" t="str">
            <v>引流装置</v>
          </cell>
          <cell r="E3883" t="str">
            <v>骨蜡,特殊缝线,双极电凝镊，人工硬脑膜</v>
          </cell>
          <cell r="F3883" t="str">
            <v>次</v>
          </cell>
          <cell r="G3883" t="str">
            <v/>
          </cell>
          <cell r="H3883">
            <v>2200</v>
          </cell>
          <cell r="I3883">
            <v>1760</v>
          </cell>
          <cell r="J3883">
            <v>1540</v>
          </cell>
          <cell r="K3883" t="str">
            <v>甲类</v>
          </cell>
        </row>
        <row r="3884">
          <cell r="A3884" t="str">
            <v>HBB73302</v>
          </cell>
          <cell r="B3884" t="str">
            <v>火器伤开放性颅脑损伤清创术</v>
          </cell>
          <cell r="C3884" t="str">
            <v>局部伤口消毒,清创,清除碎骨片,异物及坏死组织,修补硬脑膜,局部伤口处理,双极止血。必要时放置引流装置,清创缝合,包扎。</v>
          </cell>
          <cell r="D3884" t="str">
            <v>引流装置</v>
          </cell>
          <cell r="E3884" t="str">
            <v>骨蜡,特殊缝线,双极电凝镊</v>
          </cell>
          <cell r="F3884" t="str">
            <v>次</v>
          </cell>
          <cell r="G3884" t="str">
            <v/>
          </cell>
          <cell r="H3884">
            <v>2200</v>
          </cell>
          <cell r="I3884">
            <v>1760</v>
          </cell>
          <cell r="J3884">
            <v>1540</v>
          </cell>
          <cell r="K3884" t="str">
            <v>甲类</v>
          </cell>
        </row>
        <row r="3885">
          <cell r="A3885" t="str">
            <v>HBB73303</v>
          </cell>
          <cell r="B3885" t="str">
            <v>显微镜下海绵窦肿物切除术</v>
          </cell>
          <cell r="C3885" t="str">
            <v>指胶质瘤､脑膜瘤､血管性肿瘤､转移瘤及其它肿瘤。上头架,消毒铺巾,切皮,双极止血,气钻或电钻颅骨钻孔,铣刀取下骨瓣,头架附加,切开硬脑膜,显微镜切除肿物。必要时行超声吸引,该处有重要神经及大血管,手术时极易出血,肿瘤切除困难,需耐心分离,止血需严密牢靠,手术风险较大,技术要求高,肿瘤切除后还需再止血,缝合硬脑膜,骨瓣复位,缝合,包扎。不含神经导航､神经电生理监测､术中超声监测､超声吸引。</v>
          </cell>
          <cell r="D3885" t="str">
            <v>引流装置</v>
          </cell>
          <cell r="E3885" t="str">
            <v>骨蜡,特殊缝线,双极电凝镊</v>
          </cell>
          <cell r="F3885" t="str">
            <v>次</v>
          </cell>
          <cell r="G3885" t="str">
            <v/>
          </cell>
          <cell r="H3885">
            <v>2900</v>
          </cell>
          <cell r="I3885">
            <v>2320</v>
          </cell>
          <cell r="J3885">
            <v>2030</v>
          </cell>
          <cell r="K3885" t="str">
            <v>乙类</v>
          </cell>
        </row>
        <row r="3886">
          <cell r="A3886" t="str">
            <v>HBB73304</v>
          </cell>
          <cell r="B3886" t="str">
            <v>显微镜下颅内蛛网膜囊肿摘除术</v>
          </cell>
          <cell r="C3886" t="str">
            <v>上头架,消毒铺巾,切皮,双极止血,气钻或电钻颅骨钻孔,铣刀取下骨瓣,头架附加,切开硬脑膜,显微镜及颅内镜下切除囊肿,止血,该病最大的危险是术后颅内出血,因此术中止血需耐心细致。必要时放置引流装置,缝合硬脑膜,骨瓣复位,缝合,包扎。不含神经导航､神经电生理监测。</v>
          </cell>
          <cell r="D3886" t="str">
            <v>引流装置</v>
          </cell>
          <cell r="E3886" t="str">
            <v>骨蜡,特殊缝线,双极电凝镊</v>
          </cell>
          <cell r="F3886" t="str">
            <v>次</v>
          </cell>
          <cell r="G3886" t="str">
            <v/>
          </cell>
          <cell r="H3886">
            <v>3400</v>
          </cell>
          <cell r="I3886">
            <v>2720</v>
          </cell>
          <cell r="J3886">
            <v>2380</v>
          </cell>
          <cell r="K3886" t="str">
            <v>乙类</v>
          </cell>
        </row>
        <row r="3887">
          <cell r="A3887" t="str">
            <v>HBB73305</v>
          </cell>
          <cell r="B3887" t="str">
            <v>显微镜下桥小脑角肿物切除术</v>
          </cell>
          <cell r="C3887" t="str">
            <v>指位于该部位的听神经瘤､脑膜瘤､三叉神经鞘瘤､胆脂瘤､蛛网膜囊肿。上头架,消毒铺巾,切皮,双极电刀止血,气钻或电钻颅骨钻孔,铣刀取下骨瓣,头架附加,切开硬脑膜,显微镜下切除肿物。根据病情行超声吸引,该部位位置深在,操作空间狭小,且靠近脑干及与颅神经粘连,分离肿瘤困难,极易损伤重要结构,肿瘤切除后还需止血。必要时放置引流装置,缝合硬脑膜,骨瓣复位,缝合,包扎。不含颅骨成形术､神经导航､神经电生理监测､超声吸引､颅内镜下手术､术中超声监测。</v>
          </cell>
          <cell r="D3887" t="str">
            <v>引流装置</v>
          </cell>
          <cell r="E3887" t="str">
            <v>骨蜡,特殊缝线,双极电凝镊</v>
          </cell>
          <cell r="F3887" t="str">
            <v>次</v>
          </cell>
          <cell r="G3887" t="str">
            <v>肿物直径大于3厘米加收不超过50%</v>
          </cell>
          <cell r="H3887">
            <v>3900</v>
          </cell>
          <cell r="I3887">
            <v>3120</v>
          </cell>
          <cell r="J3887">
            <v>2730</v>
          </cell>
          <cell r="K3887" t="str">
            <v>乙类</v>
          </cell>
        </row>
        <row r="3888">
          <cell r="A3888" t="str">
            <v>HBB83301</v>
          </cell>
          <cell r="B3888" t="str">
            <v>显微镜下脑膜膨出修补术</v>
          </cell>
          <cell r="C3888" t="str">
            <v>上头架,消毒铺巾,切皮,双极止血,气钻或电钻颅骨钻孔,铣刀取下骨瓣,显微镜下硬脑膜修补,止血。必要时放置引流装置,骨瓣复位,缝合,包扎。不含神经导航､神经电生理监测。</v>
          </cell>
          <cell r="D3888" t="str">
            <v>引流装置</v>
          </cell>
          <cell r="E3888" t="str">
            <v>骨蜡,特殊缝线,双极电凝镊，修补材料</v>
          </cell>
          <cell r="F3888" t="str">
            <v>次</v>
          </cell>
          <cell r="G3888" t="str">
            <v/>
          </cell>
          <cell r="H3888">
            <v>3200</v>
          </cell>
          <cell r="I3888">
            <v>2720</v>
          </cell>
          <cell r="J3888">
            <v>2312</v>
          </cell>
          <cell r="K3888" t="str">
            <v>乙类</v>
          </cell>
        </row>
        <row r="3889">
          <cell r="A3889" t="str">
            <v>HBB83601</v>
          </cell>
          <cell r="B3889" t="str">
            <v>经鼻内镜脑膜修补术</v>
          </cell>
          <cell r="C3889" t="str">
            <v>麻醉,消毒铺巾,副肾纱条收缩鼻腔后,经鼻腔､鼻窦,开放筛窦,查找前颅底缺损处,清除缺损处肉芽,暴露病损,以自体或异体材料修补缺损创面,碘仿纱条术腔填塞粘合材料封闭颅底。</v>
          </cell>
          <cell r="D3889" t="str">
            <v>引流装置</v>
          </cell>
          <cell r="E3889" t="str">
            <v>人工硬脑膜,止血材料</v>
          </cell>
          <cell r="F3889" t="str">
            <v>次</v>
          </cell>
          <cell r="G3889" t="str">
            <v/>
          </cell>
          <cell r="H3889">
            <v>2100</v>
          </cell>
          <cell r="I3889">
            <v>1680</v>
          </cell>
          <cell r="J3889">
            <v>1470</v>
          </cell>
          <cell r="K3889" t="str">
            <v>乙类</v>
          </cell>
        </row>
        <row r="3890">
          <cell r="A3890" t="str">
            <v>HBB86301</v>
          </cell>
          <cell r="B3890" t="str">
            <v>显微镜下颅内蛛网膜囊肿分流术</v>
          </cell>
          <cell r="C3890" t="str">
            <v>消毒铺巾,切皮,双极止血,气钻或电钻颅骨钻孔,切开硬脑膜,显微镜下置入分流管囊肿端,打通皮下隧道,切开腹壁至腹腔,置入分流管腹腔端,缝合,包扎。</v>
          </cell>
          <cell r="D3890" t="str">
            <v>引流装置</v>
          </cell>
          <cell r="E3890" t="str">
            <v>骨蜡,特殊缝线,双极电凝镊,分流管</v>
          </cell>
          <cell r="F3890" t="str">
            <v>次</v>
          </cell>
          <cell r="G3890" t="str">
            <v/>
          </cell>
          <cell r="H3890">
            <v>2100</v>
          </cell>
          <cell r="I3890">
            <v>1680</v>
          </cell>
          <cell r="J3890">
            <v>1470</v>
          </cell>
          <cell r="K3890" t="str">
            <v>乙类</v>
          </cell>
        </row>
        <row r="3891">
          <cell r="A3891" t="str">
            <v>HBC</v>
          </cell>
          <cell r="B3891" t="str">
            <v>端脑</v>
          </cell>
          <cell r="C3891" t="str">
            <v/>
          </cell>
          <cell r="D3891" t="str">
            <v/>
          </cell>
          <cell r="E3891" t="str">
            <v/>
          </cell>
        </row>
        <row r="3891">
          <cell r="G3891" t="str">
            <v/>
          </cell>
          <cell r="H3891" t="str">
            <v/>
          </cell>
          <cell r="I3891" t="str">
            <v/>
          </cell>
          <cell r="J3891" t="str">
            <v/>
          </cell>
        </row>
        <row r="3892">
          <cell r="A3892" t="str">
            <v>HBC50301</v>
          </cell>
          <cell r="B3892" t="str">
            <v>显微镜下胼胝体切开术</v>
          </cell>
          <cell r="C3892" t="str">
            <v>上头架,消毒铺巾,切皮,双极止血,气钻或电钻颅骨钻孔,铣刀取下骨瓣,头架附加,切开硬脑膜,行脑电监测,显微镜下胼胝体切开,切除前后均需行神经电生理监测,止血。必要时放置引流装置,缝合硬脑膜,骨瓣复位,缝合,包扎。不含神经电生理监测。</v>
          </cell>
          <cell r="D3892" t="str">
            <v>引流装置</v>
          </cell>
          <cell r="E3892" t="str">
            <v>骨蜡,特殊缝线,双极电凝镊</v>
          </cell>
          <cell r="F3892" t="str">
            <v>次</v>
          </cell>
          <cell r="G3892" t="str">
            <v/>
          </cell>
          <cell r="H3892">
            <v>2600</v>
          </cell>
          <cell r="I3892">
            <v>2080</v>
          </cell>
          <cell r="J3892">
            <v>1820</v>
          </cell>
          <cell r="K3892" t="str">
            <v>乙类</v>
          </cell>
        </row>
        <row r="3893">
          <cell r="A3893" t="str">
            <v>HBC65301</v>
          </cell>
          <cell r="B3893" t="str">
            <v>显微镜下幕上浅部异物清除术</v>
          </cell>
          <cell r="C3893" t="str">
            <v>上头架,消毒铺巾,切皮,双极止血,气钻或电钻颅骨钻孔,铣刀取下骨瓣,切开硬脑膜,显微镜下取出异物,止血。必要时放置引流装置,缝合硬脑膜,骨瓣复位,缝合,包扎。不含神经导航。</v>
          </cell>
          <cell r="D3893" t="str">
            <v>引流装置</v>
          </cell>
          <cell r="E3893" t="str">
            <v>骨蜡,特殊缝线,双极电凝镊</v>
          </cell>
          <cell r="F3893" t="str">
            <v>次</v>
          </cell>
          <cell r="G3893" t="str">
            <v/>
          </cell>
          <cell r="H3893">
            <v>2400</v>
          </cell>
          <cell r="I3893">
            <v>1920</v>
          </cell>
          <cell r="J3893">
            <v>1680</v>
          </cell>
          <cell r="K3893" t="str">
            <v>乙类</v>
          </cell>
        </row>
        <row r="3894">
          <cell r="A3894" t="str">
            <v>HBC65302</v>
          </cell>
          <cell r="B3894" t="str">
            <v>显微镜下幕上深部异物清除术</v>
          </cell>
          <cell r="C3894" t="str">
            <v>上头架,消毒铺巾,切皮,双极止血,气钻或电钻颅骨钻孔,铣刀取下骨瓣,头架附加,切开硬脑膜,显微镜下取出异物,止血。必要时放置引流装置,缝合硬脑膜,骨瓣复位,缝合,包扎。不含神经导航。</v>
          </cell>
          <cell r="D3894" t="str">
            <v>引流装置</v>
          </cell>
          <cell r="E3894" t="str">
            <v>骨蜡,特殊缝线,双极电凝镊</v>
          </cell>
          <cell r="F3894" t="str">
            <v>次</v>
          </cell>
          <cell r="G3894" t="str">
            <v/>
          </cell>
          <cell r="H3894">
            <v>3200</v>
          </cell>
          <cell r="I3894">
            <v>2560</v>
          </cell>
          <cell r="J3894">
            <v>2240</v>
          </cell>
          <cell r="K3894" t="str">
            <v>乙类</v>
          </cell>
        </row>
        <row r="3895">
          <cell r="A3895" t="str">
            <v>HBC73301</v>
          </cell>
          <cell r="B3895" t="str">
            <v>显微镜下幕上深部肿物切除术</v>
          </cell>
          <cell r="C3895" t="str">
            <v>指胶质瘤､脑膜瘤､血管性肿瘤及其它良､恶性肿瘤。上头架,消毒铺巾,切皮,双极止血,气钻或电钻颅骨钻孔,铣刀取下骨瓣,头架附加,切开硬脑膜,显微镜下切除肿物,静脉窦修补,肿瘤位置较深,手术难度大,切除时间长,需止血。必要时放置引流装置,缝合硬脑膜,骨瓣复位,缝合,包扎。不含神经导航､超声吸引､术中超声监测､神经电生理监测。</v>
          </cell>
          <cell r="D3895" t="str">
            <v>引流装置</v>
          </cell>
          <cell r="E3895" t="str">
            <v>骨蜡,特殊缝线,双极电凝镊</v>
          </cell>
          <cell r="F3895" t="str">
            <v>次</v>
          </cell>
          <cell r="G3895" t="str">
            <v/>
          </cell>
          <cell r="H3895">
            <v>3400</v>
          </cell>
          <cell r="I3895">
            <v>2720</v>
          </cell>
          <cell r="J3895">
            <v>2380</v>
          </cell>
          <cell r="K3895" t="str">
            <v>乙类</v>
          </cell>
        </row>
        <row r="3896">
          <cell r="A3896" t="str">
            <v>HBC73302</v>
          </cell>
          <cell r="B3896" t="str">
            <v>显微镜下幕上深部脑室内肿物切除术</v>
          </cell>
          <cell r="C3896" t="str">
            <v>指胶质瘤､脑膜瘤､先天性肿瘤､血管性肿瘤及其它肿物。上头架,消毒铺巾,切皮,双极止血,气钻或电钻颅骨钻孔,铣刀取下骨瓣,头架附加,切开硬脑膜,显微镜下切除肿物,必要时行超声吸引,因肿瘤位于深部,操作难度大,术中还需保护脑室内重要血管,避免损伤,切除后还需止血。必要时放置引流装置,缝合硬脑膜,骨瓣复位,缝合,包扎。不含神经导航､超声吸引､术中超声监测､神经电生理监测。</v>
          </cell>
          <cell r="D3896" t="str">
            <v>引流装置</v>
          </cell>
          <cell r="E3896" t="str">
            <v>骨蜡,特殊缝线,双极电凝镊</v>
          </cell>
          <cell r="F3896" t="str">
            <v>次</v>
          </cell>
          <cell r="G3896" t="str">
            <v/>
          </cell>
          <cell r="H3896">
            <v>3400</v>
          </cell>
          <cell r="I3896">
            <v>2720</v>
          </cell>
          <cell r="J3896">
            <v>2380</v>
          </cell>
          <cell r="K3896" t="str">
            <v>乙类</v>
          </cell>
        </row>
        <row r="3897">
          <cell r="A3897" t="str">
            <v>HBC73303</v>
          </cell>
          <cell r="B3897" t="str">
            <v>显微镜下癫痫灶切除术</v>
          </cell>
          <cell r="C3897" t="str">
            <v>上头架,消毒铺巾,切皮,双极止血,气钻或电钻颅骨钻孔,铣刀取下骨瓣,切开硬脑膜,行脑电监测,显微镜下癫痫病灶切除,切除前后均需行神经电生理监测,止血。必要时放置引流装置,缝合硬脑膜,骨瓣复位,缝合,包扎。不含神经电生理监测。</v>
          </cell>
          <cell r="D3897" t="str">
            <v>引流装置</v>
          </cell>
          <cell r="E3897" t="str">
            <v>骨蜡,特殊缝线,双极电凝镊</v>
          </cell>
          <cell r="F3897" t="str">
            <v>次</v>
          </cell>
          <cell r="G3897" t="str">
            <v>以1个病灶为基价,每增加1个加收不超过80%</v>
          </cell>
          <cell r="H3897">
            <v>2400</v>
          </cell>
          <cell r="I3897">
            <v>1920</v>
          </cell>
          <cell r="J3897">
            <v>1680</v>
          </cell>
          <cell r="K3897" t="str">
            <v>乙类</v>
          </cell>
        </row>
        <row r="3898">
          <cell r="A3898" t="str">
            <v>HBC73304</v>
          </cell>
          <cell r="B3898" t="str">
            <v>显微镜下功能区癫痫灶切除术</v>
          </cell>
          <cell r="C3898" t="str">
            <v>上头架,消毒铺巾,切皮,双极止血,气钻或电钻颅骨钻孔,铣刀取下骨瓣,头架附加,切开硬脑膜,显微镜下癫痫病灶切除,止血。因操作范围位于脑功能区域,过多切除可造成神经功能障碍,切除前后均需行神经电生理监测,手术时间长､技术要求高。必要时放置引流装置,缝合硬脑膜,骨瓣复位,缝合,包扎。不含神经电生理监测。</v>
          </cell>
          <cell r="D3898" t="str">
            <v>引流装置</v>
          </cell>
          <cell r="E3898" t="str">
            <v>骨蜡,特殊缝线,双极电凝镊</v>
          </cell>
          <cell r="F3898" t="str">
            <v>次</v>
          </cell>
          <cell r="G3898" t="str">
            <v/>
          </cell>
          <cell r="H3898">
            <v>2400</v>
          </cell>
          <cell r="I3898">
            <v>1920</v>
          </cell>
          <cell r="J3898">
            <v>1680</v>
          </cell>
          <cell r="K3898" t="str">
            <v>乙类</v>
          </cell>
        </row>
        <row r="3899">
          <cell r="A3899" t="str">
            <v>HBC73305</v>
          </cell>
          <cell r="B3899" t="str">
            <v>显微镜下选择性杏仁核海马切除术</v>
          </cell>
          <cell r="C3899" t="str">
            <v>上头架,消毒铺巾,切皮,双极止血,气钻或电钻颅骨钻孔,铣刀取下骨瓣,头架附加,切开硬脑膜,显微镜下杏仁核海马切除,因位于脑深部,手术操作要求精确,熟悉解剖结构,切除前后均需行神经电生理监测,止血耐心,技术要求高。另外还需反复止血,必要时放置引流装置,缝合硬脑膜,骨瓣复位,缝合,包扎。不含神经电生理监测。</v>
          </cell>
          <cell r="D3899" t="str">
            <v>引流装置</v>
          </cell>
          <cell r="E3899" t="str">
            <v>骨蜡,特殊缝线,双极电凝镊</v>
          </cell>
          <cell r="F3899" t="str">
            <v>次</v>
          </cell>
          <cell r="G3899" t="str">
            <v/>
          </cell>
          <cell r="H3899">
            <v>3200</v>
          </cell>
          <cell r="I3899">
            <v>2560</v>
          </cell>
          <cell r="J3899">
            <v>2240</v>
          </cell>
          <cell r="K3899" t="str">
            <v>乙类</v>
          </cell>
        </row>
        <row r="3900">
          <cell r="A3900" t="str">
            <v>HBC73306</v>
          </cell>
          <cell r="B3900" t="str">
            <v>显微镜下大脑半球切除术</v>
          </cell>
          <cell r="C3900" t="str">
            <v>上头架,消毒铺巾,切皮,双极止血,气钻或电钻颅骨钻孔,铣刀取下骨瓣,头架附加,切开硬脑膜,显微镜下大脑半球切除,脑组织切除前后均需行神经电生理监测,切除范围较大且有一定标准,重要结构及血管需保护,止血有一定难度。必要时放置引流装置,缝合硬脑膜,骨瓣复位､缝合､包扎。不含神经电生理监测。</v>
          </cell>
          <cell r="D3900" t="str">
            <v>引流装置</v>
          </cell>
          <cell r="E3900" t="str">
            <v>骨蜡,特殊缝线,双极电凝镊</v>
          </cell>
          <cell r="F3900" t="str">
            <v>次</v>
          </cell>
          <cell r="G3900" t="str">
            <v/>
          </cell>
          <cell r="H3900">
            <v>3200</v>
          </cell>
          <cell r="I3900">
            <v>2560</v>
          </cell>
          <cell r="J3900">
            <v>2240</v>
          </cell>
          <cell r="K3900" t="str">
            <v>乙类</v>
          </cell>
        </row>
        <row r="3901">
          <cell r="A3901" t="str">
            <v>HBC73307</v>
          </cell>
          <cell r="B3901" t="str">
            <v>显微镜下幕上浅部脑脓肿清除术</v>
          </cell>
          <cell r="C3901" t="str">
            <v>上头架,消毒铺巾,切皮,双极止血,气钻或电钻颅骨钻孔,铣刀取下骨瓣,切开硬脑膜,显微镜下切除脑脓肿,止血。必要时放置引流装置,缝合硬脑膜,骨瓣复位,缝合,包扎。不含神经导航。</v>
          </cell>
          <cell r="D3901" t="str">
            <v>引流装置</v>
          </cell>
          <cell r="E3901" t="str">
            <v>骨蜡,特殊缝线,双极电凝镊</v>
          </cell>
          <cell r="F3901" t="str">
            <v>次</v>
          </cell>
          <cell r="G3901" t="str">
            <v/>
          </cell>
          <cell r="H3901">
            <v>2400</v>
          </cell>
          <cell r="I3901">
            <v>1920</v>
          </cell>
          <cell r="J3901">
            <v>1680</v>
          </cell>
          <cell r="K3901" t="str">
            <v>乙类</v>
          </cell>
        </row>
        <row r="3902">
          <cell r="A3902" t="str">
            <v>HBC73308</v>
          </cell>
          <cell r="B3902" t="str">
            <v>显微镜下幕上浅部肿物切除术</v>
          </cell>
          <cell r="C3902" t="str">
            <v>指胶质瘤､脑转移瘤､胶质增生､脑膜瘤。上头架,消毒铺巾,切皮,双极止血,气钻或电钻颅骨钻孔,铣刀取下骨瓣,头架附加,切开硬脑膜,显微镜下暴露并切除肿瘤,根据情况行超声吸引､止血。必要时放置引流装置､骨瓣复位､缝合､包扎。不含神经导航､神经电生理监测､术中超声监测､超声吸引。</v>
          </cell>
          <cell r="D3902" t="str">
            <v>引流装置</v>
          </cell>
          <cell r="E3902" t="str">
            <v>骨蜡,特殊缝线,双极电凝镊</v>
          </cell>
          <cell r="F3902" t="str">
            <v>次</v>
          </cell>
          <cell r="G3902" t="str">
            <v/>
          </cell>
          <cell r="H3902">
            <v>2400</v>
          </cell>
          <cell r="I3902">
            <v>1920</v>
          </cell>
          <cell r="J3902">
            <v>1680</v>
          </cell>
          <cell r="K3902" t="str">
            <v>乙类</v>
          </cell>
        </row>
        <row r="3903">
          <cell r="A3903" t="str">
            <v>HBC73309</v>
          </cell>
          <cell r="B3903" t="str">
            <v>显微镜下幕上深部脑脓肿清除术</v>
          </cell>
          <cell r="C3903" t="str">
            <v>上头架,消毒铺巾,切皮,双极止血,气钻或电钻颅骨钻孔,铣刀取下骨瓣,切开硬脑膜,显微镜下切除脑脓肿。必要时放置引流装置,缝合硬脑膜,骨瓣复位,缝合,包扎。不含神经导航。</v>
          </cell>
          <cell r="D3903" t="str">
            <v>引流装置</v>
          </cell>
          <cell r="E3903" t="str">
            <v>骨蜡,特殊缝线,双极电凝镊</v>
          </cell>
          <cell r="F3903" t="str">
            <v>次</v>
          </cell>
          <cell r="G3903" t="str">
            <v/>
          </cell>
          <cell r="H3903">
            <v>3400</v>
          </cell>
          <cell r="I3903">
            <v>2720</v>
          </cell>
          <cell r="J3903">
            <v>2380</v>
          </cell>
          <cell r="K3903" t="str">
            <v>乙类</v>
          </cell>
        </row>
        <row r="3904">
          <cell r="A3904" t="str">
            <v>HBC83301</v>
          </cell>
          <cell r="B3904" t="str">
            <v>显微镜下幕上开颅脑脊液漏修补术</v>
          </cell>
          <cell r="C3904" t="str">
            <v>上头架,消毒铺巾,切皮,双极止血,气钻或电钻颅骨钻孔,铣刀取下骨瓣,显微镜下探查瘘口并修补,止血。必要时放置引流装置,骨瓣复位,缝合,包扎。不含神经导航､神经电生理监测。</v>
          </cell>
          <cell r="D3904" t="str">
            <v>引流装置</v>
          </cell>
          <cell r="E3904" t="str">
            <v>骨蜡,特殊缝线,双极电凝镊</v>
          </cell>
          <cell r="F3904" t="str">
            <v>次</v>
          </cell>
          <cell r="G3904" t="str">
            <v/>
          </cell>
          <cell r="H3904">
            <v>2500</v>
          </cell>
          <cell r="I3904">
            <v>2000</v>
          </cell>
          <cell r="J3904">
            <v>1750</v>
          </cell>
          <cell r="K3904" t="str">
            <v>乙类</v>
          </cell>
        </row>
        <row r="3905">
          <cell r="A3905" t="str">
            <v>HBC99301</v>
          </cell>
          <cell r="B3905" t="str">
            <v>运动皮层电刺激镇痛术</v>
          </cell>
          <cell r="C3905" t="str">
            <v>用于慢性顽固性疼痛的治疗。消毒,根据中央沟解剖位置标记头部较大“U”形切口,切口范围需包含中央沟､中央前回和中央后回,骨瓣开颅,硬膜外刺激电极可不打开硬脑膜,硬膜下电极需打开硬脑膜,术中唤醒患者。根据对侧正中神经体感诱发电位､直接皮层电刺激､肌电图监测等技术,确定中央前回,将刺激电极覆盖中央前回,并与硬脑膜妥善固定,连接导线进行术中试验刺激,效果满意可同期植入导线和脉冲发生器。不含影像学引导､术中监护､监测､硬膜外腔镜使用。</v>
          </cell>
          <cell r="D3905" t="str">
            <v/>
          </cell>
          <cell r="E3905" t="str">
            <v>电极</v>
          </cell>
          <cell r="F3905" t="str">
            <v>次</v>
          </cell>
          <cell r="G3905" t="str">
            <v>双侧加收不超过60%</v>
          </cell>
          <cell r="H3905">
            <v>370</v>
          </cell>
          <cell r="I3905">
            <v>300</v>
          </cell>
          <cell r="J3905">
            <v>260</v>
          </cell>
          <cell r="K3905" t="str">
            <v>丙类</v>
          </cell>
        </row>
        <row r="3906">
          <cell r="A3906" t="str">
            <v>HBD</v>
          </cell>
          <cell r="B3906" t="str">
            <v>间脑</v>
          </cell>
          <cell r="C3906" t="str">
            <v/>
          </cell>
          <cell r="D3906" t="str">
            <v/>
          </cell>
          <cell r="E3906" t="str">
            <v/>
          </cell>
        </row>
        <row r="3906">
          <cell r="G3906" t="str">
            <v/>
          </cell>
          <cell r="H3906" t="str">
            <v/>
          </cell>
          <cell r="I3906" t="str">
            <v/>
          </cell>
          <cell r="J3906" t="str">
            <v/>
          </cell>
        </row>
        <row r="3907">
          <cell r="A3907" t="str">
            <v>HBD73301</v>
          </cell>
          <cell r="B3907" t="str">
            <v>显微镜下丘脑肿物切除术</v>
          </cell>
          <cell r="C3907" t="str">
            <v>指胶质瘤､淋巴瘤､转移瘤､错构瘤､生殖细胞肿瘤､血管性肿瘤等。上头架,消毒铺巾,切皮,双极止血,气钻或电钻颅骨钻孔,铣刀取下骨瓣,头架附加,切开硬脑膜,显微镜下切除肿物,必要时行超声吸引。丘脑解剖及功能复杂,手术要求精确,手术时间长,术后并发症多。肿瘤切除后止血困难,必要时放置引流装置,缝合硬脑膜,骨瓣复位,缝合,包扎。不含神经导航､神经电生理监测､术中超声监测､超声吸引。</v>
          </cell>
          <cell r="D3907" t="str">
            <v>引流装置</v>
          </cell>
          <cell r="E3907" t="str">
            <v>骨蜡,特殊缝线,双极电凝镊</v>
          </cell>
          <cell r="F3907" t="str">
            <v>次</v>
          </cell>
          <cell r="G3907" t="str">
            <v/>
          </cell>
          <cell r="H3907">
            <v>3900</v>
          </cell>
          <cell r="I3907">
            <v>3120</v>
          </cell>
          <cell r="J3907">
            <v>2730</v>
          </cell>
          <cell r="K3907" t="str">
            <v>乙类</v>
          </cell>
        </row>
        <row r="3908">
          <cell r="A3908" t="str">
            <v>HBE</v>
          </cell>
          <cell r="B3908" t="str">
            <v>小脑</v>
          </cell>
          <cell r="C3908" t="str">
            <v/>
          </cell>
          <cell r="D3908" t="str">
            <v/>
          </cell>
          <cell r="E3908" t="str">
            <v/>
          </cell>
        </row>
        <row r="3908">
          <cell r="G3908" t="str">
            <v/>
          </cell>
          <cell r="H3908" t="str">
            <v/>
          </cell>
          <cell r="I3908" t="str">
            <v/>
          </cell>
          <cell r="J3908" t="str">
            <v/>
          </cell>
        </row>
        <row r="3909">
          <cell r="A3909" t="str">
            <v>HBE73301</v>
          </cell>
          <cell r="B3909" t="str">
            <v>显微镜下小脑半球血肿清除术</v>
          </cell>
          <cell r="C3909" t="str">
            <v>上头架,消毒铺巾,切皮,双极电刀止血,气钻或电钻颅骨钻孔,铣刀取下骨瓣,切开硬脑膜,显微镜下血肿清除,止血。必要时放置引流装置,缝合硬脑膜,骨瓣复位,缝合,包扎。不含颅骨成形术､神经电生理监测。</v>
          </cell>
          <cell r="D3909" t="str">
            <v>引流装置</v>
          </cell>
          <cell r="E3909" t="str">
            <v>骨蜡,特殊缝线,双极电凝镊</v>
          </cell>
          <cell r="F3909" t="str">
            <v>次</v>
          </cell>
          <cell r="G3909" t="str">
            <v/>
          </cell>
          <cell r="H3909">
            <v>2800</v>
          </cell>
          <cell r="I3909">
            <v>2240</v>
          </cell>
          <cell r="J3909">
            <v>1960</v>
          </cell>
          <cell r="K3909" t="str">
            <v>乙类</v>
          </cell>
        </row>
        <row r="3910">
          <cell r="A3910" t="str">
            <v>HBE73302</v>
          </cell>
          <cell r="B3910" t="str">
            <v>显微镜下小脑脓肿切除术</v>
          </cell>
          <cell r="C3910" t="str">
            <v>上头架,消毒铺巾,枕下头皮切皮,双极电刀止血,气钻或电钻行后颅凹钻孔,铣刀取下骨瓣,切开硬脑膜,显微镜下切除肿物,术中要防止脓肿破溃,止血,缝合硬脑膜,骨瓣复位,缝合,包扎。不含颅骨成形术､神经导航､神经电生理监测､术中超声监测。</v>
          </cell>
          <cell r="D3910" t="str">
            <v>引流装置</v>
          </cell>
          <cell r="E3910" t="str">
            <v>骨蜡,特殊缝线</v>
          </cell>
          <cell r="F3910" t="str">
            <v>次</v>
          </cell>
          <cell r="G3910" t="str">
            <v/>
          </cell>
          <cell r="H3910">
            <v>2800</v>
          </cell>
          <cell r="I3910">
            <v>2240</v>
          </cell>
          <cell r="J3910">
            <v>1960</v>
          </cell>
          <cell r="K3910" t="str">
            <v>乙类</v>
          </cell>
        </row>
        <row r="3911">
          <cell r="A3911" t="str">
            <v>HBE73303</v>
          </cell>
          <cell r="B3911" t="str">
            <v>显微镜下小脑肿物切除术</v>
          </cell>
          <cell r="C3911" t="str">
            <v>指位于该部位的脑膜瘤､胶质瘤､血管性肿瘤及其它肿物等。上头架,消毒铺巾,切皮,双极电刀止血,气钻或电钻颅骨钻孔,铣刀取下骨瓣,头架附加,切开硬脑膜,显微镜下切除肿物,必要时行超声吸引,止血,放置引流装置,缝合硬脑膜,骨瓣复位,缝合,包扎。不含颅骨成形术､神经导航､神经电生理监测､术中超声监测､超声吸引。</v>
          </cell>
          <cell r="D3911" t="str">
            <v>引流装置</v>
          </cell>
          <cell r="E3911" t="str">
            <v>骨蜡,特殊缝线</v>
          </cell>
          <cell r="F3911" t="str">
            <v>次</v>
          </cell>
          <cell r="G3911" t="str">
            <v/>
          </cell>
          <cell r="H3911">
            <v>2800</v>
          </cell>
          <cell r="I3911">
            <v>2240</v>
          </cell>
          <cell r="J3911">
            <v>1960</v>
          </cell>
          <cell r="K3911" t="str">
            <v>乙类</v>
          </cell>
        </row>
        <row r="3912">
          <cell r="A3912" t="str">
            <v>HBE83301</v>
          </cell>
          <cell r="B3912" t="str">
            <v>显微镜下幕下开颅脑脊液漏修补术</v>
          </cell>
          <cell r="C3912" t="str">
            <v>上头架,消毒铺巾,切皮,双极止血,气钻或电钻颅骨钻孔,铣刀取下骨瓣,显微镜下探查瘘口并修补,止血,骨瓣复位,缝合,包扎。不含神经导航､神经电生理监测。</v>
          </cell>
          <cell r="D3912" t="str">
            <v>引流装置</v>
          </cell>
          <cell r="E3912" t="str">
            <v>骨蜡,特殊缝线,双极电凝镊</v>
          </cell>
          <cell r="F3912" t="str">
            <v>次</v>
          </cell>
          <cell r="G3912" t="str">
            <v/>
          </cell>
          <cell r="H3912">
            <v>2900</v>
          </cell>
          <cell r="I3912">
            <v>2320</v>
          </cell>
          <cell r="J3912">
            <v>2030</v>
          </cell>
          <cell r="K3912" t="str">
            <v>乙类</v>
          </cell>
        </row>
        <row r="3913">
          <cell r="A3913" t="str">
            <v>HBF</v>
          </cell>
          <cell r="B3913" t="str">
            <v>脑干</v>
          </cell>
          <cell r="C3913" t="str">
            <v/>
          </cell>
          <cell r="D3913" t="str">
            <v/>
          </cell>
          <cell r="E3913" t="str">
            <v/>
          </cell>
        </row>
        <row r="3913">
          <cell r="G3913" t="str">
            <v/>
          </cell>
          <cell r="H3913" t="str">
            <v/>
          </cell>
          <cell r="I3913" t="str">
            <v/>
          </cell>
          <cell r="J3913" t="str">
            <v/>
          </cell>
        </row>
        <row r="3914">
          <cell r="A3914" t="str">
            <v>HBF65301</v>
          </cell>
          <cell r="B3914" t="str">
            <v>显微镜下脑干血肿清除术</v>
          </cell>
          <cell r="C3914" t="str">
            <v>上头架,消毒铺巾,切皮,双极电刀止血,气钻或电钻颅骨钻孔,铣刀取下骨瓣,切开硬脑膜,显微镜下清除血肿,因位于脑的高级中枢,因此手术操作要求较高,避免脑干的再次损伤,还需止血。必要时放置引流装置,缝合硬脑膜,骨瓣复位,缝合,包扎。不含颅骨成形术､神经导航､神经电生理监测。</v>
          </cell>
          <cell r="D3914" t="str">
            <v>引流装置</v>
          </cell>
          <cell r="E3914" t="str">
            <v>骨蜡,特殊缝线</v>
          </cell>
          <cell r="F3914" t="str">
            <v>次</v>
          </cell>
          <cell r="G3914" t="str">
            <v/>
          </cell>
          <cell r="H3914">
            <v>3400</v>
          </cell>
          <cell r="I3914">
            <v>2720</v>
          </cell>
          <cell r="J3914">
            <v>2380</v>
          </cell>
          <cell r="K3914" t="str">
            <v>乙类</v>
          </cell>
        </row>
        <row r="3915">
          <cell r="A3915" t="str">
            <v>HBF73301</v>
          </cell>
          <cell r="B3915" t="str">
            <v>显微镜下脑干肿物切除术</v>
          </cell>
          <cell r="C3915" t="str">
            <v>指脑干及周围的胶质瘤､脑膜瘤､血管瘤及其它肿物等。上头架,消毒铺巾,切皮,双极电刀止血,气钻或电钻颅骨钻孔,铣刀取下骨瓣,头架附加,切开硬脑膜,显微镜下切除肿物,必要时行超声吸引,脑干为神经高级中枢,结构及功能复杂,该部位肿瘤位置深,分离及切除过程较困难,手术危险性极大,技术含量高,手术时间长,还需止血,缝合硬脑膜,骨瓣复位,缝合,包扎。不含颅骨成形术､神经导航､神经电生理监测､术中超声监测､超声吸引。</v>
          </cell>
          <cell r="D3915" t="str">
            <v>引流装置</v>
          </cell>
          <cell r="E3915" t="str">
            <v>骨蜡,特殊缝线</v>
          </cell>
          <cell r="F3915" t="str">
            <v>次</v>
          </cell>
          <cell r="G3915" t="str">
            <v/>
          </cell>
          <cell r="H3915">
            <v>3450</v>
          </cell>
          <cell r="I3915">
            <v>2760</v>
          </cell>
          <cell r="J3915">
            <v>2415</v>
          </cell>
          <cell r="K3915" t="str">
            <v>乙类</v>
          </cell>
        </row>
        <row r="3916">
          <cell r="A3916" t="str">
            <v>HBG</v>
          </cell>
          <cell r="B3916" t="str">
            <v>脑室</v>
          </cell>
          <cell r="C3916" t="str">
            <v/>
          </cell>
          <cell r="D3916" t="str">
            <v/>
          </cell>
          <cell r="E3916" t="str">
            <v/>
          </cell>
        </row>
        <row r="3916">
          <cell r="G3916" t="str">
            <v/>
          </cell>
          <cell r="H3916" t="str">
            <v/>
          </cell>
          <cell r="I3916" t="str">
            <v/>
          </cell>
          <cell r="J3916" t="str">
            <v/>
          </cell>
        </row>
        <row r="3917">
          <cell r="A3917" t="str">
            <v>HBG45101</v>
          </cell>
          <cell r="B3917" t="str">
            <v>新生儿侧脑室穿刺术</v>
          </cell>
          <cell r="C3917" t="str">
            <v>剃除穿刺部位毛发,消毒铺巾,定位,穿刺针刺入侧脑室,留取侧脑室液后,拔针,纱布按压,胶布固定。</v>
          </cell>
          <cell r="D3917" t="str">
            <v/>
          </cell>
          <cell r="E3917" t="str">
            <v>穿刺针</v>
          </cell>
          <cell r="F3917" t="str">
            <v>次</v>
          </cell>
          <cell r="G3917" t="str">
            <v/>
          </cell>
          <cell r="H3917">
            <v>130</v>
          </cell>
          <cell r="I3917">
            <v>105</v>
          </cell>
          <cell r="J3917">
            <v>90</v>
          </cell>
          <cell r="K3917" t="str">
            <v>甲类</v>
          </cell>
        </row>
        <row r="3918">
          <cell r="A3918" t="str">
            <v>HBG45301</v>
          </cell>
          <cell r="B3918" t="str">
            <v>脑室钻孔置管引流术</v>
          </cell>
          <cell r="C3918" t="str">
            <v>消毒铺巾,局部麻醉,颅骨锥颅,置入一次性引流装置,头皮固定。</v>
          </cell>
          <cell r="D3918" t="str">
            <v>注射器,引流装置</v>
          </cell>
          <cell r="E3918" t="str">
            <v>骨蜡</v>
          </cell>
          <cell r="F3918" t="str">
            <v>次</v>
          </cell>
          <cell r="G3918" t="str">
            <v/>
          </cell>
          <cell r="H3918">
            <v>500</v>
          </cell>
          <cell r="I3918">
            <v>400</v>
          </cell>
          <cell r="J3918">
            <v>350</v>
          </cell>
          <cell r="K3918" t="str">
            <v>甲类</v>
          </cell>
        </row>
        <row r="3919">
          <cell r="A3919" t="str">
            <v>HBG45302</v>
          </cell>
          <cell r="B3919" t="str">
            <v>侧脑室引流术</v>
          </cell>
          <cell r="C3919" t="str">
            <v>消毒铺巾,切皮,双极止血,气钻或电钻颅骨钻孔,切开硬脑膜,置入引流管,固定,缝合,包扎。</v>
          </cell>
          <cell r="D3919" t="str">
            <v>引流装置</v>
          </cell>
          <cell r="E3919" t="str">
            <v>骨蜡,特殊缝线,双极电凝镊</v>
          </cell>
          <cell r="F3919" t="str">
            <v>次</v>
          </cell>
          <cell r="G3919" t="str">
            <v/>
          </cell>
          <cell r="H3919">
            <v>800</v>
          </cell>
          <cell r="I3919">
            <v>640</v>
          </cell>
          <cell r="J3919">
            <v>560</v>
          </cell>
          <cell r="K3919" t="str">
            <v>甲类</v>
          </cell>
        </row>
        <row r="3920">
          <cell r="A3920" t="str">
            <v>HBG48301</v>
          </cell>
          <cell r="B3920" t="str">
            <v>侧脑室连续镇痛术</v>
          </cell>
          <cell r="C3920" t="str">
            <v>在具有无菌和抢救设备的治疗室内或CT室,局麻或全麻下侧脑室置入导管,使用隧道器建立皮下隧道引出导管,导管连接特殊镇痛泵,敷料固定。不含基本生命体征监测。</v>
          </cell>
          <cell r="D3920" t="str">
            <v>注射器</v>
          </cell>
          <cell r="E3920" t="str">
            <v>镇痛泵</v>
          </cell>
          <cell r="F3920" t="str">
            <v>日</v>
          </cell>
          <cell r="G3920" t="str">
            <v/>
          </cell>
          <cell r="H3920">
            <v>180</v>
          </cell>
          <cell r="I3920">
            <v>140</v>
          </cell>
          <cell r="J3920">
            <v>120</v>
          </cell>
          <cell r="K3920" t="str">
            <v>丙类</v>
          </cell>
        </row>
        <row r="3921">
          <cell r="A3921" t="str">
            <v>HBG50301</v>
          </cell>
          <cell r="B3921" t="str">
            <v>显微镜下第三脑室底造瘘术</v>
          </cell>
          <cell r="C3921" t="str">
            <v>上头架,消毒铺巾,切皮,双极止血,气钻或电钻钻孔,铣刀取下骨瓣,切开硬脑膜,显微镜或脑室镜下三脑室底造瘘,止血,缝合硬脑膜,骨瓣复位,缝合,包扎。不含颅内镜下手术。</v>
          </cell>
          <cell r="D3921" t="str">
            <v>骨蜡</v>
          </cell>
          <cell r="E3921" t="str">
            <v>内固定材料,脑室引流管,人工硬脑膜,特殊缝线,止血材料,双极电凝镊</v>
          </cell>
          <cell r="F3921" t="str">
            <v>次</v>
          </cell>
          <cell r="G3921" t="str">
            <v>行经颅内镜下颅内囊肿造瘘术按80%收取</v>
          </cell>
          <cell r="H3921">
            <v>2300</v>
          </cell>
          <cell r="I3921">
            <v>1840</v>
          </cell>
          <cell r="J3921">
            <v>1610</v>
          </cell>
          <cell r="K3921" t="str">
            <v>乙类</v>
          </cell>
        </row>
        <row r="3922">
          <cell r="A3922" t="str">
            <v>HBG50302</v>
          </cell>
          <cell r="B3922" t="str">
            <v>显微镜下透明膈造瘘术</v>
          </cell>
          <cell r="C3922" t="str">
            <v>上头架,消毒铺巾,切皮,双极止血,气钻或电钻钻孔,铣刀取下骨瓣,切开硬脑膜,显微镜或颅内镜下透明膈造瘘,止血,缝合硬脑膜,骨瓣复位,缝合,包扎。不含颅内镜下手术。</v>
          </cell>
          <cell r="D3922" t="str">
            <v>骨蜡</v>
          </cell>
          <cell r="E3922" t="str">
            <v>内固定材料,脑室引流管,人工硬脑膜,特殊缝线,止血材料,双极电凝镊</v>
          </cell>
          <cell r="F3922" t="str">
            <v>次</v>
          </cell>
          <cell r="G3922" t="str">
            <v/>
          </cell>
          <cell r="H3922">
            <v>2300</v>
          </cell>
          <cell r="I3922">
            <v>1840</v>
          </cell>
          <cell r="J3922">
            <v>1610</v>
          </cell>
          <cell r="K3922" t="str">
            <v>乙类</v>
          </cell>
        </row>
        <row r="3923">
          <cell r="A3923" t="str">
            <v>HBG62301</v>
          </cell>
          <cell r="B3923" t="str">
            <v>侧脑室钻孔穿刺置管术</v>
          </cell>
          <cell r="C3923" t="str">
            <v>消毒铺巾,额部于发际内中线旁冠状缝前1厘米,行颅骨钻孔后穿刺置管。</v>
          </cell>
          <cell r="D3923" t="str">
            <v>穿刺针</v>
          </cell>
          <cell r="E3923" t="str">
            <v>特殊缝线,脑室引流管</v>
          </cell>
          <cell r="F3923" t="str">
            <v>次</v>
          </cell>
          <cell r="G3923" t="str">
            <v/>
          </cell>
          <cell r="H3923">
            <v>500</v>
          </cell>
          <cell r="I3923">
            <v>400</v>
          </cell>
          <cell r="J3923">
            <v>350</v>
          </cell>
          <cell r="K3923" t="str">
            <v>甲类</v>
          </cell>
        </row>
        <row r="3924">
          <cell r="A3924" t="str">
            <v>HBG62302</v>
          </cell>
          <cell r="B3924" t="str">
            <v>脑室内药物泵置入术</v>
          </cell>
          <cell r="C3924" t="str">
            <v>用于慢性顽固性疼痛的治疗。消毒铺巾,根据穿刺脑室的部位不同标记头皮切口,颅骨钻孔,切开硬脑膜,穿刺侧脑室额角或枕角,将药物泵导管置入侧脑室,并稳妥固定,药物泵置入胸前皮下。不含生命体征监测､影像学引导､术中监护。</v>
          </cell>
          <cell r="D3924" t="str">
            <v>药物泵</v>
          </cell>
          <cell r="E3924" t="str">
            <v/>
          </cell>
          <cell r="F3924" t="str">
            <v>次</v>
          </cell>
          <cell r="G3924" t="str">
            <v/>
          </cell>
          <cell r="H3924">
            <v>570</v>
          </cell>
          <cell r="I3924">
            <v>460</v>
          </cell>
          <cell r="J3924">
            <v>400</v>
          </cell>
          <cell r="K3924" t="str">
            <v>乙类</v>
          </cell>
        </row>
        <row r="3925">
          <cell r="A3925" t="str">
            <v>HBG65301</v>
          </cell>
          <cell r="B3925" t="str">
            <v>显微镜下第四脑室导水管囊虫切除术</v>
          </cell>
          <cell r="C3925" t="str">
            <v>上头架,消毒铺巾,切皮,双极电刀止血､气钻或电钻颅骨钻孔,铣刀取下骨瓣,头架附加,切开硬脑膜,显微镜下切除肿物。必要时行超声吸引,止血,放置引流装置,缝合硬脑膜,骨瓣复位,缝合,包扎。不含颅骨成形术､神经导航。</v>
          </cell>
          <cell r="D3925" t="str">
            <v>骨蜡,引流装置</v>
          </cell>
          <cell r="E3925" t="str">
            <v>内固定材料,脑室引流管,人工硬脑膜,特殊缝线,止血材料</v>
          </cell>
          <cell r="F3925" t="str">
            <v>次</v>
          </cell>
          <cell r="G3925" t="str">
            <v/>
          </cell>
          <cell r="H3925">
            <v>3000</v>
          </cell>
          <cell r="I3925">
            <v>2400</v>
          </cell>
          <cell r="J3925">
            <v>2100</v>
          </cell>
          <cell r="K3925" t="str">
            <v>乙类</v>
          </cell>
        </row>
        <row r="3926">
          <cell r="A3926" t="str">
            <v>HBG72501</v>
          </cell>
          <cell r="B3926" t="str">
            <v>经颅内镜脑室脉络丛烧灼术</v>
          </cell>
          <cell r="C3926" t="str">
            <v>消毒铺巾,切皮,双极止血,气钻或电钻颅骨钻孔,切开硬脑膜,颅内镜下脑室脉络丛烧灼,止血,处理骨窗,缝合,包扎。不含神经导航。</v>
          </cell>
          <cell r="D3926" t="str">
            <v>骨蜡</v>
          </cell>
          <cell r="E3926" t="str">
            <v>内固定材料,脑室引流管,人工硬脑膜,特殊缝线,止血材料,双极电凝镊</v>
          </cell>
          <cell r="F3926" t="str">
            <v>次</v>
          </cell>
          <cell r="G3926" t="str">
            <v/>
          </cell>
          <cell r="H3926">
            <v>2700</v>
          </cell>
          <cell r="I3926">
            <v>2160</v>
          </cell>
          <cell r="J3926">
            <v>1890</v>
          </cell>
          <cell r="K3926" t="str">
            <v>乙类</v>
          </cell>
        </row>
        <row r="3927">
          <cell r="A3927" t="str">
            <v>HBG73301</v>
          </cell>
          <cell r="B3927" t="str">
            <v>显微镜下第三脑室前肿物切除术</v>
          </cell>
          <cell r="C3927" t="str">
            <v>指胶质瘤､脑膜瘤､血管瘤､垂体瘤､错构瘤､颅咽管瘤､生殖细胞肿瘤､表皮样囊肿､松果体细胞瘤､转移瘤及其它肿物等。上头架,消毒铺巾,切皮,双极止血,气钻或电钻颅骨钻孔,铣刀取下骨瓣,头架附加,切开硬脑膜,显微镜下切除肿物,根据情况行超声吸引,该处肿瘤位置较深,靠近脑干及颅神经,手术中肿瘤分离困难。手术时间长,术后感染发生率高。肿瘤切除后需严格止血。必要时放置引流装置,缝合硬脑膜,骨瓣复位,缝合,包扎。不含神经导航､神经电生理监测､术中超声监测､超声吸引。</v>
          </cell>
          <cell r="D3927" t="str">
            <v>骨蜡,引流装置</v>
          </cell>
          <cell r="E3927" t="str">
            <v>内固定材料,脑室引流管,人工硬脑膜,特殊缝线,止血材料,双极电凝镊</v>
          </cell>
          <cell r="F3927" t="str">
            <v>次</v>
          </cell>
          <cell r="G3927" t="str">
            <v/>
          </cell>
          <cell r="H3927">
            <v>3600</v>
          </cell>
          <cell r="I3927">
            <v>2880</v>
          </cell>
          <cell r="J3927">
            <v>2520</v>
          </cell>
          <cell r="K3927" t="str">
            <v>乙类</v>
          </cell>
        </row>
        <row r="3928">
          <cell r="A3928" t="str">
            <v>HBG73302</v>
          </cell>
          <cell r="B3928" t="str">
            <v>显微镜下第三脑室肿物切除术</v>
          </cell>
          <cell r="C3928" t="str">
            <v>指胶质瘤､脑膜瘤､血管瘤､垂体瘤､错构瘤､颅咽管瘤､生殖细胞肿瘤､表皮样囊肿､松果体细胞瘤､转移瘤等。上头架,消毒铺巾,切皮,双极止血,气钻或电钻颅骨钻孔､铣刀取下骨瓣,头架附加,切开硬脑膜,显微镜下切除肿物,必要时行超声吸引,该处肿瘤位于深部脑室,靠近脑干及颅神经,手术中肿瘤分离困难。手术时间长,术后脑积水,颅内感染发生率高,可能需要术后二次分流手术。肿瘤切除后需严格止血,缝合硬脑膜,骨瓣复位,缝合,包扎。不含神经导航､神经电生理监测､术中超声监测､超声吸引。</v>
          </cell>
          <cell r="D3928" t="str">
            <v>骨蜡,引流装置</v>
          </cell>
          <cell r="E3928" t="str">
            <v>内固定材料,脑室引流管,人工硬脑膜,特殊缝线,止血材料,双极电凝镊</v>
          </cell>
          <cell r="F3928" t="str">
            <v>次</v>
          </cell>
          <cell r="G3928" t="str">
            <v/>
          </cell>
          <cell r="H3928">
            <v>3600</v>
          </cell>
          <cell r="I3928">
            <v>2880</v>
          </cell>
          <cell r="J3928">
            <v>2520</v>
          </cell>
          <cell r="K3928" t="str">
            <v>乙类</v>
          </cell>
        </row>
        <row r="3929">
          <cell r="A3929" t="str">
            <v>HBG73303</v>
          </cell>
          <cell r="B3929" t="str">
            <v>显微镜下第三脑室后肿物切除术</v>
          </cell>
          <cell r="C3929" t="str">
            <v>指胶质瘤､脑膜瘤､血管瘤､生殖细胞肿瘤､表皮样囊肿､松果体细胞瘤､转移瘤及其它肿物等。上头架,消毒铺巾,切皮,双极止血,气钻或电钻颅骨钻孔,铣刀取下骨瓣,头架附加,切开硬脑膜,显微镜下切除肿物,根据情况行超声吸引,该处肿瘤位置较深,靠近脑干及颅神经,手术中肿瘤分离困难。手术时间长,术后感染发生率高。肿瘤切除后需严格止血。必要时放置引流装置,缝合硬脑膜,骨瓣复位,缝合,包扎。不含神经导航､神经电生理监测､术中超声监测､超声吸引。</v>
          </cell>
          <cell r="D3929" t="str">
            <v>骨蜡,引流装置</v>
          </cell>
          <cell r="E3929" t="str">
            <v>内固定材料,脑室引流管,人工硬脑膜,特殊缝线,止血材料,双极电凝镊</v>
          </cell>
          <cell r="F3929" t="str">
            <v>次</v>
          </cell>
          <cell r="G3929" t="str">
            <v/>
          </cell>
          <cell r="H3929">
            <v>3600</v>
          </cell>
          <cell r="I3929">
            <v>2880</v>
          </cell>
          <cell r="J3929">
            <v>2520</v>
          </cell>
          <cell r="K3929" t="str">
            <v>乙类</v>
          </cell>
        </row>
        <row r="3930">
          <cell r="A3930" t="str">
            <v>HBG73304</v>
          </cell>
          <cell r="B3930" t="str">
            <v>显微镜下第四脑室小脑下蚓部肿物切除术</v>
          </cell>
          <cell r="C3930" t="str">
            <v>指位于该部位的胶质瘤､脑膜瘤､血管性瘤及其它良恶性肿瘤等。上头架,消毒铺巾,切皮,双极电刀止血,气钻或电钻颅骨钻孔,铣刀取下骨瓣,切开硬脑膜,显微镜下切除肿物,根据情况行超声吸引,该部位较深,分离及切除肿瘤要细致耐心,出血要及时止住,且不要损伤重要血管及神经,技术要求高,风险大。需反复止血。必要时放置引流装置,缝合硬脑膜,骨瓣复位,缝合､包扎。不含颅骨成形术､神经导航､超声吸引､术中超声监测､神经电生理监测。</v>
          </cell>
          <cell r="D3930" t="str">
            <v>骨蜡,引流装置</v>
          </cell>
          <cell r="E3930" t="str">
            <v>内固定材料,脑室引流管,人工硬脑膜,特殊缝线,止血材料</v>
          </cell>
          <cell r="F3930" t="str">
            <v>次</v>
          </cell>
          <cell r="G3930" t="str">
            <v/>
          </cell>
          <cell r="H3930">
            <v>3800</v>
          </cell>
          <cell r="I3930">
            <v>3040</v>
          </cell>
          <cell r="J3930">
            <v>2660</v>
          </cell>
          <cell r="K3930" t="str">
            <v>乙类</v>
          </cell>
        </row>
        <row r="3931">
          <cell r="A3931" t="str">
            <v>HBG73501</v>
          </cell>
          <cell r="B3931" t="str">
            <v>经脑室镜胶样囊肿切除术</v>
          </cell>
          <cell r="C3931" t="str">
            <v>上头架,消毒铺巾,切皮,双极止血,气钻或电钻钻孔,铣刀取下骨瓣,切开硬脑膜,脑室镜下切除胶样囊肿,止血。必要时放置引流装置,缝合硬脑膜,骨瓣复位,缝合,包扎。</v>
          </cell>
          <cell r="D3931" t="str">
            <v>引流装置</v>
          </cell>
          <cell r="E3931" t="str">
            <v>内固定材料,脑室引流管,特殊缝线,止血材料,双极电凝镊</v>
          </cell>
          <cell r="F3931" t="str">
            <v>次</v>
          </cell>
          <cell r="G3931" t="str">
            <v/>
          </cell>
          <cell r="H3931">
            <v>3000</v>
          </cell>
          <cell r="I3931">
            <v>2400</v>
          </cell>
          <cell r="J3931">
            <v>2100</v>
          </cell>
          <cell r="K3931" t="str">
            <v>乙类</v>
          </cell>
        </row>
        <row r="3932">
          <cell r="A3932" t="str">
            <v>HBG86301</v>
          </cell>
          <cell r="B3932" t="str">
            <v>侧脑室-心房分流术</v>
          </cell>
          <cell r="C3932" t="str">
            <v>消毒铺巾,切皮,双极止血,气钻或电钻颅骨钻孔,切开硬脑膜,置入分流管脑室端,打通皮下隧道,置入分流管心房端,缝合,包扎。</v>
          </cell>
          <cell r="D3932" t="str">
            <v>骨蜡</v>
          </cell>
          <cell r="E3932" t="str">
            <v>分流管,特殊缝线,止血材料,双极电凝镊</v>
          </cell>
          <cell r="F3932" t="str">
            <v>次</v>
          </cell>
          <cell r="G3932" t="str">
            <v/>
          </cell>
          <cell r="H3932" t="str">
            <v/>
          </cell>
          <cell r="I3932" t="str">
            <v/>
          </cell>
          <cell r="J3932" t="str">
            <v/>
          </cell>
          <cell r="K3932" t="str">
            <v>乙类</v>
          </cell>
        </row>
        <row r="3933">
          <cell r="A3933" t="str">
            <v>HBG86302</v>
          </cell>
          <cell r="B3933" t="str">
            <v>侧脑室-膀胱分流术</v>
          </cell>
          <cell r="C3933" t="str">
            <v>消毒铺巾,切皮,双极止血,气钻或电钻颅骨钻孔､切开硬脑膜､置入分流管脑室端､打通皮下隧道､置入分流管膀胱端,缝合,包扎。</v>
          </cell>
          <cell r="D3933" t="str">
            <v>骨蜡</v>
          </cell>
          <cell r="E3933" t="str">
            <v>分流管,特殊缝线,止血材料,双极电凝镊</v>
          </cell>
          <cell r="F3933" t="str">
            <v>次</v>
          </cell>
          <cell r="G3933" t="str">
            <v/>
          </cell>
          <cell r="H3933" t="str">
            <v/>
          </cell>
          <cell r="I3933" t="str">
            <v/>
          </cell>
          <cell r="J3933" t="str">
            <v/>
          </cell>
          <cell r="K3933" t="str">
            <v>乙类</v>
          </cell>
        </row>
        <row r="3934">
          <cell r="A3934" t="str">
            <v>HBG86303</v>
          </cell>
          <cell r="B3934" t="str">
            <v>侧脑室-腹腔分流术</v>
          </cell>
          <cell r="C3934" t="str">
            <v>消毒铺巾,切皮,双极止血,气钻或电钻颅骨钻孔,切开硬脑膜,置入分流管脑室端,打通皮下隧道,切开腹壁至腹腔,置入分流管腹腔端,缝合,包扎。</v>
          </cell>
          <cell r="D3934" t="str">
            <v>骨蜡</v>
          </cell>
          <cell r="E3934" t="str">
            <v>分流管,特殊缝线,止血材料,双极电凝镊</v>
          </cell>
          <cell r="F3934" t="str">
            <v>次</v>
          </cell>
          <cell r="G3934" t="str">
            <v/>
          </cell>
          <cell r="H3934">
            <v>1500</v>
          </cell>
          <cell r="I3934">
            <v>1200</v>
          </cell>
          <cell r="J3934">
            <v>1050</v>
          </cell>
          <cell r="K3934" t="str">
            <v>甲类</v>
          </cell>
        </row>
        <row r="3935">
          <cell r="A3935" t="str">
            <v>HBH</v>
          </cell>
          <cell r="B3935" t="str">
            <v>3.脑血管</v>
          </cell>
          <cell r="C3935" t="str">
            <v/>
          </cell>
          <cell r="D3935" t="str">
            <v/>
          </cell>
          <cell r="E3935" t="str">
            <v/>
          </cell>
        </row>
        <row r="3935">
          <cell r="G3935" t="str">
            <v/>
          </cell>
          <cell r="H3935" t="str">
            <v/>
          </cell>
          <cell r="I3935" t="str">
            <v/>
          </cell>
          <cell r="J3935" t="str">
            <v/>
          </cell>
        </row>
        <row r="3936">
          <cell r="A3936" t="str">
            <v>HBH48201</v>
          </cell>
          <cell r="B3936" t="str">
            <v>经皮穿刺脑血管腔内化疗术</v>
          </cell>
          <cell r="C3936" t="str">
            <v>消毒铺巾,麻醉,穿刺置管,造影摄片,药物灌注,拔管,穿刺点压迫包扎,人工报告。不含监护。</v>
          </cell>
          <cell r="D3936" t="str">
            <v>穿刺针</v>
          </cell>
          <cell r="E3936" t="str">
            <v>导管,导丝,血管鞘组</v>
          </cell>
          <cell r="F3936" t="str">
            <v>次</v>
          </cell>
          <cell r="G3936" t="str">
            <v/>
          </cell>
          <cell r="H3936">
            <v>2000</v>
          </cell>
          <cell r="I3936">
            <v>1600</v>
          </cell>
          <cell r="J3936">
            <v>1400</v>
          </cell>
          <cell r="K3936" t="str">
            <v>乙类</v>
          </cell>
        </row>
        <row r="3937">
          <cell r="A3937" t="str">
            <v>HBH59201</v>
          </cell>
          <cell r="B3937" t="str">
            <v>脑动静脉畸形栓塞术</v>
          </cell>
          <cell r="C3937" t="str">
            <v>消毒铺巾,麻醉,经颈动脉穿刺,置血管鞘,导管插入供血动脉,经导管注入对比剂,微导管到位,使用栓塞材料栓塞。</v>
          </cell>
          <cell r="D3937" t="str">
            <v>注射器,高压注射器,穿刺针</v>
          </cell>
          <cell r="E3937" t="str">
            <v>导管,导丝,血管鞘组,栓塞材料</v>
          </cell>
          <cell r="F3937" t="str">
            <v>次</v>
          </cell>
          <cell r="G3937" t="str">
            <v/>
          </cell>
          <cell r="H3937">
            <v>2200</v>
          </cell>
          <cell r="I3937">
            <v>1760</v>
          </cell>
          <cell r="J3937">
            <v>1540</v>
          </cell>
          <cell r="K3937" t="str">
            <v>乙类</v>
          </cell>
        </row>
        <row r="3938">
          <cell r="A3938" t="str">
            <v>HBH59202</v>
          </cell>
          <cell r="B3938" t="str">
            <v>经动静脉联合途径颅内动静脉瘘栓塞术</v>
          </cell>
          <cell r="C3938" t="str">
            <v>消毒铺巾,麻醉,置血管鞘,导管插入目标血管,经导管注入对比剂,微导管到位,使用栓塞材料栓塞。</v>
          </cell>
          <cell r="D3938" t="str">
            <v>注射器,高压注射器,穿刺针</v>
          </cell>
          <cell r="E3938" t="str">
            <v>导管,导丝,血管鞘组,栓塞材料</v>
          </cell>
          <cell r="F3938" t="str">
            <v>次</v>
          </cell>
          <cell r="G3938" t="str">
            <v/>
          </cell>
          <cell r="H3938">
            <v>2200</v>
          </cell>
          <cell r="I3938">
            <v>1760</v>
          </cell>
          <cell r="J3938">
            <v>1540</v>
          </cell>
          <cell r="K3938" t="str">
            <v>乙类</v>
          </cell>
        </row>
        <row r="3939">
          <cell r="A3939" t="str">
            <v>HBH59203</v>
          </cell>
          <cell r="B3939" t="str">
            <v>经动脉颅内动静脉瘘栓塞术</v>
          </cell>
          <cell r="C3939" t="str">
            <v>消毒铺巾,麻醉,经颈动脉穿刺,置血管鞘,导管插入供血动脉,经导管注入对比剂,微导管到位,使用栓塞材料栓塞。</v>
          </cell>
          <cell r="D3939" t="str">
            <v>注射器,高压注射器,穿刺针</v>
          </cell>
          <cell r="E3939" t="str">
            <v>导管,导丝,血管鞘组,栓塞材料</v>
          </cell>
          <cell r="F3939" t="str">
            <v>次</v>
          </cell>
          <cell r="G3939" t="str">
            <v/>
          </cell>
          <cell r="H3939">
            <v>2200</v>
          </cell>
          <cell r="I3939">
            <v>1760</v>
          </cell>
          <cell r="J3939">
            <v>1540</v>
          </cell>
          <cell r="K3939" t="str">
            <v>乙类</v>
          </cell>
        </row>
        <row r="3940">
          <cell r="A3940" t="str">
            <v>HBH59204</v>
          </cell>
          <cell r="B3940" t="str">
            <v>经静脉颅内动静脉瘘栓塞术</v>
          </cell>
          <cell r="C3940" t="str">
            <v>消毒铺巾,麻醉,穿刺(含眼上静脉穿刺),置血管鞘,导管插入脑静脉,微导管到位,使用栓塞材料栓塞。</v>
          </cell>
          <cell r="D3940" t="str">
            <v>注射器,高压注射器,穿刺针</v>
          </cell>
          <cell r="E3940" t="str">
            <v>导管,导丝,血管鞘组,栓塞材料</v>
          </cell>
          <cell r="F3940" t="str">
            <v>次</v>
          </cell>
          <cell r="G3940" t="str">
            <v/>
          </cell>
          <cell r="H3940">
            <v>2200</v>
          </cell>
          <cell r="I3940">
            <v>1760</v>
          </cell>
          <cell r="J3940">
            <v>1540</v>
          </cell>
          <cell r="K3940" t="str">
            <v>乙类</v>
          </cell>
        </row>
        <row r="3941">
          <cell r="A3941" t="str">
            <v>HBH59205</v>
          </cell>
          <cell r="B3941" t="str">
            <v>经颅静脉窦穿刺置管动静脉瘘栓塞术</v>
          </cell>
          <cell r="C3941" t="str">
            <v>消毒铺巾,麻醉,穿刺静脉窦,导管插入静脉窦,经导管注入对比剂,经导管或微导管填入栓塞材料。</v>
          </cell>
          <cell r="D3941" t="str">
            <v>注射器,高压注射器,穿刺针</v>
          </cell>
          <cell r="E3941" t="str">
            <v>导管,导丝,血管鞘组,栓塞材料</v>
          </cell>
          <cell r="F3941" t="str">
            <v>次</v>
          </cell>
          <cell r="G3941" t="str">
            <v/>
          </cell>
          <cell r="H3941">
            <v>2200</v>
          </cell>
          <cell r="I3941">
            <v>1760</v>
          </cell>
          <cell r="J3941">
            <v>1540</v>
          </cell>
          <cell r="K3941" t="str">
            <v>乙类</v>
          </cell>
        </row>
        <row r="3942">
          <cell r="A3942" t="str">
            <v>HBH73301</v>
          </cell>
          <cell r="B3942" t="str">
            <v>显微镜下脑干动静脉畸形切除术</v>
          </cell>
          <cell r="C3942" t="str">
            <v>上头架,消毒铺巾,切皮,双极止血,气钻或电钻颅骨钻孔,铣刀取下骨瓣,头架附加,切开硬脑膜,显微镜下切除病变,脑干血管畸形手术难度很大,易损伤脑干及重要血管,术中易发生致命性出血,手术技术要求很高,时间较长,还需耐心止血。必要时放置引流装置,缝合硬脑膜,骨瓣复位,缝合,包扎。不含颅骨成形术､神经导航､神经电生理监测､术中脑血管荧光造影､术中超声监测。</v>
          </cell>
          <cell r="D3942" t="str">
            <v>骨蜡,引流装置</v>
          </cell>
          <cell r="E3942" t="str">
            <v>内固定材料,脑室引流管,人工硬脑膜,特殊缝线,止血材料,双极电凝镊</v>
          </cell>
          <cell r="F3942" t="str">
            <v>次</v>
          </cell>
          <cell r="G3942" t="str">
            <v/>
          </cell>
          <cell r="H3942">
            <v>4000</v>
          </cell>
          <cell r="I3942">
            <v>3200</v>
          </cell>
          <cell r="J3942">
            <v>2800</v>
          </cell>
          <cell r="K3942" t="str">
            <v>乙类</v>
          </cell>
        </row>
        <row r="3943">
          <cell r="A3943" t="str">
            <v>HBH73302</v>
          </cell>
          <cell r="B3943" t="str">
            <v>显微镜下颅内动静脉畸形切除术</v>
          </cell>
          <cell r="C3943" t="str">
            <v>上头架,消毒铺巾,切皮,双极止血,气钻或电钻颅骨钻孔,铣刀取下骨瓣,头架附加,切开硬脑膜,显微镜下分离,切除血管畸形,因畸形血管缺乏正常血管结构､术中切除过程中极易出血､分离时还易损伤脑组织及正常血管､因此手术要求较高､仔细分离及切除。止血,缝合硬脑膜､骨瓣复位,缝合,包扎。不含神经导航､荧光造影､神经电生理监测､术中B超监测。</v>
          </cell>
          <cell r="D3943" t="str">
            <v>骨蜡,引流装置</v>
          </cell>
          <cell r="E3943" t="str">
            <v>内固定材料,脑室引流管,人工硬脑膜,血管夹,特殊缝线,止血材料,双极电凝镊</v>
          </cell>
          <cell r="F3943" t="str">
            <v>次</v>
          </cell>
          <cell r="G3943" t="str">
            <v/>
          </cell>
          <cell r="H3943">
            <v>3150</v>
          </cell>
          <cell r="I3943">
            <v>2520</v>
          </cell>
          <cell r="J3943">
            <v>2205</v>
          </cell>
          <cell r="K3943" t="str">
            <v>乙类</v>
          </cell>
        </row>
        <row r="3944">
          <cell r="A3944" t="str">
            <v>HBJ</v>
          </cell>
          <cell r="B3944" t="str">
            <v>脑动脉</v>
          </cell>
          <cell r="C3944" t="str">
            <v/>
          </cell>
          <cell r="D3944" t="str">
            <v/>
          </cell>
          <cell r="E3944" t="str">
            <v/>
          </cell>
        </row>
        <row r="3944">
          <cell r="G3944" t="str">
            <v/>
          </cell>
          <cell r="H3944" t="str">
            <v/>
          </cell>
          <cell r="I3944" t="str">
            <v/>
          </cell>
          <cell r="J3944" t="str">
            <v/>
          </cell>
        </row>
        <row r="3945">
          <cell r="A3945" t="str">
            <v>HBJ59201</v>
          </cell>
          <cell r="B3945" t="str">
            <v>脑动脉瘤栓塞术</v>
          </cell>
          <cell r="C3945" t="str">
            <v>经颈动脉穿刺,置血管鞘,导管插入供血动脉,经导管注入对比剂,微导管到位,使用栓塞材料栓塞。</v>
          </cell>
          <cell r="D3945" t="str">
            <v>注射器,高压注射器,穿刺针</v>
          </cell>
          <cell r="E3945" t="str">
            <v>导管,导丝,血管鞘组,栓塞材料</v>
          </cell>
          <cell r="F3945" t="str">
            <v>次</v>
          </cell>
          <cell r="G3945" t="str">
            <v/>
          </cell>
          <cell r="H3945">
            <v>2800</v>
          </cell>
          <cell r="I3945">
            <v>2240</v>
          </cell>
          <cell r="J3945">
            <v>1960</v>
          </cell>
          <cell r="K3945" t="str">
            <v>乙类</v>
          </cell>
        </row>
        <row r="3946">
          <cell r="A3946" t="str">
            <v>HBJ59202</v>
          </cell>
          <cell r="B3946" t="str">
            <v>颈内动脉入路颈内动脉海绵窦瘘栓塞术</v>
          </cell>
          <cell r="C3946" t="str">
            <v>消毒铺巾,麻醉,穿刺置管,造影摄片,超选择置管,栓塞,复查造影,拔管,穿刺点压迫包扎。人工报告。不含监护。</v>
          </cell>
          <cell r="D3946" t="str">
            <v>穿刺针</v>
          </cell>
          <cell r="E3946" t="str">
            <v>导管,导丝,血管鞘组,导引导管,栓塞材料</v>
          </cell>
          <cell r="F3946" t="str">
            <v>次</v>
          </cell>
          <cell r="G3946" t="str">
            <v/>
          </cell>
          <cell r="H3946">
            <v>3100</v>
          </cell>
          <cell r="I3946">
            <v>2480</v>
          </cell>
          <cell r="J3946">
            <v>2170</v>
          </cell>
          <cell r="K3946" t="str">
            <v>乙类</v>
          </cell>
        </row>
        <row r="3947">
          <cell r="A3947" t="str">
            <v>HBJ59203</v>
          </cell>
          <cell r="B3947" t="str">
            <v>颈外动脉入路颈内动脉海绵窦瘘栓塞术</v>
          </cell>
          <cell r="C3947" t="str">
            <v>消毒铺巾,麻醉,穿刺置管,造影摄片,超选择置管,栓塞,复查造影,拔管,穿刺点压迫包扎。人工报告。不含监护。</v>
          </cell>
          <cell r="D3947" t="str">
            <v>穿刺针</v>
          </cell>
          <cell r="E3947" t="str">
            <v>导管,导丝,血管鞘组,导引导管,栓塞材料</v>
          </cell>
          <cell r="F3947" t="str">
            <v>次</v>
          </cell>
          <cell r="G3947" t="str">
            <v/>
          </cell>
          <cell r="H3947">
            <v>3100</v>
          </cell>
          <cell r="I3947">
            <v>2480</v>
          </cell>
          <cell r="J3947">
            <v>2170</v>
          </cell>
          <cell r="K3947" t="str">
            <v>乙类</v>
          </cell>
        </row>
        <row r="3948">
          <cell r="A3948" t="str">
            <v>HBJ59204</v>
          </cell>
          <cell r="B3948" t="str">
            <v>经颈内静脉颈内动脉海绵窦瘘栓塞术</v>
          </cell>
          <cell r="C3948" t="str">
            <v>消毒铺巾,麻醉,穿刺置管,造影摄片,超选择置管,栓塞,复查造影,拔管,穿刺点压迫包扎。人工报告。不含监护。</v>
          </cell>
          <cell r="D3948" t="str">
            <v>穿刺针</v>
          </cell>
          <cell r="E3948" t="str">
            <v>导管,导丝,血管鞘组,导引导管,栓塞材料</v>
          </cell>
          <cell r="F3948" t="str">
            <v>次</v>
          </cell>
          <cell r="G3948" t="str">
            <v/>
          </cell>
          <cell r="H3948">
            <v>3100</v>
          </cell>
          <cell r="I3948">
            <v>2480</v>
          </cell>
          <cell r="J3948">
            <v>2170</v>
          </cell>
          <cell r="K3948" t="str">
            <v>乙类</v>
          </cell>
        </row>
        <row r="3949">
          <cell r="A3949" t="str">
            <v>HBJ59205</v>
          </cell>
          <cell r="B3949" t="str">
            <v>经眼上静脉颈内动脉海绵窦瘘栓塞术</v>
          </cell>
          <cell r="C3949" t="str">
            <v>消毒铺巾,麻醉,解剖分离眼上静脉,穿刺置管,造影摄片,栓塞,复查造影,拔管,穿刺点压迫缝合包扎。人工报告。不含监护。</v>
          </cell>
          <cell r="D3949" t="str">
            <v>穿刺针</v>
          </cell>
          <cell r="E3949" t="str">
            <v>导管,导丝,血管鞘组,栓塞材料</v>
          </cell>
          <cell r="F3949" t="str">
            <v>次</v>
          </cell>
          <cell r="G3949" t="str">
            <v/>
          </cell>
          <cell r="H3949">
            <v>3100</v>
          </cell>
          <cell r="I3949">
            <v>2480</v>
          </cell>
          <cell r="J3949">
            <v>2170</v>
          </cell>
          <cell r="K3949" t="str">
            <v>乙类</v>
          </cell>
        </row>
        <row r="3950">
          <cell r="A3950" t="str">
            <v>HBJ59301</v>
          </cell>
          <cell r="B3950" t="str">
            <v>经上颌窦颌内动脉结扎术</v>
          </cell>
          <cell r="C3950" t="str">
            <v>麻醉,消毒铺巾,收缩鼻腔后,口腔冲洗,于患侧唇龈沟切开,分离剥离子分离粘骨膜,暴露上颌窦前壁,电钻或骨凿打开上颌窦前壁,切开黏膜,打开上颌窦后内侧壁,暴露翼腭窝,分离神经血管暴露上颌动脉,结扎或电烧,鼻腔内填压适当填塞材料。唇龈沟切口缝合。患侧唇龈沟区敷料压迫。</v>
          </cell>
          <cell r="D3950" t="str">
            <v/>
          </cell>
          <cell r="E3950" t="str">
            <v>止血材料,特殊缝线</v>
          </cell>
          <cell r="F3950" t="str">
            <v>次</v>
          </cell>
          <cell r="G3950" t="str">
            <v/>
          </cell>
          <cell r="H3950">
            <v>1000</v>
          </cell>
          <cell r="I3950">
            <v>800</v>
          </cell>
          <cell r="J3950">
            <v>700</v>
          </cell>
          <cell r="K3950" t="str">
            <v>甲类</v>
          </cell>
        </row>
        <row r="3951">
          <cell r="A3951" t="str">
            <v>HBJ59302</v>
          </cell>
          <cell r="B3951" t="str">
            <v>显微镜下颅内动脉瘤夹闭术</v>
          </cell>
          <cell r="C3951" t="str">
            <v>指对直径小于2.5厘米动脉瘤进行夹闭。上头架,消毒铺巾,切皮,双极止血,气钻或电钻颅骨钻孔,铣刀取下骨瓣,切开硬脑膜､显微镜下分离､夹闭动脉瘤,该处操作空间狭小,分离及处理动脉瘤有较大困难､术中一旦动脉瘤破裂可造成致命性的大出血,因此要仔细操作､时间较长､技术要求很高,还需止血,缝合硬脑膜,骨瓣复位,缝合,包扎。不含神经导航､荧光造影､神经电生理监测､术中超声监测。</v>
          </cell>
          <cell r="D3951" t="str">
            <v>骨蜡,引流装置</v>
          </cell>
          <cell r="E3951" t="str">
            <v>内固定材料,人工硬脑膜,血管夹,特殊缝线,止血材料,双极电凝镊</v>
          </cell>
          <cell r="F3951" t="str">
            <v>次</v>
          </cell>
          <cell r="G3951" t="str">
            <v>以1个动脉瘤为基价,每增加1个加收不超过50%</v>
          </cell>
          <cell r="H3951">
            <v>3100</v>
          </cell>
          <cell r="I3951">
            <v>2480</v>
          </cell>
          <cell r="J3951">
            <v>2170</v>
          </cell>
          <cell r="K3951" t="str">
            <v>乙类</v>
          </cell>
        </row>
        <row r="3952">
          <cell r="A3952" t="str">
            <v>HBJ59303</v>
          </cell>
          <cell r="B3952" t="str">
            <v>显微镜下颅内动脉瘤包裹旷置术</v>
          </cell>
          <cell r="C3952" t="str">
            <v>上头架,消毒铺巾,切皮,双极止血,气钻或电钻颅骨钻孔,铣刀取下骨瓣,切开硬脑膜,显微镜下分离,包裹动脉瘤,止血,缝合硬脑膜,骨瓣复位,缝合,包扎。不含神经导航､荧光造影､神经电生理监测､术中超声监测。</v>
          </cell>
          <cell r="D3952" t="str">
            <v>骨蜡,引流装置</v>
          </cell>
          <cell r="E3952" t="str">
            <v>内固定材料,人工硬脑膜,血管夹,特殊缝线,止血材料,双极电凝镊</v>
          </cell>
          <cell r="F3952" t="str">
            <v>次</v>
          </cell>
          <cell r="G3952" t="str">
            <v/>
          </cell>
          <cell r="H3952">
            <v>2800</v>
          </cell>
          <cell r="I3952">
            <v>2240</v>
          </cell>
          <cell r="J3952">
            <v>1960</v>
          </cell>
          <cell r="K3952" t="str">
            <v>乙类</v>
          </cell>
        </row>
        <row r="3953">
          <cell r="A3953" t="str">
            <v>HBJ65201</v>
          </cell>
          <cell r="B3953" t="str">
            <v>超选择脑动脉腔内血栓取出术</v>
          </cell>
          <cell r="C3953" t="str">
            <v>消毒铺巾,麻醉,穿刺置管,造影摄片,取栓,造影复查,穿刺点压迫包扎。人工报告。不含监护。</v>
          </cell>
          <cell r="D3953" t="str">
            <v>穿刺针,引流装置</v>
          </cell>
          <cell r="E3953" t="str">
            <v>导管,导丝,血管鞘组,导引导管,止血材料，支架</v>
          </cell>
          <cell r="F3953" t="str">
            <v>次</v>
          </cell>
          <cell r="G3953" t="str">
            <v/>
          </cell>
          <cell r="H3953">
            <v>2630</v>
          </cell>
          <cell r="I3953">
            <v>2100</v>
          </cell>
          <cell r="J3953">
            <v>1840</v>
          </cell>
          <cell r="K3953" t="str">
            <v>乙类</v>
          </cell>
        </row>
        <row r="3954">
          <cell r="A3954" t="str">
            <v>HBJ65301</v>
          </cell>
          <cell r="B3954" t="str">
            <v>椎动脉内膜剥脱术</v>
          </cell>
          <cell r="C3954" t="str">
            <v>上头架,消毒铺巾,切皮,双极止血,气钻,分离椎动脉,临时阻断,椎动脉内膜剥除,缝合椎动脉,逐层缝合。不含术中超声监测。</v>
          </cell>
          <cell r="D3954" t="str">
            <v>引流装置</v>
          </cell>
          <cell r="E3954" t="str">
            <v>特殊缝线,止血材料,双极电凝镊</v>
          </cell>
          <cell r="F3954" t="str">
            <v>次</v>
          </cell>
          <cell r="G3954" t="str">
            <v/>
          </cell>
          <cell r="H3954">
            <v>2800</v>
          </cell>
          <cell r="I3954">
            <v>2240</v>
          </cell>
          <cell r="J3954">
            <v>1960</v>
          </cell>
          <cell r="K3954" t="str">
            <v>乙类</v>
          </cell>
        </row>
        <row r="3955">
          <cell r="A3955" t="str">
            <v>HBJ72201</v>
          </cell>
          <cell r="B3955" t="str">
            <v>超选择脑动脉灌注溶栓术</v>
          </cell>
          <cell r="C3955" t="str">
            <v>消毒铺巾,麻醉,穿刺置管,造影摄片,灌注溶栓,造影复查,穿刺点压迫包扎,人工报告。不含监护。</v>
          </cell>
          <cell r="D3955" t="str">
            <v>穿刺针</v>
          </cell>
          <cell r="E3955" t="str">
            <v>导管,导丝,血管鞘组,导引导管</v>
          </cell>
          <cell r="F3955" t="str">
            <v>次</v>
          </cell>
          <cell r="G3955" t="str">
            <v/>
          </cell>
          <cell r="H3955">
            <v>2600</v>
          </cell>
          <cell r="I3955">
            <v>2080</v>
          </cell>
          <cell r="J3955">
            <v>1820</v>
          </cell>
          <cell r="K3955" t="str">
            <v>乙类</v>
          </cell>
        </row>
        <row r="3956">
          <cell r="A3956" t="str">
            <v>HBJ72202</v>
          </cell>
          <cell r="B3956" t="str">
            <v>超选择脑动脉接触性溶栓术</v>
          </cell>
          <cell r="C3956" t="str">
            <v>消毒铺巾,麻醉,穿刺置管,造影摄片,超选择置管,溶栓碎栓,造影复查,穿刺点压迫包扎。人工报告。不含监护。</v>
          </cell>
          <cell r="D3956" t="str">
            <v>穿刺针</v>
          </cell>
          <cell r="E3956" t="str">
            <v>导管,导丝,血管鞘组,导引导管</v>
          </cell>
          <cell r="F3956" t="str">
            <v>次</v>
          </cell>
          <cell r="G3956" t="str">
            <v/>
          </cell>
          <cell r="H3956">
            <v>2600</v>
          </cell>
          <cell r="I3956">
            <v>2080</v>
          </cell>
          <cell r="J3956">
            <v>1820</v>
          </cell>
          <cell r="K3956" t="str">
            <v>乙类</v>
          </cell>
        </row>
        <row r="3957">
          <cell r="A3957" t="str">
            <v>HBJ73301</v>
          </cell>
          <cell r="B3957" t="str">
            <v>显微镜下脑动脉瘤动静脉畸形切除术</v>
          </cell>
          <cell r="C3957" t="str">
            <v>上头架,消毒铺巾,切皮,双极止血,气钻或电钻颅骨钻孔,铣刀取下骨瓣,头架附加,切开硬脑膜,显微镜下分离,切除动脉瘤,血管畸形。切除动脉瘤血管畸形前后均需行脑血管荧光造影。动脉瘤及血管畸形均为血管性疾病,两病合在一起使手术难度大。止血,缝合硬脑膜,骨瓣复位,缝合,包扎。不含神经导航､荧光造影､神经电生理监测､术中超声监测。</v>
          </cell>
          <cell r="D3957" t="str">
            <v>骨蜡,引流装置</v>
          </cell>
          <cell r="E3957" t="str">
            <v>内固定材料,脑室引流管,人工硬脑膜,血管夹,特殊缝线,止血材料,双极电凝镊</v>
          </cell>
          <cell r="F3957" t="str">
            <v>次</v>
          </cell>
          <cell r="G3957" t="str">
            <v/>
          </cell>
          <cell r="H3957">
            <v>3150</v>
          </cell>
          <cell r="I3957">
            <v>2520</v>
          </cell>
          <cell r="J3957">
            <v>2250</v>
          </cell>
          <cell r="K3957" t="str">
            <v>乙类</v>
          </cell>
        </row>
        <row r="3958">
          <cell r="A3958" t="str">
            <v>HBJ73302</v>
          </cell>
          <cell r="B3958" t="str">
            <v>显微镜下颅内巨大动脉瘤夹闭切除术</v>
          </cell>
          <cell r="C3958" t="str">
            <v>指对直径大于2.5厘米巨大瘤指动脉瘤进行夹闭。上头架,消毒铺巾,切皮,双极止血,气钻或电钻颅骨钻孔,铣刀取下骨瓣,头架附加,切开硬脑膜,显微镜下分离,夹闭并切除动脉瘤,颅内巨大动脉瘤手术风险很大､因解剖关系､可操作空间狭小､分离及处理动脉瘤有较大困难,术中一旦动脉瘤破裂可造成致命性的大出血。动脉瘤夹闭后还需再止血,缝合硬脑膜,骨瓣复位,缝合,包扎。不含神经导航､荧光造影､神经电生理监测､术中超声监测。</v>
          </cell>
          <cell r="D3958" t="str">
            <v>骨蜡,引流装置</v>
          </cell>
          <cell r="E3958" t="str">
            <v>内固定材料,脑室引流管,人工硬脑膜,血管夹,特殊缝线,止血材料,双极电凝镊</v>
          </cell>
          <cell r="F3958" t="str">
            <v>次</v>
          </cell>
          <cell r="G3958" t="str">
            <v>以1个动脉瘤为基价,每增加1个加收不超过50%</v>
          </cell>
          <cell r="H3958">
            <v>3800</v>
          </cell>
          <cell r="I3958">
            <v>3040</v>
          </cell>
          <cell r="J3958">
            <v>2660</v>
          </cell>
          <cell r="K3958" t="str">
            <v>乙类</v>
          </cell>
        </row>
        <row r="3959">
          <cell r="A3959" t="str">
            <v>HBJ73303</v>
          </cell>
          <cell r="B3959" t="str">
            <v>显微镜下颅内巨大动脉瘤夹闭切除术+颈动脉暴露术</v>
          </cell>
          <cell r="C3959" t="str">
            <v>巨大瘤指动脉瘤直径大于2.5厘米。上头架,消毒铺巾,颈部行颈动脉暴露,使用临时阻断夹。头部切皮,双极止血,气钻或电钻颅骨钻孔,铣刀取下骨瓣,头架附加,切开硬脑膜,显微镜下分离,夹闭并切除动脉瘤,颅内巨大动脉瘤手术风险很大,为防治术中破裂出血,术前需将该侧颈内动脉暴露,以防不测。因解剖关系,可操作空间狭小､分离及处理动脉瘤有较大困难,术中一旦动脉瘤破裂可造成致命性的大出血。动脉瘤夹闭后还需再止血,缝合硬脑膜,骨瓣复位,缝合,包扎,颈部伤口缝合。不含神经导航､荧光造影､神经电生理监测､术中超声监测。</v>
          </cell>
          <cell r="D3959" t="str">
            <v>骨蜡,引流装置</v>
          </cell>
          <cell r="E3959" t="str">
            <v>内固定材料,脑室引流管,人工硬脑膜,血管夹,特殊缝线,止血材料,双极电凝镊</v>
          </cell>
          <cell r="F3959" t="str">
            <v>次</v>
          </cell>
          <cell r="G3959" t="str">
            <v>以1个动脉瘤为基价,每增加1个加收不超过50%</v>
          </cell>
          <cell r="H3959">
            <v>4000</v>
          </cell>
          <cell r="I3959">
            <v>3200</v>
          </cell>
          <cell r="J3959">
            <v>2800</v>
          </cell>
          <cell r="K3959" t="str">
            <v>乙类</v>
          </cell>
        </row>
        <row r="3960">
          <cell r="A3960" t="str">
            <v>HBJ80201</v>
          </cell>
          <cell r="B3960" t="str">
            <v>颅内动脉瘤支架夹闭术</v>
          </cell>
          <cell r="C3960" t="str">
            <v>消毒铺巾,麻醉,穿刺置管,造影摄片,支架置入,复查造影,拔管,穿刺点压迫包扎。人工报告。不含监护。</v>
          </cell>
          <cell r="D3960" t="str">
            <v>穿刺针</v>
          </cell>
          <cell r="E3960" t="str">
            <v>导管,导丝,血管鞘组,导引导管,支架</v>
          </cell>
          <cell r="F3960" t="str">
            <v>次</v>
          </cell>
          <cell r="G3960" t="str">
            <v/>
          </cell>
          <cell r="H3960">
            <v>2900</v>
          </cell>
          <cell r="I3960">
            <v>2320</v>
          </cell>
          <cell r="J3960">
            <v>2030</v>
          </cell>
          <cell r="K3960" t="str">
            <v>乙类</v>
          </cell>
        </row>
        <row r="3961">
          <cell r="A3961" t="str">
            <v>HBJ80202</v>
          </cell>
          <cell r="B3961" t="str">
            <v>经皮穿刺颈内动脉颅内段球囊成形术</v>
          </cell>
          <cell r="C3961" t="str">
            <v>消毒铺巾,麻醉,穿刺置管,造影摄片,球囊扩张,造影复查,穿刺点压迫包扎。人工报告。不含监护。</v>
          </cell>
          <cell r="D3961" t="str">
            <v>穿刺针</v>
          </cell>
          <cell r="E3961" t="str">
            <v>球囊扩张导管,支架,导管,导丝,血管鞘组</v>
          </cell>
          <cell r="F3961" t="str">
            <v>次</v>
          </cell>
          <cell r="G3961" t="str">
            <v/>
          </cell>
          <cell r="H3961">
            <v>1600</v>
          </cell>
          <cell r="I3961">
            <v>1280</v>
          </cell>
          <cell r="J3961">
            <v>1120</v>
          </cell>
          <cell r="K3961" t="str">
            <v>乙类</v>
          </cell>
        </row>
        <row r="3962">
          <cell r="A3962" t="str">
            <v>HBJ80203</v>
          </cell>
          <cell r="B3962" t="str">
            <v>颈内动脉入路颈内动脉海绵窦瘘带膜支架隔绝术</v>
          </cell>
          <cell r="C3962" t="str">
            <v>消毒铺巾,麻醉,穿刺置管,造影摄片,支架置入,复查造影,拔管,穿刺点压迫包扎。人工报告。不含监护。</v>
          </cell>
          <cell r="D3962" t="str">
            <v>穿刺针</v>
          </cell>
          <cell r="E3962" t="str">
            <v>导管,导丝,血管鞘组,导引导管,球囊扩张导管,支架</v>
          </cell>
          <cell r="F3962" t="str">
            <v>次</v>
          </cell>
          <cell r="G3962" t="str">
            <v/>
          </cell>
          <cell r="H3962">
            <v>2100</v>
          </cell>
          <cell r="I3962">
            <v>1680</v>
          </cell>
          <cell r="J3962">
            <v>1470</v>
          </cell>
          <cell r="K3962" t="str">
            <v>乙类</v>
          </cell>
        </row>
        <row r="3963">
          <cell r="A3963" t="str">
            <v>HBJ80204</v>
          </cell>
          <cell r="B3963" t="str">
            <v>经皮穿刺大脑前动脉球囊成形术</v>
          </cell>
          <cell r="C3963" t="str">
            <v>消毒铺巾,麻醉,穿刺置管,造影摄片,球囊扩张,造影复查,穿刺点压迫包扎。人工报告。不含监护。</v>
          </cell>
          <cell r="D3963" t="str">
            <v>穿刺针</v>
          </cell>
          <cell r="E3963" t="str">
            <v>导管,导丝,血管鞘组,导引导管,球囊扩张导管,支架</v>
          </cell>
          <cell r="F3963" t="str">
            <v>次</v>
          </cell>
          <cell r="G3963" t="str">
            <v/>
          </cell>
          <cell r="H3963">
            <v>2100</v>
          </cell>
          <cell r="I3963">
            <v>1680</v>
          </cell>
          <cell r="J3963">
            <v>1470</v>
          </cell>
          <cell r="K3963" t="str">
            <v>乙类</v>
          </cell>
        </row>
        <row r="3964">
          <cell r="A3964" t="str">
            <v>HBJ80205</v>
          </cell>
          <cell r="B3964" t="str">
            <v>经皮穿刺大脑中动脉球囊成形术</v>
          </cell>
          <cell r="C3964" t="str">
            <v>消毒铺巾,麻醉,穿刺置管,造影摄片,球囊扩张,造影复查,穿刺点压迫包扎。人工报告。不含监护。</v>
          </cell>
          <cell r="D3964" t="str">
            <v>穿刺针</v>
          </cell>
          <cell r="E3964" t="str">
            <v>导管,导丝,血管鞘组,导引导管,球囊扩张导管,支架</v>
          </cell>
          <cell r="F3964" t="str">
            <v>次</v>
          </cell>
          <cell r="G3964" t="str">
            <v/>
          </cell>
          <cell r="H3964">
            <v>2100</v>
          </cell>
          <cell r="I3964">
            <v>1680</v>
          </cell>
          <cell r="J3964">
            <v>1470</v>
          </cell>
          <cell r="K3964" t="str">
            <v>乙类</v>
          </cell>
        </row>
        <row r="3965">
          <cell r="A3965" t="str">
            <v>HBJ80206</v>
          </cell>
          <cell r="B3965" t="str">
            <v>经皮穿刺大脑中/前动脉腔内支架置入术</v>
          </cell>
          <cell r="C3965" t="str">
            <v>消毒铺巾,麻醉,穿刺置管,造影摄片,球囊扩张,造影复查,穿刺点压迫包扎。人工报告。不含监护。</v>
          </cell>
          <cell r="D3965" t="str">
            <v>穿刺针</v>
          </cell>
          <cell r="E3965" t="str">
            <v>导管,导丝,血管鞘组,导引导管,球囊扩张导管,支架</v>
          </cell>
          <cell r="F3965" t="str">
            <v>次</v>
          </cell>
          <cell r="G3965" t="str">
            <v/>
          </cell>
          <cell r="H3965">
            <v>2600</v>
          </cell>
          <cell r="I3965">
            <v>2080</v>
          </cell>
          <cell r="J3965">
            <v>1820</v>
          </cell>
          <cell r="K3965" t="str">
            <v>乙类</v>
          </cell>
        </row>
        <row r="3966">
          <cell r="A3966" t="str">
            <v>HBJ80207</v>
          </cell>
          <cell r="B3966" t="str">
            <v>经皮穿刺大脑后动脉球囊成形术</v>
          </cell>
          <cell r="C3966" t="str">
            <v>消毒铺巾,麻醉,穿刺置管,造影摄片,球囊扩张,造影复查,穿刺点压迫包扎。人工报告。不含监护。</v>
          </cell>
          <cell r="D3966" t="str">
            <v>穿刺针</v>
          </cell>
          <cell r="E3966" t="str">
            <v>导管,导丝,血管鞘组,导引导管,球囊扩张导管,支架</v>
          </cell>
          <cell r="F3966" t="str">
            <v>次</v>
          </cell>
          <cell r="G3966" t="str">
            <v/>
          </cell>
          <cell r="H3966">
            <v>2100</v>
          </cell>
          <cell r="I3966">
            <v>1680</v>
          </cell>
          <cell r="J3966">
            <v>1470</v>
          </cell>
          <cell r="K3966" t="str">
            <v>乙类</v>
          </cell>
        </row>
        <row r="3967">
          <cell r="A3967" t="str">
            <v>HBJ80208</v>
          </cell>
          <cell r="B3967" t="str">
            <v>经皮穿刺大脑后动脉支架置入术</v>
          </cell>
          <cell r="C3967" t="str">
            <v>消毒铺巾,麻醉,穿刺置管,造影摄片,球囊扩张,支架置入,造影复查,穿刺点压迫包扎。人工报告。不含监护。</v>
          </cell>
          <cell r="D3967" t="str">
            <v>穿刺针</v>
          </cell>
          <cell r="E3967" t="str">
            <v>导管,导丝,血管鞘组,导引导管,球囊扩张导管,支架</v>
          </cell>
          <cell r="F3967" t="str">
            <v>次</v>
          </cell>
          <cell r="G3967" t="str">
            <v/>
          </cell>
          <cell r="H3967">
            <v>2600</v>
          </cell>
          <cell r="I3967">
            <v>2080</v>
          </cell>
          <cell r="J3967">
            <v>1820</v>
          </cell>
          <cell r="K3967" t="str">
            <v>乙类</v>
          </cell>
        </row>
        <row r="3968">
          <cell r="A3968" t="str">
            <v>HBJ80209</v>
          </cell>
          <cell r="B3968" t="str">
            <v>经皮穿刺椎动脉颅内段球囊成形术</v>
          </cell>
          <cell r="C3968" t="str">
            <v>消毒铺巾,麻醉,穿刺置管,造影摄片,球囊扩张,造影复查,穿刺点压迫包扎。人工报告。不含监护。</v>
          </cell>
          <cell r="D3968" t="str">
            <v>穿刺针</v>
          </cell>
          <cell r="E3968" t="str">
            <v>导管,导丝,血管鞘组,导引导管,球囊扩张导管</v>
          </cell>
          <cell r="F3968" t="str">
            <v>次</v>
          </cell>
          <cell r="G3968" t="str">
            <v/>
          </cell>
          <cell r="H3968">
            <v>2100</v>
          </cell>
          <cell r="I3968">
            <v>1680</v>
          </cell>
          <cell r="J3968">
            <v>1470</v>
          </cell>
          <cell r="K3968" t="str">
            <v>乙类</v>
          </cell>
        </row>
        <row r="3969">
          <cell r="A3969" t="str">
            <v>HBJ80210</v>
          </cell>
          <cell r="B3969" t="str">
            <v>经皮穿刺椎动脉颅内段支架置入术</v>
          </cell>
          <cell r="C3969" t="str">
            <v>消毒铺巾,麻醉,穿刺置管,造影摄片,球囊扩张,支架置入,造影复查,穿刺点压迫包扎。人工报告。不含监护。</v>
          </cell>
          <cell r="D3969" t="str">
            <v>穿刺针</v>
          </cell>
          <cell r="E3969" t="str">
            <v>导管,导丝,血管鞘组,导引导管,球囊扩张导管,支架</v>
          </cell>
          <cell r="F3969" t="str">
            <v>次</v>
          </cell>
          <cell r="G3969" t="str">
            <v/>
          </cell>
          <cell r="H3969">
            <v>2600</v>
          </cell>
          <cell r="I3969">
            <v>2080</v>
          </cell>
          <cell r="J3969">
            <v>1820</v>
          </cell>
          <cell r="K3969" t="str">
            <v>乙类</v>
          </cell>
        </row>
        <row r="3970">
          <cell r="A3970" t="str">
            <v>HBJ80211</v>
          </cell>
          <cell r="B3970" t="str">
            <v>经皮穿刺基底动脉球囊成形术</v>
          </cell>
          <cell r="C3970" t="str">
            <v>消毒铺巾,麻醉,穿刺置管,造影摄片,球囊扩张,造影复查,穿刺点压迫包扎。人工报告。不含监护。</v>
          </cell>
          <cell r="D3970" t="str">
            <v>穿刺针</v>
          </cell>
          <cell r="E3970" t="str">
            <v>导管,导丝,血管鞘组,导引导管,球囊扩张导管</v>
          </cell>
          <cell r="F3970" t="str">
            <v>次</v>
          </cell>
          <cell r="G3970" t="str">
            <v/>
          </cell>
          <cell r="H3970">
            <v>2100</v>
          </cell>
          <cell r="I3970">
            <v>1680</v>
          </cell>
          <cell r="J3970">
            <v>1470</v>
          </cell>
          <cell r="K3970" t="str">
            <v>乙类</v>
          </cell>
        </row>
        <row r="3971">
          <cell r="A3971" t="str">
            <v>HBJ80212</v>
          </cell>
          <cell r="B3971" t="str">
            <v>经皮穿刺基底动脉腔内支架置入术</v>
          </cell>
          <cell r="C3971" t="str">
            <v>消毒铺巾,麻醉,穿刺置管,造影摄片,球囊扩张,支架置入,造影复查,穿刺点压迫包扎。人工报告。不含监护。</v>
          </cell>
          <cell r="D3971" t="str">
            <v>穿刺针</v>
          </cell>
          <cell r="E3971" t="str">
            <v>导管,导丝,血管鞘组,导引导管,球囊扩张导管,支架</v>
          </cell>
          <cell r="F3971" t="str">
            <v>次</v>
          </cell>
          <cell r="G3971" t="str">
            <v/>
          </cell>
          <cell r="H3971">
            <v>2600</v>
          </cell>
          <cell r="I3971">
            <v>2080</v>
          </cell>
          <cell r="J3971">
            <v>1820</v>
          </cell>
          <cell r="K3971" t="str">
            <v>乙类</v>
          </cell>
        </row>
        <row r="3972">
          <cell r="A3972" t="str">
            <v>HBJ86301</v>
          </cell>
          <cell r="B3972" t="str">
            <v>显微镜下颅外内动脉旁路移植术</v>
          </cell>
          <cell r="C3972" t="str">
            <v>上头架,消毒铺巾,切皮,双极止血,分离颅外动脉,常规开颅,气钻钻孔,铣刀取下骨瓣,头架附加,切开硬脑膜,显微镜下分离颅内动脉,做血管搭桥吻合,临时阻断要吻合的动脉,止血,缝合硬脑膜,骨瓣复位,缝合,包扎。不含神经导航､荧光造影､神经电生理监测､术中超声监测。</v>
          </cell>
          <cell r="D3972" t="str">
            <v>骨蜡,引流装置</v>
          </cell>
          <cell r="E3972" t="str">
            <v>内固定材料,人工硬脑膜,特殊缝线,止血材料,双极电凝镊</v>
          </cell>
          <cell r="F3972" t="str">
            <v>次</v>
          </cell>
          <cell r="G3972" t="str">
            <v/>
          </cell>
          <cell r="H3972">
            <v>2900</v>
          </cell>
          <cell r="I3972">
            <v>2320</v>
          </cell>
          <cell r="J3972">
            <v>2030</v>
          </cell>
          <cell r="K3972" t="str">
            <v>乙类</v>
          </cell>
        </row>
        <row r="3973">
          <cell r="A3973" t="str">
            <v>HBJ86302</v>
          </cell>
          <cell r="B3973" t="str">
            <v>显微镜下颅外内动脉旁路移植术+颈动脉暴露术</v>
          </cell>
          <cell r="C3973" t="str">
            <v>上头架,消毒铺巾,颈部行颈动脉暴露,使用临时阻断夹。头部切皮,双极止血,分离颅外动脉,常规开颅,气钻钻孔,铣刀取下骨瓣,头架附加,切开硬脑膜,显微镜下分离颅内动脉,血管搭桥吻合,需临时阻断颈内动脉,止血,缝合硬脑膜,骨瓣复位,缝合,包扎。不含神经导航､荧光造影､神经电生理监测､术中超声监测。</v>
          </cell>
          <cell r="D3973" t="str">
            <v>骨蜡,引流装置</v>
          </cell>
          <cell r="E3973" t="str">
            <v>内固定材料,人工硬脑膜,特殊缝线,止血材料,双极电凝镊</v>
          </cell>
          <cell r="F3973" t="str">
            <v>次</v>
          </cell>
          <cell r="G3973" t="str">
            <v/>
          </cell>
          <cell r="H3973">
            <v>2900</v>
          </cell>
          <cell r="I3973">
            <v>2320</v>
          </cell>
          <cell r="J3973">
            <v>2030</v>
          </cell>
          <cell r="K3973" t="str">
            <v>乙类</v>
          </cell>
        </row>
        <row r="3974">
          <cell r="A3974" t="str">
            <v>HBJ86303</v>
          </cell>
          <cell r="B3974" t="str">
            <v>显微镜下颈总动脉大脑中动脉吻合术</v>
          </cell>
          <cell r="C3974" t="str">
            <v>上头架,消毒铺巾,切皮,双极止血,分离颈总动脉,常规开颅,气钻钻孔,铣刀取下骨瓣,头架附加,切开硬脑膜,显微镜下分离大脑中动脉,行大脑中动脉及颞浅动脉吻合,需临时阻断这两条动脉,吻合后松开临时阻断夹,止血,缝合硬脑膜,骨瓣复位,缝合,包扎。不含神经导航､荧光造影､神经电生理监测､术中超声监测。</v>
          </cell>
          <cell r="D3974" t="str">
            <v>骨蜡,引流装置</v>
          </cell>
          <cell r="E3974" t="str">
            <v>内固定材料,人工硬脑膜,特殊缝线,止血材料,双极电凝镊</v>
          </cell>
          <cell r="F3974" t="str">
            <v>次</v>
          </cell>
          <cell r="G3974" t="str">
            <v/>
          </cell>
          <cell r="H3974">
            <v>2900</v>
          </cell>
          <cell r="I3974">
            <v>2320</v>
          </cell>
          <cell r="J3974">
            <v>2030</v>
          </cell>
          <cell r="K3974" t="str">
            <v>乙类</v>
          </cell>
        </row>
        <row r="3975">
          <cell r="A3975" t="str">
            <v>HBJ99301</v>
          </cell>
          <cell r="B3975" t="str">
            <v>显微镜下颞肌颞浅动脉贴敷术</v>
          </cell>
          <cell r="C3975" t="str">
            <v>消毒铺巾,切皮,双极止血,气钻或电钻钻孔,切开硬脑膜,显微镜下分离颞浅动脉,贴敷于大脑表面,止血,缝合,包扎。</v>
          </cell>
          <cell r="D3975" t="str">
            <v>骨蜡,引流装置</v>
          </cell>
          <cell r="E3975" t="str">
            <v>内固定材料,人工硬脑膜,特殊缝线,止血材料,双极电凝镊</v>
          </cell>
          <cell r="F3975" t="str">
            <v>次</v>
          </cell>
          <cell r="G3975" t="str">
            <v/>
          </cell>
          <cell r="H3975">
            <v>2400</v>
          </cell>
          <cell r="I3975">
            <v>1920</v>
          </cell>
          <cell r="J3975">
            <v>1680</v>
          </cell>
          <cell r="K3975" t="str">
            <v>乙类</v>
          </cell>
        </row>
        <row r="3976">
          <cell r="A3976" t="str">
            <v>HBM</v>
          </cell>
          <cell r="B3976" t="str">
            <v>脑静脉</v>
          </cell>
          <cell r="C3976" t="str">
            <v/>
          </cell>
          <cell r="D3976" t="str">
            <v/>
          </cell>
          <cell r="E3976" t="str">
            <v/>
          </cell>
        </row>
        <row r="3976">
          <cell r="G3976" t="str">
            <v/>
          </cell>
          <cell r="H3976" t="str">
            <v/>
          </cell>
          <cell r="I3976" t="str">
            <v/>
          </cell>
          <cell r="J3976" t="str">
            <v/>
          </cell>
        </row>
        <row r="3977">
          <cell r="A3977" t="str">
            <v>HBM60201</v>
          </cell>
          <cell r="B3977" t="str">
            <v>经皮穿刺选择性岩下窦静脉取血术</v>
          </cell>
          <cell r="C3977" t="str">
            <v>消毒麻醉,股静脉穿刺插管,选择岩下窦静脉,注射对比剂并摄片取血,拔管压迫止血。人工报告。不含监护。</v>
          </cell>
          <cell r="D3977" t="str">
            <v>穿刺针</v>
          </cell>
          <cell r="E3977" t="str">
            <v>导管,导丝,血管鞘组</v>
          </cell>
          <cell r="F3977" t="str">
            <v>次</v>
          </cell>
          <cell r="G3977" t="str">
            <v/>
          </cell>
          <cell r="H3977">
            <v>1700</v>
          </cell>
          <cell r="I3977">
            <v>1360</v>
          </cell>
          <cell r="J3977">
            <v>1190</v>
          </cell>
          <cell r="K3977" t="str">
            <v>乙类</v>
          </cell>
        </row>
        <row r="3978">
          <cell r="A3978" t="str">
            <v>HBM65201</v>
          </cell>
          <cell r="B3978" t="str">
            <v>超选择脑静脉系统血栓取出术</v>
          </cell>
          <cell r="C3978" t="str">
            <v>消毒铺巾,麻醉,穿刺置管,造影摄片,取栓,造影复查,穿刺点压迫包扎。人工报告。不含监护。</v>
          </cell>
          <cell r="D3978" t="str">
            <v>穿刺针</v>
          </cell>
          <cell r="E3978" t="str">
            <v>导管,导丝,血管鞘组,导引导管</v>
          </cell>
          <cell r="F3978" t="str">
            <v>次</v>
          </cell>
          <cell r="G3978" t="str">
            <v/>
          </cell>
          <cell r="H3978">
            <v>2600</v>
          </cell>
          <cell r="I3978">
            <v>2080</v>
          </cell>
          <cell r="J3978">
            <v>1820</v>
          </cell>
          <cell r="K3978" t="str">
            <v>乙类</v>
          </cell>
        </row>
        <row r="3979">
          <cell r="A3979" t="str">
            <v>HBM72201</v>
          </cell>
          <cell r="B3979" t="str">
            <v>脑静脉系统血栓间接溶栓术</v>
          </cell>
          <cell r="C3979" t="str">
            <v>消毒铺巾,麻醉,穿刺置管,造影摄片,经动脉灌注溶栓,造影复查,穿刺点压迫包扎。人工报告。不含监护。</v>
          </cell>
          <cell r="D3979" t="str">
            <v>穿刺针</v>
          </cell>
          <cell r="E3979" t="str">
            <v>导管,导丝,血管鞘组,导引导管</v>
          </cell>
          <cell r="F3979" t="str">
            <v>次</v>
          </cell>
          <cell r="G3979" t="str">
            <v/>
          </cell>
          <cell r="H3979">
            <v>2600</v>
          </cell>
          <cell r="I3979">
            <v>2080</v>
          </cell>
          <cell r="J3979">
            <v>1820</v>
          </cell>
          <cell r="K3979" t="str">
            <v>乙类</v>
          </cell>
        </row>
        <row r="3980">
          <cell r="A3980" t="str">
            <v>HBM72202</v>
          </cell>
          <cell r="B3980" t="str">
            <v>超选择脑静脉窦接触性溶栓术</v>
          </cell>
          <cell r="C3980" t="str">
            <v>消毒铺巾,麻醉,穿刺置管,造影摄片,超选择置管,溶栓,造影复查,穿刺点压迫包扎。人工报告。不含监护。</v>
          </cell>
          <cell r="D3980" t="str">
            <v>穿刺针</v>
          </cell>
          <cell r="E3980" t="str">
            <v>导管,导丝,血管鞘组,导引导管</v>
          </cell>
          <cell r="F3980" t="str">
            <v>次</v>
          </cell>
          <cell r="G3980" t="str">
            <v/>
          </cell>
          <cell r="H3980">
            <v>2600</v>
          </cell>
          <cell r="I3980">
            <v>2080</v>
          </cell>
          <cell r="J3980">
            <v>1820</v>
          </cell>
          <cell r="K3980" t="str">
            <v>乙类</v>
          </cell>
        </row>
        <row r="3981">
          <cell r="A3981" t="str">
            <v>HBM73301</v>
          </cell>
          <cell r="B3981" t="str">
            <v>显微镜下颅内巨大动静脉畸形切除术</v>
          </cell>
          <cell r="C3981" t="str">
            <v>巨大指直径大于4厘米动静脉畸形。上头架,消毒铺巾,切皮,双极止血,气钻或电钻颅骨钻孔,铣刀取下骨瓣,头架附加,切开硬脑膜,显微镜下分离,切除血管畸形,由于血管畸形巨大､出血异常凶猛､操作非常困难。创面大止血难度高,需仔细止血。缝合硬脑膜,骨瓣复位,缝合,包扎。不含神经导航､荧光造影､神经电生理监测､术中超声监测。</v>
          </cell>
          <cell r="D3981" t="str">
            <v>骨蜡</v>
          </cell>
          <cell r="E3981" t="str">
            <v>内固定材料,脑室引流管,人工硬脑膜,血管夹,特殊缝线,止血材料,双极电凝镊</v>
          </cell>
          <cell r="F3981" t="str">
            <v>次</v>
          </cell>
          <cell r="G3981" t="str">
            <v/>
          </cell>
          <cell r="H3981">
            <v>3800</v>
          </cell>
          <cell r="I3981">
            <v>3040</v>
          </cell>
          <cell r="J3981">
            <v>2660</v>
          </cell>
          <cell r="K3981" t="str">
            <v>乙类</v>
          </cell>
        </row>
        <row r="3982">
          <cell r="A3982" t="str">
            <v>HBM74301</v>
          </cell>
          <cell r="B3982" t="str">
            <v>显微镜下大静脉矢状窦脑膜瘤切除血管窦旁重建术</v>
          </cell>
          <cell r="C3982" t="str">
            <v>上头架,消毒铺巾,切皮,双极止血,气钻或电钻颅骨钻孔,铣刀取下骨瓣,切开硬脑膜,显微镜下切除肿物,静脉窦修补,该手术操作范围位于大血管及周围组织,术中极易损伤大血管,需耐心分离。静脉窦重建技术含量高,有一定难度。肿瘤切除后还要止血。必要时放置引流装置,缝合硬脑膜,骨瓣复位,缝合,包扎。不含神经导航､神经电生理监测､超声吸引､术中超声监测。</v>
          </cell>
          <cell r="D3982" t="str">
            <v>骨蜡,引流装置</v>
          </cell>
          <cell r="E3982" t="str">
            <v>内固定材料,脑室引流管,修补材料,特殊缝线,止血材料,双极电凝镊</v>
          </cell>
          <cell r="F3982" t="str">
            <v>次</v>
          </cell>
          <cell r="G3982" t="str">
            <v/>
          </cell>
          <cell r="H3982">
            <v>2900</v>
          </cell>
          <cell r="I3982">
            <v>2320</v>
          </cell>
          <cell r="J3982">
            <v>2030</v>
          </cell>
          <cell r="K3982" t="str">
            <v>乙类</v>
          </cell>
        </row>
        <row r="3983">
          <cell r="A3983" t="str">
            <v>HBM74302</v>
          </cell>
          <cell r="B3983" t="str">
            <v>显微镜下大静脉窦汇区脑膜瘤切除血管窦重建术</v>
          </cell>
          <cell r="C3983" t="str">
            <v>上头架,消毒铺巾,切皮,双极止血,气钻或电钻颅骨钻孔,铣刀取下骨瓣,头架附加,切开硬脑膜,显微镜下切除肿物,必要时行超声吸引,静脉窦修补,该手术操作范围位于大血管及周围组织,术中极易损伤大血管,另外,静脉窦重建技术含量高,有一定难度。肿瘤切除后还要止血。必要时放置引流装置,缝合硬脑膜,骨瓣复位,缝合,包扎。不含神经导航､神经电生理监测､超声吸引､术中超声监测。</v>
          </cell>
          <cell r="D3983" t="str">
            <v>骨蜡,引流装置</v>
          </cell>
          <cell r="E3983" t="str">
            <v>内固定材料,脑室引流管,修补材料,特殊缝线,止血材料,双极电凝镊</v>
          </cell>
          <cell r="F3983" t="str">
            <v>次</v>
          </cell>
          <cell r="G3983" t="str">
            <v/>
          </cell>
          <cell r="H3983">
            <v>3200</v>
          </cell>
          <cell r="I3983">
            <v>2560</v>
          </cell>
          <cell r="J3983">
            <v>2240</v>
          </cell>
          <cell r="K3983" t="str">
            <v>乙类</v>
          </cell>
        </row>
        <row r="3984">
          <cell r="A3984" t="str">
            <v>HBM80201</v>
          </cell>
          <cell r="B3984" t="str">
            <v>静脉窦支架置入术</v>
          </cell>
          <cell r="C3984" t="str">
            <v>消毒铺巾,麻醉,穿刺置管,造影摄片,超选择置管,溶栓,支架置入,造影复查,穿刺点压迫包扎。人工报告。不含监护。</v>
          </cell>
          <cell r="D3984" t="str">
            <v>穿刺针</v>
          </cell>
          <cell r="E3984" t="str">
            <v>导管,导丝,血管鞘组,导引导管,球囊扩张导管,支架</v>
          </cell>
          <cell r="F3984" t="str">
            <v>次</v>
          </cell>
          <cell r="G3984" t="str">
            <v/>
          </cell>
          <cell r="H3984">
            <v>1000</v>
          </cell>
          <cell r="I3984">
            <v>800</v>
          </cell>
          <cell r="J3984">
            <v>700</v>
          </cell>
          <cell r="K3984" t="str">
            <v>乙类</v>
          </cell>
        </row>
        <row r="3985">
          <cell r="A3985" t="str">
            <v>HBM83301</v>
          </cell>
          <cell r="B3985" t="str">
            <v>静脉窦破裂重建修复术</v>
          </cell>
          <cell r="C3985" t="str">
            <v>消毒铺巾,切皮,双极止血,清除碎骨片,气钻或电钻颅骨钻孔,颅骨止血,静脉窦破口处理(缝合重建､压迫)。必要时放置引流装置,骨瓣处理,缝合,包扎。</v>
          </cell>
          <cell r="D3985" t="str">
            <v>骨蜡,引流装置</v>
          </cell>
          <cell r="E3985" t="str">
            <v>修补材料,内固定材料,脑室引流管,人工硬脑膜,特殊缝线,止血材料,双极电凝镊</v>
          </cell>
          <cell r="F3985" t="str">
            <v>次</v>
          </cell>
          <cell r="G3985" t="str">
            <v/>
          </cell>
          <cell r="H3985">
            <v>2900</v>
          </cell>
          <cell r="I3985">
            <v>2320</v>
          </cell>
          <cell r="J3985">
            <v>2030</v>
          </cell>
          <cell r="K3985" t="str">
            <v>乙类</v>
          </cell>
        </row>
        <row r="3986">
          <cell r="A3986" t="str">
            <v>HBN</v>
          </cell>
          <cell r="B3986" t="str">
            <v>4.颅底</v>
          </cell>
          <cell r="C3986" t="str">
            <v/>
          </cell>
          <cell r="D3986" t="str">
            <v/>
          </cell>
          <cell r="E3986" t="str">
            <v/>
          </cell>
        </row>
        <row r="3986">
          <cell r="G3986" t="str">
            <v/>
          </cell>
          <cell r="H3986" t="str">
            <v/>
          </cell>
          <cell r="I3986" t="str">
            <v/>
          </cell>
          <cell r="J3986" t="str">
            <v/>
          </cell>
        </row>
        <row r="3987">
          <cell r="A3987" t="str">
            <v>HBN56301</v>
          </cell>
          <cell r="B3987" t="str">
            <v>显微镜下寰枕畸形枕大孔区减压+枕颈固定术</v>
          </cell>
          <cell r="C3987" t="str">
            <v>上头架,消毒铺巾,切皮,双极电刀止血,气钻或电钻钻孔,铣刀取下骨片,显微镜下硬脑膜切开减压,枕颈固定,止血,缝合,包扎。不含神经电生理监测。</v>
          </cell>
          <cell r="D3987" t="str">
            <v>骨蜡</v>
          </cell>
          <cell r="E3987" t="str">
            <v>内固定材料,脊柱膜,脑室引流管,人工硬脑膜,特殊缝线,止血材料</v>
          </cell>
          <cell r="F3987" t="str">
            <v>次</v>
          </cell>
          <cell r="G3987" t="str">
            <v/>
          </cell>
          <cell r="H3987">
            <v>2700</v>
          </cell>
          <cell r="I3987">
            <v>2160</v>
          </cell>
          <cell r="J3987">
            <v>1890</v>
          </cell>
          <cell r="K3987" t="str">
            <v>乙类</v>
          </cell>
        </row>
        <row r="3988">
          <cell r="A3988" t="str">
            <v>HBN56302</v>
          </cell>
          <cell r="B3988" t="str">
            <v>显微镜下寰枕畸形减压术</v>
          </cell>
          <cell r="C3988" t="str">
            <v>上头架,消毒铺巾,切皮,双极电刀止血,气钻或电钻钻孔,铣刀取下骨片,显微镜或颅内镜下硬脑膜切开减压,止血,缝合,包扎。不含神经电生理监测､颅内镜下手术。</v>
          </cell>
          <cell r="D3988" t="str">
            <v>骨蜡,引流装置</v>
          </cell>
          <cell r="E3988" t="str">
            <v>脊柱膜,脑室引流管,人工硬脑膜,特殊缝线,止血材料</v>
          </cell>
          <cell r="F3988" t="str">
            <v>次</v>
          </cell>
          <cell r="G3988" t="str">
            <v/>
          </cell>
          <cell r="H3988">
            <v>2700</v>
          </cell>
          <cell r="I3988">
            <v>2160</v>
          </cell>
          <cell r="J3988">
            <v>1890</v>
          </cell>
          <cell r="K3988" t="str">
            <v>乙类</v>
          </cell>
        </row>
        <row r="3989">
          <cell r="A3989" t="str">
            <v>HBN56501</v>
          </cell>
          <cell r="B3989" t="str">
            <v>经颅内镜寰枕畸形减压术</v>
          </cell>
          <cell r="C3989" t="str">
            <v>上头架,消毒铺巾,切皮,双极电刀止血,气钻或电钻钻孔,铣刀取下骨片,颅内镜下硬脑膜切开减压,止血,缝合,包扎。不含神经电生理监测。</v>
          </cell>
          <cell r="D3989" t="str">
            <v>骨蜡,引流装置</v>
          </cell>
          <cell r="E3989" t="str">
            <v>脊柱膜,脑室引流管,人工硬脑膜,特殊缝线,止血材料</v>
          </cell>
          <cell r="F3989" t="str">
            <v>次</v>
          </cell>
          <cell r="G3989" t="str">
            <v/>
          </cell>
          <cell r="H3989">
            <v>2700</v>
          </cell>
          <cell r="I3989">
            <v>2160</v>
          </cell>
          <cell r="J3989">
            <v>1890</v>
          </cell>
          <cell r="K3989" t="str">
            <v>乙类</v>
          </cell>
        </row>
        <row r="3990">
          <cell r="A3990" t="str">
            <v>HBN73301</v>
          </cell>
          <cell r="B3990" t="str">
            <v>显微镜下枕大孔区肿物切除术</v>
          </cell>
          <cell r="C3990" t="str">
            <v>指胶质瘤､脑膜瘤､化感瘤､转移瘤等。上头架,消毒铺巾,切皮,双极电刀止血,气钻或电钻颅骨钻孔,铣刀取下骨瓣,头架附加,切开硬脑膜,显微镜下切除肿物,因肿瘤靠近脑干及椎动脉,手术中这些重要结构极易损伤,因此要求操作仔细､耐心､双极电凝避免过大。必要时行超声吸引,止血,缝合硬脑膜,骨瓣复位,缝合,包扎。不含颅骨成形术､神经导航､神经电生理监测､术中超声监测､超声吸引。</v>
          </cell>
          <cell r="D3990" t="str">
            <v>骨蜡,引流装置</v>
          </cell>
          <cell r="E3990" t="str">
            <v>内固定材料,脑室引流管,人工硬脑膜,特殊缝线,止血材料</v>
          </cell>
          <cell r="F3990" t="str">
            <v>次</v>
          </cell>
          <cell r="G3990" t="str">
            <v/>
          </cell>
          <cell r="H3990">
            <v>3400</v>
          </cell>
          <cell r="I3990">
            <v>2720</v>
          </cell>
          <cell r="J3990">
            <v>2380</v>
          </cell>
          <cell r="K3990" t="str">
            <v>乙类</v>
          </cell>
        </row>
        <row r="3991">
          <cell r="A3991" t="str">
            <v>HBN73302</v>
          </cell>
          <cell r="B3991" t="str">
            <v>显微镜下颈静脉孔区肿物切除术</v>
          </cell>
          <cell r="C3991" t="str">
            <v>指胶质瘤､脑膜瘤､颈静脉球瘤､神经鞘瘤､化感瘤､转移瘤等及其它肿物。上头架,消毒铺巾,切皮,双极止血,气钻或电钻颅骨钻孔,铣刀取下骨瓣,头架附加,切开硬脑膜,显微镜下切除肿物,止血。根据情况行超声吸引,该部位结构复杂､有重要神经及血管､肿瘤位置较深､分离时有较大难度,手术操作要求耐心细致､止血有一定难度､手术时间长､危险性大。必要时放置引流装置,缝合硬脑膜,骨瓣复位,缝合,包扎。不含神经导航､神经电生理监测､术中超声监测､超声吸引。</v>
          </cell>
          <cell r="D3991" t="str">
            <v>骨蜡,引流装置</v>
          </cell>
          <cell r="E3991" t="str">
            <v>内固定材料,脑室引流管,人工硬脑膜,特殊缝线,止血材料,双极电凝镊</v>
          </cell>
          <cell r="F3991" t="str">
            <v>次</v>
          </cell>
          <cell r="G3991" t="str">
            <v/>
          </cell>
          <cell r="H3991">
            <v>3400</v>
          </cell>
          <cell r="I3991">
            <v>2720</v>
          </cell>
          <cell r="J3991">
            <v>2380</v>
          </cell>
          <cell r="K3991" t="str">
            <v>乙类</v>
          </cell>
        </row>
        <row r="3992">
          <cell r="A3992" t="str">
            <v>HBN73303</v>
          </cell>
          <cell r="B3992" t="str">
            <v>上颌进路颅底肿瘤切除术</v>
          </cell>
          <cell r="C3992" t="str">
            <v>全麻插管,上头架,消毒铺巾,沿鼻侧切开分离,暴露上颌骨,应用电锯锯开上颌骨与其它骨的连接处,掀翻暴露翼腭窝及前中颅底,行肿瘤切除,若肿瘤有颅内受侵,可行颅面联合切除。不含颌面联合切除。</v>
          </cell>
          <cell r="D3992" t="str">
            <v>引流装置</v>
          </cell>
          <cell r="E3992" t="str">
            <v>脑室引流管</v>
          </cell>
          <cell r="F3992" t="str">
            <v>次</v>
          </cell>
          <cell r="G3992" t="str">
            <v/>
          </cell>
          <cell r="H3992">
            <v>2800</v>
          </cell>
          <cell r="I3992">
            <v>2240</v>
          </cell>
          <cell r="J3992">
            <v>1960</v>
          </cell>
          <cell r="K3992" t="str">
            <v>甲类</v>
          </cell>
        </row>
        <row r="3993">
          <cell r="A3993" t="str">
            <v>HBN73304</v>
          </cell>
          <cell r="B3993" t="str">
            <v>鼻颅联合径路肿瘤切除术</v>
          </cell>
          <cell r="C3993" t="str">
            <v>上头架,消毒铺巾,鼻内镜下应用电动切割器,切除前颅底肿瘤,头部常规切口,切开电烧止血,暴露露骨,应用电锯切开露骨,暴露前颅底肿瘤切除修复前颅底,缝合,鼻腔填塞。</v>
          </cell>
          <cell r="D3993" t="str">
            <v>引流装置</v>
          </cell>
          <cell r="E3993" t="str">
            <v>内固定材料,脑室引流管,止血材料,特殊缝线</v>
          </cell>
          <cell r="F3993" t="str">
            <v>次</v>
          </cell>
          <cell r="G3993" t="str">
            <v/>
          </cell>
          <cell r="H3993">
            <v>2900</v>
          </cell>
          <cell r="I3993">
            <v>2320</v>
          </cell>
          <cell r="J3993">
            <v>2030</v>
          </cell>
          <cell r="K3993" t="str">
            <v>甲类</v>
          </cell>
        </row>
        <row r="3994">
          <cell r="A3994" t="str">
            <v>HBN73305</v>
          </cell>
          <cell r="B3994" t="str">
            <v>颅底肿物切除术</v>
          </cell>
          <cell r="C3994" t="str">
            <v>含胶质瘤､脑膜瘤､血管性肿瘤､骨性肿瘤､转移瘤､表皮样囊肿､神经鞘瘤及其它肿瘤等。上头架,消毒铺巾,切皮,双极止血,气钻或电钻颅骨钻孔,铣刀取下骨瓣,头架附加,切开硬脑膜,显微镜或颅内镜下切除肿物,根据情况行超声吸引,因该处结构复杂,部位较深,因此对肿瘤的分离,切除,止血等操作造成很大困难,技术要求高,风险大,手术时间长。还需止血。必要时放置引流装置､缝合硬脑膜,骨瓣复位,缝合,包扎。不含神经导航。</v>
          </cell>
          <cell r="D3994" t="str">
            <v>骨蜡,引流装置</v>
          </cell>
          <cell r="E3994" t="str">
            <v>内固定材料,脑室引流管,人工硬脑膜,特殊缝线,止血材料,双极电凝镊</v>
          </cell>
          <cell r="F3994" t="str">
            <v>次</v>
          </cell>
          <cell r="G3994" t="str">
            <v/>
          </cell>
          <cell r="H3994">
            <v>3300</v>
          </cell>
          <cell r="I3994">
            <v>2640</v>
          </cell>
          <cell r="J3994">
            <v>2310</v>
          </cell>
          <cell r="K3994" t="str">
            <v>甲类</v>
          </cell>
        </row>
        <row r="3995">
          <cell r="A3995" t="str">
            <v>HBN73306</v>
          </cell>
          <cell r="B3995" t="str">
            <v>斜坡肿物切除术</v>
          </cell>
          <cell r="C3995" t="str">
            <v>指胶质瘤､脑膜瘤､血管瘤､脊索瘤､神经鞘瘤､表皮样囊肿､生殖细胞瘤､颅咽管瘤及其它肿物等。上头架,消毒铺巾,切皮,双极电刀止血,气钻或电钻颅骨钻孔,铣刀取下骨瓣,头架附加,切开硬脑膜,切除肿物,止血。根据情况行超声吸引,斜坡肿瘤位置深在,靠近脑干及重要血管,且常与颅神经粘连,切除困难,分离肿瘤时间长,风险较大,不慎可造成生命危险。必要时放置引流装置,缝合硬脑膜,骨瓣复位,缝合,包扎。不含颅骨成形术､神经导航､神经电生理监测､术中超声监测､超声吸引。</v>
          </cell>
          <cell r="D3995" t="str">
            <v>骨蜡,引流装置</v>
          </cell>
          <cell r="E3995" t="str">
            <v>内固定材料,脑室引流管,人工硬脑膜,特殊缝线,止血材料</v>
          </cell>
          <cell r="F3995" t="str">
            <v>次</v>
          </cell>
          <cell r="G3995" t="str">
            <v/>
          </cell>
          <cell r="H3995">
            <v>2700</v>
          </cell>
          <cell r="I3995">
            <v>2160</v>
          </cell>
          <cell r="J3995">
            <v>1890</v>
          </cell>
          <cell r="K3995" t="str">
            <v>甲类</v>
          </cell>
        </row>
        <row r="3996">
          <cell r="A3996" t="str">
            <v>HBN73307</v>
          </cell>
          <cell r="B3996" t="str">
            <v>显微镜下经蝶入路颅底斜坡肿物切除术</v>
          </cell>
          <cell r="C3996" t="str">
            <v>上头架,消毒铺巾,上鼻镜,气钻磨除鞍底,显微镜下切开口腔上颚,并进行分离,然后切开颅底骨质,暴露肿瘤并小心分离,止血。进行斜坡肿瘤切除,该部位靠近脑干及重要血管,术中要仔细辨认分离及加以保护,避免损伤脑干及血管,以免引起严重后果。止血,鼻腔填塞油纱。不含神经导航。</v>
          </cell>
          <cell r="D3996" t="str">
            <v>骨蜡,引流装置</v>
          </cell>
          <cell r="E3996" t="str">
            <v>脑室引流管,人工硬脑膜,止血材料</v>
          </cell>
          <cell r="F3996" t="str">
            <v>次</v>
          </cell>
          <cell r="G3996" t="str">
            <v/>
          </cell>
          <cell r="H3996">
            <v>2900</v>
          </cell>
          <cell r="I3996">
            <v>2320</v>
          </cell>
          <cell r="J3996">
            <v>2030</v>
          </cell>
          <cell r="K3996" t="str">
            <v>乙类</v>
          </cell>
        </row>
        <row r="3997">
          <cell r="A3997" t="str">
            <v>HBN73308</v>
          </cell>
          <cell r="B3997" t="str">
            <v>侧颅底肿瘤切除术</v>
          </cell>
          <cell r="C3997" t="str">
            <v>上头架,麻醉,消毒铺巾,经颞骨､颞下窝入路,切开皮肤至颅骨,电锯电钻颅骨切开,暴露侧颅底肿瘤,显微镜下切除肿瘤,粘合材料封闭颅底,复位颅骨,缝合包扎。</v>
          </cell>
          <cell r="D3997" t="str">
            <v>引流装置</v>
          </cell>
          <cell r="E3997" t="str">
            <v>脑室引流管,粘合材料,特殊缝线</v>
          </cell>
          <cell r="F3997" t="str">
            <v>次</v>
          </cell>
          <cell r="G3997" t="str">
            <v/>
          </cell>
          <cell r="H3997">
            <v>3300</v>
          </cell>
          <cell r="I3997">
            <v>2640</v>
          </cell>
          <cell r="J3997">
            <v>2310</v>
          </cell>
          <cell r="K3997" t="str">
            <v>乙类</v>
          </cell>
        </row>
        <row r="3998">
          <cell r="A3998" t="str">
            <v>HBN73309</v>
          </cell>
          <cell r="B3998" t="str">
            <v>显微镜下鞍区肿物切除术</v>
          </cell>
          <cell r="C3998" t="str">
            <v>指该部位常见肿瘤及其它肿物。上头架,消毒铺巾,切皮,双极止血,气钻或电钻颅骨钻孔,铣刀取下骨瓣,头架附加,切开硬脑膜,显微镜或颅内镜下切除肿物,鞍区解剖结构及功能复杂,紧靠视神经及颈内动脉､大脑前和中动脉,术中极易损伤这些结构,手术不慎可造成致命性大出血,手术技术要求高,手术时间长。还需止血。必要时放置引流装置,缝合硬脑膜,骨瓣复位,缝合,包扎。不含神经导航､神经电生理监测､术中超声监测､颅内镜下手术。</v>
          </cell>
          <cell r="D3998" t="str">
            <v>骨蜡,引流装置</v>
          </cell>
          <cell r="E3998" t="str">
            <v>内固定材料,脑室引流管,人工硬脑膜,特殊缝线,止血材料,双极电凝镊</v>
          </cell>
          <cell r="F3998" t="str">
            <v>次</v>
          </cell>
          <cell r="G3998" t="str">
            <v/>
          </cell>
          <cell r="H3998">
            <v>3200</v>
          </cell>
          <cell r="I3998">
            <v>2560</v>
          </cell>
          <cell r="J3998">
            <v>2240</v>
          </cell>
          <cell r="K3998" t="str">
            <v>乙类</v>
          </cell>
        </row>
        <row r="3999">
          <cell r="A3999" t="str">
            <v>HBN73501</v>
          </cell>
          <cell r="B3999" t="str">
            <v>经颅内镜经蝶入路颅底斜坡肿物切除术</v>
          </cell>
          <cell r="C3999" t="str">
            <v>上头架,消毒铺巾,上鼻镜,气钻磨除鞍底,颅内镜下切开口腔上颚,并进行分离,然后切开颅底骨质,暴露肿瘤并小心分离,止血。进行斜坡肿瘤切除,该部位靠近脑干及重要血管,术中要仔细辨认分离及加以保护,避免损伤脑干及血管,电生理监测,以免引起严重后果。止血,粘合材料封闭颅底,鼻腔填塞油纱。不含神经导航。</v>
          </cell>
          <cell r="D3999" t="str">
            <v>骨蜡,引流装置</v>
          </cell>
          <cell r="E3999" t="str">
            <v>脑室引流管,人工硬脑膜,特殊缝线,止血材料</v>
          </cell>
          <cell r="F3999" t="str">
            <v>次</v>
          </cell>
          <cell r="G3999" t="str">
            <v/>
          </cell>
          <cell r="H3999">
            <v>2750</v>
          </cell>
          <cell r="I3999">
            <v>2200</v>
          </cell>
          <cell r="J3999">
            <v>1925</v>
          </cell>
          <cell r="K3999" t="str">
            <v>乙类</v>
          </cell>
        </row>
        <row r="4000">
          <cell r="A4000" t="str">
            <v>HBN73601</v>
          </cell>
          <cell r="B4000" t="str">
            <v>经鼻内镜前颅底肿瘤切除术</v>
          </cell>
          <cell r="C4000" t="str">
            <v>上头架,麻醉,消毒铺巾,收缩鼻腔后,经内镜探查鼻腔,检查前颅底肿物的范围,充分暴露肿物,适当开放鼻窦,清除突入鼻腔鼻窦的病变组织,防止过度深入颅内,鼻腔鼻窦颅底组织,缺损处清楚肉芽,可选取肌筋膜､脂肪､肌肉等填充与缺损处,术后术腔碘仿纱条填压。</v>
          </cell>
          <cell r="D4000" t="str">
            <v>引流装置</v>
          </cell>
          <cell r="E4000" t="str">
            <v>脑室引流管,人工硬脑膜,止血材料</v>
          </cell>
          <cell r="F4000" t="str">
            <v>次</v>
          </cell>
          <cell r="G4000" t="str">
            <v/>
          </cell>
          <cell r="H4000">
            <v>2650</v>
          </cell>
          <cell r="I4000">
            <v>2120</v>
          </cell>
          <cell r="J4000">
            <v>1855</v>
          </cell>
          <cell r="K4000" t="str">
            <v>乙类</v>
          </cell>
        </row>
        <row r="4001">
          <cell r="A4001" t="str">
            <v>HBN73602</v>
          </cell>
          <cell r="B4001" t="str">
            <v>鼻内镜蝶窦径路斜坡占位性病变切除术</v>
          </cell>
          <cell r="C4001" t="str">
            <v>上头架,消毒铺巾,鼻内镜下,经鼻腔相对宽敞一侧暴露蝶窦,也可切除上鼻甲､中鼻甲后1/3,以便更充分暴露术腔,开放蝶窦口,尽可能扩大开放,暴露蝶窦后壁､下壁,切开蝶窦后壁黏膜,去除骨质,防止视神经及动脉损伤,暴露斜坡,切除肿瘤,术腔应用脂肪､肌肉颗粒筋膜填塞,粘合材料封闭颅底,碘仿纱条填压。</v>
          </cell>
          <cell r="D4001" t="str">
            <v>引流装置</v>
          </cell>
          <cell r="E4001" t="str">
            <v>脑室引流管,粘合材料,止血材料</v>
          </cell>
          <cell r="F4001" t="str">
            <v>次</v>
          </cell>
          <cell r="G4001" t="str">
            <v/>
          </cell>
          <cell r="H4001">
            <v>2700</v>
          </cell>
          <cell r="I4001">
            <v>2160</v>
          </cell>
          <cell r="J4001">
            <v>1890</v>
          </cell>
          <cell r="K4001" t="str">
            <v>乙类</v>
          </cell>
        </row>
        <row r="4002">
          <cell r="A4002" t="str">
            <v>HBN73603</v>
          </cell>
          <cell r="B4002" t="str">
            <v>经鼻内镜侧颅底肿瘤切除术</v>
          </cell>
          <cell r="C4002" t="str">
            <v>上头架,消毒铺巾,鼻内镜开放上颌窦,也可以开放鼻腔外侧壁,暴露上颌窦后壁,电钻开放上颌窦后壁,暴露翼腭窝,充分暴露侧颅底肿瘤,避免血管神经损伤,切除肿瘤,鼻腔填塞。</v>
          </cell>
          <cell r="D4002" t="str">
            <v>引流装置</v>
          </cell>
          <cell r="E4002" t="str">
            <v>脑室引流管,扩张管,止血材料</v>
          </cell>
          <cell r="F4002" t="str">
            <v>次</v>
          </cell>
          <cell r="G4002" t="str">
            <v/>
          </cell>
          <cell r="H4002">
            <v>3200</v>
          </cell>
          <cell r="I4002">
            <v>2560</v>
          </cell>
          <cell r="J4002">
            <v>2240</v>
          </cell>
          <cell r="K4002" t="str">
            <v>乙类</v>
          </cell>
        </row>
        <row r="4003">
          <cell r="A4003" t="str">
            <v>HBN73604</v>
          </cell>
          <cell r="B4003" t="str">
            <v>经鼻内镜中颅窝及岩尖部肿瘤切除术</v>
          </cell>
          <cell r="C4003" t="str">
            <v>上头架,消毒铺巾,使用导航仪器,鼻内镜下,经鼻腔相对宽敞一侧暴露蝶窦,也可切除上鼻甲､中鼻甲后1/4,以便更充分暴露术腔,开放蝶窦口,尽可能扩大开放,暴露蝶窦后壁､外侧壁,切开蝶窦后壁黏膜,去除骨质,防止视神经及动脉损伤,暴露中颅窝及岩尖,切除肿瘤,术腔应用脂肪､肌肉颗粒筋膜填塞,碘仿纱条填压。</v>
          </cell>
          <cell r="D4003" t="str">
            <v>引流装置</v>
          </cell>
          <cell r="E4003" t="str">
            <v>脑室引流管,扩张管,人工硬脑膜,止血材料</v>
          </cell>
          <cell r="F4003" t="str">
            <v>次</v>
          </cell>
          <cell r="G4003" t="str">
            <v/>
          </cell>
          <cell r="H4003">
            <v>2700</v>
          </cell>
          <cell r="I4003">
            <v>2160</v>
          </cell>
          <cell r="J4003">
            <v>1890</v>
          </cell>
          <cell r="K4003" t="str">
            <v>乙类</v>
          </cell>
        </row>
        <row r="4004">
          <cell r="A4004" t="str">
            <v>HBN73605</v>
          </cell>
          <cell r="B4004" t="str">
            <v>鼻内镜鞍区肿物切除术</v>
          </cell>
          <cell r="C4004" t="str">
            <v>上头架,消毒铺巾,鼻内镜下,经鼻腔相对宽敞一侧暴露蝶窦,也可切除上鼻甲､中鼻甲后1/3,以便更充分暴露术腔,开放蝶窦口,尽可能扩大开放,暴露蝶窦后壁､上壁,切开蝶窦后壁黏膜,去除骨质,防止视神经及动脉损伤,暴露鞍区,切除肿瘤,术腔应用脂肪､肌肉颗粒筋膜填塞,碘仿纱条填压。</v>
          </cell>
          <cell r="D4004" t="str">
            <v>引流装置</v>
          </cell>
          <cell r="E4004" t="str">
            <v>脑室引流管,扩张管,止血材料</v>
          </cell>
          <cell r="F4004" t="str">
            <v>次</v>
          </cell>
          <cell r="G4004" t="str">
            <v/>
          </cell>
          <cell r="H4004">
            <v>3200</v>
          </cell>
          <cell r="I4004">
            <v>2560</v>
          </cell>
          <cell r="J4004">
            <v>2240</v>
          </cell>
          <cell r="K4004" t="str">
            <v>乙类</v>
          </cell>
        </row>
        <row r="4005">
          <cell r="A4005" t="str">
            <v>HBN73606</v>
          </cell>
          <cell r="B4005" t="str">
            <v>鼻内镜鞍上区肿物切除术</v>
          </cell>
          <cell r="C4005" t="str">
            <v>上头架,消毒铺巾,使用导航仪器,鼻内镜下,经鼻腔相对宽敞一侧暴露蝶窦,也可切除上鼻甲､中鼻甲后1/3,以便更充分暴露术腔,开放蝶窦口,尽可能扩大开放,暴露蝶窦后壁､上壁,切开蝶窦上壁黏膜,去除骨质,防止视神经及动脉损伤,暴露鞍区,切除肿瘤,术腔应用脂肪､肌肉颗粒筋膜填塞,碘仿纱条填压。</v>
          </cell>
          <cell r="D4005" t="str">
            <v>引流装置</v>
          </cell>
          <cell r="E4005" t="str">
            <v>脑室引流管,扩张管,止血材料</v>
          </cell>
          <cell r="F4005" t="str">
            <v>次</v>
          </cell>
          <cell r="G4005" t="str">
            <v/>
          </cell>
          <cell r="H4005">
            <v>3200</v>
          </cell>
          <cell r="I4005">
            <v>2560</v>
          </cell>
          <cell r="J4005">
            <v>2240</v>
          </cell>
          <cell r="K4005" t="str">
            <v>乙类</v>
          </cell>
        </row>
        <row r="4006">
          <cell r="A4006" t="str">
            <v>HBN74301</v>
          </cell>
          <cell r="B4006" t="str">
            <v>面中部掀翻径路肿瘤切除鼻颅底重建术</v>
          </cell>
          <cell r="C4006" t="str">
            <v>上头架,麻醉,消毒铺巾,面中掀翻入路,口前庭穹窿部横贯两侧的唇龈沟切口､鼻小柱贯通切口､两侧软骨间切口､两侧鼻前庭弧形切口,将上唇连同两侧鼻翼,及含上部鼻软骨在内的外鼻锥体与其下方放入骨壁分离,暴露两侧上颌骨前壁､上颌骨额突､鼻骨及梨状孔等。经鼻腔鼻窦彻底暴露肿瘤,切除肿瘤,切除部分前颅底骨质,术中使用电动切割器电钻等,使用钛钉钛板修复颅底,缝合,鼻腔填塞。</v>
          </cell>
          <cell r="D4006" t="str">
            <v>引流装置</v>
          </cell>
          <cell r="E4006" t="str">
            <v>内固定材料,止血材料,特殊缝线</v>
          </cell>
          <cell r="F4006" t="str">
            <v>次</v>
          </cell>
          <cell r="G4006" t="str">
            <v/>
          </cell>
          <cell r="H4006">
            <v>2900</v>
          </cell>
          <cell r="I4006">
            <v>2320</v>
          </cell>
          <cell r="J4006">
            <v>2030</v>
          </cell>
          <cell r="K4006" t="str">
            <v>乙类</v>
          </cell>
        </row>
        <row r="4007">
          <cell r="A4007" t="str">
            <v>HBN83301</v>
          </cell>
          <cell r="B4007" t="str">
            <v>显微镜下脑膜脑膨出颅底修补术</v>
          </cell>
          <cell r="C4007" t="str">
            <v>麻醉后,额部皮瓣掀开,经前颅窝入路,气钻或电钻开颅,双极止血,暴露前颅底,显微镜下行颅底修补术,止血。必要时放置引流装置,缝合硬脑膜,人工硬脑膜修补,骨瓣复位,逐层缝合,包扎。不含神经导航､神经电生理监测。</v>
          </cell>
          <cell r="D4007" t="str">
            <v>骨蜡,引流装置</v>
          </cell>
          <cell r="E4007" t="str">
            <v>内固定材料,脑室引流管,人工硬脑膜,粘合材料,特殊缝线,止血材料,双极电凝镊</v>
          </cell>
          <cell r="F4007" t="str">
            <v>次</v>
          </cell>
          <cell r="G4007" t="str">
            <v/>
          </cell>
          <cell r="H4007">
            <v>1250</v>
          </cell>
          <cell r="I4007">
            <v>1000</v>
          </cell>
          <cell r="J4007">
            <v>875</v>
          </cell>
          <cell r="K4007" t="str">
            <v>乙类</v>
          </cell>
        </row>
        <row r="4008">
          <cell r="A4008" t="str">
            <v>HBN83601</v>
          </cell>
          <cell r="B4008" t="str">
            <v>经鼻内镜脑膜脑膨出颅底修补术</v>
          </cell>
          <cell r="C4008" t="str">
            <v>麻醉,消毒铺巾,收缩鼻腔后,经内镜探查鼻腔,检查脑膜脑膨出的范围,充分暴露肿物,适当开放鼻窦,清除突入鼻腔鼻窦的病变组织,防止过度深入颅内,嵌顿的脑组织可以清除,未嵌顿的可还纳颅内,鼻腔鼻窦颅底组织,缺损处清除肉芽,可选取肌筋膜､脂肪､肌肉､粘合材料等填充与缺损处,术后术腔碘仿纱条填压。</v>
          </cell>
          <cell r="D4008" t="str">
            <v>引流装置</v>
          </cell>
          <cell r="E4008" t="str">
            <v>修补材料,止血材料</v>
          </cell>
          <cell r="F4008" t="str">
            <v>次</v>
          </cell>
          <cell r="G4008" t="str">
            <v/>
          </cell>
          <cell r="H4008">
            <v>1300</v>
          </cell>
          <cell r="I4008">
            <v>1040</v>
          </cell>
          <cell r="J4008">
            <v>910</v>
          </cell>
          <cell r="K4008" t="str">
            <v>乙类</v>
          </cell>
        </row>
        <row r="4009">
          <cell r="A4009" t="str">
            <v>HBQ-HBT</v>
          </cell>
          <cell r="B4009" t="str">
            <v>5.椎管及脊髓</v>
          </cell>
          <cell r="C4009" t="str">
            <v/>
          </cell>
          <cell r="D4009" t="str">
            <v/>
          </cell>
          <cell r="E4009" t="str">
            <v/>
          </cell>
        </row>
        <row r="4009">
          <cell r="G4009" t="str">
            <v/>
          </cell>
          <cell r="H4009" t="str">
            <v/>
          </cell>
          <cell r="I4009" t="str">
            <v/>
          </cell>
          <cell r="J4009" t="str">
            <v/>
          </cell>
        </row>
        <row r="4010">
          <cell r="A4010" t="str">
            <v>HBQ</v>
          </cell>
          <cell r="B4010" t="str">
            <v>椎管</v>
          </cell>
          <cell r="C4010" t="str">
            <v/>
          </cell>
          <cell r="D4010" t="str">
            <v/>
          </cell>
          <cell r="E4010" t="str">
            <v/>
          </cell>
        </row>
        <row r="4010">
          <cell r="G4010" t="str">
            <v/>
          </cell>
          <cell r="H4010" t="str">
            <v/>
          </cell>
          <cell r="I4010" t="str">
            <v/>
          </cell>
          <cell r="J4010" t="str">
            <v/>
          </cell>
        </row>
        <row r="4011">
          <cell r="A4011" t="str">
            <v>HBQ45301</v>
          </cell>
          <cell r="B4011" t="str">
            <v>显微镜下椎管内脓肿切开引流术</v>
          </cell>
          <cell r="C4011" t="str">
            <v>消毒铺巾,切皮,双极电刀止血,气钻或电钻铣刀取下椎板,清除硬脊膜外脓肿和坏死组织,反复大量生理冲洗液冲洗,如有硬脊膜下脓肿,显微镜下切开硬脊膜,探查硬脊膜下腔,打开冲洗脓腔,同时松解粘连的神经根,修补硬脊膜,放置引流,椎板复位,缝合,包扎。不含神经电生理监测。</v>
          </cell>
          <cell r="D4011" t="str">
            <v>骨蜡,引流装置,冲洗液</v>
          </cell>
          <cell r="E4011" t="str">
            <v>内固定材料,脑室引流管,特殊缝线,止血材料,双极电凝镊</v>
          </cell>
          <cell r="F4011" t="str">
            <v>次</v>
          </cell>
          <cell r="G4011" t="str">
            <v/>
          </cell>
          <cell r="H4011">
            <v>1700</v>
          </cell>
          <cell r="I4011">
            <v>1360</v>
          </cell>
          <cell r="J4011">
            <v>1190</v>
          </cell>
          <cell r="K4011" t="str">
            <v>乙类</v>
          </cell>
        </row>
        <row r="4012">
          <cell r="A4012" t="str">
            <v>HBQ48101</v>
          </cell>
          <cell r="B4012" t="str">
            <v>骶管单次阻滞镇痛术</v>
          </cell>
          <cell r="C4012" t="str">
            <v>用于镇痛治疗,通过单次注射阻滞神经。消毒铺巾,经穿刺针向骶管内注射局麻药物､阿片类药物等。不含特殊神经定位方法､麻醉监护下镇静。</v>
          </cell>
          <cell r="D4012" t="str">
            <v>面罩,穿刺针</v>
          </cell>
          <cell r="E4012" t="str">
            <v/>
          </cell>
          <cell r="F4012" t="str">
            <v>次</v>
          </cell>
          <cell r="G4012" t="str">
            <v/>
          </cell>
          <cell r="H4012">
            <v>300</v>
          </cell>
          <cell r="I4012">
            <v>240</v>
          </cell>
          <cell r="J4012">
            <v>210</v>
          </cell>
          <cell r="K4012" t="str">
            <v>乙类</v>
          </cell>
        </row>
        <row r="4013">
          <cell r="A4013" t="str">
            <v>HBQ48102</v>
          </cell>
          <cell r="B4013" t="str">
            <v>骶管连续阻滞镇痛术</v>
          </cell>
          <cell r="C4013" t="str">
            <v>用于镇痛治疗,通过连续注射阻滞神经。消毒铺巾,经穿刺针向骶管内注射局麻药物､阿片类药物等。不含特殊神经定位方法､麻醉监护下镇静。</v>
          </cell>
          <cell r="D4013" t="str">
            <v>穿刺针,镇痛泵</v>
          </cell>
          <cell r="E4013" t="str">
            <v/>
          </cell>
          <cell r="F4013" t="str">
            <v>日</v>
          </cell>
          <cell r="G4013" t="str">
            <v/>
          </cell>
          <cell r="H4013">
            <v>300</v>
          </cell>
          <cell r="I4013">
            <v>240</v>
          </cell>
          <cell r="J4013">
            <v>210</v>
          </cell>
          <cell r="K4013" t="str">
            <v>乙类</v>
          </cell>
        </row>
        <row r="4014">
          <cell r="A4014" t="str">
            <v>HBQ56301</v>
          </cell>
          <cell r="B4014" t="str">
            <v>椎管减压术</v>
          </cell>
          <cell r="C4014" t="str">
            <v>消毒铺巾,切皮,双极电刀止血,气钻或电钻铣刀取下椎板,切除压迫硬膜囊和神经根的异常结构,缝合,包扎。不含神经电生理监测。</v>
          </cell>
          <cell r="D4014" t="str">
            <v>骨蜡</v>
          </cell>
          <cell r="E4014" t="str">
            <v>内固定材料,特殊缝线,止血材料</v>
          </cell>
          <cell r="F4014" t="str">
            <v>每椎体</v>
          </cell>
          <cell r="G4014" t="str">
            <v/>
          </cell>
          <cell r="H4014">
            <v>1000</v>
          </cell>
          <cell r="I4014">
            <v>800</v>
          </cell>
          <cell r="J4014">
            <v>700</v>
          </cell>
          <cell r="K4014" t="str">
            <v>甲类</v>
          </cell>
        </row>
        <row r="4015">
          <cell r="A4015" t="str">
            <v>HBQ62101</v>
          </cell>
          <cell r="B4015" t="str">
            <v>椎管内镇痛装置置入术</v>
          </cell>
          <cell r="C4015" t="str">
            <v>用于癌性疼痛及其它痛性疾病的治疗。消毒铺巾,穿刺入硬膜外腔或蛛网膜下腔后,经穿刺针向腔内置管并留置,经皮下隧道引出导管,在患者方便的地方埋藏药物持续输注装置,切口处固定敷料,术毕。密切观察生命体征变化。不含监测。</v>
          </cell>
          <cell r="D4015" t="str">
            <v/>
          </cell>
          <cell r="E4015" t="str">
            <v>镇痛泵</v>
          </cell>
          <cell r="F4015" t="str">
            <v>次</v>
          </cell>
          <cell r="G4015" t="str">
            <v/>
          </cell>
          <cell r="H4015">
            <v>800</v>
          </cell>
          <cell r="I4015">
            <v>640</v>
          </cell>
          <cell r="J4015">
            <v>560</v>
          </cell>
          <cell r="K4015" t="str">
            <v>乙类</v>
          </cell>
        </row>
        <row r="4016">
          <cell r="A4016" t="str">
            <v>HBQ64101</v>
          </cell>
          <cell r="B4016" t="str">
            <v>椎管内镇痛装置取出术</v>
          </cell>
          <cell r="C4016" t="str">
            <v>用于药物泵的取出。消毒,原切口入路,拆除固定装置,取出药物泵及导管。不含监测。</v>
          </cell>
          <cell r="D4016" t="str">
            <v/>
          </cell>
          <cell r="E4016" t="str">
            <v/>
          </cell>
          <cell r="F4016" t="str">
            <v>次</v>
          </cell>
          <cell r="G4016" t="str">
            <v/>
          </cell>
          <cell r="H4016">
            <v>400</v>
          </cell>
          <cell r="I4016">
            <v>320</v>
          </cell>
          <cell r="J4016">
            <v>280</v>
          </cell>
          <cell r="K4016" t="str">
            <v>乙类</v>
          </cell>
        </row>
        <row r="4017">
          <cell r="A4017" t="str">
            <v>HBQ73301</v>
          </cell>
          <cell r="B4017" t="str">
            <v>显微镜下椎管内外哑铃型肿物切除术</v>
          </cell>
          <cell r="C4017" t="str">
            <v>消毒铺巾,切皮,双极电刀止血,气钻或电钻铣刀取下椎板,切开硬脊膜,显微镜下分离切除肿瘤,椎板复位,再经颈部,胸部或腹部另行切口切除椎管外的肿瘤,分别缝合切口,包扎。不含神经导航､神经电生理监测､术中超声监测。</v>
          </cell>
          <cell r="D4017" t="str">
            <v>骨蜡,引流装置</v>
          </cell>
          <cell r="E4017" t="str">
            <v>内固定材料,脊柱膜,人工硬脑膜,特殊缝线,止血材料</v>
          </cell>
          <cell r="F4017" t="str">
            <v>次</v>
          </cell>
          <cell r="G4017" t="str">
            <v/>
          </cell>
          <cell r="H4017">
            <v>2200</v>
          </cell>
          <cell r="I4017">
            <v>1760</v>
          </cell>
          <cell r="J4017">
            <v>1540</v>
          </cell>
          <cell r="K4017" t="str">
            <v>乙类</v>
          </cell>
        </row>
        <row r="4018">
          <cell r="A4018" t="str">
            <v>HBR</v>
          </cell>
          <cell r="B4018" t="str">
            <v>脊髓被膜</v>
          </cell>
          <cell r="C4018" t="str">
            <v/>
          </cell>
          <cell r="D4018" t="str">
            <v/>
          </cell>
          <cell r="E4018" t="str">
            <v/>
          </cell>
        </row>
        <row r="4018">
          <cell r="G4018" t="str">
            <v/>
          </cell>
          <cell r="H4018" t="str">
            <v/>
          </cell>
          <cell r="I4018" t="str">
            <v/>
          </cell>
          <cell r="J4018" t="str">
            <v/>
          </cell>
        </row>
        <row r="4019">
          <cell r="A4019" t="str">
            <v>HBR48101</v>
          </cell>
          <cell r="B4019" t="str">
            <v>颈部硬膜外单次阻滞镇痛术</v>
          </cell>
          <cell r="C4019" t="str">
            <v>用于镇痛治疗,通过单次注射阻滞神经。消毒铺巾,经穿刺在硬膜外腔置入导管,经导管间断或持续注射局麻药､阿片类镇痛药等。不含特殊神经定位方法､麻醉监护下镇静。</v>
          </cell>
          <cell r="D4019" t="str">
            <v>穿刺针</v>
          </cell>
          <cell r="E4019" t="str">
            <v>镇痛泵</v>
          </cell>
          <cell r="F4019" t="str">
            <v>次</v>
          </cell>
          <cell r="G4019" t="str">
            <v/>
          </cell>
          <cell r="H4019">
            <v>400</v>
          </cell>
          <cell r="I4019">
            <v>320</v>
          </cell>
          <cell r="J4019">
            <v>280</v>
          </cell>
          <cell r="K4019" t="str">
            <v>乙类</v>
          </cell>
        </row>
        <row r="4020">
          <cell r="A4020" t="str">
            <v>HBR48102</v>
          </cell>
          <cell r="B4020" t="str">
            <v>颈部硬膜外连续阻滞镇痛术</v>
          </cell>
          <cell r="C4020" t="str">
            <v>用于镇痛治疗,通过置入导管持续阻滞神经。消毒铺巾,经穿刺在硬膜外腔置入导管,经导管间断或持续注射局麻药､阿片类镇痛药等。不含特殊神经定位方法､麻醉监护下镇静。</v>
          </cell>
          <cell r="D4020" t="str">
            <v>穿刺针</v>
          </cell>
          <cell r="E4020" t="str">
            <v>镇痛泵</v>
          </cell>
          <cell r="F4020" t="str">
            <v>日</v>
          </cell>
          <cell r="G4020" t="str">
            <v/>
          </cell>
          <cell r="H4020">
            <v>400</v>
          </cell>
          <cell r="I4020">
            <v>320</v>
          </cell>
          <cell r="J4020">
            <v>280</v>
          </cell>
          <cell r="K4020" t="str">
            <v>乙类</v>
          </cell>
        </row>
        <row r="4021">
          <cell r="A4021" t="str">
            <v>HBR48103</v>
          </cell>
          <cell r="B4021" t="str">
            <v>胸部硬膜外单次阻滞镇痛术</v>
          </cell>
          <cell r="C4021" t="str">
            <v>用于胸部镇痛治疗,通过注射阻滞神经。消毒铺巾,穿刺注药进行单侧神经阻滞。不含特殊神经定位方法､麻醉监护下镇静。</v>
          </cell>
          <cell r="D4021" t="str">
            <v>穿刺针</v>
          </cell>
          <cell r="E4021" t="str">
            <v>镇痛泵</v>
          </cell>
          <cell r="F4021" t="str">
            <v>次</v>
          </cell>
          <cell r="G4021" t="str">
            <v/>
          </cell>
          <cell r="H4021">
            <v>380</v>
          </cell>
          <cell r="I4021">
            <v>300</v>
          </cell>
          <cell r="J4021">
            <v>260</v>
          </cell>
          <cell r="K4021" t="str">
            <v>乙类</v>
          </cell>
        </row>
        <row r="4022">
          <cell r="A4022" t="str">
            <v>HBR48104</v>
          </cell>
          <cell r="B4022" t="str">
            <v>胸部硬膜外连续阻滞镇痛术</v>
          </cell>
          <cell r="C4022" t="str">
            <v>用于胸部镇痛治疗,通过置入导管持续阻滞神经。消毒铺巾,穿刺注药进行单侧神经阻滞。不含特殊神经定位方法､麻醉监护下镇静。</v>
          </cell>
          <cell r="D4022" t="str">
            <v>穿刺针</v>
          </cell>
          <cell r="E4022" t="str">
            <v>镇痛泵</v>
          </cell>
          <cell r="F4022" t="str">
            <v>日</v>
          </cell>
          <cell r="G4022" t="str">
            <v/>
          </cell>
          <cell r="H4022">
            <v>780</v>
          </cell>
          <cell r="I4022">
            <v>620</v>
          </cell>
          <cell r="J4022">
            <v>545</v>
          </cell>
          <cell r="K4022" t="str">
            <v>乙类</v>
          </cell>
        </row>
        <row r="4023">
          <cell r="A4023" t="str">
            <v>HBR48105</v>
          </cell>
          <cell r="B4023" t="str">
            <v>腰部硬膜外单次阻滞镇痛术</v>
          </cell>
          <cell r="C4023" t="str">
            <v>用于腰背腹下肢及会阴部镇痛治疗,通过注射阻滞神经。消毒铺巾,穿刺注药进行单侧神经阻滞。不含特殊神经定位方法､麻醉监护下镇静。</v>
          </cell>
          <cell r="D4023" t="str">
            <v>穿刺针</v>
          </cell>
          <cell r="E4023" t="str">
            <v/>
          </cell>
          <cell r="F4023" t="str">
            <v>次</v>
          </cell>
          <cell r="G4023" t="str">
            <v/>
          </cell>
          <cell r="H4023">
            <v>130</v>
          </cell>
          <cell r="I4023">
            <v>105</v>
          </cell>
          <cell r="J4023">
            <v>90</v>
          </cell>
          <cell r="K4023" t="str">
            <v>乙类</v>
          </cell>
        </row>
        <row r="4024">
          <cell r="A4024" t="str">
            <v>HBR48106</v>
          </cell>
          <cell r="B4024" t="str">
            <v>腰部硬膜外连续神经阻滞镇痛术</v>
          </cell>
          <cell r="C4024" t="str">
            <v>用于腰背腹下肢及会阴部镇痛治疗,通过置入导管持续阻滞神经。消毒铺巾,穿刺注药进行单侧神经阻滞。不含特殊神经定位方法､麻醉监护下镇静。</v>
          </cell>
          <cell r="D4024" t="str">
            <v>穿刺针</v>
          </cell>
          <cell r="E4024" t="str">
            <v>镇痛泵</v>
          </cell>
          <cell r="F4024" t="str">
            <v>日</v>
          </cell>
          <cell r="G4024" t="str">
            <v/>
          </cell>
          <cell r="H4024">
            <v>200</v>
          </cell>
          <cell r="I4024">
            <v>160</v>
          </cell>
          <cell r="J4024">
            <v>140</v>
          </cell>
          <cell r="K4024" t="str">
            <v>乙类</v>
          </cell>
        </row>
        <row r="4025">
          <cell r="A4025" t="str">
            <v>HBR48107</v>
          </cell>
          <cell r="B4025" t="str">
            <v>蛛网膜下腔神经阻滞镇痛术</v>
          </cell>
          <cell r="C4025" t="str">
            <v>用于脊神经相关顽固性疼痛治疗,含颈胸腰段。消毒铺巾,经皮穿刺在蛛网膜腔或置入导管,经穿刺针和导管间断和持续注入药物等。不含影像学引导。</v>
          </cell>
          <cell r="D4025" t="str">
            <v>穿刺针</v>
          </cell>
          <cell r="E4025" t="str">
            <v>镇痛泵</v>
          </cell>
          <cell r="F4025" t="str">
            <v>次</v>
          </cell>
          <cell r="G4025" t="str">
            <v/>
          </cell>
          <cell r="H4025">
            <v>400</v>
          </cell>
          <cell r="I4025">
            <v>320</v>
          </cell>
          <cell r="J4025">
            <v>280</v>
          </cell>
          <cell r="K4025" t="str">
            <v>乙类</v>
          </cell>
        </row>
        <row r="4026">
          <cell r="A4026" t="str">
            <v>HBR48108</v>
          </cell>
          <cell r="B4026" t="str">
            <v>蛛网膜下腔注药</v>
          </cell>
          <cell r="C4026" t="str">
            <v>病人侧卧位,屈膝含胸。定位后局部皮肤消毒铺巾,局麻,然后以腰穿针皮下刺入逐渐深入至有突破感后拔出针芯,有脑脊液流出后测压,然后将所需药品按要求缓慢注入蛛网膜下腔,再测压,最后将针芯放置针内后拔除穿刺针,局部消毒包扎。瞩病人去枕平卧4-6小时。</v>
          </cell>
          <cell r="D4026" t="str">
            <v>穿刺针</v>
          </cell>
          <cell r="E4026" t="str">
            <v>镇痛泵</v>
          </cell>
          <cell r="F4026" t="str">
            <v>次</v>
          </cell>
          <cell r="G4026" t="str">
            <v/>
          </cell>
          <cell r="H4026">
            <v>220</v>
          </cell>
          <cell r="I4026">
            <v>180</v>
          </cell>
          <cell r="J4026">
            <v>160</v>
          </cell>
          <cell r="K4026" t="str">
            <v>甲类</v>
          </cell>
        </row>
        <row r="4027">
          <cell r="A4027" t="str">
            <v>HBR56301</v>
          </cell>
          <cell r="B4027" t="str">
            <v>显微镜下硬膜外神经根减压术</v>
          </cell>
          <cell r="C4027" t="str">
            <v>消毒铺巾,切皮,双极电刀止血,显微镜下气钻或电钻切除部分椎板,切除压迫硬膜囊和神经根的异常结构,扩大椎间孔,缝合,包扎。不含神经电生理监测。</v>
          </cell>
          <cell r="D4027" t="str">
            <v>骨蜡</v>
          </cell>
          <cell r="E4027" t="str">
            <v>特殊缝线,止血材料</v>
          </cell>
          <cell r="F4027" t="str">
            <v>次</v>
          </cell>
          <cell r="G4027" t="str">
            <v/>
          </cell>
          <cell r="H4027">
            <v>380</v>
          </cell>
          <cell r="I4027">
            <v>300</v>
          </cell>
          <cell r="J4027">
            <v>260</v>
          </cell>
          <cell r="K4027" t="str">
            <v>乙类</v>
          </cell>
        </row>
        <row r="4028">
          <cell r="A4028" t="str">
            <v>HBR72101</v>
          </cell>
          <cell r="B4028" t="str">
            <v>经皮穿刺硬膜外间隙神经化学毁损术</v>
          </cell>
          <cell r="C4028" t="str">
            <v>用于颈胸腰髓膨大部分以外的脊神经外周分布的疼痛治疗。确定穿刺点,穿刺处消毒铺巾,穿刺到位后注射酚制剂或无水乙醇。不含影像学引导。</v>
          </cell>
          <cell r="D4028" t="str">
            <v>穿刺针,电极</v>
          </cell>
          <cell r="E4028" t="str">
            <v/>
          </cell>
          <cell r="F4028" t="str">
            <v>次</v>
          </cell>
          <cell r="G4028" t="str">
            <v>颈胸腰段加收不超过30%</v>
          </cell>
          <cell r="H4028">
            <v>410</v>
          </cell>
          <cell r="I4028">
            <v>330</v>
          </cell>
          <cell r="J4028">
            <v>290</v>
          </cell>
          <cell r="K4028" t="str">
            <v>乙类</v>
          </cell>
        </row>
        <row r="4029">
          <cell r="A4029" t="str">
            <v>HBR72102</v>
          </cell>
          <cell r="B4029" t="str">
            <v>经皮穿刺蛛网膜下腔神经根选择化学毁损术</v>
          </cell>
          <cell r="C4029" t="str">
            <v>用于神经分布区的顽固性癌性疼痛､局限的癌性躯体性疼痛､癌性鞍区疼痛的治疗。取特殊体位,选择需治疗的神经根,确定穿刺点,体表定位下穿刺,到位后行麻醉药阻滞所需毁损神经根明确无误,注射酚制剂或无水乙醇。密切观察生命体征变化6小时。不含影像学引导。</v>
          </cell>
          <cell r="D4029" t="str">
            <v>穿刺针,电极</v>
          </cell>
          <cell r="E4029" t="str">
            <v/>
          </cell>
          <cell r="F4029" t="str">
            <v>次</v>
          </cell>
          <cell r="G4029" t="str">
            <v>以1支神经根为基价,每增加1支加收不超过80%</v>
          </cell>
          <cell r="H4029">
            <v>410</v>
          </cell>
          <cell r="I4029">
            <v>330</v>
          </cell>
          <cell r="J4029">
            <v>290</v>
          </cell>
          <cell r="K4029" t="str">
            <v>乙类</v>
          </cell>
        </row>
        <row r="4030">
          <cell r="A4030" t="str">
            <v>HBR73301</v>
          </cell>
          <cell r="B4030" t="str">
            <v>显微镜下硬脊膜外肿物切除术</v>
          </cell>
          <cell r="C4030" t="str">
            <v>消毒铺巾,切皮,双极电刀止血,气钻或电钻铣刀取下椎板,切开硬脊膜,显微镜下分离切除肿瘤,缝合硬脊膜,覆以脊柱膜,椎板复位,缝合,包扎。不含神经导航､神经电生理监测､术中超声监测。</v>
          </cell>
          <cell r="D4030" t="str">
            <v>骨蜡,引流装置</v>
          </cell>
          <cell r="E4030" t="str">
            <v>内固定材料,脊柱膜,人工硬脑膜,特殊缝线,止血材料</v>
          </cell>
          <cell r="F4030" t="str">
            <v>次</v>
          </cell>
          <cell r="G4030" t="str">
            <v/>
          </cell>
          <cell r="H4030">
            <v>2200</v>
          </cell>
          <cell r="I4030">
            <v>1760</v>
          </cell>
          <cell r="J4030">
            <v>1540</v>
          </cell>
          <cell r="K4030" t="str">
            <v>乙类</v>
          </cell>
        </row>
        <row r="4031">
          <cell r="A4031" t="str">
            <v>HBR73302</v>
          </cell>
          <cell r="B4031" t="str">
            <v>显微镜下硬脊膜下肿物切除术</v>
          </cell>
          <cell r="C4031" t="str">
            <v>消毒铺巾,切皮,双极电刀止血,气钻或电钻铣刀取下椎板,切开硬脊膜,显微镜下分离切除肿瘤,缝合硬脊膜,覆以脊柱膜,椎板复位,缝合,包扎。不含神经导航､神经电生理监测､术中超声监测。</v>
          </cell>
          <cell r="D4031" t="str">
            <v>骨蜡,引流装置</v>
          </cell>
          <cell r="E4031" t="str">
            <v>内固定材料,脊柱膜,人工硬脑膜,特殊缝线,止血材料</v>
          </cell>
          <cell r="F4031" t="str">
            <v>次</v>
          </cell>
          <cell r="G4031" t="str">
            <v/>
          </cell>
          <cell r="H4031">
            <v>2200</v>
          </cell>
          <cell r="I4031">
            <v>1760</v>
          </cell>
          <cell r="J4031">
            <v>1540</v>
          </cell>
          <cell r="K4031" t="str">
            <v>乙类</v>
          </cell>
        </row>
        <row r="4032">
          <cell r="A4032" t="str">
            <v>HBR83301</v>
          </cell>
          <cell r="B4032" t="str">
            <v>显微镜下脊膜膨出修补术</v>
          </cell>
          <cell r="C4032" t="str">
            <v>消毒铺巾,切皮,双极电刀止血,气钻或电钻,铣刀取下椎板,显微镜下硬脊膜修补,止血,椎板复位,缝合,包扎。不含神经电生理监测。</v>
          </cell>
          <cell r="D4032" t="str">
            <v>骨蜡,引流装置</v>
          </cell>
          <cell r="E4032" t="str">
            <v>脊柱膜,内固定材料,特殊缝线,止血材料</v>
          </cell>
          <cell r="F4032" t="str">
            <v>次</v>
          </cell>
          <cell r="G4032" t="str">
            <v/>
          </cell>
          <cell r="H4032">
            <v>2000</v>
          </cell>
          <cell r="I4032">
            <v>1600</v>
          </cell>
          <cell r="J4032">
            <v>1400</v>
          </cell>
          <cell r="K4032" t="str">
            <v>乙类</v>
          </cell>
        </row>
        <row r="4033">
          <cell r="A4033" t="str">
            <v>HBR83302</v>
          </cell>
          <cell r="B4033" t="str">
            <v>显微镜下脊膜膨出修补+椎管成形术</v>
          </cell>
          <cell r="C4033" t="str">
            <v>消毒铺巾,切皮,双极电刀止血,气钻或电钻,铣刀取下椎板,显微镜下硬脊膜修补,止血,椎板复位,缝合,包扎。不含神经电生理监测。</v>
          </cell>
          <cell r="D4033" t="str">
            <v>骨蜡,引流装置</v>
          </cell>
          <cell r="E4033" t="str">
            <v>脊柱膜,内固定材料,特殊缝线,止血材料</v>
          </cell>
          <cell r="F4033" t="str">
            <v>次</v>
          </cell>
          <cell r="G4033" t="str">
            <v/>
          </cell>
          <cell r="H4033">
            <v>2000</v>
          </cell>
          <cell r="I4033">
            <v>1600</v>
          </cell>
          <cell r="J4033">
            <v>1400</v>
          </cell>
          <cell r="K4033" t="str">
            <v>乙类</v>
          </cell>
        </row>
        <row r="4034">
          <cell r="A4034" t="str">
            <v>HBR83303</v>
          </cell>
          <cell r="B4034" t="str">
            <v>显微镜下脊膜膨出修补+脊髓神经根松解术+终丝切断术</v>
          </cell>
          <cell r="C4034" t="str">
            <v>消毒铺巾,切皮,双极电刀止血,气钻或电钻,铣刀取下椎板,显微镜下硬脊膜修补,脊髓及脊神经根松解,终丝切断,止血,椎板复位,缝合,包扎。不含神经电生理监测。</v>
          </cell>
          <cell r="D4034" t="str">
            <v>骨蜡,引流装置</v>
          </cell>
          <cell r="E4034" t="str">
            <v>脊柱膜,内固定材料,特殊缝线,止血材料</v>
          </cell>
          <cell r="F4034" t="str">
            <v>次</v>
          </cell>
          <cell r="G4034" t="str">
            <v/>
          </cell>
          <cell r="H4034">
            <v>2300</v>
          </cell>
          <cell r="I4034">
            <v>1840</v>
          </cell>
          <cell r="J4034">
            <v>1610</v>
          </cell>
          <cell r="K4034" t="str">
            <v>乙类</v>
          </cell>
        </row>
        <row r="4035">
          <cell r="A4035" t="str">
            <v>HBR86301</v>
          </cell>
          <cell r="B4035" t="str">
            <v>显微镜下脊髓蛛网膜下腔腹腔分流术</v>
          </cell>
          <cell r="C4035" t="str">
            <v>消毒铺巾,切皮,双极电刀止血,气钻或电钻铣刀取下椎板,显微镜下切开硬脑膜,打开蛛网膜并置入分流管,缝合硬脊膜,固定引流管,将引流管贮液器置于椎旁皮下,通过皮下隧道常规安放腹腔端,缝合包扎。</v>
          </cell>
          <cell r="D4035" t="str">
            <v>骨蜡,引流装置</v>
          </cell>
          <cell r="E4035" t="str">
            <v>分流管,脊柱膜,人工硬脑膜,特殊缝线,止血材料</v>
          </cell>
          <cell r="F4035" t="str">
            <v>次</v>
          </cell>
          <cell r="G4035" t="str">
            <v/>
          </cell>
          <cell r="H4035">
            <v>2100</v>
          </cell>
          <cell r="I4035">
            <v>1680</v>
          </cell>
          <cell r="J4035">
            <v>1470</v>
          </cell>
          <cell r="K4035" t="str">
            <v>乙类</v>
          </cell>
        </row>
        <row r="4036">
          <cell r="A4036" t="str">
            <v>HBR86302</v>
          </cell>
          <cell r="B4036" t="str">
            <v>显微镜下脊髓蛛网膜下腔输尿管分流术</v>
          </cell>
          <cell r="C4036" t="str">
            <v>消毒铺巾,切皮,双极止血,气钻或电钻铣刀取下椎板,显微镜下切开硬脑膜,打开蛛网膜并置入分流管,缝合硬脊膜,固定引流管,将引流管贮液器置于椎旁皮下,通过皮下隧道常规安放输尿管端,缝合,包扎。</v>
          </cell>
          <cell r="D4036" t="str">
            <v>骨蜡,引流装置</v>
          </cell>
          <cell r="E4036" t="str">
            <v>分流管,脊柱膜,人工硬脑膜,特殊缝线,止血材料</v>
          </cell>
          <cell r="F4036" t="str">
            <v>次</v>
          </cell>
          <cell r="G4036" t="str">
            <v/>
          </cell>
          <cell r="H4036">
            <v>2100</v>
          </cell>
          <cell r="I4036">
            <v>1680</v>
          </cell>
          <cell r="J4036">
            <v>1470</v>
          </cell>
          <cell r="K4036" t="str">
            <v>乙类</v>
          </cell>
        </row>
        <row r="4037">
          <cell r="A4037" t="str">
            <v>HBS</v>
          </cell>
          <cell r="B4037" t="str">
            <v>脊髓</v>
          </cell>
          <cell r="C4037" t="str">
            <v/>
          </cell>
          <cell r="D4037" t="str">
            <v/>
          </cell>
          <cell r="E4037" t="str">
            <v/>
          </cell>
        </row>
        <row r="4037">
          <cell r="G4037" t="str">
            <v/>
          </cell>
          <cell r="H4037" t="str">
            <v/>
          </cell>
          <cell r="I4037" t="str">
            <v/>
          </cell>
          <cell r="J4037" t="str">
            <v/>
          </cell>
        </row>
        <row r="4038">
          <cell r="A4038" t="str">
            <v>HBS57301</v>
          </cell>
          <cell r="B4038" t="str">
            <v>显微镜下脊髓栓系综合征手术</v>
          </cell>
          <cell r="C4038" t="str">
            <v>消毒铺巾,切皮,双极电刀止血,气钻或电钻铣刀取下椎板,显微镜下切开硬脊膜,电生理监测仪检测到终丝并切断,同时松解粘连的脊髓和神经根､修补硬脊膜､覆盖脊柱膜,放置引流,椎板复位,缝合,包扎。不含神经电生理监测。</v>
          </cell>
          <cell r="D4038" t="str">
            <v>骨蜡,引流装置</v>
          </cell>
          <cell r="E4038" t="str">
            <v>内固定材料,脊柱膜,人工硬脑膜,特殊缝线,止血材料</v>
          </cell>
          <cell r="F4038" t="str">
            <v>次</v>
          </cell>
          <cell r="G4038" t="str">
            <v/>
          </cell>
          <cell r="H4038">
            <v>2200</v>
          </cell>
          <cell r="I4038">
            <v>1760</v>
          </cell>
          <cell r="J4038">
            <v>1540</v>
          </cell>
          <cell r="K4038" t="str">
            <v>乙类</v>
          </cell>
        </row>
        <row r="4039">
          <cell r="A4039" t="str">
            <v>HBS58301</v>
          </cell>
          <cell r="B4039" t="str">
            <v>显微镜下脊髓丘脑束切断术</v>
          </cell>
          <cell r="C4039" t="str">
            <v>消毒铺巾,切皮,双极止血,气钻或电钻铣刀取下椎板,切开硬脊膜,显露疼痛对侧脊髓,显微镜下切断手术平面的齿状韧带,将脊髓向后适度旋转,在上下两神经根间切断脊髓前外侧部分,缝合,包扎。不含术中超声监测。</v>
          </cell>
          <cell r="D4039" t="str">
            <v>骨蜡</v>
          </cell>
          <cell r="E4039" t="str">
            <v>内固定材料,脊柱膜,人工硬脑膜,特殊缝线,止血材料</v>
          </cell>
          <cell r="F4039" t="str">
            <v>次</v>
          </cell>
          <cell r="G4039" t="str">
            <v/>
          </cell>
          <cell r="H4039">
            <v>2100</v>
          </cell>
          <cell r="I4039">
            <v>1680</v>
          </cell>
          <cell r="J4039">
            <v>1470</v>
          </cell>
          <cell r="K4039" t="str">
            <v>乙类</v>
          </cell>
        </row>
        <row r="4040">
          <cell r="A4040" t="str">
            <v>HBS58302</v>
          </cell>
          <cell r="B4040" t="str">
            <v>脊髓前外侧束切断术</v>
          </cell>
          <cell r="C4040" t="str">
            <v>用于慢性顽固性疼痛的治疗。监测生命体征下,消毒,手术暴露相应脊椎节段的棘突和椎板,行部分椎板切除并切开硬脊膜和蛛网膜,在手术显微镜下切断脊髓前外侧束。不含吸氧监测､影像学引导､术中监护､运动诱发电位监测､体感诱发电位监测。</v>
          </cell>
          <cell r="D4040" t="str">
            <v>电极,穿刺针,引流装置</v>
          </cell>
          <cell r="E4040" t="str">
            <v>止血材料</v>
          </cell>
          <cell r="F4040" t="str">
            <v>次</v>
          </cell>
          <cell r="G4040" t="str">
            <v/>
          </cell>
          <cell r="H4040">
            <v>1600</v>
          </cell>
          <cell r="I4040">
            <v>1280</v>
          </cell>
          <cell r="J4040">
            <v>1120</v>
          </cell>
          <cell r="K4040" t="str">
            <v>乙类</v>
          </cell>
        </row>
        <row r="4041">
          <cell r="A4041" t="str">
            <v>HBS58303</v>
          </cell>
          <cell r="B4041" t="str">
            <v>显微镜下脊髓前连合切断术</v>
          </cell>
          <cell r="C4041" t="str">
            <v>消毒铺巾,切皮,双极电刀止血,气钻或电钻铣刀取下椎板,切开硬脊膜,显微镜下找出相应节段的脊髓正中线,在脊髓后正中沟纵向切开,缝合硬脊膜,覆以脊柱膜,椎板复位,缝合,包扎。不含神经电生理监测。</v>
          </cell>
          <cell r="D4041" t="str">
            <v>骨蜡,引流装置</v>
          </cell>
          <cell r="E4041" t="str">
            <v>内固定材料,脊柱膜,人工硬脑膜,特殊缝线,止血材料</v>
          </cell>
          <cell r="F4041" t="str">
            <v>次</v>
          </cell>
          <cell r="G4041" t="str">
            <v/>
          </cell>
          <cell r="H4041">
            <v>1600</v>
          </cell>
          <cell r="I4041">
            <v>1280</v>
          </cell>
          <cell r="J4041">
            <v>1120</v>
          </cell>
          <cell r="K4041" t="str">
            <v>乙类</v>
          </cell>
        </row>
        <row r="4042">
          <cell r="A4042" t="str">
            <v>HBS64301</v>
          </cell>
          <cell r="B4042" t="str">
            <v>脊髓电刺激电极取出术</v>
          </cell>
          <cell r="C4042" t="str">
            <v>用于刺激电极的取出。手术在具有无菌､抢救设备的手术室,监测生命体征下,消毒,局麻下原切口入路逐层暴露临时延长导线及电极,拆除电极固定装置,拔除完整电极,逐层缝合,敷料固定。不含影像学引导。</v>
          </cell>
          <cell r="D4042" t="str">
            <v>穿刺针</v>
          </cell>
          <cell r="E4042" t="str">
            <v>特殊缝线</v>
          </cell>
          <cell r="F4042" t="str">
            <v>次</v>
          </cell>
          <cell r="G4042" t="str">
            <v>双侧加收不超过50%</v>
          </cell>
          <cell r="H4042">
            <v>230</v>
          </cell>
          <cell r="I4042">
            <v>185</v>
          </cell>
          <cell r="J4042">
            <v>160</v>
          </cell>
          <cell r="K4042" t="str">
            <v>乙类</v>
          </cell>
        </row>
        <row r="4043">
          <cell r="A4043" t="str">
            <v>HBS73301</v>
          </cell>
          <cell r="B4043" t="str">
            <v>显微镜下脊髓髓内肿物切除术</v>
          </cell>
          <cell r="C4043" t="str">
            <v>消毒铺巾,切皮,双极电刀止血,气钻或电钻铣刀取下椎板,切开硬脊膜,显微镜下切开蛛网膜和脊髓,显露,分离切除肿瘤,缝合硬脊膜,覆以脊柱膜,椎板复位,缝合,包扎。不含神经导航､神经电生理监测､术中超声监测。</v>
          </cell>
          <cell r="D4043" t="str">
            <v>骨蜡,引流装置</v>
          </cell>
          <cell r="E4043" t="str">
            <v>内固定材料,脊柱膜,人工硬脑膜,特殊缝线,止血材料</v>
          </cell>
          <cell r="F4043" t="str">
            <v>次</v>
          </cell>
          <cell r="G4043" t="str">
            <v>肿瘤直径大于5厘米加收不超过50%</v>
          </cell>
          <cell r="H4043">
            <v>2700</v>
          </cell>
          <cell r="I4043">
            <v>2160</v>
          </cell>
          <cell r="J4043">
            <v>1890</v>
          </cell>
          <cell r="K4043" t="str">
            <v>乙类</v>
          </cell>
        </row>
        <row r="4044">
          <cell r="A4044" t="str">
            <v>HBS83301</v>
          </cell>
          <cell r="B4044" t="str">
            <v>显微镜下脊髓外露修补术</v>
          </cell>
          <cell r="C4044" t="str">
            <v>消毒铺巾,切皮,双极电刀止血,气钻或电钻铣刀取下椎板,切除异常骨组织,显露缺损的硬脊膜和外露脊髓,显微镜下分离粘连,将正常神经组织还纳,修补缺损硬脊膜,椎板复位,缝合,结扎。不含神经电生理监测。</v>
          </cell>
          <cell r="D4044" t="str">
            <v>骨蜡,引流装置</v>
          </cell>
          <cell r="E4044" t="str">
            <v>内固定材料,脊柱膜,人工硬脑膜,特殊缝线,止血材料</v>
          </cell>
          <cell r="F4044" t="str">
            <v>次</v>
          </cell>
          <cell r="G4044" t="str">
            <v/>
          </cell>
          <cell r="H4044">
            <v>2250</v>
          </cell>
          <cell r="I4044">
            <v>1800</v>
          </cell>
          <cell r="J4044">
            <v>1575</v>
          </cell>
          <cell r="K4044" t="str">
            <v>乙类</v>
          </cell>
        </row>
        <row r="4045">
          <cell r="A4045" t="str">
            <v>HBS99301</v>
          </cell>
          <cell r="B4045" t="str">
            <v>脊髓电刺激器镇痛术</v>
          </cell>
          <cell r="C4045" t="str">
            <v>在具有无菌､抢救设备的治疗室或CT室内,基本生命体征监测,局麻或全麻下,神经定位准确(C臂或CT下定位),消毒,刺激电极置入,电刺激试验,电极导线固定,电刺激器皮下固定,敷料固定。不含C型臂或CT引导。</v>
          </cell>
          <cell r="D4045" t="str">
            <v/>
          </cell>
          <cell r="E4045" t="str">
            <v>电极</v>
          </cell>
          <cell r="F4045" t="str">
            <v>次</v>
          </cell>
          <cell r="G4045" t="str">
            <v/>
          </cell>
          <cell r="H4045">
            <v>230</v>
          </cell>
          <cell r="I4045">
            <v>185</v>
          </cell>
          <cell r="J4045">
            <v>160</v>
          </cell>
          <cell r="K4045" t="str">
            <v>乙类</v>
          </cell>
        </row>
        <row r="4046">
          <cell r="A4046" t="str">
            <v>HBS99302</v>
          </cell>
          <cell r="B4046" t="str">
            <v>经皮穿刺脊髓电刺激镇痛术</v>
          </cell>
          <cell r="C4046" t="str">
            <v>用于各种慢性顽固性疼痛及癌痛治疗。手术在具有无菌､抢救设备的手术室,监测生命体征下,消毒,局麻下,穿刺部位定位准确(C型臂定位),穿刺后置入硬膜外刺激电极,并反复调节电极位置至疼痛相应的脊髓节段,连接导线进行术中刺激测试,观察镇痛范围和效果,刺激范围覆盖疼痛部位或是镇痛效果满意后,电极固定连接临时延长导线,并应用皮下隧道器将临时延长导线引导至体外,逐层缝合,敷料固定。不含影像学引导。</v>
          </cell>
          <cell r="D4046" t="str">
            <v>穿刺针,注射器</v>
          </cell>
          <cell r="E4046" t="str">
            <v>电极,特殊缝线</v>
          </cell>
          <cell r="F4046" t="str">
            <v>次</v>
          </cell>
          <cell r="G4046" t="str">
            <v>双侧加收不超过50%</v>
          </cell>
          <cell r="H4046">
            <v>360</v>
          </cell>
          <cell r="I4046">
            <v>290</v>
          </cell>
          <cell r="J4046">
            <v>250</v>
          </cell>
          <cell r="K4046" t="str">
            <v>乙类</v>
          </cell>
        </row>
        <row r="4047">
          <cell r="A4047" t="str">
            <v>HBS99303</v>
          </cell>
          <cell r="B4047" t="str">
            <v>脊髓电刺激镇痛术</v>
          </cell>
          <cell r="C4047" t="str">
            <v>用于慢性顽固性疼痛的治疗。生命体征监测下,消毒,手术暴露相应脊椎节段的棘突,咬除棘突间韧带或部分棘突,置入硬膜外刺激电极,连接导线进行术中刺激试验,观察镇痛范围和效果,效果满意可同期置入导线和脉冲发生器。不含影像学引导。</v>
          </cell>
          <cell r="D4047" t="str">
            <v/>
          </cell>
          <cell r="E4047" t="str">
            <v>电极,特殊缝线</v>
          </cell>
          <cell r="F4047" t="str">
            <v>次</v>
          </cell>
          <cell r="G4047" t="str">
            <v>双侧加收不超过50%</v>
          </cell>
          <cell r="H4047">
            <v>230</v>
          </cell>
          <cell r="I4047">
            <v>185</v>
          </cell>
          <cell r="J4047">
            <v>160</v>
          </cell>
          <cell r="K4047" t="str">
            <v>乙类</v>
          </cell>
        </row>
        <row r="4048">
          <cell r="A4048" t="str">
            <v>HBT</v>
          </cell>
          <cell r="B4048" t="str">
            <v>脊髓血管</v>
          </cell>
          <cell r="C4048" t="str">
            <v/>
          </cell>
          <cell r="D4048" t="str">
            <v/>
          </cell>
          <cell r="E4048" t="str">
            <v/>
          </cell>
        </row>
        <row r="4048">
          <cell r="G4048" t="str">
            <v/>
          </cell>
          <cell r="H4048" t="str">
            <v/>
          </cell>
          <cell r="I4048" t="str">
            <v/>
          </cell>
          <cell r="J4048" t="str">
            <v/>
          </cell>
        </row>
        <row r="4049">
          <cell r="A4049" t="str">
            <v>HBT59201</v>
          </cell>
          <cell r="B4049" t="str">
            <v>脊髓血管畸形栓塞术</v>
          </cell>
          <cell r="C4049" t="str">
            <v>经颈动脉穿刺,置血管鞘,导管插入供血动脉,经导管注入对比剂,微导管到位,使用栓塞材料栓塞。</v>
          </cell>
          <cell r="D4049" t="str">
            <v>注射器,高压注射器,穿刺针</v>
          </cell>
          <cell r="E4049" t="str">
            <v>导管,导丝,血管鞘组,栓塞材料</v>
          </cell>
          <cell r="F4049" t="str">
            <v>次</v>
          </cell>
          <cell r="G4049" t="str">
            <v/>
          </cell>
          <cell r="H4049">
            <v>2800</v>
          </cell>
          <cell r="I4049">
            <v>2240</v>
          </cell>
          <cell r="J4049">
            <v>1960</v>
          </cell>
          <cell r="K4049" t="str">
            <v>乙类</v>
          </cell>
        </row>
        <row r="4050">
          <cell r="A4050" t="str">
            <v>HBT73301</v>
          </cell>
          <cell r="B4050" t="str">
            <v>显微镜下脊髓动静脉畸形切除术</v>
          </cell>
          <cell r="C4050" t="str">
            <v>消毒铺巾,切皮,双极电刀止血,气钻或电钻铣刀取下椎板,切开硬脊膜,显微镜下分离切除动静脉畸形,手术有难度,技术要求高､术中操作时间长､一旦破裂出血可能加重脊髓损伤,造成术后功能障碍。缝合硬脊膜,覆以脊柱膜,椎板复位,缝合,包扎。不含神经电生理监测､术中超声监测。</v>
          </cell>
          <cell r="D4050" t="str">
            <v>骨蜡</v>
          </cell>
          <cell r="E4050" t="str">
            <v>内固定材料,脊柱膜,人工硬脑膜,血管夹,特殊缝线,止血材料</v>
          </cell>
          <cell r="F4050" t="str">
            <v>次</v>
          </cell>
          <cell r="G4050" t="str">
            <v/>
          </cell>
          <cell r="H4050">
            <v>2700</v>
          </cell>
          <cell r="I4050">
            <v>2160</v>
          </cell>
          <cell r="J4050">
            <v>1890</v>
          </cell>
          <cell r="K4050" t="str">
            <v>乙类</v>
          </cell>
        </row>
        <row r="4051">
          <cell r="A4051" t="str">
            <v>HCA</v>
          </cell>
          <cell r="B4051" t="str">
            <v>6.周围神经系统</v>
          </cell>
          <cell r="C4051" t="str">
            <v/>
          </cell>
          <cell r="D4051" t="str">
            <v/>
          </cell>
          <cell r="E4051" t="str">
            <v/>
          </cell>
        </row>
        <row r="4051">
          <cell r="G4051" t="str">
            <v/>
          </cell>
          <cell r="H4051" t="str">
            <v/>
          </cell>
          <cell r="I4051" t="str">
            <v/>
          </cell>
          <cell r="J4051" t="str">
            <v/>
          </cell>
        </row>
        <row r="4052">
          <cell r="A4052" t="str">
            <v>HCA48101</v>
          </cell>
          <cell r="B4052" t="str">
            <v>周围神经减压镇痛术</v>
          </cell>
          <cell r="C4052" t="str">
            <v>用于糖尿病性周围神经病等慢性疼痛的治疗。监测生命体征下,消毒,根据神经病变部位设计手术入路,在显微镜下分离显露病变神经及其周围血管､韧带､肌腱等组织,松解病变神经周围的韧带和肌腱。不含监测､影像学引导､术中监护。</v>
          </cell>
          <cell r="D4052" t="str">
            <v>引流装置</v>
          </cell>
          <cell r="E4052" t="str">
            <v/>
          </cell>
          <cell r="F4052" t="str">
            <v>次</v>
          </cell>
          <cell r="G4052" t="str">
            <v/>
          </cell>
          <cell r="H4052">
            <v>1350</v>
          </cell>
          <cell r="I4052">
            <v>1080</v>
          </cell>
          <cell r="J4052">
            <v>945</v>
          </cell>
          <cell r="K4052" t="str">
            <v>乙类</v>
          </cell>
        </row>
        <row r="4053">
          <cell r="A4053" t="str">
            <v>HCA56301</v>
          </cell>
          <cell r="B4053" t="str">
            <v>周围神经卡压切开减压术</v>
          </cell>
          <cell r="C4053" t="str">
            <v>消毒铺巾,气囊止血带止血,切开皮肤,切开卡压神经的结构,或松解神经。不含术中显微镜下操作。</v>
          </cell>
          <cell r="D4053" t="str">
            <v>引流装置</v>
          </cell>
          <cell r="E4053" t="str">
            <v>特殊缝线</v>
          </cell>
          <cell r="F4053" t="str">
            <v>次</v>
          </cell>
          <cell r="G4053" t="str">
            <v/>
          </cell>
          <cell r="H4053">
            <v>1000</v>
          </cell>
          <cell r="I4053">
            <v>800</v>
          </cell>
          <cell r="J4053">
            <v>700</v>
          </cell>
          <cell r="K4053" t="str">
            <v>甲类</v>
          </cell>
        </row>
        <row r="4054">
          <cell r="A4054" t="str">
            <v>HCA56302</v>
          </cell>
          <cell r="B4054" t="str">
            <v>周围神经微创减压术</v>
          </cell>
          <cell r="C4054" t="str">
            <v>治疗外周神经疾病。消毒铺巾,神经阻滞麻醉,切皮,近､远端松解受压神经,止血,处理创面,缝合,包扎。</v>
          </cell>
          <cell r="D4054" t="str">
            <v>引流装置</v>
          </cell>
          <cell r="E4054" t="str">
            <v>特殊缝线</v>
          </cell>
          <cell r="F4054" t="str">
            <v>次</v>
          </cell>
          <cell r="G4054" t="str">
            <v/>
          </cell>
          <cell r="H4054">
            <v>1500</v>
          </cell>
          <cell r="I4054">
            <v>1200</v>
          </cell>
          <cell r="J4054">
            <v>1050</v>
          </cell>
          <cell r="K4054" t="str">
            <v>甲类</v>
          </cell>
        </row>
        <row r="4055">
          <cell r="A4055" t="str">
            <v>HCA56501</v>
          </cell>
          <cell r="B4055" t="str">
            <v>腔镜下周围神经卡压减压术</v>
          </cell>
          <cell r="C4055" t="str">
            <v>消毒铺巾,气囊止血带止血,切开皮肤,插入腔镜,切开卡压神经的结构,或松解神经。</v>
          </cell>
          <cell r="D4055" t="str">
            <v>引流装置</v>
          </cell>
          <cell r="E4055" t="str">
            <v>腔镜材料</v>
          </cell>
          <cell r="F4055" t="str">
            <v>次</v>
          </cell>
          <cell r="G4055" t="str">
            <v/>
          </cell>
          <cell r="H4055">
            <v>1350</v>
          </cell>
          <cell r="I4055">
            <v>1080</v>
          </cell>
          <cell r="J4055">
            <v>945</v>
          </cell>
          <cell r="K4055" t="str">
            <v>甲类</v>
          </cell>
        </row>
        <row r="4056">
          <cell r="A4056" t="str">
            <v>HCA57301</v>
          </cell>
          <cell r="B4056" t="str">
            <v>周围神经松解术</v>
          </cell>
          <cell r="C4056" t="str">
            <v>消毒铺巾,气囊止血带止血,切开皮肤,显露损伤神经,切除表面及外周瘢痕。不含术中显微镜下操作。</v>
          </cell>
          <cell r="D4056" t="str">
            <v>引流装置</v>
          </cell>
          <cell r="E4056" t="str">
            <v>特殊缝线</v>
          </cell>
          <cell r="F4056" t="str">
            <v>次</v>
          </cell>
          <cell r="G4056" t="str">
            <v/>
          </cell>
          <cell r="H4056">
            <v>1200</v>
          </cell>
          <cell r="I4056">
            <v>960</v>
          </cell>
          <cell r="J4056">
            <v>840</v>
          </cell>
          <cell r="K4056" t="str">
            <v>甲类</v>
          </cell>
        </row>
        <row r="4057">
          <cell r="A4057" t="str">
            <v>HCA57501</v>
          </cell>
          <cell r="B4057" t="str">
            <v>腔镜下周围神经松解术</v>
          </cell>
          <cell r="C4057" t="str">
            <v>消毒铺巾,气囊止血带止血,切开皮肤,插入腔镜,松解神经。</v>
          </cell>
          <cell r="D4057" t="str">
            <v>引流装置</v>
          </cell>
          <cell r="E4057" t="str">
            <v>腔镜材料</v>
          </cell>
          <cell r="F4057" t="str">
            <v>次</v>
          </cell>
          <cell r="G4057" t="str">
            <v/>
          </cell>
          <cell r="H4057">
            <v>1350</v>
          </cell>
          <cell r="I4057">
            <v>1080</v>
          </cell>
          <cell r="J4057">
            <v>945</v>
          </cell>
          <cell r="K4057" t="str">
            <v>甲类</v>
          </cell>
        </row>
        <row r="4058">
          <cell r="A4058" t="str">
            <v>HCA58301</v>
          </cell>
          <cell r="B4058" t="str">
            <v>周围神经切断术</v>
          </cell>
          <cell r="C4058" t="str">
            <v>消毒铺巾,气囊止血带止血,切开皮肤,显露神经,将其切断。不含术中显微镜下操作。</v>
          </cell>
          <cell r="D4058" t="str">
            <v>引流装置</v>
          </cell>
          <cell r="E4058" t="str">
            <v>特殊缝线</v>
          </cell>
          <cell r="F4058" t="str">
            <v>次</v>
          </cell>
          <cell r="G4058" t="str">
            <v/>
          </cell>
          <cell r="H4058">
            <v>800</v>
          </cell>
          <cell r="I4058">
            <v>640</v>
          </cell>
          <cell r="J4058">
            <v>560</v>
          </cell>
          <cell r="K4058" t="str">
            <v>甲类</v>
          </cell>
        </row>
        <row r="4059">
          <cell r="A4059" t="str">
            <v>HCA58302</v>
          </cell>
          <cell r="B4059" t="str">
            <v>周围神经部分切断术</v>
          </cell>
          <cell r="C4059" t="str">
            <v>消毒铺巾,气囊止血带止血,切开皮肤,显露神经,将其部分(束)切断。不含术中显微镜下操作。</v>
          </cell>
          <cell r="D4059" t="str">
            <v>引流装置</v>
          </cell>
          <cell r="E4059" t="str">
            <v>特殊缝线</v>
          </cell>
          <cell r="F4059" t="str">
            <v>次</v>
          </cell>
          <cell r="G4059" t="str">
            <v/>
          </cell>
          <cell r="H4059">
            <v>1100</v>
          </cell>
          <cell r="I4059">
            <v>880</v>
          </cell>
          <cell r="J4059">
            <v>770</v>
          </cell>
          <cell r="K4059" t="str">
            <v>甲类</v>
          </cell>
        </row>
        <row r="4060">
          <cell r="A4060" t="str">
            <v>HCA58303</v>
          </cell>
          <cell r="B4060" t="str">
            <v>周围神经关节支切断术</v>
          </cell>
          <cell r="C4060" t="str">
            <v>消毒铺巾,气囊止血带止血,切开皮肤,显露神经,将其关节支切断。不含术中显微镜下操作。</v>
          </cell>
          <cell r="D4060" t="str">
            <v>引流装置</v>
          </cell>
          <cell r="E4060" t="str">
            <v>特殊缝线</v>
          </cell>
          <cell r="F4060" t="str">
            <v>次</v>
          </cell>
          <cell r="G4060" t="str">
            <v/>
          </cell>
          <cell r="H4060">
            <v>1100</v>
          </cell>
          <cell r="I4060">
            <v>880</v>
          </cell>
          <cell r="J4060">
            <v>770</v>
          </cell>
          <cell r="K4060" t="str">
            <v>甲类</v>
          </cell>
        </row>
        <row r="4061">
          <cell r="A4061" t="str">
            <v>HCA58304</v>
          </cell>
          <cell r="B4061" t="str">
            <v>周围神经皮支切断术</v>
          </cell>
          <cell r="C4061" t="str">
            <v>消毒铺巾,气囊止血带止血,切开皮肤,显露神经,将其皮支切断。不含术中显微镜下操作。</v>
          </cell>
          <cell r="D4061" t="str">
            <v>引流装置</v>
          </cell>
          <cell r="E4061" t="str">
            <v>特殊缝线</v>
          </cell>
          <cell r="F4061" t="str">
            <v>次</v>
          </cell>
          <cell r="G4061" t="str">
            <v/>
          </cell>
          <cell r="H4061">
            <v>1100</v>
          </cell>
          <cell r="I4061">
            <v>880</v>
          </cell>
          <cell r="J4061">
            <v>770</v>
          </cell>
          <cell r="K4061" t="str">
            <v>甲类</v>
          </cell>
        </row>
        <row r="4062">
          <cell r="A4062" t="str">
            <v>HCA58305</v>
          </cell>
          <cell r="B4062" t="str">
            <v>周围神经肌支切断术</v>
          </cell>
          <cell r="C4062" t="str">
            <v>消毒铺巾,气囊止血带止血,切开皮肤,显露神经,将其肌支切断。不含术中显微镜下操作。</v>
          </cell>
          <cell r="D4062" t="str">
            <v>引流装置</v>
          </cell>
          <cell r="E4062" t="str">
            <v/>
          </cell>
          <cell r="F4062" t="str">
            <v>次</v>
          </cell>
          <cell r="G4062" t="str">
            <v/>
          </cell>
          <cell r="H4062">
            <v>1100</v>
          </cell>
          <cell r="I4062">
            <v>880</v>
          </cell>
          <cell r="J4062">
            <v>770</v>
          </cell>
          <cell r="K4062" t="str">
            <v>甲类</v>
          </cell>
        </row>
        <row r="4063">
          <cell r="A4063" t="str">
            <v>HCA59301</v>
          </cell>
          <cell r="B4063" t="str">
            <v>神经束膜切断外膜结扎术</v>
          </cell>
          <cell r="C4063" t="str">
            <v>将神经外膜纵行切开,把神经束剥离,切断神经束,再将神经外膜结扎闭锁,使神经纤维被包埋在闭锁的神经外膜管内,切断的神经残端不能向外生长,防止神经瘤形成。</v>
          </cell>
          <cell r="D4063" t="str">
            <v/>
          </cell>
          <cell r="E4063" t="str">
            <v>特殊缝线</v>
          </cell>
          <cell r="F4063" t="str">
            <v>次</v>
          </cell>
          <cell r="G4063" t="str">
            <v/>
          </cell>
          <cell r="H4063">
            <v>1200</v>
          </cell>
          <cell r="I4063">
            <v>960</v>
          </cell>
          <cell r="J4063">
            <v>840</v>
          </cell>
          <cell r="K4063" t="str">
            <v>甲类</v>
          </cell>
        </row>
        <row r="4064">
          <cell r="A4064" t="str">
            <v>HCA60501</v>
          </cell>
          <cell r="B4064" t="str">
            <v>腔镜下周围神经切取术</v>
          </cell>
          <cell r="C4064" t="str">
            <v>消毒铺巾,气囊止血带止血,切开皮肤,插入窥镜,切取神经。</v>
          </cell>
          <cell r="D4064" t="str">
            <v>引流装置</v>
          </cell>
          <cell r="E4064" t="str">
            <v>腔镜材料</v>
          </cell>
          <cell r="F4064" t="str">
            <v>次</v>
          </cell>
          <cell r="G4064" t="str">
            <v/>
          </cell>
          <cell r="H4064">
            <v>1300</v>
          </cell>
          <cell r="I4064">
            <v>1040</v>
          </cell>
          <cell r="J4064">
            <v>910</v>
          </cell>
          <cell r="K4064" t="str">
            <v>乙类</v>
          </cell>
        </row>
        <row r="4065">
          <cell r="A4065" t="str">
            <v>HCA62301</v>
          </cell>
          <cell r="B4065" t="str">
            <v>周围神经刺激电极置入术</v>
          </cell>
          <cell r="C4065" t="str">
            <v>用于慢性顽固性疼痛的治疗。监测生命体征下,消毒,根据准备刺激的神经标记皮肤切口,手术显露神经干,置入刺激电极,连接导线术中进行刺激试验,不同期植入脉冲发生器。不含监测､影像学引导､术中监护。</v>
          </cell>
          <cell r="D4065" t="str">
            <v>电极</v>
          </cell>
          <cell r="E4065" t="str">
            <v/>
          </cell>
          <cell r="F4065" t="str">
            <v>次</v>
          </cell>
          <cell r="G4065" t="str">
            <v/>
          </cell>
          <cell r="H4065">
            <v>200</v>
          </cell>
          <cell r="I4065">
            <v>160</v>
          </cell>
          <cell r="J4065">
            <v>140</v>
          </cell>
          <cell r="K4065" t="str">
            <v>乙类</v>
          </cell>
        </row>
        <row r="4066">
          <cell r="A4066" t="str">
            <v>HCA73301</v>
          </cell>
          <cell r="B4066" t="str">
            <v>周围神经瘤切除术</v>
          </cell>
          <cell r="C4066" t="str">
            <v>消毒铺巾,气囊止血带止血,切开皮肤,显露并切除神经瘤,将断端留置于肌肉或移位于骨髓腔内。不含术中显微镜下操作。</v>
          </cell>
          <cell r="D4066" t="str">
            <v>引流装置</v>
          </cell>
          <cell r="E4066" t="str">
            <v>特殊缝线</v>
          </cell>
          <cell r="F4066" t="str">
            <v>次</v>
          </cell>
          <cell r="G4066" t="str">
            <v/>
          </cell>
          <cell r="H4066">
            <v>1800</v>
          </cell>
          <cell r="I4066">
            <v>1440</v>
          </cell>
          <cell r="J4066">
            <v>1260</v>
          </cell>
          <cell r="K4066" t="str">
            <v>甲类</v>
          </cell>
        </row>
        <row r="4067">
          <cell r="A4067" t="str">
            <v>HCA73302</v>
          </cell>
          <cell r="B4067" t="str">
            <v>周围神经肿瘤切除术</v>
          </cell>
          <cell r="C4067" t="str">
            <v>消毒铺巾,气囊止血带止血,切开皮肤,显露并切除神经内或外膜肿瘤,必要时行神经缝合。不含术中显微镜下操作。</v>
          </cell>
          <cell r="D4067" t="str">
            <v>引流装置</v>
          </cell>
          <cell r="E4067" t="str">
            <v>特殊缝线,止血材料</v>
          </cell>
          <cell r="F4067" t="str">
            <v>次</v>
          </cell>
          <cell r="G4067" t="str">
            <v/>
          </cell>
          <cell r="H4067">
            <v>1600</v>
          </cell>
          <cell r="I4067">
            <v>1280</v>
          </cell>
          <cell r="J4067">
            <v>1120</v>
          </cell>
          <cell r="K4067" t="str">
            <v>甲类</v>
          </cell>
        </row>
        <row r="4068">
          <cell r="A4068" t="str">
            <v>HCA83301</v>
          </cell>
          <cell r="B4068" t="str">
            <v>周围神经端侧缝合术</v>
          </cell>
          <cell r="C4068" t="str">
            <v>消毒铺巾,气囊止血带止血,切开皮肤,显露损伤神经,将断裂神经与周围正常神经端侧缝合。不含术中显微镜下操作。</v>
          </cell>
          <cell r="D4068" t="str">
            <v>引流装置</v>
          </cell>
          <cell r="E4068" t="str">
            <v>特殊缝线,止血材料</v>
          </cell>
          <cell r="F4068" t="str">
            <v>次</v>
          </cell>
          <cell r="G4068" t="str">
            <v/>
          </cell>
          <cell r="H4068">
            <v>1300</v>
          </cell>
          <cell r="I4068">
            <v>1040</v>
          </cell>
          <cell r="J4068">
            <v>910</v>
          </cell>
          <cell r="K4068" t="str">
            <v>甲类</v>
          </cell>
        </row>
        <row r="4069">
          <cell r="A4069" t="str">
            <v>HCA87301</v>
          </cell>
          <cell r="B4069" t="str">
            <v>周围神经缝合术</v>
          </cell>
          <cell r="C4069" t="str">
            <v>消毒铺巾,气囊止血带止血,切开皮肤,显露损伤神经,缝合断裂神经。不含术中显微镜下操作。</v>
          </cell>
          <cell r="D4069" t="str">
            <v>引流装置</v>
          </cell>
          <cell r="E4069" t="str">
            <v>特殊缝线,止血材料</v>
          </cell>
          <cell r="F4069" t="str">
            <v>次</v>
          </cell>
          <cell r="G4069" t="str">
            <v/>
          </cell>
          <cell r="H4069">
            <v>1300</v>
          </cell>
          <cell r="I4069">
            <v>1040</v>
          </cell>
          <cell r="J4069">
            <v>910</v>
          </cell>
          <cell r="K4069" t="str">
            <v>甲类</v>
          </cell>
        </row>
        <row r="4070">
          <cell r="A4070" t="str">
            <v>HCA88301</v>
          </cell>
          <cell r="B4070" t="str">
            <v>带血管蒂周围神经移位缝合术</v>
          </cell>
          <cell r="C4070" t="str">
            <v>消毒铺巾,气囊止血带止血,切开皮肤,显露并切断神经,保留其血管蒂,将其与损伤神经缝合。不含术中显微镜下操作。</v>
          </cell>
          <cell r="D4070" t="str">
            <v>引流装置</v>
          </cell>
          <cell r="E4070" t="str">
            <v>止血材料,特殊缝线</v>
          </cell>
          <cell r="F4070" t="str">
            <v>次</v>
          </cell>
          <cell r="G4070" t="str">
            <v/>
          </cell>
          <cell r="H4070">
            <v>2000</v>
          </cell>
          <cell r="I4070">
            <v>1600</v>
          </cell>
          <cell r="J4070">
            <v>1400</v>
          </cell>
          <cell r="K4070" t="str">
            <v>乙类</v>
          </cell>
        </row>
        <row r="4071">
          <cell r="A4071" t="str">
            <v>HCA88302</v>
          </cell>
          <cell r="B4071" t="str">
            <v>吻合血管周围神经移植缝合术</v>
          </cell>
          <cell r="C4071" t="str">
            <v>消毒铺巾,气囊止血带止血,切开皮肤,显露并切取神经,保留其营养血管,将其缝合于神经损伤处,并作血管吻合。不含术中显微镜下操作。</v>
          </cell>
          <cell r="D4071" t="str">
            <v>引流装置</v>
          </cell>
          <cell r="E4071" t="str">
            <v>特殊缝线,止血材料</v>
          </cell>
          <cell r="F4071" t="str">
            <v>次</v>
          </cell>
          <cell r="G4071" t="str">
            <v/>
          </cell>
          <cell r="H4071">
            <v>2000</v>
          </cell>
          <cell r="I4071">
            <v>1600</v>
          </cell>
          <cell r="J4071">
            <v>1400</v>
          </cell>
          <cell r="K4071" t="str">
            <v>乙类</v>
          </cell>
        </row>
        <row r="4072">
          <cell r="A4072" t="str">
            <v>HCA89301</v>
          </cell>
          <cell r="B4072" t="str">
            <v>周围神经移植缝合术</v>
          </cell>
          <cell r="C4072" t="str">
            <v>消毒铺巾,气囊止血带止血,切开皮肤,显露并切取神经,将其缝合于神经损伤处。不含术中显微镜下操作。</v>
          </cell>
          <cell r="D4072" t="str">
            <v>引流装置</v>
          </cell>
          <cell r="E4072" t="str">
            <v>特殊缝线,止血材料</v>
          </cell>
          <cell r="F4072" t="str">
            <v>次</v>
          </cell>
          <cell r="G4072" t="str">
            <v/>
          </cell>
          <cell r="H4072">
            <v>1600</v>
          </cell>
          <cell r="I4072">
            <v>1280</v>
          </cell>
          <cell r="J4072">
            <v>1120</v>
          </cell>
          <cell r="K4072" t="str">
            <v>乙类</v>
          </cell>
        </row>
        <row r="4073">
          <cell r="A4073" t="str">
            <v>HCA89302</v>
          </cell>
          <cell r="B4073" t="str">
            <v>周围神经移位缝合术</v>
          </cell>
          <cell r="C4073" t="str">
            <v>消毒铺巾,气囊止血带止血,切开皮肤,显露并切断神经(束),将其与损伤神经缝合。不含术中显微镜下操作。</v>
          </cell>
          <cell r="D4073" t="str">
            <v>引流装置</v>
          </cell>
          <cell r="E4073" t="str">
            <v>特殊缝线,止血材料</v>
          </cell>
          <cell r="F4073" t="str">
            <v>次</v>
          </cell>
          <cell r="G4073" t="str">
            <v/>
          </cell>
          <cell r="H4073">
            <v>1600</v>
          </cell>
          <cell r="I4073">
            <v>1280</v>
          </cell>
          <cell r="J4073">
            <v>1120</v>
          </cell>
          <cell r="K4073" t="str">
            <v>乙类</v>
          </cell>
        </row>
        <row r="4074">
          <cell r="A4074" t="str">
            <v>HCA99101</v>
          </cell>
          <cell r="B4074" t="str">
            <v>周围神经电刺激镇痛术</v>
          </cell>
          <cell r="C4074" t="str">
            <v>用于慢性顽固性疼痛的治疗。监测生命体征下,消毒,根据准备刺激的神经标记皮肤切口,手术显露神经干,置入刺激电极,连接导线术中进行刺激试验,效果满意可同期植入导线和脉冲发生器。不含监测､影像学引导､术中监护。</v>
          </cell>
          <cell r="D4074" t="str">
            <v>电极</v>
          </cell>
          <cell r="E4074" t="str">
            <v/>
          </cell>
          <cell r="F4074" t="str">
            <v>次</v>
          </cell>
          <cell r="G4074" t="str">
            <v/>
          </cell>
          <cell r="H4074">
            <v>990</v>
          </cell>
          <cell r="I4074">
            <v>790</v>
          </cell>
          <cell r="J4074">
            <v>690</v>
          </cell>
          <cell r="K4074" t="str">
            <v>乙类</v>
          </cell>
        </row>
        <row r="4075">
          <cell r="A4075" t="str">
            <v>HCC-HCM</v>
          </cell>
          <cell r="B4075" t="str">
            <v>7.脑神经</v>
          </cell>
          <cell r="C4075" t="str">
            <v/>
          </cell>
          <cell r="D4075" t="str">
            <v/>
          </cell>
          <cell r="E4075" t="str">
            <v/>
          </cell>
        </row>
        <row r="4075">
          <cell r="G4075" t="str">
            <v/>
          </cell>
          <cell r="H4075" t="str">
            <v/>
          </cell>
          <cell r="I4075" t="str">
            <v/>
          </cell>
          <cell r="J4075" t="str">
            <v/>
          </cell>
        </row>
        <row r="4076">
          <cell r="A4076" t="str">
            <v>HCC</v>
          </cell>
          <cell r="B4076" t="str">
            <v>视神经</v>
          </cell>
          <cell r="C4076" t="str">
            <v/>
          </cell>
          <cell r="D4076" t="str">
            <v/>
          </cell>
          <cell r="E4076" t="str">
            <v/>
          </cell>
        </row>
        <row r="4076">
          <cell r="G4076" t="str">
            <v/>
          </cell>
          <cell r="H4076" t="str">
            <v/>
          </cell>
          <cell r="I4076" t="str">
            <v/>
          </cell>
          <cell r="J4076" t="str">
            <v/>
          </cell>
        </row>
        <row r="4077">
          <cell r="A4077" t="str">
            <v>HCC56301</v>
          </cell>
          <cell r="B4077" t="str">
            <v>视神经减压术</v>
          </cell>
          <cell r="C4077" t="str">
            <v>向患者说明治疗的注意事项。消毒铺巾,牵引眼睑,结膜切开,电凝或压迫止血,断内直肌,暴露视神经,切开视神经鞘,缝合肌肉及结膜,加压包扎。</v>
          </cell>
          <cell r="D4077" t="str">
            <v/>
          </cell>
          <cell r="E4077" t="str">
            <v>特殊缝线</v>
          </cell>
          <cell r="F4077" t="str">
            <v>单侧</v>
          </cell>
          <cell r="G4077" t="str">
            <v/>
          </cell>
          <cell r="H4077">
            <v>1000</v>
          </cell>
          <cell r="I4077">
            <v>800</v>
          </cell>
          <cell r="J4077">
            <v>700</v>
          </cell>
          <cell r="K4077" t="str">
            <v>甲类</v>
          </cell>
        </row>
        <row r="4078">
          <cell r="A4078" t="str">
            <v>HCC56302</v>
          </cell>
          <cell r="B4078" t="str">
            <v>鼻外视神经减压术</v>
          </cell>
          <cell r="C4078" t="str">
            <v>麻醉,消毒铺巾,收缩鼻腔后,副肾纱条收缩鼻腔后,经鼻侧切开,开放筛窦,暴露视神经管,骨钻磨薄骨壁,剥离子去除骨壁,暴露视神经,应用尖刀或镰状刀轻轻对神经鞘膜松解,进行减压,术后术腔应用适当的填塞材料填压。</v>
          </cell>
          <cell r="D4078" t="str">
            <v/>
          </cell>
          <cell r="E4078" t="str">
            <v/>
          </cell>
          <cell r="F4078" t="str">
            <v>次</v>
          </cell>
          <cell r="G4078" t="str">
            <v/>
          </cell>
          <cell r="H4078">
            <v>1200</v>
          </cell>
          <cell r="I4078">
            <v>960</v>
          </cell>
          <cell r="J4078">
            <v>840</v>
          </cell>
          <cell r="K4078" t="str">
            <v>甲类</v>
          </cell>
        </row>
        <row r="4079">
          <cell r="A4079" t="str">
            <v>HCC56303</v>
          </cell>
          <cell r="B4079" t="str">
            <v>显微镜下经颅视神经管减压术</v>
          </cell>
          <cell r="C4079" t="str">
            <v>消毒铺巾,切皮,双极止血,气钻或电钻颅骨钻孔,骨瓣取下,显微镜下分离硬脑膜,磨开眶顶,磨除视神经管上壁,止血,骨瓣复位,缝合,包扎。</v>
          </cell>
          <cell r="D4079" t="str">
            <v/>
          </cell>
          <cell r="E4079" t="str">
            <v>内固定材料,人工硬脑膜,特殊缝线,止血材料</v>
          </cell>
          <cell r="F4079" t="str">
            <v>次</v>
          </cell>
          <cell r="G4079" t="str">
            <v/>
          </cell>
          <cell r="H4079">
            <v>2300</v>
          </cell>
          <cell r="I4079">
            <v>1840</v>
          </cell>
          <cell r="J4079">
            <v>1610</v>
          </cell>
          <cell r="K4079" t="str">
            <v>乙类</v>
          </cell>
        </row>
        <row r="4080">
          <cell r="A4080" t="str">
            <v>HCC56601</v>
          </cell>
          <cell r="B4080" t="str">
            <v>鼻内镜视神经减压术</v>
          </cell>
          <cell r="C4080" t="str">
            <v>麻醉,消毒铺巾,收缩鼻腔后,副肾纱条收缩鼻腔后,应用内镜手术钳和电动切割器开放筛窦,暴露视神经管,骨钻磨薄骨壁,剥离子去除骨管的骨壁,暴露视神经,应用尖刀或镰状刀轻轻对视神经鞘膜松解,进行减压,术后术腔应用适当的填塞材料填压。</v>
          </cell>
          <cell r="D4080" t="str">
            <v/>
          </cell>
          <cell r="E4080" t="str">
            <v/>
          </cell>
          <cell r="F4080" t="str">
            <v>次</v>
          </cell>
          <cell r="G4080" t="str">
            <v/>
          </cell>
          <cell r="H4080">
            <v>2000</v>
          </cell>
          <cell r="I4080">
            <v>1600</v>
          </cell>
          <cell r="J4080">
            <v>1400</v>
          </cell>
          <cell r="K4080" t="str">
            <v>乙类</v>
          </cell>
        </row>
        <row r="4081">
          <cell r="A4081" t="str">
            <v>HCF</v>
          </cell>
          <cell r="B4081" t="str">
            <v>三叉神经</v>
          </cell>
          <cell r="C4081" t="str">
            <v/>
          </cell>
          <cell r="D4081" t="str">
            <v/>
          </cell>
          <cell r="E4081" t="str">
            <v/>
          </cell>
        </row>
        <row r="4081">
          <cell r="G4081" t="str">
            <v/>
          </cell>
          <cell r="H4081" t="str">
            <v/>
          </cell>
          <cell r="I4081" t="str">
            <v/>
          </cell>
          <cell r="J4081" t="str">
            <v/>
          </cell>
        </row>
        <row r="4082">
          <cell r="A4082" t="str">
            <v>HCF48101</v>
          </cell>
          <cell r="B4082" t="str">
            <v>经皮穿刺三叉神经干阻滞镇痛术</v>
          </cell>
          <cell r="C4082" t="str">
            <v>用于三叉神经第2支､第3支疼痛的治疗。监测生命体征,消毒铺巾,影像学引导下穿刺,经影像及麻醉药阻滞确认无误,注射酚制剂或无水乙醇。不含影像学引导。</v>
          </cell>
          <cell r="D4082" t="str">
            <v>穿刺针,注射器</v>
          </cell>
          <cell r="E4082" t="str">
            <v/>
          </cell>
          <cell r="F4082" t="str">
            <v>次</v>
          </cell>
          <cell r="G4082" t="str">
            <v>以1支三叉神经为基价,每增加1支加收不超过50%</v>
          </cell>
          <cell r="H4082">
            <v>700</v>
          </cell>
          <cell r="I4082">
            <v>560</v>
          </cell>
          <cell r="J4082">
            <v>490</v>
          </cell>
          <cell r="K4082" t="str">
            <v>甲类</v>
          </cell>
        </row>
        <row r="4083">
          <cell r="A4083" t="str">
            <v>HCF48102</v>
          </cell>
          <cell r="B4083" t="str">
            <v>经皮穿刺三叉神经末梢阻滞镇痛术</v>
          </cell>
          <cell r="C4083" t="str">
            <v>用于三叉神经第2支､第3支疼痛的治疗。监测生命体征,消毒铺巾,影像学引导下穿刺,经影像及麻醉药阻滞确认无误,注射酚制剂或无水乙醇。不含影像学引导､术中监护。</v>
          </cell>
          <cell r="D4083" t="str">
            <v>穿刺针,注射器</v>
          </cell>
          <cell r="E4083" t="str">
            <v/>
          </cell>
          <cell r="F4083" t="str">
            <v>次</v>
          </cell>
          <cell r="G4083" t="str">
            <v/>
          </cell>
          <cell r="H4083">
            <v>700</v>
          </cell>
          <cell r="I4083">
            <v>560</v>
          </cell>
          <cell r="J4083">
            <v>490</v>
          </cell>
          <cell r="K4083" t="str">
            <v>甲类</v>
          </cell>
        </row>
        <row r="4084">
          <cell r="A4084" t="str">
            <v>HCF48301</v>
          </cell>
          <cell r="B4084" t="str">
            <v>眶上神经封闭术</v>
          </cell>
          <cell r="C4084" t="str">
            <v>向患者说明治疗的注意事项。局部消毒,注射药物,局部压迫。</v>
          </cell>
          <cell r="D4084" t="str">
            <v>注射器</v>
          </cell>
          <cell r="E4084" t="str">
            <v/>
          </cell>
          <cell r="F4084" t="str">
            <v>次</v>
          </cell>
          <cell r="G4084" t="str">
            <v/>
          </cell>
          <cell r="H4084">
            <v>20</v>
          </cell>
          <cell r="I4084">
            <v>16</v>
          </cell>
          <cell r="J4084">
            <v>14</v>
          </cell>
          <cell r="K4084" t="str">
            <v>甲类</v>
          </cell>
        </row>
        <row r="4085">
          <cell r="A4085" t="str">
            <v>HCF56301</v>
          </cell>
          <cell r="B4085" t="str">
            <v>显微镜下三叉神经根血管减压术</v>
          </cell>
          <cell r="C4085" t="str">
            <v>用于三叉神经痛的治疗。消毒,乙状窦后入路,骨窗开颅,显微镜下暴露三叉神经根,辨别确认责任血管,用减压材料将血管与神经根垫开。不含影像学引导､术中监护。</v>
          </cell>
          <cell r="D4085" t="str">
            <v/>
          </cell>
          <cell r="E4085" t="str">
            <v>特殊缝线，垫片</v>
          </cell>
          <cell r="F4085" t="str">
            <v>次</v>
          </cell>
          <cell r="G4085" t="str">
            <v/>
          </cell>
          <cell r="H4085">
            <v>3500</v>
          </cell>
          <cell r="I4085">
            <v>2975</v>
          </cell>
          <cell r="J4085">
            <v>2529</v>
          </cell>
          <cell r="K4085" t="str">
            <v>乙类</v>
          </cell>
        </row>
        <row r="4086">
          <cell r="A4086" t="str">
            <v>HCF58301</v>
          </cell>
          <cell r="B4086" t="str">
            <v>三叉神经感觉根部分切断术</v>
          </cell>
          <cell r="C4086" t="str">
            <v>用于三叉神经痛的治疗。监测生命体征下,消毒,乙状窦后入路,骨窗开颅,显微镜下暴露三叉神经根,切断三叉神经感觉根的背外侧。不含听觉诱发电位监测､脑干诱发电位监测､影像学引导､术中监护。</v>
          </cell>
          <cell r="D4086" t="str">
            <v/>
          </cell>
          <cell r="E4086" t="str">
            <v>特殊缝线</v>
          </cell>
          <cell r="F4086" t="str">
            <v>次</v>
          </cell>
          <cell r="G4086" t="str">
            <v/>
          </cell>
          <cell r="H4086">
            <v>2500</v>
          </cell>
          <cell r="I4086">
            <v>2000</v>
          </cell>
          <cell r="J4086">
            <v>1750</v>
          </cell>
          <cell r="K4086" t="str">
            <v>甲类</v>
          </cell>
        </row>
        <row r="4087">
          <cell r="A4087" t="str">
            <v>HCF58302</v>
          </cell>
          <cell r="B4087" t="str">
            <v>三叉神经周围支切断术</v>
          </cell>
          <cell r="C4087" t="str">
            <v>X线透视定位,心电监测,神经电生理监测,找到三叉神经周围支,双极电凝后切断。</v>
          </cell>
          <cell r="D4087" t="str">
            <v/>
          </cell>
          <cell r="E4087" t="str">
            <v>特殊缝线</v>
          </cell>
          <cell r="F4087" t="str">
            <v>次</v>
          </cell>
          <cell r="G4087" t="str">
            <v/>
          </cell>
          <cell r="H4087">
            <v>1000</v>
          </cell>
          <cell r="I4087">
            <v>800</v>
          </cell>
          <cell r="J4087">
            <v>700</v>
          </cell>
          <cell r="K4087" t="str">
            <v>甲类</v>
          </cell>
        </row>
        <row r="4088">
          <cell r="A4088" t="str">
            <v>HCF58601</v>
          </cell>
          <cell r="B4088" t="str">
            <v>鼻内镜下筛前神经切断术</v>
          </cell>
          <cell r="C4088" t="str">
            <v>麻醉,消毒铺巾,收缩鼻腔后,经内镜探查鼻腔,鼻内镜中鼻甲前上距鼻顶0.3毫米切开分离切除部分筛窦至额窦口或放暴露筛前神经,可切断､电凝､微波等治疗,术腔适当材料填压。也可应用微波､电凝､激光对鼻丘,中隔前上部分筛前神经分支进行部分切除。</v>
          </cell>
          <cell r="D4088" t="str">
            <v/>
          </cell>
          <cell r="E4088" t="str">
            <v/>
          </cell>
          <cell r="F4088" t="str">
            <v>次</v>
          </cell>
          <cell r="G4088" t="str">
            <v/>
          </cell>
          <cell r="H4088">
            <v>900</v>
          </cell>
          <cell r="I4088">
            <v>720</v>
          </cell>
          <cell r="J4088">
            <v>630</v>
          </cell>
          <cell r="K4088" t="str">
            <v>甲类</v>
          </cell>
        </row>
        <row r="4089">
          <cell r="A4089" t="str">
            <v>HCF72101</v>
          </cell>
          <cell r="B4089" t="str">
            <v>经皮穿刺滑车上神经射频术</v>
          </cell>
          <cell r="C4089" t="str">
            <v>用于滑车神经痛的治疗。监测生命体征,确定穿刺点,穿刺处消毒铺巾,穿刺到位后,实施射频热凝或脉冲射频调节治疗。不含监测､术中监护。</v>
          </cell>
          <cell r="D4089" t="str">
            <v/>
          </cell>
          <cell r="E4089" t="str">
            <v>射频穿刺针</v>
          </cell>
          <cell r="F4089" t="str">
            <v>次</v>
          </cell>
          <cell r="G4089" t="str">
            <v/>
          </cell>
          <cell r="H4089">
            <v>800</v>
          </cell>
          <cell r="I4089">
            <v>640</v>
          </cell>
          <cell r="J4089">
            <v>560</v>
          </cell>
          <cell r="K4089" t="str">
            <v>甲类</v>
          </cell>
        </row>
        <row r="4090">
          <cell r="A4090" t="str">
            <v>HCF72102</v>
          </cell>
          <cell r="B4090" t="str">
            <v>经皮穿刺三叉神经干射频术</v>
          </cell>
          <cell r="C4090" t="str">
            <v>用于三叉神经第2支､第3支疼痛的治疗。监测生命体征,消毒铺巾,影像学引导下穿刺,经影像及神经诱发确认无误,实施射频热凝或脉冲射频调节治疗。不含影像学引导。</v>
          </cell>
          <cell r="D4090" t="str">
            <v/>
          </cell>
          <cell r="E4090" t="str">
            <v>射频穿刺针</v>
          </cell>
          <cell r="F4090" t="str">
            <v>次</v>
          </cell>
          <cell r="G4090" t="str">
            <v>以1支三叉神经为基价,每增加1支加收不超过50%</v>
          </cell>
          <cell r="H4090">
            <v>600</v>
          </cell>
          <cell r="I4090">
            <v>480</v>
          </cell>
          <cell r="J4090">
            <v>420</v>
          </cell>
          <cell r="K4090" t="str">
            <v>乙类</v>
          </cell>
        </row>
        <row r="4091">
          <cell r="A4091" t="str">
            <v>HCF72103</v>
          </cell>
          <cell r="B4091" t="str">
            <v>经皮穿刺三叉神经干化学毁损术</v>
          </cell>
          <cell r="C4091" t="str">
            <v>消毒铺巾,螺旋CT三维重建确定穿刺神经干位置,接神经电刺激器,注射实验药物,确定穿刺部位准确,测定疗效范围,注射治疗药物。不含监护､影像学引导。</v>
          </cell>
          <cell r="D4091" t="str">
            <v>穿刺针,注射器</v>
          </cell>
          <cell r="E4091" t="str">
            <v/>
          </cell>
          <cell r="F4091" t="str">
            <v>次</v>
          </cell>
          <cell r="G4091" t="str">
            <v/>
          </cell>
          <cell r="H4091">
            <v>350</v>
          </cell>
          <cell r="I4091">
            <v>280</v>
          </cell>
          <cell r="J4091">
            <v>245</v>
          </cell>
          <cell r="K4091" t="str">
            <v>甲类</v>
          </cell>
        </row>
        <row r="4092">
          <cell r="A4092" t="str">
            <v>HCF72104</v>
          </cell>
          <cell r="B4092" t="str">
            <v>经皮穿刺三叉神经半月节射频毁损术</v>
          </cell>
          <cell r="C4092" t="str">
            <v>消毒铺巾,螺旋CT三维重建确定穿刺针进入卵圆孔､电压/电流测试并调整穿刺针至正确位置､进行射频稳控热凝术。</v>
          </cell>
          <cell r="D4092" t="str">
            <v/>
          </cell>
          <cell r="E4092" t="str">
            <v>射频穿刺针</v>
          </cell>
          <cell r="F4092" t="str">
            <v>次</v>
          </cell>
          <cell r="G4092" t="str">
            <v/>
          </cell>
          <cell r="H4092">
            <v>800</v>
          </cell>
          <cell r="I4092">
            <v>640</v>
          </cell>
          <cell r="J4092">
            <v>560</v>
          </cell>
          <cell r="K4092" t="str">
            <v>甲类</v>
          </cell>
        </row>
        <row r="4093">
          <cell r="A4093" t="str">
            <v>HCF72105</v>
          </cell>
          <cell r="B4093" t="str">
            <v>经皮穿刺三叉神经末梢射频术</v>
          </cell>
          <cell r="C4093" t="str">
            <v>用于三叉神经痛的治疗。监测生命体征,消毒铺巾,影像或体表定位下穿刺,神经诱发确认无误,实施射频热凝或脉冲射频调节治疗。不含影像学引导。</v>
          </cell>
          <cell r="D4093" t="str">
            <v>穿刺针</v>
          </cell>
          <cell r="E4093" t="str">
            <v/>
          </cell>
          <cell r="F4093" t="str">
            <v>次</v>
          </cell>
          <cell r="G4093" t="str">
            <v>以1支三叉神经为基价,每增加1支加收不超过50%</v>
          </cell>
          <cell r="H4093">
            <v>700</v>
          </cell>
          <cell r="I4093">
            <v>560</v>
          </cell>
          <cell r="J4093">
            <v>490</v>
          </cell>
          <cell r="K4093" t="str">
            <v>乙类</v>
          </cell>
        </row>
        <row r="4094">
          <cell r="A4094" t="str">
            <v>HCF72106</v>
          </cell>
          <cell r="B4094" t="str">
            <v>经皮穿刺三叉神经末梢化学毁损术</v>
          </cell>
          <cell r="C4094" t="str">
            <v>用于三叉神经痛的治疗。含眶上神经､眶下神经､颏神经。体表定位下穿刺,经麻醉药阻滞确认无误,注射酚制剂或无水乙醇。不含影像学引导。</v>
          </cell>
          <cell r="D4094" t="str">
            <v>穿刺针,注射器</v>
          </cell>
          <cell r="E4094" t="str">
            <v/>
          </cell>
          <cell r="F4094" t="str">
            <v>次</v>
          </cell>
          <cell r="G4094" t="str">
            <v>以1支三叉神经为基价,每增加1支加收不超过50%</v>
          </cell>
          <cell r="H4094">
            <v>700</v>
          </cell>
          <cell r="I4094">
            <v>560</v>
          </cell>
          <cell r="J4094">
            <v>490</v>
          </cell>
          <cell r="K4094" t="str">
            <v>甲类</v>
          </cell>
        </row>
        <row r="4095">
          <cell r="A4095" t="str">
            <v>HCF72107</v>
          </cell>
          <cell r="B4095" t="str">
            <v>经皮穿刺耳颞神经射频术</v>
          </cell>
          <cell r="C4095" t="str">
            <v>用于耳颞神经痛的治疗。确定穿刺点,穿刺处消毒铺巾,穿刺到位后,实施射频热凝或脉冲射频调节治疗。不含监测､术中监护。</v>
          </cell>
          <cell r="D4095" t="str">
            <v/>
          </cell>
          <cell r="E4095" t="str">
            <v>射频穿刺针</v>
          </cell>
          <cell r="F4095" t="str">
            <v>次</v>
          </cell>
          <cell r="G4095" t="str">
            <v/>
          </cell>
          <cell r="H4095">
            <v>400</v>
          </cell>
          <cell r="I4095">
            <v>320</v>
          </cell>
          <cell r="J4095">
            <v>280</v>
          </cell>
          <cell r="K4095" t="str">
            <v>甲类</v>
          </cell>
        </row>
        <row r="4096">
          <cell r="A4096" t="str">
            <v>HCF72301</v>
          </cell>
          <cell r="B4096" t="str">
            <v>显微镜下三叉神经感觉根射频电凝毁损术</v>
          </cell>
          <cell r="C4096" t="str">
            <v>上头架,消毒铺巾,切皮,双极止血,气钻或电钻颅骨钻孔,铣刀取下骨瓣,切开硬脑膜,显微镜下将三叉神经感觉用射频根电凝损毁,止血,缝合硬脑膜,骨瓣复位,缝合,包扎。</v>
          </cell>
          <cell r="D4096" t="str">
            <v>穿刺针</v>
          </cell>
          <cell r="E4096" t="str">
            <v>特殊缝线,止血材料</v>
          </cell>
          <cell r="F4096" t="str">
            <v>次</v>
          </cell>
          <cell r="G4096" t="str">
            <v/>
          </cell>
          <cell r="H4096">
            <v>900</v>
          </cell>
          <cell r="I4096">
            <v>720</v>
          </cell>
          <cell r="J4096">
            <v>630</v>
          </cell>
          <cell r="K4096" t="str">
            <v>乙类</v>
          </cell>
        </row>
        <row r="4097">
          <cell r="A4097" t="str">
            <v>HCH</v>
          </cell>
          <cell r="B4097" t="str">
            <v>面神经</v>
          </cell>
          <cell r="C4097" t="str">
            <v/>
          </cell>
          <cell r="D4097" t="str">
            <v/>
          </cell>
          <cell r="E4097" t="str">
            <v/>
          </cell>
        </row>
        <row r="4097">
          <cell r="G4097" t="str">
            <v/>
          </cell>
          <cell r="H4097" t="str">
            <v/>
          </cell>
          <cell r="I4097" t="str">
            <v/>
          </cell>
          <cell r="J4097" t="str">
            <v/>
          </cell>
        </row>
        <row r="4098">
          <cell r="A4098" t="str">
            <v>HCH48101</v>
          </cell>
          <cell r="B4098" t="str">
            <v>经皮穿刺蝶腭神经阻滞镇痛术</v>
          </cell>
          <cell r="C4098" t="str">
            <v>用于蝶腭神经痛的治疗。监测生命体征下,消毒铺巾,影像学引导下穿刺,经影像及神经刺激器神经诱发,注射阻滞药物,或注射酚制剂或无水乙醇。不含监测､影像学引导､术中监护。</v>
          </cell>
          <cell r="D4098" t="str">
            <v>穿刺针,注射器</v>
          </cell>
          <cell r="E4098" t="str">
            <v/>
          </cell>
          <cell r="F4098" t="str">
            <v>次</v>
          </cell>
          <cell r="G4098" t="str">
            <v/>
          </cell>
          <cell r="H4098">
            <v>300</v>
          </cell>
          <cell r="I4098">
            <v>240</v>
          </cell>
          <cell r="J4098">
            <v>210</v>
          </cell>
          <cell r="K4098" t="str">
            <v>乙类</v>
          </cell>
        </row>
        <row r="4099">
          <cell r="A4099" t="str">
            <v>HCH48102</v>
          </cell>
          <cell r="B4099" t="str">
            <v>面神经阻滞镇痛术</v>
          </cell>
          <cell r="C4099" t="str">
            <v>用于面神经痉挛和面神经麻痹的治疗。患者平卧位,头偏向健侧。穿刺点定位于乳突前缘外耳道下方,约与下颌支后缘中点相对。消毒铺巾。按规范穿刺到位后,固定针头,回抽无血､液体后注射治疗药物。术中监测基本生命体征。术后留观。不含监测。</v>
          </cell>
          <cell r="D4099" t="str">
            <v>穿刺针</v>
          </cell>
          <cell r="E4099" t="str">
            <v/>
          </cell>
          <cell r="F4099" t="str">
            <v>次</v>
          </cell>
          <cell r="G4099" t="str">
            <v/>
          </cell>
          <cell r="H4099">
            <v>300</v>
          </cell>
          <cell r="I4099">
            <v>240</v>
          </cell>
          <cell r="J4099">
            <v>210</v>
          </cell>
          <cell r="K4099" t="str">
            <v>乙类</v>
          </cell>
        </row>
        <row r="4100">
          <cell r="A4100" t="str">
            <v>HCH56301</v>
          </cell>
          <cell r="B4100" t="str">
            <v>经乳突面神经松解减压术</v>
          </cell>
          <cell r="C4100" t="str">
            <v>耳后切口,留置巨型骨膜瓣,暴露乳突骨皮质,行乳突轮廓化,暴露乳突段及锥段面神经,锥段面神经显露清楚后,沿神经管向前既鼓室段面神经,部分病人可在不动砧骨及锤骨的情况下,一直显露面神经至膝状神经节处。若操作有困难可将砧骨取出,锤骨头减下,使整个上鼓室皆为操作空间。面神经操作治疗后,按听骨链重建方法,重建镫骨锤骨联系。在膝状神经节后部,向内后成75度角走形的神经为迷路段面神经。将拟减压段面神经骨管打开约相当骨壁的一半,充分使面神经鞘显露后,用锋利小刀纵轴切开面神经鞘,即可见水肿之神经并切开。</v>
          </cell>
          <cell r="D4100" t="str">
            <v>引流装置</v>
          </cell>
          <cell r="E4100" t="str">
            <v>特殊缝线</v>
          </cell>
          <cell r="F4100" t="str">
            <v>次</v>
          </cell>
          <cell r="G4100" t="str">
            <v/>
          </cell>
          <cell r="H4100">
            <v>1000</v>
          </cell>
          <cell r="I4100">
            <v>800</v>
          </cell>
          <cell r="J4100">
            <v>700</v>
          </cell>
          <cell r="K4100" t="str">
            <v>甲类</v>
          </cell>
        </row>
        <row r="4101">
          <cell r="A4101" t="str">
            <v>HCH56302</v>
          </cell>
          <cell r="B4101" t="str">
            <v>面神经减压术</v>
          </cell>
          <cell r="C4101" t="str">
            <v>麻醉,消毒铺巾。耳后切开,乳突根治,探查面神经垂直段,鼓室探查,探查面神经水平段。根据面神经受累部位,向其前后磨开骨管,实施减压术,直至正常鞘膜完全正常之面神经,抗菌素冲洗,激素浸泡。筋膜覆盖。鼓膜复位(或修补),耳道抗菌素纱条填塞,包扎。</v>
          </cell>
          <cell r="D4101" t="str">
            <v>引流装置</v>
          </cell>
          <cell r="E4101" t="str">
            <v>特殊缝线</v>
          </cell>
          <cell r="F4101" t="str">
            <v>单侧</v>
          </cell>
          <cell r="G4101" t="str">
            <v/>
          </cell>
          <cell r="H4101">
            <v>1000</v>
          </cell>
          <cell r="I4101">
            <v>800</v>
          </cell>
          <cell r="J4101">
            <v>700</v>
          </cell>
          <cell r="K4101" t="str">
            <v>甲类</v>
          </cell>
        </row>
        <row r="4102">
          <cell r="A4102" t="str">
            <v>HCH56303</v>
          </cell>
          <cell r="B4102" t="str">
            <v>面神经全程减压术</v>
          </cell>
          <cell r="C4102" t="str">
            <v>麻醉,消毒铺巾。耳后切开,乳突根治,探查面神经垂直段,鼓室探查,探查面神经水平段。耳前切口,开颅,自中颅窝探查面神经迷路段。根据面神经受累部位,向其前后磨开骨管,实施减压术,直至正常鞘膜完全正常之面神经,抗菌素冲洗,激素浸泡。筋膜覆盖。鼓膜复位(或修补),耳道抗菌素纱条填塞,包扎。</v>
          </cell>
          <cell r="D4102" t="str">
            <v>引流装置</v>
          </cell>
          <cell r="E4102" t="str">
            <v>特殊缝线</v>
          </cell>
          <cell r="F4102" t="str">
            <v>单侧</v>
          </cell>
          <cell r="G4102" t="str">
            <v/>
          </cell>
          <cell r="H4102">
            <v>1000</v>
          </cell>
          <cell r="I4102">
            <v>800</v>
          </cell>
          <cell r="J4102">
            <v>700</v>
          </cell>
          <cell r="K4102" t="str">
            <v>甲类</v>
          </cell>
        </row>
        <row r="4103">
          <cell r="A4103" t="str">
            <v>HCH57301</v>
          </cell>
          <cell r="B4103" t="str">
            <v>经耳面神经梳理术</v>
          </cell>
          <cell r="C4103" t="str">
            <v>麻醉,消毒铺巾,耳后切口,将乳突暴露出来,切除乳突小房,与面神经垂直段走形方向,逐层用电钻磨去骨质,使垂直段薄如纸状,然后用小刮匙将菲薄骨层刮除,使面神经暴露出2/3部分,再用纤刀沿其长轴做纵形贯穿性剖开约1-1.5厘米,根据痉挛轻重做1-2个剖开平面,再用硅胶薄膜插入剖层之间,以隔离断面免除断层愈合。</v>
          </cell>
          <cell r="D4103" t="str">
            <v>引流装置</v>
          </cell>
          <cell r="E4103" t="str">
            <v>特殊缝线</v>
          </cell>
          <cell r="F4103" t="str">
            <v>次</v>
          </cell>
          <cell r="G4103" t="str">
            <v/>
          </cell>
          <cell r="H4103">
            <v>1800</v>
          </cell>
          <cell r="I4103">
            <v>1400</v>
          </cell>
          <cell r="J4103">
            <v>1260</v>
          </cell>
          <cell r="K4103" t="str">
            <v>甲类</v>
          </cell>
        </row>
        <row r="4104">
          <cell r="A4104" t="str">
            <v>HCH58301</v>
          </cell>
          <cell r="B4104" t="str">
            <v>岩浅大神经切断术</v>
          </cell>
          <cell r="C4104" t="str">
            <v>全麻,消毒铺巾,耳后切开,乳突骨骼化,迷路后寻面神经第一分支岩浅大神经,切断,脂肪填塞。缝合切口,包扎。</v>
          </cell>
          <cell r="D4104" t="str">
            <v>引流装置</v>
          </cell>
          <cell r="E4104" t="str">
            <v>特殊缝线</v>
          </cell>
          <cell r="F4104" t="str">
            <v>次</v>
          </cell>
          <cell r="G4104" t="str">
            <v/>
          </cell>
          <cell r="H4104">
            <v>1200</v>
          </cell>
          <cell r="I4104">
            <v>960</v>
          </cell>
          <cell r="J4104">
            <v>840</v>
          </cell>
          <cell r="K4104" t="str">
            <v>甲类</v>
          </cell>
        </row>
        <row r="4105">
          <cell r="A4105" t="str">
            <v>HCH72101</v>
          </cell>
          <cell r="B4105" t="str">
            <v>经皮穿刺蝶腭神经节射频术</v>
          </cell>
          <cell r="C4105" t="str">
            <v>用于蝶腭神经痛治疗。消毒铺巾,影像学引导下穿刺,经影像及神经诱发确认无误,实施射频热凝或脉冲射频调节治疗。不含监测､影像学引导､术中监护。</v>
          </cell>
          <cell r="D4105" t="str">
            <v/>
          </cell>
          <cell r="E4105" t="str">
            <v>射频穿刺针</v>
          </cell>
          <cell r="F4105" t="str">
            <v>次</v>
          </cell>
          <cell r="G4105" t="str">
            <v/>
          </cell>
          <cell r="H4105">
            <v>600</v>
          </cell>
          <cell r="I4105">
            <v>480</v>
          </cell>
          <cell r="J4105">
            <v>420</v>
          </cell>
          <cell r="K4105" t="str">
            <v>乙类</v>
          </cell>
        </row>
        <row r="4106">
          <cell r="A4106" t="str">
            <v>HCH72102</v>
          </cell>
          <cell r="B4106" t="str">
            <v>经皮穿刺面神经射频术</v>
          </cell>
          <cell r="C4106" t="str">
            <v>用于面肌痉孪的治疗。监测生命体征,确定穿刺点,穿刺处消毒铺巾,穿刺到位后,实施脉冲射频调节治疗。不含影像学引导。</v>
          </cell>
          <cell r="D4106" t="str">
            <v/>
          </cell>
          <cell r="E4106" t="str">
            <v>射频穿刺针</v>
          </cell>
          <cell r="F4106" t="str">
            <v>次</v>
          </cell>
          <cell r="G4106" t="str">
            <v>以1个靶点为基价,每增加1个加收不超过50%</v>
          </cell>
          <cell r="H4106">
            <v>600</v>
          </cell>
          <cell r="I4106">
            <v>480</v>
          </cell>
          <cell r="J4106">
            <v>420</v>
          </cell>
          <cell r="K4106" t="str">
            <v>乙类</v>
          </cell>
        </row>
        <row r="4107">
          <cell r="A4107" t="str">
            <v>HCH73301</v>
          </cell>
          <cell r="B4107" t="str">
            <v>面部神经纤维瘤切除术(小)</v>
          </cell>
          <cell r="C4107" t="str">
            <v>指瘤体小于5平方厘米,麻醉,设计,沿切口线切开皮肤,切除瘤体,止血,切除部分多余皮肤,放置负压引流管,关闭切口。</v>
          </cell>
          <cell r="D4107" t="str">
            <v>引流装置</v>
          </cell>
          <cell r="E4107" t="str">
            <v>特殊缝线</v>
          </cell>
          <cell r="F4107" t="str">
            <v>次</v>
          </cell>
          <cell r="G4107" t="str">
            <v/>
          </cell>
          <cell r="H4107">
            <v>400</v>
          </cell>
          <cell r="I4107">
            <v>320</v>
          </cell>
          <cell r="J4107">
            <v>280</v>
          </cell>
          <cell r="K4107" t="str">
            <v>甲类</v>
          </cell>
        </row>
        <row r="4108">
          <cell r="A4108" t="str">
            <v>HCH73302</v>
          </cell>
          <cell r="B4108" t="str">
            <v>面部神经纤维瘤切除术(中)</v>
          </cell>
          <cell r="C4108" t="str">
            <v>指瘤体在5-10平方厘米,麻醉,设计,沿切口线切开皮肤,切除瘤体,止血,切除部分多余皮肤,放置负压引流管,关闭切口。</v>
          </cell>
          <cell r="D4108" t="str">
            <v>引流装置</v>
          </cell>
          <cell r="E4108" t="str">
            <v>特殊缝线</v>
          </cell>
          <cell r="F4108" t="str">
            <v>次</v>
          </cell>
          <cell r="G4108" t="str">
            <v/>
          </cell>
          <cell r="H4108">
            <v>500</v>
          </cell>
          <cell r="I4108">
            <v>400</v>
          </cell>
          <cell r="J4108">
            <v>350</v>
          </cell>
          <cell r="K4108" t="str">
            <v>甲类</v>
          </cell>
        </row>
        <row r="4109">
          <cell r="A4109" t="str">
            <v>HCH73303</v>
          </cell>
          <cell r="B4109" t="str">
            <v>面部神经纤维瘤切除术(大)</v>
          </cell>
          <cell r="C4109" t="str">
            <v>指瘤体在大于10平方厘米,麻醉,设计,于瘤体周边以7号丝线贯穿皮下缝合止血。沿切口线切开皮肤,切除瘤体,止血,切除部分多余皮肤,放置负压引流管,关闭切口。</v>
          </cell>
          <cell r="D4109" t="str">
            <v>引流装置</v>
          </cell>
          <cell r="E4109" t="str">
            <v>特殊缝线,止血材料</v>
          </cell>
          <cell r="F4109" t="str">
            <v>次</v>
          </cell>
          <cell r="G4109" t="str">
            <v/>
          </cell>
          <cell r="H4109">
            <v>600</v>
          </cell>
          <cell r="I4109">
            <v>480</v>
          </cell>
          <cell r="J4109">
            <v>420</v>
          </cell>
          <cell r="K4109" t="str">
            <v>甲类</v>
          </cell>
        </row>
        <row r="4110">
          <cell r="A4110" t="str">
            <v>HCH86301</v>
          </cell>
          <cell r="B4110" t="str">
            <v>显微镜下面神经吻合术</v>
          </cell>
          <cell r="C4110" t="str">
            <v>上头架,消毒铺巾,切皮,双极止血,气钻或电钻颅骨钻孔,铣刀取下骨瓣,切开硬脑膜,显微镜下面神经吻合,止血,缝合硬脑膜,骨瓣复位,缝合,包扎。不含神经电生理监测。</v>
          </cell>
          <cell r="D4110" t="str">
            <v>引流装置</v>
          </cell>
          <cell r="E4110" t="str">
            <v>特殊缝线,止血材料</v>
          </cell>
          <cell r="F4110" t="str">
            <v>次</v>
          </cell>
          <cell r="G4110" t="str">
            <v/>
          </cell>
          <cell r="H4110">
            <v>2000</v>
          </cell>
          <cell r="I4110">
            <v>1600</v>
          </cell>
          <cell r="J4110">
            <v>1400</v>
          </cell>
          <cell r="K4110" t="str">
            <v>乙类</v>
          </cell>
        </row>
        <row r="4111">
          <cell r="A4111" t="str">
            <v>HCH86302</v>
          </cell>
          <cell r="B4111" t="str">
            <v>面神经吻合面瘫畸形整复术</v>
          </cell>
          <cell r="C4111" t="str">
            <v>消毒铺巾,根据面神经断裂部位解剖面神经的近､远心端,两个面神经断端在无张力的情况下,进行神经吻合,矫正面瘫畸形。电凝止血,留置引流。</v>
          </cell>
          <cell r="D4111" t="str">
            <v>引流装置</v>
          </cell>
          <cell r="E4111" t="str">
            <v>特殊缝线</v>
          </cell>
          <cell r="F4111" t="str">
            <v>次</v>
          </cell>
          <cell r="G4111" t="str">
            <v/>
          </cell>
          <cell r="H4111">
            <v>1100</v>
          </cell>
          <cell r="I4111">
            <v>880</v>
          </cell>
          <cell r="J4111">
            <v>770</v>
          </cell>
          <cell r="K4111" t="str">
            <v>乙类</v>
          </cell>
        </row>
        <row r="4112">
          <cell r="A4112" t="str">
            <v>HCH89301</v>
          </cell>
          <cell r="B4112" t="str">
            <v>面神经周围神经移植术</v>
          </cell>
          <cell r="C4112" t="str">
            <v>麻醉,消毒铺巾,移植的神经可采用耳大神经,自外耳道口向下做一假想线,再自乳突尖到下颌角做一直线,此两线相交处,约距外耳道口4厘米,即为耳大神经所在,做一由后上向前下的斜切口,切开皮肤及皮下组织即见颈阔肌,分开颈阔肌即见颈外静脉,耳大神经即在静脉之后。先用粗丝线测量面神经两端段相距的距离。将取下的神经用冲洗液纱布包好备用。将面神经短段用锋利小刀切齐,再用移植的神经置于两端段之间,应毫无张力与两断端对齐。因神经在开放的面神经骨管之内,故无需缝合,用纤维蛋白胶粘着即可。</v>
          </cell>
          <cell r="D4112" t="str">
            <v>引流装置</v>
          </cell>
          <cell r="E4112" t="str">
            <v>粘合材料,特殊缝线</v>
          </cell>
          <cell r="F4112" t="str">
            <v>次</v>
          </cell>
          <cell r="G4112" t="str">
            <v/>
          </cell>
          <cell r="H4112">
            <v>1200</v>
          </cell>
          <cell r="I4112">
            <v>960</v>
          </cell>
          <cell r="J4112">
            <v>840</v>
          </cell>
          <cell r="K4112" t="str">
            <v>乙类</v>
          </cell>
        </row>
        <row r="4113">
          <cell r="A4113" t="str">
            <v>HCH89302</v>
          </cell>
          <cell r="B4113" t="str">
            <v>跨面神经移植面瘫畸形整复术</v>
          </cell>
          <cell r="C4113" t="str">
            <v>消毒铺巾,切开皮肤,解剖两侧面神经,根据需要切取一定长度的腓肠神经,将移植的神经分别与健侧和患侧的面神经进行吻合,矫正面瘫畸形。电凝止血,留置引流。不含神经切取。</v>
          </cell>
          <cell r="D4113" t="str">
            <v>引流装置</v>
          </cell>
          <cell r="E4113" t="str">
            <v>特殊缝线</v>
          </cell>
          <cell r="F4113" t="str">
            <v>次</v>
          </cell>
          <cell r="G4113" t="str">
            <v/>
          </cell>
          <cell r="H4113">
            <v>1300</v>
          </cell>
          <cell r="I4113">
            <v>1040</v>
          </cell>
          <cell r="J4113">
            <v>910</v>
          </cell>
          <cell r="K4113" t="str">
            <v>乙类</v>
          </cell>
        </row>
        <row r="4114">
          <cell r="A4114" t="str">
            <v>HCJ</v>
          </cell>
          <cell r="B4114" t="str">
            <v>听神经</v>
          </cell>
          <cell r="C4114" t="str">
            <v/>
          </cell>
          <cell r="D4114" t="str">
            <v/>
          </cell>
          <cell r="E4114" t="str">
            <v/>
          </cell>
        </row>
        <row r="4114">
          <cell r="G4114" t="str">
            <v/>
          </cell>
          <cell r="H4114" t="str">
            <v/>
          </cell>
          <cell r="I4114" t="str">
            <v/>
          </cell>
          <cell r="J4114" t="str">
            <v/>
          </cell>
        </row>
        <row r="4115">
          <cell r="A4115" t="str">
            <v>HCJ58301</v>
          </cell>
          <cell r="B4115" t="str">
            <v>迷路后前庭神经切断术</v>
          </cell>
          <cell r="C4115" t="str">
            <v>麻醉,消毒铺巾,耳后切口,乳突轮廓化,沿乙状窦后磨除骨质,在硬膜外,磨除部分岩骨嵴。暴露内听道,暴露前庭神经,用纤维剪刀剪除前庭神经上下支及耳蜗神经的末端,含前庭神经节,缝合包扎。</v>
          </cell>
          <cell r="D4115" t="str">
            <v>引流装置</v>
          </cell>
          <cell r="E4115" t="str">
            <v>特殊缝线</v>
          </cell>
          <cell r="F4115" t="str">
            <v>次</v>
          </cell>
          <cell r="G4115" t="str">
            <v/>
          </cell>
          <cell r="H4115">
            <v>1500</v>
          </cell>
          <cell r="I4115">
            <v>1200</v>
          </cell>
          <cell r="J4115">
            <v>1050</v>
          </cell>
          <cell r="K4115" t="str">
            <v>甲类</v>
          </cell>
        </row>
        <row r="4116">
          <cell r="A4116" t="str">
            <v>HCJ58601</v>
          </cell>
          <cell r="B4116" t="str">
            <v>经内镜前庭神经切断术</v>
          </cell>
          <cell r="C4116" t="str">
            <v>麻醉,消毒铺巾,应用显微镜及耳内镜耳后切口,乳突轮廓化,沿乙状窦后磨除骨质,在硬膜外,磨除部分岩骨嵴。暴露内听道,暴露前庭神经,用纤维剪刀剪除前庭神经上下支及耳蜗神经的末端,含前庭神经节,缝合包扎。</v>
          </cell>
          <cell r="D4116" t="str">
            <v>引流装置</v>
          </cell>
          <cell r="E4116" t="str">
            <v>特殊缝线</v>
          </cell>
          <cell r="F4116" t="str">
            <v>次</v>
          </cell>
          <cell r="G4116" t="str">
            <v/>
          </cell>
          <cell r="H4116">
            <v>1700</v>
          </cell>
          <cell r="I4116">
            <v>1360</v>
          </cell>
          <cell r="J4116">
            <v>1190</v>
          </cell>
          <cell r="K4116" t="str">
            <v>乙类</v>
          </cell>
        </row>
        <row r="4117">
          <cell r="A4117" t="str">
            <v>HCJ73301</v>
          </cell>
          <cell r="B4117" t="str">
            <v>经迷路听神经瘤切除术</v>
          </cell>
          <cell r="C4117" t="str">
            <v>全麻,消毒铺巾,耳后切开,乳突骨骼化,迷路切除,开放内听道,辨明肿瘤,保护面神经,切除肿瘤,脂肪填塞。缝合切口,包扎。不含面神经监测。</v>
          </cell>
          <cell r="D4117" t="str">
            <v>引流装置</v>
          </cell>
          <cell r="E4117" t="str">
            <v>特殊缝线</v>
          </cell>
          <cell r="F4117" t="str">
            <v>单侧</v>
          </cell>
          <cell r="G4117" t="str">
            <v/>
          </cell>
          <cell r="H4117">
            <v>1900</v>
          </cell>
          <cell r="I4117">
            <v>1520</v>
          </cell>
          <cell r="J4117">
            <v>1330</v>
          </cell>
          <cell r="K4117" t="str">
            <v>甲类</v>
          </cell>
        </row>
        <row r="4118">
          <cell r="A4118" t="str">
            <v>HCK</v>
          </cell>
          <cell r="B4118" t="str">
            <v>舌咽神经</v>
          </cell>
          <cell r="C4118" t="str">
            <v/>
          </cell>
          <cell r="D4118" t="str">
            <v/>
          </cell>
          <cell r="E4118" t="str">
            <v/>
          </cell>
        </row>
        <row r="4118">
          <cell r="G4118" t="str">
            <v/>
          </cell>
          <cell r="H4118" t="str">
            <v/>
          </cell>
          <cell r="I4118" t="str">
            <v/>
          </cell>
          <cell r="J4118" t="str">
            <v/>
          </cell>
        </row>
        <row r="4119">
          <cell r="A4119" t="str">
            <v>HCK48101</v>
          </cell>
          <cell r="B4119" t="str">
            <v>舌咽神经阻滞镇痛术</v>
          </cell>
          <cell r="C4119" t="str">
            <v>用于舌咽神经痛的治疗。患者仰卧位,头转向健侧。穿刺点定位于茎突尖部与下颌骨后缘水平连线的中点。消毒铺巾。按规范穿刺到位后,固定针头,回抽无血､液体后注射治疗药物。术中监测基本生命体征。术后留观。不含影像学引导､术中监护。</v>
          </cell>
          <cell r="D4119" t="str">
            <v>穿刺针</v>
          </cell>
          <cell r="E4119" t="str">
            <v/>
          </cell>
          <cell r="F4119" t="str">
            <v>次</v>
          </cell>
          <cell r="G4119" t="str">
            <v/>
          </cell>
          <cell r="H4119">
            <v>230</v>
          </cell>
          <cell r="I4119">
            <v>185</v>
          </cell>
          <cell r="J4119">
            <v>160</v>
          </cell>
          <cell r="K4119" t="str">
            <v>甲类</v>
          </cell>
        </row>
        <row r="4120">
          <cell r="A4120" t="str">
            <v>HCK48102</v>
          </cell>
          <cell r="B4120" t="str">
            <v>经皮穿刺舌咽神经射频术</v>
          </cell>
          <cell r="C4120" t="str">
            <v>用于舌咽神经痛的治疗。消毒铺巾,影像学引导下穿刺,经影像及神经诱发确认无误,实施脉冲射频调节治疗。不含影像学引导､术中监护。</v>
          </cell>
          <cell r="D4120" t="str">
            <v/>
          </cell>
          <cell r="E4120" t="str">
            <v>射频穿刺针</v>
          </cell>
          <cell r="F4120" t="str">
            <v>次</v>
          </cell>
          <cell r="G4120" t="str">
            <v/>
          </cell>
          <cell r="H4120">
            <v>400</v>
          </cell>
          <cell r="I4120">
            <v>320</v>
          </cell>
          <cell r="J4120">
            <v>280</v>
          </cell>
          <cell r="K4120" t="str">
            <v>乙类</v>
          </cell>
        </row>
        <row r="4121">
          <cell r="A4121" t="str">
            <v>HCK56301</v>
          </cell>
          <cell r="B4121" t="str">
            <v>显微镜下舌咽神经根血管减压术</v>
          </cell>
          <cell r="C4121" t="str">
            <v>用于舌咽神经痛的治疗。消毒,乙状窦后入路,骨窗开颅,显微镜下暴露舌咽神经根,辨别确认责任血管,用减压材料将血管与神经根垫开。不含监测。</v>
          </cell>
          <cell r="D4121" t="str">
            <v>引流装置</v>
          </cell>
          <cell r="E4121" t="str">
            <v>特殊缝线</v>
          </cell>
          <cell r="F4121" t="str">
            <v>次</v>
          </cell>
          <cell r="G4121" t="str">
            <v/>
          </cell>
          <cell r="H4121">
            <v>2200</v>
          </cell>
          <cell r="I4121">
            <v>1760</v>
          </cell>
          <cell r="J4121">
            <v>1540</v>
          </cell>
          <cell r="K4121" t="str">
            <v>乙类</v>
          </cell>
        </row>
        <row r="4122">
          <cell r="A4122" t="str">
            <v>HCK58301</v>
          </cell>
          <cell r="B4122" t="str">
            <v>舌咽神经切断术</v>
          </cell>
          <cell r="C4122" t="str">
            <v>消毒铺巾,经颈侧切开,分离暴露舌咽神经结扎切断,止血缝合,放置引流,切口加压包扎。</v>
          </cell>
          <cell r="D4122" t="str">
            <v>引流装置</v>
          </cell>
          <cell r="E4122" t="str">
            <v>特殊缝线</v>
          </cell>
          <cell r="F4122" t="str">
            <v>次</v>
          </cell>
          <cell r="G4122" t="str">
            <v/>
          </cell>
          <cell r="H4122">
            <v>1200</v>
          </cell>
          <cell r="I4122">
            <v>960</v>
          </cell>
          <cell r="J4122">
            <v>840</v>
          </cell>
          <cell r="K4122" t="str">
            <v>甲类</v>
          </cell>
        </row>
        <row r="4123">
          <cell r="A4123" t="str">
            <v>HCK58302</v>
          </cell>
          <cell r="B4123" t="str">
            <v>显微镜下经枕下乙状窦后入路舌咽神经切断术</v>
          </cell>
          <cell r="C4123" t="str">
            <v>指三叉神经､舌咽神经。上头架,消毒铺巾,切皮,双极止血,气钻或电钻颅骨钻孔,铣刀取下骨瓣,头架附加,切开硬脑膜,显微镜下三叉神经或舌咽神经神经切断,止血,缝合硬脑膜,骨瓣复位,缝合,包扎。不含神经电生理监测。</v>
          </cell>
          <cell r="D4123" t="str">
            <v>引流装置</v>
          </cell>
          <cell r="E4123" t="str">
            <v>人工硬脑膜,特殊缝线</v>
          </cell>
          <cell r="F4123" t="str">
            <v>次</v>
          </cell>
          <cell r="G4123" t="str">
            <v/>
          </cell>
          <cell r="H4123">
            <v>2000</v>
          </cell>
          <cell r="I4123">
            <v>1600</v>
          </cell>
          <cell r="J4123">
            <v>1400</v>
          </cell>
          <cell r="K4123" t="str">
            <v>乙类</v>
          </cell>
        </row>
        <row r="4124">
          <cell r="A4124" t="str">
            <v>HCL</v>
          </cell>
          <cell r="B4124" t="str">
            <v>迷走神经</v>
          </cell>
          <cell r="C4124" t="str">
            <v/>
          </cell>
          <cell r="D4124" t="str">
            <v/>
          </cell>
          <cell r="E4124" t="str">
            <v/>
          </cell>
        </row>
        <row r="4124">
          <cell r="G4124" t="str">
            <v/>
          </cell>
          <cell r="H4124" t="str">
            <v/>
          </cell>
          <cell r="I4124" t="str">
            <v/>
          </cell>
          <cell r="J4124" t="str">
            <v/>
          </cell>
        </row>
        <row r="4125">
          <cell r="A4125" t="str">
            <v>HCL48101</v>
          </cell>
          <cell r="B4125" t="str">
            <v>喉上神经阻滞镇痛术</v>
          </cell>
          <cell r="C4125" t="str">
            <v>用于喉上神经痛的治疗。患者平卧位,头稍后仰。喉上神经阻滞穿刺点在颈外侧甲状软骨上角和舌骨大角之间。消毒铺巾。按规范穿刺到位后,固定针头,回抽无血､液体后注射治疗药物。术中监测基本生命体征。术后留观。不含监测。</v>
          </cell>
          <cell r="D4125" t="str">
            <v>穿刺针</v>
          </cell>
          <cell r="E4125" t="str">
            <v/>
          </cell>
          <cell r="F4125" t="str">
            <v>次</v>
          </cell>
          <cell r="G4125" t="str">
            <v/>
          </cell>
          <cell r="H4125">
            <v>230</v>
          </cell>
          <cell r="I4125">
            <v>185</v>
          </cell>
          <cell r="J4125">
            <v>160</v>
          </cell>
          <cell r="K4125" t="str">
            <v>乙类</v>
          </cell>
        </row>
        <row r="4126">
          <cell r="A4126" t="str">
            <v>HCL48102</v>
          </cell>
          <cell r="B4126" t="str">
            <v>喉返神经封闭术</v>
          </cell>
          <cell r="C4126" t="str">
            <v>应用注射器抽取药物(如氟美松5毫克,2%利多卡因2毫升),颈部皮肤消毒,于一侧喉返神经封闭点颈部一侧进针并注射适量药物。</v>
          </cell>
          <cell r="D4126" t="str">
            <v>注射器</v>
          </cell>
          <cell r="E4126" t="str">
            <v/>
          </cell>
          <cell r="F4126" t="str">
            <v>次</v>
          </cell>
          <cell r="G4126" t="str">
            <v/>
          </cell>
          <cell r="H4126">
            <v>40</v>
          </cell>
          <cell r="I4126">
            <v>32</v>
          </cell>
          <cell r="J4126">
            <v>28</v>
          </cell>
          <cell r="K4126" t="str">
            <v>乙类</v>
          </cell>
        </row>
        <row r="4127">
          <cell r="A4127" t="str">
            <v>HCL58301</v>
          </cell>
          <cell r="B4127" t="str">
            <v>胃迷走神经干切断术</v>
          </cell>
          <cell r="C4127" t="str">
            <v>逐层进腹,探查,分离食管膈肌裂孔,切断迷走神经前后干约2厘米,止血,经腹壁另戳孔置管固定,清点器具､纱布无误,冲洗腹腔,逐层关腹。</v>
          </cell>
          <cell r="D4127" t="str">
            <v>引流装置,冲洗液</v>
          </cell>
          <cell r="E4127" t="str">
            <v>特殊缝线</v>
          </cell>
          <cell r="F4127" t="str">
            <v>次</v>
          </cell>
          <cell r="G4127" t="str">
            <v/>
          </cell>
          <cell r="H4127">
            <v>1200</v>
          </cell>
          <cell r="I4127">
            <v>960</v>
          </cell>
          <cell r="J4127">
            <v>840</v>
          </cell>
          <cell r="K4127" t="str">
            <v>甲类</v>
          </cell>
        </row>
        <row r="4128">
          <cell r="A4128" t="str">
            <v>HCL58302</v>
          </cell>
          <cell r="B4128" t="str">
            <v>选择性胃迷走神经切断术</v>
          </cell>
          <cell r="C4128" t="str">
            <v>逐层进腹,探查,迷走神经前干肝支以下,后干腹腔支下分别切断胃前后支主干,止血,经腹壁另戳孔置管固定,清点器具､纱布无误,冲洗腹腔,逐层关腹。</v>
          </cell>
          <cell r="D4128" t="str">
            <v>引流装置,冲洗液</v>
          </cell>
          <cell r="E4128" t="str">
            <v>特殊缝线</v>
          </cell>
          <cell r="F4128" t="str">
            <v>次</v>
          </cell>
          <cell r="G4128" t="str">
            <v/>
          </cell>
          <cell r="H4128">
            <v>1300</v>
          </cell>
          <cell r="I4128">
            <v>1040</v>
          </cell>
          <cell r="J4128">
            <v>910</v>
          </cell>
          <cell r="K4128" t="str">
            <v>甲类</v>
          </cell>
        </row>
        <row r="4129">
          <cell r="A4129" t="str">
            <v>HCL58303</v>
          </cell>
          <cell r="B4129" t="str">
            <v>超选择性胃迷走神经切断术</v>
          </cell>
          <cell r="C4129" t="str">
            <v>逐层进腹,探查,切断胃底,胃体迷走神经,保留胃窦部的迷走神经,止血,经腹壁另戳孔置管固定,清点器具､纱布无误,冲洗腹腔,逐层关腹。</v>
          </cell>
          <cell r="D4129" t="str">
            <v>引流装置,冲洗液</v>
          </cell>
          <cell r="E4129" t="str">
            <v>特殊缝线</v>
          </cell>
          <cell r="F4129" t="str">
            <v>次</v>
          </cell>
          <cell r="G4129" t="str">
            <v/>
          </cell>
          <cell r="H4129">
            <v>1400</v>
          </cell>
          <cell r="I4129">
            <v>1120</v>
          </cell>
          <cell r="J4129">
            <v>980</v>
          </cell>
          <cell r="K4129" t="str">
            <v>甲类</v>
          </cell>
        </row>
        <row r="4130">
          <cell r="A4130" t="str">
            <v>HCL58304</v>
          </cell>
          <cell r="B4130" t="str">
            <v>保留交感神经的壁细胞胃迷走神经切断术</v>
          </cell>
          <cell r="C4130" t="str">
            <v>逐层进腹,探查,切断壁细胞区域的迷走神经,止血,经腹壁另戳孔置管固定,清点器具､纱布无误,冲洗腹腔,逐层关腹。</v>
          </cell>
          <cell r="D4130" t="str">
            <v>引流装置,冲洗液</v>
          </cell>
          <cell r="E4130" t="str">
            <v>特殊缝线</v>
          </cell>
          <cell r="F4130" t="str">
            <v>次</v>
          </cell>
          <cell r="G4130" t="str">
            <v/>
          </cell>
          <cell r="H4130">
            <v>1300</v>
          </cell>
          <cell r="I4130">
            <v>1040</v>
          </cell>
          <cell r="J4130">
            <v>910</v>
          </cell>
          <cell r="K4130" t="str">
            <v>甲类</v>
          </cell>
        </row>
        <row r="4131">
          <cell r="A4131" t="str">
            <v>HCL58501</v>
          </cell>
          <cell r="B4131" t="str">
            <v>经腹腔镜胃迷走神经干切断术</v>
          </cell>
          <cell r="C4131" t="str">
            <v>腹壁多处戳孔,造气腹,插入观察镜,插入操作内镜,插入辅助器械,探查,分离食管膈肌裂孔,切断迷走神经前后干约2厘米,止血,置管引出固定,缝合伤口。</v>
          </cell>
          <cell r="D4131" t="str">
            <v>引流装置</v>
          </cell>
          <cell r="E4131" t="str">
            <v>腔镜材料</v>
          </cell>
          <cell r="F4131" t="str">
            <v>次</v>
          </cell>
          <cell r="G4131" t="str">
            <v/>
          </cell>
          <cell r="H4131">
            <v>1400</v>
          </cell>
          <cell r="I4131">
            <v>1120</v>
          </cell>
          <cell r="J4131">
            <v>980</v>
          </cell>
          <cell r="K4131" t="str">
            <v>乙类</v>
          </cell>
        </row>
        <row r="4132">
          <cell r="A4132" t="str">
            <v>HCL58502</v>
          </cell>
          <cell r="B4132" t="str">
            <v>经腹腔镜选择性胃迷走神经切断术</v>
          </cell>
          <cell r="C4132" t="str">
            <v>腹壁多处戳孔,造气腹,插入观察镜,插入操作内镜,插入辅助器械,探查,迷走神经前干肝支以下,后干腹腔支下分别切断胃前后支主干,止血,置管引出固定,缝合伤口。</v>
          </cell>
          <cell r="D4132" t="str">
            <v>引流装置</v>
          </cell>
          <cell r="E4132" t="str">
            <v>腔镜材料</v>
          </cell>
          <cell r="F4132" t="str">
            <v>次</v>
          </cell>
          <cell r="G4132" t="str">
            <v/>
          </cell>
          <cell r="H4132">
            <v>1500</v>
          </cell>
          <cell r="I4132">
            <v>1200</v>
          </cell>
          <cell r="J4132">
            <v>1050</v>
          </cell>
          <cell r="K4132" t="str">
            <v>乙类</v>
          </cell>
        </row>
        <row r="4133">
          <cell r="A4133" t="str">
            <v>HCL58503</v>
          </cell>
          <cell r="B4133" t="str">
            <v>经腹腔镜超选择性胃迷走神经切断术</v>
          </cell>
          <cell r="C4133" t="str">
            <v>腹壁多处戳孔,造气腹,插入观察镜,插入操作内镜,插入辅助器械,探查,切断胃底,胃体迷走神经,保留胃窦部的迷走神经,止血,置管引出固定,缝合伤口。</v>
          </cell>
          <cell r="D4133" t="str">
            <v>引流装置</v>
          </cell>
          <cell r="E4133" t="str">
            <v>腔镜材料</v>
          </cell>
          <cell r="F4133" t="str">
            <v>次</v>
          </cell>
          <cell r="G4133" t="str">
            <v/>
          </cell>
          <cell r="H4133">
            <v>1600</v>
          </cell>
          <cell r="I4133">
            <v>1280</v>
          </cell>
          <cell r="J4133">
            <v>1120</v>
          </cell>
          <cell r="K4133" t="str">
            <v>乙类</v>
          </cell>
        </row>
        <row r="4134">
          <cell r="A4134" t="str">
            <v>HCL87301</v>
          </cell>
          <cell r="B4134" t="str">
            <v>喉返神经吻合术</v>
          </cell>
          <cell r="C4134" t="str">
            <v>颈部原切口瘢痕切除,逐层切开,游离患侧甲状腺,在其后方探查显露喉返神经全程､确定损伤部位,行神经吻合,止血,置管引出固定,切口逐层缝合。</v>
          </cell>
          <cell r="D4134" t="str">
            <v>引流装置</v>
          </cell>
          <cell r="E4134" t="str">
            <v>血管夹,特殊缝线</v>
          </cell>
          <cell r="F4134" t="str">
            <v>次</v>
          </cell>
          <cell r="G4134" t="str">
            <v/>
          </cell>
          <cell r="H4134">
            <v>1700</v>
          </cell>
          <cell r="I4134">
            <v>1360</v>
          </cell>
          <cell r="J4134">
            <v>1190</v>
          </cell>
          <cell r="K4134" t="str">
            <v>甲类</v>
          </cell>
        </row>
        <row r="4135">
          <cell r="A4135" t="str">
            <v>HCL89301</v>
          </cell>
          <cell r="B4135" t="str">
            <v>喉返神经移植术</v>
          </cell>
          <cell r="C4135" t="str">
            <v>颈部原切口瘢痕切除,逐层切开,游离患侧甲状腺,在其后方探查显露喉返神经全程,确定损伤缺损部位,分离临近的供吻合用的神经,手术显微镜下行神经吻合,止血,置管引出固定,切口逐层缝合。</v>
          </cell>
          <cell r="D4135" t="str">
            <v>引流装置</v>
          </cell>
          <cell r="E4135" t="str">
            <v>血管夹,特殊缝线</v>
          </cell>
          <cell r="F4135" t="str">
            <v>次</v>
          </cell>
          <cell r="G4135" t="str">
            <v/>
          </cell>
          <cell r="H4135">
            <v>1700</v>
          </cell>
          <cell r="I4135">
            <v>1360</v>
          </cell>
          <cell r="J4135">
            <v>1190</v>
          </cell>
          <cell r="K4135" t="str">
            <v>乙类</v>
          </cell>
        </row>
        <row r="4136">
          <cell r="A4136" t="str">
            <v>HCL89302</v>
          </cell>
          <cell r="B4136" t="str">
            <v>喉部神经肌蒂移植术</v>
          </cell>
          <cell r="C4136" t="str">
            <v>全麻,消毒铺巾,颈部切口,逐层分离皮肤,皮下,颈阔肌,带状肌,暴露患侧喉返神经,选取膈神经或其它神经(舌下神经､颈袢)游离松解,进行神经吻合或神经和喉肌的吻合,缝合伤口防止引流,加压包扎。必要时行气管切开。不含气管切开。</v>
          </cell>
          <cell r="D4136" t="str">
            <v>引流装置</v>
          </cell>
          <cell r="E4136" t="str">
            <v>特殊缝线</v>
          </cell>
          <cell r="F4136" t="str">
            <v>次</v>
          </cell>
          <cell r="G4136" t="str">
            <v/>
          </cell>
          <cell r="H4136">
            <v>1500</v>
          </cell>
          <cell r="I4136">
            <v>1200</v>
          </cell>
          <cell r="J4136">
            <v>1050</v>
          </cell>
          <cell r="K4136" t="str">
            <v>乙类</v>
          </cell>
        </row>
        <row r="4137">
          <cell r="A4137" t="str">
            <v>HCM</v>
          </cell>
          <cell r="B4137" t="str">
            <v>副神经</v>
          </cell>
          <cell r="C4137" t="str">
            <v/>
          </cell>
          <cell r="D4137" t="str">
            <v/>
          </cell>
          <cell r="E4137" t="str">
            <v/>
          </cell>
        </row>
        <row r="4137">
          <cell r="G4137" t="str">
            <v/>
          </cell>
          <cell r="H4137" t="str">
            <v/>
          </cell>
          <cell r="I4137" t="str">
            <v/>
          </cell>
          <cell r="J4137" t="str">
            <v/>
          </cell>
        </row>
        <row r="4138">
          <cell r="A4138" t="str">
            <v>HCM48101</v>
          </cell>
          <cell r="B4138" t="str">
            <v>副神经阻滞镇痛术</v>
          </cell>
          <cell r="C4138" t="str">
            <v>用于胸锁乳突肌或斜方肌痉挛或抽搐性疼痛的治疗。患者平卧位,头转向健侧。乳突尖与下颌角连线中点,经胸锁乳突肌后缘中上1/3交点为穿刺点,或斜方肌前缘下缘交点为穿刺点。消毒铺巾。按规范穿刺到位后,固定针头,回抽无血､液体后注射治疗药物。术后留观。不含监测。</v>
          </cell>
          <cell r="D4138" t="str">
            <v>穿刺针</v>
          </cell>
          <cell r="E4138" t="str">
            <v/>
          </cell>
          <cell r="F4138" t="str">
            <v>次</v>
          </cell>
          <cell r="G4138" t="str">
            <v/>
          </cell>
          <cell r="H4138">
            <v>230</v>
          </cell>
          <cell r="I4138">
            <v>185</v>
          </cell>
          <cell r="J4138">
            <v>160</v>
          </cell>
          <cell r="K4138" t="str">
            <v>乙类</v>
          </cell>
        </row>
        <row r="4139">
          <cell r="A4139" t="str">
            <v>HCP</v>
          </cell>
          <cell r="B4139" t="str">
            <v>8.脊神经</v>
          </cell>
          <cell r="C4139" t="str">
            <v/>
          </cell>
          <cell r="D4139" t="str">
            <v/>
          </cell>
          <cell r="E4139" t="str">
            <v/>
          </cell>
        </row>
        <row r="4139">
          <cell r="G4139" t="str">
            <v/>
          </cell>
          <cell r="H4139" t="str">
            <v/>
          </cell>
          <cell r="I4139" t="str">
            <v/>
          </cell>
          <cell r="J4139" t="str">
            <v/>
          </cell>
        </row>
        <row r="4140">
          <cell r="A4140" t="str">
            <v>HCP48101</v>
          </cell>
          <cell r="B4140" t="str">
            <v>脊神经阻滞镇痛术</v>
          </cell>
          <cell r="C4140" t="str">
            <v>在具有无菌､空调､抢救设备的治疗室内或CT室,基本生命体征监测下,神经定位准确(C臂下或CT下定位),消毒,局麻,穿刺注药,穿刺点固定敷料。不含C型臂引导､CT引导。</v>
          </cell>
          <cell r="D4140" t="str">
            <v>穿刺针</v>
          </cell>
          <cell r="E4140" t="str">
            <v/>
          </cell>
          <cell r="F4140" t="str">
            <v>次</v>
          </cell>
          <cell r="G4140" t="str">
            <v>以1根神经为基价,每增加1根加收不超过50%</v>
          </cell>
          <cell r="H4140">
            <v>230</v>
          </cell>
          <cell r="I4140">
            <v>185</v>
          </cell>
          <cell r="J4140">
            <v>160</v>
          </cell>
          <cell r="K4140" t="str">
            <v>乙类</v>
          </cell>
        </row>
        <row r="4141">
          <cell r="A4141" t="str">
            <v>HCP48102</v>
          </cell>
          <cell r="B4141" t="str">
            <v>颈脊神经阻滞镇痛术</v>
          </cell>
          <cell r="C4141" t="str">
            <v>用于颈脊神经后支卡压痛､颈椎病､颈源性头痛的治疗。患者坐位或俯卧位。穿刺点定位于腰椎棘突旁开2-3.5厘米处。消毒铺巾。按规范穿刺到位后,固定针头,回抽无血､液体后注射治疗药物。术中监测基本生命体征。术后留观。不含影像学引导。</v>
          </cell>
          <cell r="D4141" t="str">
            <v>穿刺针,注射器</v>
          </cell>
          <cell r="E4141" t="str">
            <v/>
          </cell>
          <cell r="F4141" t="str">
            <v>次</v>
          </cell>
          <cell r="G4141" t="str">
            <v/>
          </cell>
          <cell r="H4141">
            <v>230</v>
          </cell>
          <cell r="I4141">
            <v>185</v>
          </cell>
          <cell r="J4141">
            <v>160</v>
          </cell>
          <cell r="K4141" t="str">
            <v>乙类</v>
          </cell>
        </row>
        <row r="4142">
          <cell r="A4142" t="str">
            <v>HCP48103</v>
          </cell>
          <cell r="B4142" t="str">
            <v>经皮颈椎椎间孔神经阻滞镇痛术</v>
          </cell>
          <cell r="C4142" t="str">
            <v>用于颈椎神经根性痛的治疗。患者坐位或平卧位,颈转向健侧。消毒铺巾。按规范穿刺到位后,固定针头,回抽无血､液体后注射治疗药物。术中监测基本生命体征,术后留观。不含影像学引导。</v>
          </cell>
          <cell r="D4142" t="str">
            <v>穿刺针,电极</v>
          </cell>
          <cell r="E4142" t="str">
            <v/>
          </cell>
          <cell r="F4142" t="str">
            <v>次</v>
          </cell>
          <cell r="G4142" t="str">
            <v/>
          </cell>
          <cell r="H4142">
            <v>350</v>
          </cell>
          <cell r="I4142">
            <v>280</v>
          </cell>
          <cell r="J4142">
            <v>245</v>
          </cell>
          <cell r="K4142" t="str">
            <v>乙类</v>
          </cell>
        </row>
        <row r="4143">
          <cell r="A4143" t="str">
            <v>HCP48104</v>
          </cell>
          <cell r="B4143" t="str">
            <v>胸脊神经阻滞镇痛术</v>
          </cell>
          <cell r="C4143" t="str">
            <v>用于胸脊神经后支卡压所致胸背疼痛治疗,含胸后支阻滞。患者俯卧位。消毒铺巾。按规范穿刺到位后,固定针头,回抽无血､液体后注射治疗药物。术中监测基本生命体征。术后留观。不含影像学引导。</v>
          </cell>
          <cell r="D4143" t="str">
            <v>穿刺针</v>
          </cell>
          <cell r="E4143" t="str">
            <v/>
          </cell>
          <cell r="F4143" t="str">
            <v>次</v>
          </cell>
          <cell r="G4143" t="str">
            <v/>
          </cell>
          <cell r="H4143">
            <v>230</v>
          </cell>
          <cell r="I4143">
            <v>185</v>
          </cell>
          <cell r="J4143">
            <v>160</v>
          </cell>
          <cell r="K4143" t="str">
            <v>乙类</v>
          </cell>
        </row>
        <row r="4144">
          <cell r="A4144" t="str">
            <v>HCP48105</v>
          </cell>
          <cell r="B4144" t="str">
            <v>椎旁神经单次阻滞镇痛术</v>
          </cell>
          <cell r="C4144" t="str">
            <v>用于镇痛治疗,通过注射阻滞神经。消毒铺巾,在血压､心电图､脉搏血氧饱和度监测下,穿刺注药进行单侧神经阻滞。连接麻醉机监测仪持续监测心电图(ECG),脉搏氧饱和度(SpO2)和无创动脉血压监测。不含特殊神经定位方法､麻醉监护下镇静。</v>
          </cell>
          <cell r="D4144" t="str">
            <v>穿刺针</v>
          </cell>
          <cell r="E4144" t="str">
            <v/>
          </cell>
          <cell r="F4144" t="str">
            <v>次</v>
          </cell>
          <cell r="G4144" t="str">
            <v/>
          </cell>
          <cell r="H4144">
            <v>230</v>
          </cell>
          <cell r="I4144">
            <v>185</v>
          </cell>
          <cell r="J4144">
            <v>160</v>
          </cell>
          <cell r="K4144" t="str">
            <v>乙类</v>
          </cell>
        </row>
        <row r="4145">
          <cell r="A4145" t="str">
            <v>HCP48106</v>
          </cell>
          <cell r="B4145" t="str">
            <v>椎旁神经连续阻滞镇痛术</v>
          </cell>
          <cell r="C4145" t="str">
            <v>用于镇痛治疗,通过置入导管阻滞神经。消毒铺巾,在血压､心电图､脉搏血氧饱和度监测下,穿刺注药进行单侧神经阻滞。连接麻醉机监测仪持续监测心电图(ECG),脉搏氧饱和度(SpO2)和无创动脉血压监测。不含特殊神经定位方法､麻醉监护下镇静。</v>
          </cell>
          <cell r="D4145" t="str">
            <v>穿刺针</v>
          </cell>
          <cell r="E4145" t="str">
            <v/>
          </cell>
          <cell r="F4145" t="str">
            <v>次</v>
          </cell>
          <cell r="G4145" t="str">
            <v/>
          </cell>
          <cell r="H4145">
            <v>300</v>
          </cell>
          <cell r="I4145">
            <v>240</v>
          </cell>
          <cell r="J4145">
            <v>210</v>
          </cell>
          <cell r="K4145" t="str">
            <v>乙类</v>
          </cell>
        </row>
        <row r="4146">
          <cell r="A4146" t="str">
            <v>HCP62101</v>
          </cell>
          <cell r="B4146" t="str">
            <v>经皮穿刺骶神经刺激装置永久置入术</v>
          </cell>
          <cell r="C4146" t="str">
            <v>根据测试效果满意进行刺激装置永久置入。于腰骶部左侧或右侧切开皮肤,皮下潜行,将测试电极与装置相连,反复调试,达到满意应答后,固定装置。</v>
          </cell>
          <cell r="D4146" t="str">
            <v/>
          </cell>
          <cell r="E4146" t="str">
            <v>电极</v>
          </cell>
          <cell r="F4146" t="str">
            <v>次</v>
          </cell>
          <cell r="G4146" t="str">
            <v/>
          </cell>
          <cell r="H4146">
            <v>700</v>
          </cell>
          <cell r="I4146">
            <v>560</v>
          </cell>
          <cell r="J4146">
            <v>490</v>
          </cell>
          <cell r="K4146" t="str">
            <v>乙类</v>
          </cell>
        </row>
        <row r="4147">
          <cell r="A4147" t="str">
            <v>HCP72101</v>
          </cell>
          <cell r="B4147" t="str">
            <v>脊神经疼痛射频治疗</v>
          </cell>
          <cell r="C4147" t="str">
            <v>在具有无菌､空调､抢救设备的治疗室内或CT室,基本生命体征监测下,神经定位准确(C臂下或CT下定位),消毒,局麻,射频针穿刺,射频治疗,固定敷料。不含C型臂引导､CT引导。</v>
          </cell>
          <cell r="D4147" t="str">
            <v>注射器,射频穿刺针</v>
          </cell>
          <cell r="E4147" t="str">
            <v/>
          </cell>
          <cell r="F4147" t="str">
            <v>次</v>
          </cell>
          <cell r="G4147" t="str">
            <v>以1根神经为基价,每增加1根加收不超过50%</v>
          </cell>
          <cell r="H4147">
            <v>200</v>
          </cell>
          <cell r="I4147">
            <v>160</v>
          </cell>
          <cell r="J4147">
            <v>140</v>
          </cell>
          <cell r="K4147" t="str">
            <v>乙类</v>
          </cell>
        </row>
        <row r="4148">
          <cell r="A4148" t="str">
            <v>HCP73101</v>
          </cell>
          <cell r="B4148" t="str">
            <v>经皮穿刺骶神经囊肿治疗</v>
          </cell>
          <cell r="C4148" t="str">
            <v>计算机断层扫描､核磁共振影像､定位后行骶管内囊肿穿刺,抽液,减压。</v>
          </cell>
          <cell r="D4148" t="str">
            <v>穿刺针</v>
          </cell>
          <cell r="E4148" t="str">
            <v/>
          </cell>
          <cell r="F4148" t="str">
            <v>次</v>
          </cell>
          <cell r="G4148" t="str">
            <v/>
          </cell>
          <cell r="H4148">
            <v>300</v>
          </cell>
          <cell r="I4148">
            <v>240</v>
          </cell>
          <cell r="J4148">
            <v>210</v>
          </cell>
          <cell r="K4148" t="str">
            <v>乙类</v>
          </cell>
        </row>
        <row r="4149">
          <cell r="A4149" t="str">
            <v>HCP86301</v>
          </cell>
          <cell r="B4149" t="str">
            <v>显微镜下马尾神经吻合术</v>
          </cell>
          <cell r="C4149" t="str">
            <v>消毒铺巾,切皮,双极止血,气钻或电钻铣刀取下椎板,切开硬脊膜,显微镜下行马尾神经吻合,缝合硬脊膜,椎板复位,缝合,包扎。不含神经电生理监测。</v>
          </cell>
          <cell r="D4149" t="str">
            <v>骨蜡,引流装置</v>
          </cell>
          <cell r="E4149" t="str">
            <v>内固定材料,脊柱膜,特殊缝线,止血材料</v>
          </cell>
          <cell r="F4149" t="str">
            <v>次</v>
          </cell>
          <cell r="G4149" t="str">
            <v/>
          </cell>
          <cell r="H4149">
            <v>1500</v>
          </cell>
          <cell r="I4149">
            <v>1200</v>
          </cell>
          <cell r="J4149">
            <v>1050</v>
          </cell>
          <cell r="K4149" t="str">
            <v>乙类</v>
          </cell>
        </row>
        <row r="4150">
          <cell r="A4150" t="str">
            <v>HCQ</v>
          </cell>
          <cell r="B4150" t="str">
            <v>脊神经根</v>
          </cell>
          <cell r="C4150" t="str">
            <v/>
          </cell>
          <cell r="D4150" t="str">
            <v/>
          </cell>
          <cell r="E4150" t="str">
            <v/>
          </cell>
        </row>
        <row r="4150">
          <cell r="G4150" t="str">
            <v/>
          </cell>
          <cell r="H4150" t="str">
            <v/>
          </cell>
          <cell r="I4150" t="str">
            <v/>
          </cell>
          <cell r="J4150" t="str">
            <v/>
          </cell>
        </row>
        <row r="4151">
          <cell r="A4151" t="str">
            <v>HCQ48101</v>
          </cell>
          <cell r="B4151" t="str">
            <v>颈7-胸2神经根阻滞镇痛术</v>
          </cell>
          <cell r="C4151" t="str">
            <v>消毒,局麻,在颈胸结合部位采用不同穿刺针穿刺,注意角度和深度,避免出现气胸。必要时在X线透视或CT引导下。不含X线透视､CT引导。</v>
          </cell>
          <cell r="D4151" t="str">
            <v>穿刺针,注射器</v>
          </cell>
          <cell r="E4151" t="str">
            <v/>
          </cell>
          <cell r="F4151" t="str">
            <v>次</v>
          </cell>
          <cell r="G4151" t="str">
            <v/>
          </cell>
          <cell r="H4151">
            <v>230</v>
          </cell>
          <cell r="I4151">
            <v>185</v>
          </cell>
          <cell r="J4151">
            <v>160</v>
          </cell>
          <cell r="K4151" t="str">
            <v>乙类</v>
          </cell>
        </row>
        <row r="4152">
          <cell r="A4152" t="str">
            <v>HCQ48102</v>
          </cell>
          <cell r="B4152" t="str">
            <v>经皮穿刺胸椎间孔胸脊神经根阻滞镇痛术</v>
          </cell>
          <cell r="C4152" t="str">
            <v>用于胸背腹部带状疱疹后神经痛､癌性神经疼痛､脊柱源性腹痛等的治疗。监测生命体征,消毒铺巾,选择需治疗的神经根,影像学引导下穿刺,影像及神经刺激器神经诱发确认,注射阻滞药物。必要时注射酚制剂或无水乙醇。不含监测。</v>
          </cell>
          <cell r="D4152" t="str">
            <v>穿刺针,电极,注射器</v>
          </cell>
          <cell r="E4152" t="str">
            <v/>
          </cell>
          <cell r="F4152" t="str">
            <v>次</v>
          </cell>
          <cell r="G4152" t="str">
            <v>以1支神经根为基价,每增加1支加收不超过50%</v>
          </cell>
          <cell r="H4152">
            <v>280</v>
          </cell>
          <cell r="I4152">
            <v>220</v>
          </cell>
          <cell r="J4152">
            <v>190</v>
          </cell>
          <cell r="K4152" t="str">
            <v>乙类</v>
          </cell>
        </row>
        <row r="4153">
          <cell r="A4153" t="str">
            <v>HCQ48103</v>
          </cell>
          <cell r="B4153" t="str">
            <v>经皮穿刺经腰椎间孔腰脊神经根阻滞镇痛术</v>
          </cell>
          <cell r="C4153" t="str">
            <v>用于腰背腿部带状疱疹后神经痛､癌性痛等的治疗。监测生命体征,消毒铺巾,选择需治疗的神经根,影像学引导下穿刺,影像确认无误,注射阻滞药物。不含影像学引导､术中监护。</v>
          </cell>
          <cell r="D4153" t="str">
            <v>穿刺针,注射器</v>
          </cell>
          <cell r="E4153" t="str">
            <v/>
          </cell>
          <cell r="F4153" t="str">
            <v>次</v>
          </cell>
          <cell r="G4153" t="str">
            <v>以1支神经根为基价,每增加1支加收不超过50%</v>
          </cell>
          <cell r="H4153">
            <v>280</v>
          </cell>
          <cell r="I4153">
            <v>220</v>
          </cell>
          <cell r="J4153">
            <v>190</v>
          </cell>
          <cell r="K4153" t="str">
            <v>乙类</v>
          </cell>
        </row>
        <row r="4154">
          <cell r="A4154" t="str">
            <v>HCQ48104</v>
          </cell>
          <cell r="B4154" t="str">
            <v>腰脊神经根阻滞镇痛术</v>
          </cell>
          <cell r="C4154" t="str">
            <v>消毒,局麻,在腰1-骶1部位采用不同穿刺针穿刺。必要时在X线透视或CT引导下。不含X线透视､CT引导。</v>
          </cell>
          <cell r="D4154" t="str">
            <v>穿刺针,注射器</v>
          </cell>
          <cell r="E4154" t="str">
            <v/>
          </cell>
          <cell r="F4154" t="str">
            <v>次</v>
          </cell>
          <cell r="G4154" t="str">
            <v/>
          </cell>
          <cell r="H4154">
            <v>230</v>
          </cell>
          <cell r="I4154">
            <v>185</v>
          </cell>
          <cell r="J4154">
            <v>160</v>
          </cell>
          <cell r="K4154" t="str">
            <v>乙类</v>
          </cell>
        </row>
        <row r="4155">
          <cell r="A4155" t="str">
            <v>HCQ48105</v>
          </cell>
          <cell r="B4155" t="str">
            <v>腰脊神经后支阻滞术</v>
          </cell>
          <cell r="C4155" t="str">
            <v>用于脊神经后支卡压所致腰臀疼痛的治疗。患者俯卧位,穿刺点定位于腰椎棘突旁开2-3.5厘米处,消毒铺巾,按规范穿刺到位后,固定针头,回抽无血､液体后注射治疗药物。术中监测基本生命体征。术后留观。</v>
          </cell>
          <cell r="D4155" t="str">
            <v>穿刺针</v>
          </cell>
          <cell r="E4155" t="str">
            <v/>
          </cell>
          <cell r="F4155" t="str">
            <v>次</v>
          </cell>
          <cell r="G4155" t="str">
            <v/>
          </cell>
          <cell r="H4155">
            <v>230</v>
          </cell>
          <cell r="I4155">
            <v>185</v>
          </cell>
          <cell r="J4155">
            <v>160</v>
          </cell>
          <cell r="K4155" t="str">
            <v>乙类</v>
          </cell>
        </row>
        <row r="4156">
          <cell r="A4156" t="str">
            <v>HCQ50301</v>
          </cell>
          <cell r="B4156" t="str">
            <v>脊髓后根入髓区切开术</v>
          </cell>
          <cell r="C4156" t="str">
            <v>用于慢性顽固性疼痛的治疗。消毒,手术暴露相应节段棘突和椎板,行部分椎板切除并切开硬脊膜和蛛网膜,在手术显微镜下辨别确认脊髓后根入髓区,用双极电凝镊子或射频毁损电极行显微切开。不含监测､影像学引导､术中监护､运动诱发电位监测､体感诱发电位监测､脊髓电图监测。</v>
          </cell>
          <cell r="D4156" t="str">
            <v>引流装置</v>
          </cell>
          <cell r="E4156" t="str">
            <v>内固定材料,人工硬脑膜,特殊缝线,双极电凝镊</v>
          </cell>
          <cell r="F4156" t="str">
            <v>次</v>
          </cell>
          <cell r="G4156" t="str">
            <v/>
          </cell>
          <cell r="H4156">
            <v>2200</v>
          </cell>
          <cell r="I4156">
            <v>1760</v>
          </cell>
          <cell r="J4156">
            <v>1540</v>
          </cell>
          <cell r="K4156" t="str">
            <v>甲类</v>
          </cell>
        </row>
        <row r="4157">
          <cell r="A4157" t="str">
            <v>HCQ57301</v>
          </cell>
          <cell r="B4157" t="str">
            <v>显微镜下脊髓神经根粘连松解术</v>
          </cell>
          <cell r="C4157" t="str">
            <v>消毒铺巾,切皮,双极电刀止血,气钻或电钻铣刀取下椎板,显微镜下分离硬脊膜､蛛网膜､脊髓之间的粘连,松解神经根,椎板复位,缝合,包扎。不含神经电生理监测。</v>
          </cell>
          <cell r="D4157" t="str">
            <v>骨蜡,引流装置</v>
          </cell>
          <cell r="E4157" t="str">
            <v>内固定材料,脊柱膜,人工硬脑膜,特殊缝线,止血材料</v>
          </cell>
          <cell r="F4157" t="str">
            <v>次</v>
          </cell>
          <cell r="G4157" t="str">
            <v>以1个脊髓节段为基价,每增加1节段加收不超过80%</v>
          </cell>
          <cell r="H4157">
            <v>2300</v>
          </cell>
          <cell r="I4157">
            <v>1840</v>
          </cell>
          <cell r="J4157">
            <v>1610</v>
          </cell>
          <cell r="K4157" t="str">
            <v>乙类</v>
          </cell>
        </row>
        <row r="4158">
          <cell r="A4158" t="str">
            <v>HCQ58301</v>
          </cell>
          <cell r="B4158" t="str">
            <v>显微镜下选择性脊神经后根切断术(SPR)</v>
          </cell>
          <cell r="C4158" t="str">
            <v>消毒铺巾,切皮,双极电刀止血,气钻或电钻铣刀取下椎板,切开硬脊膜,显微镜下显露脊髓神经根,区分后根和前根,电生理监测,电凝切断选择的后根,椎板复位,缝合,包扎。不含神经电生理监测。</v>
          </cell>
          <cell r="D4158" t="str">
            <v>骨蜡,引流装置</v>
          </cell>
          <cell r="E4158" t="str">
            <v>内固定材料,脊柱膜,人工硬脑膜,特殊缝线,止血材料</v>
          </cell>
          <cell r="F4158" t="str">
            <v>次</v>
          </cell>
          <cell r="G4158" t="str">
            <v/>
          </cell>
          <cell r="H4158">
            <v>2400</v>
          </cell>
          <cell r="I4158">
            <v>1920</v>
          </cell>
          <cell r="J4158">
            <v>1680</v>
          </cell>
          <cell r="K4158" t="str">
            <v>乙类</v>
          </cell>
        </row>
        <row r="4159">
          <cell r="A4159" t="str">
            <v>HCQ72101</v>
          </cell>
          <cell r="B4159" t="str">
            <v>经皮穿刺颈椎间孔颈脊神经根化学毁损术</v>
          </cell>
          <cell r="C4159" t="str">
            <v>监测生命体征,消毒铺巾,选择需治疗的神经根,影像学引导下穿刺,影像及神经刺激器神经诱发确认同时行麻醉药阻滞定位无误,注射酚制剂或无水乙醇。不含影像学引导､术中监护､监测。</v>
          </cell>
          <cell r="D4159" t="str">
            <v>穿刺针,电极</v>
          </cell>
          <cell r="E4159" t="str">
            <v/>
          </cell>
          <cell r="F4159" t="str">
            <v>次</v>
          </cell>
          <cell r="G4159" t="str">
            <v>以1个靶点为基价,每增加1个加收不超过50%</v>
          </cell>
          <cell r="H4159">
            <v>500</v>
          </cell>
          <cell r="I4159">
            <v>400</v>
          </cell>
          <cell r="J4159">
            <v>350</v>
          </cell>
          <cell r="K4159" t="str">
            <v>乙类</v>
          </cell>
        </row>
        <row r="4160">
          <cell r="A4160" t="str">
            <v>HCQ72102</v>
          </cell>
          <cell r="B4160" t="str">
            <v>经皮穿刺经颈椎间孔颈脊神经根射频术</v>
          </cell>
          <cell r="C4160" t="str">
            <v>用于臂丛神经病理痛､癌性臂丛神经损伤性疼痛等的治疗。消毒铺巾,选择需治疗的神经根,影像学引导下穿刺,影像及神经诱发确认无误,实施射频热凝或脉冲射频调节治疗。不含监测､影像学引导。</v>
          </cell>
          <cell r="D4160" t="str">
            <v/>
          </cell>
          <cell r="E4160" t="str">
            <v>射频穿刺针</v>
          </cell>
          <cell r="F4160" t="str">
            <v>次</v>
          </cell>
          <cell r="G4160" t="str">
            <v>以1个靶点为基价,每增加1个加收不超过50%</v>
          </cell>
          <cell r="H4160">
            <v>800</v>
          </cell>
          <cell r="I4160">
            <v>640</v>
          </cell>
          <cell r="J4160">
            <v>560</v>
          </cell>
          <cell r="K4160" t="str">
            <v>乙类</v>
          </cell>
        </row>
        <row r="4161">
          <cell r="A4161" t="str">
            <v>HCQ72103</v>
          </cell>
          <cell r="B4161" t="str">
            <v>颈脊神经后支射频术</v>
          </cell>
          <cell r="C4161" t="str">
            <v>用于颈脊神经后支卡压所致疼痛､颈源性头痛等的治疗,含颈后支阻滞。患者坐位或俯卧位,消毒铺巾,按规范穿刺,影像监测,到位后行诱发电位监测确认无误,实施射频治疗。射频结束后注射治疗药物。术中监测基本生命体征。术后留观。不含监测､影像学引导､术中监护。</v>
          </cell>
          <cell r="D4161" t="str">
            <v/>
          </cell>
          <cell r="E4161" t="str">
            <v>射频穿刺针</v>
          </cell>
          <cell r="F4161" t="str">
            <v>次</v>
          </cell>
          <cell r="G4161" t="str">
            <v/>
          </cell>
          <cell r="H4161">
            <v>800</v>
          </cell>
          <cell r="I4161">
            <v>640</v>
          </cell>
          <cell r="J4161">
            <v>560</v>
          </cell>
          <cell r="K4161" t="str">
            <v>乙类</v>
          </cell>
        </row>
        <row r="4162">
          <cell r="A4162" t="str">
            <v>HCQ72104</v>
          </cell>
          <cell r="B4162" t="str">
            <v>经皮穿刺经胸椎间孔胸脊神经根射频术</v>
          </cell>
          <cell r="C4162" t="str">
            <v>用于胸背腹部带状疱疹后神经痛､癌性神经疼痛､脊柱源性腹痛等的治疗。监测生命体征,消毒铺巾,选择需治疗的神经根,影像学引导下穿刺,影像及神经诱发确认无误,实施射频热凝或脉冲射频调节治疗。不含监测､影像学引导。</v>
          </cell>
          <cell r="D4162" t="str">
            <v/>
          </cell>
          <cell r="E4162" t="str">
            <v>射频穿刺针</v>
          </cell>
          <cell r="F4162" t="str">
            <v>次</v>
          </cell>
          <cell r="G4162" t="str">
            <v>以1个靶点为基价,每增加1个加收不超过50%</v>
          </cell>
          <cell r="H4162">
            <v>800</v>
          </cell>
          <cell r="I4162">
            <v>640</v>
          </cell>
          <cell r="J4162">
            <v>560</v>
          </cell>
          <cell r="K4162" t="str">
            <v>乙类</v>
          </cell>
        </row>
        <row r="4163">
          <cell r="A4163" t="str">
            <v>HCQ72105</v>
          </cell>
          <cell r="B4163" t="str">
            <v>经皮穿刺经腰椎间孔腰脊神经根射频术</v>
          </cell>
          <cell r="C4163" t="str">
            <v>用于腰背腿部带状疱疹后神经痛､癌性痛等的治疗。消毒铺巾,选择需治疗的神经根,影像学引导下穿刺,影像及神经诱发确认无误,实施射频热凝或脉冲射频调节治疗。不含监测､影像学引导。</v>
          </cell>
          <cell r="D4163" t="str">
            <v/>
          </cell>
          <cell r="E4163" t="str">
            <v>射频穿刺针</v>
          </cell>
          <cell r="F4163" t="str">
            <v>次</v>
          </cell>
          <cell r="G4163" t="str">
            <v>以1个靶点为基价,每增加1个加收不超过50%</v>
          </cell>
          <cell r="H4163">
            <v>800</v>
          </cell>
          <cell r="I4163">
            <v>640</v>
          </cell>
          <cell r="J4163">
            <v>560</v>
          </cell>
          <cell r="K4163" t="str">
            <v>乙类</v>
          </cell>
        </row>
        <row r="4164">
          <cell r="A4164" t="str">
            <v>HCQ72106</v>
          </cell>
          <cell r="B4164" t="str">
            <v>经皮穿刺选择性腰脊神经后根射频术</v>
          </cell>
          <cell r="C4164" t="str">
            <v>用于脑瘫､腰腿癌性痛等的治疗。影像学引导确定穿刺点,消毒铺巾。影像学引导下穿刺,经影像及神经诱发确认无误。实施射频热凝治疗。不含监测､影像学引导。</v>
          </cell>
          <cell r="D4164" t="str">
            <v/>
          </cell>
          <cell r="E4164" t="str">
            <v>射频穿刺针</v>
          </cell>
          <cell r="F4164" t="str">
            <v>次</v>
          </cell>
          <cell r="G4164" t="str">
            <v>以1个靶点为基价,每增加1个加收不超过50%</v>
          </cell>
          <cell r="H4164">
            <v>800</v>
          </cell>
          <cell r="I4164">
            <v>640</v>
          </cell>
          <cell r="J4164">
            <v>560</v>
          </cell>
          <cell r="K4164" t="str">
            <v>乙类</v>
          </cell>
        </row>
        <row r="4165">
          <cell r="A4165" t="str">
            <v>HCQ72107</v>
          </cell>
          <cell r="B4165" t="str">
            <v>腰脊神经后支射频术</v>
          </cell>
          <cell r="C4165" t="str">
            <v>用于脊神经后支卡压所致腰臀疼痛的治疗,含腰后支阻滞。患者俯卧位,消毒铺巾,按规范穿刺,影像监测,到位后行诱发电位监测确认无误,实施射频治疗。射频结束后注射治疗药物。术中监测基本生命体征。术后留观。不含监测､影像学引导。</v>
          </cell>
          <cell r="D4165" t="str">
            <v/>
          </cell>
          <cell r="E4165" t="str">
            <v>射频穿刺针</v>
          </cell>
          <cell r="F4165" t="str">
            <v>次</v>
          </cell>
          <cell r="G4165" t="str">
            <v/>
          </cell>
          <cell r="H4165">
            <v>800</v>
          </cell>
          <cell r="I4165">
            <v>640</v>
          </cell>
          <cell r="J4165">
            <v>560</v>
          </cell>
          <cell r="K4165" t="str">
            <v>乙类</v>
          </cell>
        </row>
        <row r="4166">
          <cell r="A4166" t="str">
            <v>HCQ72108</v>
          </cell>
          <cell r="B4166" t="str">
            <v>经皮穿刺腰椎背根神经节射频术</v>
          </cell>
          <cell r="C4166" t="str">
            <v>用于腰椎间盘突出症､腰椎管狭窄症､带状疱疹后神经痛､癌性痛等的治疗。监测生命体征,影像学引导确定穿刺点,消毒铺巾,影像学引导下穿刺,经影像及神经诱发确认无误。实施射频热凝或脉冲射频调节治疗。不含影像学引导。</v>
          </cell>
          <cell r="D4166" t="str">
            <v/>
          </cell>
          <cell r="E4166" t="str">
            <v>射频穿刺针</v>
          </cell>
          <cell r="F4166" t="str">
            <v>次</v>
          </cell>
          <cell r="G4166" t="str">
            <v>以1节神经节为基价,每增加1节加收不超过50%</v>
          </cell>
          <cell r="H4166">
            <v>800</v>
          </cell>
          <cell r="I4166">
            <v>640</v>
          </cell>
          <cell r="J4166">
            <v>560</v>
          </cell>
          <cell r="K4166" t="str">
            <v>乙类</v>
          </cell>
        </row>
        <row r="4167">
          <cell r="A4167" t="str">
            <v>HCQ72301</v>
          </cell>
          <cell r="B4167" t="str">
            <v>显微镜下背根入髓区毁损术</v>
          </cell>
          <cell r="C4167" t="str">
            <v>消毒铺巾,切皮,双极电刀止血,气钻或电钻铣刀取下椎板,切开硬脑脊膜,显微镜下病理节段损毁,损毁前后均需行神经电生理监测,止血,缝合硬脊膜,椎板复位,缝合,包扎。不含神经电生理监测。</v>
          </cell>
          <cell r="D4167" t="str">
            <v>骨蜡</v>
          </cell>
          <cell r="E4167" t="str">
            <v>特殊缝线,止血材料</v>
          </cell>
          <cell r="F4167" t="str">
            <v>次</v>
          </cell>
          <cell r="G4167" t="str">
            <v/>
          </cell>
          <cell r="H4167">
            <v>2000</v>
          </cell>
          <cell r="I4167">
            <v>1600</v>
          </cell>
          <cell r="J4167">
            <v>1400</v>
          </cell>
          <cell r="K4167" t="str">
            <v>乙类</v>
          </cell>
        </row>
        <row r="4168">
          <cell r="A4168" t="str">
            <v>HCR</v>
          </cell>
          <cell r="B4168" t="str">
            <v>颈丛神经</v>
          </cell>
          <cell r="C4168" t="str">
            <v/>
          </cell>
          <cell r="D4168" t="str">
            <v/>
          </cell>
          <cell r="E4168" t="str">
            <v/>
          </cell>
        </row>
        <row r="4168">
          <cell r="G4168" t="str">
            <v/>
          </cell>
          <cell r="H4168" t="str">
            <v/>
          </cell>
          <cell r="I4168" t="str">
            <v/>
          </cell>
          <cell r="J4168" t="str">
            <v/>
          </cell>
        </row>
        <row r="4169">
          <cell r="A4169" t="str">
            <v>HCR48101</v>
          </cell>
          <cell r="B4169" t="str">
            <v>颈丛神经阻滞镇痛术</v>
          </cell>
          <cell r="C4169" t="str">
            <v>用于颈浅丛､颈深丛神经阻滞。不含臭氧治疗。</v>
          </cell>
          <cell r="D4169" t="str">
            <v>穿刺针</v>
          </cell>
          <cell r="E4169" t="str">
            <v/>
          </cell>
          <cell r="F4169" t="str">
            <v>次</v>
          </cell>
          <cell r="G4169" t="str">
            <v/>
          </cell>
          <cell r="H4169">
            <v>230</v>
          </cell>
          <cell r="I4169">
            <v>185</v>
          </cell>
          <cell r="J4169">
            <v>160</v>
          </cell>
          <cell r="K4169" t="str">
            <v>乙类</v>
          </cell>
        </row>
        <row r="4170">
          <cell r="A4170" t="str">
            <v>HCR48102</v>
          </cell>
          <cell r="B4170" t="str">
            <v>枕神经阻滞镇痛术</v>
          </cell>
          <cell r="C4170" t="str">
            <v>用于枕大神经､枕小神经。不含臭氧治疗。</v>
          </cell>
          <cell r="D4170" t="str">
            <v>穿刺针</v>
          </cell>
          <cell r="E4170" t="str">
            <v/>
          </cell>
          <cell r="F4170" t="str">
            <v>次</v>
          </cell>
          <cell r="G4170" t="str">
            <v/>
          </cell>
          <cell r="H4170">
            <v>230</v>
          </cell>
          <cell r="I4170">
            <v>185</v>
          </cell>
          <cell r="J4170">
            <v>160</v>
          </cell>
          <cell r="K4170" t="str">
            <v>乙类</v>
          </cell>
        </row>
        <row r="4171">
          <cell r="A4171" t="str">
            <v>HCR48103</v>
          </cell>
          <cell r="B4171" t="str">
            <v>耳大神经阻滞镇痛术</v>
          </cell>
          <cell r="C4171" t="str">
            <v>用于耳大神经痛治疗。患者平卧位,头转向健侧。穿刺点定位于胸锁乳突肌后缘中点。消毒铺巾。按规范穿刺到位后,固定针头,回抽无血､液体后注射治疗药物。术中监测基本生命体征。术后留观。不含监测､臭氧治疗。</v>
          </cell>
          <cell r="D4171" t="str">
            <v>穿刺针</v>
          </cell>
          <cell r="E4171" t="str">
            <v/>
          </cell>
          <cell r="F4171" t="str">
            <v>次</v>
          </cell>
          <cell r="G4171" t="str">
            <v/>
          </cell>
          <cell r="H4171">
            <v>230</v>
          </cell>
          <cell r="I4171">
            <v>185</v>
          </cell>
          <cell r="J4171">
            <v>160</v>
          </cell>
          <cell r="K4171" t="str">
            <v>乙类</v>
          </cell>
        </row>
        <row r="4172">
          <cell r="A4172" t="str">
            <v>HCR48104</v>
          </cell>
          <cell r="B4172" t="str">
            <v>膈神经阻滞镇痛术</v>
          </cell>
          <cell r="C4172" t="str">
            <v>用于顽固性呃逆和膈肌痉挛的治疗。患者去枕平卧位,头转向健侧。嘱患者抬头使胸锁乳突肌显露清楚,在胸锁乳突肌锁骨头外侧缘,距锁骨2.5-3厘米处为穿刺点。消毒铺巾。按规范穿刺到位后,固定针头,回抽无血､液体后注射治疗药物。术中监测基本生命体征。术后留观。不含监测､术中监护。</v>
          </cell>
          <cell r="D4172" t="str">
            <v>穿刺针</v>
          </cell>
          <cell r="E4172" t="str">
            <v/>
          </cell>
          <cell r="F4172" t="str">
            <v>次</v>
          </cell>
          <cell r="G4172" t="str">
            <v/>
          </cell>
          <cell r="H4172">
            <v>300</v>
          </cell>
          <cell r="I4172">
            <v>240</v>
          </cell>
          <cell r="J4172">
            <v>210</v>
          </cell>
          <cell r="K4172" t="str">
            <v>乙类</v>
          </cell>
        </row>
        <row r="4173">
          <cell r="A4173" t="str">
            <v>HCR72101</v>
          </cell>
          <cell r="B4173" t="str">
            <v>经皮穿刺耳大神经射频术</v>
          </cell>
          <cell r="C4173" t="str">
            <v>用于耳大神经痛的治疗。消毒铺巾,穿刺,经神经诱发确认无误,实施射频热凝或脉冲射频调节治疗。不含监测､影像学引导､术中监护。</v>
          </cell>
          <cell r="D4173" t="str">
            <v/>
          </cell>
          <cell r="E4173" t="str">
            <v>射频穿刺针</v>
          </cell>
          <cell r="F4173" t="str">
            <v>次</v>
          </cell>
          <cell r="G4173" t="str">
            <v/>
          </cell>
          <cell r="H4173">
            <v>600</v>
          </cell>
          <cell r="I4173">
            <v>480</v>
          </cell>
          <cell r="J4173">
            <v>420</v>
          </cell>
          <cell r="K4173" t="str">
            <v>乙类</v>
          </cell>
        </row>
        <row r="4174">
          <cell r="A4174" t="str">
            <v>HCR72102</v>
          </cell>
          <cell r="B4174" t="str">
            <v>经皮穿刺枕神经射频术</v>
          </cell>
          <cell r="C4174" t="str">
            <v>用于枕大小神经痛的治疗。确定穿刺点,穿刺处消毒铺巾,穿刺到位后,实施射频热凝或脉冲射频调节治疗。不含影像学引导。</v>
          </cell>
          <cell r="D4174" t="str">
            <v/>
          </cell>
          <cell r="E4174" t="str">
            <v>射频穿刺针</v>
          </cell>
          <cell r="F4174" t="str">
            <v>次</v>
          </cell>
          <cell r="G4174" t="str">
            <v>以1个靶点为基价,每增加1个加收不超过50%</v>
          </cell>
          <cell r="H4174">
            <v>600</v>
          </cell>
          <cell r="I4174">
            <v>480</v>
          </cell>
          <cell r="J4174">
            <v>420</v>
          </cell>
          <cell r="K4174" t="str">
            <v>乙类</v>
          </cell>
        </row>
        <row r="4175">
          <cell r="A4175" t="str">
            <v>HCR72103</v>
          </cell>
          <cell r="B4175" t="str">
            <v>经皮穿刺膈神经射频术</v>
          </cell>
          <cell r="C4175" t="str">
            <v>用于顽固性膈神经痉挛､呃逆的治疗。消毒铺巾,影像学引导下穿刺,经影像及神经诱发确认无误,实施脉冲射频调节治疗。</v>
          </cell>
          <cell r="D4175" t="str">
            <v/>
          </cell>
          <cell r="E4175" t="str">
            <v>射频穿刺针</v>
          </cell>
          <cell r="F4175" t="str">
            <v>次</v>
          </cell>
          <cell r="G4175" t="str">
            <v>以1个靶点为基价,每增加1个加收不超过50%</v>
          </cell>
          <cell r="H4175">
            <v>600</v>
          </cell>
          <cell r="I4175">
            <v>480</v>
          </cell>
          <cell r="J4175">
            <v>420</v>
          </cell>
          <cell r="K4175" t="str">
            <v>乙类</v>
          </cell>
        </row>
        <row r="4176">
          <cell r="A4176" t="str">
            <v>HCS</v>
          </cell>
          <cell r="B4176" t="str">
            <v>臂丛神经</v>
          </cell>
          <cell r="C4176" t="str">
            <v/>
          </cell>
          <cell r="D4176" t="str">
            <v/>
          </cell>
          <cell r="E4176" t="str">
            <v/>
          </cell>
        </row>
        <row r="4176">
          <cell r="G4176" t="str">
            <v/>
          </cell>
          <cell r="H4176" t="str">
            <v/>
          </cell>
          <cell r="I4176" t="str">
            <v/>
          </cell>
          <cell r="J4176" t="str">
            <v/>
          </cell>
        </row>
        <row r="4177">
          <cell r="A4177" t="str">
            <v>HCS48101</v>
          </cell>
          <cell r="B4177" t="str">
            <v>臂丛神经单次阻滞镇痛术</v>
          </cell>
          <cell r="C4177" t="str">
            <v>用于镇痛治疗,通过注射阻滞神经,含腋路､锁骨上､锁骨下和肌间沟入路。消毒铺巾,穿刺注药进行单侧神经阻滞。连接麻醉机监测仪持续监测心电图(ECG),脉搏氧饱和度(SpO2)和无创动脉血压监测。不含特殊神经定位方法､麻醉监护下镇静。</v>
          </cell>
          <cell r="D4177" t="str">
            <v>穿刺针,注射器</v>
          </cell>
          <cell r="E4177" t="str">
            <v/>
          </cell>
          <cell r="F4177" t="str">
            <v>次</v>
          </cell>
          <cell r="G4177" t="str">
            <v/>
          </cell>
          <cell r="H4177">
            <v>230</v>
          </cell>
          <cell r="I4177">
            <v>185</v>
          </cell>
          <cell r="J4177">
            <v>160</v>
          </cell>
          <cell r="K4177" t="str">
            <v>乙类</v>
          </cell>
        </row>
        <row r="4178">
          <cell r="A4178" t="str">
            <v>HCS48102</v>
          </cell>
          <cell r="B4178" t="str">
            <v>臂丛神经连续阻滞镇痛术</v>
          </cell>
          <cell r="C4178" t="str">
            <v>用于镇痛治疗,通过置入导管阻滞神经,含腋路､锁骨上､锁骨下和肌间沟入路。消毒铺巾,穿刺注药进行单侧神经阻滞。连接麻醉机监测仪持续监测心电图(ECG),脉搏氧饱和度(SpO2)和无创动脉血压监测。不含特殊神经定位方法､麻醉监护下镇静。</v>
          </cell>
          <cell r="D4178" t="str">
            <v>穿刺针</v>
          </cell>
          <cell r="E4178" t="str">
            <v/>
          </cell>
          <cell r="F4178" t="str">
            <v>次</v>
          </cell>
          <cell r="G4178" t="str">
            <v/>
          </cell>
          <cell r="H4178">
            <v>300</v>
          </cell>
          <cell r="I4178">
            <v>240</v>
          </cell>
          <cell r="J4178">
            <v>210</v>
          </cell>
          <cell r="K4178" t="str">
            <v>乙类</v>
          </cell>
        </row>
        <row r="4179">
          <cell r="A4179" t="str">
            <v>HCS48103</v>
          </cell>
          <cell r="B4179" t="str">
            <v>肩岬上神经阻滞镇痛术</v>
          </cell>
          <cell r="C4179" t="str">
            <v>用于镇痛治疗,通过注射阻滞神经。消毒铺巾,穿刺注药进行单侧神经阻滞。连接麻醉机监测仪持续监测心电图(ECG),脉搏氧饱和度(SpO2)和无创动脉血压监测。不含特殊神经定位方法､麻醉监护下镇静。</v>
          </cell>
          <cell r="D4179" t="str">
            <v>穿刺针</v>
          </cell>
          <cell r="E4179" t="str">
            <v/>
          </cell>
          <cell r="F4179" t="str">
            <v>次</v>
          </cell>
          <cell r="G4179" t="str">
            <v/>
          </cell>
          <cell r="H4179">
            <v>230</v>
          </cell>
          <cell r="I4179">
            <v>185</v>
          </cell>
          <cell r="J4179">
            <v>160</v>
          </cell>
          <cell r="K4179" t="str">
            <v>乙类</v>
          </cell>
        </row>
        <row r="4180">
          <cell r="A4180" t="str">
            <v>HCS48104</v>
          </cell>
          <cell r="B4180" t="str">
            <v>腋神经阻滞镇痛术</v>
          </cell>
          <cell r="C4180" t="str">
            <v>消毒,局麻,在腋神经部位穿刺,注射药物。</v>
          </cell>
          <cell r="D4180" t="str">
            <v>穿刺针,注射器</v>
          </cell>
          <cell r="E4180" t="str">
            <v/>
          </cell>
          <cell r="F4180" t="str">
            <v>次</v>
          </cell>
          <cell r="G4180" t="str">
            <v/>
          </cell>
          <cell r="H4180">
            <v>230</v>
          </cell>
          <cell r="I4180">
            <v>185</v>
          </cell>
          <cell r="J4180">
            <v>160</v>
          </cell>
          <cell r="K4180" t="str">
            <v>乙类</v>
          </cell>
        </row>
        <row r="4181">
          <cell r="A4181" t="str">
            <v>HCS48105</v>
          </cell>
          <cell r="B4181" t="str">
            <v>尺神经阻滞镇痛术</v>
          </cell>
          <cell r="C4181" t="str">
            <v>用于镇痛治疗,通过注射阻滞神经。消毒铺巾,穿刺注药进行单侧神经阻滞。连接麻醉机监测仪持续监测心电图(ECG),脉搏氧饱和度(SpO2)和无创动脉血压监测。不含特殊神经定位方法､麻醉监护下镇静。</v>
          </cell>
          <cell r="D4181" t="str">
            <v>穿刺针</v>
          </cell>
          <cell r="E4181" t="str">
            <v/>
          </cell>
          <cell r="F4181" t="str">
            <v>次</v>
          </cell>
          <cell r="G4181" t="str">
            <v/>
          </cell>
          <cell r="H4181">
            <v>230</v>
          </cell>
          <cell r="I4181">
            <v>185</v>
          </cell>
          <cell r="J4181">
            <v>160</v>
          </cell>
          <cell r="K4181" t="str">
            <v>乙类</v>
          </cell>
        </row>
        <row r="4182">
          <cell r="A4182" t="str">
            <v>HCS48106</v>
          </cell>
          <cell r="B4182" t="str">
            <v>正中神经阻滞镇痛术</v>
          </cell>
          <cell r="C4182" t="str">
            <v>用于镇痛治疗,通过注射阻滞神经。消毒铺巾,穿刺注药进行单侧神经阻滞。连接麻醉机监测仪持续监测心电图(ECG),脉搏氧饱和度(SpO2)和无创动脉血压监测。不含特殊神经定位方法､麻醉监护下镇静。</v>
          </cell>
          <cell r="D4182" t="str">
            <v>穿刺针</v>
          </cell>
          <cell r="E4182" t="str">
            <v/>
          </cell>
          <cell r="F4182" t="str">
            <v>次</v>
          </cell>
          <cell r="G4182" t="str">
            <v/>
          </cell>
          <cell r="H4182">
            <v>230</v>
          </cell>
          <cell r="I4182">
            <v>185</v>
          </cell>
          <cell r="J4182">
            <v>160</v>
          </cell>
          <cell r="K4182" t="str">
            <v>乙类</v>
          </cell>
        </row>
        <row r="4183">
          <cell r="A4183" t="str">
            <v>HCS48107</v>
          </cell>
          <cell r="B4183" t="str">
            <v>桡神经阻滞镇痛术</v>
          </cell>
          <cell r="C4183" t="str">
            <v>用于镇痛治疗,通过注射阻滞神经。消毒铺巾,穿刺注药进行单侧神经阻滞。连接麻醉机监测仪持续监测心电图(ECG),脉搏氧饱和度(SpO2)和无创动脉血压监测。不含特殊神经定位方法､麻醉监护下镇静。</v>
          </cell>
          <cell r="D4183" t="str">
            <v>穿刺针</v>
          </cell>
          <cell r="E4183" t="str">
            <v/>
          </cell>
          <cell r="F4183" t="str">
            <v>次</v>
          </cell>
          <cell r="G4183" t="str">
            <v/>
          </cell>
          <cell r="H4183">
            <v>230</v>
          </cell>
          <cell r="I4183">
            <v>185</v>
          </cell>
          <cell r="J4183">
            <v>160</v>
          </cell>
          <cell r="K4183" t="str">
            <v>乙类</v>
          </cell>
        </row>
        <row r="4184">
          <cell r="A4184" t="str">
            <v>HCS48108</v>
          </cell>
          <cell r="B4184" t="str">
            <v>指间神经阻滞镇痛术</v>
          </cell>
          <cell r="C4184" t="str">
            <v>用于镇痛治疗,通过注射阻滞神经。消毒铺巾,穿刺注药进行单侧神经阻滞。连接麻醉机监测仪持续监测心电图(ECG),脉搏氧饱和度(SpO2)和无创动脉血压监测。不含特殊神经定位方法､麻醉监护下镇静。</v>
          </cell>
          <cell r="D4184" t="str">
            <v>穿刺针</v>
          </cell>
        </row>
        <row r="4184">
          <cell r="F4184" t="str">
            <v>次</v>
          </cell>
          <cell r="G4184" t="str">
            <v/>
          </cell>
          <cell r="H4184">
            <v>230</v>
          </cell>
          <cell r="I4184">
            <v>185</v>
          </cell>
          <cell r="J4184">
            <v>160</v>
          </cell>
          <cell r="K4184" t="str">
            <v>乙类</v>
          </cell>
        </row>
        <row r="4185">
          <cell r="A4185" t="str">
            <v>HCS57301</v>
          </cell>
          <cell r="B4185" t="str">
            <v>锁骨上臂丛神经探查松解术</v>
          </cell>
          <cell r="C4185" t="str">
            <v>消毒铺巾,气囊止血带止血,颈部切口,显露并松解臂丛神经根､干､股及部分分支,或切断锁骨。不含骨折复位内固定术､术中显微镜下操作。</v>
          </cell>
          <cell r="D4185" t="str">
            <v>引流装置</v>
          </cell>
          <cell r="E4185" t="str">
            <v>特殊缝线</v>
          </cell>
          <cell r="F4185" t="str">
            <v>单侧</v>
          </cell>
          <cell r="G4185" t="str">
            <v/>
          </cell>
          <cell r="H4185">
            <v>1500</v>
          </cell>
          <cell r="I4185">
            <v>1200</v>
          </cell>
          <cell r="J4185">
            <v>1050</v>
          </cell>
          <cell r="K4185" t="str">
            <v>甲类</v>
          </cell>
        </row>
        <row r="4186">
          <cell r="A4186" t="str">
            <v>HCS57302</v>
          </cell>
          <cell r="B4186" t="str">
            <v>锁骨下臂丛神经探查松解术</v>
          </cell>
          <cell r="C4186" t="str">
            <v>消毒铺巾,气囊止血带止血,肩关节前侧切口,显露并松解臂丛神经股､束及分支,或切断锁骨。不含骨折复位内固定术､术中显微镜下操作。</v>
          </cell>
          <cell r="D4186" t="str">
            <v>引流装置</v>
          </cell>
          <cell r="E4186" t="str">
            <v>特殊缝线</v>
          </cell>
          <cell r="F4186" t="str">
            <v>单侧</v>
          </cell>
          <cell r="G4186" t="str">
            <v/>
          </cell>
          <cell r="H4186">
            <v>1500</v>
          </cell>
          <cell r="I4186">
            <v>1200</v>
          </cell>
          <cell r="J4186">
            <v>1050</v>
          </cell>
          <cell r="K4186" t="str">
            <v>甲类</v>
          </cell>
        </row>
        <row r="4187">
          <cell r="A4187" t="str">
            <v>HCS57303</v>
          </cell>
          <cell r="B4187" t="str">
            <v>全臂丛神经损伤神经探查松解术</v>
          </cell>
          <cell r="C4187" t="str">
            <v>消毒铺巾,气囊止血带止血,颈及肩关节前侧切口,显露并松解臂丛神经根､干､股､束及分支,或切断锁骨。不含骨折复位内固定､术中显微镜下操作。</v>
          </cell>
          <cell r="D4187" t="str">
            <v>引流装置</v>
          </cell>
          <cell r="E4187" t="str">
            <v>特殊缝线</v>
          </cell>
          <cell r="F4187" t="str">
            <v>单侧</v>
          </cell>
          <cell r="G4187" t="str">
            <v/>
          </cell>
          <cell r="H4187">
            <v>1700</v>
          </cell>
          <cell r="I4187">
            <v>1360</v>
          </cell>
          <cell r="J4187">
            <v>1190</v>
          </cell>
          <cell r="K4187" t="str">
            <v>甲类</v>
          </cell>
        </row>
        <row r="4188">
          <cell r="A4188" t="str">
            <v>HCS57304</v>
          </cell>
          <cell r="B4188" t="str">
            <v>尺神经松解术</v>
          </cell>
          <cell r="C4188" t="str">
            <v>消毒铺巾,内上髁切开,切开肘管,游离尺神经,松解内侧肌间隔等,确定松解范围足够。尺神经前移并固定,确定无卡压,冲洗伤口,缝合包扎。</v>
          </cell>
          <cell r="D4188" t="str">
            <v>引流装置</v>
          </cell>
          <cell r="E4188" t="str">
            <v>特殊缝线</v>
          </cell>
          <cell r="F4188" t="str">
            <v>单侧</v>
          </cell>
          <cell r="G4188" t="str">
            <v/>
          </cell>
          <cell r="H4188">
            <v>600</v>
          </cell>
          <cell r="I4188">
            <v>480</v>
          </cell>
          <cell r="J4188">
            <v>420</v>
          </cell>
          <cell r="K4188" t="str">
            <v>甲类</v>
          </cell>
        </row>
        <row r="4189">
          <cell r="A4189" t="str">
            <v>HCS57501</v>
          </cell>
          <cell r="B4189" t="str">
            <v>关节镜下尺神经松解术</v>
          </cell>
          <cell r="C4189" t="str">
            <v>消毒铺巾,铺防水材料,肘关节后入路和前入路分别置入关节镜和器械,全关节探查。内上髁周围创造皮下腔隙,置入关节镜,清理周围组织,切开肘管,游离尺神经,松解内侧肌间隔等,确定松解范围足够。尺神经前移并固定,确定无卡压,生理冲洗液(18000毫升)冲洗伤口,缝合包扎。必要时切开手术。</v>
          </cell>
          <cell r="D4189" t="str">
            <v>引流装置,冲洗液</v>
          </cell>
          <cell r="E4189" t="str">
            <v>特殊缝线</v>
          </cell>
          <cell r="F4189" t="str">
            <v>单侧</v>
          </cell>
          <cell r="G4189" t="str">
            <v/>
          </cell>
          <cell r="H4189">
            <v>700</v>
          </cell>
          <cell r="I4189">
            <v>560</v>
          </cell>
          <cell r="J4189">
            <v>490</v>
          </cell>
          <cell r="K4189" t="str">
            <v>甲类</v>
          </cell>
        </row>
        <row r="4190">
          <cell r="A4190" t="str">
            <v>HCS57502</v>
          </cell>
          <cell r="B4190" t="str">
            <v>腔镜下臂丛神经松解术</v>
          </cell>
          <cell r="C4190" t="str">
            <v>消毒铺巾,气囊止血带止血,切开皮肤,插入窥镜,诊视并松解臂丛神经。</v>
          </cell>
          <cell r="D4190" t="str">
            <v>引流装置</v>
          </cell>
          <cell r="E4190" t="str">
            <v>腔镜材料</v>
          </cell>
          <cell r="F4190" t="str">
            <v>单侧</v>
          </cell>
          <cell r="G4190" t="str">
            <v/>
          </cell>
          <cell r="H4190">
            <v>1700</v>
          </cell>
          <cell r="I4190">
            <v>1360</v>
          </cell>
          <cell r="J4190">
            <v>1190</v>
          </cell>
          <cell r="K4190" t="str">
            <v>乙类</v>
          </cell>
        </row>
        <row r="4191">
          <cell r="A4191" t="str">
            <v>HCS72101</v>
          </cell>
          <cell r="B4191" t="str">
            <v>经皮穿刺选择性臂丛神经射频术</v>
          </cell>
          <cell r="C4191" t="str">
            <v>用于臂丛神经病理痛､癌性臂丛神经损伤性疼痛等治疗。监测生命体征,消毒铺巾,影像学引导下穿刺,经影像及神经诱发确认无误,实施射频热凝或脉冲射频调节治疗。不含监测､影像学引导､术中监护。</v>
          </cell>
          <cell r="D4191" t="str">
            <v/>
          </cell>
          <cell r="E4191" t="str">
            <v>射频穿刺针</v>
          </cell>
          <cell r="F4191" t="str">
            <v>次</v>
          </cell>
          <cell r="G4191" t="str">
            <v/>
          </cell>
          <cell r="H4191">
            <v>600</v>
          </cell>
          <cell r="I4191">
            <v>480</v>
          </cell>
          <cell r="J4191">
            <v>420</v>
          </cell>
          <cell r="K4191" t="str">
            <v>乙类</v>
          </cell>
        </row>
        <row r="4192">
          <cell r="A4192" t="str">
            <v>HCS72102</v>
          </cell>
          <cell r="B4192" t="str">
            <v>上肢周围神经干射频术</v>
          </cell>
          <cell r="C4192" t="str">
            <v>用于原发性或继发性神经支配区疼痛性疾病的治疗。消毒铺巾,按规范穿刺,到位后行诱发电位监测确认无误,实施射频治疗,射频结束后注射治疗药物,术中监测基本生命体征。术后留观。不含监测､影像学引导､术中监护､臭氧治疗。</v>
          </cell>
          <cell r="D4192" t="str">
            <v/>
          </cell>
          <cell r="E4192" t="str">
            <v>射频穿刺针</v>
          </cell>
          <cell r="F4192" t="str">
            <v>次</v>
          </cell>
          <cell r="G4192" t="str">
            <v/>
          </cell>
          <cell r="H4192">
            <v>600</v>
          </cell>
          <cell r="I4192">
            <v>480</v>
          </cell>
          <cell r="J4192">
            <v>420</v>
          </cell>
          <cell r="K4192" t="str">
            <v>乙类</v>
          </cell>
        </row>
        <row r="4193">
          <cell r="A4193" t="str">
            <v>HCS72103</v>
          </cell>
          <cell r="B4193" t="str">
            <v>经皮穿刺指/趾端神经瘤射频术</v>
          </cell>
          <cell r="C4193" t="str">
            <v>用于末稍神经瘤的治疗。监测生命体征,确定穿刺点,穿刺处消毒铺巾,穿刺到位后,行神经诱发定位,进行射频热凝。不含监测､影像学引导､术中监护。</v>
          </cell>
          <cell r="D4193" t="str">
            <v/>
          </cell>
          <cell r="E4193" t="str">
            <v>射频穿刺针</v>
          </cell>
          <cell r="F4193" t="str">
            <v>次</v>
          </cell>
          <cell r="G4193" t="str">
            <v/>
          </cell>
          <cell r="H4193">
            <v>500</v>
          </cell>
          <cell r="I4193">
            <v>400</v>
          </cell>
          <cell r="J4193">
            <v>350</v>
          </cell>
          <cell r="K4193" t="str">
            <v>乙类</v>
          </cell>
        </row>
        <row r="4194">
          <cell r="A4194" t="str">
            <v>HCS87301</v>
          </cell>
          <cell r="B4194" t="str">
            <v>臂丛神经缝合术</v>
          </cell>
          <cell r="C4194" t="str">
            <v>消毒铺巾,气囊止血带止血,切开皮肤,显露臂丛神经,或切断锁骨,缝合断裂神经。不含骨折复位内固定术､术中显微镜下操作。</v>
          </cell>
          <cell r="D4194" t="str">
            <v>引流装置</v>
          </cell>
          <cell r="E4194" t="str">
            <v>特殊缝线</v>
          </cell>
          <cell r="F4194" t="str">
            <v>单侧</v>
          </cell>
          <cell r="G4194" t="str">
            <v/>
          </cell>
          <cell r="H4194">
            <v>800</v>
          </cell>
          <cell r="I4194">
            <v>640</v>
          </cell>
          <cell r="J4194">
            <v>560</v>
          </cell>
          <cell r="K4194" t="str">
            <v>甲类</v>
          </cell>
        </row>
        <row r="4195">
          <cell r="A4195" t="str">
            <v>HCS88301</v>
          </cell>
          <cell r="B4195" t="str">
            <v>肘管切开尺神经前置术</v>
          </cell>
          <cell r="C4195" t="str">
            <v>消毒铺巾,气囊止血带止血,切开皮肤,切开肘管,将尺神经迁移,或神经松解,或肱骨内上髁切断固定。不含骨折复位内固定术。</v>
          </cell>
          <cell r="D4195" t="str">
            <v>引流装置</v>
          </cell>
          <cell r="E4195" t="str">
            <v>特殊缝线</v>
          </cell>
          <cell r="F4195" t="str">
            <v>单侧</v>
          </cell>
          <cell r="G4195" t="str">
            <v/>
          </cell>
          <cell r="H4195">
            <v>800</v>
          </cell>
          <cell r="I4195">
            <v>640</v>
          </cell>
          <cell r="J4195">
            <v>560</v>
          </cell>
          <cell r="K4195" t="str">
            <v>甲类</v>
          </cell>
        </row>
        <row r="4196">
          <cell r="A4196" t="str">
            <v>HCS89301</v>
          </cell>
          <cell r="B4196" t="str">
            <v>臂丛神经移位移植术</v>
          </cell>
          <cell r="C4196" t="str">
            <v>消毒铺巾,气囊止血带止血,切开皮肤,显露臂丛神经,神经移位和移植,缝合断裂神经,或切断锁骨。不含骨折复位内固定术､术中显微镜下操作。</v>
          </cell>
          <cell r="D4196" t="str">
            <v>引流装置</v>
          </cell>
          <cell r="E4196" t="str">
            <v>特殊缝线</v>
          </cell>
          <cell r="F4196" t="str">
            <v>次</v>
          </cell>
          <cell r="G4196" t="str">
            <v>以1根神经为基价,每增加1根加收不超过50%</v>
          </cell>
          <cell r="H4196">
            <v>1500</v>
          </cell>
          <cell r="I4196">
            <v>1200</v>
          </cell>
          <cell r="J4196">
            <v>1050</v>
          </cell>
          <cell r="K4196" t="str">
            <v>乙类</v>
          </cell>
        </row>
        <row r="4197">
          <cell r="A4197" t="str">
            <v>HCS89302</v>
          </cell>
          <cell r="B4197" t="str">
            <v>神经移植臂丛神经缝合术</v>
          </cell>
          <cell r="C4197" t="str">
            <v>消毒铺巾,气囊止血带止血,切开皮肤,显露臂丛神经,或切断锁骨,移植神经,缝合断裂神经。不含骨折复位内固定术､术中显微镜下操作。</v>
          </cell>
          <cell r="D4197" t="str">
            <v>引流装置</v>
          </cell>
          <cell r="E4197" t="str">
            <v>特殊缝线</v>
          </cell>
          <cell r="F4197" t="str">
            <v>次</v>
          </cell>
          <cell r="G4197" t="str">
            <v>以1根神经为基价,每增加1根加收不超过50%</v>
          </cell>
          <cell r="H4197">
            <v>1500</v>
          </cell>
          <cell r="I4197">
            <v>1200</v>
          </cell>
          <cell r="J4197">
            <v>1050</v>
          </cell>
          <cell r="K4197" t="str">
            <v>乙类</v>
          </cell>
        </row>
        <row r="4198">
          <cell r="A4198" t="str">
            <v>HCS89303</v>
          </cell>
          <cell r="B4198" t="str">
            <v>神经移位臂丛神经缝合术</v>
          </cell>
          <cell r="C4198" t="str">
            <v>指一个切口,一条神经移位。消毒铺巾,气囊止血带止血,切开皮肤,显露臂丛神经,神经移位,缝合断裂神经,或切断锁骨。不含骨折复位内固定术､术中显微镜下操作。</v>
          </cell>
          <cell r="D4198" t="str">
            <v>引流装置</v>
          </cell>
          <cell r="E4198" t="str">
            <v>特殊缝线</v>
          </cell>
          <cell r="F4198" t="str">
            <v>次</v>
          </cell>
          <cell r="G4198" t="str">
            <v>以1根神经为基价,每增加1根加收不超过50%</v>
          </cell>
          <cell r="H4198">
            <v>1500</v>
          </cell>
          <cell r="I4198">
            <v>1200</v>
          </cell>
          <cell r="J4198">
            <v>1050</v>
          </cell>
          <cell r="K4198" t="str">
            <v>乙类</v>
          </cell>
        </row>
        <row r="4199">
          <cell r="A4199" t="str">
            <v>HCT</v>
          </cell>
          <cell r="B4199" t="str">
            <v>胸神经</v>
          </cell>
          <cell r="C4199" t="str">
            <v/>
          </cell>
          <cell r="D4199" t="str">
            <v/>
          </cell>
          <cell r="E4199" t="str">
            <v/>
          </cell>
        </row>
        <row r="4199">
          <cell r="G4199" t="str">
            <v/>
          </cell>
          <cell r="H4199" t="str">
            <v/>
          </cell>
          <cell r="I4199" t="str">
            <v/>
          </cell>
          <cell r="J4199" t="str">
            <v/>
          </cell>
        </row>
        <row r="4200">
          <cell r="A4200" t="str">
            <v>HCT48101</v>
          </cell>
          <cell r="B4200" t="str">
            <v>肋间神经阻滞镇痛术</v>
          </cell>
          <cell r="C4200" t="str">
            <v>用于肋间神经痛的治疗。患者取患侧向上侧卧位,患肢上举,穿刺点定位于腋后线上,预定阻滞部位的相应肋骨下缘。消毒铺巾,按规范穿刺到位后,固定针头,回抽无血､液体后注射治疗药物。术中监测基本生命体征,术后留观。不含监测､臭氧治疗。</v>
          </cell>
          <cell r="D4200" t="str">
            <v>穿刺针</v>
          </cell>
          <cell r="E4200" t="str">
            <v/>
          </cell>
          <cell r="F4200" t="str">
            <v>次</v>
          </cell>
          <cell r="G4200" t="str">
            <v/>
          </cell>
          <cell r="H4200">
            <v>230</v>
          </cell>
          <cell r="I4200">
            <v>185</v>
          </cell>
          <cell r="J4200">
            <v>160</v>
          </cell>
          <cell r="K4200" t="str">
            <v>乙类</v>
          </cell>
        </row>
        <row r="4201">
          <cell r="A4201" t="str">
            <v>HCT72101</v>
          </cell>
          <cell r="B4201" t="str">
            <v>经皮穿刺肋间神经化学毁损术</v>
          </cell>
          <cell r="C4201" t="str">
            <v>用于肋间神经痛､带状疱疹后神经痛､胸椎转移性癌痛等治疗。监测生命体征,确定穿刺点,穿刺处消毒铺巾,行神经刺激器神经诱发,局麻醉药阻滞定位后,注射酚制剂或无水乙醇。不含影像学引导。</v>
          </cell>
          <cell r="D4201" t="str">
            <v/>
          </cell>
          <cell r="E4201" t="str">
            <v>射频穿刺针</v>
          </cell>
          <cell r="F4201" t="str">
            <v>次</v>
          </cell>
          <cell r="G4201" t="str">
            <v>以1个靶点为基价,每增加1个加收不超过50%</v>
          </cell>
          <cell r="H4201">
            <v>300</v>
          </cell>
          <cell r="I4201">
            <v>240</v>
          </cell>
          <cell r="J4201">
            <v>210</v>
          </cell>
          <cell r="K4201" t="str">
            <v>乙类</v>
          </cell>
        </row>
        <row r="4202">
          <cell r="A4202" t="str">
            <v>HCT72102</v>
          </cell>
          <cell r="B4202" t="str">
            <v>经皮穿刺肋间神经射频治疗</v>
          </cell>
          <cell r="C4202" t="str">
            <v>用于肋间神经痛､带状疱疹后神经痛､胸椎转移性癌痛等治疗。监测生命体征,确定穿刺点,穿刺处消毒铺巾,行神经诱发定位,进行射频热凝。不含影像学引导。</v>
          </cell>
          <cell r="D4202" t="str">
            <v/>
          </cell>
          <cell r="E4202" t="str">
            <v>射频穿刺针</v>
          </cell>
          <cell r="F4202" t="str">
            <v>次</v>
          </cell>
          <cell r="G4202" t="str">
            <v>以1个靶点为基价,每增加1个加收不超过50%</v>
          </cell>
          <cell r="H4202">
            <v>400</v>
          </cell>
          <cell r="I4202">
            <v>320</v>
          </cell>
          <cell r="J4202">
            <v>280</v>
          </cell>
          <cell r="K4202" t="str">
            <v>乙类</v>
          </cell>
        </row>
        <row r="4203">
          <cell r="A4203" t="str">
            <v>HCT72103</v>
          </cell>
          <cell r="B4203" t="str">
            <v>胸神经后支射频术</v>
          </cell>
          <cell r="C4203" t="str">
            <v>用于胸脊神经后支卡压所致胸背疼痛治疗,含胸后支阻滞。患者俯卧位,消毒铺巾,按规范穿刺,影像监测,到位后行诱发电位监测确认无误,实施射频治疗。射频结束后注射治疗药物。术中监测基本生命体征。术后留观。不含监测､影像学引导。</v>
          </cell>
          <cell r="D4203" t="str">
            <v/>
          </cell>
          <cell r="E4203" t="str">
            <v>射频穿刺针</v>
          </cell>
          <cell r="F4203" t="str">
            <v>次</v>
          </cell>
          <cell r="G4203" t="str">
            <v/>
          </cell>
          <cell r="H4203">
            <v>400</v>
          </cell>
          <cell r="I4203">
            <v>320</v>
          </cell>
          <cell r="J4203">
            <v>280</v>
          </cell>
          <cell r="K4203" t="str">
            <v>乙类</v>
          </cell>
        </row>
        <row r="4204">
          <cell r="A4204" t="str">
            <v>HCU</v>
          </cell>
          <cell r="B4204" t="str">
            <v>腰丛神经</v>
          </cell>
          <cell r="C4204" t="str">
            <v/>
          </cell>
          <cell r="D4204" t="str">
            <v/>
          </cell>
          <cell r="E4204" t="str">
            <v/>
          </cell>
        </row>
        <row r="4204">
          <cell r="G4204" t="str">
            <v/>
          </cell>
          <cell r="H4204" t="str">
            <v/>
          </cell>
          <cell r="I4204" t="str">
            <v/>
          </cell>
          <cell r="J4204" t="str">
            <v/>
          </cell>
        </row>
        <row r="4205">
          <cell r="A4205" t="str">
            <v>HCU48101</v>
          </cell>
          <cell r="B4205" t="str">
            <v>腰丛神经单次阻滞镇痛术</v>
          </cell>
          <cell r="C4205" t="str">
            <v>用于镇痛治疗,通过注射阻滞神经。消毒铺巾,穿刺注药进行单侧神经阻滞。连接麻醉机监测仪持续监测心电图(ECG),脉搏氧饱和度(SpO2)和无创动脉血压监测。不含特殊神经定位方法､麻醉监护下镇静。</v>
          </cell>
          <cell r="D4205" t="str">
            <v>穿刺针</v>
          </cell>
          <cell r="E4205" t="str">
            <v/>
          </cell>
          <cell r="F4205" t="str">
            <v>次</v>
          </cell>
          <cell r="G4205" t="str">
            <v/>
          </cell>
          <cell r="H4205">
            <v>230</v>
          </cell>
          <cell r="I4205">
            <v>185</v>
          </cell>
          <cell r="J4205">
            <v>160</v>
          </cell>
          <cell r="K4205" t="str">
            <v>乙类</v>
          </cell>
        </row>
        <row r="4206">
          <cell r="A4206" t="str">
            <v>HCU48102</v>
          </cell>
          <cell r="B4206" t="str">
            <v>腰丛神经连续阻滞镇痛术</v>
          </cell>
          <cell r="C4206" t="str">
            <v>用于镇痛治疗,通过置入导管持续阻滞神经。消毒铺巾,穿刺注药进行单侧神经阻滞。连接麻醉机监测仪持续监测心电图(ECG),脉搏氧饱和度(SpO2)和无创动脉血压监测。不含特殊神经定位方法､麻醉监护下镇静。</v>
          </cell>
          <cell r="D4206" t="str">
            <v>穿刺针</v>
          </cell>
          <cell r="E4206" t="str">
            <v/>
          </cell>
          <cell r="F4206" t="str">
            <v>次</v>
          </cell>
          <cell r="G4206" t="str">
            <v/>
          </cell>
          <cell r="H4206">
            <v>300</v>
          </cell>
          <cell r="I4206">
            <v>240</v>
          </cell>
          <cell r="J4206">
            <v>210</v>
          </cell>
          <cell r="K4206" t="str">
            <v>乙类</v>
          </cell>
        </row>
        <row r="4207">
          <cell r="A4207" t="str">
            <v>HCU48103</v>
          </cell>
          <cell r="B4207" t="str">
            <v>股外侧皮神经单次阻滞镇痛术</v>
          </cell>
          <cell r="C4207" t="str">
            <v>用于镇痛治疗,通过注射阻滞神经。消毒铺巾,穿刺注药进行单侧神经阻滞。连接麻醉机监测仪持续监测心电图(ECG),脉搏氧饱和度(SpO2)和无创动脉血压监测。不含特殊神经定位方法､麻醉监护下镇静。</v>
          </cell>
          <cell r="D4207" t="str">
            <v>穿刺针</v>
          </cell>
          <cell r="E4207" t="str">
            <v/>
          </cell>
          <cell r="F4207" t="str">
            <v>次</v>
          </cell>
          <cell r="G4207" t="str">
            <v/>
          </cell>
          <cell r="H4207">
            <v>230</v>
          </cell>
          <cell r="I4207">
            <v>185</v>
          </cell>
          <cell r="J4207">
            <v>160</v>
          </cell>
          <cell r="K4207" t="str">
            <v>乙类</v>
          </cell>
        </row>
        <row r="4208">
          <cell r="A4208" t="str">
            <v>HCU48104</v>
          </cell>
          <cell r="B4208" t="str">
            <v>股外侧皮神经连续阻滞镇痛术</v>
          </cell>
          <cell r="C4208" t="str">
            <v>用于镇痛治疗,通过置入导管持续阻滞神经。消毒铺巾,穿刺注药进行单侧神经阻滞。连接麻醉机监测仪持续监测心电图(ECG),脉搏氧饱和度(SpO2)和无创动脉血压监测。不含特殊神经定位方法､麻醉监护下镇静。</v>
          </cell>
          <cell r="D4208" t="str">
            <v>穿刺针</v>
          </cell>
          <cell r="E4208" t="str">
            <v/>
          </cell>
          <cell r="F4208" t="str">
            <v>次</v>
          </cell>
          <cell r="G4208" t="str">
            <v/>
          </cell>
          <cell r="H4208">
            <v>270</v>
          </cell>
          <cell r="I4208">
            <v>215</v>
          </cell>
          <cell r="J4208">
            <v>190</v>
          </cell>
          <cell r="K4208" t="str">
            <v>乙类</v>
          </cell>
        </row>
        <row r="4209">
          <cell r="A4209" t="str">
            <v>HCU48105</v>
          </cell>
          <cell r="B4209" t="str">
            <v>闭孔神经阻滞镇痛术</v>
          </cell>
          <cell r="C4209" t="str">
            <v>用于闭丛神经痛的治疗。仰卧位,双手置于脑后,患肢稍外展､外旋,小腿稍屈曲。穿刺点定位:耻骨结节下方和外侧各1.5-2.5厘米处。消毒铺巾。按规范穿刺到位后,固定针头,回抽无血､液体后注射治疗药物。术中监测基本生命体征。术后留观。不含影像学引导。</v>
          </cell>
          <cell r="D4209" t="str">
            <v>穿刺针</v>
          </cell>
          <cell r="E4209" t="str">
            <v/>
          </cell>
          <cell r="F4209" t="str">
            <v>次</v>
          </cell>
          <cell r="G4209" t="str">
            <v/>
          </cell>
          <cell r="H4209">
            <v>230</v>
          </cell>
          <cell r="I4209">
            <v>185</v>
          </cell>
          <cell r="J4209">
            <v>160</v>
          </cell>
          <cell r="K4209" t="str">
            <v>乙类</v>
          </cell>
        </row>
        <row r="4210">
          <cell r="A4210" t="str">
            <v>HCU48106</v>
          </cell>
          <cell r="B4210" t="str">
            <v>股神经单次阻滞镇痛术</v>
          </cell>
          <cell r="C4210" t="str">
            <v>用于镇痛治疗,通过注射阻滞神经。消毒铺巾,穿刺注药进行单侧神经阻滞。连接麻醉机监测仪持续监测心电图(ECG),脉搏氧饱和度(SpO2)和无创动脉血压监测。不含特殊神经定位方法､麻醉监护下镇静。</v>
          </cell>
          <cell r="D4210" t="str">
            <v>穿刺针</v>
          </cell>
          <cell r="E4210" t="str">
            <v/>
          </cell>
          <cell r="F4210" t="str">
            <v>次</v>
          </cell>
          <cell r="G4210" t="str">
            <v/>
          </cell>
          <cell r="H4210">
            <v>230</v>
          </cell>
          <cell r="I4210">
            <v>185</v>
          </cell>
          <cell r="J4210">
            <v>160</v>
          </cell>
          <cell r="K4210" t="str">
            <v>乙类</v>
          </cell>
        </row>
        <row r="4211">
          <cell r="A4211" t="str">
            <v>HCU48107</v>
          </cell>
          <cell r="B4211" t="str">
            <v>股神经连续阻滞镇痛术</v>
          </cell>
          <cell r="C4211" t="str">
            <v>用于镇痛治疗,通过置入导管持续阻滞神经。消毒铺巾,穿刺注药进行单侧神经阻滞。连接麻醉机监测仪持续监测心电图(ECG),脉搏氧饱和度(SpO2)和无创动脉血压监测。不含特殊神经定位方法､麻醉监护下镇静。</v>
          </cell>
          <cell r="D4211" t="str">
            <v>穿刺针</v>
          </cell>
          <cell r="E4211" t="str">
            <v/>
          </cell>
          <cell r="F4211" t="str">
            <v>日</v>
          </cell>
          <cell r="G4211" t="str">
            <v/>
          </cell>
          <cell r="H4211">
            <v>270</v>
          </cell>
          <cell r="I4211">
            <v>215</v>
          </cell>
          <cell r="J4211">
            <v>190</v>
          </cell>
          <cell r="K4211" t="str">
            <v>乙类</v>
          </cell>
        </row>
        <row r="4212">
          <cell r="A4212" t="str">
            <v>HCU48108</v>
          </cell>
          <cell r="B4212" t="str">
            <v>腰骶神经丛阻滞镇痛术</v>
          </cell>
          <cell r="C4212" t="str">
            <v>消毒,局麻,穿刺,对相应腰骶丛神经注射药物。</v>
          </cell>
          <cell r="D4212" t="str">
            <v>穿刺针,注射器</v>
          </cell>
          <cell r="E4212" t="str">
            <v/>
          </cell>
          <cell r="F4212" t="str">
            <v>次</v>
          </cell>
          <cell r="G4212" t="str">
            <v/>
          </cell>
          <cell r="H4212">
            <v>230</v>
          </cell>
          <cell r="I4212">
            <v>185</v>
          </cell>
          <cell r="J4212">
            <v>160</v>
          </cell>
          <cell r="K4212" t="str">
            <v>乙类</v>
          </cell>
        </row>
        <row r="4213">
          <cell r="A4213" t="str">
            <v>HCU72101</v>
          </cell>
          <cell r="B4213" t="str">
            <v>经皮穿刺闭孔神经射频术</v>
          </cell>
          <cell r="C4213" t="str">
            <v>用于闭孔神经痛､癌性痛治疗。监测生命体征,影像学引导确定穿刺点,消毒铺巾。影像学引导下穿刺,经影像及神经诱发确认无误。实施射频热凝或脉冲射频调节治疗。不含影像学引导､术中监护､监测。</v>
          </cell>
          <cell r="D4213" t="str">
            <v/>
          </cell>
          <cell r="E4213" t="str">
            <v>射频穿刺针</v>
          </cell>
          <cell r="F4213" t="str">
            <v>次</v>
          </cell>
          <cell r="G4213" t="str">
            <v/>
          </cell>
          <cell r="H4213">
            <v>300</v>
          </cell>
          <cell r="I4213">
            <v>240</v>
          </cell>
          <cell r="J4213">
            <v>210</v>
          </cell>
          <cell r="K4213" t="str">
            <v>乙类</v>
          </cell>
        </row>
        <row r="4214">
          <cell r="A4214" t="str">
            <v>HCU72102</v>
          </cell>
          <cell r="B4214" t="str">
            <v>经皮穿刺股神经化学毁损术</v>
          </cell>
          <cell r="C4214" t="str">
            <v>用于癌性痛等治疗。监测生命体征,确定穿刺点,消毒铺巾。体表定位穿刺,到位后经神经刺激器诱发定位并局部麻醉药阻滞确认无误,注射酚制剂或无水乙醇。不含监测､影像学引导､术中监护。</v>
          </cell>
          <cell r="D4214" t="str">
            <v>穿刺针,注射器</v>
          </cell>
          <cell r="E4214" t="str">
            <v/>
          </cell>
          <cell r="F4214" t="str">
            <v>次</v>
          </cell>
          <cell r="G4214" t="str">
            <v/>
          </cell>
          <cell r="H4214">
            <v>400</v>
          </cell>
          <cell r="I4214">
            <v>320</v>
          </cell>
          <cell r="J4214">
            <v>280</v>
          </cell>
          <cell r="K4214" t="str">
            <v>乙类</v>
          </cell>
        </row>
        <row r="4215">
          <cell r="A4215" t="str">
            <v>HCU72103</v>
          </cell>
          <cell r="B4215" t="str">
            <v>经皮穿刺股神经射频术</v>
          </cell>
          <cell r="C4215" t="str">
            <v>用于癌性痛等治疗。监测生命体征,确定穿刺点,消毒铺巾。体表定位穿刺,经神经诱发确认无误。实施射频热凝治疗。不含影像学引导､术中监护､监测。</v>
          </cell>
          <cell r="D4215" t="str">
            <v/>
          </cell>
          <cell r="E4215" t="str">
            <v>射频穿刺针</v>
          </cell>
          <cell r="F4215" t="str">
            <v>次</v>
          </cell>
          <cell r="G4215" t="str">
            <v/>
          </cell>
          <cell r="H4215">
            <v>400</v>
          </cell>
          <cell r="I4215">
            <v>320</v>
          </cell>
          <cell r="J4215">
            <v>280</v>
          </cell>
          <cell r="K4215" t="str">
            <v>乙类</v>
          </cell>
        </row>
        <row r="4216">
          <cell r="A4216" t="str">
            <v>HCV</v>
          </cell>
          <cell r="B4216" t="str">
            <v>骶丛神经</v>
          </cell>
          <cell r="C4216" t="str">
            <v/>
          </cell>
          <cell r="D4216" t="str">
            <v/>
          </cell>
          <cell r="E4216" t="str">
            <v/>
          </cell>
        </row>
        <row r="4216">
          <cell r="G4216" t="str">
            <v/>
          </cell>
          <cell r="H4216" t="str">
            <v/>
          </cell>
          <cell r="I4216" t="str">
            <v/>
          </cell>
          <cell r="J4216" t="str">
            <v/>
          </cell>
        </row>
        <row r="4217">
          <cell r="A4217" t="str">
            <v>HCV48101</v>
          </cell>
          <cell r="B4217" t="str">
            <v>下肢周围神经干阻滞镇痛术</v>
          </cell>
          <cell r="C4217" t="str">
            <v>用于原发或继发支配区疼痛性疾病的治疗。含股神经阻滞术､腓神经阻滞术､足底神经阻滞术､胫神经阻滞术等。不含影像学引导。</v>
          </cell>
          <cell r="D4217" t="str">
            <v>穿刺针</v>
          </cell>
          <cell r="E4217" t="str">
            <v/>
          </cell>
          <cell r="F4217" t="str">
            <v>次</v>
          </cell>
          <cell r="G4217" t="str">
            <v>以1支神经干为基价,每增加1支加收不超过50%</v>
          </cell>
          <cell r="H4217">
            <v>230</v>
          </cell>
          <cell r="I4217">
            <v>185</v>
          </cell>
          <cell r="J4217">
            <v>160</v>
          </cell>
          <cell r="K4217" t="str">
            <v>乙类</v>
          </cell>
        </row>
        <row r="4218">
          <cell r="A4218" t="str">
            <v>HCV48102</v>
          </cell>
          <cell r="B4218" t="str">
            <v>腰大肌肌间沟神经阻滞镇痛术</v>
          </cell>
          <cell r="C4218" t="str">
            <v>用于坐骨神经痛､股神经痛､隐神经痛､股外侧皮神经痛､急性腰肌扭伤及腰椎退行性变导致的腰痛及各种原因引起根性神经痛等的治疗。患者取患侧向上侧卧位或俯卧位,腹下垫薄枕。两髂嵴最高点连线为L4棘突水平,此连线下方3厘米,中线旁开5厘米处为穿刺点。消毒铺巾。按规范穿刺到位后,固定针头,回抽无血､液体后注射治疗药物。术中监测基本生命体征。术后留观。不含影像学引导。</v>
          </cell>
          <cell r="D4218" t="str">
            <v>穿刺针</v>
          </cell>
          <cell r="E4218" t="str">
            <v/>
          </cell>
          <cell r="F4218" t="str">
            <v>次</v>
          </cell>
          <cell r="G4218" t="str">
            <v/>
          </cell>
          <cell r="H4218">
            <v>230</v>
          </cell>
          <cell r="I4218">
            <v>185</v>
          </cell>
          <cell r="J4218">
            <v>160</v>
          </cell>
          <cell r="K4218" t="str">
            <v>乙类</v>
          </cell>
        </row>
        <row r="4219">
          <cell r="A4219" t="str">
            <v>HCV48103</v>
          </cell>
          <cell r="B4219" t="str">
            <v>臀上皮神经阻滞镇痛术</v>
          </cell>
          <cell r="C4219" t="str">
            <v>用于臀上皮神经痛治疗。患者俯卧位,腹下垫薄枕。穿刺点定位于髂嵴中点下方2-3厘米有明显压痛处。消毒铺巾。按规范穿刺到位后,固定针头,回抽无血､液体后注射治疗药物。术中监测基本生命体征。术后留观。不含影像学引导。</v>
          </cell>
          <cell r="D4219" t="str">
            <v>穿刺针</v>
          </cell>
          <cell r="E4219" t="str">
            <v/>
          </cell>
          <cell r="F4219" t="str">
            <v>次</v>
          </cell>
          <cell r="G4219" t="str">
            <v/>
          </cell>
          <cell r="H4219">
            <v>230</v>
          </cell>
          <cell r="I4219">
            <v>185</v>
          </cell>
          <cell r="J4219">
            <v>160</v>
          </cell>
          <cell r="K4219" t="str">
            <v>乙类</v>
          </cell>
        </row>
        <row r="4220">
          <cell r="A4220" t="str">
            <v>HCV48104</v>
          </cell>
          <cell r="B4220" t="str">
            <v>坐骨神经单次阻滞镇痛术</v>
          </cell>
          <cell r="C4220" t="str">
            <v>用于镇痛治疗,通过注射阻滞神经。消毒铺巾,经各种入路穿刺注药进行单侧神经阻滞。连接麻醉机监测仪持续监测心电图(ECG),脉搏氧饱和度(SpO2)和无创动脉血压监测。不含特殊神经定位方法､麻醉监护下镇静。</v>
          </cell>
          <cell r="D4220" t="str">
            <v>穿刺针</v>
          </cell>
          <cell r="E4220" t="str">
            <v/>
          </cell>
          <cell r="F4220" t="str">
            <v>次</v>
          </cell>
          <cell r="G4220" t="str">
            <v/>
          </cell>
          <cell r="H4220">
            <v>230</v>
          </cell>
          <cell r="I4220">
            <v>185</v>
          </cell>
          <cell r="J4220">
            <v>160</v>
          </cell>
          <cell r="K4220" t="str">
            <v>乙类</v>
          </cell>
        </row>
        <row r="4221">
          <cell r="A4221" t="str">
            <v>HCV48105</v>
          </cell>
          <cell r="B4221" t="str">
            <v>坐骨神经连续阻滞镇痛术</v>
          </cell>
          <cell r="C4221" t="str">
            <v>用于镇痛治疗,通过置入导管阻滞神经。消毒铺巾,经各种入路穿刺注药进行单侧神经阻滞。连接麻醉机监测仪持续监测心电图(ECG),脉搏氧饱和度(SpO2)和无创动脉血压监测。不含特殊神经定位方法､麻醉监护下镇静。</v>
          </cell>
          <cell r="D4221" t="str">
            <v>穿刺针</v>
          </cell>
          <cell r="E4221" t="str">
            <v>镇痛泵</v>
          </cell>
          <cell r="F4221" t="str">
            <v>次</v>
          </cell>
          <cell r="G4221" t="str">
            <v/>
          </cell>
          <cell r="H4221">
            <v>150</v>
          </cell>
          <cell r="I4221">
            <v>120</v>
          </cell>
          <cell r="J4221">
            <v>105</v>
          </cell>
          <cell r="K4221" t="str">
            <v>乙类</v>
          </cell>
        </row>
        <row r="4222">
          <cell r="A4222" t="str">
            <v>HCV48106</v>
          </cell>
          <cell r="B4222" t="str">
            <v>腘窝入路胫神经单次阻滞镇痛术</v>
          </cell>
          <cell r="C4222" t="str">
            <v>用于镇痛治疗,通过注射阻滞神经。消毒铺巾,穿刺注药进行单侧神经阻滞。连接麻醉机监测仪持续监测心电图(ECG),脉搏氧饱和度(SpO2)和无创动脉血压监测。不含特殊神经定位方法､麻醉监护下镇静。</v>
          </cell>
          <cell r="D4222" t="str">
            <v>穿刺针</v>
          </cell>
          <cell r="E4222" t="str">
            <v/>
          </cell>
          <cell r="F4222" t="str">
            <v>次</v>
          </cell>
          <cell r="G4222" t="str">
            <v/>
          </cell>
          <cell r="H4222">
            <v>230</v>
          </cell>
          <cell r="I4222">
            <v>185</v>
          </cell>
          <cell r="J4222">
            <v>160</v>
          </cell>
          <cell r="K4222" t="str">
            <v>乙类</v>
          </cell>
        </row>
        <row r="4223">
          <cell r="A4223" t="str">
            <v>HCV48107</v>
          </cell>
          <cell r="B4223" t="str">
            <v>腘窝入路胫神经连续阻滞镇痛术</v>
          </cell>
          <cell r="C4223" t="str">
            <v>用于镇痛治疗,通过置入导管持续阻滞神经。消毒铺巾,穿刺注药进行单侧神经阻滞。连接麻醉机监测仪持续监测心电图(ECG),脉搏氧饱和度(SpO2)和无创动脉血压监测。不含特殊神经定位方法､麻醉监护下镇静。</v>
          </cell>
          <cell r="D4223" t="str">
            <v>穿刺针</v>
          </cell>
          <cell r="E4223" t="str">
            <v>镇痛泵</v>
          </cell>
          <cell r="F4223" t="str">
            <v>日</v>
          </cell>
          <cell r="G4223" t="str">
            <v/>
          </cell>
          <cell r="H4223">
            <v>150</v>
          </cell>
          <cell r="I4223">
            <v>120</v>
          </cell>
          <cell r="J4223">
            <v>105</v>
          </cell>
          <cell r="K4223" t="str">
            <v>乙类</v>
          </cell>
        </row>
        <row r="4224">
          <cell r="A4224" t="str">
            <v>HCV48108</v>
          </cell>
          <cell r="B4224" t="str">
            <v>腓总神经阻滞镇痛术</v>
          </cell>
          <cell r="C4224" t="str">
            <v>消毒,局麻,在腓总神经部位穿刺,注射药物。</v>
          </cell>
          <cell r="D4224" t="str">
            <v>穿刺针</v>
          </cell>
          <cell r="E4224" t="str">
            <v/>
          </cell>
          <cell r="F4224" t="str">
            <v>次</v>
          </cell>
          <cell r="G4224" t="str">
            <v/>
          </cell>
          <cell r="H4224">
            <v>230</v>
          </cell>
          <cell r="I4224">
            <v>185</v>
          </cell>
          <cell r="J4224">
            <v>160</v>
          </cell>
          <cell r="K4224" t="str">
            <v>乙类</v>
          </cell>
        </row>
        <row r="4225">
          <cell r="A4225" t="str">
            <v>HCV57301</v>
          </cell>
          <cell r="B4225" t="str">
            <v>坐骨/股神经探查松解术</v>
          </cell>
          <cell r="C4225" t="str">
            <v>消毒铺巾,切开皮肤,显露并松解坐骨神经或股神经,或切断臀大肌及相邻肌肉。不含术中显微镜下操作。</v>
          </cell>
          <cell r="D4225" t="str">
            <v>引流装置</v>
          </cell>
          <cell r="E4225" t="str">
            <v>特殊缝线</v>
          </cell>
          <cell r="F4225" t="str">
            <v>单侧</v>
          </cell>
          <cell r="G4225" t="str">
            <v/>
          </cell>
          <cell r="H4225">
            <v>1300</v>
          </cell>
          <cell r="I4225">
            <v>1040</v>
          </cell>
          <cell r="J4225">
            <v>910</v>
          </cell>
          <cell r="K4225" t="str">
            <v>甲类</v>
          </cell>
        </row>
        <row r="4226">
          <cell r="A4226" t="str">
            <v>HCV57302</v>
          </cell>
          <cell r="B4226" t="str">
            <v>经盆腔坐骨/股神经探查松解术</v>
          </cell>
          <cell r="C4226" t="str">
            <v>消毒铺巾,切开皮肤,经盆腔内显露并松解坐骨神经或股神经。不含术中显微镜下操作。</v>
          </cell>
          <cell r="D4226" t="str">
            <v>引流装置</v>
          </cell>
          <cell r="E4226" t="str">
            <v>特殊缝线</v>
          </cell>
          <cell r="F4226" t="str">
            <v>单侧</v>
          </cell>
          <cell r="G4226" t="str">
            <v/>
          </cell>
          <cell r="H4226">
            <v>1300</v>
          </cell>
          <cell r="I4226">
            <v>1040</v>
          </cell>
          <cell r="J4226">
            <v>910</v>
          </cell>
          <cell r="K4226" t="str">
            <v>甲类</v>
          </cell>
        </row>
        <row r="4227">
          <cell r="A4227" t="str">
            <v>HCV57303</v>
          </cell>
          <cell r="B4227" t="str">
            <v>骶丛神经探查松解术</v>
          </cell>
          <cell r="C4227" t="str">
            <v>消毒铺巾,切开皮肤,显露并松解骶丛神经。不含术中显微镜下操作。</v>
          </cell>
          <cell r="D4227" t="str">
            <v>引流装置</v>
          </cell>
          <cell r="E4227" t="str">
            <v>特殊缝线</v>
          </cell>
          <cell r="F4227" t="str">
            <v>单侧</v>
          </cell>
          <cell r="G4227" t="str">
            <v/>
          </cell>
          <cell r="H4227">
            <v>1300</v>
          </cell>
          <cell r="I4227">
            <v>1040</v>
          </cell>
          <cell r="J4227">
            <v>910</v>
          </cell>
          <cell r="K4227" t="str">
            <v>甲类</v>
          </cell>
        </row>
        <row r="4228">
          <cell r="A4228" t="str">
            <v>HCV58301</v>
          </cell>
          <cell r="B4228" t="str">
            <v>胫后神经肌支部分切断术</v>
          </cell>
          <cell r="C4228" t="str">
            <v>腘窝横切口,切开皮肤,分离皮下组织,肌间探查胫后神经肌支约3-4支,行纵行劈开部分切断,止血后缝合皮下组织及切口。</v>
          </cell>
          <cell r="D4228" t="str">
            <v>穿刺针,引流装置</v>
          </cell>
          <cell r="E4228" t="str">
            <v>特殊缝线</v>
          </cell>
          <cell r="F4228" t="str">
            <v>单侧</v>
          </cell>
          <cell r="G4228" t="str">
            <v>双侧加收不超过80%</v>
          </cell>
          <cell r="H4228">
            <v>1300</v>
          </cell>
          <cell r="I4228">
            <v>1040</v>
          </cell>
          <cell r="J4228">
            <v>910</v>
          </cell>
          <cell r="K4228" t="str">
            <v>甲类</v>
          </cell>
        </row>
        <row r="4229">
          <cell r="A4229" t="str">
            <v>HCV72101</v>
          </cell>
          <cell r="B4229" t="str">
            <v>下肢周围神经干射频术</v>
          </cell>
          <cell r="C4229" t="str">
            <v>用于原发性或继发性神经支配区疼痛性疾病治疗。消毒铺巾,按规范穿刺,到位后行诱发电位监测确认无误,实施射频治疗。射频结束后,注射治疗药物。术中监测基本生命体征。术后留观。不含监测､臭氧治疗。</v>
          </cell>
          <cell r="D4229" t="str">
            <v>注射器</v>
          </cell>
          <cell r="E4229" t="str">
            <v>射频穿刺针</v>
          </cell>
          <cell r="F4229" t="str">
            <v>次</v>
          </cell>
          <cell r="G4229" t="str">
            <v/>
          </cell>
          <cell r="H4229">
            <v>400</v>
          </cell>
          <cell r="I4229">
            <v>320</v>
          </cell>
          <cell r="J4229">
            <v>280</v>
          </cell>
          <cell r="K4229" t="str">
            <v>乙类</v>
          </cell>
        </row>
        <row r="4230">
          <cell r="A4230" t="str">
            <v>HCV72102</v>
          </cell>
          <cell r="B4230" t="str">
            <v>经皮穿刺足底内侧神经射频术</v>
          </cell>
          <cell r="C4230" t="str">
            <v>用于足底内侧神经痛､跖筋膜炎等治疗。监测生命体征,确定穿刺点,穿刺处消毒铺巾,体表定位下穿刺､穿刺到位后,经神经诱发确认无误。实施射频热凝或脉冲射频调节治疗。不含影像学引导。</v>
          </cell>
          <cell r="D4230" t="str">
            <v/>
          </cell>
          <cell r="E4230" t="str">
            <v>射频穿刺针</v>
          </cell>
          <cell r="F4230" t="str">
            <v>次</v>
          </cell>
          <cell r="G4230" t="str">
            <v>以1个靶点为基价,每增加1个加收不超过50%</v>
          </cell>
          <cell r="H4230">
            <v>300</v>
          </cell>
          <cell r="I4230">
            <v>240</v>
          </cell>
          <cell r="J4230">
            <v>210</v>
          </cell>
          <cell r="K4230" t="str">
            <v>乙类</v>
          </cell>
        </row>
        <row r="4231">
          <cell r="A4231" t="str">
            <v>HCV87301</v>
          </cell>
          <cell r="B4231" t="str">
            <v>坐骨/股神经缝合术</v>
          </cell>
          <cell r="C4231" t="str">
            <v>消毒铺巾,切开皮肤,经盆腔内显露并缝合坐骨神经或股神经。不含术中显微镜下操作。</v>
          </cell>
          <cell r="D4231" t="str">
            <v>穿刺针,引流装置</v>
          </cell>
          <cell r="E4231" t="str">
            <v>特殊缝线</v>
          </cell>
          <cell r="F4231" t="str">
            <v>单侧</v>
          </cell>
          <cell r="G4231" t="str">
            <v/>
          </cell>
          <cell r="H4231">
            <v>1500</v>
          </cell>
          <cell r="I4231">
            <v>1200</v>
          </cell>
          <cell r="J4231">
            <v>1050</v>
          </cell>
          <cell r="K4231" t="str">
            <v>甲类</v>
          </cell>
        </row>
        <row r="4232">
          <cell r="A4232" t="str">
            <v>HCV89301</v>
          </cell>
          <cell r="B4232" t="str">
            <v>坐骨/股神经移植缝合术</v>
          </cell>
          <cell r="C4232" t="str">
            <v>消毒铺巾,切开皮肤,经盆腔内显露坐骨神经或股神经,移植神经缝合。不含术中显微镜下操作。</v>
          </cell>
          <cell r="D4232" t="str">
            <v>穿刺针,引流装置</v>
          </cell>
          <cell r="E4232" t="str">
            <v>特殊缝线</v>
          </cell>
          <cell r="F4232" t="str">
            <v>单侧</v>
          </cell>
          <cell r="G4232" t="str">
            <v/>
          </cell>
          <cell r="H4232">
            <v>1500</v>
          </cell>
          <cell r="I4232">
            <v>1200</v>
          </cell>
          <cell r="J4232">
            <v>1050</v>
          </cell>
          <cell r="K4232" t="str">
            <v>乙类</v>
          </cell>
        </row>
        <row r="4233">
          <cell r="A4233" t="str">
            <v>HCW</v>
          </cell>
          <cell r="B4233" t="str">
            <v>9.内脏神经</v>
          </cell>
          <cell r="C4233" t="str">
            <v/>
          </cell>
          <cell r="D4233" t="str">
            <v/>
          </cell>
          <cell r="E4233" t="str">
            <v/>
          </cell>
        </row>
        <row r="4233">
          <cell r="G4233" t="str">
            <v/>
          </cell>
          <cell r="H4233" t="str">
            <v/>
          </cell>
          <cell r="I4233" t="str">
            <v/>
          </cell>
          <cell r="J4233" t="str">
            <v/>
          </cell>
        </row>
        <row r="4234">
          <cell r="A4234" t="str">
            <v>HCW48101</v>
          </cell>
          <cell r="B4234" t="str">
            <v>交感神经阻滞镇痛术</v>
          </cell>
          <cell r="C4234" t="str">
            <v>在具有无菌､抢救设备的治疗室或CT室内,基本生命体征监测,局麻或全麻下,神经定位准确(C臂或CT下定位),消毒,局麻,穿刺注药,穿刺点敷料固定。不含C型臂､CT引导。</v>
          </cell>
          <cell r="D4234" t="str">
            <v>穿刺针,注射器</v>
          </cell>
          <cell r="E4234" t="str">
            <v/>
          </cell>
          <cell r="F4234" t="str">
            <v>次</v>
          </cell>
          <cell r="G4234" t="str">
            <v>以1根神经丛为基价,每增加1根加收不超过50%</v>
          </cell>
          <cell r="H4234">
            <v>230</v>
          </cell>
          <cell r="I4234">
            <v>185</v>
          </cell>
          <cell r="J4234">
            <v>160</v>
          </cell>
          <cell r="K4234" t="str">
            <v>乙类</v>
          </cell>
        </row>
        <row r="4235">
          <cell r="A4235" t="str">
            <v>HCW48102</v>
          </cell>
          <cell r="B4235" t="str">
            <v>星状神经节阻滞镇痛术</v>
          </cell>
          <cell r="C4235" t="str">
            <v>用于交感神经相关痛症的治疗。消毒铺巾,在血压､心电图､脉搏血氧饱和度监测下,穿刺注药进行单侧神经节阻滞。不含监测､影像学引导､术中监护。</v>
          </cell>
          <cell r="D4235" t="str">
            <v>穿刺针</v>
          </cell>
          <cell r="E4235" t="str">
            <v/>
          </cell>
          <cell r="F4235" t="str">
            <v>次</v>
          </cell>
          <cell r="G4235" t="str">
            <v/>
          </cell>
          <cell r="H4235">
            <v>230</v>
          </cell>
          <cell r="I4235">
            <v>185</v>
          </cell>
          <cell r="J4235">
            <v>160</v>
          </cell>
          <cell r="K4235" t="str">
            <v>乙类</v>
          </cell>
        </row>
        <row r="4236">
          <cell r="A4236" t="str">
            <v>HCW48103</v>
          </cell>
          <cell r="B4236" t="str">
            <v>经皮穿刺奇神经节注射术</v>
          </cell>
          <cell r="C4236" t="str">
            <v>用于尾骨痛､直肠癌后肛周痛或会阴痛等的治疗。监测生命体征,骶后入路,影像学引导确定骶2/3关节正中处穿刺点,消毒铺巾,影像介导穿刺,到位后,经影像及神经诱发定位无误,注射消炎镇痛药或无水乙醇。不含影像学引导､术中监护､监测。</v>
          </cell>
          <cell r="D4236" t="str">
            <v>穿刺针</v>
          </cell>
          <cell r="E4236" t="str">
            <v/>
          </cell>
          <cell r="F4236" t="str">
            <v>次</v>
          </cell>
          <cell r="G4236" t="str">
            <v/>
          </cell>
          <cell r="H4236">
            <v>300</v>
          </cell>
          <cell r="I4236">
            <v>240</v>
          </cell>
          <cell r="J4236">
            <v>210</v>
          </cell>
          <cell r="K4236" t="str">
            <v>乙类</v>
          </cell>
        </row>
        <row r="4237">
          <cell r="A4237" t="str">
            <v>HCW48104</v>
          </cell>
          <cell r="B4237" t="str">
            <v>胸交感神经节阻滞镇痛术</v>
          </cell>
          <cell r="C4237" t="str">
            <v>用于神经性疼痛及癌痛的镇痛治疗。消毒铺巾,在血压､心电图､脉搏血氧饱和度监测下,需在影像显示器引导下定位穿刺注药进行单侧神经节阻滞。不含监测､特殊神经定位方法､影像学引导､术中监护。</v>
          </cell>
          <cell r="D4237" t="str">
            <v>穿刺针</v>
          </cell>
          <cell r="E4237" t="str">
            <v/>
          </cell>
          <cell r="F4237" t="str">
            <v>次</v>
          </cell>
          <cell r="G4237" t="str">
            <v/>
          </cell>
          <cell r="H4237">
            <v>300</v>
          </cell>
          <cell r="I4237">
            <v>240</v>
          </cell>
          <cell r="J4237">
            <v>210</v>
          </cell>
          <cell r="K4237" t="str">
            <v>乙类</v>
          </cell>
        </row>
        <row r="4238">
          <cell r="A4238" t="str">
            <v>HCW48105</v>
          </cell>
          <cell r="B4238" t="str">
            <v>腰交感神经节阻滞镇痛术</v>
          </cell>
          <cell r="C4238" t="str">
            <v>用于神经性疼痛及癌痛的镇痛治疗。消毒铺巾,在血压､心电图､脉搏血氧饱和度监测下,需在影像显示器引导下定位穿刺注药进行单侧神经节阻滞。不含监测､特殊神经定位方法､影像学引导､术中监护。</v>
          </cell>
          <cell r="D4238" t="str">
            <v>穿刺针</v>
          </cell>
          <cell r="E4238" t="str">
            <v/>
          </cell>
          <cell r="F4238" t="str">
            <v>次</v>
          </cell>
          <cell r="G4238" t="str">
            <v/>
          </cell>
          <cell r="H4238">
            <v>230</v>
          </cell>
          <cell r="I4238">
            <v>185</v>
          </cell>
          <cell r="J4238">
            <v>160</v>
          </cell>
          <cell r="K4238" t="str">
            <v>乙类</v>
          </cell>
        </row>
        <row r="4239">
          <cell r="A4239" t="str">
            <v>HCW48106</v>
          </cell>
          <cell r="B4239" t="str">
            <v>腹腔神经丛阻滞镇痛术</v>
          </cell>
          <cell r="C4239" t="str">
            <v>用于神经性疼痛及癌痛的镇痛治疗。消毒铺巾,在血压､心电图､脉搏血氧饱和度监测下,需在影像显示器引导下定位穿刺注药进行单侧神经节阻滞。不含监测､特殊神经定位方法､影像学引导､术中监护。</v>
          </cell>
          <cell r="D4239" t="str">
            <v>穿刺针</v>
          </cell>
          <cell r="E4239" t="str">
            <v/>
          </cell>
          <cell r="F4239" t="str">
            <v>次</v>
          </cell>
          <cell r="G4239" t="str">
            <v/>
          </cell>
          <cell r="H4239">
            <v>230</v>
          </cell>
          <cell r="I4239">
            <v>185</v>
          </cell>
          <cell r="J4239">
            <v>160</v>
          </cell>
          <cell r="K4239" t="str">
            <v>乙类</v>
          </cell>
        </row>
        <row r="4240">
          <cell r="A4240" t="str">
            <v>HCW58301</v>
          </cell>
          <cell r="B4240" t="str">
            <v>显微镜下胸腰交感神经节切断术</v>
          </cell>
          <cell r="C4240" t="str">
            <v>消毒铺巾,切皮,双极止血,气钻或电钻铣刀取下椎板,切开硬脊膜,显微镜下切除交感神经节,缝合硬脊膜,椎板复位,缝合,包扎。不含神经电生理监测。</v>
          </cell>
          <cell r="D4240" t="str">
            <v>骨蜡</v>
          </cell>
          <cell r="E4240" t="str">
            <v>特殊缝线,止血材料</v>
          </cell>
          <cell r="F4240" t="str">
            <v>次</v>
          </cell>
          <cell r="G4240" t="str">
            <v/>
          </cell>
          <cell r="H4240">
            <v>1300</v>
          </cell>
          <cell r="I4240">
            <v>1040</v>
          </cell>
          <cell r="J4240">
            <v>910</v>
          </cell>
          <cell r="K4240" t="str">
            <v>乙类</v>
          </cell>
        </row>
        <row r="4241">
          <cell r="A4241" t="str">
            <v>HCW72101</v>
          </cell>
          <cell r="B4241" t="str">
            <v>经皮穿刺奇神经节射频术</v>
          </cell>
          <cell r="C4241" t="str">
            <v>用于尾骨痛､直肠癌后肛周痛或会阴痛等的治疗。监测生命体征,骶后入路,影像学引导确定骶2/3关节正中处穿刺点,消毒铺巾,影像介导穿刺,到位后,经影像及神经诱发定位无误,实施射频热凝或脉冲射频调节治疗。不含影像学引导。</v>
          </cell>
          <cell r="D4241" t="str">
            <v/>
          </cell>
          <cell r="E4241" t="str">
            <v>射频穿刺针</v>
          </cell>
          <cell r="F4241" t="str">
            <v>次</v>
          </cell>
          <cell r="G4241" t="str">
            <v>以1个靶点为基价,每增加1个加收不超过50%</v>
          </cell>
          <cell r="H4241">
            <v>400</v>
          </cell>
          <cell r="I4241">
            <v>320</v>
          </cell>
          <cell r="J4241">
            <v>280</v>
          </cell>
          <cell r="K4241" t="str">
            <v>乙类</v>
          </cell>
        </row>
        <row r="4242">
          <cell r="A4242" t="str">
            <v>HCW72102</v>
          </cell>
          <cell r="B4242" t="str">
            <v>交感神经射频毁损术</v>
          </cell>
          <cell r="C4242" t="str">
            <v>在具有无菌､抢救设备的治疗室或CT室内,基本生命体征监测,局麻或全麻下,神经定位准确(C臂或CT下定位),消毒,局麻,射频针穿刺,射频治疗,穿刺点敷料固定。不含C型臂､CT引导。</v>
          </cell>
          <cell r="D4242" t="str">
            <v>面罩,注射器</v>
          </cell>
          <cell r="E4242" t="str">
            <v>射频穿刺针</v>
          </cell>
          <cell r="F4242" t="str">
            <v>次</v>
          </cell>
          <cell r="G4242" t="str">
            <v>以1根神经丛为基价,每增加1根加收不超过50%</v>
          </cell>
          <cell r="H4242">
            <v>400</v>
          </cell>
          <cell r="I4242">
            <v>320</v>
          </cell>
          <cell r="J4242">
            <v>280</v>
          </cell>
          <cell r="K4242" t="str">
            <v>乙类</v>
          </cell>
        </row>
        <row r="4243">
          <cell r="A4243" t="str">
            <v>HCW72103</v>
          </cell>
          <cell r="B4243" t="str">
            <v>交感神经毁损术</v>
          </cell>
          <cell r="C4243" t="str">
            <v>在具有无菌､抢救设备的治疗室或CT室内,基本生命体征监测,局麻或全麻下,神经定位准确(C臂或CT下定位),消毒,试验量局麻药,穿刺注射毁损药物,穿刺点敷料固定。不含C型臂､CT引导。</v>
          </cell>
          <cell r="D4243" t="str">
            <v>面罩,注射器</v>
          </cell>
          <cell r="E4243" t="str">
            <v>射频穿刺针</v>
          </cell>
          <cell r="F4243" t="str">
            <v>次</v>
          </cell>
          <cell r="G4243" t="str">
            <v>以1根神经丛为基价,每增加1根加收不超过50%</v>
          </cell>
          <cell r="H4243">
            <v>400</v>
          </cell>
          <cell r="I4243">
            <v>320</v>
          </cell>
          <cell r="J4243">
            <v>280</v>
          </cell>
          <cell r="K4243" t="str">
            <v>乙类</v>
          </cell>
        </row>
        <row r="4244">
          <cell r="A4244" t="str">
            <v>HCW72104</v>
          </cell>
          <cell r="B4244" t="str">
            <v>经皮穿刺颈交感神经射频毁损术</v>
          </cell>
          <cell r="C4244" t="str">
            <v>用于交感型颈椎病､汗手症､胸背或上肢神经病理性疼痛等的治疗。监测生命体征,影像学引导确定穿刺点,消毒铺巾。影像学引导下穿刺,经影像及局麻药注射确认无误,神经诱发无运动及感觉变化。实施射频热凝或脉冲射频调节治疗。不含影像学引导。</v>
          </cell>
          <cell r="D4244" t="str">
            <v>注射器</v>
          </cell>
          <cell r="E4244" t="str">
            <v>射频穿刺针</v>
          </cell>
          <cell r="F4244" t="str">
            <v>次</v>
          </cell>
          <cell r="G4244" t="str">
            <v>以1个靶点为基价,每增加1个加收不超过50%</v>
          </cell>
          <cell r="H4244">
            <v>400</v>
          </cell>
          <cell r="I4244">
            <v>320</v>
          </cell>
          <cell r="J4244">
            <v>280</v>
          </cell>
          <cell r="K4244" t="str">
            <v>乙类</v>
          </cell>
        </row>
        <row r="4245">
          <cell r="A4245" t="str">
            <v>HCW72105</v>
          </cell>
          <cell r="B4245" t="str">
            <v>经皮穿刺腰交感神经节(链)射频术</v>
          </cell>
          <cell r="C4245" t="str">
            <v>用于腰交感神经功能紊乱､下肢闭塞性脉管炎等的治疗。监测生命体征,影像学引导确定穿刺点,消毒铺巾。影像学引导下穿刺,经影像及局麻药注射确认无误,神经诱发无运动及感觉变化。实施射频热凝或脉冲射频调节治疗。不含影像学引导。</v>
          </cell>
          <cell r="D4245" t="str">
            <v>注射器</v>
          </cell>
          <cell r="E4245" t="str">
            <v>射频穿刺针</v>
          </cell>
          <cell r="F4245" t="str">
            <v>次</v>
          </cell>
          <cell r="G4245" t="str">
            <v>以1个靶点为基价,每增加1个加收不超过50%</v>
          </cell>
          <cell r="H4245">
            <v>400</v>
          </cell>
          <cell r="I4245">
            <v>320</v>
          </cell>
          <cell r="J4245">
            <v>280</v>
          </cell>
          <cell r="K4245" t="str">
            <v>乙类</v>
          </cell>
        </row>
        <row r="4246">
          <cell r="A4246" t="str">
            <v>HCW72106</v>
          </cell>
          <cell r="B4246" t="str">
            <v>经皮腰交感神经节毁损术</v>
          </cell>
          <cell r="C4246" t="str">
            <v>局部消毒麻醉,影像学引导下以穿刺针穿刺至腰交感神经节位置,药物注射行神经毁损术。不含监护､影像学引导。</v>
          </cell>
          <cell r="D4246" t="str">
            <v>注射器</v>
          </cell>
          <cell r="E4246" t="str">
            <v>射频穿刺针</v>
          </cell>
          <cell r="F4246" t="str">
            <v>次</v>
          </cell>
          <cell r="G4246" t="str">
            <v/>
          </cell>
          <cell r="H4246">
            <v>400</v>
          </cell>
          <cell r="I4246">
            <v>320</v>
          </cell>
          <cell r="J4246">
            <v>280</v>
          </cell>
          <cell r="K4246" t="str">
            <v>乙类</v>
          </cell>
        </row>
        <row r="4247">
          <cell r="A4247" t="str">
            <v>HCW72107</v>
          </cell>
          <cell r="B4247" t="str">
            <v>经皮穿刺腰交感神经节/链化学毁损术</v>
          </cell>
          <cell r="C4247" t="str">
            <v>用于腰交感神经功能紊乱､下肢闭塞性脉管炎等的治疗。监测生命体征,影像学引导确定穿刺点,消毒铺巾。影像学引导下穿刺,经影像及局麻药注射确认无误,神经刺激器神经诱发无运动及感觉变化。注射酚制剂或无水乙醇。</v>
          </cell>
          <cell r="D4247" t="str">
            <v>注射器</v>
          </cell>
          <cell r="E4247" t="str">
            <v>射频穿刺针</v>
          </cell>
          <cell r="F4247" t="str">
            <v>次</v>
          </cell>
          <cell r="G4247" t="str">
            <v>以1个靶点为基价,每增加1个加收不超过50%</v>
          </cell>
          <cell r="H4247">
            <v>400</v>
          </cell>
          <cell r="I4247">
            <v>320</v>
          </cell>
          <cell r="J4247">
            <v>280</v>
          </cell>
          <cell r="K4247" t="str">
            <v>乙类</v>
          </cell>
        </row>
        <row r="4248">
          <cell r="A4248" t="str">
            <v>HCW72108</v>
          </cell>
          <cell r="B4248" t="str">
            <v>经皮穿刺腹腔神经丛化学毁损术</v>
          </cell>
          <cell r="C4248" t="str">
            <v>用于腹部或盆腔肿瘤引起的疼痛,如胰腺癌痛等的治疗。监测生命体征,消毒铺巾,选择体表穿刺点(平腰1横突上),经膈脚影像学引导下穿刺,穿刺到位后,经影像(对比剂)及麻醉药阻滞定位无误,注射无水乙醇。不含监测､影像学引导。</v>
          </cell>
          <cell r="D4248" t="str">
            <v>注射器</v>
          </cell>
          <cell r="E4248" t="str">
            <v>射频穿刺针</v>
          </cell>
          <cell r="F4248" t="str">
            <v>次</v>
          </cell>
          <cell r="G4248" t="str">
            <v/>
          </cell>
          <cell r="H4248">
            <v>400</v>
          </cell>
          <cell r="I4248">
            <v>320</v>
          </cell>
          <cell r="J4248">
            <v>280</v>
          </cell>
          <cell r="K4248" t="str">
            <v>乙类</v>
          </cell>
        </row>
        <row r="4249">
          <cell r="A4249" t="str">
            <v>HCW73501</v>
          </cell>
          <cell r="B4249" t="str">
            <v>经胸腔镜交感神经链切除术</v>
          </cell>
          <cell r="C4249" t="str">
            <v>消毒铺巾,切皮,双极止血,气钻或电钻铣刀取下椎板,切开硬脊膜,插入胸腔镜,显微镜下切除交感神经节,缝合硬脊膜,椎板复位,缝合,包扎。不含神经电生理监测。</v>
          </cell>
          <cell r="D4249" t="str">
            <v>骨蜡</v>
          </cell>
          <cell r="E4249" t="str">
            <v>腔镜材料</v>
          </cell>
          <cell r="F4249" t="str">
            <v>次</v>
          </cell>
          <cell r="G4249" t="str">
            <v/>
          </cell>
          <cell r="H4249">
            <v>1400</v>
          </cell>
          <cell r="I4249">
            <v>1120</v>
          </cell>
          <cell r="J4249">
            <v>980</v>
          </cell>
          <cell r="K4249" t="str">
            <v>乙类</v>
          </cell>
        </row>
        <row r="4250">
          <cell r="A4250" t="str">
            <v>HCZ</v>
          </cell>
          <cell r="B4250" t="str">
            <v>10.其它</v>
          </cell>
          <cell r="C4250" t="str">
            <v/>
          </cell>
          <cell r="D4250" t="str">
            <v/>
          </cell>
          <cell r="E4250" t="str">
            <v/>
          </cell>
        </row>
        <row r="4250">
          <cell r="G4250" t="str">
            <v/>
          </cell>
          <cell r="H4250" t="str">
            <v/>
          </cell>
          <cell r="I4250" t="str">
            <v/>
          </cell>
          <cell r="J4250" t="str">
            <v/>
          </cell>
        </row>
        <row r="4251">
          <cell r="A4251" t="str">
            <v>HCZ43701</v>
          </cell>
          <cell r="B4251" t="str">
            <v>神经刺激器引导下神经定位</v>
          </cell>
          <cell r="C4251" t="str">
            <v>使用神经刺激器对各种神经阻滞进行准确定位。</v>
          </cell>
          <cell r="D4251" t="str">
            <v/>
          </cell>
          <cell r="E4251" t="str">
            <v/>
          </cell>
          <cell r="F4251" t="str">
            <v>半小时</v>
          </cell>
          <cell r="G4251" t="str">
            <v/>
          </cell>
          <cell r="H4251">
            <v>50</v>
          </cell>
          <cell r="I4251">
            <v>40</v>
          </cell>
          <cell r="J4251">
            <v>35</v>
          </cell>
          <cell r="K4251" t="str">
            <v>乙类</v>
          </cell>
        </row>
        <row r="4252">
          <cell r="A4252" t="str">
            <v>HCZ43702</v>
          </cell>
          <cell r="B4252" t="str">
            <v>神经外科手术导航引导</v>
          </cell>
          <cell r="C4252" t="str">
            <v>术前贴标识,做核磁共振定位,通过传输数据确定手术切口,术中实时导航,确定肿瘤位置。不含术前核磁共振影像或计算机断层扫描。</v>
          </cell>
          <cell r="D4252" t="str">
            <v/>
          </cell>
          <cell r="E4252" t="str">
            <v/>
          </cell>
          <cell r="F4252" t="str">
            <v>半小时</v>
          </cell>
          <cell r="G4252" t="str">
            <v>弥散张量成像和功能磁共振成像(fMR)加收不超过50%</v>
          </cell>
          <cell r="H4252">
            <v>60</v>
          </cell>
          <cell r="I4252">
            <v>48</v>
          </cell>
          <cell r="J4252">
            <v>42</v>
          </cell>
          <cell r="K4252" t="str">
            <v>乙类</v>
          </cell>
        </row>
        <row r="4253">
          <cell r="A4253" t="str">
            <v>HCZ62301</v>
          </cell>
          <cell r="B4253" t="str">
            <v>欧玛亚(Omaya)管置入术</v>
          </cell>
          <cell r="C4253" t="str">
            <v>消毒,切皮,双极止血,气钻或电钻钻孔,切开硬脑膜,放置欧玛亚(Omaya)管,止血,处理骨窗,缝合,包扎。</v>
          </cell>
          <cell r="D4253" t="str">
            <v>骨蜡,引流装置</v>
          </cell>
          <cell r="E4253" t="str">
            <v>欧玛亚管,特殊缝线</v>
          </cell>
          <cell r="F4253" t="str">
            <v>次</v>
          </cell>
          <cell r="G4253" t="str">
            <v/>
          </cell>
          <cell r="H4253">
            <v>1500</v>
          </cell>
          <cell r="I4253">
            <v>1200</v>
          </cell>
          <cell r="J4253">
            <v>1050</v>
          </cell>
          <cell r="K4253" t="str">
            <v>乙类</v>
          </cell>
        </row>
        <row r="4254">
          <cell r="A4254" t="str">
            <v>HCZ63301</v>
          </cell>
          <cell r="B4254" t="str">
            <v>分流管调整术</v>
          </cell>
          <cell r="C4254" t="str">
            <v>头部:消毒铺巾,切皮和皮下组织,双极止血,气钻或电钻颅骨钻孔,切开硬脑膜,探查分流管脑室端状况,重新调整分流管脑室端位置。腹部:消毒铺巾,切开腹壁至腹腔探查分流管腹腔端､重新调整后置入,缝合､包扎。</v>
          </cell>
          <cell r="D4254" t="str">
            <v>骨蜡</v>
          </cell>
          <cell r="E4254" t="str">
            <v>特殊缝线,止血材料</v>
          </cell>
          <cell r="F4254" t="str">
            <v>单侧</v>
          </cell>
          <cell r="G4254" t="str">
            <v/>
          </cell>
          <cell r="H4254">
            <v>1600</v>
          </cell>
          <cell r="I4254">
            <v>1280</v>
          </cell>
          <cell r="J4254">
            <v>1120</v>
          </cell>
          <cell r="K4254" t="str">
            <v>甲类</v>
          </cell>
        </row>
        <row r="4255">
          <cell r="A4255" t="str">
            <v>HCZ64301</v>
          </cell>
          <cell r="B4255" t="str">
            <v>分流管取出术</v>
          </cell>
          <cell r="C4255" t="str">
            <v>消毒铺巾,切皮,双极止血,取出分流管,缝合,包扎。</v>
          </cell>
          <cell r="D4255" t="str">
            <v/>
          </cell>
          <cell r="E4255" t="str">
            <v>特殊缝线</v>
          </cell>
          <cell r="F4255" t="str">
            <v>单侧</v>
          </cell>
          <cell r="G4255" t="str">
            <v/>
          </cell>
          <cell r="H4255">
            <v>1200</v>
          </cell>
          <cell r="I4255">
            <v>960</v>
          </cell>
          <cell r="J4255">
            <v>840</v>
          </cell>
          <cell r="K4255" t="str">
            <v>甲类</v>
          </cell>
        </row>
        <row r="4256">
          <cell r="A4256" t="str">
            <v>HCZ66301</v>
          </cell>
          <cell r="B4256" t="str">
            <v>分流管置换术</v>
          </cell>
          <cell r="C4256" t="str">
            <v>消毒铺巾,切皮,双极止血,取出分流管,并置入分流管,缝合,包扎。</v>
          </cell>
          <cell r="D4256" t="str">
            <v/>
          </cell>
          <cell r="E4256" t="str">
            <v>分流管,特殊缝线,止血材料</v>
          </cell>
          <cell r="F4256" t="str">
            <v>单侧</v>
          </cell>
          <cell r="G4256" t="str">
            <v/>
          </cell>
          <cell r="H4256">
            <v>1800</v>
          </cell>
          <cell r="I4256">
            <v>1440</v>
          </cell>
          <cell r="J4256">
            <v>1260</v>
          </cell>
          <cell r="K4256" t="str">
            <v>甲类</v>
          </cell>
        </row>
        <row r="4257">
          <cell r="A4257" t="str">
            <v>HCZ73301</v>
          </cell>
          <cell r="B4257" t="str">
            <v>显微镜下腰骶部潜毛窦切除术</v>
          </cell>
          <cell r="C4257" t="str">
            <v>消毒铺巾,切皮,双极止血,气钻或电钻铣刀取下椎板,切开硬脊膜,显微镜下切除潜毛窦,缝合硬脊膜,椎板复位,缝合,包扎。不含神经电生理监测。</v>
          </cell>
          <cell r="D4257" t="str">
            <v/>
          </cell>
          <cell r="E4257" t="str">
            <v>特殊缝线,止血材料</v>
          </cell>
          <cell r="F4257" t="str">
            <v>次</v>
          </cell>
          <cell r="G4257" t="str">
            <v/>
          </cell>
          <cell r="H4257">
            <v>2000</v>
          </cell>
          <cell r="I4257">
            <v>1600</v>
          </cell>
          <cell r="J4257">
            <v>1400</v>
          </cell>
          <cell r="K4257" t="str">
            <v>乙类</v>
          </cell>
        </row>
        <row r="4258">
          <cell r="A4258" t="str">
            <v>HD</v>
          </cell>
          <cell r="B4258" t="str">
            <v>(三)内分泌系统</v>
          </cell>
          <cell r="C4258" t="str">
            <v/>
          </cell>
          <cell r="D4258" t="str">
            <v/>
          </cell>
          <cell r="E4258" t="str">
            <v/>
          </cell>
        </row>
        <row r="4258">
          <cell r="G4258" t="str">
            <v/>
          </cell>
          <cell r="H4258" t="str">
            <v/>
          </cell>
          <cell r="I4258" t="str">
            <v/>
          </cell>
          <cell r="J4258" t="str">
            <v/>
          </cell>
        </row>
        <row r="4259">
          <cell r="A4259" t="str">
            <v>HDB</v>
          </cell>
          <cell r="B4259" t="str">
            <v>1.垂体</v>
          </cell>
          <cell r="C4259" t="str">
            <v/>
          </cell>
          <cell r="D4259" t="str">
            <v/>
          </cell>
          <cell r="E4259" t="str">
            <v/>
          </cell>
        </row>
        <row r="4259">
          <cell r="G4259" t="str">
            <v/>
          </cell>
          <cell r="H4259" t="str">
            <v/>
          </cell>
          <cell r="I4259" t="str">
            <v/>
          </cell>
          <cell r="J4259" t="str">
            <v/>
          </cell>
        </row>
        <row r="4260">
          <cell r="A4260" t="str">
            <v>HDB75301</v>
          </cell>
          <cell r="B4260" t="str">
            <v>经颅入路垂体瘤切除术</v>
          </cell>
          <cell r="C4260" t="str">
            <v>消毒铺巾,气钻磨除鞍底,切开,行垂体瘤切除,止血,鼻腔填塞油纱或高膨胀止血海绵。不含手术导航引导。</v>
          </cell>
          <cell r="D4260" t="str">
            <v>引流装置</v>
          </cell>
          <cell r="E4260" t="str">
            <v>粘合材料,人工硬脑膜,特殊缝线,止血材料</v>
          </cell>
          <cell r="F4260" t="str">
            <v>次</v>
          </cell>
          <cell r="G4260" t="str">
            <v/>
          </cell>
          <cell r="H4260">
            <v>2700</v>
          </cell>
          <cell r="I4260">
            <v>2160</v>
          </cell>
          <cell r="J4260">
            <v>1890</v>
          </cell>
          <cell r="K4260" t="str">
            <v>甲类</v>
          </cell>
        </row>
        <row r="4261">
          <cell r="A4261" t="str">
            <v>HDB75302</v>
          </cell>
          <cell r="B4261" t="str">
            <v>显微镜下经蝶入路垂体瘤切除术</v>
          </cell>
          <cell r="C4261" t="str">
            <v>消毒铺巾,上鼻镜,气钻磨除鞍底,切开,显微镜下行垂体瘤切除,止血,鼻腔填塞油纱或高膨胀止血海绵。不含神经导航。</v>
          </cell>
          <cell r="D4261" t="str">
            <v>骨蜡,引流装置</v>
          </cell>
          <cell r="E4261" t="str">
            <v>粘合材料,人工硬脑膜,止血材料</v>
          </cell>
          <cell r="F4261" t="str">
            <v>次</v>
          </cell>
          <cell r="G4261" t="str">
            <v/>
          </cell>
          <cell r="H4261">
            <v>2750</v>
          </cell>
          <cell r="I4261">
            <v>2200</v>
          </cell>
          <cell r="J4261">
            <v>1925</v>
          </cell>
          <cell r="K4261" t="str">
            <v>乙类</v>
          </cell>
        </row>
        <row r="4262">
          <cell r="A4262" t="str">
            <v>HDB75501</v>
          </cell>
          <cell r="B4262" t="str">
            <v>经颅内镜经蝶入路垂体瘤切除术</v>
          </cell>
          <cell r="C4262" t="str">
            <v>消毒铺巾,上鼻镜,气钻磨除鞍底,脑室镜下行垂体瘤切除,止血,鼻腔填塞油纱。不含导航。</v>
          </cell>
          <cell r="D4262" t="str">
            <v>引流装置</v>
          </cell>
          <cell r="E4262" t="str">
            <v>粘合材料,人工硬脑膜,特殊缝线,止血材料</v>
          </cell>
          <cell r="F4262" t="str">
            <v>次</v>
          </cell>
          <cell r="G4262" t="str">
            <v/>
          </cell>
          <cell r="H4262">
            <v>3000</v>
          </cell>
          <cell r="I4262">
            <v>2400</v>
          </cell>
          <cell r="J4262">
            <v>2100</v>
          </cell>
          <cell r="K4262" t="str">
            <v>乙类</v>
          </cell>
        </row>
        <row r="4263">
          <cell r="A4263" t="str">
            <v>HDB75601</v>
          </cell>
          <cell r="B4263" t="str">
            <v>经鼻内镜蝶窦径路垂体瘤切除术</v>
          </cell>
          <cell r="C4263" t="str">
            <v>消毒铺巾,鼻内镜下,经鼻腔相对宽敞一侧暴露蝶窦,也可切除上鼻甲､中鼻甲后1/4,以便更充分暴露术腔,开放蝶窦口,尽可能扩大开放,暴露垂体窝,切开蝶窦后壁黏膜,去除骨质,防止视神经及动脉损伤,暴露垂体肿瘤,切除,术腔应用脂肪､肌肉颗粒筋膜填塞,碘仿纱条填压。</v>
          </cell>
          <cell r="D4263" t="str">
            <v>引流装置</v>
          </cell>
          <cell r="E4263" t="str">
            <v>扩张管</v>
          </cell>
          <cell r="F4263" t="str">
            <v>次</v>
          </cell>
          <cell r="G4263" t="str">
            <v/>
          </cell>
          <cell r="H4263">
            <v>2000</v>
          </cell>
          <cell r="I4263">
            <v>1600</v>
          </cell>
          <cell r="J4263">
            <v>1400</v>
          </cell>
          <cell r="K4263" t="str">
            <v>乙类</v>
          </cell>
        </row>
        <row r="4264">
          <cell r="A4264" t="str">
            <v>HDC</v>
          </cell>
          <cell r="B4264" t="str">
            <v>2.甲状腺</v>
          </cell>
          <cell r="C4264" t="str">
            <v/>
          </cell>
          <cell r="D4264" t="str">
            <v/>
          </cell>
          <cell r="E4264" t="str">
            <v/>
          </cell>
        </row>
        <row r="4264">
          <cell r="G4264" t="str">
            <v/>
          </cell>
          <cell r="H4264" t="str">
            <v/>
          </cell>
          <cell r="I4264" t="str">
            <v/>
          </cell>
          <cell r="J4264" t="str">
            <v/>
          </cell>
        </row>
        <row r="4265">
          <cell r="A4265" t="str">
            <v>HDC23701</v>
          </cell>
          <cell r="B4265" t="str">
            <v>甲状腺移植细胞培养</v>
          </cell>
          <cell r="C4265" t="str">
            <v>含甲状腺细胞培养制备(甲状腺组织消化､分离､提纯､二氧化碳细胞培养箱内孵育､细胞活性检测)。</v>
          </cell>
          <cell r="D4265" t="str">
            <v>小牛血清,细胞培养液,胶原酶,浓度梯度离心液,培养皿,移液管</v>
          </cell>
          <cell r="E4265" t="str">
            <v/>
          </cell>
          <cell r="F4265" t="str">
            <v>次</v>
          </cell>
          <cell r="G4265" t="str">
            <v/>
          </cell>
          <cell r="H4265">
            <v>2300</v>
          </cell>
          <cell r="I4265">
            <v>1840</v>
          </cell>
          <cell r="J4265">
            <v>1610</v>
          </cell>
          <cell r="K4265" t="str">
            <v>丙类</v>
          </cell>
        </row>
        <row r="4266">
          <cell r="A4266" t="str">
            <v>HDC45101</v>
          </cell>
          <cell r="B4266" t="str">
            <v>甲状腺囊肿穿刺引流术</v>
          </cell>
          <cell r="C4266" t="str">
            <v>用灰阶超声仪对甲状腺肿块进行术前观察,消毒铺巾,局麻,在B超监视下将穿刺针或穿刺枪经皮刺入甲状腺肿块内,抽吸活检､置管引流或注药。不含超声引导､病理学检查。</v>
          </cell>
          <cell r="D4266" t="str">
            <v>穿刺针,引流装置</v>
          </cell>
          <cell r="E4266" t="str">
            <v/>
          </cell>
          <cell r="F4266" t="str">
            <v>次</v>
          </cell>
          <cell r="G4266" t="str">
            <v/>
          </cell>
          <cell r="H4266">
            <v>300</v>
          </cell>
          <cell r="I4266">
            <v>240</v>
          </cell>
          <cell r="J4266">
            <v>210</v>
          </cell>
          <cell r="K4266" t="str">
            <v>甲类</v>
          </cell>
        </row>
        <row r="4267">
          <cell r="A4267" t="str">
            <v>HDC73301</v>
          </cell>
          <cell r="B4267" t="str">
            <v>甲状舌管囊肿切除术</v>
          </cell>
          <cell r="C4267" t="str">
            <v>定位,消毒铺巾,局麻,切开,探查,显露舌管囊肿至舌骨根部,切除部分舌骨,切除囊肿,结扎根部,置管引出固定,切口缝合。</v>
          </cell>
          <cell r="D4267" t="str">
            <v>引流装置,注射器</v>
          </cell>
          <cell r="E4267" t="str">
            <v>特殊缝线,止血材料</v>
          </cell>
          <cell r="F4267" t="str">
            <v>次</v>
          </cell>
          <cell r="G4267" t="str">
            <v/>
          </cell>
          <cell r="H4267">
            <v>1100</v>
          </cell>
          <cell r="I4267">
            <v>880</v>
          </cell>
          <cell r="J4267">
            <v>770</v>
          </cell>
          <cell r="K4267" t="str">
            <v>甲类</v>
          </cell>
        </row>
        <row r="4268">
          <cell r="A4268" t="str">
            <v>HDC73302</v>
          </cell>
          <cell r="B4268" t="str">
            <v>甲状舌管瘘切除术</v>
          </cell>
          <cell r="C4268" t="str">
            <v>定位,消毒铺巾,局麻,封闭瘘口,沿瘘管周围分离至舌骨根部,切除部分舌骨,切除瘘管,结扎根部,置管引出固定,切口缝合。</v>
          </cell>
          <cell r="D4268" t="str">
            <v>引流装置,注射器</v>
          </cell>
          <cell r="E4268" t="str">
            <v>特殊缝线</v>
          </cell>
          <cell r="F4268" t="str">
            <v>次</v>
          </cell>
          <cell r="G4268" t="str">
            <v/>
          </cell>
          <cell r="H4268">
            <v>1100</v>
          </cell>
          <cell r="I4268">
            <v>880</v>
          </cell>
          <cell r="J4268">
            <v>770</v>
          </cell>
          <cell r="K4268" t="str">
            <v>甲类</v>
          </cell>
        </row>
        <row r="4269">
          <cell r="A4269" t="str">
            <v>HDC73303</v>
          </cell>
          <cell r="B4269" t="str">
            <v>甲状腺腺瘤摘除术</v>
          </cell>
          <cell r="C4269" t="str">
            <v>颈部切口,逐层切开显露全叶甲状腺,探查,处理血管,切除甲状腺腺肿瘤(或囊肿),保护喉上､喉返神经,处理残端,止血,放置引流,缝合切口。</v>
          </cell>
          <cell r="D4269" t="str">
            <v>引流装置</v>
          </cell>
          <cell r="E4269" t="str">
            <v>特殊缝线,止血材料</v>
          </cell>
          <cell r="F4269" t="str">
            <v>单侧</v>
          </cell>
          <cell r="G4269" t="str">
            <v/>
          </cell>
          <cell r="H4269">
            <v>1300</v>
          </cell>
          <cell r="I4269">
            <v>1040</v>
          </cell>
          <cell r="J4269">
            <v>910</v>
          </cell>
          <cell r="K4269" t="str">
            <v>甲类</v>
          </cell>
        </row>
        <row r="4270">
          <cell r="A4270" t="str">
            <v>HDC73304</v>
          </cell>
          <cell r="B4270" t="str">
            <v>甲状腺部分切除术</v>
          </cell>
          <cell r="C4270" t="str">
            <v>颈部切口,逐层切开显露全叶甲状腺,探查,处理血管,行病变侧甲状腺部分切除,保护喉上､喉返神经,处理残端,止血,置管引出固定,缝合切口。</v>
          </cell>
          <cell r="D4270" t="str">
            <v>引流装置</v>
          </cell>
          <cell r="E4270" t="str">
            <v>特殊缝线,止血材料</v>
          </cell>
          <cell r="F4270" t="str">
            <v>单侧</v>
          </cell>
          <cell r="G4270" t="str">
            <v/>
          </cell>
          <cell r="H4270">
            <v>1470</v>
          </cell>
          <cell r="I4270">
            <v>1180</v>
          </cell>
          <cell r="J4270">
            <v>1030</v>
          </cell>
          <cell r="K4270" t="str">
            <v>甲类</v>
          </cell>
        </row>
        <row r="4271">
          <cell r="A4271" t="str">
            <v>HDC73305</v>
          </cell>
          <cell r="B4271" t="str">
            <v>胸骨后甲状腺肿切除术</v>
          </cell>
          <cell r="C4271" t="str">
            <v>经颈部横切口,必要时加胸骨正中切口。消毒铺巾,贴膜,探查,解剖切断甲状腺下血管,于包膜下摘除胸骨后甲状腺肿,术后置引流管(片)。</v>
          </cell>
          <cell r="D4271" t="str">
            <v>引流装置</v>
          </cell>
          <cell r="E4271" t="str">
            <v>钢丝,特殊缝线,止血材料</v>
          </cell>
          <cell r="F4271" t="str">
            <v>次</v>
          </cell>
          <cell r="G4271" t="str">
            <v/>
          </cell>
          <cell r="H4271">
            <v>2200</v>
          </cell>
          <cell r="I4271">
            <v>1760</v>
          </cell>
          <cell r="J4271">
            <v>1540</v>
          </cell>
          <cell r="K4271" t="str">
            <v>甲类</v>
          </cell>
        </row>
        <row r="4272">
          <cell r="A4272" t="str">
            <v>HDC73306</v>
          </cell>
          <cell r="B4272" t="str">
            <v>甲状腺次全切除术</v>
          </cell>
          <cell r="C4272" t="str">
            <v>颈部切口,逐层切开显露全叶甲状腺,探查,处理血管,保留病变侧甲状腺背外侧薄层组织,行病变侧甲状腺大部切除,保护喉上､喉返神经,处理残端,止血,置管引出固定,缝合切口。</v>
          </cell>
          <cell r="D4272" t="str">
            <v>引流装置</v>
          </cell>
          <cell r="E4272" t="str">
            <v>特殊缝线,止血材料</v>
          </cell>
          <cell r="F4272" t="str">
            <v>单侧</v>
          </cell>
          <cell r="G4272" t="str">
            <v/>
          </cell>
          <cell r="H4272">
            <v>3000</v>
          </cell>
          <cell r="I4272">
            <v>2550</v>
          </cell>
          <cell r="J4272">
            <v>2168</v>
          </cell>
          <cell r="K4272" t="str">
            <v>甲类</v>
          </cell>
        </row>
        <row r="4273">
          <cell r="A4273" t="str">
            <v>HDC75301</v>
          </cell>
          <cell r="B4273" t="str">
            <v>甲状腺全切术</v>
          </cell>
          <cell r="C4273" t="str">
            <v>颈部切口,逐层切开显露全叶甲状腺,探查,处理血管,行病变侧全叶甲状腺切除,保护喉上､喉返神经,止血,置管引出固定,缝合切口。</v>
          </cell>
          <cell r="D4273" t="str">
            <v>引流装置</v>
          </cell>
          <cell r="E4273" t="str">
            <v>特殊缝线,止血材料</v>
          </cell>
          <cell r="F4273" t="str">
            <v>单侧</v>
          </cell>
          <cell r="G4273" t="str">
            <v/>
          </cell>
          <cell r="H4273">
            <v>3500</v>
          </cell>
          <cell r="I4273">
            <v>2975</v>
          </cell>
          <cell r="J4273">
            <v>2529</v>
          </cell>
          <cell r="K4273" t="str">
            <v>甲类</v>
          </cell>
        </row>
        <row r="4274">
          <cell r="A4274" t="str">
            <v>HDC77301</v>
          </cell>
          <cell r="B4274" t="str">
            <v>甲状腺癌根治术</v>
          </cell>
          <cell r="C4274" t="str">
            <v>行颈部切口,于颈阔肌浅面游离皮瓣,结扎切断颈外静脉,显露甲状腺,明确诊断后,延成双叉切口,切断胸骨舌骨肌､胸骨甲状肌､胸锁乳突肌和颈内静脉,由下向上清除淋巴结和脂肪组织,切开显露全叶甲状腺,探查､处理血管,行病变侧全叶甲状腺及峡部切除,保护喉上､喉返神经､舌下神经､膈神经,止血,置管引出固定,缝合切口。</v>
          </cell>
          <cell r="D4274" t="str">
            <v>引流装置</v>
          </cell>
          <cell r="E4274" t="str">
            <v>特殊缝线,止血材料</v>
          </cell>
          <cell r="F4274" t="str">
            <v>单侧</v>
          </cell>
          <cell r="G4274" t="str">
            <v/>
          </cell>
          <cell r="H4274">
            <v>2300</v>
          </cell>
          <cell r="I4274">
            <v>1840</v>
          </cell>
          <cell r="J4274">
            <v>1610</v>
          </cell>
          <cell r="K4274" t="str">
            <v>甲类</v>
          </cell>
        </row>
        <row r="4275">
          <cell r="A4275" t="str">
            <v>HDC77302</v>
          </cell>
          <cell r="B4275" t="str">
            <v>甲状腺癌扩大根治术</v>
          </cell>
          <cell r="C4275" t="str">
            <v>行颈部切口,于颈阔肌浅面游离皮瓣,结扎切断颈外静脉,显露甲状腺,明确诊断后,延成双叉切口,切断胸骨舌骨肌､胸骨甲状肌､胸锁乳突肌和颈内静脉,由下向上清除淋巴结和脂肪组织,切开显露全叶甲状腺,探查､处理血管,行病变侧全叶甲状腺及峡部切除,受累器官切除,尽量保护喉上､喉返神经､舌下神经､膈神经,止血,置管引出固定,缝合切口。</v>
          </cell>
          <cell r="D4275" t="str">
            <v>引流装置</v>
          </cell>
          <cell r="E4275" t="str">
            <v>特殊缝线,止血材料</v>
          </cell>
          <cell r="F4275" t="str">
            <v>次</v>
          </cell>
          <cell r="G4275" t="str">
            <v/>
          </cell>
          <cell r="H4275">
            <v>2850</v>
          </cell>
          <cell r="I4275">
            <v>2280</v>
          </cell>
          <cell r="J4275">
            <v>1995</v>
          </cell>
          <cell r="K4275" t="str">
            <v>甲类</v>
          </cell>
        </row>
        <row r="4276">
          <cell r="A4276" t="str">
            <v>HDC77303</v>
          </cell>
          <cell r="B4276" t="str">
            <v>甲状腺癌根治+上纵隔淋巴清扫术</v>
          </cell>
          <cell r="C4276" t="str">
            <v>行颈部切口,于颈阔肌浅面游离皮瓣,结扎切断颈外静脉,显露甲状腺,明确诊断后,延成双叉切口,切断胸骨舌骨肌､胸骨甲状肌､胸锁乳突肌和颈内静脉,由下向上清除淋巴结和脂肪组织,切开显露全叶甲状腺,探查､处理血管,行病变侧全叶甲状腺及峡部切除,应用胸骨锯锯开胸骨,清扫上纵隔淋巴结,保护膈神经,创面止血,置管引出固定,缝合切口。</v>
          </cell>
          <cell r="D4276" t="str">
            <v>引流装置</v>
          </cell>
          <cell r="E4276" t="str">
            <v>特殊缝线,止血材料</v>
          </cell>
          <cell r="F4276" t="str">
            <v>次</v>
          </cell>
          <cell r="G4276" t="str">
            <v/>
          </cell>
          <cell r="H4276">
            <v>2600</v>
          </cell>
          <cell r="I4276">
            <v>2080</v>
          </cell>
          <cell r="J4276">
            <v>1820</v>
          </cell>
          <cell r="K4276" t="str">
            <v>甲类</v>
          </cell>
        </row>
        <row r="4277">
          <cell r="A4277" t="str">
            <v>HDC89301</v>
          </cell>
          <cell r="B4277" t="str">
            <v>胎儿甲状腺大网膜移植术</v>
          </cell>
          <cell r="C4277" t="str">
            <v>消毒铺巾,逐层进腹,探查,将胎儿甲状腺植入大网膜,包埋固定,创面止血,经腹壁另戳孔置管引出固定,清点器具,纱布无误,冲洗腹腔,逐层关腹。</v>
          </cell>
          <cell r="D4277" t="str">
            <v>引流装置</v>
          </cell>
          <cell r="E4277" t="str">
            <v>特殊缝线,止血材料</v>
          </cell>
          <cell r="F4277" t="str">
            <v>次</v>
          </cell>
          <cell r="G4277" t="str">
            <v/>
          </cell>
          <cell r="H4277">
            <v>2200</v>
          </cell>
          <cell r="I4277">
            <v>1760</v>
          </cell>
          <cell r="J4277">
            <v>1540</v>
          </cell>
          <cell r="K4277" t="str">
            <v>丙类</v>
          </cell>
        </row>
        <row r="4278">
          <cell r="A4278" t="str">
            <v>HDC89302</v>
          </cell>
          <cell r="B4278" t="str">
            <v>甲状腺细胞移植术</v>
          </cell>
          <cell r="C4278" t="str">
            <v>定位,消毒铺巾,局麻,将甲状腺细胞植入胸锁乳突肌或前壁肱桡肌,钛夹标志,创面止血,置管引出固定,缝合切口。</v>
          </cell>
          <cell r="D4278" t="str">
            <v>引流装置</v>
          </cell>
          <cell r="E4278" t="str">
            <v>特殊缝线,止血材料</v>
          </cell>
          <cell r="F4278" t="str">
            <v>次</v>
          </cell>
          <cell r="G4278" t="str">
            <v/>
          </cell>
          <cell r="H4278">
            <v>2200</v>
          </cell>
          <cell r="I4278">
            <v>1760</v>
          </cell>
          <cell r="J4278">
            <v>1540</v>
          </cell>
          <cell r="K4278" t="str">
            <v>丙类</v>
          </cell>
        </row>
        <row r="4279">
          <cell r="A4279" t="str">
            <v>HDD</v>
          </cell>
          <cell r="B4279" t="str">
            <v>3.甲状旁腺</v>
          </cell>
          <cell r="C4279" t="str">
            <v/>
          </cell>
          <cell r="D4279" t="str">
            <v/>
          </cell>
          <cell r="E4279" t="str">
            <v/>
          </cell>
        </row>
        <row r="4279">
          <cell r="G4279" t="str">
            <v/>
          </cell>
          <cell r="H4279" t="str">
            <v/>
          </cell>
          <cell r="I4279" t="str">
            <v/>
          </cell>
          <cell r="J4279" t="str">
            <v/>
          </cell>
        </row>
        <row r="4280">
          <cell r="A4280" t="str">
            <v>HDD23701</v>
          </cell>
          <cell r="B4280" t="str">
            <v>甲状旁腺移植细胞培养制备</v>
          </cell>
          <cell r="C4280" t="str">
            <v>含甲状腺细胞培养制备(甲状旁腺组织消化､分离､提纯､二氧化碳细胞培养箱内孵育､细胞活性检测)。</v>
          </cell>
          <cell r="D4280" t="str">
            <v>小牛血清,细胞培养液,胶原酶,浓度梯度离心液,培养皿,移液管</v>
          </cell>
          <cell r="E4280" t="str">
            <v/>
          </cell>
          <cell r="F4280" t="str">
            <v>次</v>
          </cell>
          <cell r="G4280" t="str">
            <v>此项为辅加操作项目</v>
          </cell>
          <cell r="H4280">
            <v>1300</v>
          </cell>
          <cell r="I4280">
            <v>1040</v>
          </cell>
          <cell r="J4280">
            <v>910</v>
          </cell>
          <cell r="K4280" t="str">
            <v>丙类</v>
          </cell>
        </row>
        <row r="4281">
          <cell r="A4281" t="str">
            <v>HDD73301</v>
          </cell>
          <cell r="B4281" t="str">
            <v>甲状旁腺腺瘤切除术</v>
          </cell>
          <cell r="C4281" t="str">
            <v>颈部切口,逐层切开,探查,显露甲状腺,甲状旁腺肿瘤,处理血管,切除腺瘤,保护喉上､喉返神经,处理残端,止血,放置引流,逐层缝合切口。</v>
          </cell>
          <cell r="D4281" t="str">
            <v>引流装置</v>
          </cell>
          <cell r="E4281" t="str">
            <v>特殊缝线,止血材料</v>
          </cell>
          <cell r="F4281" t="str">
            <v>单侧</v>
          </cell>
          <cell r="G4281" t="str">
            <v/>
          </cell>
          <cell r="H4281">
            <v>1370</v>
          </cell>
          <cell r="I4281">
            <v>1100</v>
          </cell>
          <cell r="J4281">
            <v>960</v>
          </cell>
          <cell r="K4281" t="str">
            <v>甲类</v>
          </cell>
        </row>
        <row r="4282">
          <cell r="A4282" t="str">
            <v>HDD73302</v>
          </cell>
          <cell r="B4282" t="str">
            <v>甲状旁腺大部切除术</v>
          </cell>
          <cell r="C4282" t="str">
            <v>颈部切口,逐层切开,探查,显露全部甲状旁腺(4-6个),处理血管,甲状旁腺大部切除,包埋残端,保护喉上､喉返神经,止血,放置引流,逐层缝合切口。</v>
          </cell>
          <cell r="D4282" t="str">
            <v>引流装置</v>
          </cell>
          <cell r="E4282" t="str">
            <v>特殊缝线,止血材料</v>
          </cell>
          <cell r="F4282" t="str">
            <v>次</v>
          </cell>
          <cell r="G4282" t="str">
            <v/>
          </cell>
          <cell r="H4282">
            <v>1420</v>
          </cell>
          <cell r="I4282">
            <v>1140</v>
          </cell>
          <cell r="J4282">
            <v>990</v>
          </cell>
          <cell r="K4282" t="str">
            <v>甲类</v>
          </cell>
        </row>
        <row r="4283">
          <cell r="A4283" t="str">
            <v>HDD77301</v>
          </cell>
          <cell r="B4283" t="str">
            <v>甲状旁腺癌根治术</v>
          </cell>
          <cell r="C4283" t="str">
            <v>颈部切口,逐层切开,显露甲状腺,探查,活检,处理血管,切除病变侧全叶甲状腺及旁腺肿瘤,保护喉上,喉返神经,清扫区域淋巴结,止血,置管引出固定,缝合切口。</v>
          </cell>
          <cell r="D4283" t="str">
            <v>引流装置</v>
          </cell>
          <cell r="E4283" t="str">
            <v>特殊缝线,止血材料</v>
          </cell>
          <cell r="F4283" t="str">
            <v>单侧</v>
          </cell>
          <cell r="G4283" t="str">
            <v/>
          </cell>
          <cell r="H4283">
            <v>2320</v>
          </cell>
          <cell r="I4283">
            <v>1860</v>
          </cell>
          <cell r="J4283">
            <v>1620</v>
          </cell>
          <cell r="K4283" t="str">
            <v>甲类</v>
          </cell>
        </row>
        <row r="4284">
          <cell r="A4284" t="str">
            <v>HDD89301</v>
          </cell>
          <cell r="B4284" t="str">
            <v>甲状旁腺移植术</v>
          </cell>
          <cell r="C4284" t="str">
            <v>定位,消毒铺巾,局麻,将自体新鲜甲状旁腺组织植入胸锁乳突肌或前壁肱桡肌,留置钛夹标志,创面止血,放置引流,缝合切口。</v>
          </cell>
          <cell r="D4284" t="str">
            <v>引流装置</v>
          </cell>
          <cell r="E4284" t="str">
            <v>特殊缝线,止血材料</v>
          </cell>
          <cell r="F4284" t="str">
            <v>单侧</v>
          </cell>
          <cell r="G4284" t="str">
            <v/>
          </cell>
          <cell r="H4284">
            <v>2420</v>
          </cell>
          <cell r="I4284">
            <v>1940</v>
          </cell>
          <cell r="J4284">
            <v>1695</v>
          </cell>
          <cell r="K4284" t="str">
            <v>丙类</v>
          </cell>
        </row>
        <row r="4285">
          <cell r="A4285" t="str">
            <v>HDD89302</v>
          </cell>
          <cell r="B4285" t="str">
            <v>甲状旁腺细胞移植术</v>
          </cell>
          <cell r="C4285" t="str">
            <v>定位,消毒铺巾,局麻,将甲状旁腺细胞植入胸锁乳突肌或前壁肱桡肌,钛夹标志,创面止血,放置引流,缝合切口。</v>
          </cell>
          <cell r="D4285" t="str">
            <v>引流装置</v>
          </cell>
          <cell r="E4285" t="str">
            <v>特殊缝线,止血材料</v>
          </cell>
          <cell r="F4285" t="str">
            <v>次</v>
          </cell>
          <cell r="G4285" t="str">
            <v/>
          </cell>
          <cell r="H4285">
            <v>2500</v>
          </cell>
          <cell r="I4285">
            <v>2000</v>
          </cell>
          <cell r="J4285">
            <v>1750</v>
          </cell>
          <cell r="K4285" t="str">
            <v>丙类</v>
          </cell>
        </row>
        <row r="4286">
          <cell r="A4286" t="str">
            <v>HDE</v>
          </cell>
          <cell r="B4286" t="str">
            <v>4.胰岛</v>
          </cell>
          <cell r="C4286" t="str">
            <v/>
          </cell>
          <cell r="D4286" t="str">
            <v/>
          </cell>
          <cell r="E4286" t="str">
            <v/>
          </cell>
        </row>
        <row r="4286">
          <cell r="G4286" t="str">
            <v/>
          </cell>
          <cell r="H4286" t="str">
            <v/>
          </cell>
          <cell r="I4286" t="str">
            <v/>
          </cell>
          <cell r="J4286" t="str">
            <v/>
          </cell>
        </row>
        <row r="4287">
          <cell r="A4287" t="str">
            <v>HDE48101</v>
          </cell>
          <cell r="B4287" t="str">
            <v>胰岛素皮下注射</v>
          </cell>
          <cell r="C4287" t="str">
            <v>核对医嘱及患者信息,检查注射器及药物,用无菌注射器配制药物,取适当体位,选择并确定注射部位,皮肤消毒(直径大于5厘米),再次核对患者信息,将药物注入皮下组织并核对患者信息,协助患者采取舒适体位,处理用物,用药后观察用药反应,做好健康教育及心理护理,必要时记录。</v>
          </cell>
          <cell r="D4287" t="str">
            <v>注射器</v>
          </cell>
          <cell r="E4287" t="str">
            <v>药管·取药接口，胰岛素注射针头,胰岛素专用注射器</v>
          </cell>
          <cell r="F4287" t="str">
            <v>次</v>
          </cell>
          <cell r="G4287" t="str">
            <v/>
          </cell>
          <cell r="H4287">
            <v>3</v>
          </cell>
          <cell r="I4287">
            <v>3</v>
          </cell>
          <cell r="J4287">
            <v>3</v>
          </cell>
          <cell r="K4287" t="str">
            <v>甲类</v>
          </cell>
        </row>
        <row r="4288">
          <cell r="A4288" t="str">
            <v>HDE48102</v>
          </cell>
          <cell r="B4288" t="str">
            <v>胰岛素泵持续皮下注射胰岛素</v>
          </cell>
          <cell r="C4288" t="str">
            <v>根据血糖情况,遵医嘱调节基础量及定时定量输注餐前大剂量(具体由医生精确计算而得),建立胰岛素泵观察表,随时观察输注部位皮肤针眼处有无异常,电量和药量是否充足,管路是否通畅,有无报警情况,携带是否安全,3-7天更换注射部位及耗材,输注部位出现红肿､出血､脱出情况立即更换,每班每天需要密切观察并记录1-2小时。</v>
          </cell>
          <cell r="D4288" t="str">
            <v>胰岛素泵管</v>
          </cell>
          <cell r="E4288" t="str">
            <v>一次性使用胰岛素泵注射组件（储药器）</v>
          </cell>
          <cell r="F4288" t="str">
            <v>小时</v>
          </cell>
          <cell r="G4288" t="str">
            <v/>
          </cell>
          <cell r="H4288">
            <v>3</v>
          </cell>
          <cell r="I4288">
            <v>3</v>
          </cell>
          <cell r="J4288">
            <v>3</v>
          </cell>
          <cell r="K4288" t="str">
            <v>甲类</v>
          </cell>
        </row>
        <row r="4289">
          <cell r="A4289" t="str">
            <v>HDE62301</v>
          </cell>
          <cell r="B4289" t="str">
            <v>胰岛素泵安装术</v>
          </cell>
          <cell r="C4289" t="str">
            <v>安装胰岛素泵电池调节时间等各项设置,遵医嘱设定基础量(具体由医生精确计算而得),所用一次性胰岛素泵耗材登记,取下腹部最佳输注部位,皮肤消毒待干燥后将针头插入皮下,透明贴膜固定并贴上穿刺时间,于别针固定。</v>
          </cell>
          <cell r="D4289" t="str">
            <v>胰岛素泵管</v>
          </cell>
          <cell r="E4289" t="str">
            <v/>
          </cell>
          <cell r="F4289" t="str">
            <v>次</v>
          </cell>
          <cell r="G4289" t="str">
            <v/>
          </cell>
          <cell r="H4289">
            <v>200</v>
          </cell>
          <cell r="I4289">
            <v>170</v>
          </cell>
          <cell r="J4289">
            <v>145</v>
          </cell>
          <cell r="K4289" t="str">
            <v>乙类</v>
          </cell>
        </row>
        <row r="4290">
          <cell r="A4290" t="str">
            <v>HDF</v>
          </cell>
          <cell r="B4290" t="str">
            <v>5.肾上腺</v>
          </cell>
          <cell r="C4290" t="str">
            <v/>
          </cell>
          <cell r="D4290" t="str">
            <v/>
          </cell>
          <cell r="E4290" t="str">
            <v/>
          </cell>
        </row>
        <row r="4290">
          <cell r="G4290" t="str">
            <v/>
          </cell>
          <cell r="H4290" t="str">
            <v/>
          </cell>
          <cell r="I4290" t="str">
            <v/>
          </cell>
          <cell r="J4290" t="str">
            <v/>
          </cell>
        </row>
        <row r="4291">
          <cell r="A4291" t="str">
            <v>HDF73301</v>
          </cell>
          <cell r="B4291" t="str">
            <v>肾上腺部分切除术</v>
          </cell>
          <cell r="C4291" t="str">
            <v>消毒,电刀逐层切开,暴露游离肾上腺,分离肾上腺动静脉,游离肾上腺下极或上极,切除部分肾上腺,结扎,止血,缝合。</v>
          </cell>
          <cell r="D4291" t="str">
            <v>引流装置</v>
          </cell>
          <cell r="E4291" t="str">
            <v>特殊缝线</v>
          </cell>
          <cell r="F4291" t="str">
            <v>次</v>
          </cell>
          <cell r="G4291" t="str">
            <v/>
          </cell>
          <cell r="H4291">
            <v>2000</v>
          </cell>
          <cell r="I4291">
            <v>1600</v>
          </cell>
          <cell r="J4291">
            <v>1400</v>
          </cell>
          <cell r="K4291" t="str">
            <v>甲类</v>
          </cell>
        </row>
        <row r="4292">
          <cell r="A4292" t="str">
            <v>HDF73302</v>
          </cell>
          <cell r="B4292" t="str">
            <v>肾上腺腺瘤切除术</v>
          </cell>
          <cell r="C4292" t="str">
            <v>消毒,电刀逐层切开,游离肾脏及肾上腺并向下牵拉,将胰腺(左)或肝脏(右)向上牵拉,剥离腺瘤,暴露结扎肾上腺静脉,切除腺瘤,缝合肾上腺,结扎,止血,缝合。</v>
          </cell>
          <cell r="D4292" t="str">
            <v>引流装置</v>
          </cell>
          <cell r="E4292" t="str">
            <v>特殊缝线</v>
          </cell>
          <cell r="F4292" t="str">
            <v>次</v>
          </cell>
          <cell r="G4292" t="str">
            <v/>
          </cell>
          <cell r="H4292">
            <v>1900</v>
          </cell>
          <cell r="I4292">
            <v>1520</v>
          </cell>
          <cell r="J4292">
            <v>1330</v>
          </cell>
          <cell r="K4292" t="str">
            <v>甲类</v>
          </cell>
        </row>
        <row r="4293">
          <cell r="A4293" t="str">
            <v>HDF73303</v>
          </cell>
          <cell r="B4293" t="str">
            <v>肾上腺嗜铬细胞瘤切除术</v>
          </cell>
          <cell r="C4293" t="str">
            <v>消毒,电刀逐层切开,游离肾脏及肾上腺并向下牵拉,将胰腺(左)或肝脏(右)向上牵拉,剥离腺瘤时对腺体的触动操作宜轻柔,以免造成水肿与渗出,暴露结扎肾上腺静脉,切除肿瘤,创面止血,缝合,当发现肿瘤后最好先钳夹肾上腺静脉,以防止大量血管收缩物质涌入血循环,术中注意观察患者血压变化,适当给与降压补液对症处理。</v>
          </cell>
          <cell r="D4293" t="str">
            <v>引流装置</v>
          </cell>
          <cell r="E4293" t="str">
            <v>特殊缝线</v>
          </cell>
          <cell r="F4293" t="str">
            <v>次</v>
          </cell>
          <cell r="G4293" t="str">
            <v/>
          </cell>
          <cell r="H4293">
            <v>2840</v>
          </cell>
          <cell r="I4293">
            <v>2270</v>
          </cell>
          <cell r="J4293">
            <v>1990</v>
          </cell>
          <cell r="K4293" t="str">
            <v>甲类</v>
          </cell>
        </row>
        <row r="4294">
          <cell r="A4294" t="str">
            <v>HDF73304</v>
          </cell>
          <cell r="B4294" t="str">
            <v>异位嗜铬细胞瘤切除术</v>
          </cell>
          <cell r="C4294" t="str">
            <v>消毒,电刀逐层切开,显露肿瘤,用超声刀分离周围组织与临近脏器,使用血管夹､超声刀处理周围血管,避免损伤周围脏器､血管,充分显露周围血管､组织､器官,暴露肿瘤,剥离肿瘤,当发现肿瘤后最好先钳夹肾上腺静脉,以防止大量血管收缩物质涌入血循环,术中注意观察患者血压变化,适当给与降压补液对症处理。</v>
          </cell>
          <cell r="D4294" t="str">
            <v>引流装置</v>
          </cell>
          <cell r="E4294" t="str">
            <v>特殊缝线</v>
          </cell>
          <cell r="F4294" t="str">
            <v>次</v>
          </cell>
          <cell r="G4294" t="str">
            <v/>
          </cell>
          <cell r="H4294">
            <v>2840</v>
          </cell>
          <cell r="I4294">
            <v>2270</v>
          </cell>
          <cell r="J4294">
            <v>1990</v>
          </cell>
          <cell r="K4294" t="str">
            <v>甲类</v>
          </cell>
        </row>
        <row r="4295">
          <cell r="A4295" t="str">
            <v>HDF73501</v>
          </cell>
          <cell r="B4295" t="str">
            <v>经腹腔镜肾上腺部分切除术</v>
          </cell>
          <cell r="C4295" t="str">
            <v>消毒,选择穿刺部位,插入穿刺器,若经腹膜后腔先用球囊扩张腹膜后间隙,连接气腹机,建立气腹,置入观察镜,分别置入操作孔道套管及操作器械,暴露游离肾上腺,分离动静脉,用超声刀分离,用钛夹､血管夹夹壁血管或组织,游离肾上腺上极或下极,切除部分肾上腺,结扎,止血,缝合。</v>
          </cell>
          <cell r="D4295" t="str">
            <v>引流装置,冲洗液</v>
          </cell>
          <cell r="E4295" t="str">
            <v>腔镜材料</v>
          </cell>
          <cell r="F4295" t="str">
            <v>次</v>
          </cell>
          <cell r="G4295" t="str">
            <v/>
          </cell>
          <cell r="H4295">
            <v>2200</v>
          </cell>
          <cell r="I4295">
            <v>1760</v>
          </cell>
          <cell r="J4295">
            <v>1540</v>
          </cell>
          <cell r="K4295" t="str">
            <v>乙类</v>
          </cell>
        </row>
        <row r="4296">
          <cell r="A4296" t="str">
            <v>HDF73502</v>
          </cell>
          <cell r="B4296" t="str">
            <v>经腹腔镜肾上腺腺瘤切除术</v>
          </cell>
          <cell r="C4296" t="str">
            <v>消毒,选择穿刺部位,插入穿刺器,若经腹膜后腔先用球囊扩张腹膜后间隙,连接气腹机,建立气腹,置入观察镜,分别置入操作孔道套管及操作器械,用超声刀分离,用钛夹､血管夹夹壁血管或组织,游离肾脏及肾上腺并向下牵拉,将胰腺(左)或肝脏(右)向上牵拉,剥离腺瘤时对腺体的触动操作宜轻柔,以免造成水肿与渗出,暴露结扎肾上腺静脉,切除腺瘤,缝合肾上腺,结扎,止血,缝合。</v>
          </cell>
          <cell r="D4296" t="str">
            <v>引流装置,冲洗液</v>
          </cell>
          <cell r="E4296" t="str">
            <v>腔镜材料</v>
          </cell>
          <cell r="F4296" t="str">
            <v>次</v>
          </cell>
          <cell r="G4296" t="str">
            <v/>
          </cell>
          <cell r="H4296">
            <v>2100</v>
          </cell>
          <cell r="I4296">
            <v>1680</v>
          </cell>
          <cell r="J4296">
            <v>1470</v>
          </cell>
          <cell r="K4296" t="str">
            <v>乙类</v>
          </cell>
        </row>
        <row r="4297">
          <cell r="A4297" t="str">
            <v>HDF73503</v>
          </cell>
          <cell r="B4297" t="str">
            <v>经腹腔镜肾上腺嗜铬细胞瘤切除术</v>
          </cell>
          <cell r="C4297" t="str">
            <v>消毒,选择穿刺部位,插入穿刺器,若经腹膜后腔先用球囊扩张腹膜后间隙,连接气腹机,建立气腹,置入观察镜,分别置入操作孔道套管及操作器械,游离肾脏及肾上腺并向下牵拉,将胰腺(左)或肝脏(右)向上牵拉,剥离肿瘤时对腺体的触动操作宜轻柔,以免造成水肿与渗出,暴露结扎肾上腺静脉,切除肿瘤,创面止血,当发现肿瘤后最好先钳夹肾上腺静脉,以防止大量血管收缩物质涌入血循环,术中注意观察患者血压变化,适当给与降压补液对症处理。</v>
          </cell>
          <cell r="D4297" t="str">
            <v>引流装置,冲洗液</v>
          </cell>
          <cell r="E4297" t="str">
            <v>腔镜材料</v>
          </cell>
          <cell r="F4297" t="str">
            <v>次</v>
          </cell>
          <cell r="G4297" t="str">
            <v/>
          </cell>
          <cell r="H4297">
            <v>3040</v>
          </cell>
          <cell r="I4297">
            <v>2430</v>
          </cell>
          <cell r="J4297">
            <v>2130</v>
          </cell>
          <cell r="K4297" t="str">
            <v>乙类</v>
          </cell>
        </row>
        <row r="4298">
          <cell r="A4298" t="str">
            <v>HDF73504</v>
          </cell>
          <cell r="B4298" t="str">
            <v>经腹腔镜异位嗜铬细胞瘤切除术</v>
          </cell>
          <cell r="C4298" t="str">
            <v>消毒,选择穿刺部位,插入穿刺器,若经腹膜后腔先用球囊扩张腹膜后间隙,连接气腹机,建立气腹,置入观察镜,分别置入操作孔道套管及操作器械,用超声刀分离,用钛夹､管路夹夹壁血管或组织,暴露异位肾上腺,充分显露周围血管､组织､器官,暴露肿瘤,剥离腺瘤时对腺体的触动操作宜轻柔,以免造成水肿与渗出,暴露结扎肾上腺静脉,切除肾上腺及周围组织,止血,缝合,当发现肿瘤后最好先钳夹肾上腺静脉,以防止大量血管收缩物质涌入血循环,术中注意观察患者血压变化,适当给与降压补液对症处理。</v>
          </cell>
          <cell r="D4298" t="str">
            <v>引流装置,冲洗液</v>
          </cell>
          <cell r="E4298" t="str">
            <v>腔镜材料</v>
          </cell>
          <cell r="F4298" t="str">
            <v>次</v>
          </cell>
          <cell r="G4298" t="str">
            <v/>
          </cell>
          <cell r="H4298">
            <v>3040</v>
          </cell>
          <cell r="I4298">
            <v>2430</v>
          </cell>
          <cell r="J4298">
            <v>2130</v>
          </cell>
          <cell r="K4298" t="str">
            <v>乙类</v>
          </cell>
        </row>
        <row r="4299">
          <cell r="A4299" t="str">
            <v>HDF75301</v>
          </cell>
          <cell r="B4299" t="str">
            <v>肾上腺切除术</v>
          </cell>
          <cell r="C4299" t="str">
            <v>消毒,电刀逐层切开,游离肾上极,下拉,暴露游离肾上腺,以无损伤组织钳抓起肾上腺,向上牵拉并翻起,分离显露肾上腺中央静脉,结扎,丝线贯穿缝扎一次后切断肾上腺静脉,完整切除肾上腺,止血,复位内脏,分层缝合。</v>
          </cell>
          <cell r="D4299" t="str">
            <v>引流装置</v>
          </cell>
          <cell r="E4299" t="str">
            <v>特殊缝线,止血材料</v>
          </cell>
          <cell r="F4299" t="str">
            <v>次</v>
          </cell>
          <cell r="G4299" t="str">
            <v/>
          </cell>
          <cell r="H4299">
            <v>1700</v>
          </cell>
          <cell r="I4299">
            <v>1360</v>
          </cell>
          <cell r="J4299">
            <v>1190</v>
          </cell>
          <cell r="K4299" t="str">
            <v>甲类</v>
          </cell>
        </row>
        <row r="4300">
          <cell r="A4300" t="str">
            <v>HDF75501</v>
          </cell>
          <cell r="B4300" t="str">
            <v>经腹腔镜肾上腺切除术</v>
          </cell>
          <cell r="C4300" t="str">
            <v>消毒,选择穿刺部位,插入穿刺器,若经腹膜后腔先用球囊扩张腹膜后间隙,连接气腹机,建立气腹,置入腹腔镜,分别置入操作孔道套管及操作器械,用超声刀分离,用钛夹､血管夹夹壁血管或组织,游离肾上极,暴露游离肾上腺,向上牵拉并翻起,分离显露肾上腺静脉,结扎切断肾上腺静脉,完整切除肾上腺,止血,缝合。</v>
          </cell>
          <cell r="D4300" t="str">
            <v>引流装置,冲洗液</v>
          </cell>
          <cell r="E4300" t="str">
            <v>腔镜材料</v>
          </cell>
          <cell r="F4300" t="str">
            <v>次</v>
          </cell>
          <cell r="G4300" t="str">
            <v/>
          </cell>
          <cell r="H4300">
            <v>1900</v>
          </cell>
          <cell r="I4300">
            <v>1520</v>
          </cell>
          <cell r="J4300">
            <v>1330</v>
          </cell>
          <cell r="K4300" t="str">
            <v>乙类</v>
          </cell>
        </row>
        <row r="4301">
          <cell r="A4301" t="str">
            <v>HDF89301</v>
          </cell>
          <cell r="B4301" t="str">
            <v>肾上腺组织自体移植术</v>
          </cell>
          <cell r="C4301" t="str">
            <v>在肾上腺全切后,部分组织若必要则进行自体移植,选择移植部位､将肾上腺组织移植于种植部位,观察血运变化。周围组织止血,缝合。</v>
          </cell>
          <cell r="D4301" t="str">
            <v>引流装置</v>
          </cell>
          <cell r="E4301" t="str">
            <v>特殊缝线,止血材料</v>
          </cell>
          <cell r="F4301" t="str">
            <v>次</v>
          </cell>
          <cell r="G4301" t="str">
            <v/>
          </cell>
          <cell r="H4301">
            <v>3800</v>
          </cell>
          <cell r="I4301">
            <v>3040</v>
          </cell>
          <cell r="J4301">
            <v>2660</v>
          </cell>
          <cell r="K4301" t="str">
            <v>乙类</v>
          </cell>
        </row>
        <row r="4302">
          <cell r="A4302" t="str">
            <v>HE</v>
          </cell>
          <cell r="B4302" t="str">
            <v>(四)眼部</v>
          </cell>
          <cell r="C4302" t="str">
            <v/>
          </cell>
          <cell r="D4302" t="str">
            <v/>
          </cell>
          <cell r="E4302" t="str">
            <v/>
          </cell>
        </row>
        <row r="4302">
          <cell r="G4302" t="str">
            <v/>
          </cell>
          <cell r="H4302" t="str">
            <v/>
          </cell>
          <cell r="I4302" t="str">
            <v/>
          </cell>
          <cell r="J4302" t="str">
            <v/>
          </cell>
        </row>
        <row r="4303">
          <cell r="A4303" t="str">
            <v>HEA</v>
          </cell>
          <cell r="B4303" t="str">
            <v>1.眼</v>
          </cell>
          <cell r="C4303" t="str">
            <v/>
          </cell>
          <cell r="D4303" t="str">
            <v/>
          </cell>
          <cell r="E4303" t="str">
            <v/>
          </cell>
        </row>
        <row r="4303">
          <cell r="G4303" t="str">
            <v/>
          </cell>
          <cell r="H4303" t="str">
            <v/>
          </cell>
          <cell r="I4303" t="str">
            <v/>
          </cell>
          <cell r="J4303" t="str">
            <v/>
          </cell>
        </row>
        <row r="4304">
          <cell r="A4304" t="str">
            <v>HEA25701</v>
          </cell>
          <cell r="B4304" t="str">
            <v>义眼安装</v>
          </cell>
          <cell r="C4304" t="str">
            <v>消毒铺巾,开睑,根据外观,选择适合的义眼片,放置义眼。</v>
          </cell>
          <cell r="D4304" t="str">
            <v/>
          </cell>
          <cell r="E4304" t="str">
            <v>义眼</v>
          </cell>
          <cell r="F4304" t="str">
            <v>单侧</v>
          </cell>
          <cell r="G4304" t="str">
            <v/>
          </cell>
          <cell r="H4304">
            <v>200</v>
          </cell>
          <cell r="I4304">
            <v>160</v>
          </cell>
          <cell r="J4304">
            <v>140</v>
          </cell>
          <cell r="K4304" t="str">
            <v>丙类</v>
          </cell>
        </row>
        <row r="4305">
          <cell r="A4305" t="str">
            <v>HEA25702</v>
          </cell>
          <cell r="B4305" t="str">
            <v>义眼台打孔+义眼安装术</v>
          </cell>
          <cell r="C4305" t="str">
            <v>消毒铺巾,开睑,置手术贴膜,在直视或手术显微镜下标记打孔部位,打孔,置钉,安装义眼,消毒纱布遮盖。</v>
          </cell>
          <cell r="D4305" t="str">
            <v/>
          </cell>
          <cell r="E4305" t="str">
            <v>内固定材料</v>
          </cell>
          <cell r="F4305" t="str">
            <v>单侧</v>
          </cell>
          <cell r="G4305" t="str">
            <v/>
          </cell>
          <cell r="H4305">
            <v>400</v>
          </cell>
          <cell r="I4305">
            <v>320</v>
          </cell>
          <cell r="J4305">
            <v>280</v>
          </cell>
          <cell r="K4305" t="str">
            <v>丙类</v>
          </cell>
        </row>
        <row r="4306">
          <cell r="A4306" t="str">
            <v>HEA25703</v>
          </cell>
          <cell r="B4306" t="str">
            <v>义眼治疗</v>
          </cell>
          <cell r="C4306" t="str">
            <v>制作义眼蜡型,试戴,瞳孔巩膜绘色,技工室制作,试戴,抛光,复诊调改。需5次治疗完成一个疗程。不含制取印模和模型。</v>
          </cell>
          <cell r="D4306" t="str">
            <v/>
          </cell>
          <cell r="E4306" t="str">
            <v/>
          </cell>
          <cell r="F4306" t="str">
            <v>单侧</v>
          </cell>
          <cell r="G4306" t="str">
            <v/>
          </cell>
          <cell r="H4306">
            <v>200</v>
          </cell>
          <cell r="I4306">
            <v>160</v>
          </cell>
          <cell r="J4306">
            <v>140</v>
          </cell>
          <cell r="K4306" t="str">
            <v>丙类</v>
          </cell>
        </row>
        <row r="4307">
          <cell r="A4307" t="str">
            <v>HEA45301</v>
          </cell>
          <cell r="B4307" t="str">
            <v>眼表浅脓肿切开引流术</v>
          </cell>
          <cell r="C4307" t="str">
            <v>眼部表面麻醉,切开表浅脓肿,拭去脓液,置引流条,消毒纱布盖眼。</v>
          </cell>
          <cell r="D4307" t="str">
            <v>引流装置</v>
          </cell>
          <cell r="E4307" t="str">
            <v/>
          </cell>
          <cell r="F4307" t="str">
            <v>单侧</v>
          </cell>
          <cell r="G4307" t="str">
            <v/>
          </cell>
          <cell r="H4307">
            <v>60</v>
          </cell>
          <cell r="I4307">
            <v>48</v>
          </cell>
          <cell r="J4307">
            <v>42</v>
          </cell>
          <cell r="K4307" t="str">
            <v>甲类</v>
          </cell>
        </row>
        <row r="4308">
          <cell r="A4308" t="str">
            <v>HEA45302</v>
          </cell>
          <cell r="B4308" t="str">
            <v>眼深部脓肿切开引流术</v>
          </cell>
          <cell r="C4308" t="str">
            <v>眼部表面麻醉,切开深部脓肿,排出和拭去脓液,置引流条,消毒纱布盖眼。</v>
          </cell>
          <cell r="D4308" t="str">
            <v>引流装置</v>
          </cell>
          <cell r="E4308" t="str">
            <v/>
          </cell>
          <cell r="F4308" t="str">
            <v>单侧</v>
          </cell>
          <cell r="G4308" t="str">
            <v/>
          </cell>
          <cell r="H4308">
            <v>80</v>
          </cell>
          <cell r="I4308">
            <v>65</v>
          </cell>
          <cell r="J4308">
            <v>55</v>
          </cell>
          <cell r="K4308" t="str">
            <v>甲类</v>
          </cell>
        </row>
        <row r="4309">
          <cell r="A4309" t="str">
            <v>HEA61301</v>
          </cell>
          <cell r="B4309" t="str">
            <v>眼缺损种植体置入术</v>
          </cell>
          <cell r="C4309" t="str">
            <v>分期手术,第一期埋置骨种植根(秆卡式或磁性)。第二期制作外部器官。不含特殊种植体和外部器官假体的制作。</v>
          </cell>
          <cell r="D4309" t="str">
            <v>引流装置</v>
          </cell>
          <cell r="E4309" t="str">
            <v>种植体,种植支抗钉,特殊缝线</v>
          </cell>
          <cell r="F4309" t="str">
            <v>单侧</v>
          </cell>
          <cell r="G4309" t="str">
            <v/>
          </cell>
          <cell r="H4309">
            <v>800</v>
          </cell>
          <cell r="I4309">
            <v>640</v>
          </cell>
          <cell r="J4309">
            <v>560</v>
          </cell>
          <cell r="K4309" t="str">
            <v>丙类</v>
          </cell>
        </row>
        <row r="4310">
          <cell r="A4310" t="str">
            <v>HEA61701</v>
          </cell>
          <cell r="B4310" t="str">
            <v>活动性义眼台置入术</v>
          </cell>
          <cell r="C4310" t="str">
            <v>消毒铺巾,开睑,置手术贴膜,在手术显微镜下剪开结膜,电凝或压迫止血,分离肌肉,阔筋膜､异体巩膜或其它生物材料包被义眼座,置入义眼台,分层缝合,填油纱条,加压包扎。不含阔筋膜取出。</v>
          </cell>
          <cell r="D4310" t="str">
            <v>引流装置</v>
          </cell>
          <cell r="E4310" t="str">
            <v>义眼台,义眼片,特殊缝线</v>
          </cell>
          <cell r="F4310" t="str">
            <v>单侧</v>
          </cell>
          <cell r="G4310" t="str">
            <v/>
          </cell>
          <cell r="H4310">
            <v>500</v>
          </cell>
          <cell r="I4310">
            <v>400</v>
          </cell>
          <cell r="J4310">
            <v>350</v>
          </cell>
          <cell r="K4310" t="str">
            <v>丙类</v>
          </cell>
        </row>
        <row r="4311">
          <cell r="A4311" t="str">
            <v>HEA62301</v>
          </cell>
          <cell r="B4311" t="str">
            <v>眼内肿物放射敷贴器置入术</v>
          </cell>
          <cell r="C4311" t="str">
            <v>消毒铺巾,开睑,置手术贴膜,在手术显微镜下切开结膜,电凝或压迫止血,吊置眼肌,必要时断离眼外肌,肿瘤三维定位,放射敷贴器放置和固定,放射敷贴器位置核对调整,前房穿刺刀前房穿刺,缝合,消毒纱布遮盖。不含间接眼底镜检查。</v>
          </cell>
          <cell r="D4311" t="str">
            <v>引流装置</v>
          </cell>
          <cell r="E4311" t="str">
            <v>特殊缝线</v>
          </cell>
          <cell r="F4311" t="str">
            <v>单侧</v>
          </cell>
          <cell r="G4311" t="str">
            <v/>
          </cell>
          <cell r="H4311">
            <v>600</v>
          </cell>
          <cell r="I4311">
            <v>480</v>
          </cell>
          <cell r="J4311">
            <v>420</v>
          </cell>
          <cell r="K4311" t="str">
            <v>乙类</v>
          </cell>
        </row>
        <row r="4312">
          <cell r="A4312" t="str">
            <v>HEA64301</v>
          </cell>
          <cell r="B4312" t="str">
            <v>眼内肿物放射敷贴器取出术</v>
          </cell>
          <cell r="C4312" t="str">
            <v>消毒铺巾,开睑,置手术贴膜,在手术显微镜下切开结膜,电凝或压迫止血,吊置眼外肌,必要时断离眼外肌,取出放射敷贴器,缝合伤口,消毒纱布遮盖。</v>
          </cell>
          <cell r="D4312" t="str">
            <v>引流装置</v>
          </cell>
          <cell r="E4312" t="str">
            <v>特殊缝线</v>
          </cell>
          <cell r="F4312" t="str">
            <v>单侧</v>
          </cell>
          <cell r="G4312" t="str">
            <v/>
          </cell>
          <cell r="H4312">
            <v>400</v>
          </cell>
          <cell r="I4312">
            <v>320</v>
          </cell>
          <cell r="J4312">
            <v>280</v>
          </cell>
          <cell r="K4312" t="str">
            <v>乙类</v>
          </cell>
        </row>
        <row r="4313">
          <cell r="A4313" t="str">
            <v>HEA64302</v>
          </cell>
          <cell r="B4313" t="str">
            <v>眼内置入物取出术</v>
          </cell>
          <cell r="C4313" t="str">
            <v>本手术适用于眼内植入物,如人工晶状体､房水引流装置的植入管､虹膜隔或虹膜张力环等取出。消毒铺巾,开睑,置手术贴膜,在手术显微镜下做结膜切口,电凝或压迫止血,前房穿刺,做角巩膜切口,前房内注入黏弹剂,将置入物完整或剪断后取出,行玻璃体切除术,注吸黏弹剂,形成前房,电凝或缝合角巩膜切口,消毒纱布遮盖。</v>
          </cell>
          <cell r="D4313" t="str">
            <v>引流装置</v>
          </cell>
          <cell r="E4313" t="str">
            <v>黏弹剂,特殊缝线</v>
          </cell>
          <cell r="F4313" t="str">
            <v>单侧</v>
          </cell>
          <cell r="G4313" t="str">
            <v/>
          </cell>
          <cell r="H4313">
            <v>700</v>
          </cell>
          <cell r="I4313">
            <v>560</v>
          </cell>
          <cell r="J4313">
            <v>490</v>
          </cell>
          <cell r="K4313" t="str">
            <v>甲类</v>
          </cell>
        </row>
        <row r="4314">
          <cell r="A4314" t="str">
            <v>HEA64701</v>
          </cell>
          <cell r="B4314" t="str">
            <v>义眼台取出术</v>
          </cell>
          <cell r="C4314" t="str">
            <v>消毒铺巾,开睑,置手术贴膜,在直视或手术显微镜下剪开结膜及筋膜,电凝或压迫止血,分离眼外肌,取出义眼台,分层缝合,消毒纱布遮盖。</v>
          </cell>
          <cell r="D4314" t="str">
            <v>引流装置</v>
          </cell>
          <cell r="E4314" t="str">
            <v>特殊缝线</v>
          </cell>
          <cell r="F4314" t="str">
            <v>单侧</v>
          </cell>
          <cell r="G4314" t="str">
            <v/>
          </cell>
          <cell r="H4314">
            <v>350</v>
          </cell>
          <cell r="I4314">
            <v>280</v>
          </cell>
          <cell r="J4314">
            <v>245</v>
          </cell>
          <cell r="K4314" t="str">
            <v>丙类</v>
          </cell>
        </row>
        <row r="4315">
          <cell r="A4315" t="str">
            <v>HEA72301</v>
          </cell>
          <cell r="B4315" t="str">
            <v>内眼孤立病灶冷凝术</v>
          </cell>
          <cell r="C4315" t="str">
            <v>消毒铺巾,开睑,置手术贴膜,在手术显微镜下切开结膜,电凝或压迫止血,吊置眼外肌,应用冷冻器和冷冻头(二氧化碳或氮气制冷),病灶定位及冷冻,缝合,消毒纱布遮盖。</v>
          </cell>
          <cell r="D4315" t="str">
            <v/>
          </cell>
          <cell r="E4315" t="str">
            <v>特殊缝线</v>
          </cell>
          <cell r="F4315" t="str">
            <v>单侧</v>
          </cell>
          <cell r="G4315" t="str">
            <v/>
          </cell>
          <cell r="H4315">
            <v>700</v>
          </cell>
          <cell r="I4315">
            <v>560</v>
          </cell>
          <cell r="J4315">
            <v>490</v>
          </cell>
          <cell r="K4315" t="str">
            <v>甲类</v>
          </cell>
        </row>
        <row r="4316">
          <cell r="A4316" t="str">
            <v>HEA72302</v>
          </cell>
          <cell r="B4316" t="str">
            <v>眼部冷冻治疗</v>
          </cell>
          <cell r="C4316" t="str">
            <v>麻醉拟冷冻的部位,开睑,冷冻病变部位(炎性肉芽肿等)。</v>
          </cell>
          <cell r="D4316" t="str">
            <v/>
          </cell>
          <cell r="E4316" t="str">
            <v/>
          </cell>
          <cell r="F4316" t="str">
            <v>单侧</v>
          </cell>
          <cell r="G4316" t="str">
            <v/>
          </cell>
          <cell r="H4316">
            <v>150</v>
          </cell>
          <cell r="I4316">
            <v>120</v>
          </cell>
          <cell r="J4316">
            <v>105</v>
          </cell>
          <cell r="K4316" t="str">
            <v>甲类</v>
          </cell>
        </row>
        <row r="4317">
          <cell r="A4317" t="str">
            <v>HEA73301</v>
          </cell>
          <cell r="B4317" t="str">
            <v>镱铝石榴石激光前节治疗</v>
          </cell>
          <cell r="C4317" t="str">
            <v>眼部表面麻醉。将患者头部置于镱铝石榴石(YAG)激光机头架上。激光治疗镜镜面涂耦合剂,安置于角膜表面。应用激光清除或切断渗出膜､机化膜､玻璃体或色素等。结束时取下激光治疗镜,眼部滴用抗菌药物滴眼液。</v>
          </cell>
          <cell r="D4317" t="str">
            <v/>
          </cell>
          <cell r="E4317" t="str">
            <v/>
          </cell>
          <cell r="F4317" t="str">
            <v>单侧</v>
          </cell>
          <cell r="G4317" t="str">
            <v/>
          </cell>
          <cell r="H4317">
            <v>100</v>
          </cell>
          <cell r="I4317">
            <v>80</v>
          </cell>
          <cell r="J4317">
            <v>70</v>
          </cell>
          <cell r="K4317" t="str">
            <v>乙类</v>
          </cell>
        </row>
        <row r="4318">
          <cell r="A4318" t="str">
            <v>HEA83301</v>
          </cell>
          <cell r="B4318" t="str">
            <v>小眼畸形矫正术</v>
          </cell>
          <cell r="C4318" t="str">
            <v>局麻或者全麻,设计手术切口,切开,于内眦处做局部皮瓣改形,开大内眦,沿眼轮匝肌深面潜行剥离,找到额肌在眶上止点,剥离额肌筋膜瓣,将额肌肌膜瓣缝合固定于睑板前筋膜,缝合,加压包扎。</v>
          </cell>
          <cell r="D4318" t="str">
            <v>引流装置,注射器</v>
          </cell>
          <cell r="E4318" t="str">
            <v>特殊缝线</v>
          </cell>
          <cell r="F4318" t="str">
            <v>单侧</v>
          </cell>
          <cell r="G4318" t="str">
            <v/>
          </cell>
          <cell r="H4318">
            <v>600</v>
          </cell>
          <cell r="I4318">
            <v>480</v>
          </cell>
          <cell r="J4318">
            <v>420</v>
          </cell>
          <cell r="K4318" t="str">
            <v>丙类</v>
          </cell>
        </row>
        <row r="4319">
          <cell r="A4319" t="str">
            <v>HEA89701</v>
          </cell>
          <cell r="B4319" t="str">
            <v>眼表重建术</v>
          </cell>
          <cell r="C4319" t="str">
            <v>消毒铺巾,开睑,置手术贴膜,在手术显微镜下剪开结膜,切除新生血管膜,电凝或压迫止血,移植组织,并行缝合或粘合,加压包扎。</v>
          </cell>
          <cell r="D4319" t="str">
            <v/>
          </cell>
          <cell r="E4319" t="str">
            <v>羊膜,特殊缝线</v>
          </cell>
          <cell r="F4319" t="str">
            <v>单侧</v>
          </cell>
          <cell r="G4319" t="str">
            <v/>
          </cell>
          <cell r="H4319">
            <v>1000</v>
          </cell>
          <cell r="I4319">
            <v>800</v>
          </cell>
          <cell r="J4319">
            <v>700</v>
          </cell>
          <cell r="K4319" t="str">
            <v>乙类</v>
          </cell>
        </row>
        <row r="4320">
          <cell r="A4320" t="str">
            <v>HEB-HEC</v>
          </cell>
          <cell r="B4320" t="str">
            <v>2.眼眶及内容物</v>
          </cell>
          <cell r="C4320" t="str">
            <v/>
          </cell>
          <cell r="D4320" t="str">
            <v/>
          </cell>
          <cell r="E4320" t="str">
            <v/>
          </cell>
        </row>
        <row r="4320">
          <cell r="G4320" t="str">
            <v/>
          </cell>
          <cell r="H4320" t="str">
            <v/>
          </cell>
          <cell r="I4320" t="str">
            <v/>
          </cell>
          <cell r="J4320" t="str">
            <v/>
          </cell>
        </row>
        <row r="4321">
          <cell r="A4321" t="str">
            <v>HEB</v>
          </cell>
          <cell r="B4321" t="str">
            <v>眼眶</v>
          </cell>
          <cell r="C4321" t="str">
            <v/>
          </cell>
          <cell r="D4321" t="str">
            <v/>
          </cell>
          <cell r="E4321" t="str">
            <v/>
          </cell>
        </row>
        <row r="4321">
          <cell r="G4321" t="str">
            <v/>
          </cell>
          <cell r="H4321" t="str">
            <v/>
          </cell>
          <cell r="I4321" t="str">
            <v/>
          </cell>
          <cell r="J4321" t="str">
            <v/>
          </cell>
        </row>
        <row r="4322">
          <cell r="A4322" t="str">
            <v>HEB25701</v>
          </cell>
          <cell r="B4322" t="str">
            <v>义眼眶治疗</v>
          </cell>
          <cell r="C4322" t="str">
            <v>含义鼻､义耳治疗。常规颜面缺损赝复体设计,雕刻修复体蜡型,试戴蜡型,技工翻制成硅橡胶修复体,内外着色。需5次治疗完成一个疗程。不含制取印模和模型､各类可摘局部义齿。</v>
          </cell>
          <cell r="D4322" t="str">
            <v/>
          </cell>
          <cell r="E4322" t="str">
            <v/>
          </cell>
          <cell r="F4322" t="str">
            <v>个</v>
          </cell>
          <cell r="G4322" t="str">
            <v/>
          </cell>
          <cell r="H4322">
            <v>200</v>
          </cell>
          <cell r="I4322">
            <v>160</v>
          </cell>
          <cell r="J4322">
            <v>140</v>
          </cell>
          <cell r="K4322" t="str">
            <v>丙类</v>
          </cell>
        </row>
        <row r="4323">
          <cell r="A4323" t="str">
            <v>HEB56301</v>
          </cell>
          <cell r="B4323" t="str">
            <v>眼眶减压术</v>
          </cell>
          <cell r="C4323" t="str">
            <v>消毒铺巾,直肌牵引,外眦韧带切开,电凝或压迫止血,分离皮肤及结膜组织,去骨,止血,缝合,加压包扎。</v>
          </cell>
          <cell r="D4323" t="str">
            <v>骨蜡,引流装置</v>
          </cell>
          <cell r="E4323" t="str">
            <v>特殊缝线</v>
          </cell>
          <cell r="F4323" t="str">
            <v>单侧</v>
          </cell>
          <cell r="G4323" t="str">
            <v/>
          </cell>
          <cell r="H4323">
            <v>650</v>
          </cell>
          <cell r="I4323">
            <v>520</v>
          </cell>
          <cell r="J4323">
            <v>450</v>
          </cell>
          <cell r="K4323" t="str">
            <v>甲类</v>
          </cell>
        </row>
        <row r="4324">
          <cell r="A4324" t="str">
            <v>HEB56601</v>
          </cell>
          <cell r="B4324" t="str">
            <v>经鼻内镜眶减压术</v>
          </cell>
          <cell r="C4324" t="str">
            <v>麻醉,消毒铺巾,收缩鼻腔后,副肾纱条收缩鼻腔后,应用内镜手术钳和电动切割器开放筛窦,暴露眶内壁,骨钻磨薄骨壁,剥离子去除骨壁,暴露筋膜,应用尖刀或镰状刀轻轻对眶筋膜松解,进行减压,术后术腔应用适当的填塞材料填压。</v>
          </cell>
          <cell r="D4324" t="str">
            <v>引流装置</v>
          </cell>
          <cell r="E4324" t="str">
            <v/>
          </cell>
          <cell r="F4324" t="str">
            <v>次</v>
          </cell>
          <cell r="G4324" t="str">
            <v/>
          </cell>
          <cell r="H4324">
            <v>900</v>
          </cell>
          <cell r="I4324">
            <v>720</v>
          </cell>
          <cell r="J4324">
            <v>630</v>
          </cell>
          <cell r="K4324" t="str">
            <v>乙类</v>
          </cell>
        </row>
        <row r="4325">
          <cell r="A4325" t="str">
            <v>HEB70301</v>
          </cell>
          <cell r="B4325" t="str">
            <v>眶颧骨折复位内固定术</v>
          </cell>
          <cell r="C4325" t="str">
            <v>消毒铺巾,设计切口,切开,电凝或压迫止血,暴露骨折处,眶钛钉､钛板固定,缝合切口,加压包扎。</v>
          </cell>
          <cell r="D4325" t="str">
            <v>骨蜡</v>
          </cell>
          <cell r="E4325" t="str">
            <v>内固定材料,特殊缝线,双极电凝镊,止血材料</v>
          </cell>
          <cell r="F4325" t="str">
            <v>单侧</v>
          </cell>
          <cell r="G4325" t="str">
            <v/>
          </cell>
          <cell r="H4325">
            <v>750</v>
          </cell>
          <cell r="I4325">
            <v>600</v>
          </cell>
          <cell r="J4325">
            <v>525</v>
          </cell>
          <cell r="K4325" t="str">
            <v>甲类</v>
          </cell>
        </row>
        <row r="4326">
          <cell r="A4326" t="str">
            <v>HEB70302</v>
          </cell>
          <cell r="B4326" t="str">
            <v>眶周骨折修复术</v>
          </cell>
          <cell r="C4326" t="str">
            <v>消毒铺巾,切口设计,切开,骨膜下剥离显露上颌骨､鼻骨､眶骨､梨状孔,应用动力系统,自骨折处截开骨质,将错位愈合的骨质复位,人工材料或自体骨植入修复骨折,钛板钛钉内固定,止血,冲洗,缝合切口,留置引流。不含自体骨切取。</v>
          </cell>
          <cell r="D4326" t="str">
            <v>引流装置</v>
          </cell>
          <cell r="E4326" t="str">
            <v>内固定材料,钢丝,人工骨,特殊缝线,双极电凝镊,止血材料</v>
          </cell>
          <cell r="F4326" t="str">
            <v>次</v>
          </cell>
          <cell r="G4326" t="str">
            <v/>
          </cell>
          <cell r="H4326">
            <v>800</v>
          </cell>
          <cell r="I4326">
            <v>640</v>
          </cell>
          <cell r="J4326">
            <v>560</v>
          </cell>
          <cell r="K4326" t="str">
            <v>甲类</v>
          </cell>
        </row>
        <row r="4327">
          <cell r="A4327" t="str">
            <v>HEB73301</v>
          </cell>
          <cell r="B4327" t="str">
            <v>显微镜下经颅眶肿物切除术</v>
          </cell>
          <cell r="C4327" t="str">
            <v>上头架,消毒铺巾,切皮,双极止血,气钻或电钻颅骨钻孔,铣刀取下骨瓣,头架附加,分离硬脑膜,开放眶骨,切开眶骨膜,显微镜下暴露并切除肿瘤。必要时使用超声吸引､止血､缝合硬脑膜､骨瓣复位､缝合､包扎。不含神经外科导航引导､神经电生理监测､术中B超监测､超声吸引。</v>
          </cell>
          <cell r="D4327" t="str">
            <v>引流装置</v>
          </cell>
          <cell r="E4327" t="str">
            <v>内固定材料,人工硬脑膜,特殊缝线,止血材料</v>
          </cell>
          <cell r="F4327" t="str">
            <v>次</v>
          </cell>
          <cell r="G4327" t="str">
            <v/>
          </cell>
          <cell r="H4327">
            <v>2400</v>
          </cell>
          <cell r="I4327">
            <v>1920</v>
          </cell>
          <cell r="J4327">
            <v>1680</v>
          </cell>
          <cell r="K4327" t="str">
            <v>乙类</v>
          </cell>
        </row>
        <row r="4328">
          <cell r="A4328" t="str">
            <v>HEB82301</v>
          </cell>
          <cell r="B4328" t="str">
            <v>颅内外“O”形截骨眶距增宽矫正术</v>
          </cell>
          <cell r="C4328" t="str">
            <v>消毒铺巾,头皮冠状切口或鼻背和下眼睑设计切口,局部注射副肾麻药。骨膜下剥离显露眶内侧壁,下壁,外侧壁,上壁和鼻背过宽骨质。保护内眦韧带。在眶内侧壁､外侧壁､眶下缘,眶底,眶上缘和额窦窦底应用动力系统,进行截骨,截下骨块呈“O”形,同时截除中央部过宽的鼻根部及筛窦组织,将整个截下的眼眶向中央靠拢,结扎,小钛板或可吸收板固定。止血,冲洗,缝合放置引流,头部加压包扎。</v>
          </cell>
          <cell r="D4328" t="str">
            <v>引流装置</v>
          </cell>
          <cell r="E4328" t="str">
            <v>内固定材料,特殊缝线,止血材料</v>
          </cell>
          <cell r="F4328" t="str">
            <v>次</v>
          </cell>
          <cell r="G4328" t="str">
            <v/>
          </cell>
          <cell r="H4328">
            <v>1300</v>
          </cell>
          <cell r="I4328">
            <v>1040</v>
          </cell>
          <cell r="J4328">
            <v>910</v>
          </cell>
          <cell r="K4328" t="str">
            <v>丙类</v>
          </cell>
        </row>
        <row r="4329">
          <cell r="A4329" t="str">
            <v>HEB82302</v>
          </cell>
          <cell r="B4329" t="str">
            <v>颅外“U”形截骨眶距增宽矫正术</v>
          </cell>
          <cell r="C4329" t="str">
            <v>消毒铺巾,头皮冠状切口或鼻背和下眼睑设计切口,局部注射副肾麻药。骨膜下剥离显露眶内侧壁,下壁,外侧壁和鼻背过宽骨质。保护内眦韧带。在眶内侧壁､外侧壁､眶下缘和眶底应用动力系统,进行截骨,截下骨块呈“U”形,同时截除中央部过宽的鼻根部及筛窦组织,将眶下部向中央靠拢,结扎,小钛板或可吸收板固定。止血,冲洗,缝合放置引流,头部加压包扎。</v>
          </cell>
          <cell r="D4329" t="str">
            <v>引流装置</v>
          </cell>
          <cell r="E4329" t="str">
            <v>内固定材料,特殊缝线,止血材料</v>
          </cell>
          <cell r="F4329" t="str">
            <v>次</v>
          </cell>
          <cell r="G4329" t="str">
            <v/>
          </cell>
          <cell r="H4329">
            <v>1300</v>
          </cell>
          <cell r="I4329">
            <v>1040</v>
          </cell>
          <cell r="J4329">
            <v>910</v>
          </cell>
          <cell r="K4329" t="str">
            <v>丙类</v>
          </cell>
        </row>
        <row r="4330">
          <cell r="A4330" t="str">
            <v>HEB82303</v>
          </cell>
          <cell r="B4330" t="str">
            <v>颅外眶距增宽矫正术</v>
          </cell>
          <cell r="C4330" t="str">
            <v>消毒铺巾,头皮冠状切口或鼻背和下眼睑设计切口,局部注射副肾麻药。骨膜下剥离显露眶内侧壁,下壁和鼻背过宽骨质。仔细分离保护内眦韧带。先截除鼻中隔的过宽鼻骨及筛窦,然后应用动力系统,将部分或全部眶内侧壁和鼻眶缘截断后连同内眦韧带向中央靠拢,截骨时要保护泪囊,最后进行钢丝结扎固定,或应用微型钢板或可吸收板固定。两旁的截骨后间隙则进行嵌入植骨。止血,冲洗,缝合放置引流,头部加压包扎。</v>
          </cell>
          <cell r="D4330" t="str">
            <v>引流装置</v>
          </cell>
          <cell r="E4330" t="str">
            <v>内固定材料,特殊缝线,止血材料</v>
          </cell>
          <cell r="F4330" t="str">
            <v>次</v>
          </cell>
          <cell r="G4330" t="str">
            <v/>
          </cell>
          <cell r="H4330">
            <v>1300</v>
          </cell>
          <cell r="I4330">
            <v>1040</v>
          </cell>
          <cell r="J4330">
            <v>910</v>
          </cell>
          <cell r="K4330" t="str">
            <v>丙类</v>
          </cell>
        </row>
        <row r="4331">
          <cell r="A4331" t="str">
            <v>HEB82801</v>
          </cell>
          <cell r="B4331" t="str">
            <v>颅内外联合入路眶距增宽矫正术</v>
          </cell>
          <cell r="C4331" t="str">
            <v>消毒铺巾,头皮冠状切口或鼻背和下眼睑设计切口,局部注射副肾麻药。骨膜下剥离颅骨,显露颅骨,眶内侧壁,下壁,外侧壁,上壁和鼻背过宽骨质。仔细分离保护内眦韧带。应用动力系统,铣刀前额开窗,制备前额眶上骨桥,保护脑组织,如有脑膜破裂需要进行修补。保留鼻骨中央一条于眶上额带的完整,截断眼眶并向中央靠拢,既中面部截骨形成两个游离的框架和中央骨条的三个骨块。劈开颅骨部分内外板进行两旁的截骨后间隙植骨。最后进行钢丝结扎固定,或应用微型钢板或可吸收板固定。止血,冲洗,缝合放置引流,头部加压包扎。</v>
          </cell>
          <cell r="D4331" t="str">
            <v>引流装置</v>
          </cell>
          <cell r="E4331" t="str">
            <v>内固定材料,特殊缝线,止血材料</v>
          </cell>
          <cell r="F4331" t="str">
            <v>次</v>
          </cell>
          <cell r="G4331" t="str">
            <v/>
          </cell>
          <cell r="H4331">
            <v>1000</v>
          </cell>
          <cell r="I4331">
            <v>800</v>
          </cell>
          <cell r="J4331">
            <v>700</v>
          </cell>
          <cell r="K4331" t="str">
            <v>丙类</v>
          </cell>
        </row>
        <row r="4332">
          <cell r="A4332" t="str">
            <v>HEB83301</v>
          </cell>
          <cell r="B4332" t="str">
            <v>眶隔脂肪整形术</v>
          </cell>
          <cell r="C4332" t="str">
            <v>麻醉,沿切口线切开,暴露眶上脂肪或者眶下脂肪,松解释放内中外眶隔脂肪,嘱患者睁眼闭眼,观察可去除或者保留的脂肪,去除或者固定保留上述脂肪,缝合切口。</v>
          </cell>
          <cell r="D4332" t="str">
            <v>引流装置</v>
          </cell>
          <cell r="E4332" t="str">
            <v>特殊缝线</v>
          </cell>
          <cell r="F4332" t="str">
            <v>单侧</v>
          </cell>
          <cell r="G4332" t="str">
            <v/>
          </cell>
          <cell r="H4332" t="str">
            <v>市场调节价</v>
          </cell>
          <cell r="I4332" t="str">
            <v>市场调节价</v>
          </cell>
          <cell r="J4332" t="str">
            <v>市场调节价</v>
          </cell>
          <cell r="K4332" t="str">
            <v>丙类</v>
          </cell>
        </row>
        <row r="4333">
          <cell r="A4333" t="str">
            <v>HEB83302</v>
          </cell>
          <cell r="B4333" t="str">
            <v>眶隔修补术</v>
          </cell>
          <cell r="C4333" t="str">
            <v>消毒铺巾,设计切口,切开,电凝或压迫止血,暴露眶隔,修复,缝合切口,加压包扎。</v>
          </cell>
          <cell r="D4333" t="str">
            <v>引流装置</v>
          </cell>
          <cell r="E4333" t="str">
            <v>特殊缝线</v>
          </cell>
          <cell r="F4333" t="str">
            <v>单侧</v>
          </cell>
          <cell r="G4333" t="str">
            <v/>
          </cell>
          <cell r="H4333">
            <v>500</v>
          </cell>
          <cell r="I4333">
            <v>400</v>
          </cell>
          <cell r="J4333">
            <v>350</v>
          </cell>
          <cell r="K4333" t="str">
            <v>乙类</v>
          </cell>
        </row>
        <row r="4334">
          <cell r="A4334" t="str">
            <v>HEB83303</v>
          </cell>
          <cell r="B4334" t="str">
            <v>眶骨缺损修复人工材料植入+眼球内陷矫正术</v>
          </cell>
          <cell r="C4334" t="str">
            <v>消毒铺巾,设计切口,切开,电凝或压迫止血,暴露眶骨缺损处,羟基磷灰石或高密度多孔聚乙烯等充填,固定,缝合切口,加压包扎。</v>
          </cell>
          <cell r="D4334" t="str">
            <v>引流装置</v>
          </cell>
          <cell r="E4334" t="str">
            <v>内固定材料,修补材料,特殊缝线</v>
          </cell>
          <cell r="F4334" t="str">
            <v>单侧</v>
          </cell>
          <cell r="G4334" t="str">
            <v/>
          </cell>
          <cell r="H4334">
            <v>1000</v>
          </cell>
          <cell r="I4334">
            <v>800</v>
          </cell>
          <cell r="J4334">
            <v>700</v>
          </cell>
          <cell r="K4334" t="str">
            <v>丙类</v>
          </cell>
        </row>
        <row r="4335">
          <cell r="A4335" t="str">
            <v>HEB83601</v>
          </cell>
          <cell r="B4335" t="str">
            <v>鼻内镜筛窦纸板径路眶内壁整复术</v>
          </cell>
          <cell r="C4335" t="str">
            <v>消毒铺巾,鼻内镜下,使用电动切割器,开放筛窦,暴露眶纸板,对骨折缺损纸板修复,鼻腔填塞。</v>
          </cell>
          <cell r="D4335" t="str">
            <v>引流装置</v>
          </cell>
          <cell r="E4335" t="str">
            <v>扩张管</v>
          </cell>
          <cell r="F4335" t="str">
            <v>单侧</v>
          </cell>
          <cell r="G4335" t="str">
            <v/>
          </cell>
          <cell r="H4335">
            <v>1200</v>
          </cell>
          <cell r="I4335">
            <v>960</v>
          </cell>
          <cell r="J4335">
            <v>840</v>
          </cell>
          <cell r="K4335" t="str">
            <v>乙类</v>
          </cell>
        </row>
        <row r="4336">
          <cell r="A4336" t="str">
            <v>HEB83602</v>
          </cell>
          <cell r="B4336" t="str">
            <v>经鼻内镜上颌窦径路眶底壁骨折整复术</v>
          </cell>
          <cell r="C4336" t="str">
            <v>消毒铺巾,鼻内镜下,使用电动切割器,开放上颌窦,暴露眶底壁,对骨折缺损修复,鼻腔及上颌窦填塞。</v>
          </cell>
          <cell r="D4336" t="str">
            <v>引流装置</v>
          </cell>
          <cell r="E4336" t="str">
            <v>扩张管</v>
          </cell>
          <cell r="F4336" t="str">
            <v>单侧</v>
          </cell>
          <cell r="G4336" t="str">
            <v/>
          </cell>
          <cell r="H4336">
            <v>1200</v>
          </cell>
          <cell r="I4336">
            <v>960</v>
          </cell>
          <cell r="J4336">
            <v>840</v>
          </cell>
          <cell r="K4336" t="str">
            <v>乙类</v>
          </cell>
        </row>
        <row r="4337">
          <cell r="A4337" t="str">
            <v>HEC</v>
          </cell>
          <cell r="B4337" t="str">
            <v>眶内容物</v>
          </cell>
          <cell r="C4337" t="str">
            <v/>
          </cell>
          <cell r="D4337" t="str">
            <v/>
          </cell>
          <cell r="E4337" t="str">
            <v/>
          </cell>
        </row>
        <row r="4337">
          <cell r="G4337" t="str">
            <v/>
          </cell>
          <cell r="H4337" t="str">
            <v/>
          </cell>
          <cell r="I4337" t="str">
            <v/>
          </cell>
          <cell r="J4337" t="str">
            <v/>
          </cell>
        </row>
        <row r="4338">
          <cell r="A4338" t="str">
            <v>HEC45101</v>
          </cell>
          <cell r="B4338" t="str">
            <v>眶内血肿穿刺引流术</v>
          </cell>
          <cell r="C4338" t="str">
            <v>消毒铺巾,开睑,置手术贴膜,在超声波引导下,穿刺血肿,消毒纱布遮盖。</v>
          </cell>
          <cell r="D4338" t="str">
            <v>引流装置,注射器</v>
          </cell>
          <cell r="E4338" t="str">
            <v/>
          </cell>
          <cell r="F4338" t="str">
            <v>单侧</v>
          </cell>
          <cell r="G4338" t="str">
            <v/>
          </cell>
          <cell r="H4338">
            <v>180</v>
          </cell>
          <cell r="I4338">
            <v>140</v>
          </cell>
          <cell r="J4338">
            <v>120</v>
          </cell>
          <cell r="K4338" t="str">
            <v>甲类</v>
          </cell>
        </row>
        <row r="4339">
          <cell r="A4339" t="str">
            <v>HEC65301</v>
          </cell>
          <cell r="B4339" t="str">
            <v>眶内异物取出术</v>
          </cell>
          <cell r="C4339" t="str">
            <v>消毒铺巾,开睑,置手术贴膜,定位异物,在手术显微镜下切开结膜,电凝或压迫止血,分离组织,取出异物,缝合。不含异物定位。</v>
          </cell>
          <cell r="D4339" t="str">
            <v>引流装置</v>
          </cell>
          <cell r="E4339" t="str">
            <v>特殊缝线</v>
          </cell>
          <cell r="F4339" t="str">
            <v>单侧</v>
          </cell>
          <cell r="G4339" t="str">
            <v/>
          </cell>
          <cell r="H4339">
            <v>800</v>
          </cell>
          <cell r="I4339">
            <v>640</v>
          </cell>
          <cell r="J4339">
            <v>560</v>
          </cell>
          <cell r="K4339" t="str">
            <v>甲类</v>
          </cell>
        </row>
        <row r="4340">
          <cell r="A4340" t="str">
            <v>HEC65601</v>
          </cell>
          <cell r="B4340" t="str">
            <v>经鼻内镜筛窦纸板径路眶内异物取出术</v>
          </cell>
          <cell r="C4340" t="str">
            <v>消毒铺巾,鼻内镜下,使用电动切割器,开放筛窦,暴露眶纸板,切开纸板,暴露眶内异物,取出,鼻腔填塞。</v>
          </cell>
          <cell r="D4340" t="str">
            <v>引流装置</v>
          </cell>
          <cell r="E4340" t="str">
            <v>扩张管,止血材料</v>
          </cell>
          <cell r="F4340" t="str">
            <v>单侧</v>
          </cell>
          <cell r="G4340" t="str">
            <v/>
          </cell>
          <cell r="H4340">
            <v>2000</v>
          </cell>
          <cell r="I4340">
            <v>1600</v>
          </cell>
          <cell r="J4340">
            <v>1400</v>
          </cell>
          <cell r="K4340" t="str">
            <v>乙类</v>
          </cell>
        </row>
        <row r="4341">
          <cell r="A4341" t="str">
            <v>HEC66301</v>
          </cell>
          <cell r="B4341" t="str">
            <v>眼窝填充术</v>
          </cell>
          <cell r="C4341" t="str">
            <v>消毒铺巾,摘除眼球,止血,羟基磷灰石眼台(阔筋膜或异体巩膜或其它生物材料包被)充填,缝合,加压包扎。不含阔筋膜取出。</v>
          </cell>
          <cell r="D4341" t="str">
            <v>引流装置</v>
          </cell>
          <cell r="E4341" t="str">
            <v>义眼片,修补材料,特殊缝线</v>
          </cell>
          <cell r="F4341" t="str">
            <v>单侧</v>
          </cell>
          <cell r="G4341" t="str">
            <v/>
          </cell>
          <cell r="H4341">
            <v>700</v>
          </cell>
          <cell r="I4341">
            <v>560</v>
          </cell>
          <cell r="J4341">
            <v>490</v>
          </cell>
          <cell r="K4341" t="str">
            <v>丙类</v>
          </cell>
        </row>
        <row r="4342">
          <cell r="A4342" t="str">
            <v>HEC73301</v>
          </cell>
          <cell r="B4342" t="str">
            <v>侧壁开眶眶内肿物摘除术</v>
          </cell>
          <cell r="C4342" t="str">
            <v>消毒铺巾,设计切口,切开皮肤,电凝或压迫止血,分离暴露眶外侧壁,锯开眶骨,暴露肿物并切除,分层缝合,加压包扎。</v>
          </cell>
          <cell r="D4342" t="str">
            <v>骨蜡,引流装置</v>
          </cell>
          <cell r="E4342" t="str">
            <v>特殊缝线</v>
          </cell>
          <cell r="F4342" t="str">
            <v>单侧</v>
          </cell>
          <cell r="G4342" t="str">
            <v/>
          </cell>
          <cell r="H4342">
            <v>1000</v>
          </cell>
          <cell r="I4342">
            <v>800</v>
          </cell>
          <cell r="J4342">
            <v>700</v>
          </cell>
          <cell r="K4342" t="str">
            <v>甲类</v>
          </cell>
        </row>
        <row r="4343">
          <cell r="A4343" t="str">
            <v>HEC73302</v>
          </cell>
          <cell r="B4343" t="str">
            <v>前路眶内肿物摘除术</v>
          </cell>
          <cell r="C4343" t="str">
            <v>消毒铺巾,设计切口,切开皮肤,电凝或压迫止血,分离暴露眶隔,切开眶隔,暴露肿物并切除,分层缝合,加压包扎。</v>
          </cell>
          <cell r="D4343" t="str">
            <v>引流装置</v>
          </cell>
          <cell r="E4343" t="str">
            <v>特殊缝线</v>
          </cell>
          <cell r="F4343" t="str">
            <v>单侧</v>
          </cell>
          <cell r="G4343" t="str">
            <v/>
          </cell>
          <cell r="H4343">
            <v>1000</v>
          </cell>
          <cell r="I4343">
            <v>800</v>
          </cell>
          <cell r="J4343">
            <v>700</v>
          </cell>
          <cell r="K4343" t="str">
            <v>甲类</v>
          </cell>
        </row>
        <row r="4344">
          <cell r="A4344" t="str">
            <v>HEC73601</v>
          </cell>
          <cell r="B4344" t="str">
            <v>经鼻内镜筛窦纸板径路眶内肿瘤切除术</v>
          </cell>
          <cell r="C4344" t="str">
            <v>消毒铺巾,鼻内镜下,使用电动切割器,开放筛窦,暴露眶纸板,切开纸板,暴露眶内肿瘤,切除,鼻腔填塞。</v>
          </cell>
          <cell r="D4344" t="str">
            <v>引流装置</v>
          </cell>
          <cell r="E4344" t="str">
            <v>扩张管,止血材料</v>
          </cell>
          <cell r="F4344" t="str">
            <v>单侧</v>
          </cell>
          <cell r="G4344" t="str">
            <v/>
          </cell>
          <cell r="H4344">
            <v>2200</v>
          </cell>
          <cell r="I4344">
            <v>1760</v>
          </cell>
          <cell r="J4344">
            <v>1540</v>
          </cell>
          <cell r="K4344" t="str">
            <v>乙类</v>
          </cell>
        </row>
        <row r="4345">
          <cell r="A4345" t="str">
            <v>HEC75301</v>
          </cell>
          <cell r="B4345" t="str">
            <v>眶内容摘除术</v>
          </cell>
          <cell r="C4345" t="str">
            <v>消毒铺巾,设计切口,切除全部眶内容,止血,碘纱条充填,加压包扎。</v>
          </cell>
          <cell r="D4345" t="str">
            <v>引流装置</v>
          </cell>
          <cell r="E4345" t="str">
            <v>特殊缝线</v>
          </cell>
          <cell r="F4345" t="str">
            <v>单侧</v>
          </cell>
          <cell r="G4345" t="str">
            <v/>
          </cell>
          <cell r="H4345">
            <v>900</v>
          </cell>
          <cell r="I4345">
            <v>720</v>
          </cell>
          <cell r="J4345">
            <v>630</v>
          </cell>
          <cell r="K4345" t="str">
            <v>甲类</v>
          </cell>
        </row>
        <row r="4346">
          <cell r="A4346" t="str">
            <v>HEC75302</v>
          </cell>
          <cell r="B4346" t="str">
            <v>上颌骨切除+眶内容摘除术</v>
          </cell>
          <cell r="C4346" t="str">
            <v>消毒铺巾,设计切口,骨锯切除上颌骨,切除全部眶内容,止血,碘纱条充填,加压包扎。</v>
          </cell>
          <cell r="D4346" t="str">
            <v>骨蜡,引流装置</v>
          </cell>
          <cell r="E4346" t="str">
            <v>特殊缝线</v>
          </cell>
          <cell r="F4346" t="str">
            <v>单侧</v>
          </cell>
          <cell r="G4346" t="str">
            <v/>
          </cell>
          <cell r="H4346">
            <v>1300</v>
          </cell>
          <cell r="I4346">
            <v>1040</v>
          </cell>
          <cell r="J4346">
            <v>910</v>
          </cell>
          <cell r="K4346" t="str">
            <v>甲类</v>
          </cell>
        </row>
        <row r="4347">
          <cell r="A4347" t="str">
            <v>HED</v>
          </cell>
          <cell r="B4347" t="str">
            <v>3.眼睑</v>
          </cell>
          <cell r="C4347" t="str">
            <v/>
          </cell>
          <cell r="D4347" t="str">
            <v/>
          </cell>
          <cell r="E4347" t="str">
            <v/>
          </cell>
        </row>
        <row r="4347">
          <cell r="G4347" t="str">
            <v/>
          </cell>
          <cell r="H4347" t="str">
            <v/>
          </cell>
          <cell r="I4347" t="str">
            <v/>
          </cell>
          <cell r="J4347" t="str">
            <v/>
          </cell>
        </row>
        <row r="4348">
          <cell r="A4348" t="str">
            <v>HED57301</v>
          </cell>
          <cell r="B4348" t="str">
            <v>睑缘粘连分离术</v>
          </cell>
          <cell r="C4348" t="str">
            <v>消毒铺巾,上下睑缘粘连处切开,电凝或压迫止血,缝合睑缘伤口。</v>
          </cell>
          <cell r="D4348" t="str">
            <v/>
          </cell>
          <cell r="E4348" t="str">
            <v>特殊缝线</v>
          </cell>
          <cell r="F4348" t="str">
            <v>单侧</v>
          </cell>
          <cell r="G4348" t="str">
            <v/>
          </cell>
          <cell r="H4348">
            <v>370</v>
          </cell>
          <cell r="I4348">
            <v>300</v>
          </cell>
          <cell r="J4348">
            <v>260</v>
          </cell>
          <cell r="K4348" t="str">
            <v>甲类</v>
          </cell>
        </row>
        <row r="4349">
          <cell r="A4349" t="str">
            <v>HED57302</v>
          </cell>
          <cell r="B4349" t="str">
            <v>睑球粘连分离术</v>
          </cell>
          <cell r="C4349" t="str">
            <v>消毒铺巾,开睑,在手术显微镜下,分离睑球粘连,电凝或压迫止血,异体组织或羊膜移植,缝合,涂抗菌药物眼药膏,消毒纱布遮盖。</v>
          </cell>
          <cell r="D4349" t="str">
            <v/>
          </cell>
          <cell r="E4349" t="str">
            <v>羊膜,特殊缝线</v>
          </cell>
          <cell r="F4349" t="str">
            <v>单侧</v>
          </cell>
          <cell r="G4349" t="str">
            <v/>
          </cell>
          <cell r="H4349">
            <v>670</v>
          </cell>
          <cell r="I4349">
            <v>540</v>
          </cell>
          <cell r="J4349">
            <v>470</v>
          </cell>
          <cell r="K4349" t="str">
            <v>甲类</v>
          </cell>
        </row>
        <row r="4350">
          <cell r="A4350" t="str">
            <v>HED61101</v>
          </cell>
          <cell r="B4350" t="str">
            <v>眼睑脂肪填充术</v>
          </cell>
          <cell r="C4350" t="str">
            <v>局麻设计,受区切口,注射纯化之颗粒脂肪,轻揉,供区加压包扎。</v>
          </cell>
          <cell r="D4350" t="str">
            <v/>
          </cell>
          <cell r="E4350" t="str">
            <v/>
          </cell>
          <cell r="F4350" t="str">
            <v>部位</v>
          </cell>
          <cell r="G4350" t="str">
            <v/>
          </cell>
          <cell r="H4350" t="str">
            <v>市场调节价</v>
          </cell>
          <cell r="I4350" t="str">
            <v>市场调节价</v>
          </cell>
          <cell r="J4350" t="str">
            <v>市场调节价</v>
          </cell>
          <cell r="K4350" t="str">
            <v>丙类</v>
          </cell>
        </row>
        <row r="4351">
          <cell r="A4351" t="str">
            <v>HED65701</v>
          </cell>
          <cell r="B4351" t="str">
            <v>倒睫拔除治疗</v>
          </cell>
          <cell r="C4351" t="str">
            <v>向患者说明治疗的注意事项。应用睫毛镊或平台镊夹取倒睫毛后将其拔除。</v>
          </cell>
          <cell r="D4351" t="str">
            <v/>
          </cell>
          <cell r="E4351" t="str">
            <v/>
          </cell>
          <cell r="F4351" t="str">
            <v>单侧</v>
          </cell>
          <cell r="G4351" t="str">
            <v/>
          </cell>
          <cell r="H4351">
            <v>10</v>
          </cell>
          <cell r="I4351">
            <v>8</v>
          </cell>
          <cell r="J4351">
            <v>7</v>
          </cell>
          <cell r="K4351" t="str">
            <v>丙类</v>
          </cell>
        </row>
        <row r="4352">
          <cell r="A4352" t="str">
            <v>HED65702</v>
          </cell>
          <cell r="B4352" t="str">
            <v>倒睫电解治疗</v>
          </cell>
          <cell r="C4352" t="str">
            <v>向患者说明治疗的注意事项。眼局部消毒,局部麻醉,放置电极片,应用睫毛电解仪电解毛囊处,镊子夹取倒睫后将其拔除。结束时眼局部涂用抗菌药物眼膏。</v>
          </cell>
          <cell r="D4352" t="str">
            <v>注射器,电极</v>
          </cell>
          <cell r="E4352" t="str">
            <v/>
          </cell>
          <cell r="F4352" t="str">
            <v>单侧</v>
          </cell>
          <cell r="G4352" t="str">
            <v/>
          </cell>
          <cell r="H4352">
            <v>15</v>
          </cell>
          <cell r="I4352">
            <v>12</v>
          </cell>
          <cell r="J4352">
            <v>10</v>
          </cell>
          <cell r="K4352" t="str">
            <v>丙类</v>
          </cell>
        </row>
        <row r="4353">
          <cell r="A4353" t="str">
            <v>HED70301</v>
          </cell>
          <cell r="B4353" t="str">
            <v>创伤性眦距过宽内眦韧带复位固定术</v>
          </cell>
          <cell r="C4353" t="str">
            <v>辅助局部浸润麻醉后,经鼻根部切口入路,切开翻瓣,显露鼻眶筛区骨质,保护泪囊和鼻泪管系统,解剖分离出内眦韧带断端,用丝线或医用金属结扎丝缝扎内眦韧带断端,将线(或丝)另一端固定于局部骨上或局部先固定钛板钛钉,再将线(丝)的另一端固定于钛板钛钉上,调整线(或丝)的松紧度以解决眦距过宽畸形。处理术区,完善止血,放置引流,缝合伤口。手术需使用微动力系统。手术同时探查眶内侧壁。不含眶壁重建､计算机辅助设计､颌骨模型制备､口外重建板预成型。</v>
          </cell>
          <cell r="D4353" t="str">
            <v>引流装置</v>
          </cell>
          <cell r="E4353" t="str">
            <v>内固定材料,特殊缝线</v>
          </cell>
          <cell r="F4353" t="str">
            <v>单侧</v>
          </cell>
          <cell r="G4353" t="str">
            <v>双侧加收不超过60%</v>
          </cell>
          <cell r="H4353">
            <v>1000</v>
          </cell>
          <cell r="I4353">
            <v>800</v>
          </cell>
          <cell r="J4353">
            <v>700</v>
          </cell>
          <cell r="K4353" t="str">
            <v>甲类</v>
          </cell>
        </row>
        <row r="4354">
          <cell r="A4354" t="str">
            <v>HED73301</v>
          </cell>
          <cell r="B4354" t="str">
            <v>睑板腺囊肿切除术</v>
          </cell>
          <cell r="C4354" t="str">
            <v>消毒铺巾,睑板夹夹住囊肿,切开,刮除内容物,分离剪除部分囊壁,压迫止血,缝合,消毒纱布遮盖。</v>
          </cell>
          <cell r="D4354" t="str">
            <v/>
          </cell>
          <cell r="E4354" t="str">
            <v>特殊缝线</v>
          </cell>
          <cell r="F4354" t="str">
            <v>单侧</v>
          </cell>
          <cell r="G4354" t="str">
            <v/>
          </cell>
          <cell r="H4354">
            <v>100</v>
          </cell>
          <cell r="I4354">
            <v>80</v>
          </cell>
          <cell r="J4354">
            <v>70</v>
          </cell>
          <cell r="K4354" t="str">
            <v>甲类</v>
          </cell>
        </row>
        <row r="4355">
          <cell r="A4355" t="str">
            <v>HED73302</v>
          </cell>
          <cell r="B4355" t="str">
            <v>眼睑肿物切除术</v>
          </cell>
          <cell r="C4355" t="str">
            <v>局麻,根据肿物位置和大小,设计手术切口,去除肿物,包扎。</v>
          </cell>
          <cell r="D4355" t="str">
            <v>注射器</v>
          </cell>
          <cell r="E4355" t="str">
            <v>特殊缝线</v>
          </cell>
          <cell r="F4355" t="str">
            <v>单侧</v>
          </cell>
          <cell r="G4355" t="str">
            <v/>
          </cell>
          <cell r="H4355">
            <v>300</v>
          </cell>
          <cell r="I4355">
            <v>240</v>
          </cell>
          <cell r="J4355">
            <v>210</v>
          </cell>
          <cell r="K4355" t="str">
            <v>甲类</v>
          </cell>
        </row>
        <row r="4356">
          <cell r="A4356" t="str">
            <v>HED73303</v>
          </cell>
          <cell r="B4356" t="str">
            <v>眼睑肿物切除整形术</v>
          </cell>
          <cell r="C4356" t="str">
            <v>局麻,根据肿物位置和大小,设计手术切口,去除肿物,根据创面大小及缺损情况,使用游离皮片移植或局部皮瓣修复眼睑创面。不含游离皮片切取移植术､皮瓣形成术。</v>
          </cell>
          <cell r="D4356" t="str">
            <v>注射器</v>
          </cell>
          <cell r="E4356" t="str">
            <v>特殊缝线</v>
          </cell>
          <cell r="F4356" t="str">
            <v>单侧</v>
          </cell>
          <cell r="G4356" t="str">
            <v/>
          </cell>
          <cell r="H4356">
            <v>450</v>
          </cell>
          <cell r="I4356">
            <v>360</v>
          </cell>
          <cell r="J4356">
            <v>310</v>
          </cell>
          <cell r="K4356" t="str">
            <v>乙类</v>
          </cell>
        </row>
        <row r="4357">
          <cell r="A4357" t="str">
            <v>HED73304</v>
          </cell>
          <cell r="B4357" t="str">
            <v>眼睑分裂痣切除游离植皮术</v>
          </cell>
          <cell r="C4357" t="str">
            <v>局麻,设计手术切口,切除分裂痣,根据创面大小,在供皮区取中厚皮片,关闭供皮区创面,将皮片植于创面,打包,加压包扎。</v>
          </cell>
          <cell r="D4357" t="str">
            <v>注射器</v>
          </cell>
          <cell r="E4357" t="str">
            <v>特殊缝线</v>
          </cell>
          <cell r="F4357" t="str">
            <v>单侧</v>
          </cell>
          <cell r="G4357" t="str">
            <v/>
          </cell>
          <cell r="H4357">
            <v>500</v>
          </cell>
          <cell r="I4357">
            <v>400</v>
          </cell>
          <cell r="J4357">
            <v>350</v>
          </cell>
          <cell r="K4357" t="str">
            <v>丙类</v>
          </cell>
        </row>
        <row r="4358">
          <cell r="A4358" t="str">
            <v>HED73305</v>
          </cell>
          <cell r="B4358" t="str">
            <v>泪阜部肿瘤切除术</v>
          </cell>
          <cell r="C4358" t="str">
            <v>消毒铺巾,手术显微镜下切除肿物,电凝或压迫止血,缝合,送病理。不含病理学检查。</v>
          </cell>
          <cell r="D4358" t="str">
            <v/>
          </cell>
          <cell r="E4358" t="str">
            <v>特殊缝线,止血材料</v>
          </cell>
          <cell r="F4358" t="str">
            <v>单侧</v>
          </cell>
          <cell r="G4358" t="str">
            <v/>
          </cell>
          <cell r="H4358">
            <v>400</v>
          </cell>
          <cell r="I4358">
            <v>320</v>
          </cell>
          <cell r="J4358">
            <v>280</v>
          </cell>
          <cell r="K4358" t="str">
            <v>甲类</v>
          </cell>
        </row>
        <row r="4359">
          <cell r="A4359" t="str">
            <v>HED73701</v>
          </cell>
          <cell r="B4359" t="str">
            <v>双行睫矫正术</v>
          </cell>
          <cell r="C4359" t="str">
            <v>消毒铺巾,在手术显微镜下切开睑结膜面和灰线,电凝或压迫止血,切除双行睫,黏膜组织或异体组织修补,缝合,消毒纱布盖眼。</v>
          </cell>
          <cell r="D4359" t="str">
            <v/>
          </cell>
          <cell r="E4359" t="str">
            <v>特殊缝线</v>
          </cell>
          <cell r="F4359" t="str">
            <v>单侧</v>
          </cell>
          <cell r="G4359" t="str">
            <v/>
          </cell>
          <cell r="H4359">
            <v>350</v>
          </cell>
          <cell r="I4359">
            <v>280</v>
          </cell>
          <cell r="J4359">
            <v>245</v>
          </cell>
          <cell r="K4359" t="str">
            <v>丙类</v>
          </cell>
        </row>
        <row r="4360">
          <cell r="A4360" t="str">
            <v>HED83101</v>
          </cell>
          <cell r="B4360" t="str">
            <v>经皮下睑袋整形术</v>
          </cell>
          <cell r="C4360" t="str">
            <v>局麻,设计手术切口,沿下睑缘下2毫米,切开,暴露眶隔,去除眶下部分脂肪,钝性剥离到眶下缘,去除多余皮肤,并修整眼轮匝肌,将眼轮匝肌瓣悬吊固定于外眦骨膜上,缝合眶隔筋膜,缝合皮肤。</v>
          </cell>
          <cell r="D4360" t="str">
            <v>注射器</v>
          </cell>
          <cell r="E4360" t="str">
            <v>特殊缝线</v>
          </cell>
          <cell r="F4360" t="str">
            <v>单侧</v>
          </cell>
          <cell r="G4360" t="str">
            <v/>
          </cell>
          <cell r="H4360" t="str">
            <v>市场调节价</v>
          </cell>
          <cell r="I4360" t="str">
            <v>市场调节价</v>
          </cell>
          <cell r="J4360" t="str">
            <v>市场调节价</v>
          </cell>
          <cell r="K4360" t="str">
            <v>丙类</v>
          </cell>
        </row>
        <row r="4361">
          <cell r="A4361" t="str">
            <v>HED83301</v>
          </cell>
          <cell r="B4361" t="str">
            <v>眦部睑裂缝合术</v>
          </cell>
          <cell r="C4361" t="str">
            <v>消毒铺巾,根据手术切口的设计,消毒,设计切口,切开,电凝或压迫止血,缝合,加压包扎。</v>
          </cell>
          <cell r="D4361" t="str">
            <v/>
          </cell>
          <cell r="E4361" t="str">
            <v>特殊缝线</v>
          </cell>
          <cell r="F4361" t="str">
            <v>单侧</v>
          </cell>
          <cell r="G4361" t="str">
            <v/>
          </cell>
          <cell r="H4361">
            <v>260</v>
          </cell>
          <cell r="I4361">
            <v>205</v>
          </cell>
          <cell r="J4361">
            <v>180</v>
          </cell>
          <cell r="K4361" t="str">
            <v>甲类</v>
          </cell>
        </row>
        <row r="4362">
          <cell r="A4362" t="str">
            <v>HED83302</v>
          </cell>
          <cell r="B4362" t="str">
            <v>内眦韧带断裂修复术</v>
          </cell>
          <cell r="C4362" t="str">
            <v>向患者说明治疗注意事项。消毒手术区,手术显微镜下切开,电凝或压迫止血,暴露内眦韧带断端,缝合固定,缝合切口,加压包扎。</v>
          </cell>
          <cell r="D4362" t="str">
            <v>引流装置</v>
          </cell>
          <cell r="E4362" t="str">
            <v>特殊缝线</v>
          </cell>
          <cell r="F4362" t="str">
            <v>单侧</v>
          </cell>
          <cell r="G4362" t="str">
            <v/>
          </cell>
          <cell r="H4362">
            <v>400</v>
          </cell>
          <cell r="I4362">
            <v>320</v>
          </cell>
          <cell r="J4362">
            <v>280</v>
          </cell>
          <cell r="K4362" t="str">
            <v>甲类</v>
          </cell>
        </row>
        <row r="4363">
          <cell r="A4363" t="str">
            <v>HED83303</v>
          </cell>
          <cell r="B4363" t="str">
            <v>内眦赘皮矫治术</v>
          </cell>
          <cell r="C4363" t="str">
            <v>消毒铺巾,根据手术切口的设计,改形(墨氏法或Z字形)切开内眦,电凝或压迫止血,缝合。</v>
          </cell>
          <cell r="D4363" t="str">
            <v>引流装置</v>
          </cell>
          <cell r="E4363" t="str">
            <v>特殊缝线</v>
          </cell>
          <cell r="F4363" t="str">
            <v>单侧</v>
          </cell>
          <cell r="G4363" t="str">
            <v/>
          </cell>
          <cell r="H4363">
            <v>420</v>
          </cell>
          <cell r="I4363">
            <v>340</v>
          </cell>
          <cell r="J4363">
            <v>290</v>
          </cell>
          <cell r="K4363" t="str">
            <v>丙类</v>
          </cell>
        </row>
        <row r="4364">
          <cell r="A4364" t="str">
            <v>HED83304</v>
          </cell>
          <cell r="B4364" t="str">
            <v>内眦移位矫正局部整形术</v>
          </cell>
          <cell r="C4364" t="str">
            <v>麻醉,根据内眦移位程度,设计皮瓣,用丝线将内眦固定于鼻背筋膜上,关闭皮肤。</v>
          </cell>
          <cell r="D4364" t="str">
            <v>引流装置</v>
          </cell>
          <cell r="E4364" t="str">
            <v>特殊缝线</v>
          </cell>
          <cell r="F4364" t="str">
            <v>单侧</v>
          </cell>
        </row>
        <row r="4364">
          <cell r="H4364" t="str">
            <v>市场调节价</v>
          </cell>
          <cell r="I4364" t="str">
            <v>市场调节价</v>
          </cell>
          <cell r="J4364" t="str">
            <v>市场调节价</v>
          </cell>
          <cell r="K4364" t="str">
            <v>丙类</v>
          </cell>
        </row>
        <row r="4365">
          <cell r="A4365" t="str">
            <v>HED83305</v>
          </cell>
          <cell r="B4365" t="str">
            <v>内眦成形术</v>
          </cell>
          <cell r="C4365" t="str">
            <v>局麻,设计手术切口,切开,形成对偶瓣,止血,换位缝合。</v>
          </cell>
          <cell r="D4365" t="str">
            <v>引流装置,注射器</v>
          </cell>
          <cell r="E4365" t="str">
            <v>特殊缝线</v>
          </cell>
          <cell r="F4365" t="str">
            <v>单侧</v>
          </cell>
          <cell r="G4365" t="str">
            <v/>
          </cell>
          <cell r="H4365">
            <v>480</v>
          </cell>
          <cell r="I4365">
            <v>380</v>
          </cell>
          <cell r="J4365">
            <v>330</v>
          </cell>
          <cell r="K4365" t="str">
            <v>丙类</v>
          </cell>
        </row>
        <row r="4366">
          <cell r="A4366" t="str">
            <v>HED83306</v>
          </cell>
          <cell r="B4366" t="str">
            <v>外眦成形术</v>
          </cell>
          <cell r="C4366" t="str">
            <v>局麻,设计手术切口,切开,止血,缝合。</v>
          </cell>
          <cell r="D4366" t="str">
            <v>引流装置,注射器</v>
          </cell>
          <cell r="E4366" t="str">
            <v>特殊缝线</v>
          </cell>
          <cell r="F4366" t="str">
            <v>单侧</v>
          </cell>
          <cell r="G4366" t="str">
            <v/>
          </cell>
          <cell r="H4366">
            <v>480</v>
          </cell>
          <cell r="I4366">
            <v>380</v>
          </cell>
          <cell r="J4366">
            <v>330</v>
          </cell>
          <cell r="K4366" t="str">
            <v>丙类</v>
          </cell>
        </row>
        <row r="4367">
          <cell r="A4367" t="str">
            <v>HED83307</v>
          </cell>
          <cell r="B4367" t="str">
            <v>复杂眼睑裂伤缝合术</v>
          </cell>
          <cell r="C4367" t="str">
            <v>向患者说明治疗注意事项。消毒手术区,直视或手术显微镜下清创,电凝或压迫止血,眼睑､结膜､睑板及皮肤分层缝合,消毒纱布遮盖。</v>
          </cell>
          <cell r="D4367" t="str">
            <v>引流装置</v>
          </cell>
          <cell r="E4367" t="str">
            <v>特殊缝线</v>
          </cell>
          <cell r="F4367" t="str">
            <v>单侧</v>
          </cell>
          <cell r="G4367" t="str">
            <v/>
          </cell>
          <cell r="H4367">
            <v>400</v>
          </cell>
          <cell r="I4367">
            <v>320</v>
          </cell>
          <cell r="J4367">
            <v>280</v>
          </cell>
          <cell r="K4367" t="str">
            <v>甲类</v>
          </cell>
        </row>
        <row r="4368">
          <cell r="A4368" t="str">
            <v>HED83308</v>
          </cell>
          <cell r="B4368" t="str">
            <v>眼睑结膜裂伤缝合术</v>
          </cell>
          <cell r="C4368" t="str">
            <v>消毒铺巾,直视或手术显微镜下清创,缝合,消毒纱布遮盖。</v>
          </cell>
          <cell r="D4368" t="str">
            <v/>
          </cell>
          <cell r="E4368" t="str">
            <v>特殊缝线</v>
          </cell>
          <cell r="F4368" t="str">
            <v>单侧</v>
          </cell>
          <cell r="G4368" t="str">
            <v/>
          </cell>
          <cell r="H4368">
            <v>280</v>
          </cell>
          <cell r="I4368">
            <v>220</v>
          </cell>
          <cell r="J4368">
            <v>190</v>
          </cell>
          <cell r="K4368" t="str">
            <v>甲类</v>
          </cell>
        </row>
        <row r="4369">
          <cell r="A4369" t="str">
            <v>HED83309</v>
          </cell>
          <cell r="B4369" t="str">
            <v>睑缘粘连术</v>
          </cell>
          <cell r="C4369" t="str">
            <v>消毒铺巾,上下睑缘切开,电凝或压迫止血,缝合上､下睑缘。</v>
          </cell>
          <cell r="D4369" t="str">
            <v>引流装置</v>
          </cell>
          <cell r="E4369" t="str">
            <v>特殊缝线</v>
          </cell>
          <cell r="F4369" t="str">
            <v>单侧</v>
          </cell>
          <cell r="G4369" t="str">
            <v/>
          </cell>
          <cell r="H4369">
            <v>350</v>
          </cell>
          <cell r="I4369">
            <v>280</v>
          </cell>
          <cell r="J4369">
            <v>245</v>
          </cell>
          <cell r="K4369" t="str">
            <v>甲类</v>
          </cell>
        </row>
        <row r="4370">
          <cell r="A4370" t="str">
            <v>HED83310</v>
          </cell>
          <cell r="B4370" t="str">
            <v>结膜入路下睑袋整形术</v>
          </cell>
          <cell r="C4370" t="str">
            <v>局麻,于睑结膜处,切开,暴露眶隔,去除眶下部分脂肪,电凝或压迫止血,涂红霉素眼膏,加压包扎。</v>
          </cell>
          <cell r="D4370" t="str">
            <v/>
          </cell>
          <cell r="E4370" t="str">
            <v>特殊缝线</v>
          </cell>
          <cell r="F4370" t="str">
            <v>单侧</v>
          </cell>
          <cell r="G4370" t="str">
            <v/>
          </cell>
          <cell r="H4370" t="str">
            <v>市场调节价</v>
          </cell>
          <cell r="I4370" t="str">
            <v>市场调节价</v>
          </cell>
          <cell r="J4370" t="str">
            <v>市场调节价</v>
          </cell>
          <cell r="K4370" t="str">
            <v>丙类</v>
          </cell>
        </row>
        <row r="4371">
          <cell r="A4371" t="str">
            <v>HED83311</v>
          </cell>
          <cell r="B4371" t="str">
            <v>下睑袋切除术后修整术</v>
          </cell>
          <cell r="C4371" t="str">
            <v>局麻,设计手术切口,切开,止血,松解以前形成的瘢痕组织,游离眶下脂肪,缝合。</v>
          </cell>
          <cell r="D4371" t="str">
            <v>注射器</v>
          </cell>
          <cell r="E4371" t="str">
            <v>特殊缝线</v>
          </cell>
          <cell r="F4371" t="str">
            <v>单侧</v>
          </cell>
        </row>
        <row r="4371">
          <cell r="H4371" t="str">
            <v>市场调节价</v>
          </cell>
          <cell r="I4371" t="str">
            <v>市场调节价</v>
          </cell>
          <cell r="J4371" t="str">
            <v>市场调节价</v>
          </cell>
          <cell r="K4371" t="str">
            <v>丙类</v>
          </cell>
        </row>
        <row r="4372">
          <cell r="A4372" t="str">
            <v>HED83312</v>
          </cell>
          <cell r="B4372" t="str">
            <v>重睑成形术-切开法</v>
          </cell>
          <cell r="C4372" t="str">
            <v>局麻,设计重睑线,切开,去除部分组织以及眶上脂肪,止血,缝合。</v>
          </cell>
          <cell r="D4372" t="str">
            <v>注射器</v>
          </cell>
          <cell r="E4372" t="str">
            <v>特殊缝线</v>
          </cell>
          <cell r="F4372" t="str">
            <v>单侧</v>
          </cell>
          <cell r="G4372" t="str">
            <v/>
          </cell>
          <cell r="H4372" t="str">
            <v>市场调节价</v>
          </cell>
          <cell r="I4372" t="str">
            <v>市场调节价</v>
          </cell>
          <cell r="J4372" t="str">
            <v>市场调节价</v>
          </cell>
          <cell r="K4372" t="str">
            <v>丙类</v>
          </cell>
        </row>
        <row r="4373">
          <cell r="A4373" t="str">
            <v>HED83313</v>
          </cell>
          <cell r="B4373" t="str">
            <v>重睑成形术-埋线法</v>
          </cell>
          <cell r="C4373" t="str">
            <v>消毒铺巾,设计重睑线,缝合埋线,加压包扎。</v>
          </cell>
          <cell r="D4373" t="str">
            <v/>
          </cell>
          <cell r="E4373" t="str">
            <v>特殊缝线</v>
          </cell>
          <cell r="F4373" t="str">
            <v>单侧</v>
          </cell>
          <cell r="G4373" t="str">
            <v/>
          </cell>
          <cell r="H4373" t="str">
            <v>市场调节价</v>
          </cell>
          <cell r="I4373" t="str">
            <v>市场调节价</v>
          </cell>
          <cell r="J4373" t="str">
            <v>市场调节价</v>
          </cell>
          <cell r="K4373" t="str">
            <v>丙类</v>
          </cell>
        </row>
        <row r="4374">
          <cell r="A4374" t="str">
            <v>HED83314</v>
          </cell>
          <cell r="B4374" t="str">
            <v>重睑成形术-缝线法</v>
          </cell>
          <cell r="C4374" t="str">
            <v>设计定点,局麻,在皮下和睑板之间用特殊缝线行间断缝合,使眼睑皮肤发生粘连,形成重睑线。</v>
          </cell>
          <cell r="D4374" t="str">
            <v/>
          </cell>
          <cell r="E4374" t="str">
            <v>特殊缝线</v>
          </cell>
          <cell r="F4374" t="str">
            <v>单侧</v>
          </cell>
          <cell r="G4374" t="str">
            <v/>
          </cell>
          <cell r="H4374" t="str">
            <v>市场调节价</v>
          </cell>
          <cell r="I4374" t="str">
            <v>市场调节价</v>
          </cell>
          <cell r="J4374" t="str">
            <v>市场调节价</v>
          </cell>
          <cell r="K4374" t="str">
            <v>丙类</v>
          </cell>
        </row>
        <row r="4375">
          <cell r="A4375" t="str">
            <v>HED83315</v>
          </cell>
          <cell r="B4375" t="str">
            <v>重睑术后修整术</v>
          </cell>
          <cell r="C4375" t="str">
            <v>局麻,设计手术切口,切开,止血,去除以前形成的瘢痕组织,游离眶上脂肪,缝合。</v>
          </cell>
          <cell r="D4375" t="str">
            <v/>
          </cell>
          <cell r="E4375" t="str">
            <v>特殊缝线</v>
          </cell>
          <cell r="F4375" t="str">
            <v>单侧</v>
          </cell>
          <cell r="G4375" t="str">
            <v/>
          </cell>
          <cell r="H4375" t="str">
            <v>市场调节价</v>
          </cell>
          <cell r="I4375" t="str">
            <v>市场调节价</v>
          </cell>
          <cell r="J4375" t="str">
            <v>市场调节价</v>
          </cell>
          <cell r="K4375" t="str">
            <v>丙类</v>
          </cell>
        </row>
        <row r="4376">
          <cell r="A4376" t="str">
            <v>HED83316</v>
          </cell>
          <cell r="B4376" t="str">
            <v>重睑术后修整+上睑颗粒脂肪注射术</v>
          </cell>
          <cell r="C4376" t="str">
            <v>采用脂肪抽吸技术,抽取颗粒脂肪3毫升备用,局麻,设计手术切口,切开,止血,松解以前形成的瘢痕组织,游离眶上脂肪,缝合,注射自体颗粒脂肪,加压包扎。</v>
          </cell>
          <cell r="D4376" t="str">
            <v/>
          </cell>
          <cell r="E4376" t="str">
            <v>特殊缝线</v>
          </cell>
          <cell r="F4376" t="str">
            <v>单侧</v>
          </cell>
          <cell r="G4376" t="str">
            <v/>
          </cell>
          <cell r="H4376" t="str">
            <v>市场调节价</v>
          </cell>
          <cell r="I4376" t="str">
            <v>市场调节价</v>
          </cell>
          <cell r="J4376" t="str">
            <v>市场调节价</v>
          </cell>
          <cell r="K4376" t="str">
            <v>丙类</v>
          </cell>
        </row>
        <row r="4377">
          <cell r="A4377" t="str">
            <v>HED83317</v>
          </cell>
          <cell r="B4377" t="str">
            <v>睑退缩矫正术</v>
          </cell>
          <cell r="C4377" t="str">
            <v>含上睑､下睑及额肌悬吊､提上睑肌缩短､睑板再造､异体巩膜移植或植皮､眼睑缺损整形术。以上睑退缩矫正前路术式为例:消毒铺巾,根据手术切口的设计,切开,电凝或压迫止血,分离暴露提上睑肌腱膜及眶隔,分离结膜与米勒肌,切除或后退部分米勒肌,调整眼睑高度,缝合切口,加压包扎。不含睫毛再造､肌瓣移植。</v>
          </cell>
          <cell r="D4377" t="str">
            <v/>
          </cell>
          <cell r="E4377" t="str">
            <v>特殊缝线</v>
          </cell>
          <cell r="F4377" t="str">
            <v>单侧</v>
          </cell>
          <cell r="G4377" t="str">
            <v/>
          </cell>
          <cell r="H4377" t="str">
            <v>市场调节价</v>
          </cell>
          <cell r="I4377" t="str">
            <v>市场调节价</v>
          </cell>
          <cell r="J4377" t="str">
            <v>市场调节价</v>
          </cell>
          <cell r="K4377" t="str">
            <v>丙类</v>
          </cell>
        </row>
        <row r="4378">
          <cell r="A4378" t="str">
            <v>HED83318</v>
          </cell>
          <cell r="B4378" t="str">
            <v>非瘢痕性睑内翻矫正术</v>
          </cell>
          <cell r="C4378" t="str">
            <v>消毒铺巾,根据手术切口的设计,切开,电凝或压迫止血,分离皮下组织及眼轮匝肌,剪除部分皮肤,消毒纱布遮盖。</v>
          </cell>
          <cell r="D4378" t="str">
            <v/>
          </cell>
          <cell r="E4378" t="str">
            <v>特殊缝线</v>
          </cell>
          <cell r="F4378" t="str">
            <v>单侧</v>
          </cell>
          <cell r="G4378" t="str">
            <v/>
          </cell>
          <cell r="H4378">
            <v>260</v>
          </cell>
          <cell r="I4378">
            <v>205</v>
          </cell>
          <cell r="J4378">
            <v>180</v>
          </cell>
          <cell r="K4378" t="str">
            <v>乙类</v>
          </cell>
        </row>
        <row r="4379">
          <cell r="A4379" t="str">
            <v>HED83319</v>
          </cell>
          <cell r="B4379" t="str">
            <v>非瘢痕性睑内翻缝线矫正术</v>
          </cell>
          <cell r="C4379" t="str">
            <v>消毒铺巾,设计缝线位置,从皮肤进针和从结膜出针,调整缝线张力至睑缘位置合适,结扎缝线,消毒纱布遮盖。</v>
          </cell>
          <cell r="D4379" t="str">
            <v/>
          </cell>
          <cell r="E4379" t="str">
            <v>特殊缝线</v>
          </cell>
          <cell r="F4379" t="str">
            <v>单侧</v>
          </cell>
          <cell r="G4379" t="str">
            <v/>
          </cell>
          <cell r="H4379">
            <v>200</v>
          </cell>
          <cell r="I4379">
            <v>160</v>
          </cell>
          <cell r="J4379">
            <v>140</v>
          </cell>
          <cell r="K4379" t="str">
            <v>乙类</v>
          </cell>
        </row>
        <row r="4380">
          <cell r="A4380" t="str">
            <v>HED83320</v>
          </cell>
          <cell r="B4380" t="str">
            <v>瘢痕性眼睑内翻中厚植皮矫正术</v>
          </cell>
          <cell r="C4380" t="str">
            <v>消毒铺巾,根据手术切口的设计,切开,电凝或压迫止血,分解挛缩瘢痕,取耳后全厚皮瓣,移植,加压包扎。</v>
          </cell>
          <cell r="D4380" t="str">
            <v/>
          </cell>
          <cell r="E4380" t="str">
            <v>特殊缝线</v>
          </cell>
          <cell r="F4380" t="str">
            <v>单侧</v>
          </cell>
          <cell r="G4380" t="str">
            <v/>
          </cell>
          <cell r="H4380">
            <v>450</v>
          </cell>
          <cell r="I4380">
            <v>360</v>
          </cell>
          <cell r="J4380">
            <v>310</v>
          </cell>
          <cell r="K4380" t="str">
            <v>乙类</v>
          </cell>
        </row>
        <row r="4381">
          <cell r="A4381" t="str">
            <v>HED83321</v>
          </cell>
          <cell r="B4381" t="str">
            <v>非瘢痕性睑外翻材料植入矫正术</v>
          </cell>
          <cell r="C4381" t="str">
            <v>消毒铺巾,根据手术切口的设计,切开,电凝或压迫止血,切除部分眼睑,植入材料,眦韧带缝合,缝合皮肤,加压包扎。</v>
          </cell>
          <cell r="D4381" t="str">
            <v/>
          </cell>
          <cell r="E4381" t="str">
            <v>修补材料,特殊缝线</v>
          </cell>
          <cell r="F4381" t="str">
            <v>单侧</v>
          </cell>
          <cell r="G4381" t="str">
            <v/>
          </cell>
          <cell r="H4381">
            <v>300</v>
          </cell>
          <cell r="I4381">
            <v>240</v>
          </cell>
          <cell r="J4381">
            <v>210</v>
          </cell>
          <cell r="K4381" t="str">
            <v>乙类</v>
          </cell>
        </row>
        <row r="4382">
          <cell r="A4382" t="str">
            <v>HED83322</v>
          </cell>
          <cell r="B4382" t="str">
            <v>瘢痕性眼睑外翻中厚皮瓣转移矫正术</v>
          </cell>
          <cell r="C4382" t="str">
            <v>消毒铺巾,根据手术切口的设计,切开,电凝或压迫止血,分解挛缩瘢痕,取耳后全厚皮瓣,移植,加压包扎。</v>
          </cell>
          <cell r="D4382" t="str">
            <v/>
          </cell>
          <cell r="E4382" t="str">
            <v>特殊缝线</v>
          </cell>
          <cell r="F4382" t="str">
            <v>单侧</v>
          </cell>
          <cell r="G4382" t="str">
            <v/>
          </cell>
          <cell r="H4382">
            <v>400</v>
          </cell>
          <cell r="I4382">
            <v>320</v>
          </cell>
          <cell r="J4382">
            <v>280</v>
          </cell>
          <cell r="K4382" t="str">
            <v>乙类</v>
          </cell>
        </row>
        <row r="4383">
          <cell r="A4383" t="str">
            <v>HED83323</v>
          </cell>
          <cell r="B4383" t="str">
            <v>瘢痕性睑外翻颞眼轮匝肌瓣瓣转移修复矫正术</v>
          </cell>
          <cell r="C4383" t="str">
            <v>消毒铺巾,根据手术切口的设计,切开,电凝或压迫止血,分解挛缩瘢痕,切取眼轮匝肌瓣转移修复,轻加压包扎。</v>
          </cell>
          <cell r="D4383" t="str">
            <v/>
          </cell>
          <cell r="E4383" t="str">
            <v>特殊缝线</v>
          </cell>
          <cell r="F4383" t="str">
            <v>单侧</v>
          </cell>
          <cell r="G4383" t="str">
            <v/>
          </cell>
          <cell r="H4383">
            <v>500</v>
          </cell>
          <cell r="I4383">
            <v>400</v>
          </cell>
          <cell r="J4383">
            <v>350</v>
          </cell>
          <cell r="K4383" t="str">
            <v>乙类</v>
          </cell>
        </row>
        <row r="4384">
          <cell r="A4384" t="str">
            <v>HED83324</v>
          </cell>
          <cell r="B4384" t="str">
            <v>颞浅动脉岛状瓣转移睑外翻矫正术</v>
          </cell>
          <cell r="C4384" t="str">
            <v>局麻,设计手术切口,切开,松解挛缩,使眼睑充分复位,确定皮肤组织缺损量,利用颞浅动脉额枝岛状瓣转移,矫正睑外翻,缝合切口。</v>
          </cell>
          <cell r="D4384" t="str">
            <v>引流装置,注射器</v>
          </cell>
          <cell r="E4384" t="str">
            <v>特殊缝线</v>
          </cell>
          <cell r="F4384" t="str">
            <v>单侧</v>
          </cell>
          <cell r="G4384" t="str">
            <v/>
          </cell>
          <cell r="H4384">
            <v>400</v>
          </cell>
          <cell r="I4384">
            <v>320</v>
          </cell>
          <cell r="J4384">
            <v>280</v>
          </cell>
          <cell r="K4384" t="str">
            <v>乙类</v>
          </cell>
        </row>
        <row r="4385">
          <cell r="A4385" t="str">
            <v>HED83325</v>
          </cell>
          <cell r="B4385" t="str">
            <v>瘢痕性睑外翻鼻唇沟皮瓣转移修复矫正术</v>
          </cell>
          <cell r="C4385" t="str">
            <v>消毒铺巾,根据手术切口的设计,切开,电凝或压迫止血,分解挛缩瘢痕,切取鼻唇沟皮瓣转移修复,轻加压包扎。</v>
          </cell>
          <cell r="D4385" t="str">
            <v>引流装置</v>
          </cell>
          <cell r="E4385" t="str">
            <v>特殊缝线</v>
          </cell>
          <cell r="F4385" t="str">
            <v>单侧</v>
          </cell>
          <cell r="G4385" t="str">
            <v/>
          </cell>
          <cell r="H4385">
            <v>500</v>
          </cell>
          <cell r="I4385">
            <v>400</v>
          </cell>
          <cell r="J4385">
            <v>350</v>
          </cell>
          <cell r="K4385" t="str">
            <v>乙类</v>
          </cell>
        </row>
        <row r="4386">
          <cell r="A4386" t="str">
            <v>HED83326</v>
          </cell>
          <cell r="B4386" t="str">
            <v>游离植皮睑外翻矫正术</v>
          </cell>
          <cell r="C4386" t="str">
            <v>局麻,设计手术切口,切开,松解创面,确定需要皮片大小,在供皮区取相应大小中厚皮片,关闭供皮区,将皮片植于创面,打包,加压包扎。</v>
          </cell>
          <cell r="D4386" t="str">
            <v>注射器</v>
          </cell>
          <cell r="E4386" t="str">
            <v>特殊缝线</v>
          </cell>
          <cell r="F4386" t="str">
            <v>单侧</v>
          </cell>
          <cell r="G4386" t="str">
            <v/>
          </cell>
          <cell r="H4386">
            <v>300</v>
          </cell>
          <cell r="I4386">
            <v>240</v>
          </cell>
          <cell r="J4386">
            <v>210</v>
          </cell>
          <cell r="K4386" t="str">
            <v>乙类</v>
          </cell>
        </row>
        <row r="4387">
          <cell r="A4387" t="str">
            <v>HED83327</v>
          </cell>
          <cell r="B4387" t="str">
            <v>睑凹陷畸形矫正术</v>
          </cell>
          <cell r="C4387" t="str">
            <v>消毒铺巾,根据手术切口的设计,切开皮肤,电凝或压迫止血,移植带脂肪皮瓣,注入脂肪粒,缝合。不含吸脂术。</v>
          </cell>
          <cell r="D4387" t="str">
            <v>注射器</v>
          </cell>
          <cell r="E4387" t="str">
            <v>特殊缝线</v>
          </cell>
          <cell r="F4387" t="str">
            <v>单侧</v>
          </cell>
          <cell r="G4387" t="str">
            <v/>
          </cell>
          <cell r="H4387">
            <v>700</v>
          </cell>
          <cell r="I4387">
            <v>560</v>
          </cell>
          <cell r="J4387">
            <v>490</v>
          </cell>
          <cell r="K4387" t="str">
            <v>丙类</v>
          </cell>
        </row>
        <row r="4388">
          <cell r="A4388" t="str">
            <v>HED83328</v>
          </cell>
          <cell r="B4388" t="str">
            <v>睑凹陷畸形假体置入矫正术</v>
          </cell>
          <cell r="C4388" t="str">
            <v>局麻,于下睑缘下2毫米切开,潜行剥离,置入雕刻好假体,用可吸收线固定假体,止血,缝合切口。</v>
          </cell>
          <cell r="D4388" t="str">
            <v>注射器</v>
          </cell>
          <cell r="E4388" t="str">
            <v>假体,特殊缝线</v>
          </cell>
          <cell r="F4388" t="str">
            <v>单侧</v>
          </cell>
          <cell r="G4388" t="str">
            <v/>
          </cell>
          <cell r="H4388">
            <v>700</v>
          </cell>
          <cell r="I4388">
            <v>560</v>
          </cell>
          <cell r="J4388">
            <v>490</v>
          </cell>
          <cell r="K4388" t="str">
            <v>丙类</v>
          </cell>
        </row>
        <row r="4389">
          <cell r="A4389" t="str">
            <v>HED83329</v>
          </cell>
          <cell r="B4389" t="str">
            <v>金属片置入眼睑闭合不全矫治术</v>
          </cell>
          <cell r="C4389" t="str">
            <v>常规消毒,铺无菌巾,设计颞部切口,皮下分离,将金属片制成所需形状通过上下眼睑皮下隧道转移至上下睑,在内眦韧带处,在一定张力下缝合固定,放置引流管一根。</v>
          </cell>
          <cell r="D4389" t="str">
            <v>引流装置</v>
          </cell>
          <cell r="E4389" t="str">
            <v>特殊缝线</v>
          </cell>
          <cell r="F4389" t="str">
            <v>单侧</v>
          </cell>
          <cell r="G4389" t="str">
            <v/>
          </cell>
          <cell r="H4389">
            <v>1000</v>
          </cell>
          <cell r="I4389">
            <v>800</v>
          </cell>
          <cell r="J4389">
            <v>700</v>
          </cell>
          <cell r="K4389" t="str">
            <v>乙类</v>
          </cell>
        </row>
        <row r="4390">
          <cell r="A4390" t="str">
            <v>HED83330</v>
          </cell>
          <cell r="B4390" t="str">
            <v>颞肌筋膜瓣转移眼睑闭合不全矫治术</v>
          </cell>
          <cell r="C4390" t="str">
            <v>常规消毒,铺无菌巾,设计颞部切口,皮下分离,电凝止血,将形成的内侧颞骨筋膜瓣通过上下眼睑皮下隧道转移至上下睑,在内眦韧带处,在一定张力下缝合固定,放置引流管一根。</v>
          </cell>
          <cell r="D4390" t="str">
            <v>引流装置</v>
          </cell>
          <cell r="E4390" t="str">
            <v>特殊缝线</v>
          </cell>
          <cell r="F4390" t="str">
            <v>单侧</v>
          </cell>
          <cell r="G4390" t="str">
            <v/>
          </cell>
          <cell r="H4390">
            <v>1000</v>
          </cell>
          <cell r="I4390">
            <v>800</v>
          </cell>
          <cell r="J4390">
            <v>700</v>
          </cell>
          <cell r="K4390" t="str">
            <v>乙类</v>
          </cell>
        </row>
        <row r="4391">
          <cell r="A4391" t="str">
            <v>HED89301</v>
          </cell>
          <cell r="B4391" t="str">
            <v>头皮游离移植睫毛再造术</v>
          </cell>
          <cell r="C4391" t="str">
            <v>局麻,设计手术切口,切开原睫毛处,止血,在头皮处切取头皮全层,移植于创面,关闭头皮供区。毛根制备。</v>
          </cell>
          <cell r="D4391" t="str">
            <v>注射器</v>
          </cell>
          <cell r="E4391" t="str">
            <v>特殊缝线</v>
          </cell>
          <cell r="F4391" t="str">
            <v>单侧</v>
          </cell>
          <cell r="G4391" t="str">
            <v/>
          </cell>
          <cell r="H4391" t="str">
            <v>市场调节价</v>
          </cell>
          <cell r="I4391" t="str">
            <v>市场调节价</v>
          </cell>
          <cell r="J4391" t="str">
            <v>市场调节价</v>
          </cell>
          <cell r="K4391" t="str">
            <v>丙类</v>
          </cell>
        </row>
        <row r="4392">
          <cell r="A4392" t="str">
            <v>HED89302</v>
          </cell>
          <cell r="B4392" t="str">
            <v>人工材料置入眼窝再造术</v>
          </cell>
          <cell r="C4392" t="str">
            <v>消毒铺巾,设计切口,切开,电凝或压迫止血,置假体,缝合切口,加压包扎。</v>
          </cell>
          <cell r="D4392" t="str">
            <v>引流装置</v>
          </cell>
          <cell r="E4392" t="str">
            <v>假体,特殊缝线</v>
          </cell>
          <cell r="F4392" t="str">
            <v>单侧</v>
          </cell>
          <cell r="G4392" t="str">
            <v/>
          </cell>
          <cell r="H4392">
            <v>700</v>
          </cell>
          <cell r="I4392">
            <v>560</v>
          </cell>
          <cell r="J4392">
            <v>490</v>
          </cell>
          <cell r="K4392" t="str">
            <v>丙类</v>
          </cell>
        </row>
        <row r="4393">
          <cell r="A4393" t="str">
            <v>HED89303</v>
          </cell>
          <cell r="B4393" t="str">
            <v>游离皮片移植眼窝再造术</v>
          </cell>
          <cell r="C4393" t="str">
            <v>局麻,设计手术切口,切开,止血,充分游离眼窝,在供皮取相应大小全厚皮片,植皮,缝合切口并关闭供皮区。</v>
          </cell>
          <cell r="D4393" t="str">
            <v>引流装置,注射器</v>
          </cell>
          <cell r="E4393" t="str">
            <v>特殊缝线</v>
          </cell>
          <cell r="F4393" t="str">
            <v>单侧</v>
          </cell>
          <cell r="G4393" t="str">
            <v/>
          </cell>
          <cell r="H4393">
            <v>500</v>
          </cell>
          <cell r="I4393">
            <v>400</v>
          </cell>
          <cell r="J4393">
            <v>350</v>
          </cell>
          <cell r="K4393" t="str">
            <v>丙类</v>
          </cell>
        </row>
        <row r="4394">
          <cell r="A4394" t="str">
            <v>HED89304</v>
          </cell>
          <cell r="B4394" t="str">
            <v>局部皮瓣转移眼窝再造术</v>
          </cell>
          <cell r="C4394" t="str">
            <v>局麻,设计手术切口,切开,止血,充分游离眼窝,制成眼轮匝肌瓣,将该瓣转移至眼窝,关闭供区,缝合切口。</v>
          </cell>
          <cell r="D4394" t="str">
            <v>引流装置,注射器</v>
          </cell>
          <cell r="E4394" t="str">
            <v>特殊缝线</v>
          </cell>
          <cell r="F4394" t="str">
            <v>单侧</v>
          </cell>
          <cell r="G4394" t="str">
            <v/>
          </cell>
          <cell r="H4394">
            <v>500</v>
          </cell>
          <cell r="I4394">
            <v>400</v>
          </cell>
          <cell r="J4394">
            <v>350</v>
          </cell>
          <cell r="K4394" t="str">
            <v>丙类</v>
          </cell>
        </row>
        <row r="4395">
          <cell r="A4395" t="str">
            <v>HED89305</v>
          </cell>
          <cell r="B4395" t="str">
            <v>岛状瓣转移眼窝再造术</v>
          </cell>
          <cell r="C4395" t="str">
            <v>局麻,设计手术切口,切开,止血,充分游离眼窝,制成颞浅动脉岛状瓣,将该瓣转移至眼窝,关闭供区,缝合切口。</v>
          </cell>
          <cell r="D4395" t="str">
            <v>引流装置,注射器</v>
          </cell>
          <cell r="E4395" t="str">
            <v>修补材料,特殊缝线</v>
          </cell>
          <cell r="F4395" t="str">
            <v>单侧</v>
          </cell>
          <cell r="G4395" t="str">
            <v/>
          </cell>
          <cell r="H4395">
            <v>500</v>
          </cell>
          <cell r="I4395">
            <v>400</v>
          </cell>
          <cell r="J4395">
            <v>350</v>
          </cell>
          <cell r="K4395" t="str">
            <v>丙类</v>
          </cell>
        </row>
        <row r="4396">
          <cell r="A4396" t="str">
            <v>HED89306</v>
          </cell>
          <cell r="B4396" t="str">
            <v>游离皮瓣移植眼窝再造术</v>
          </cell>
          <cell r="C4396" t="str">
            <v>局麻或者全麻,于眼窝距睑缘2-3毫米处平行切口,切除瘢痕组织与残余的结合膜,剖开穹隆组织,扩大囊腔,在睑板下向上剥离,直至眶上缘,止血,将取好的合适大小的皮瓣用5-0丝线缝合固定,打包堆,加压包扎。</v>
          </cell>
          <cell r="D4396" t="str">
            <v>引流装置,注射器</v>
          </cell>
          <cell r="E4396" t="str">
            <v>特殊缝线</v>
          </cell>
          <cell r="F4396" t="str">
            <v>单侧</v>
          </cell>
          <cell r="G4396" t="str">
            <v/>
          </cell>
          <cell r="H4396">
            <v>500</v>
          </cell>
          <cell r="I4396">
            <v>400</v>
          </cell>
          <cell r="J4396">
            <v>350</v>
          </cell>
          <cell r="K4396" t="str">
            <v>丙类</v>
          </cell>
        </row>
        <row r="4397">
          <cell r="A4397" t="str">
            <v>HEE</v>
          </cell>
          <cell r="B4397" t="str">
            <v>4.泪器</v>
          </cell>
          <cell r="C4397" t="str">
            <v/>
          </cell>
          <cell r="D4397" t="str">
            <v/>
          </cell>
          <cell r="E4397" t="str">
            <v/>
          </cell>
        </row>
        <row r="4397">
          <cell r="G4397" t="str">
            <v/>
          </cell>
          <cell r="H4397" t="str">
            <v/>
          </cell>
          <cell r="I4397" t="str">
            <v/>
          </cell>
          <cell r="J4397" t="str">
            <v/>
          </cell>
        </row>
        <row r="4398">
          <cell r="A4398" t="str">
            <v>HEE48401</v>
          </cell>
          <cell r="B4398" t="str">
            <v>泪道冲洗</v>
          </cell>
          <cell r="C4398" t="str">
            <v>表面麻醉下扩张泪小点及泪小管,应用带有泪道冲冼针头的注射器冲洗泪道,记录结果。</v>
          </cell>
          <cell r="D4398" t="str">
            <v>注射器</v>
          </cell>
          <cell r="E4398" t="str">
            <v/>
          </cell>
          <cell r="F4398" t="str">
            <v>单侧</v>
          </cell>
          <cell r="G4398" t="str">
            <v/>
          </cell>
          <cell r="H4398">
            <v>12</v>
          </cell>
          <cell r="I4398">
            <v>10</v>
          </cell>
          <cell r="J4398">
            <v>8</v>
          </cell>
          <cell r="K4398" t="str">
            <v>甲类</v>
          </cell>
        </row>
        <row r="4399">
          <cell r="A4399" t="str">
            <v>HEE59301</v>
          </cell>
          <cell r="B4399" t="str">
            <v>泪小管填塞术</v>
          </cell>
          <cell r="C4399" t="str">
            <v>消毒铺巾,在裂隙灯或用手术显微镜下自泪小点向泪小管置入填塞物。</v>
          </cell>
          <cell r="D4399" t="str">
            <v/>
          </cell>
          <cell r="E4399" t="str">
            <v>泪道栓子</v>
          </cell>
          <cell r="F4399" t="str">
            <v>单侧</v>
          </cell>
          <cell r="G4399" t="str">
            <v/>
          </cell>
          <cell r="H4399">
            <v>100</v>
          </cell>
          <cell r="I4399">
            <v>80</v>
          </cell>
          <cell r="J4399">
            <v>70</v>
          </cell>
          <cell r="K4399" t="str">
            <v>乙类</v>
          </cell>
        </row>
        <row r="4400">
          <cell r="A4400" t="str">
            <v>HEE59701</v>
          </cell>
          <cell r="B4400" t="str">
            <v>泪小点封闭术</v>
          </cell>
          <cell r="C4400" t="str">
            <v>消毒铺巾,在手术显微镜下电凝泪小点及泪小管。</v>
          </cell>
          <cell r="D4400" t="str">
            <v/>
          </cell>
          <cell r="E4400" t="str">
            <v/>
          </cell>
          <cell r="F4400" t="str">
            <v>单侧</v>
          </cell>
          <cell r="G4400" t="str">
            <v/>
          </cell>
          <cell r="H4400">
            <v>180</v>
          </cell>
          <cell r="I4400">
            <v>140</v>
          </cell>
          <cell r="J4400">
            <v>120</v>
          </cell>
          <cell r="K4400" t="str">
            <v>乙类</v>
          </cell>
        </row>
        <row r="4401">
          <cell r="A4401" t="str">
            <v>HEE64601</v>
          </cell>
          <cell r="B4401" t="str">
            <v>人工泪管取出术</v>
          </cell>
          <cell r="C4401" t="str">
            <v>消毒铺巾,进行表面麻醉,鼻内镜下拔取泪管,冲洗泪道。</v>
          </cell>
          <cell r="D4401" t="str">
            <v/>
          </cell>
          <cell r="E4401" t="str">
            <v/>
          </cell>
          <cell r="F4401" t="str">
            <v>单侧</v>
          </cell>
          <cell r="G4401" t="str">
            <v/>
          </cell>
          <cell r="H4401">
            <v>180</v>
          </cell>
          <cell r="I4401">
            <v>140</v>
          </cell>
          <cell r="J4401">
            <v>120</v>
          </cell>
          <cell r="K4401" t="str">
            <v>乙类</v>
          </cell>
        </row>
        <row r="4402">
          <cell r="A4402" t="str">
            <v>HEE73301</v>
          </cell>
          <cell r="B4402" t="str">
            <v>泪囊摘除术</v>
          </cell>
          <cell r="C4402" t="str">
            <v>消毒铺巾,进行表面麻醉,切开皮肤,分离皮下组织,电凝或压迫止血,暴露泪囊,切除,碘酊烧灼泪囊窝,冲洗,分层缝合。</v>
          </cell>
          <cell r="D4402" t="str">
            <v>引流装置</v>
          </cell>
          <cell r="E4402" t="str">
            <v>特殊缝线</v>
          </cell>
          <cell r="F4402" t="str">
            <v>单侧</v>
          </cell>
          <cell r="G4402" t="str">
            <v/>
          </cell>
          <cell r="H4402">
            <v>400</v>
          </cell>
          <cell r="I4402">
            <v>320</v>
          </cell>
          <cell r="J4402">
            <v>280</v>
          </cell>
          <cell r="K4402" t="str">
            <v>甲类</v>
          </cell>
        </row>
        <row r="4403">
          <cell r="A4403" t="str">
            <v>HEE73302</v>
          </cell>
          <cell r="B4403" t="str">
            <v>睑部泪腺切除术</v>
          </cell>
          <cell r="C4403" t="str">
            <v>消毒铺巾,切开结膜,电凝或压迫止血,分离暴露泪腺,切除部分泪腺,缝合。含泪腺部分切除､泪腺肿瘤摘除。</v>
          </cell>
          <cell r="D4403" t="str">
            <v>引流装置</v>
          </cell>
          <cell r="E4403" t="str">
            <v>特殊缝线</v>
          </cell>
          <cell r="F4403" t="str">
            <v>单侧</v>
          </cell>
          <cell r="G4403" t="str">
            <v/>
          </cell>
          <cell r="H4403">
            <v>400</v>
          </cell>
          <cell r="I4403">
            <v>320</v>
          </cell>
          <cell r="J4403">
            <v>280</v>
          </cell>
          <cell r="K4403" t="str">
            <v>甲类</v>
          </cell>
        </row>
        <row r="4404">
          <cell r="A4404" t="str">
            <v>HEE73303</v>
          </cell>
          <cell r="B4404" t="str">
            <v>泪囊瘘管切除术</v>
          </cell>
          <cell r="C4404" t="str">
            <v>消毒铺巾,切开皮肤,分离皮下组织,电凝或压迫止血,分离和切除瘘管,冲洗,分层缝合。</v>
          </cell>
          <cell r="D4404" t="str">
            <v>引流装置</v>
          </cell>
          <cell r="E4404" t="str">
            <v>特殊缝线</v>
          </cell>
          <cell r="F4404" t="str">
            <v>单侧</v>
          </cell>
          <cell r="G4404" t="str">
            <v/>
          </cell>
          <cell r="H4404">
            <v>500</v>
          </cell>
          <cell r="I4404">
            <v>400</v>
          </cell>
          <cell r="J4404">
            <v>350</v>
          </cell>
          <cell r="K4404" t="str">
            <v>甲类</v>
          </cell>
        </row>
        <row r="4405">
          <cell r="A4405" t="str">
            <v>HEE80401</v>
          </cell>
          <cell r="B4405" t="str">
            <v>泪小点扩张治疗</v>
          </cell>
          <cell r="C4405" t="str">
            <v>向患者说明治疗的注意事项。泪小点及其周边区域进行表面麻醉,以扩张器扩张泪小点。</v>
          </cell>
          <cell r="D4405" t="str">
            <v/>
          </cell>
          <cell r="E4405" t="str">
            <v/>
          </cell>
          <cell r="F4405" t="str">
            <v>单侧</v>
          </cell>
          <cell r="G4405" t="str">
            <v/>
          </cell>
          <cell r="H4405">
            <v>10</v>
          </cell>
          <cell r="I4405">
            <v>8</v>
          </cell>
          <cell r="J4405">
            <v>7</v>
          </cell>
          <cell r="K4405" t="str">
            <v>甲类</v>
          </cell>
        </row>
        <row r="4406">
          <cell r="A4406" t="str">
            <v>HEE83301</v>
          </cell>
          <cell r="B4406" t="str">
            <v>泪小点成形术</v>
          </cell>
          <cell r="C4406" t="str">
            <v>消毒铺巾,根据设计的切口,在手术显微镜下剪开泪小点,冲洗泪道。必要时在管道内置管。</v>
          </cell>
          <cell r="D4406" t="str">
            <v/>
          </cell>
          <cell r="E4406" t="str">
            <v>人工泪管,特殊缝线</v>
          </cell>
          <cell r="F4406" t="str">
            <v>单侧</v>
          </cell>
          <cell r="G4406" t="str">
            <v/>
          </cell>
          <cell r="H4406">
            <v>400</v>
          </cell>
          <cell r="I4406">
            <v>320</v>
          </cell>
          <cell r="J4406">
            <v>280</v>
          </cell>
          <cell r="K4406" t="str">
            <v>甲类</v>
          </cell>
        </row>
        <row r="4407">
          <cell r="A4407" t="str">
            <v>HEE83302</v>
          </cell>
          <cell r="B4407" t="str">
            <v>泪小点外翻矫正术</v>
          </cell>
          <cell r="C4407" t="str">
            <v>消毒铺巾,在手术显微镜下梭形切除泪小点旁结膜及睑板组织,电凝或压迫止血,缝合。</v>
          </cell>
          <cell r="D4407" t="str">
            <v/>
          </cell>
          <cell r="E4407" t="str">
            <v>特殊缝线</v>
          </cell>
          <cell r="F4407" t="str">
            <v>单侧</v>
          </cell>
          <cell r="G4407" t="str">
            <v/>
          </cell>
          <cell r="H4407">
            <v>400</v>
          </cell>
          <cell r="I4407">
            <v>320</v>
          </cell>
          <cell r="J4407">
            <v>280</v>
          </cell>
          <cell r="K4407" t="str">
            <v>乙类</v>
          </cell>
        </row>
        <row r="4408">
          <cell r="A4408" t="str">
            <v>HEE83303</v>
          </cell>
          <cell r="B4408" t="str">
            <v>泪道成形术</v>
          </cell>
          <cell r="C4408" t="str">
            <v>消毒铺巾,进行表面麻醉,扩张泪小点及泪小管,置管,固定管,冲洗泪道。</v>
          </cell>
          <cell r="D4408" t="str">
            <v/>
          </cell>
          <cell r="E4408" t="str">
            <v>人工泪管</v>
          </cell>
          <cell r="F4408" t="str">
            <v>单侧</v>
          </cell>
          <cell r="G4408" t="str">
            <v/>
          </cell>
          <cell r="H4408">
            <v>550</v>
          </cell>
          <cell r="I4408">
            <v>440</v>
          </cell>
          <cell r="J4408">
            <v>380</v>
          </cell>
          <cell r="K4408" t="str">
            <v>甲类</v>
          </cell>
        </row>
        <row r="4409">
          <cell r="A4409" t="str">
            <v>HEE83304</v>
          </cell>
          <cell r="B4409" t="str">
            <v>泪腺脱垂矫正术</v>
          </cell>
          <cell r="C4409" t="str">
            <v>消毒铺巾,在手术显微镜下切开皮肤,电凝或压迫止血,分离暴露眶隔,切开眶隔,缝合泪腺,缝合眶隔及皮肤。</v>
          </cell>
          <cell r="D4409" t="str">
            <v/>
          </cell>
          <cell r="E4409" t="str">
            <v>特殊缝线</v>
          </cell>
          <cell r="F4409" t="str">
            <v>单侧</v>
          </cell>
          <cell r="G4409" t="str">
            <v/>
          </cell>
          <cell r="H4409">
            <v>350</v>
          </cell>
          <cell r="I4409">
            <v>280</v>
          </cell>
          <cell r="J4409">
            <v>245</v>
          </cell>
          <cell r="K4409" t="str">
            <v>乙类</v>
          </cell>
        </row>
        <row r="4410">
          <cell r="A4410" t="str">
            <v>HEE86301</v>
          </cell>
          <cell r="B4410" t="str">
            <v>泪小管吻合术</v>
          </cell>
          <cell r="C4410" t="str">
            <v>消毒铺巾,在手术显微镜下,应用特殊器械寻找泪小管断端,植入人工泪管,缝合。</v>
          </cell>
          <cell r="D4410" t="str">
            <v/>
          </cell>
          <cell r="E4410" t="str">
            <v>人工泪管,特殊缝线</v>
          </cell>
          <cell r="F4410" t="str">
            <v>单侧</v>
          </cell>
          <cell r="G4410" t="str">
            <v/>
          </cell>
          <cell r="H4410">
            <v>800</v>
          </cell>
          <cell r="I4410">
            <v>640</v>
          </cell>
          <cell r="J4410">
            <v>560</v>
          </cell>
          <cell r="K4410" t="str">
            <v>甲类</v>
          </cell>
        </row>
        <row r="4411">
          <cell r="A4411" t="str">
            <v>HEE86302</v>
          </cell>
          <cell r="B4411" t="str">
            <v>泪囊结膜囊吻合术</v>
          </cell>
          <cell r="C4411" t="str">
            <v>消毒铺巾,切开皮肤,分离皮下组织,电凝或压迫止血,暴露泪囊,切开,内眦角结膜切开,结膜泪囊吻合,置管,冲洗泪道,缝合皮肤。</v>
          </cell>
          <cell r="D4411" t="str">
            <v/>
          </cell>
          <cell r="E4411" t="str">
            <v>人工泪管,特殊缝线</v>
          </cell>
          <cell r="F4411" t="str">
            <v>单侧</v>
          </cell>
          <cell r="G4411" t="str">
            <v/>
          </cell>
          <cell r="H4411">
            <v>800</v>
          </cell>
          <cell r="I4411">
            <v>640</v>
          </cell>
          <cell r="J4411">
            <v>560</v>
          </cell>
          <cell r="K4411" t="str">
            <v>甲类</v>
          </cell>
        </row>
        <row r="4412">
          <cell r="A4412" t="str">
            <v>HEE87301</v>
          </cell>
          <cell r="B4412" t="str">
            <v>鼻泪管再通术</v>
          </cell>
          <cell r="C4412" t="str">
            <v>消毒铺巾,进行表面麻醉,探通或用仪器(泪道高频电灼仪等)疏通,置管,冲洗泪道。</v>
          </cell>
          <cell r="D4412" t="str">
            <v/>
          </cell>
          <cell r="E4412" t="str">
            <v>人工泪管</v>
          </cell>
          <cell r="F4412" t="str">
            <v>单侧</v>
          </cell>
          <cell r="G4412" t="str">
            <v/>
          </cell>
          <cell r="H4412">
            <v>450</v>
          </cell>
          <cell r="I4412">
            <v>360</v>
          </cell>
          <cell r="J4412">
            <v>310</v>
          </cell>
          <cell r="K4412" t="str">
            <v>甲类</v>
          </cell>
        </row>
        <row r="4413">
          <cell r="A4413" t="str">
            <v>HEE87302</v>
          </cell>
          <cell r="B4413" t="str">
            <v>泪道探通术</v>
          </cell>
          <cell r="C4413" t="str">
            <v>泪小点及其周边区域进行表面麻醉,扩张器扩张泪小点,选择恰当型号的泪道探针探通泪道,在泪道内留置探针约10分钟,冲洗泪道。</v>
          </cell>
          <cell r="D4413" t="str">
            <v>注射器</v>
          </cell>
          <cell r="E4413" t="str">
            <v/>
          </cell>
          <cell r="F4413" t="str">
            <v>单侧</v>
          </cell>
          <cell r="G4413" t="str">
            <v/>
          </cell>
          <cell r="H4413">
            <v>35</v>
          </cell>
          <cell r="I4413">
            <v>28</v>
          </cell>
          <cell r="J4413">
            <v>25</v>
          </cell>
          <cell r="K4413" t="str">
            <v>甲类</v>
          </cell>
        </row>
        <row r="4414">
          <cell r="A4414" t="str">
            <v>HEE87303</v>
          </cell>
          <cell r="B4414" t="str">
            <v>激光泪道探通术</v>
          </cell>
          <cell r="C4414" t="str">
            <v>泪小点及其周边区域表面麻醉,扩张器扩张泪小点,调整激光器参数,以激光疏通泪道。冲洗泪道。</v>
          </cell>
          <cell r="D4414" t="str">
            <v>注射器</v>
          </cell>
          <cell r="E4414" t="str">
            <v/>
          </cell>
          <cell r="F4414" t="str">
            <v>单侧</v>
          </cell>
          <cell r="G4414" t="str">
            <v/>
          </cell>
          <cell r="H4414">
            <v>70</v>
          </cell>
          <cell r="I4414">
            <v>55</v>
          </cell>
          <cell r="J4414">
            <v>50</v>
          </cell>
          <cell r="K4414" t="str">
            <v>甲类</v>
          </cell>
        </row>
        <row r="4415">
          <cell r="A4415" t="str">
            <v>HEF-HEU</v>
          </cell>
          <cell r="B4415" t="str">
            <v>5.眼球</v>
          </cell>
          <cell r="C4415" t="str">
            <v/>
          </cell>
          <cell r="D4415" t="str">
            <v/>
          </cell>
          <cell r="E4415" t="str">
            <v/>
          </cell>
        </row>
        <row r="4415">
          <cell r="G4415" t="str">
            <v/>
          </cell>
          <cell r="H4415" t="str">
            <v/>
          </cell>
          <cell r="I4415" t="str">
            <v/>
          </cell>
          <cell r="J4415" t="str">
            <v/>
          </cell>
        </row>
        <row r="4416">
          <cell r="A4416" t="str">
            <v>HEF48101</v>
          </cell>
          <cell r="B4416" t="str">
            <v>球旁注射</v>
          </cell>
          <cell r="C4416" t="str">
            <v>向患者说明治疗的注意事项。眼部消毒,注射器的针头经皮肤刺入球旁部位,注射药物,局部压迫。</v>
          </cell>
          <cell r="D4416" t="str">
            <v>注射器</v>
          </cell>
          <cell r="E4416" t="str">
            <v/>
          </cell>
          <cell r="F4416" t="str">
            <v>单侧</v>
          </cell>
          <cell r="G4416" t="str">
            <v/>
          </cell>
          <cell r="H4416">
            <v>25</v>
          </cell>
          <cell r="I4416">
            <v>20</v>
          </cell>
          <cell r="J4416">
            <v>18</v>
          </cell>
          <cell r="K4416" t="str">
            <v>甲类</v>
          </cell>
        </row>
        <row r="4417">
          <cell r="A4417" t="str">
            <v>HEF48102</v>
          </cell>
          <cell r="B4417" t="str">
            <v>球后注射</v>
          </cell>
          <cell r="C4417" t="str">
            <v>向患者说明治疗的注意事项。眼部消毒,注射器针头经皮肤刺入眼球后部,注射药物,压迫眼球数分钟。</v>
          </cell>
          <cell r="D4417" t="str">
            <v>注射器</v>
          </cell>
          <cell r="E4417" t="str">
            <v/>
          </cell>
          <cell r="F4417" t="str">
            <v>单侧</v>
          </cell>
          <cell r="G4417" t="str">
            <v/>
          </cell>
          <cell r="H4417">
            <v>18</v>
          </cell>
          <cell r="I4417">
            <v>14</v>
          </cell>
          <cell r="J4417">
            <v>12</v>
          </cell>
          <cell r="K4417" t="str">
            <v>甲类</v>
          </cell>
        </row>
        <row r="4418">
          <cell r="A4418" t="str">
            <v>HEF48301</v>
          </cell>
          <cell r="B4418" t="str">
            <v>经筋膜囊球后注射</v>
          </cell>
          <cell r="C4418" t="str">
            <v>向患者说明治疗的注意事项。眼部消毒,开睑。手术显微镜下剪开球结膜,采用特殊针头伸入眼球后部近黄斑区附近,注射药物,涂抗菌药物眼膏,消毒纱布盖眼。</v>
          </cell>
          <cell r="D4418" t="str">
            <v>注射器</v>
          </cell>
          <cell r="E4418" t="str">
            <v/>
          </cell>
          <cell r="F4418" t="str">
            <v>单侧</v>
          </cell>
          <cell r="G4418" t="str">
            <v/>
          </cell>
          <cell r="H4418">
            <v>20</v>
          </cell>
          <cell r="I4418">
            <v>16</v>
          </cell>
          <cell r="J4418">
            <v>14</v>
          </cell>
          <cell r="K4418" t="str">
            <v>乙类</v>
          </cell>
        </row>
        <row r="4419">
          <cell r="A4419" t="str">
            <v>HEF64301</v>
          </cell>
          <cell r="B4419" t="str">
            <v>球内异物定位环置入取出术</v>
          </cell>
          <cell r="C4419" t="str">
            <v>向受检者说明检查注意事项。受检眼表面麻醉,缝合带缺口的金属环。送放射科拍X光片。X摄像定位。结束后拆除金属环,抗菌药物滴眼液滴眼,消毒纱布遮盖。人工分析和报告X光片结果。不含X线引导。</v>
          </cell>
          <cell r="D4419" t="str">
            <v/>
          </cell>
          <cell r="E4419" t="str">
            <v>特殊缝线</v>
          </cell>
          <cell r="F4419" t="str">
            <v>单侧</v>
          </cell>
          <cell r="G4419" t="str">
            <v/>
          </cell>
          <cell r="H4419">
            <v>60</v>
          </cell>
          <cell r="I4419">
            <v>48</v>
          </cell>
          <cell r="J4419">
            <v>42</v>
          </cell>
          <cell r="K4419" t="str">
            <v>甲类</v>
          </cell>
        </row>
        <row r="4420">
          <cell r="A4420" t="str">
            <v>HEF65301</v>
          </cell>
          <cell r="B4420" t="str">
            <v>球内磁性异物取出术</v>
          </cell>
          <cell r="C4420" t="str">
            <v>消毒铺巾,开睑,置手术贴膜,在手术显微镜下切开结膜,再次异物定位,切开巩膜,磁铁吸取异物,缝合巩膜,必要时行巩膜外加压,缝合结膜,消毒纱布遮盖。不含巩膜外加压。</v>
          </cell>
          <cell r="D4420" t="str">
            <v/>
          </cell>
          <cell r="E4420" t="str">
            <v>黏弹剂,特殊缝线</v>
          </cell>
          <cell r="F4420" t="str">
            <v>单侧</v>
          </cell>
          <cell r="G4420" t="str">
            <v/>
          </cell>
          <cell r="H4420">
            <v>900</v>
          </cell>
          <cell r="I4420">
            <v>720</v>
          </cell>
          <cell r="J4420">
            <v>630</v>
          </cell>
          <cell r="K4420" t="str">
            <v>乙类</v>
          </cell>
        </row>
        <row r="4421">
          <cell r="A4421" t="str">
            <v>HEF65302</v>
          </cell>
          <cell r="B4421" t="str">
            <v>球内非磁性异物取出术</v>
          </cell>
          <cell r="C4421" t="str">
            <v>消毒铺巾,开睑,置手术贴膜,应用倒像系统､眼内照明系统､光学透镜辅助手术,在手术显微镜下切开结膜,电凝或压迫止血,巩膜穿刺,眼内灌注建立,应用玻璃体切除机切除玻璃体,异物镊取出眼内异物,查找视网膜裂孔,并加以封闭,使视网膜脱离复位,消毒纱布遮盖。视网膜修复术除外。</v>
          </cell>
          <cell r="D4421" t="str">
            <v/>
          </cell>
          <cell r="E4421" t="str">
            <v>特殊缝线,硅油,膨胀气体,重水</v>
          </cell>
          <cell r="F4421" t="str">
            <v>单侧</v>
          </cell>
          <cell r="G4421" t="str">
            <v/>
          </cell>
          <cell r="H4421">
            <v>1000</v>
          </cell>
          <cell r="I4421">
            <v>800</v>
          </cell>
          <cell r="J4421">
            <v>700</v>
          </cell>
          <cell r="K4421" t="str">
            <v>乙类</v>
          </cell>
        </row>
        <row r="4422">
          <cell r="A4422" t="str">
            <v>HEF65303</v>
          </cell>
          <cell r="B4422" t="str">
            <v>球壁异物取出术</v>
          </cell>
          <cell r="C4422" t="str">
            <v>消毒铺巾,开睑,置手术贴膜,定位异物,在手术显微镜下切开结膜,切开和分离巩膜,取出异物､缝合伤口,消毒纱布遮盖。不含异物定位。</v>
          </cell>
          <cell r="D4422" t="str">
            <v/>
          </cell>
          <cell r="E4422" t="str">
            <v>黏弹剂,特殊缝线</v>
          </cell>
          <cell r="F4422" t="str">
            <v>单侧</v>
          </cell>
          <cell r="G4422" t="str">
            <v/>
          </cell>
          <cell r="H4422">
            <v>600</v>
          </cell>
          <cell r="I4422">
            <v>480</v>
          </cell>
          <cell r="J4422">
            <v>420</v>
          </cell>
          <cell r="K4422" t="str">
            <v>乙类</v>
          </cell>
        </row>
        <row r="4423">
          <cell r="A4423" t="str">
            <v>HEF75301</v>
          </cell>
          <cell r="B4423" t="str">
            <v>眼球摘除术</v>
          </cell>
          <cell r="C4423" t="str">
            <v>消毒铺巾,开睑,置手术贴膜,在手术显微镜下切开结膜,电凝或压迫止血,分离和剪断眼外肌,剪断视神经,摘除眼球,缝合伤口,填油纱条,加压包扎。必要时送摘除的眼球病理学检查。不含病理学检查。</v>
          </cell>
          <cell r="D4423" t="str">
            <v>引流装置</v>
          </cell>
          <cell r="E4423" t="str">
            <v>特殊缝线</v>
          </cell>
          <cell r="F4423" t="str">
            <v>单侧</v>
          </cell>
          <cell r="G4423" t="str">
            <v/>
          </cell>
          <cell r="H4423">
            <v>700</v>
          </cell>
          <cell r="I4423">
            <v>560</v>
          </cell>
          <cell r="J4423">
            <v>490</v>
          </cell>
          <cell r="K4423" t="str">
            <v>甲类</v>
          </cell>
        </row>
        <row r="4424">
          <cell r="A4424" t="str">
            <v>HEF75302</v>
          </cell>
          <cell r="B4424" t="str">
            <v>眼球摘除+义眼台置入术</v>
          </cell>
          <cell r="C4424" t="str">
            <v>消毒铺巾,开睑,置手术贴膜,在手术显微镜下切开结膜,电凝或压迫止血,分离和剪断眼外肌,摘除眼球,置义眼台,分层缝合,填油纱条,加压包扎。</v>
          </cell>
          <cell r="D4424" t="str">
            <v>引流装置</v>
          </cell>
          <cell r="E4424" t="str">
            <v>义眼台,义眼片,特殊缝线</v>
          </cell>
          <cell r="F4424" t="str">
            <v>单侧</v>
          </cell>
          <cell r="G4424" t="str">
            <v/>
          </cell>
          <cell r="H4424">
            <v>900</v>
          </cell>
          <cell r="I4424">
            <v>720</v>
          </cell>
          <cell r="J4424">
            <v>630</v>
          </cell>
          <cell r="K4424" t="str">
            <v>丙类</v>
          </cell>
        </row>
        <row r="4425">
          <cell r="A4425" t="str">
            <v>HEF83301</v>
          </cell>
          <cell r="B4425" t="str">
            <v>眼球裂伤探查缝合术</v>
          </cell>
          <cell r="C4425" t="str">
            <v>消毒铺巾,开睑,置手术贴膜,在手术显微镜下探查结膜､角膜､巩膜伤口､清创､电凝或压迫止血､还纳或切除眼内组织､分层缝合,平衡盐溶液形成前房,消毒纱布遮盖。</v>
          </cell>
          <cell r="D4425" t="str">
            <v/>
          </cell>
          <cell r="E4425" t="str">
            <v>黏弹剂,特殊缝线</v>
          </cell>
          <cell r="F4425" t="str">
            <v>单侧</v>
          </cell>
          <cell r="G4425" t="str">
            <v/>
          </cell>
          <cell r="H4425">
            <v>930</v>
          </cell>
          <cell r="I4425">
            <v>740</v>
          </cell>
          <cell r="J4425">
            <v>650</v>
          </cell>
          <cell r="K4425" t="str">
            <v>甲类</v>
          </cell>
        </row>
        <row r="4426">
          <cell r="A4426" t="str">
            <v>HEF89301</v>
          </cell>
          <cell r="B4426" t="str">
            <v>自体骨移植眼球内陷矫正术</v>
          </cell>
          <cell r="C4426" t="str">
            <v>消毒铺巾,切口设计,局部麻醉后,切开头皮,骨膜下剥离,显露取骨区,标记取骨大小形状,应用动力系统,钻或锯截开颅骨外板,骨凿切取外板,骨蜡止血,缝合切口,取下睑缘切口,自眼轮匝肌下分离至眶下缘,切开骨膜,自骨膜下剥离眶内,将疝出至上颌窦和/或筛窦内的软组织复位,松解神经粘连,显露骨折处,颅骨外板修整后植入修复缺损,钛钉钛板内固定,缝合骨膜及切口,留置引流。不含颅骨外板､自体骨切取。</v>
          </cell>
          <cell r="D4426" t="str">
            <v>引流装置</v>
          </cell>
          <cell r="E4426" t="str">
            <v>内固定材料,钢丝,人工骨,特殊缝线</v>
          </cell>
          <cell r="F4426" t="str">
            <v>单侧</v>
          </cell>
          <cell r="G4426" t="str">
            <v/>
          </cell>
          <cell r="H4426">
            <v>800</v>
          </cell>
          <cell r="I4426">
            <v>640</v>
          </cell>
          <cell r="J4426">
            <v>560</v>
          </cell>
          <cell r="K4426" t="str">
            <v>丙类</v>
          </cell>
        </row>
        <row r="4427">
          <cell r="A4427" t="str">
            <v>HEF89302</v>
          </cell>
          <cell r="B4427" t="str">
            <v>人工材料植入眼球内陷矫正术</v>
          </cell>
          <cell r="C4427" t="str">
            <v>消毒铺巾,切口设计,局部麻醉后,下睑缘切口,自眼轮匝肌深层分离至眶下缘,切开骨膜,自骨膜下剥离眶内,将疝出至上颌窦和/或筛窦内的软组织复位,松解神经粘连,显露骨折处,人工材料修复缺损,应用动力系统,钛钉钛板或缝线固定,止血,冲洗,缝合骨膜及切口,留置引流。</v>
          </cell>
          <cell r="D4427" t="str">
            <v>引流装置</v>
          </cell>
          <cell r="E4427" t="str">
            <v>内固定材料,特殊缝线</v>
          </cell>
          <cell r="F4427" t="str">
            <v>单侧</v>
          </cell>
          <cell r="G4427" t="str">
            <v/>
          </cell>
          <cell r="H4427">
            <v>800</v>
          </cell>
          <cell r="I4427">
            <v>640</v>
          </cell>
          <cell r="J4427">
            <v>560</v>
          </cell>
          <cell r="K4427" t="str">
            <v>丙类</v>
          </cell>
        </row>
        <row r="4428">
          <cell r="A4428" t="str">
            <v>HEG</v>
          </cell>
          <cell r="B4428" t="str">
            <v>结膜</v>
          </cell>
          <cell r="C4428" t="str">
            <v/>
          </cell>
          <cell r="D4428" t="str">
            <v/>
          </cell>
          <cell r="E4428" t="str">
            <v/>
          </cell>
        </row>
        <row r="4428">
          <cell r="G4428" t="str">
            <v/>
          </cell>
          <cell r="H4428" t="str">
            <v/>
          </cell>
          <cell r="I4428" t="str">
            <v/>
          </cell>
          <cell r="J4428" t="str">
            <v/>
          </cell>
        </row>
        <row r="4429">
          <cell r="A4429" t="str">
            <v>HEG48301</v>
          </cell>
          <cell r="B4429" t="str">
            <v>球结膜下注射</v>
          </cell>
          <cell r="C4429" t="str">
            <v>向患者说明治疗的注意事项。眼部表面麻醉,注射针刺入球结膜下,注射药物,抗菌药物滴眼液滴眼。</v>
          </cell>
          <cell r="D4429" t="str">
            <v>注射器</v>
          </cell>
          <cell r="E4429" t="str">
            <v/>
          </cell>
          <cell r="F4429" t="str">
            <v>单侧</v>
          </cell>
          <cell r="G4429" t="str">
            <v/>
          </cell>
          <cell r="H4429">
            <v>12</v>
          </cell>
          <cell r="I4429">
            <v>10</v>
          </cell>
          <cell r="J4429">
            <v>8</v>
          </cell>
          <cell r="K4429" t="str">
            <v>甲类</v>
          </cell>
        </row>
        <row r="4430">
          <cell r="A4430" t="str">
            <v>HEG48302</v>
          </cell>
          <cell r="B4430" t="str">
            <v>结膜囊冲洗</v>
          </cell>
          <cell r="C4430" t="str">
            <v>眼部表面麻醉,以生理冲洗液冲洗结膜囊。</v>
          </cell>
          <cell r="D4430" t="str">
            <v>注射器</v>
          </cell>
          <cell r="E4430" t="str">
            <v/>
          </cell>
          <cell r="F4430" t="str">
            <v>单侧</v>
          </cell>
          <cell r="G4430" t="str">
            <v/>
          </cell>
          <cell r="H4430">
            <v>12</v>
          </cell>
          <cell r="I4430">
            <v>10</v>
          </cell>
          <cell r="J4430">
            <v>8</v>
          </cell>
          <cell r="K4430" t="str">
            <v>甲类</v>
          </cell>
        </row>
        <row r="4431">
          <cell r="A4431" t="str">
            <v>HEG48303</v>
          </cell>
          <cell r="B4431" t="str">
            <v>化学伤结膜囊冲洗</v>
          </cell>
          <cell r="C4431" t="str">
            <v>向患者说明治疗的注意事项。眼部表面麻醉,以大量生理冲洗液较长时间冲洗结膜囊。</v>
          </cell>
          <cell r="D4431" t="str">
            <v>注射器</v>
          </cell>
          <cell r="E4431" t="str">
            <v/>
          </cell>
          <cell r="F4431" t="str">
            <v>单侧</v>
          </cell>
          <cell r="G4431" t="str">
            <v/>
          </cell>
          <cell r="H4431">
            <v>15</v>
          </cell>
          <cell r="I4431">
            <v>12</v>
          </cell>
          <cell r="J4431">
            <v>10</v>
          </cell>
          <cell r="K4431" t="str">
            <v>甲类</v>
          </cell>
        </row>
        <row r="4432">
          <cell r="A4432" t="str">
            <v>HEG48304</v>
          </cell>
          <cell r="B4432" t="str">
            <v>球结膜放射状切开冲洗术</v>
          </cell>
          <cell r="C4432" t="str">
            <v>消毒铺巾,开睑,在手术显微镜下放射状剪开结膜,冲洗结膜下组织,电凝或压迫止血,缝合,消毒纱布遮盖。</v>
          </cell>
          <cell r="D4432" t="str">
            <v>注射器</v>
          </cell>
          <cell r="E4432" t="str">
            <v>特殊缝线</v>
          </cell>
          <cell r="F4432" t="str">
            <v>单侧</v>
          </cell>
          <cell r="G4432" t="str">
            <v/>
          </cell>
          <cell r="H4432">
            <v>450</v>
          </cell>
          <cell r="I4432">
            <v>360</v>
          </cell>
          <cell r="J4432">
            <v>310</v>
          </cell>
          <cell r="K4432" t="str">
            <v>甲类</v>
          </cell>
        </row>
        <row r="4433">
          <cell r="A4433" t="str">
            <v>HEG65301</v>
          </cell>
          <cell r="B4433" t="str">
            <v>睑结膜伪膜去除冲洗</v>
          </cell>
          <cell r="C4433" t="str">
            <v>向患者说明治疗的注意事项。眼部表面麻醉,在裂隙灯下应用镊子或棉签去除伪膜,以生理冲洗液冲洗结膜囊。</v>
          </cell>
          <cell r="D4433" t="str">
            <v>注射器</v>
          </cell>
          <cell r="E4433" t="str">
            <v/>
          </cell>
          <cell r="F4433" t="str">
            <v>单侧</v>
          </cell>
          <cell r="G4433" t="str">
            <v/>
          </cell>
          <cell r="H4433">
            <v>15</v>
          </cell>
          <cell r="I4433">
            <v>12</v>
          </cell>
          <cell r="J4433">
            <v>10</v>
          </cell>
          <cell r="K4433" t="str">
            <v>甲类</v>
          </cell>
        </row>
        <row r="4434">
          <cell r="A4434" t="str">
            <v>HEG65302</v>
          </cell>
          <cell r="B4434" t="str">
            <v>结膜结石取出治疗</v>
          </cell>
          <cell r="C4434" t="str">
            <v>向患者说明治疗的注意事项。眼部表面麻醉,以注射针挑除或拨除结石,结膜囊内涂抗菌药物眼膏,消毒纱布盖眼。</v>
          </cell>
          <cell r="D4434" t="str">
            <v>注射器</v>
          </cell>
          <cell r="E4434" t="str">
            <v/>
          </cell>
          <cell r="F4434" t="str">
            <v>单侧</v>
          </cell>
          <cell r="G4434" t="str">
            <v/>
          </cell>
          <cell r="H4434">
            <v>25</v>
          </cell>
          <cell r="I4434">
            <v>20</v>
          </cell>
          <cell r="J4434">
            <v>18</v>
          </cell>
          <cell r="K4434" t="str">
            <v>甲类</v>
          </cell>
        </row>
        <row r="4435">
          <cell r="A4435" t="str">
            <v>HEG73301</v>
          </cell>
          <cell r="B4435" t="str">
            <v>结膜肿物切除术</v>
          </cell>
          <cell r="C4435" t="str">
            <v>消毒铺巾,开睑,在手术显微镜下剪除肿物,电凝或压迫止血,分层缝合球筋膜及结膜,涂抗菌药物眼膏,消毒纱布遮盖,切除物送病理学检查。不含病理学检查。</v>
          </cell>
          <cell r="D4435" t="str">
            <v/>
          </cell>
          <cell r="E4435" t="str">
            <v>特殊缝线</v>
          </cell>
          <cell r="F4435" t="str">
            <v>单侧</v>
          </cell>
          <cell r="G4435" t="str">
            <v/>
          </cell>
          <cell r="H4435">
            <v>450</v>
          </cell>
          <cell r="I4435">
            <v>360</v>
          </cell>
          <cell r="J4435">
            <v>310</v>
          </cell>
          <cell r="K4435" t="str">
            <v>甲类</v>
          </cell>
        </row>
        <row r="4436">
          <cell r="A4436" t="str">
            <v>HEG73302</v>
          </cell>
          <cell r="B4436" t="str">
            <v>结膜淋巴管切除术</v>
          </cell>
          <cell r="C4436" t="str">
            <v>消毒铺巾,开睑,在手术显微镜下剪开结膜,分离和剪除扩张的淋巴管组织,电凝或压迫止血,缝合,消毒纱布遮盖,切除物送病理学检查。不含病理学检查。</v>
          </cell>
          <cell r="D4436" t="str">
            <v/>
          </cell>
          <cell r="E4436" t="str">
            <v>特殊缝线</v>
          </cell>
          <cell r="F4436" t="str">
            <v>单侧</v>
          </cell>
          <cell r="G4436" t="str">
            <v/>
          </cell>
          <cell r="H4436">
            <v>480</v>
          </cell>
          <cell r="I4436">
            <v>380</v>
          </cell>
          <cell r="J4436">
            <v>330</v>
          </cell>
          <cell r="K4436" t="str">
            <v>甲类</v>
          </cell>
        </row>
        <row r="4437">
          <cell r="A4437" t="str">
            <v>HEG83301</v>
          </cell>
          <cell r="B4437" t="str">
            <v>下穹窿成形术</v>
          </cell>
          <cell r="C4437" t="str">
            <v>消毒铺巾,开睑,在手术显微镜下分离和剪除部分结膜,电凝或压迫止血,缝合。不含植皮。</v>
          </cell>
          <cell r="D4437" t="str">
            <v/>
          </cell>
          <cell r="E4437" t="str">
            <v>特殊缝线</v>
          </cell>
          <cell r="F4437" t="str">
            <v>单侧</v>
          </cell>
          <cell r="G4437" t="str">
            <v/>
          </cell>
          <cell r="H4437">
            <v>500</v>
          </cell>
          <cell r="I4437">
            <v>400</v>
          </cell>
          <cell r="J4437">
            <v>350</v>
          </cell>
          <cell r="K4437" t="str">
            <v>乙类</v>
          </cell>
        </row>
        <row r="4438">
          <cell r="A4438" t="str">
            <v>HEG83302</v>
          </cell>
          <cell r="B4438" t="str">
            <v>结膜囊成形术</v>
          </cell>
          <cell r="C4438" t="str">
            <v>消毒铺巾,开睑,在手术显微镜下剪开结膜,分离瘢痕组织,电凝或压迫止血,自体组织､羊膜､异体组织或生物材料移植,缝合,义眼模支撑,消毒纱布遮盖。</v>
          </cell>
          <cell r="D4438" t="str">
            <v/>
          </cell>
          <cell r="E4438" t="str">
            <v>义眼片,特殊缝线</v>
          </cell>
          <cell r="F4438" t="str">
            <v>单侧</v>
          </cell>
          <cell r="G4438" t="str">
            <v/>
          </cell>
          <cell r="H4438">
            <v>600</v>
          </cell>
          <cell r="I4438">
            <v>480</v>
          </cell>
          <cell r="J4438">
            <v>420</v>
          </cell>
          <cell r="K4438" t="str">
            <v>乙类</v>
          </cell>
        </row>
        <row r="4439">
          <cell r="A4439" t="str">
            <v>HEG89301</v>
          </cell>
          <cell r="B4439" t="str">
            <v>球结膜瓣覆盖术</v>
          </cell>
          <cell r="C4439" t="str">
            <v>消毒铺巾,开睑,在手术显微镜下清除病变组织,剪开和分离球结膜做球结膜瓣,电凝或压迫止血,覆盖于病变组织处,缝合,消毒纱布遮盖。</v>
          </cell>
          <cell r="D4439" t="str">
            <v/>
          </cell>
          <cell r="E4439" t="str">
            <v>特殊缝线</v>
          </cell>
          <cell r="F4439" t="str">
            <v>单侧</v>
          </cell>
          <cell r="G4439" t="str">
            <v/>
          </cell>
          <cell r="H4439">
            <v>540</v>
          </cell>
          <cell r="I4439">
            <v>430</v>
          </cell>
          <cell r="J4439">
            <v>380</v>
          </cell>
          <cell r="K4439" t="str">
            <v>甲类</v>
          </cell>
        </row>
        <row r="4440">
          <cell r="A4440" t="str">
            <v>HEG89302</v>
          </cell>
          <cell r="B4440" t="str">
            <v>结膜肿物切除联合组织移植术</v>
          </cell>
          <cell r="C4440" t="str">
            <v>消毒铺巾,开睑,在手术显微镜下剪除肿物,电凝或压迫止血,异体组织移植,分层缝合球筋膜及结膜,涂抗菌药物眼膏,消毒纱布遮盖,切除物送病理学检查。不含病理学检查。</v>
          </cell>
          <cell r="D4440" t="str">
            <v>引流装置</v>
          </cell>
          <cell r="E4440" t="str">
            <v>羊膜,特殊缝线</v>
          </cell>
          <cell r="F4440" t="str">
            <v>单侧</v>
          </cell>
          <cell r="G4440" t="str">
            <v/>
          </cell>
          <cell r="H4440">
            <v>400</v>
          </cell>
          <cell r="I4440">
            <v>320</v>
          </cell>
          <cell r="J4440">
            <v>280</v>
          </cell>
          <cell r="K4440" t="str">
            <v>乙类</v>
          </cell>
        </row>
        <row r="4441">
          <cell r="A4441" t="str">
            <v>HEH</v>
          </cell>
          <cell r="B4441" t="str">
            <v>角膜</v>
          </cell>
          <cell r="C4441" t="str">
            <v/>
          </cell>
          <cell r="D4441" t="str">
            <v/>
          </cell>
          <cell r="E4441" t="str">
            <v/>
          </cell>
        </row>
        <row r="4441">
          <cell r="G4441" t="str">
            <v/>
          </cell>
          <cell r="H4441" t="str">
            <v/>
          </cell>
          <cell r="I4441" t="str">
            <v/>
          </cell>
          <cell r="J4441" t="str">
            <v/>
          </cell>
        </row>
        <row r="4442">
          <cell r="A4442" t="str">
            <v>HEH24301</v>
          </cell>
          <cell r="B4442" t="str">
            <v>角膜植片制备</v>
          </cell>
          <cell r="C4442" t="str">
            <v>将角膜植片取出,平衡盐溶液浸洗,手术显微镜下修剪､环切或激光切削成需要的大小及形状备用。</v>
          </cell>
          <cell r="D4442" t="str">
            <v/>
          </cell>
          <cell r="E4442" t="str">
            <v/>
          </cell>
          <cell r="F4442" t="str">
            <v>次</v>
          </cell>
          <cell r="G4442" t="str">
            <v>此项为辅加操作项目</v>
          </cell>
          <cell r="H4442">
            <v>300</v>
          </cell>
          <cell r="I4442">
            <v>240</v>
          </cell>
          <cell r="J4442">
            <v>210</v>
          </cell>
          <cell r="K4442" t="str">
            <v>丙类</v>
          </cell>
        </row>
        <row r="4443">
          <cell r="A4443" t="str">
            <v>HEH50301</v>
          </cell>
          <cell r="B4443" t="str">
            <v>散光性角膜切开术(AK)</v>
          </cell>
          <cell r="C4443" t="str">
            <v>消毒铺巾,置手术贴膜,开睑,在手术显微镜下标记器标记切口,调整钻石刀并作角膜切口,冲洗,纱布消毒纱布遮盖。</v>
          </cell>
          <cell r="D4443" t="str">
            <v>注射器</v>
          </cell>
          <cell r="E4443" t="str">
            <v/>
          </cell>
          <cell r="F4443" t="str">
            <v>单侧</v>
          </cell>
          <cell r="G4443" t="str">
            <v/>
          </cell>
          <cell r="H4443">
            <v>700</v>
          </cell>
          <cell r="I4443">
            <v>560</v>
          </cell>
          <cell r="J4443">
            <v>490</v>
          </cell>
          <cell r="K4443" t="str">
            <v>丙类</v>
          </cell>
        </row>
        <row r="4444">
          <cell r="A4444" t="str">
            <v>HEH61301</v>
          </cell>
          <cell r="B4444" t="str">
            <v>表层角膜镜片镶嵌术</v>
          </cell>
          <cell r="C4444" t="str">
            <v>消毒铺巾,开睑。制作角膜植片。在手术显微镜下标记､钻切角膜,缝合植片,检查植片散光,调整缝线,消毒纱布遮盖。不含眼库保存､角膜镜片加工。</v>
          </cell>
          <cell r="D4444" t="str">
            <v>表层角膜镜片</v>
          </cell>
          <cell r="E4444" t="str">
            <v>特殊缝线</v>
          </cell>
          <cell r="F4444" t="str">
            <v>单侧</v>
          </cell>
          <cell r="G4444" t="str">
            <v/>
          </cell>
          <cell r="H4444">
            <v>900</v>
          </cell>
          <cell r="I4444">
            <v>720</v>
          </cell>
          <cell r="J4444">
            <v>630</v>
          </cell>
          <cell r="K4444" t="str">
            <v>丙类</v>
          </cell>
        </row>
        <row r="4445">
          <cell r="A4445" t="str">
            <v>HEH62301</v>
          </cell>
          <cell r="B4445" t="str">
            <v>角膜基质环置入术</v>
          </cell>
          <cell r="C4445" t="str">
            <v>消毒铺巾,开睑,在手术显微镜下定位瞳孔中心,作角膜切口,以角膜环形隧道刀制作隧道,置入角膜基质环,定位,消毒纱布遮盖。</v>
          </cell>
          <cell r="D4445" t="str">
            <v>角膜基质环</v>
          </cell>
          <cell r="E4445" t="str">
            <v>特殊缝线,隧道刀</v>
          </cell>
          <cell r="F4445" t="str">
            <v>单侧</v>
          </cell>
          <cell r="G4445" t="str">
            <v/>
          </cell>
          <cell r="H4445">
            <v>1000</v>
          </cell>
          <cell r="I4445">
            <v>800</v>
          </cell>
          <cell r="J4445">
            <v>700</v>
          </cell>
          <cell r="K4445" t="str">
            <v>乙类</v>
          </cell>
        </row>
        <row r="4446">
          <cell r="A4446" t="str">
            <v>HEH64301</v>
          </cell>
          <cell r="B4446" t="str">
            <v>显微镜下角膜拆线</v>
          </cell>
          <cell r="C4446" t="str">
            <v>消毒铺巾,开睑,在手术显微镜下拆除缝线,消毒纱布遮盖。</v>
          </cell>
          <cell r="D4446" t="str">
            <v/>
          </cell>
          <cell r="E4446" t="str">
            <v/>
          </cell>
          <cell r="F4446" t="str">
            <v>单侧</v>
          </cell>
          <cell r="G4446" t="str">
            <v/>
          </cell>
          <cell r="H4446">
            <v>100</v>
          </cell>
          <cell r="I4446">
            <v>80</v>
          </cell>
          <cell r="J4446">
            <v>70</v>
          </cell>
          <cell r="K4446" t="str">
            <v>甲类</v>
          </cell>
        </row>
        <row r="4447">
          <cell r="A4447" t="str">
            <v>HEH65301</v>
          </cell>
          <cell r="B4447" t="str">
            <v>浅层角膜异物剔除术</v>
          </cell>
          <cell r="C4447" t="str">
            <v>眼球表面麻醉,消毒,在裂隙灯或手术显微镜下剔除角膜异物。结膜囊内涂抗菌药物眼膏,消毒纱布盖眼。</v>
          </cell>
          <cell r="D4447" t="str">
            <v>注射器</v>
          </cell>
          <cell r="E4447" t="str">
            <v/>
          </cell>
          <cell r="F4447" t="str">
            <v>单侧</v>
          </cell>
          <cell r="G4447" t="str">
            <v/>
          </cell>
          <cell r="H4447">
            <v>35</v>
          </cell>
          <cell r="I4447">
            <v>30</v>
          </cell>
          <cell r="J4447">
            <v>25</v>
          </cell>
          <cell r="K4447" t="str">
            <v>甲类</v>
          </cell>
        </row>
        <row r="4448">
          <cell r="A4448" t="str">
            <v>HEH65302</v>
          </cell>
          <cell r="B4448" t="str">
            <v>深层角膜异物取出术</v>
          </cell>
          <cell r="C4448" t="str">
            <v>消毒铺巾,开睑,在手术显微镜下,切开角膜,取出异物,必要时缝合角膜,消毒纱布遮盖。必要时前房内注入黏弹剂后再行手术。</v>
          </cell>
          <cell r="D4448" t="str">
            <v/>
          </cell>
          <cell r="E4448" t="str">
            <v>黏弹剂,特殊缝线</v>
          </cell>
          <cell r="F4448" t="str">
            <v>单侧</v>
          </cell>
          <cell r="G4448" t="str">
            <v/>
          </cell>
          <cell r="H4448">
            <v>500</v>
          </cell>
          <cell r="I4448">
            <v>400</v>
          </cell>
          <cell r="J4448">
            <v>350</v>
          </cell>
          <cell r="K4448" t="str">
            <v>甲类</v>
          </cell>
        </row>
        <row r="4449">
          <cell r="A4449" t="str">
            <v>HEH72301</v>
          </cell>
          <cell r="B4449" t="str">
            <v>角膜溃疡灼烙术</v>
          </cell>
          <cell r="C4449" t="str">
            <v>眼球表面麻醉,消毒,开睑。在手术显微镜下应用刀片对溃疡面进行清创,并以烧灼剂来烧灼,生理冲洗液冲洗,结膜囊涂抗菌药物眼膏,消毒纱布盖眼。</v>
          </cell>
          <cell r="D4449" t="str">
            <v>注射器</v>
          </cell>
          <cell r="E4449" t="str">
            <v/>
          </cell>
          <cell r="F4449" t="str">
            <v>单侧</v>
          </cell>
          <cell r="G4449" t="str">
            <v/>
          </cell>
          <cell r="H4449">
            <v>50</v>
          </cell>
          <cell r="I4449">
            <v>40</v>
          </cell>
          <cell r="J4449">
            <v>35</v>
          </cell>
          <cell r="K4449" t="str">
            <v>甲类</v>
          </cell>
        </row>
        <row r="4450">
          <cell r="A4450" t="str">
            <v>HEH73301</v>
          </cell>
          <cell r="B4450" t="str">
            <v>飞秒激光角膜切削术</v>
          </cell>
          <cell r="C4450" t="str">
            <v>调试飞秒激光机,输入患者信息及角膜参数。眼部表面麻醉,置手术贴膜,开睑。在显微镜下进行操作。负压吸引,固定角膜接触镜,用应用飞秒激光切削。结束时放置一次性角膜接触镜及透明眼罩。</v>
          </cell>
          <cell r="D4450" t="str">
            <v>接触眼片,透明眼罩</v>
          </cell>
          <cell r="E4450" t="str">
            <v>飞秒激光刀</v>
          </cell>
          <cell r="F4450" t="str">
            <v>单侧</v>
          </cell>
          <cell r="G4450" t="str">
            <v/>
          </cell>
          <cell r="H4450" t="str">
            <v>市场调节价</v>
          </cell>
          <cell r="I4450" t="str">
            <v>市场调节价</v>
          </cell>
          <cell r="J4450" t="str">
            <v>市场调节价</v>
          </cell>
          <cell r="K4450" t="str">
            <v>丙类</v>
          </cell>
        </row>
        <row r="4451">
          <cell r="A4451" t="str">
            <v>HEH73302</v>
          </cell>
          <cell r="B4451" t="str">
            <v>翼状胬肉切除术</v>
          </cell>
          <cell r="C4451" t="str">
            <v>消毒铺巾,开睑,置手术贴膜,在直视下或手术显微镜下剪开结膜,分离和剪除胬肉组织,处理角巩膜伤口,将球结膜伤口缝合于巩膜浅层,消毒纱布遮盖。</v>
          </cell>
          <cell r="D4451" t="str">
            <v/>
          </cell>
          <cell r="E4451" t="str">
            <v>特殊缝线</v>
          </cell>
          <cell r="F4451" t="str">
            <v>单侧</v>
          </cell>
          <cell r="G4451" t="str">
            <v/>
          </cell>
          <cell r="H4451">
            <v>300</v>
          </cell>
          <cell r="I4451">
            <v>240</v>
          </cell>
          <cell r="J4451">
            <v>210</v>
          </cell>
          <cell r="K4451" t="str">
            <v>甲类</v>
          </cell>
        </row>
        <row r="4452">
          <cell r="A4452" t="str">
            <v>HEH83301</v>
          </cell>
          <cell r="B4452" t="str">
            <v>传导性角膜成形术(CK)</v>
          </cell>
          <cell r="C4452" t="str">
            <v>消毒铺巾,开睑,在手术显微镜下标记角膜,插入探针释放射频能,角膜曲率计测量或电脑验光,消毒纱布遮盖。</v>
          </cell>
          <cell r="D4452" t="str">
            <v/>
          </cell>
          <cell r="E4452" t="str">
            <v/>
          </cell>
          <cell r="F4452" t="str">
            <v>单侧</v>
          </cell>
          <cell r="G4452" t="str">
            <v/>
          </cell>
          <cell r="H4452">
            <v>1200</v>
          </cell>
          <cell r="I4452">
            <v>960</v>
          </cell>
          <cell r="J4452">
            <v>840</v>
          </cell>
          <cell r="K4452" t="str">
            <v>丙类</v>
          </cell>
        </row>
        <row r="4453">
          <cell r="A4453" t="str">
            <v>HEH89301</v>
          </cell>
          <cell r="B4453" t="str">
            <v>准分子激光屈光性角膜切削术(PRK)</v>
          </cell>
          <cell r="C4453" t="str">
            <v>调试准分子激光机,输入患者信息及角膜参数。眼部表面麻醉,置手术贴膜,开睑。在显微镜下定位瞳孔中心,去除角膜上皮,以准分子激光对角膜浅层组织实施屈光性切削。结束时放置一次性角膜接触镜及透明眼罩。</v>
          </cell>
          <cell r="D4453" t="str">
            <v>接触眼片,透明眼罩</v>
          </cell>
          <cell r="E4453" t="str">
            <v/>
          </cell>
          <cell r="F4453" t="str">
            <v>单侧</v>
          </cell>
          <cell r="G4453" t="str">
            <v/>
          </cell>
          <cell r="H4453" t="str">
            <v>市场调节价</v>
          </cell>
          <cell r="I4453" t="str">
            <v>市场调节价</v>
          </cell>
          <cell r="J4453" t="str">
            <v>市场调节价</v>
          </cell>
          <cell r="K4453" t="str">
            <v>丙类</v>
          </cell>
        </row>
        <row r="4454">
          <cell r="A4454" t="str">
            <v>HEH89302</v>
          </cell>
          <cell r="B4454" t="str">
            <v>准分子激光治疗性角膜切削术(PTK)</v>
          </cell>
          <cell r="C4454" t="str">
            <v>调试准分子激光机,输入患者信息及角膜参数。眼部表面麻醉,置手术贴膜,开睑。在用显微镜下应用准分子激光对角膜上皮､前弹力层以及浅基质等浅层组织实施治疗性切削。结束时放置一次性角膜接触镜及透明眼罩。</v>
          </cell>
          <cell r="D4454" t="str">
            <v>接触眼片,透明眼罩</v>
          </cell>
          <cell r="E4454" t="str">
            <v/>
          </cell>
          <cell r="F4454" t="str">
            <v>单侧</v>
          </cell>
          <cell r="G4454" t="str">
            <v/>
          </cell>
          <cell r="H4454" t="str">
            <v>市场调节价</v>
          </cell>
          <cell r="I4454" t="str">
            <v>市场调节价</v>
          </cell>
          <cell r="J4454" t="str">
            <v>市场调节价</v>
          </cell>
          <cell r="K4454" t="str">
            <v>丙类</v>
          </cell>
        </row>
        <row r="4455">
          <cell r="A4455" t="str">
            <v>HEH89303</v>
          </cell>
          <cell r="B4455" t="str">
            <v>个体化准分子激光屈光性角膜切削术</v>
          </cell>
          <cell r="C4455" t="str">
            <v>手术前进行像差检查､多点角膜厚度的测量､角膜地形图前表面和后表面分析,根据患者个体的角膜和眼的屈光状态进行设计,确定个体化切削方案。治疗前调试准分子激光机,输入患者信息及角膜参数。治疗时眼部表面麻醉,置手术贴膜,开睑。手术中对瞳孔､眼位､视轴与光轴对应的角膜激光中心进行调整,应用准分子激光对角膜浅层组织实施屈光性切削。结束时放置一次性角膜接触镜及透明眼罩。</v>
          </cell>
          <cell r="D4455" t="str">
            <v>接触眼片,透明眼罩</v>
          </cell>
          <cell r="E4455" t="str">
            <v/>
          </cell>
          <cell r="F4455" t="str">
            <v>单侧</v>
          </cell>
          <cell r="G4455" t="str">
            <v/>
          </cell>
          <cell r="H4455" t="str">
            <v>市场调节价</v>
          </cell>
          <cell r="I4455" t="str">
            <v>市场调节价</v>
          </cell>
          <cell r="J4455" t="str">
            <v>市场调节价</v>
          </cell>
          <cell r="K4455" t="str">
            <v>丙类</v>
          </cell>
        </row>
        <row r="4456">
          <cell r="A4456" t="str">
            <v>HEH89304</v>
          </cell>
          <cell r="B4456" t="str">
            <v>个体化上皮角膜切割准分子激光矫正手术</v>
          </cell>
          <cell r="C4456" t="str">
            <v>手术前经像差检查､多点角膜厚度的测量､角膜地形图前表面和后表面分析,根据患者个体的角膜和眼屈光状态进行设计,确定个体化治疗方案。治疗前调试准分子激光机,输入患者信息及角膜参数。治疗时眼部表面麻醉,置手术贴膜,开睑。在显微镜下机械制作带蒂角膜上皮瓣,依个体化切削方案进行治疗,对瞳孔,眼位､视轴与光轴对应的角膜激光中心进行调整,应用准分子激光对角膜前弹力层和浅基质等浅层组织实施屈光性切削,冲洗､复位角膜上皮瓣。结束时放置一次性角膜接触镜及透明眼罩。</v>
          </cell>
          <cell r="D4456" t="str">
            <v>接触眼片,透明眼罩</v>
          </cell>
          <cell r="E4456" t="str">
            <v/>
          </cell>
          <cell r="F4456" t="str">
            <v>单侧</v>
          </cell>
          <cell r="G4456" t="str">
            <v/>
          </cell>
          <cell r="H4456" t="str">
            <v>市场调节价</v>
          </cell>
          <cell r="I4456" t="str">
            <v>市场调节价</v>
          </cell>
          <cell r="J4456" t="str">
            <v>市场调节价</v>
          </cell>
          <cell r="K4456" t="str">
            <v>丙类</v>
          </cell>
        </row>
        <row r="4457">
          <cell r="A4457" t="str">
            <v>HEH89305</v>
          </cell>
          <cell r="B4457" t="str">
            <v>准分子激光原位角膜磨镶术(LASIK)</v>
          </cell>
          <cell r="C4457" t="str">
            <v>调试准分子激光机,输入患者信息及角膜参数。眼部表面麻醉,置手术贴膜,开睑。在显微镜应用微型板层角膜刀制作带蒂角膜瓣,以准分子激光对角膜基质进行屈光性切削,冲洗､复位角膜瓣。结束时放置一次性角膜接触镜及透时眼罩。</v>
          </cell>
          <cell r="D4457" t="str">
            <v>透明眼罩</v>
          </cell>
          <cell r="E4457" t="str">
            <v/>
          </cell>
          <cell r="F4457" t="str">
            <v>单侧</v>
          </cell>
          <cell r="G4457" t="str">
            <v/>
          </cell>
          <cell r="H4457" t="str">
            <v>市场调节价</v>
          </cell>
          <cell r="I4457" t="str">
            <v>市场调节价</v>
          </cell>
          <cell r="J4457" t="str">
            <v>市场调节价</v>
          </cell>
          <cell r="K4457" t="str">
            <v>丙类</v>
          </cell>
        </row>
        <row r="4458">
          <cell r="A4458" t="str">
            <v>HEH89306</v>
          </cell>
          <cell r="B4458" t="str">
            <v>个体化准分子激光原位角膜磨镶术</v>
          </cell>
          <cell r="C4458" t="str">
            <v>手术前经进行像差检查､多点角膜厚度的测量､角膜地形图前表面和后表面分析,根据患者个体的角膜和眼屈光状态进行设计,确定个体化治疗方案。治疗前调试准分子激光机,输入患者信息及角膜参数。治疗时眼部表面麻醉,置手术贴膜,开睑。在显微镜下应用微型板层角膜刀制作带蒂角膜瓣,依个体化切削方案进行治疗,对瞳孔､眼位､视轴与光轴对应的角膜激光中心进行调整,应用准分子激光对角膜基质进行屈光性切削,冲洗､复位角膜瓣。结束时放置一次性角膜接触镜及透明眼罩。</v>
          </cell>
          <cell r="D4458" t="str">
            <v>透明眼罩</v>
          </cell>
          <cell r="E4458" t="str">
            <v/>
          </cell>
          <cell r="F4458" t="str">
            <v>单侧</v>
          </cell>
          <cell r="G4458" t="str">
            <v/>
          </cell>
          <cell r="H4458" t="str">
            <v>市场调节价</v>
          </cell>
          <cell r="I4458" t="str">
            <v>市场调节价</v>
          </cell>
          <cell r="J4458" t="str">
            <v>市场调节价</v>
          </cell>
          <cell r="K4458" t="str">
            <v>丙类</v>
          </cell>
        </row>
        <row r="4459">
          <cell r="A4459" t="str">
            <v>HEH89307</v>
          </cell>
          <cell r="B4459" t="str">
            <v>个体化准分子激光上皮瓣下角膜磨镶术</v>
          </cell>
          <cell r="C4459" t="str">
            <v>手术前经像差检查､多点角膜厚度测量､角膜地形图前表面和后表面分析,根据患者个体的角膜和眼屈光状态进行设计,确定个体化治疗方案。治疗前调试准分子激光机,输入患者信息及角膜参数。治疗时眼部面麻醉,置手术贴膜,开睑。在显微镜下以化学法制作带蒂角膜上皮瓣,依个体化切削方案,对瞳孔､眼位､视轴与光轴对应的角膜激光中心进行调整,应用准分子激光对角膜前弹力层和浅基质等浅层组织实施屈光性切削,冲洗､复位角膜上皮瓣。结束时放置一次性角膜接触镜及透明眼罩。</v>
          </cell>
          <cell r="D4459" t="str">
            <v>接触眼片,透明眼罩</v>
          </cell>
          <cell r="E4459" t="str">
            <v/>
          </cell>
          <cell r="F4459" t="str">
            <v>单侧</v>
          </cell>
          <cell r="G4459" t="str">
            <v/>
          </cell>
          <cell r="H4459" t="str">
            <v>市场调节价</v>
          </cell>
          <cell r="I4459" t="str">
            <v>市场调节价</v>
          </cell>
          <cell r="J4459" t="str">
            <v>市场调节价</v>
          </cell>
          <cell r="K4459" t="str">
            <v>丙类</v>
          </cell>
        </row>
        <row r="4460">
          <cell r="A4460" t="str">
            <v>HEH89308</v>
          </cell>
          <cell r="B4460" t="str">
            <v>羊膜移植术</v>
          </cell>
          <cell r="C4460" t="str">
            <v>消毒铺巾,开睑,置手术贴膜,在手术显微镜下清除角膜､结膜病灶,置羊膜,并行缝合或生物胶粘合,角膜接触镜或加压包扎。</v>
          </cell>
          <cell r="D4460" t="str">
            <v>接触眼片</v>
          </cell>
          <cell r="E4460" t="str">
            <v>羊膜,特殊缝线</v>
          </cell>
          <cell r="F4460" t="str">
            <v>单侧</v>
          </cell>
          <cell r="G4460" t="str">
            <v/>
          </cell>
          <cell r="H4460">
            <v>700</v>
          </cell>
          <cell r="I4460">
            <v>560</v>
          </cell>
          <cell r="J4460">
            <v>490</v>
          </cell>
          <cell r="K4460" t="str">
            <v>乙类</v>
          </cell>
        </row>
        <row r="4461">
          <cell r="A4461" t="str">
            <v>HEH89309</v>
          </cell>
          <cell r="B4461" t="str">
            <v>翼状胬肉切除组织移植术</v>
          </cell>
          <cell r="C4461" t="str">
            <v>消毒铺巾,开睑,置手术贴膜,在手术显微镜下剪开结膜,分离和剪除胬肉组织,处理角巩膜伤口,移植组织,并行缝合或粘合,加压包扎。</v>
          </cell>
          <cell r="D4461" t="str">
            <v>引流装置</v>
          </cell>
          <cell r="E4461" t="str">
            <v>羊膜,特殊缝线</v>
          </cell>
          <cell r="F4461" t="str">
            <v>单侧</v>
          </cell>
          <cell r="G4461" t="str">
            <v/>
          </cell>
          <cell r="H4461">
            <v>1000</v>
          </cell>
          <cell r="I4461">
            <v>800</v>
          </cell>
          <cell r="J4461">
            <v>700</v>
          </cell>
          <cell r="K4461" t="str">
            <v>乙类</v>
          </cell>
        </row>
        <row r="4462">
          <cell r="A4462" t="str">
            <v>HEH89310</v>
          </cell>
          <cell r="B4462" t="str">
            <v>穿透性角膜移植术</v>
          </cell>
          <cell r="C4462" t="str">
            <v>消毒铺巾,开睑,在手术显微镜下缝巩膜环,电凝或压迫止血,钻､切､剪或激光切割病变处角膜,制备植片,行内皮活性检查,缝合植片,形成前房,检查植片散光程度,调整缝线,加压包扎。不含植片制备､组织保存。</v>
          </cell>
          <cell r="D4462" t="str">
            <v/>
          </cell>
          <cell r="E4462" t="str">
            <v>黏弹剂,特殊缝线</v>
          </cell>
          <cell r="F4462" t="str">
            <v>单侧</v>
          </cell>
          <cell r="G4462" t="str">
            <v/>
          </cell>
          <cell r="H4462">
            <v>1375</v>
          </cell>
          <cell r="I4462">
            <v>1100</v>
          </cell>
          <cell r="J4462">
            <v>960</v>
          </cell>
          <cell r="K4462" t="str">
            <v>乙类</v>
          </cell>
        </row>
        <row r="4463">
          <cell r="A4463" t="str">
            <v>HEH89311</v>
          </cell>
          <cell r="B4463" t="str">
            <v>角膜内皮移植术</v>
          </cell>
          <cell r="C4463" t="str">
            <v>消毒铺巾,开睑,置手术贴膜,在手术显微镜下做角巩膜缘切口进入前房,刮除受体后弹力层,制备供体内皮植片,植入前房,前房内注入气体,形成前房,植片复位,缝合,消毒纱布遮盖。不含植片制备､组织保存。</v>
          </cell>
          <cell r="D4463" t="str">
            <v/>
          </cell>
          <cell r="E4463" t="str">
            <v>黏弹剂,特殊缝线</v>
          </cell>
          <cell r="F4463" t="str">
            <v>单侧</v>
          </cell>
          <cell r="G4463" t="str">
            <v/>
          </cell>
          <cell r="H4463">
            <v>1375</v>
          </cell>
          <cell r="I4463">
            <v>1100</v>
          </cell>
          <cell r="J4463">
            <v>960</v>
          </cell>
          <cell r="K4463" t="str">
            <v>乙类</v>
          </cell>
        </row>
        <row r="4464">
          <cell r="A4464" t="str">
            <v>HEH89312</v>
          </cell>
          <cell r="B4464" t="str">
            <v>板层角膜移植术</v>
          </cell>
          <cell r="C4464" t="str">
            <v>消毒铺巾,置手术贴膜,开睑,在手术显微镜下止血､钻､切､剪病变角膜,制备植片,缝合植片,检查植片散光,调整缝线,加压包扎。不含植片制备､组织保存。</v>
          </cell>
          <cell r="D4464" t="str">
            <v/>
          </cell>
          <cell r="E4464" t="str">
            <v>特殊缝线</v>
          </cell>
          <cell r="F4464" t="str">
            <v>单侧</v>
          </cell>
          <cell r="G4464" t="str">
            <v/>
          </cell>
          <cell r="H4464">
            <v>1375</v>
          </cell>
          <cell r="I4464">
            <v>1100</v>
          </cell>
          <cell r="J4464">
            <v>960</v>
          </cell>
          <cell r="K4464" t="str">
            <v>乙类</v>
          </cell>
        </row>
        <row r="4465">
          <cell r="A4465" t="str">
            <v>HEH89313</v>
          </cell>
          <cell r="B4465" t="str">
            <v>深板层角膜移植术</v>
          </cell>
          <cell r="C4465" t="str">
            <v>消毒铺巾,开睑,置手术贴膜,在手术显微镜下止血,钻､剥除病变角膜,至角膜后弹力层,制备植片,缝合植片,检查植片散光,调整缝线,加压包扎。不含植片制备､组织保存。</v>
          </cell>
          <cell r="D4465" t="str">
            <v/>
          </cell>
          <cell r="E4465" t="str">
            <v>特殊缝线</v>
          </cell>
          <cell r="F4465" t="str">
            <v>单侧</v>
          </cell>
          <cell r="G4465" t="str">
            <v/>
          </cell>
          <cell r="H4465">
            <v>1375</v>
          </cell>
          <cell r="I4465">
            <v>1100</v>
          </cell>
          <cell r="J4465">
            <v>960</v>
          </cell>
          <cell r="K4465" t="str">
            <v>乙类</v>
          </cell>
        </row>
        <row r="4466">
          <cell r="A4466" t="str">
            <v>HEH99301</v>
          </cell>
          <cell r="B4466" t="str">
            <v>角膜白斑染色术</v>
          </cell>
          <cell r="C4466" t="str">
            <v>消毒铺巾,置手术贴膜,开睑,在手术显微镜下刮除角膜白斑处上皮,将病变角膜组织染色,消毒纱布遮盖。</v>
          </cell>
          <cell r="D4466" t="str">
            <v/>
          </cell>
          <cell r="E4466" t="str">
            <v/>
          </cell>
          <cell r="F4466" t="str">
            <v>单侧</v>
          </cell>
          <cell r="G4466" t="str">
            <v/>
          </cell>
          <cell r="H4466">
            <v>200</v>
          </cell>
          <cell r="I4466">
            <v>160</v>
          </cell>
          <cell r="J4466">
            <v>140</v>
          </cell>
          <cell r="K4466" t="str">
            <v>乙类</v>
          </cell>
        </row>
        <row r="4467">
          <cell r="A4467" t="str">
            <v>HEJ-HEK</v>
          </cell>
          <cell r="B4467" t="str">
            <v>前房</v>
          </cell>
          <cell r="C4467" t="str">
            <v/>
          </cell>
          <cell r="D4467" t="str">
            <v/>
          </cell>
          <cell r="E4467" t="str">
            <v/>
          </cell>
        </row>
        <row r="4467">
          <cell r="G4467" t="str">
            <v/>
          </cell>
          <cell r="H4467" t="str">
            <v/>
          </cell>
          <cell r="I4467" t="str">
            <v/>
          </cell>
          <cell r="J4467" t="str">
            <v/>
          </cell>
        </row>
        <row r="4468">
          <cell r="A4468" t="str">
            <v>HEJ48101</v>
          </cell>
          <cell r="B4468" t="str">
            <v>前房冲洗术</v>
          </cell>
          <cell r="C4468" t="str">
            <v>消毒铺巾,开睑,置手术贴膜,根据前房的情况,在手术显微镜下做角膜或角膜缘1-2个穿刺切口,必要时前房内注射尿激酶或组织纤维蛋白溶解酶原激活剂,以平衡盐溶液冲洗前房,缝合穿刺口,涂抗菌药物眼膏,消毒纱布遮盖。</v>
          </cell>
          <cell r="D4468" t="str">
            <v/>
          </cell>
          <cell r="E4468" t="str">
            <v>特殊缝线</v>
          </cell>
          <cell r="F4468" t="str">
            <v>单侧</v>
          </cell>
          <cell r="G4468" t="str">
            <v/>
          </cell>
          <cell r="H4468">
            <v>400</v>
          </cell>
          <cell r="I4468">
            <v>320</v>
          </cell>
          <cell r="J4468">
            <v>280</v>
          </cell>
          <cell r="K4468" t="str">
            <v>甲类</v>
          </cell>
        </row>
        <row r="4469">
          <cell r="A4469" t="str">
            <v>HEJ48102</v>
          </cell>
          <cell r="B4469" t="str">
            <v>前房穿刺冲洗术</v>
          </cell>
          <cell r="C4469" t="str">
            <v>眼球表面麻醉,冲洗结膜囊,消毒眼睑,在裂隙灯或手术显微镜下前房穿刺刀穿刺前房,结膜囊内涂抗菌药物眼药膏,消毒纱布盖眼。</v>
          </cell>
          <cell r="D4469" t="str">
            <v>注射器</v>
          </cell>
          <cell r="E4469" t="str">
            <v>穿刺刀</v>
          </cell>
          <cell r="F4469" t="str">
            <v>单侧</v>
          </cell>
          <cell r="G4469" t="str">
            <v/>
          </cell>
          <cell r="H4469">
            <v>300</v>
          </cell>
          <cell r="I4469">
            <v>240</v>
          </cell>
          <cell r="J4469">
            <v>210</v>
          </cell>
          <cell r="K4469" t="str">
            <v>甲类</v>
          </cell>
        </row>
        <row r="4470">
          <cell r="A4470" t="str">
            <v>HEJ48103</v>
          </cell>
          <cell r="B4470" t="str">
            <v>前房注气术</v>
          </cell>
          <cell r="C4470" t="str">
            <v>眼球表面麻醉,冲洗结膜囊,消毒眼睑,在裂隙灯或手术显微镜下前房穿刺刀穿刺前房,注入气体。结膜囊内涂抗菌药物眼膏､消毒纱布盖眼。</v>
          </cell>
          <cell r="D4470" t="str">
            <v>注射器</v>
          </cell>
          <cell r="E4470" t="str">
            <v>膨胀气体,穿刺刀</v>
          </cell>
          <cell r="F4470" t="str">
            <v>单侧</v>
          </cell>
          <cell r="G4470" t="str">
            <v/>
          </cell>
          <cell r="H4470">
            <v>300</v>
          </cell>
          <cell r="I4470">
            <v>240</v>
          </cell>
          <cell r="J4470">
            <v>210</v>
          </cell>
          <cell r="K4470" t="str">
            <v>乙类</v>
          </cell>
        </row>
        <row r="4471">
          <cell r="A4471" t="str">
            <v>HEJ50301</v>
          </cell>
          <cell r="B4471" t="str">
            <v>小梁切开术</v>
          </cell>
          <cell r="C4471" t="str">
            <v>消毒铺巾,开睑,置手术贴膜,在手术显微镜下做上直肌或角膜缘牵引缝线､结膜瓣,电凝或压迫止血,做板层巩膜瓣,舒莱姆氏管(Schlemm管)定位和外壁切开,小梁切开,巩膜瓣和结膜瓣分别缝合,结膜囊涂眼膏,消毒纱布遮盖。</v>
          </cell>
          <cell r="D4471" t="str">
            <v/>
          </cell>
          <cell r="E4471" t="str">
            <v>黏弹剂,特殊缝线</v>
          </cell>
          <cell r="F4471" t="str">
            <v>单侧</v>
          </cell>
          <cell r="G4471" t="str">
            <v/>
          </cell>
          <cell r="H4471">
            <v>900</v>
          </cell>
          <cell r="I4471">
            <v>720</v>
          </cell>
          <cell r="J4471">
            <v>630</v>
          </cell>
          <cell r="K4471" t="str">
            <v>甲类</v>
          </cell>
        </row>
        <row r="4472">
          <cell r="A4472" t="str">
            <v>HEJ57301</v>
          </cell>
          <cell r="B4472" t="str">
            <v>前房角粘连分离术</v>
          </cell>
          <cell r="C4472" t="str">
            <v>消毒铺巾,开睑,置手术贴膜,在手术显微镜下进行操作,于粘连对侧的角膜缘内穿刺,前房注射黏弹剂,应用分离器进至粘连一侧前房角,分离粘连后退出,虹膜周边切除,涂抗菌药物等眼膏,消毒纱布遮盖。</v>
          </cell>
          <cell r="D4472" t="str">
            <v/>
          </cell>
          <cell r="E4472" t="str">
            <v>黏弹剂,特殊缝线</v>
          </cell>
          <cell r="F4472" t="str">
            <v>单侧</v>
          </cell>
          <cell r="G4472" t="str">
            <v/>
          </cell>
          <cell r="H4472">
            <v>600</v>
          </cell>
          <cell r="I4472">
            <v>480</v>
          </cell>
          <cell r="J4472">
            <v>420</v>
          </cell>
          <cell r="K4472" t="str">
            <v>甲类</v>
          </cell>
        </row>
        <row r="4473">
          <cell r="A4473" t="str">
            <v>HEJ73301</v>
          </cell>
          <cell r="B4473" t="str">
            <v>小梁切除术</v>
          </cell>
          <cell r="C4473" t="str">
            <v>消毒铺巾,开睑,置手术贴膜,在手术显微镜下做上直肌或角膜缘牵引缝线,剪开结膜制备结膜瓣,电凝或压迫止血,角膜缘预穿刺,做浅层巩膜瓣,小梁切除,虹膜周边切除,巩膜瓣和结膜瓣分别缝合,恢复前房,结膜囊涂抗菌药物和糖皮质激素眼膏,消毒纱布遮盖。</v>
          </cell>
          <cell r="D4473" t="str">
            <v>引流装置</v>
          </cell>
          <cell r="E4473" t="str">
            <v>黏弹剂,特殊缝线</v>
          </cell>
          <cell r="F4473" t="str">
            <v>单侧</v>
          </cell>
          <cell r="G4473" t="str">
            <v/>
          </cell>
          <cell r="H4473">
            <v>900</v>
          </cell>
          <cell r="I4473">
            <v>720</v>
          </cell>
          <cell r="J4473">
            <v>630</v>
          </cell>
          <cell r="K4473" t="str">
            <v>甲类</v>
          </cell>
        </row>
        <row r="4474">
          <cell r="A4474" t="str">
            <v>HEJ73302</v>
          </cell>
          <cell r="B4474" t="str">
            <v>非穿透小梁手术(NPTS)</v>
          </cell>
          <cell r="C4474" t="str">
            <v>消毒铺巾,开睑,置手术贴膜,在手术显微镜下做上直肌或角膜缘牵引缝线､结膜瓣,止血,做表层巩膜瓣,深层巩膜切除,撕除舒莱姆氏管(Schlemm管)内壁和邻管组织,植入抗纤维化植入物(透明质酸钠凝胶等),表层巩膜瓣复位并缝合,结膜瓣缝合,结膜囊涂抗菌药物和糖皮质激素眼膏,消毒纱布遮盖。</v>
          </cell>
          <cell r="D4474" t="str">
            <v/>
          </cell>
          <cell r="E4474" t="str">
            <v>黏弹剂,特殊缝线</v>
          </cell>
          <cell r="F4474" t="str">
            <v>单侧</v>
          </cell>
          <cell r="G4474" t="str">
            <v/>
          </cell>
          <cell r="H4474">
            <v>1000</v>
          </cell>
          <cell r="I4474">
            <v>800</v>
          </cell>
          <cell r="J4474">
            <v>700</v>
          </cell>
          <cell r="K4474" t="str">
            <v>甲类</v>
          </cell>
        </row>
        <row r="4475">
          <cell r="A4475" t="str">
            <v>HEJ83301</v>
          </cell>
          <cell r="B4475" t="str">
            <v>前房成形术</v>
          </cell>
          <cell r="C4475" t="str">
            <v>消毒铺巾,开睑,置手术贴膜,在手术显微镜下穿剌角膜缘,前房内注射消毒空气或黏弹剂,涂抗菌药物､糖皮质激素眼膏,消毒纱布遮盖。</v>
          </cell>
          <cell r="D4475" t="str">
            <v/>
          </cell>
          <cell r="E4475" t="str">
            <v>黏弹剂,特殊缝线</v>
          </cell>
          <cell r="F4475" t="str">
            <v>单侧</v>
          </cell>
          <cell r="G4475" t="str">
            <v/>
          </cell>
          <cell r="H4475">
            <v>700</v>
          </cell>
          <cell r="I4475">
            <v>560</v>
          </cell>
          <cell r="J4475">
            <v>490</v>
          </cell>
          <cell r="K4475" t="str">
            <v>乙类</v>
          </cell>
        </row>
        <row r="4476">
          <cell r="A4476" t="str">
            <v>HEJ83302</v>
          </cell>
          <cell r="B4476" t="str">
            <v>选择性激光小粱成形术(SLT)</v>
          </cell>
          <cell r="C4476" t="str">
            <v>治疗眼表面麻醉。将患者头部安置于532倍频激光治疗仪的头架上,调整激光机参数。激光治疗镜镜面涂耦合剂,安置于角膜表面。应用激光分点击射全周360°小梁网。治疗结束时取下激光治疗镜,眼部滴用抗菌药物滴眼液。</v>
          </cell>
          <cell r="D4476" t="str">
            <v/>
          </cell>
          <cell r="E4476" t="str">
            <v/>
          </cell>
          <cell r="F4476" t="str">
            <v>单侧</v>
          </cell>
          <cell r="G4476" t="str">
            <v/>
          </cell>
          <cell r="H4476">
            <v>1000</v>
          </cell>
          <cell r="I4476">
            <v>800</v>
          </cell>
          <cell r="J4476">
            <v>700</v>
          </cell>
          <cell r="K4476" t="str">
            <v>乙类</v>
          </cell>
        </row>
        <row r="4477">
          <cell r="A4477" t="str">
            <v>HEJ83303</v>
          </cell>
          <cell r="B4477" t="str">
            <v>青光眼滤过泡分离术</v>
          </cell>
          <cell r="C4477" t="str">
            <v>消毒铺巾,开睑,置手术贴膜,在手术显微镜或裂隙灯显微镜下将穿剌针进至滤过泡内,分离其基底部增殖的组织,划断巩膜瓣缝线或拨开巩膜瓣,待前房深度恢复后,滤过泡周围筋膜囊下可以分点注射抗代谢药物,以抗菌药物滴眼液滴眼,消毒纱布遮盖。</v>
          </cell>
          <cell r="D4477" t="str">
            <v/>
          </cell>
          <cell r="E4477" t="str">
            <v>黏弹剂,特殊缝线</v>
          </cell>
          <cell r="F4477" t="str">
            <v>单侧</v>
          </cell>
          <cell r="G4477" t="str">
            <v/>
          </cell>
          <cell r="H4477">
            <v>600</v>
          </cell>
          <cell r="I4477">
            <v>480</v>
          </cell>
          <cell r="J4477">
            <v>420</v>
          </cell>
          <cell r="K4477" t="str">
            <v>乙类</v>
          </cell>
        </row>
        <row r="4478">
          <cell r="A4478" t="str">
            <v>HEJ83304</v>
          </cell>
          <cell r="B4478" t="str">
            <v>青光眼滤过泡修补术</v>
          </cell>
          <cell r="C4478" t="str">
            <v>消毒铺巾,开睑,置手术贴膜,在手术显微镜下做上直肌牵引缝线,剪开滤过泡基底周围结膜,并潜行分离或做穹隆松解切口,上方结膜下移,滤过泡整个切除,角膜缘角膜上皮刮除,结膜前徙或应用修补材料缝合固定于角膜缘内,涂抗菌药物和糖皮质激素眼膏,消毒纱布遮盖。</v>
          </cell>
          <cell r="D4478" t="str">
            <v/>
          </cell>
          <cell r="E4478" t="str">
            <v>修补材料,黏弹剂,特殊缝线</v>
          </cell>
          <cell r="F4478" t="str">
            <v>单侧</v>
          </cell>
          <cell r="G4478" t="str">
            <v/>
          </cell>
          <cell r="H4478">
            <v>600</v>
          </cell>
          <cell r="I4478">
            <v>480</v>
          </cell>
          <cell r="J4478">
            <v>420</v>
          </cell>
          <cell r="K4478" t="str">
            <v>乙类</v>
          </cell>
        </row>
        <row r="4479">
          <cell r="A4479" t="str">
            <v>HEJ83305</v>
          </cell>
          <cell r="B4479" t="str">
            <v>青光眼包裹性滤过泡修补术</v>
          </cell>
          <cell r="C4479" t="str">
            <v>消毒铺巾,开睑,置手术贴膜,在手术显微镜下做直肌牵引缝线､结膜切口,电凝或压迫止血,分离和暴露滤过泡,切除囊壁,结膜瓣缝合,涂抗菌药物和糖皮质激素眼膏,消毒纱布遮盖。</v>
          </cell>
          <cell r="D4479" t="str">
            <v/>
          </cell>
          <cell r="E4479" t="str">
            <v>修补材料,黏弹剂,特殊缝线</v>
          </cell>
          <cell r="F4479" t="str">
            <v>单侧</v>
          </cell>
          <cell r="G4479" t="str">
            <v/>
          </cell>
          <cell r="H4479">
            <v>680</v>
          </cell>
          <cell r="I4479">
            <v>540</v>
          </cell>
          <cell r="J4479">
            <v>470</v>
          </cell>
          <cell r="K4479" t="str">
            <v>乙类</v>
          </cell>
        </row>
        <row r="4480">
          <cell r="A4480" t="str">
            <v>HEJ83306</v>
          </cell>
          <cell r="B4480" t="str">
            <v>难治性青光眼滤过手术</v>
          </cell>
          <cell r="C4480" t="str">
            <v>消毒铺巾,开睑,置手术贴膜,在手术显微镜下做上直肌或角膜缘牵引缝线,剪开结膜制备结膜瓣,电凝或压迫止血,角膜缘预穿刺,做表层巩膜瓣,表层巩膜瓣下和筋膜囊下分别放置抗代谢药物棉片,生理冲洗液冲洗,小梁切除,虹膜周边切除,巩膜瓣和结膜瓣分别缝合,恢复前房,结膜囊涂眼膏,消毒纱布遮盖。</v>
          </cell>
          <cell r="D4480" t="str">
            <v/>
          </cell>
          <cell r="E4480" t="str">
            <v>黏弹剂,特殊缝线</v>
          </cell>
          <cell r="F4480" t="str">
            <v>单侧</v>
          </cell>
        </row>
        <row r="4480">
          <cell r="H4480">
            <v>800</v>
          </cell>
          <cell r="I4480">
            <v>640</v>
          </cell>
          <cell r="J4480">
            <v>560</v>
          </cell>
          <cell r="K4480" t="str">
            <v>乙类</v>
          </cell>
        </row>
        <row r="4481">
          <cell r="A4481" t="str">
            <v>HEK62301</v>
          </cell>
          <cell r="B4481" t="str">
            <v>房水引流物置入术</v>
          </cell>
          <cell r="C4481" t="str">
            <v>消毒铺巾,开睑,置手术贴膜,在手术显微镜下做上直肌牵引缝线､结膜瓣,置入并固定引流盘,引流管试通后修剪,其前端经由角膜缘穿刺口植入前房,后部覆盖以异体巩膜片并缝线固定,缝合球结膜伤口。术毕时结膜囊内涂抗菌药物和糖皮质激素眼膏,消毒纱布遮盖。此外,对于玻璃体切除术后和无晶状体眼,引流管前端可经由睫状体平坦部穿刺口植入前部玻璃体腔。不含玻璃体切除术。</v>
          </cell>
          <cell r="D4481" t="str">
            <v/>
          </cell>
          <cell r="E4481" t="str">
            <v>黏弹剂,特殊缝线,青光眼引流器</v>
          </cell>
          <cell r="F4481" t="str">
            <v>单侧</v>
          </cell>
          <cell r="G4481" t="str">
            <v/>
          </cell>
          <cell r="H4481">
            <v>1400</v>
          </cell>
          <cell r="I4481">
            <v>1120</v>
          </cell>
          <cell r="J4481">
            <v>980</v>
          </cell>
          <cell r="K4481" t="str">
            <v>乙类</v>
          </cell>
        </row>
        <row r="4482">
          <cell r="A4482" t="str">
            <v>HEL</v>
          </cell>
          <cell r="B4482" t="str">
            <v>虹膜</v>
          </cell>
          <cell r="C4482" t="str">
            <v/>
          </cell>
          <cell r="D4482" t="str">
            <v/>
          </cell>
          <cell r="E4482" t="str">
            <v/>
          </cell>
        </row>
        <row r="4482">
          <cell r="G4482" t="str">
            <v/>
          </cell>
          <cell r="H4482" t="str">
            <v/>
          </cell>
          <cell r="I4482" t="str">
            <v/>
          </cell>
          <cell r="J4482" t="str">
            <v/>
          </cell>
        </row>
        <row r="4483">
          <cell r="A4483" t="str">
            <v>HEL50301</v>
          </cell>
          <cell r="B4483" t="str">
            <v>镱铝石榴石(YAG)激光瞳孔括约肌切开术</v>
          </cell>
          <cell r="C4483" t="str">
            <v>治疗眼滴缩瞳剂,表面麻醉。将患者头部安置于镱铝石榴石(YAG)激光机的头架上。调整激光机的参数。将激光治疗镜镜面涂耦合剂,安置于角膜表面。应用激光切开瞳孔缘处括约肌。治疗结束时取下激光治疗镜,眼部滴用抗菌药物滴眼液。</v>
          </cell>
          <cell r="D4483" t="str">
            <v/>
          </cell>
          <cell r="E4483" t="str">
            <v/>
          </cell>
          <cell r="F4483" t="str">
            <v>单侧</v>
          </cell>
          <cell r="G4483" t="str">
            <v/>
          </cell>
          <cell r="H4483">
            <v>500</v>
          </cell>
          <cell r="I4483">
            <v>400</v>
          </cell>
          <cell r="J4483">
            <v>350</v>
          </cell>
          <cell r="K4483" t="str">
            <v>乙类</v>
          </cell>
        </row>
        <row r="4484">
          <cell r="A4484" t="str">
            <v>HEL61301</v>
          </cell>
          <cell r="B4484" t="str">
            <v>人工虹膜隔植入术</v>
          </cell>
          <cell r="C4484" t="str">
            <v>消毒铺巾,开睑,置手术贴膜,在手术显微镜下剪开结膜,电凝或压迫止血,做巩膜瓣,穿刺前房,植入人工虹膜,缝线固定,缝合角膜切口,巩膜及结膜,结膜囊涂抗菌药物眼膏,消毒纱布遮盖。</v>
          </cell>
          <cell r="D4484" t="str">
            <v/>
          </cell>
          <cell r="E4484" t="str">
            <v>人工虹膜隔,黏弹剂,特殊缝线</v>
          </cell>
          <cell r="F4484" t="str">
            <v>单侧</v>
          </cell>
          <cell r="G4484" t="str">
            <v/>
          </cell>
          <cell r="H4484">
            <v>1000</v>
          </cell>
          <cell r="I4484">
            <v>800</v>
          </cell>
          <cell r="J4484">
            <v>700</v>
          </cell>
          <cell r="K4484" t="str">
            <v>乙类</v>
          </cell>
        </row>
        <row r="4485">
          <cell r="A4485" t="str">
            <v>HEL73301</v>
          </cell>
          <cell r="B4485" t="str">
            <v>节段性虹膜切除术</v>
          </cell>
          <cell r="C4485" t="str">
            <v>消毒铺巾,开睑,置手术贴膜,在手术显微镜下做上直肌牵引缝线,剪开结膜,电凝或压迫止血,做与角膜缘垂直的大切口进入前房,切除含瞳孔缘在内的扇形虹膜,整复虹膜和瞳孔,平衡盐溶液形成前房,缝合角膜缘切口,复位并缝合结膜瓣,消毒纱布遮盖。</v>
          </cell>
          <cell r="D4485" t="str">
            <v/>
          </cell>
          <cell r="E4485" t="str">
            <v>特殊缝线</v>
          </cell>
          <cell r="F4485" t="str">
            <v>单侧</v>
          </cell>
          <cell r="G4485" t="str">
            <v/>
          </cell>
          <cell r="H4485">
            <v>800</v>
          </cell>
          <cell r="I4485">
            <v>640</v>
          </cell>
          <cell r="J4485">
            <v>560</v>
          </cell>
          <cell r="K4485" t="str">
            <v>乙类</v>
          </cell>
        </row>
        <row r="4486">
          <cell r="A4486" t="str">
            <v>HEL73302</v>
          </cell>
          <cell r="B4486" t="str">
            <v>虹膜囊肿切除术</v>
          </cell>
          <cell r="C4486" t="str">
            <v>消毒铺巾,开睑,置手术贴膜,在手术显微镜下剪开结膜,电凝或压迫止血,板层切开巩膜,穿刺前房,剪除病变虹膜,缝合,平衡盐溶液形成前房,消毒纱布遮盖。切除物送病理学检查。不含病理学检查。</v>
          </cell>
          <cell r="D4486" t="str">
            <v/>
          </cell>
          <cell r="E4486" t="str">
            <v>黏弹剂,特殊缝线</v>
          </cell>
          <cell r="F4486" t="str">
            <v>单侧</v>
          </cell>
          <cell r="G4486" t="str">
            <v/>
          </cell>
          <cell r="H4486">
            <v>980</v>
          </cell>
          <cell r="I4486">
            <v>780</v>
          </cell>
          <cell r="J4486">
            <v>690</v>
          </cell>
          <cell r="K4486" t="str">
            <v>甲类</v>
          </cell>
        </row>
        <row r="4487">
          <cell r="A4487" t="str">
            <v>HEL73303</v>
          </cell>
          <cell r="B4487" t="str">
            <v>镱铝石榴石(YAG)激光周边虹膜切除术</v>
          </cell>
          <cell r="C4487" t="str">
            <v>向患者说明治疗的注意事项,治疗眼缩瞳,滴表面麻醉剂,患者头部安置于激光机的头架上,应用镱铝石榴石(YAG)激光机进行治疗,调整激光参数,激光治疗镜涂耦合剂后安置于角膜表面,在周边部虹膜寻找合适部位进行治疗,切开虹膜并扩大切口,治疗结束时取下激光治疗镜,眼部滴用抗菌药物滴眼液。</v>
          </cell>
          <cell r="D4487" t="str">
            <v/>
          </cell>
          <cell r="E4487" t="str">
            <v/>
          </cell>
          <cell r="F4487" t="str">
            <v>单侧</v>
          </cell>
          <cell r="G4487" t="str">
            <v/>
          </cell>
          <cell r="H4487">
            <v>600</v>
          </cell>
          <cell r="I4487">
            <v>480</v>
          </cell>
          <cell r="J4487">
            <v>420</v>
          </cell>
          <cell r="K4487" t="str">
            <v>乙类</v>
          </cell>
        </row>
        <row r="4488">
          <cell r="A4488" t="str">
            <v>HEL73304</v>
          </cell>
          <cell r="B4488" t="str">
            <v>镱铝石榴石(YAG)激光联合氩激光周边虹膜切除术</v>
          </cell>
          <cell r="C4488" t="str">
            <v>治疗眼缩瞳,表面麻醉。将患者头部安置于激光机的头架上。激光治疗镜镜面涂用耦合剂,安置于角膜表面。先应用氩激光机进行治疗,调整激光参数,寻找合适部位激光,进行烧灼。再用镱铝石榴石(YAG)激光机的激光切开烧灼处虹膜,并扩大切口,直至穿通虹膜。治疗结束时取下激光治疗镜,眼部滴抗菌药物滴眼液。</v>
          </cell>
          <cell r="D4488" t="str">
            <v/>
          </cell>
          <cell r="E4488" t="str">
            <v/>
          </cell>
          <cell r="F4488" t="str">
            <v>单侧</v>
          </cell>
          <cell r="G4488" t="str">
            <v/>
          </cell>
          <cell r="H4488">
            <v>600</v>
          </cell>
          <cell r="I4488">
            <v>480</v>
          </cell>
          <cell r="J4488">
            <v>420</v>
          </cell>
          <cell r="K4488" t="str">
            <v>乙类</v>
          </cell>
        </row>
        <row r="4489">
          <cell r="A4489" t="str">
            <v>HEL73305</v>
          </cell>
          <cell r="B4489" t="str">
            <v>虹膜周边切除术</v>
          </cell>
          <cell r="C4489" t="str">
            <v>消毒铺巾,开睑,置手术贴膜,在手术显微镜下做上直肌牵引缝线,切开结膜,电凝或压迫止血,做与角膜缘垂直的小切口进入前房,周边虹膜切除,整复虹膜和瞳孔,平衡盐溶液形成前房,缝合角膜切口,复位结膜瓣,消毒纱布遮盖。</v>
          </cell>
          <cell r="D4489" t="str">
            <v/>
          </cell>
          <cell r="E4489" t="str">
            <v>特殊缝线</v>
          </cell>
          <cell r="F4489" t="str">
            <v>单侧</v>
          </cell>
          <cell r="G4489" t="str">
            <v/>
          </cell>
          <cell r="H4489">
            <v>550</v>
          </cell>
          <cell r="I4489">
            <v>440</v>
          </cell>
          <cell r="J4489">
            <v>380</v>
          </cell>
          <cell r="K4489" t="str">
            <v>甲类</v>
          </cell>
        </row>
        <row r="4490">
          <cell r="A4490" t="str">
            <v>HEL80301</v>
          </cell>
          <cell r="B4490" t="str">
            <v>瞳孔开大术</v>
          </cell>
          <cell r="C4490" t="str">
            <v>消毒铺巾,开睑,置手术贴膜,在手术显微镜下剪开结膜,电凝或压迫止血,制备巩膜瓣,穿刺前房,注入黏弹剂,分离虹膜粘连,虹膜拉钩或虹膜扩张器开大瞳孔,缝合角巩膜切口及结膜,平衡盐溶液形成前房,消毒纱布遮盖。</v>
          </cell>
          <cell r="D4490" t="str">
            <v/>
          </cell>
          <cell r="E4490" t="str">
            <v>黏弹剂,特殊缝线</v>
          </cell>
          <cell r="F4490" t="str">
            <v>单侧</v>
          </cell>
          <cell r="G4490" t="str">
            <v/>
          </cell>
          <cell r="H4490">
            <v>800</v>
          </cell>
          <cell r="I4490">
            <v>640</v>
          </cell>
          <cell r="J4490">
            <v>560</v>
          </cell>
          <cell r="K4490" t="str">
            <v>乙类</v>
          </cell>
        </row>
        <row r="4491">
          <cell r="A4491" t="str">
            <v>HEL83301</v>
          </cell>
          <cell r="B4491" t="str">
            <v>氩激光瞳孔成形术</v>
          </cell>
          <cell r="C4491" t="str">
            <v>治疗眼表面麻醉。将患者头部安置于激光机的头架上。将激光治疗镜镜面涂耦合剂,安置于角膜表面。应用氩激光机进行治疗,调整激光参数,应用激光对瞳孔缘周围做环形光凝,并向周边做多条放射状光凝。结束时取下激光治疗镜,眼部滴用抗菌药物滴眼液。</v>
          </cell>
          <cell r="D4491" t="str">
            <v/>
          </cell>
          <cell r="E4491" t="str">
            <v/>
          </cell>
          <cell r="F4491" t="str">
            <v>单侧</v>
          </cell>
          <cell r="G4491" t="str">
            <v/>
          </cell>
          <cell r="H4491">
            <v>400</v>
          </cell>
          <cell r="I4491">
            <v>320</v>
          </cell>
          <cell r="J4491">
            <v>280</v>
          </cell>
          <cell r="K4491" t="str">
            <v>乙类</v>
          </cell>
        </row>
        <row r="4492">
          <cell r="A4492" t="str">
            <v>HEL83302</v>
          </cell>
          <cell r="B4492" t="str">
            <v>激光瞳孔成形术</v>
          </cell>
          <cell r="C4492" t="str">
            <v>治疗眼表面麻醉。将患者头部安置于激光机的头架上。调整激光机的参数。激光治疗镜镜面涂耦合剂,安置于角膜表面。应用激光切开虹膜或机化组织,形成瞳孔。治疗结束时取下激光治疗镜,眼部滴用抗菌药物滴眼液。</v>
          </cell>
          <cell r="D4492" t="str">
            <v/>
          </cell>
          <cell r="E4492" t="str">
            <v/>
          </cell>
          <cell r="F4492" t="str">
            <v>单侧</v>
          </cell>
          <cell r="G4492" t="str">
            <v/>
          </cell>
          <cell r="H4492">
            <v>400</v>
          </cell>
          <cell r="I4492">
            <v>320</v>
          </cell>
          <cell r="J4492">
            <v>280</v>
          </cell>
          <cell r="K4492" t="str">
            <v>乙类</v>
          </cell>
        </row>
        <row r="4493">
          <cell r="A4493" t="str">
            <v>HEL83303</v>
          </cell>
          <cell r="B4493" t="str">
            <v>瞳孔成形术</v>
          </cell>
          <cell r="C4493" t="str">
            <v>消毒铺巾,开睑,置手术贴膜,在手术显微镜下剪开结膜,电凝或压迫止血,制备巩膜瓣,穿刺前房,开大或缝合缩小瞳孔,缝合角巩膜切口及结膜,平衡盐溶液形成前房,消毒纱布遮盖。</v>
          </cell>
          <cell r="D4493" t="str">
            <v/>
          </cell>
          <cell r="E4493" t="str">
            <v>黏弹剂,特殊缝线</v>
          </cell>
          <cell r="F4493" t="str">
            <v>单侧</v>
          </cell>
          <cell r="G4493" t="str">
            <v/>
          </cell>
          <cell r="H4493">
            <v>800</v>
          </cell>
          <cell r="I4493">
            <v>640</v>
          </cell>
          <cell r="J4493">
            <v>560</v>
          </cell>
          <cell r="K4493" t="str">
            <v>乙类</v>
          </cell>
        </row>
        <row r="4494">
          <cell r="A4494" t="str">
            <v>HEL83304</v>
          </cell>
          <cell r="B4494" t="str">
            <v>激光周边虹膜成形术</v>
          </cell>
          <cell r="C4494" t="str">
            <v>治疗眼缩瞳,表面麻醉。将患者头部安置于激光机的头架上。应用氩激光或多波长激光机进行治疗,调整激光机参数。激光治疗镜的镜面涂耦合剂,安置于角膜表面。应用激光烧灼全周360°周边部虹膜。治疗结束时取下激光治疗镜,眼部滴用抗菌药物滴眼液。</v>
          </cell>
          <cell r="D4494" t="str">
            <v/>
          </cell>
          <cell r="E4494" t="str">
            <v/>
          </cell>
          <cell r="F4494" t="str">
            <v>单侧</v>
          </cell>
          <cell r="G4494" t="str">
            <v/>
          </cell>
          <cell r="H4494">
            <v>600</v>
          </cell>
          <cell r="I4494">
            <v>480</v>
          </cell>
          <cell r="J4494">
            <v>420</v>
          </cell>
          <cell r="K4494" t="str">
            <v>乙类</v>
          </cell>
        </row>
        <row r="4495">
          <cell r="A4495" t="str">
            <v>HEL83305</v>
          </cell>
          <cell r="B4495" t="str">
            <v>虹膜根部离断修复术</v>
          </cell>
          <cell r="C4495" t="str">
            <v>消毒铺巾,开睑,置手术贴膜,在手术显微镜下剪开结膜,电凝或压迫止血,板层切开巩膜,穿刺前房,缝合虹膜,缝合巩膜及结膜,平衡盐溶液形成前房,消毒纱布遮盖。</v>
          </cell>
          <cell r="D4495" t="str">
            <v/>
          </cell>
          <cell r="E4495" t="str">
            <v>黏弹剂,特殊缝线</v>
          </cell>
          <cell r="F4495" t="str">
            <v>次</v>
          </cell>
          <cell r="G4495" t="str">
            <v/>
          </cell>
          <cell r="H4495">
            <v>900</v>
          </cell>
          <cell r="I4495">
            <v>720</v>
          </cell>
          <cell r="J4495">
            <v>630</v>
          </cell>
          <cell r="K4495" t="str">
            <v>乙类</v>
          </cell>
        </row>
        <row r="4496">
          <cell r="A4496" t="str">
            <v>HEM</v>
          </cell>
          <cell r="B4496" t="str">
            <v>睫状体</v>
          </cell>
          <cell r="C4496" t="str">
            <v/>
          </cell>
          <cell r="D4496" t="str">
            <v/>
          </cell>
          <cell r="E4496" t="str">
            <v/>
          </cell>
        </row>
        <row r="4496">
          <cell r="G4496" t="str">
            <v/>
          </cell>
          <cell r="H4496" t="str">
            <v/>
          </cell>
          <cell r="I4496" t="str">
            <v/>
          </cell>
          <cell r="J4496" t="str">
            <v/>
          </cell>
        </row>
        <row r="4497">
          <cell r="A4497" t="str">
            <v>HEM45301</v>
          </cell>
          <cell r="B4497" t="str">
            <v>睫状体脉络膜上腔放液术</v>
          </cell>
          <cell r="C4497" t="str">
            <v>消毒铺巾,开睑,置手术贴膜,在手术显微镜下做上或下直肌牵引缝线,切开结膜,电凝或压迫止血,角膜预穿刺,平坦部巩膜切口,分离睫状体,排放睫状体和脉络膜上腔液体,结膜瓣关闭,恢复前房,涂眼膏,消毒纱布遮盖。</v>
          </cell>
          <cell r="D4497" t="str">
            <v/>
          </cell>
          <cell r="E4497" t="str">
            <v>黏弹剂,特殊缝线</v>
          </cell>
          <cell r="F4497" t="str">
            <v>单侧</v>
          </cell>
          <cell r="G4497" t="str">
            <v/>
          </cell>
          <cell r="H4497">
            <v>500</v>
          </cell>
          <cell r="I4497">
            <v>400</v>
          </cell>
          <cell r="J4497">
            <v>350</v>
          </cell>
          <cell r="K4497" t="str">
            <v>乙类</v>
          </cell>
        </row>
        <row r="4498">
          <cell r="A4498" t="str">
            <v>HEM58301</v>
          </cell>
          <cell r="B4498" t="str">
            <v>睫状体剥离术</v>
          </cell>
          <cell r="C4498" t="str">
            <v>消毒铺巾,开睑,置手术贴膜,在手术显微镜下做上直肌牵引缝线,切开结膜,电凝或压迫止血,角膜预穿刺,平坦部巩膜切口,以睫状体分离器分离睫状体,巩膜口和结膜口分别缝合,恢复前房,涂抗菌药物眼膏,消毒纱布遮盖。</v>
          </cell>
          <cell r="D4498" t="str">
            <v/>
          </cell>
          <cell r="E4498" t="str">
            <v>黏弹剂,特殊缝线</v>
          </cell>
          <cell r="F4498" t="str">
            <v>单侧</v>
          </cell>
          <cell r="G4498" t="str">
            <v/>
          </cell>
          <cell r="H4498">
            <v>800</v>
          </cell>
          <cell r="I4498">
            <v>640</v>
          </cell>
          <cell r="J4498">
            <v>560</v>
          </cell>
          <cell r="K4498" t="str">
            <v>乙类</v>
          </cell>
        </row>
        <row r="4499">
          <cell r="A4499" t="str">
            <v>HEM70301</v>
          </cell>
          <cell r="B4499" t="str">
            <v>睫状体断离复位术</v>
          </cell>
          <cell r="C4499" t="str">
            <v>消毒铺巾,开睑,置手术贴膜,在手术显微镜下剪开结膜,电凝或压迫止血,巩膜板层切开,间断巩膜全层切开,间断缝合睫状体,穿刺刀穿刺前房,分层缝合巩膜､结膜,结膜囊内涂抗菌药物眼膏,消毒纱布遮盖。</v>
          </cell>
          <cell r="D4499" t="str">
            <v/>
          </cell>
          <cell r="E4499" t="str">
            <v>黏弹剂,特殊缝线</v>
          </cell>
          <cell r="F4499" t="str">
            <v>单侧</v>
          </cell>
          <cell r="G4499" t="str">
            <v/>
          </cell>
          <cell r="H4499">
            <v>800</v>
          </cell>
          <cell r="I4499">
            <v>640</v>
          </cell>
          <cell r="J4499">
            <v>560</v>
          </cell>
          <cell r="K4499" t="str">
            <v>乙类</v>
          </cell>
        </row>
        <row r="4500">
          <cell r="A4500" t="str">
            <v>HEM72301</v>
          </cell>
          <cell r="B4500" t="str">
            <v>外路经巩膜激光睫状体光凝术</v>
          </cell>
          <cell r="C4500" t="str">
            <v>治疗眼球后麻醉。在显微镜下应用半导体激光(波长810纳米)进行治疗,调整激光机参数,根据患眼术前眼压,于角膜缘后经球结膜､巩膜域击射睫状体。治疗结束时眼部涂阿托品眼膏和糖皮质激素眼膏。</v>
          </cell>
          <cell r="D4500" t="str">
            <v/>
          </cell>
          <cell r="E4500" t="str">
            <v/>
          </cell>
          <cell r="F4500" t="str">
            <v>单侧</v>
          </cell>
          <cell r="G4500" t="str">
            <v/>
          </cell>
          <cell r="H4500">
            <v>800</v>
          </cell>
          <cell r="I4500">
            <v>640</v>
          </cell>
          <cell r="J4500">
            <v>560</v>
          </cell>
          <cell r="K4500" t="str">
            <v>乙类</v>
          </cell>
        </row>
        <row r="4501">
          <cell r="A4501" t="str">
            <v>HEM72302</v>
          </cell>
          <cell r="B4501" t="str">
            <v>睫状体冷冻术</v>
          </cell>
          <cell r="C4501" t="str">
            <v>消毒铺巾,开睑,置手术贴膜。冷冻器以二氧化碳或氮气制冷,选择冷冻器参数,直视或手术显微镜下应用冷冻器和冷冻头于角膜缘后进行逐点冷冻､解冻。术毕时涂抗菌药物､糖皮质激素和阿托品眼膏,消毒纱布遮盖。</v>
          </cell>
          <cell r="D4501" t="str">
            <v/>
          </cell>
          <cell r="E4501" t="str">
            <v/>
          </cell>
          <cell r="F4501" t="str">
            <v>单侧</v>
          </cell>
          <cell r="G4501" t="str">
            <v/>
          </cell>
          <cell r="H4501">
            <v>590</v>
          </cell>
          <cell r="I4501">
            <v>470</v>
          </cell>
          <cell r="J4501">
            <v>410</v>
          </cell>
          <cell r="K4501" t="str">
            <v>乙类</v>
          </cell>
        </row>
        <row r="4502">
          <cell r="A4502" t="str">
            <v>HEN</v>
          </cell>
          <cell r="B4502" t="str">
            <v>巩膜</v>
          </cell>
          <cell r="C4502" t="str">
            <v/>
          </cell>
          <cell r="D4502" t="str">
            <v/>
          </cell>
          <cell r="E4502" t="str">
            <v/>
          </cell>
        </row>
        <row r="4502">
          <cell r="G4502" t="str">
            <v/>
          </cell>
          <cell r="H4502" t="str">
            <v/>
          </cell>
          <cell r="I4502" t="str">
            <v/>
          </cell>
          <cell r="J4502" t="str">
            <v/>
          </cell>
        </row>
        <row r="4503">
          <cell r="A4503" t="str">
            <v>HEN55301</v>
          </cell>
          <cell r="B4503" t="str">
            <v>巩膜外加压术</v>
          </cell>
          <cell r="C4503" t="str">
            <v>消毒铺巾,开睑,置手术贴膜,在手术显微镜下切开结膜,电凝或压迫止血,吊置眼肌,必要时穿剌巩膜放液,定位视网膜裂孔,并封闭之,外加压物放置和固定,必要时眼内注气,前房穿刺,缝合,消毒纱布遮盖。</v>
          </cell>
          <cell r="D4503" t="str">
            <v/>
          </cell>
          <cell r="E4503" t="str">
            <v>特殊缝线</v>
          </cell>
          <cell r="F4503" t="str">
            <v>单侧</v>
          </cell>
          <cell r="G4503" t="str">
            <v/>
          </cell>
          <cell r="H4503">
            <v>1250</v>
          </cell>
          <cell r="I4503">
            <v>1000</v>
          </cell>
          <cell r="J4503">
            <v>875</v>
          </cell>
          <cell r="K4503" t="str">
            <v>甲类</v>
          </cell>
        </row>
        <row r="4504">
          <cell r="A4504" t="str">
            <v>HEN55302</v>
          </cell>
          <cell r="B4504" t="str">
            <v>巩膜内加压术</v>
          </cell>
          <cell r="C4504" t="str">
            <v>消毒铺巾,开睑,置手术贴膜,在手术显微镜下视网膜裂孔定位及封闭,巩膜穿刺,眼内加压物置入,前房穿刺,缝合,消毒纱布遮盖。</v>
          </cell>
          <cell r="D4504" t="str">
            <v/>
          </cell>
          <cell r="E4504" t="str">
            <v>特殊缝线</v>
          </cell>
          <cell r="F4504" t="str">
            <v>单侧</v>
          </cell>
          <cell r="G4504" t="str">
            <v/>
          </cell>
          <cell r="H4504">
            <v>1250</v>
          </cell>
          <cell r="I4504">
            <v>1000</v>
          </cell>
          <cell r="J4504">
            <v>875</v>
          </cell>
          <cell r="K4504" t="str">
            <v>甲类</v>
          </cell>
        </row>
        <row r="4505">
          <cell r="A4505" t="str">
            <v>HEN71301</v>
          </cell>
          <cell r="B4505" t="str">
            <v>巩膜后兜带术</v>
          </cell>
          <cell r="C4505" t="str">
            <v>消毒铺巾,开睑,置手术贴膜,在手术显微镜下切开结膜,电凝或压迫止血,吊置眼外肌,兜带材料放置和固定,缝合伤口,消毒纱布遮盖。</v>
          </cell>
          <cell r="D4505" t="str">
            <v/>
          </cell>
          <cell r="E4505" t="str">
            <v>修补材料,特殊缝线</v>
          </cell>
          <cell r="F4505" t="str">
            <v>单侧</v>
          </cell>
          <cell r="G4505" t="str">
            <v/>
          </cell>
          <cell r="H4505">
            <v>1000</v>
          </cell>
          <cell r="I4505">
            <v>800</v>
          </cell>
          <cell r="J4505">
            <v>700</v>
          </cell>
          <cell r="K4505" t="str">
            <v>乙类</v>
          </cell>
        </row>
        <row r="4506">
          <cell r="A4506" t="str">
            <v>HEN73301</v>
          </cell>
          <cell r="B4506" t="str">
            <v>钬激光巩膜切除术</v>
          </cell>
          <cell r="C4506" t="str">
            <v>治疗眼球后或球周麻醉,开睑。在显微镜下操作。剪开球结膜,电凝止血,将黏弹剂注射针头经此注入筋膜囊下,到达巩膜切开部位,并注射黏弹剂后撤出。角膜预穿刺。应用钬激光机治疗,调整激光机参数,光导纤维探针进至巩膜切开部位,切开巩膜后取出,缝合结膜,恢复前房,并形成滤过泡。结束时滴用抗菌药物滴眼液。</v>
          </cell>
          <cell r="D4506" t="str">
            <v/>
          </cell>
          <cell r="E4506" t="str">
            <v>黏弹剂,特殊缝线</v>
          </cell>
          <cell r="F4506" t="str">
            <v>单侧</v>
          </cell>
          <cell r="G4506" t="str">
            <v/>
          </cell>
          <cell r="H4506">
            <v>1200</v>
          </cell>
          <cell r="I4506">
            <v>960</v>
          </cell>
          <cell r="J4506">
            <v>840</v>
          </cell>
          <cell r="K4506" t="str">
            <v>乙类</v>
          </cell>
        </row>
        <row r="4507">
          <cell r="A4507" t="str">
            <v>HEN81301</v>
          </cell>
          <cell r="B4507" t="str">
            <v>巩膜缩短术</v>
          </cell>
          <cell r="C4507" t="str">
            <v>消毒铺巾,开睑,置手术贴膜,在手术显微镜下剪开结膜,电凝或压迫止血,直肌牵引,板层切开巩膜,切除部分巩膜,缝合,消毒纱布遮盖。</v>
          </cell>
          <cell r="D4507" t="str">
            <v/>
          </cell>
          <cell r="E4507" t="str">
            <v>特殊缝线</v>
          </cell>
          <cell r="F4507" t="str">
            <v>单侧</v>
          </cell>
          <cell r="G4507" t="str">
            <v/>
          </cell>
          <cell r="H4507">
            <v>700</v>
          </cell>
          <cell r="I4507">
            <v>560</v>
          </cell>
          <cell r="J4507">
            <v>490</v>
          </cell>
          <cell r="K4507" t="str">
            <v>乙类</v>
          </cell>
        </row>
        <row r="4508">
          <cell r="A4508" t="str">
            <v>HEN81302</v>
          </cell>
          <cell r="B4508" t="str">
            <v>巩膜环扎术</v>
          </cell>
          <cell r="C4508" t="str">
            <v>消毒铺巾,开睑,置手术贴膜,在手术显微镜下切开结膜,电凝或压迫止血,吊置眼肌,必要时和穿剌巩膜放液,视网膜裂孔定位及封闭,环扎带放置和固定,必要时眼内注气,前房穿刺,缝合,消毒纱布遮盖。</v>
          </cell>
          <cell r="D4508" t="str">
            <v/>
          </cell>
          <cell r="E4508" t="str">
            <v>特殊缝线</v>
          </cell>
          <cell r="F4508" t="str">
            <v>单侧</v>
          </cell>
          <cell r="G4508" t="str">
            <v/>
          </cell>
          <cell r="H4508">
            <v>1400</v>
          </cell>
          <cell r="I4508">
            <v>1120</v>
          </cell>
          <cell r="J4508">
            <v>980</v>
          </cell>
          <cell r="K4508" t="str">
            <v>乙类</v>
          </cell>
        </row>
        <row r="4509">
          <cell r="A4509" t="str">
            <v>HEP</v>
          </cell>
          <cell r="B4509" t="str">
            <v>晶状体</v>
          </cell>
          <cell r="C4509" t="str">
            <v/>
          </cell>
          <cell r="D4509" t="str">
            <v/>
          </cell>
          <cell r="E4509" t="str">
            <v/>
          </cell>
        </row>
        <row r="4509">
          <cell r="G4509" t="str">
            <v/>
          </cell>
          <cell r="H4509" t="str">
            <v/>
          </cell>
          <cell r="I4509" t="str">
            <v/>
          </cell>
          <cell r="J4509" t="str">
            <v/>
          </cell>
        </row>
        <row r="4510">
          <cell r="A4510" t="str">
            <v>HEP50301</v>
          </cell>
          <cell r="B4510" t="str">
            <v>镱铝石榴石激光晶状体后囊膜+玻璃体前界膜切开术</v>
          </cell>
          <cell r="C4510" t="str">
            <v>治疗眼表面麻醉。将患者头部安置于石榴石(YAG)激光机的头架上。将激光治疗镜镜面涂耦合剂,安置于角膜表面。应用激光切开切开晶状体后囊膜,再切开玻璃体前界膜。治疗结束时取下激光治疗镜,眼部滴用抗菌药物滴眼液。</v>
          </cell>
          <cell r="D4510" t="str">
            <v/>
          </cell>
          <cell r="E4510" t="str">
            <v/>
          </cell>
          <cell r="F4510" t="str">
            <v>单侧</v>
          </cell>
          <cell r="G4510" t="str">
            <v/>
          </cell>
          <cell r="H4510">
            <v>500</v>
          </cell>
          <cell r="I4510">
            <v>400</v>
          </cell>
          <cell r="J4510">
            <v>350</v>
          </cell>
          <cell r="K4510" t="str">
            <v>乙类</v>
          </cell>
        </row>
        <row r="4511">
          <cell r="A4511" t="str">
            <v>HEP61301</v>
          </cell>
          <cell r="B4511" t="str">
            <v>白内障囊外摘除+人工晶状体植入术</v>
          </cell>
          <cell r="C4511" t="str">
            <v>消毒铺巾,开睑,置手术贴膜,在手术显微镜下做结膜切口,前房穿刺,做角巩膜切口,撕晶状体前囊膜,娩核,注吸皮质,植入人工晶状体,注吸黏弹剂,形成前房,电凝或缝合切口,消毒纱布遮盖。</v>
          </cell>
          <cell r="D4511" t="str">
            <v>截囊针</v>
          </cell>
          <cell r="E4511" t="str">
            <v>人工晶状体,黏弹剂,特殊缝线</v>
          </cell>
          <cell r="F4511" t="str">
            <v>单侧</v>
          </cell>
          <cell r="G4511" t="str">
            <v/>
          </cell>
          <cell r="H4511">
            <v>1870</v>
          </cell>
          <cell r="I4511">
            <v>1496</v>
          </cell>
          <cell r="J4511">
            <v>1309</v>
          </cell>
          <cell r="K4511" t="str">
            <v>乙类</v>
          </cell>
        </row>
        <row r="4512">
          <cell r="A4512" t="str">
            <v>HEP61302</v>
          </cell>
          <cell r="B4512" t="str">
            <v>白内障超声乳化吸除+人工晶状体植入术</v>
          </cell>
          <cell r="C4512" t="str">
            <v>消毒铺巾,开睑,置手术贴膜,在手术显微镜下做结膜切口和角巩膜切口,或做透明角膜切口,电凝或压迫止血,前房穿刺,撕晶状体前囊膜,应用超声乳化仪粉碎和吸出晶状核,应用灌洗头注吸晶状体皮质,植入后房型人工晶状体,注吸黏弹剂,形成前房,电凝或缝合切口,消毒纱布遮盖。</v>
          </cell>
          <cell r="D4512" t="str">
            <v>积液盒</v>
          </cell>
          <cell r="E4512" t="str">
            <v>人工晶状体,黏弹剂,特殊缝线</v>
          </cell>
          <cell r="F4512" t="str">
            <v>单侧</v>
          </cell>
          <cell r="G4512" t="str">
            <v/>
          </cell>
          <cell r="H4512">
            <v>3000</v>
          </cell>
          <cell r="I4512">
            <v>2550</v>
          </cell>
          <cell r="J4512">
            <v>2168</v>
          </cell>
          <cell r="K4512" t="str">
            <v>乙类</v>
          </cell>
        </row>
        <row r="4513">
          <cell r="A4513" t="str">
            <v>HEP61303</v>
          </cell>
          <cell r="B4513" t="str">
            <v>小瞳孔白内障超声乳化吸除+人工晶状体植入术</v>
          </cell>
          <cell r="C4513" t="str">
            <v>消毒铺巾,开睑,置手术贴膜,在手术显微镜下做结膜切口,电凝或压迫止血,前房穿刺,做角巩膜切口,分离虹膜,应用虹膜显微拉钩或虹膜扩张器开大瞳孔,撕晶状体前囊膜,应用超声乳化仪乳化和吸除晶状体核,注吸晶状体皮质,后囊膜抛光,植入人工晶状体,注吸黏弹剂,形成前房,电凝或缝合切口,消毒纱布遮盖。</v>
          </cell>
          <cell r="D4513" t="str">
            <v>积液盒</v>
          </cell>
          <cell r="E4513" t="str">
            <v>人工晶状体,黏弹剂,特殊缝线</v>
          </cell>
          <cell r="F4513" t="str">
            <v>单侧</v>
          </cell>
          <cell r="G4513" t="str">
            <v/>
          </cell>
          <cell r="H4513">
            <v>2200</v>
          </cell>
          <cell r="I4513">
            <v>1760</v>
          </cell>
          <cell r="J4513">
            <v>1540</v>
          </cell>
          <cell r="K4513" t="str">
            <v>乙类</v>
          </cell>
        </row>
        <row r="4514">
          <cell r="A4514" t="str">
            <v>HEP61304</v>
          </cell>
          <cell r="B4514" t="str">
            <v>玻璃体切除术后白内障超声乳化吸除+人工晶状体植入术</v>
          </cell>
          <cell r="C4514" t="str">
            <v>消毒铺巾,开睑,置手术贴膜,在手术显微镜下剪开并分离粘连的结膜,电凝或压迫止血,前房穿刺,做角巩膜切口,分离粘连的虹膜,撕晶状体前囊膜,采用超声乳化仪乳化和吸除晶状体核,注吸皮质,植入人工晶状体,注吸黏弹剂,形成前房,消毒纱布遮盖。</v>
          </cell>
          <cell r="D4514" t="str">
            <v>积液盒</v>
          </cell>
          <cell r="E4514" t="str">
            <v>人工晶状体,黏弹剂,特殊缝线</v>
          </cell>
          <cell r="F4514" t="str">
            <v>单侧</v>
          </cell>
          <cell r="G4514" t="str">
            <v/>
          </cell>
          <cell r="H4514">
            <v>2300</v>
          </cell>
          <cell r="I4514">
            <v>1840</v>
          </cell>
          <cell r="J4514">
            <v>1610</v>
          </cell>
          <cell r="K4514" t="str">
            <v>乙类</v>
          </cell>
        </row>
        <row r="4515">
          <cell r="A4515" t="str">
            <v>HEP61305</v>
          </cell>
          <cell r="B4515" t="str">
            <v>晶状体半脱位白内障超声乳化吸除+人工晶状体植入术</v>
          </cell>
          <cell r="C4515" t="str">
            <v>消毒铺巾,开睑,置手术贴膜,在手术显微镜下做结膜切口,电凝或压迫止血,前房穿刺,做角巩膜切口,分离虹膜,撕晶状体前囊膜,应用囊膜钩牵引囊膜或植入晶状体事袋张力环,采用超声乳化仪乳化和吸除晶状体核,注吸皮质,植入人工晶状体,注吸粘弹剂,形成前房,消毒纱布遮盖。</v>
          </cell>
          <cell r="D4515" t="str">
            <v>积液盒</v>
          </cell>
          <cell r="E4515" t="str">
            <v>人工晶状体,黏弹剂,特殊缝线</v>
          </cell>
          <cell r="F4515" t="str">
            <v>单侧</v>
          </cell>
          <cell r="G4515" t="str">
            <v/>
          </cell>
          <cell r="H4515">
            <v>2300</v>
          </cell>
          <cell r="I4515">
            <v>1840</v>
          </cell>
          <cell r="J4515">
            <v>1610</v>
          </cell>
          <cell r="K4515" t="str">
            <v>乙类</v>
          </cell>
        </row>
        <row r="4516">
          <cell r="A4516" t="str">
            <v>HEP61306</v>
          </cell>
          <cell r="B4516" t="str">
            <v>晶状体囊袋张力环植入术</v>
          </cell>
          <cell r="C4516" t="str">
            <v>消毒铺巾,开睑,置手术贴膜,在手术显微镜下做结膜切口,电凝或压迫止血,前房穿刺,做角巩膜切口,分离虹膜,撕晶状体前囊膜,应用超声乳化仪乳化和吸除晶状体核,植入晶状体张力环,调整张力环位置,进一步进行其它手术治疗。</v>
          </cell>
          <cell r="D4516" t="str">
            <v/>
          </cell>
          <cell r="E4516" t="str">
            <v>张力环,黏弹剂,特殊缝线</v>
          </cell>
          <cell r="F4516" t="str">
            <v>单侧</v>
          </cell>
          <cell r="G4516" t="str">
            <v/>
          </cell>
          <cell r="H4516">
            <v>1500</v>
          </cell>
          <cell r="I4516">
            <v>1200</v>
          </cell>
          <cell r="J4516">
            <v>1050</v>
          </cell>
          <cell r="K4516" t="str">
            <v>乙类</v>
          </cell>
        </row>
        <row r="4517">
          <cell r="A4517" t="str">
            <v>HEP61307</v>
          </cell>
          <cell r="B4517" t="str">
            <v>Ⅱ期后房型人工晶状体睫状沟缝入术</v>
          </cell>
          <cell r="C4517" t="str">
            <v>本手术适用于无未保留完整晶状体后囊膜的无晶状体眼的再次手术。消毒铺巾,开睑,置手术贴膜,在手术显微镜下做结膜切口,电凝或压迫止血,必要时行玻璃体腔灌注,前房穿刺,做角巩膜切口,巩膜瓣,植入后房型人工晶状体､人工晶状体缝合线缝合固定人工晶状体于睫状沟,超声乳化仪灌注头注吸黏弹剂,形成前房,电凝或缝合角巩膜切口,消毒纱布遮盖。不含玻璃体切除术。</v>
          </cell>
          <cell r="D4517" t="str">
            <v>积液盒</v>
          </cell>
          <cell r="E4517" t="str">
            <v>人工晶状体,黏弹剂,特殊缝线</v>
          </cell>
          <cell r="F4517" t="str">
            <v>单侧</v>
          </cell>
          <cell r="G4517" t="str">
            <v/>
          </cell>
          <cell r="H4517">
            <v>2100</v>
          </cell>
          <cell r="I4517">
            <v>1680</v>
          </cell>
          <cell r="J4517">
            <v>1470</v>
          </cell>
          <cell r="K4517" t="str">
            <v>乙类</v>
          </cell>
        </row>
        <row r="4518">
          <cell r="A4518" t="str">
            <v>HEP61308</v>
          </cell>
          <cell r="B4518" t="str">
            <v>铒激光白内障吸出+人工晶状体植入术</v>
          </cell>
          <cell r="C4518" t="str">
            <v>治疗眼表面麻醉,开睑。在显微镜下进行操作。做结膜切口,电凝止血,前房穿刺,经角巩膜进入前房,撕晶状体前囊膜,铒激光乳化仪乳化晶状体核,灌吸晶状体皮质,植入人工晶状体,注吸黏弹剂,形成前房,缝合结膜。手术结束时滴用抗菌药物滴眼液。</v>
          </cell>
          <cell r="D4518" t="str">
            <v/>
          </cell>
          <cell r="E4518" t="str">
            <v>人工晶状体,黏弹剂,特殊缝线</v>
          </cell>
          <cell r="F4518" t="str">
            <v>单侧</v>
          </cell>
          <cell r="G4518" t="str">
            <v/>
          </cell>
          <cell r="H4518">
            <v>2100</v>
          </cell>
          <cell r="I4518">
            <v>1680</v>
          </cell>
          <cell r="J4518">
            <v>1470</v>
          </cell>
          <cell r="K4518" t="str">
            <v>乙类</v>
          </cell>
        </row>
        <row r="4519">
          <cell r="A4519" t="str">
            <v>HEP61309</v>
          </cell>
          <cell r="B4519" t="str">
            <v>有晶状体眼人工晶状体植入术</v>
          </cell>
          <cell r="C4519" t="str">
            <v>消毒铺巾,开睑,置手术贴膜,在手术显微镜下做结膜切口,电凝或压迫止血,前房穿刺,做角巩膜切口,巩膜瓣,植入人工晶状体,应用超声乳化仪的灌注头注吸黏弹剂,形成前房,电凝或缝合切口,消毒纱布遮盖。</v>
          </cell>
          <cell r="D4519" t="str">
            <v>积液盒</v>
          </cell>
          <cell r="E4519" t="str">
            <v>人工晶状体,黏弹剂,特殊缝线</v>
          </cell>
          <cell r="F4519" t="str">
            <v>单侧</v>
          </cell>
          <cell r="G4519" t="str">
            <v/>
          </cell>
          <cell r="H4519">
            <v>2100</v>
          </cell>
          <cell r="I4519">
            <v>1680</v>
          </cell>
          <cell r="J4519">
            <v>1470</v>
          </cell>
          <cell r="K4519" t="str">
            <v>乙类</v>
          </cell>
        </row>
        <row r="4520">
          <cell r="A4520" t="str">
            <v>HEP61310</v>
          </cell>
          <cell r="B4520" t="str">
            <v>Ⅱ期虹膜夹持型人工晶状体植入术</v>
          </cell>
          <cell r="C4520" t="str">
            <v>向患者说明治疗的注意事项。本手术适用于无晶状体眼的再次手术。消毒铺巾,开睑,置手术贴膜,在手术显微镜下做结膜切口,电凝或压迫止血,前房穿刺,做角巩膜切口,必要时行玻璃体切除术,缩瞳,植入前房型人工晶状体､周边虹膜切除,应用超声乳化仪的灌注头注吸黏弹剂,缝合角膜及结膜,形成前房,消毒纱布遮盖。不含玻璃体切除术。</v>
          </cell>
          <cell r="D4520" t="str">
            <v>积液盒</v>
          </cell>
          <cell r="E4520" t="str">
            <v>人工晶状体,黏弹剂,特殊缝线</v>
          </cell>
          <cell r="F4520" t="str">
            <v>单侧</v>
          </cell>
          <cell r="G4520" t="str">
            <v/>
          </cell>
          <cell r="H4520">
            <v>2300</v>
          </cell>
          <cell r="I4520">
            <v>1840</v>
          </cell>
          <cell r="J4520">
            <v>1610</v>
          </cell>
          <cell r="K4520" t="str">
            <v>乙类</v>
          </cell>
        </row>
        <row r="4521">
          <cell r="A4521" t="str">
            <v>HEP61311</v>
          </cell>
          <cell r="B4521" t="str">
            <v>Ⅱ期前房型人工晶状体植入术</v>
          </cell>
          <cell r="C4521" t="str">
            <v>本手术适用于无晶状体眼的再次手术。消毒铺巾,开睑,置手术贴膜,在手术显微镜下做结膜切口,电凝或压迫止血,前房穿刺,做角巩膜切口,必要时行玻璃体切除术,缩瞳,植入前房型人工晶状体､周边虹膜切除,应用超声乳化仪的灌注头注吸黏弹剂,缝合角膜及结膜,形成前房,消毒纱布遮盖。不含玻璃体切除术。</v>
          </cell>
          <cell r="D4521" t="str">
            <v>积液盒</v>
          </cell>
          <cell r="E4521" t="str">
            <v>人工晶状体,黏弹剂,特殊缝线</v>
          </cell>
          <cell r="F4521" t="str">
            <v>单侧</v>
          </cell>
          <cell r="G4521" t="str">
            <v/>
          </cell>
          <cell r="H4521">
            <v>2300</v>
          </cell>
          <cell r="I4521">
            <v>1840</v>
          </cell>
          <cell r="J4521">
            <v>1610</v>
          </cell>
          <cell r="K4521" t="str">
            <v>乙类</v>
          </cell>
        </row>
        <row r="4522">
          <cell r="A4522" t="str">
            <v>HEP61312</v>
          </cell>
          <cell r="B4522" t="str">
            <v>Ⅱ期后房型人工晶状体植入术</v>
          </cell>
          <cell r="C4522" t="str">
            <v>本手术适用于保留晶状体后囊膜的无晶状体眼再次手术。消毒铺巾,开睑,置手术贴膜,在手术显微镜下做结膜切口,电凝或压迫止血,前房穿刺,做角巩膜切口,分离晶状体囊膜或吸除残留的晶状体皮质,必要时行玻璃体切除术,植入后房型人工晶状体､超声乳化仪灌注头注吸黏弹剂,形成前房,电凝或缝合切口,消毒纱布遮盖。不含玻璃体切除术。</v>
          </cell>
          <cell r="D4522" t="str">
            <v>积液盒</v>
          </cell>
          <cell r="E4522" t="str">
            <v>人工晶状体,黏弹剂,特殊缝线</v>
          </cell>
          <cell r="F4522" t="str">
            <v>单侧</v>
          </cell>
          <cell r="G4522" t="str">
            <v/>
          </cell>
          <cell r="H4522">
            <v>2300</v>
          </cell>
          <cell r="I4522">
            <v>1840</v>
          </cell>
          <cell r="J4522">
            <v>1610</v>
          </cell>
          <cell r="K4522" t="str">
            <v>乙类</v>
          </cell>
        </row>
        <row r="4523">
          <cell r="A4523" t="str">
            <v>HEP63301</v>
          </cell>
          <cell r="B4523" t="str">
            <v>人工晶状体调位术</v>
          </cell>
          <cell r="C4523" t="str">
            <v>消毒铺巾,开睑,置手术贴膜,在手术显微镜下做结膜切口,电凝或压迫止血,前房穿刺,做角巩膜切口,调整人工晶状体位置,注吸黏弹剂,形成前房,电凝或缝合切口,消毒纱布遮盖。</v>
          </cell>
          <cell r="D4523" t="str">
            <v>积液盒</v>
          </cell>
          <cell r="E4523" t="str">
            <v>人工晶状体,黏弹剂,特殊缝线</v>
          </cell>
          <cell r="F4523" t="str">
            <v>单侧</v>
          </cell>
          <cell r="G4523" t="str">
            <v/>
          </cell>
          <cell r="H4523">
            <v>900</v>
          </cell>
          <cell r="I4523">
            <v>720</v>
          </cell>
          <cell r="J4523">
            <v>630</v>
          </cell>
          <cell r="K4523" t="str">
            <v>乙类</v>
          </cell>
        </row>
        <row r="4524">
          <cell r="A4524" t="str">
            <v>HEP65301</v>
          </cell>
          <cell r="B4524" t="str">
            <v>白内障截囊吸取术</v>
          </cell>
          <cell r="C4524" t="str">
            <v>消毒铺巾,开睑,置手术贴膜,在手术显微镜下做结膜切口,电凝或压迫止血,前房穿刺,巩膜切口,注入黏弹剂,截开晶状体囊膜,水化,以手法或超声乳化仪吸除晶状体,形成前房,电凝或缝合切口,消毒纱布遮盖。</v>
          </cell>
          <cell r="D4524" t="str">
            <v>截囊针,积液盒</v>
          </cell>
          <cell r="E4524" t="str">
            <v>黏弹剂,特殊缝线</v>
          </cell>
          <cell r="F4524" t="str">
            <v>单侧</v>
          </cell>
          <cell r="G4524" t="str">
            <v/>
          </cell>
          <cell r="H4524">
            <v>1000</v>
          </cell>
          <cell r="I4524">
            <v>800</v>
          </cell>
          <cell r="J4524">
            <v>700</v>
          </cell>
          <cell r="K4524" t="str">
            <v>乙类</v>
          </cell>
        </row>
        <row r="4525">
          <cell r="A4525" t="str">
            <v>HEP65302</v>
          </cell>
          <cell r="B4525" t="str">
            <v>白内障超声乳化摘除术</v>
          </cell>
          <cell r="C4525" t="str">
            <v>消毒铺巾,开睑,置手术贴膜,在手术显微镜下做结膜切口,电凝或压迫止血,前房穿刺,做角巩膜切口或透明角膜切口,撕晶状体前囊膜,用超声乳化仪乳化,注吸皮质,形成前房,电凝或普通电凝仪电凝,缝合切口,消毒纱布遮盖。</v>
          </cell>
          <cell r="D4525" t="str">
            <v>截囊针,积液盒</v>
          </cell>
          <cell r="E4525" t="str">
            <v>黏弹剂,特殊缝线</v>
          </cell>
          <cell r="F4525" t="str">
            <v>单侧</v>
          </cell>
          <cell r="G4525" t="str">
            <v/>
          </cell>
          <cell r="H4525">
            <v>2000</v>
          </cell>
          <cell r="I4525">
            <v>1600</v>
          </cell>
          <cell r="J4525">
            <v>1400</v>
          </cell>
          <cell r="K4525" t="str">
            <v>甲类</v>
          </cell>
        </row>
        <row r="4526">
          <cell r="A4526" t="str">
            <v>HEP65303</v>
          </cell>
          <cell r="B4526" t="str">
            <v>白内障囊内摘除术</v>
          </cell>
          <cell r="C4526" t="str">
            <v>消毒铺巾,开睑,置手术贴膜,在手术显微镜下做结膜切口,电凝或压迫止血,前房穿刺,做巩膜切口,以冷冻或其它方法取出晶状体,必要时做周边虹膜切除,缝合角巩膜伤口,形成前房,电凝或缝合切口,消毒纱布遮盖。</v>
          </cell>
          <cell r="D4526" t="str">
            <v>积液盒</v>
          </cell>
          <cell r="E4526" t="str">
            <v>黏弹剂,特殊缝线</v>
          </cell>
          <cell r="F4526" t="str">
            <v>单侧</v>
          </cell>
          <cell r="G4526" t="str">
            <v/>
          </cell>
          <cell r="H4526">
            <v>1000</v>
          </cell>
          <cell r="I4526">
            <v>800</v>
          </cell>
          <cell r="J4526">
            <v>700</v>
          </cell>
          <cell r="K4526" t="str">
            <v>甲类</v>
          </cell>
        </row>
        <row r="4527">
          <cell r="A4527" t="str">
            <v>HEP65304</v>
          </cell>
          <cell r="B4527" t="str">
            <v>白内障囊外摘除术</v>
          </cell>
          <cell r="C4527" t="str">
            <v>消毒铺巾,开睑,置手术贴膜,在手术显微镜下做结膜切口,前房穿刺,做角巩膜切口,撕囊,手法碎核､套核,注吸皮质,形成前房,电凝或缝合切口,消毒纱布遮盖。</v>
          </cell>
          <cell r="D4527" t="str">
            <v>积液盒</v>
          </cell>
          <cell r="E4527" t="str">
            <v>黏弹剂,特殊缝线</v>
          </cell>
          <cell r="F4527" t="str">
            <v>单侧</v>
          </cell>
          <cell r="G4527" t="str">
            <v/>
          </cell>
          <cell r="H4527">
            <v>1200</v>
          </cell>
          <cell r="I4527">
            <v>960</v>
          </cell>
          <cell r="J4527">
            <v>840</v>
          </cell>
          <cell r="K4527" t="str">
            <v>甲类</v>
          </cell>
        </row>
        <row r="4528">
          <cell r="A4528" t="str">
            <v>HEP66301</v>
          </cell>
          <cell r="B4528" t="str">
            <v>人工晶状体置换术</v>
          </cell>
          <cell r="C4528" t="str">
            <v>消毒铺巾,开睑,置手术贴膜,在手术显微镜下做结膜切口,电凝或压迫止血,前房穿刺,做角巩膜切口,取出人工晶状体,必要时行玻璃体切除术,再植入新的人工晶状体,注吸黏弹剂,形成前房,电凝或缝合切口,消毒纱布遮盖。不含玻璃体切除术。</v>
          </cell>
          <cell r="D4528" t="str">
            <v>积液盒</v>
          </cell>
          <cell r="E4528" t="str">
            <v>人工晶状体,黏弹剂,特殊缝线</v>
          </cell>
          <cell r="F4528" t="str">
            <v>单侧</v>
          </cell>
          <cell r="G4528" t="str">
            <v/>
          </cell>
          <cell r="H4528">
            <v>1700</v>
          </cell>
          <cell r="I4528">
            <v>1360</v>
          </cell>
          <cell r="J4528">
            <v>1190</v>
          </cell>
          <cell r="K4528" t="str">
            <v>乙类</v>
          </cell>
        </row>
        <row r="4529">
          <cell r="A4529" t="str">
            <v>HEP73301</v>
          </cell>
          <cell r="B4529" t="str">
            <v>白内障囊膜切除术</v>
          </cell>
          <cell r="C4529" t="str">
            <v>消毒铺巾,开睑,置手术贴膜,在手术显微镜下做结膜切口,前房穿刺,巩膜切口,前房内注入黏弹剂,应用玻璃体切除机的切除头去除中央部晶状体囊膜,做前部玻璃体切除,形成前房,电凝或缝合切口,消毒纱布遮盖。</v>
          </cell>
          <cell r="D4529" t="str">
            <v>积液盒</v>
          </cell>
          <cell r="E4529" t="str">
            <v>黏弹剂,特殊缝线</v>
          </cell>
          <cell r="F4529" t="str">
            <v>单侧</v>
          </cell>
          <cell r="G4529" t="str">
            <v/>
          </cell>
          <cell r="H4529">
            <v>2000</v>
          </cell>
          <cell r="I4529">
            <v>1600</v>
          </cell>
          <cell r="J4529">
            <v>1400</v>
          </cell>
          <cell r="K4529" t="str">
            <v>乙类</v>
          </cell>
        </row>
        <row r="4530">
          <cell r="A4530" t="str">
            <v>HEQ</v>
          </cell>
          <cell r="B4530" t="str">
            <v>玻璃体</v>
          </cell>
          <cell r="C4530" t="str">
            <v/>
          </cell>
          <cell r="D4530" t="str">
            <v/>
          </cell>
          <cell r="E4530" t="str">
            <v/>
          </cell>
        </row>
        <row r="4530">
          <cell r="G4530" t="str">
            <v/>
          </cell>
          <cell r="H4530" t="str">
            <v/>
          </cell>
          <cell r="I4530" t="str">
            <v/>
          </cell>
          <cell r="J4530" t="str">
            <v/>
          </cell>
        </row>
        <row r="4531">
          <cell r="A4531" t="str">
            <v>HEQ45101</v>
          </cell>
          <cell r="B4531" t="str">
            <v>玻璃体腔穿刺术</v>
          </cell>
          <cell r="C4531" t="str">
            <v>消毒铺巾,开睑,置手术贴膜,在手术显微镜下剪开结膜,电凝,角尺确定穿刺部位,行巩膜穿刺,抽吸眼内液或注药,缝合伤口,消毒纱布遮盖。含注气，注液。</v>
          </cell>
          <cell r="D4531" t="str">
            <v>注射器</v>
          </cell>
          <cell r="E4531" t="str">
            <v>特殊缝线</v>
          </cell>
          <cell r="F4531" t="str">
            <v>单侧</v>
          </cell>
          <cell r="G4531" t="str">
            <v/>
          </cell>
          <cell r="H4531">
            <v>600</v>
          </cell>
          <cell r="I4531">
            <v>480</v>
          </cell>
          <cell r="J4531">
            <v>420</v>
          </cell>
          <cell r="K4531" t="str">
            <v>甲类</v>
          </cell>
        </row>
        <row r="4532">
          <cell r="A4532" t="str">
            <v>HEQ65301</v>
          </cell>
          <cell r="B4532" t="str">
            <v>玻璃体腔内猪囊尾蚴切除取出术</v>
          </cell>
          <cell r="C4532" t="str">
            <v>消毒铺巾,开睑,置手术贴膜,应用倒像系统､眼内照明系统､光学透镜辅助手术,在手术显微镜下切开结膜,电凝或压迫止血,巩膜穿刺,眼内灌注建立,应用玻璃体切除机行玻璃体切除,取出猪囊尾蚴或其它眼内异物,查找视网膜裂孔,应用眼内激光系统或眼部冷凝系统处理视网膜变性区或裂孔,缝合伤口,消毒纱布遮盖。</v>
          </cell>
          <cell r="D4532" t="str">
            <v/>
          </cell>
          <cell r="E4532" t="str">
            <v>特殊缝线,玻璃体切割头</v>
          </cell>
          <cell r="F4532" t="str">
            <v>单侧</v>
          </cell>
          <cell r="G4532" t="str">
            <v/>
          </cell>
          <cell r="H4532">
            <v>1200</v>
          </cell>
          <cell r="I4532">
            <v>960</v>
          </cell>
          <cell r="J4532">
            <v>840</v>
          </cell>
          <cell r="K4532" t="str">
            <v>甲类</v>
          </cell>
        </row>
        <row r="4533">
          <cell r="A4533" t="str">
            <v>HEQ75101</v>
          </cell>
          <cell r="B4533" t="str">
            <v>经结膜微创玻璃体切除术</v>
          </cell>
          <cell r="C4533" t="str">
            <v>消毒铺巾,开睑,置手术贴膜,应用倒像系统､眼内照明系统､光学透镜辅助手术,在手术显微镜下应用眼用穿刺器穿刺,眼内灌注建立,应用25G玻璃体切除头行玻璃体切除,机械性行玻璃体后脱离,清除周边玻璃体皮质,查找视网膜裂孔,应用眼内激光系统､眼部冷凝系统处理变性区或裂孔,拔管,检查切口并使其自闭,消毒纱布遮盖。</v>
          </cell>
          <cell r="D4533" t="str">
            <v/>
          </cell>
          <cell r="E4533" t="str">
            <v>特殊缝线,玻璃体切割头,硅油,膨胀气体,重水</v>
          </cell>
          <cell r="F4533" t="str">
            <v>单侧</v>
          </cell>
          <cell r="G4533" t="str">
            <v/>
          </cell>
          <cell r="H4533">
            <v>1200</v>
          </cell>
          <cell r="I4533">
            <v>960</v>
          </cell>
          <cell r="J4533">
            <v>840</v>
          </cell>
          <cell r="K4533" t="str">
            <v>乙类</v>
          </cell>
        </row>
        <row r="4534">
          <cell r="A4534" t="str">
            <v>HEQ75301</v>
          </cell>
          <cell r="B4534" t="str">
            <v>玻璃体切除术</v>
          </cell>
          <cell r="C4534" t="str">
            <v>消毒铺巾,开睑,置手术贴膜,应用倒像系统､眼内照明系统､光学透镜辅助手术,在手术显微镜下切开结膜,电凝或压迫止血,巩膜穿刺,眼内灌注建立,用玻璃体切除机行玻璃体切除,机械性行玻璃体后脱离,清除周边玻璃体皮质,查找视网膜裂孔,应用眼内激光系统､眼部冷凝系统处理视网膜变性区或裂孔,拔管,缝合伤口,消毒纱布遮盖。</v>
          </cell>
          <cell r="D4534" t="str">
            <v/>
          </cell>
          <cell r="E4534" t="str">
            <v>特殊缝线,玻璃体切割头,硅油,膨胀气体,重水</v>
          </cell>
          <cell r="F4534" t="str">
            <v>单侧</v>
          </cell>
          <cell r="G4534" t="str">
            <v/>
          </cell>
          <cell r="H4534">
            <v>1200</v>
          </cell>
          <cell r="I4534">
            <v>960</v>
          </cell>
          <cell r="J4534">
            <v>840</v>
          </cell>
          <cell r="K4534" t="str">
            <v>乙类</v>
          </cell>
        </row>
        <row r="4535">
          <cell r="A4535" t="str">
            <v>HEQ76301</v>
          </cell>
          <cell r="B4535" t="str">
            <v>玻璃体切除+眼内填充术</v>
          </cell>
          <cell r="C4535" t="str">
            <v>消毒铺巾,开睑,置手术贴膜,应用倒像系统､眼内照明系统､光学透镜辅助手术,在手术显微镜下做结膜切开,电凝或压迫止血,巩膜穿刺,眼内灌注建立,应用玻璃体切除机行玻璃体切除,机械性行玻璃体后脱离,清除周边玻璃体皮质,查找视网膜裂孔,应用眼内激光系统或眼部冷凝系统封闭裂孔,行视网膜复位,填充物与眼内气体置换,测眼压,调整眼内填充物的量至眼压近正常,缝合,消毒纱布遮盖。</v>
          </cell>
          <cell r="D4535" t="str">
            <v/>
          </cell>
          <cell r="E4535" t="str">
            <v>特殊缝线,玻璃体切割头,硅油,膨胀气体,重水</v>
          </cell>
          <cell r="F4535" t="str">
            <v>单侧</v>
          </cell>
          <cell r="G4535" t="str">
            <v/>
          </cell>
          <cell r="H4535">
            <v>1400</v>
          </cell>
          <cell r="I4535">
            <v>1120</v>
          </cell>
          <cell r="J4535">
            <v>980</v>
          </cell>
          <cell r="K4535" t="str">
            <v>乙类</v>
          </cell>
        </row>
        <row r="4536">
          <cell r="A4536" t="str">
            <v>HET</v>
          </cell>
          <cell r="B4536" t="str">
            <v>视网膜</v>
          </cell>
          <cell r="C4536" t="str">
            <v/>
          </cell>
          <cell r="D4536" t="str">
            <v/>
          </cell>
          <cell r="E4536" t="str">
            <v/>
          </cell>
        </row>
        <row r="4536">
          <cell r="G4536" t="str">
            <v/>
          </cell>
          <cell r="H4536" t="str">
            <v/>
          </cell>
          <cell r="I4536" t="str">
            <v/>
          </cell>
          <cell r="J4536" t="str">
            <v/>
          </cell>
        </row>
        <row r="4537">
          <cell r="A4537" t="str">
            <v>HET48301</v>
          </cell>
          <cell r="B4537" t="str">
            <v>视网膜注气复位术</v>
          </cell>
          <cell r="C4537" t="str">
            <v>消毒铺巾,开睑,置手术贴膜,在手术显微镜下穿刺巩膜,眼内注入气体,前房穿刺,缝合,消毒纱布遮盖。</v>
          </cell>
          <cell r="D4537" t="str">
            <v/>
          </cell>
          <cell r="E4537" t="str">
            <v>特殊缝线,硅油,膨胀气体,重水</v>
          </cell>
          <cell r="F4537" t="str">
            <v>单侧</v>
          </cell>
          <cell r="G4537" t="str">
            <v/>
          </cell>
          <cell r="H4537">
            <v>700</v>
          </cell>
          <cell r="I4537">
            <v>560</v>
          </cell>
          <cell r="J4537">
            <v>490</v>
          </cell>
          <cell r="K4537" t="str">
            <v>甲类</v>
          </cell>
        </row>
        <row r="4538">
          <cell r="A4538" t="str">
            <v>HET59301</v>
          </cell>
          <cell r="B4538" t="str">
            <v>黄斑裂孔封闭术</v>
          </cell>
          <cell r="C4538" t="str">
            <v>消毒铺巾,开睑,置手术贴膜,应用倒像系统､眼内照明系统､光学透镜辅助手术,在手术显微镜下切开结膜,巩膜穿刺,眼内灌注建立,应用玻璃体切除机切除玻璃体,剥除黄斑裂孔周玻璃体皮质及内界膜,必要时注入血小板提取物,气体与眼内液体交换,填充物与眼内气体置换,测眼压,调整眼内填充物的量至眼压近正常,缝合,消毒纱布遮盖。不含血小板提取制备。</v>
          </cell>
          <cell r="D4538" t="str">
            <v/>
          </cell>
          <cell r="E4538" t="str">
            <v>特殊缝线,硅油,膨胀气体,重水</v>
          </cell>
          <cell r="F4538" t="str">
            <v>单侧</v>
          </cell>
          <cell r="G4538" t="str">
            <v/>
          </cell>
          <cell r="H4538">
            <v>1200</v>
          </cell>
          <cell r="I4538">
            <v>960</v>
          </cell>
          <cell r="J4538">
            <v>840</v>
          </cell>
          <cell r="K4538" t="str">
            <v>乙类</v>
          </cell>
        </row>
        <row r="4539">
          <cell r="A4539" t="str">
            <v>HET65301</v>
          </cell>
          <cell r="B4539" t="str">
            <v>黄斑前膜剥除术</v>
          </cell>
          <cell r="C4539" t="str">
            <v>消毒铺巾,开睑,置手术贴膜,应用倒像系统､眼内照明系统､光学透镜辅助手术,在手术显微镜下切开结膜,电凝或压迫止血,巩膜穿刺,眼内灌注建立,应用玻璃体切除机切除玻璃体,剥除玻璃体皮质和黄斑前膜,查找视网膜裂孔,应用眼内激光系统或眼部冷凝系统处理视网膜变性区或裂孔,缝合伤口,消毒纱布遮盖。</v>
          </cell>
          <cell r="D4539" t="str">
            <v>引流装置</v>
          </cell>
          <cell r="E4539" t="str">
            <v>特殊缝线,硅油,膨胀气体,重水</v>
          </cell>
          <cell r="F4539" t="str">
            <v>单侧</v>
          </cell>
          <cell r="G4539" t="str">
            <v/>
          </cell>
          <cell r="H4539">
            <v>1500</v>
          </cell>
          <cell r="I4539">
            <v>1200</v>
          </cell>
          <cell r="J4539">
            <v>1050</v>
          </cell>
          <cell r="K4539" t="str">
            <v>乙类</v>
          </cell>
        </row>
        <row r="4540">
          <cell r="A4540" t="str">
            <v>HET65302</v>
          </cell>
          <cell r="B4540" t="str">
            <v>黄斑下膜取出术</v>
          </cell>
          <cell r="C4540" t="str">
            <v>消毒铺巾,开睑,置手术贴膜,应用倒像系统､眼内照明系统､光学透镜辅助手术,在手术显微镜下切开结膜,电凝或压迫止血,巩膜穿刺,眼内灌注建立,应用玻璃体切除机切除玻璃体,切开视网膜,剥除增生膜,应用眼内激光系统或眼部冷凝系统封闭视网膜裂孔,使视网膜复位,气体与眼内液体交换,填充物与眼内气体置换,测眼压,调整眼内填充物的量至眼压近正常,缝合,消毒纱布遮盖。</v>
          </cell>
          <cell r="D4540" t="str">
            <v/>
          </cell>
          <cell r="E4540" t="str">
            <v>特殊缝线,硅油,膨胀气体,重水</v>
          </cell>
          <cell r="F4540" t="str">
            <v>单侧</v>
          </cell>
          <cell r="G4540" t="str">
            <v/>
          </cell>
          <cell r="H4540">
            <v>1500</v>
          </cell>
          <cell r="I4540">
            <v>1200</v>
          </cell>
          <cell r="J4540">
            <v>1050</v>
          </cell>
          <cell r="K4540" t="str">
            <v>乙类</v>
          </cell>
        </row>
        <row r="4541">
          <cell r="A4541" t="str">
            <v>HET70301</v>
          </cell>
          <cell r="B4541" t="str">
            <v>伴有增生膜的视网膜脱离复位术</v>
          </cell>
          <cell r="C4541" t="str">
            <v>消毒铺巾,开睑,置手术贴膜,应用倒像系统､眼内照明系统､光学透镜辅助手术,在手术显微镜下切开结膜,电凝或压迫止血,吊置眼肌,必要时行环扎带放置和固定,穿剌巩膜,眼内灌注建立,应用玻璃体切除机切除玻璃体,剥除增生膜,必要时切开视网膜,应用眼内激光系统或眼部冷凝系统封闭视网膜裂孔,玻璃体腔内注入全氟化碳,使视网膜复位,气体与眼内液体交换,填充物与眼内气体置换,测眼压,调整眼内填充物的量至眼压近正常,缝合伤口,消毒纱布遮盖。</v>
          </cell>
          <cell r="D4541" t="str">
            <v/>
          </cell>
          <cell r="E4541" t="str">
            <v>特殊缝线,硅油,膨胀气体,重水</v>
          </cell>
          <cell r="F4541" t="str">
            <v>单侧</v>
          </cell>
          <cell r="G4541" t="str">
            <v/>
          </cell>
          <cell r="H4541">
            <v>1300</v>
          </cell>
          <cell r="I4541">
            <v>1040</v>
          </cell>
          <cell r="J4541">
            <v>910</v>
          </cell>
          <cell r="K4541" t="str">
            <v>乙类</v>
          </cell>
        </row>
        <row r="4542">
          <cell r="A4542" t="str">
            <v>HET70302</v>
          </cell>
          <cell r="B4542" t="str">
            <v>黄斑裂孔性视网膜脱离复位术</v>
          </cell>
          <cell r="C4542" t="str">
            <v>消毒铺巾,开睑,置手术贴膜,应用倒像系统､眼内照明系统､光学透镜辅助手术,在手术显微镜下切开结膜,穿剌巩膜,眼内灌注建立,应用玻璃体切除机切除玻璃体,剥除裂孔周围玻璃体皮质及内界膜,应用眼内激光系统或眼部冷凝系统封闭视网膜裂孔,使视网膜复位,气体与眼内液体交换,填充物与眼内气体置换,测眼压,调整眼内填充物的量至眼压近正常,缝合,消毒纱布遮盖。</v>
          </cell>
          <cell r="D4542" t="str">
            <v/>
          </cell>
          <cell r="E4542" t="str">
            <v>特殊缝线,硅油,膨胀气体,重水</v>
          </cell>
          <cell r="F4542" t="str">
            <v>单侧</v>
          </cell>
          <cell r="G4542" t="str">
            <v/>
          </cell>
          <cell r="H4542">
            <v>1400</v>
          </cell>
          <cell r="I4542">
            <v>1120</v>
          </cell>
          <cell r="J4542">
            <v>980</v>
          </cell>
          <cell r="K4542" t="str">
            <v>乙类</v>
          </cell>
        </row>
        <row r="4543">
          <cell r="A4543" t="str">
            <v>HET70303</v>
          </cell>
          <cell r="B4543" t="str">
            <v>巨大裂孔性视网膜脱离复位术</v>
          </cell>
          <cell r="C4543" t="str">
            <v>消毒铺巾,开睑,置手术贴膜,应用倒像系统､眼内照明系统､光学透镜辅助手术,在手术显微镜下切开结膜,电凝或压迫止血,巩膜穿刺,眼内灌注建立,应用眼内照明和玻璃体切除机进行玻璃体切除,机械性行玻璃体后脱离,清除周边玻璃体皮质,应用眼内激光系统或眼部冷凝系统封闭视网膜裂孔,全氟化碳注入玻璃体腔,将视网膜复位,气体与眼内液体交换,填充物与眼内气体置换,测眼压,调整眼内填充物的量至眼压近正常,缝合伤口,消毒纱布遮盖。</v>
          </cell>
          <cell r="D4543" t="str">
            <v/>
          </cell>
          <cell r="E4543" t="str">
            <v>特殊缝线,硅油,膨胀气体,重水</v>
          </cell>
          <cell r="F4543" t="str">
            <v>单侧</v>
          </cell>
          <cell r="G4543" t="str">
            <v/>
          </cell>
          <cell r="H4543">
            <v>1400</v>
          </cell>
          <cell r="I4543">
            <v>1120</v>
          </cell>
          <cell r="J4543">
            <v>980</v>
          </cell>
          <cell r="K4543" t="str">
            <v>乙类</v>
          </cell>
        </row>
        <row r="4544">
          <cell r="A4544" t="str">
            <v>HET70304</v>
          </cell>
          <cell r="B4544" t="str">
            <v>伴有视网膜下膜的视网膜脱离复位术</v>
          </cell>
          <cell r="C4544" t="str">
            <v>消毒铺巾,开睑,置手术贴膜,应用倒像系统､眼内照明系统､光学透镜辅助手术,在手术显微镜下切开结膜,电凝或压迫止血,巩膜穿刺,眼内灌注建立,应用玻璃体切除机行玻璃体切除,切开视网膜,剥除增生膜,应用眼内激光系统或眼部冷凝系统封闭视网膜裂孔,玻璃体腔注入全氟化碳,使视网膜复位,气体与眼内液体交换,填充物与眼内气体置换,测眼压,调整眼内填充物的量,至眼压近正常缝合,消毒纱布遮盖。</v>
          </cell>
          <cell r="D4544" t="str">
            <v/>
          </cell>
          <cell r="E4544" t="str">
            <v>特殊缝线,硅油,膨胀气体,重水</v>
          </cell>
          <cell r="F4544" t="str">
            <v>单侧</v>
          </cell>
          <cell r="G4544" t="str">
            <v/>
          </cell>
          <cell r="H4544">
            <v>1400</v>
          </cell>
          <cell r="I4544">
            <v>1120</v>
          </cell>
          <cell r="J4544">
            <v>980</v>
          </cell>
          <cell r="K4544" t="str">
            <v>乙类</v>
          </cell>
        </row>
        <row r="4545">
          <cell r="A4545" t="str">
            <v>HET70305</v>
          </cell>
          <cell r="B4545" t="str">
            <v>黄斑转位术</v>
          </cell>
          <cell r="C4545" t="str">
            <v>消毒铺巾,开睑,置手术贴膜,应用倒像系统､眼内照明系统､光学透镜辅助手术,在手术显微镜下切开结膜,电凝或压迫止血,巩膜穿刺,眼内灌注建立,应用玻璃体切除机切除玻璃体,360°周边视网膜切开,增生膜剥除,应用眼内激光系统或眼部冷凝系统裂孔封闭,使视网膜复位,气体与眼内液体交换,填充物与眼内气体置换,测眼压,调整眼内填充物的量至眼压近正常缝合,消毒纱布遮盖。必要时行眼肌手术。不含眼肌手术。</v>
          </cell>
          <cell r="D4545" t="str">
            <v/>
          </cell>
          <cell r="E4545" t="str">
            <v>特殊缝线,硅油,膨胀气体,重水</v>
          </cell>
          <cell r="F4545" t="str">
            <v>单侧</v>
          </cell>
          <cell r="G4545" t="str">
            <v/>
          </cell>
          <cell r="H4545">
            <v>1300</v>
          </cell>
          <cell r="I4545">
            <v>1040</v>
          </cell>
          <cell r="J4545">
            <v>910</v>
          </cell>
          <cell r="K4545" t="str">
            <v>乙类</v>
          </cell>
        </row>
        <row r="4546">
          <cell r="A4546" t="str">
            <v>HET72301</v>
          </cell>
          <cell r="B4546" t="str">
            <v>局部视网膜激光光凝术</v>
          </cell>
          <cell r="C4546" t="str">
            <v>治疗眼散瞳､表面麻醉,置接触镜(镜面涂耦合剂)。调节氩激光或倍频激光等激光仪器参数,光凝视网膜局部病灶(小于1个象限)。治疗结束时取下接触镜,眼部滴用抗菌药物滴眼液。</v>
          </cell>
          <cell r="D4546" t="str">
            <v/>
          </cell>
          <cell r="E4546" t="str">
            <v/>
          </cell>
          <cell r="F4546" t="str">
            <v>次</v>
          </cell>
          <cell r="G4546" t="str">
            <v/>
          </cell>
          <cell r="H4546">
            <v>300</v>
          </cell>
          <cell r="I4546">
            <v>240</v>
          </cell>
          <cell r="J4546">
            <v>210</v>
          </cell>
          <cell r="K4546" t="str">
            <v>乙类</v>
          </cell>
        </row>
        <row r="4547">
          <cell r="A4547" t="str">
            <v>HET72302</v>
          </cell>
          <cell r="B4547" t="str">
            <v>次全视网膜激光光凝术</v>
          </cell>
          <cell r="C4547" t="str">
            <v>治疗眼散瞳､表面麻醉,置接触镜(镜面涂耦合剂)。调节氩激光或倍频激光等激光仪器参数,光凝视网膜病变部位(大于1个象限小于3个象限)。治疗结束时取下接触镜,眼部滴用抗菌药物滴眼液。</v>
          </cell>
          <cell r="D4547" t="str">
            <v/>
          </cell>
          <cell r="E4547" t="str">
            <v/>
          </cell>
          <cell r="F4547" t="str">
            <v>次</v>
          </cell>
          <cell r="G4547" t="str">
            <v/>
          </cell>
          <cell r="H4547">
            <v>300</v>
          </cell>
          <cell r="I4547">
            <v>240</v>
          </cell>
          <cell r="J4547">
            <v>210</v>
          </cell>
          <cell r="K4547" t="str">
            <v>乙类</v>
          </cell>
        </row>
        <row r="4548">
          <cell r="A4548" t="str">
            <v>HET72303</v>
          </cell>
          <cell r="B4548" t="str">
            <v>全视网膜激光光凝术</v>
          </cell>
          <cell r="C4548" t="str">
            <v>患者说明治疗的注意事项。治疗眼散瞳､表面麻醉,置接触镜(镜面涂耦合剂)。调节氩激光或倍频激光等激光仪器参数,光凝视网膜病变部位(大于3个象限)。治疗结束时取下接触镜,眼部滴用抗菌药物滴眼液。</v>
          </cell>
          <cell r="D4548" t="str">
            <v/>
          </cell>
          <cell r="E4548" t="str">
            <v/>
          </cell>
          <cell r="F4548" t="str">
            <v>次</v>
          </cell>
          <cell r="G4548" t="str">
            <v/>
          </cell>
          <cell r="H4548">
            <v>400</v>
          </cell>
          <cell r="I4548">
            <v>320</v>
          </cell>
          <cell r="J4548">
            <v>280</v>
          </cell>
          <cell r="K4548" t="str">
            <v>乙类</v>
          </cell>
        </row>
        <row r="4549">
          <cell r="A4549" t="str">
            <v>HET72304</v>
          </cell>
          <cell r="B4549" t="str">
            <v>黄斑部激光光凝术</v>
          </cell>
          <cell r="C4549" t="str">
            <v>治疗眼散瞳,表面麻醉。治疗接触镜镜面涂耦合剂后安置于角膜表面。应用激光治疗仪治疗,调整激光机参数,光凝黄斑病变部位。结束时取下接触镜,眼部滴用抗菌药物滴眼液。</v>
          </cell>
          <cell r="D4549" t="str">
            <v>注射器</v>
          </cell>
          <cell r="E4549" t="str">
            <v/>
          </cell>
          <cell r="F4549" t="str">
            <v>单侧</v>
          </cell>
          <cell r="G4549" t="str">
            <v/>
          </cell>
          <cell r="H4549">
            <v>320</v>
          </cell>
          <cell r="I4549">
            <v>260</v>
          </cell>
          <cell r="J4549">
            <v>220</v>
          </cell>
          <cell r="K4549" t="str">
            <v>乙类</v>
          </cell>
        </row>
        <row r="4550">
          <cell r="A4550" t="str">
            <v>HET72305</v>
          </cell>
          <cell r="B4550" t="str">
            <v>周边视网膜冷凝术</v>
          </cell>
          <cell r="C4550" t="str">
            <v>消毒铺巾,开睑,置手术贴膜,在手术显微镜下切开结膜,电凝或压迫止血,吊置眼外肌,应用冷冻器和冷冻头(二氧化碳或氮气制冷)周边视网膜冷凝,缝合伤口,消毒纱布遮盖。</v>
          </cell>
          <cell r="D4550" t="str">
            <v/>
          </cell>
          <cell r="E4550" t="str">
            <v>特殊缝线</v>
          </cell>
          <cell r="F4550" t="str">
            <v>单侧</v>
          </cell>
          <cell r="G4550" t="str">
            <v/>
          </cell>
          <cell r="H4550">
            <v>600</v>
          </cell>
          <cell r="I4550">
            <v>480</v>
          </cell>
          <cell r="J4550">
            <v>420</v>
          </cell>
          <cell r="K4550" t="str">
            <v>乙类</v>
          </cell>
        </row>
        <row r="4551">
          <cell r="A4551" t="str">
            <v>HET72306</v>
          </cell>
          <cell r="B4551" t="str">
            <v>间接眼底镜视网膜光凝术</v>
          </cell>
          <cell r="C4551" t="str">
            <v>治疗眼散瞳,表面麻醉或全身麻醉。置手术贴膜,开睑。调节激光机参数,应用间接眼底镜激光系统对病变部位光凝。治疗结束时取下开睑器,眼部滴用抗菌药物滴眼液。</v>
          </cell>
          <cell r="D4551" t="str">
            <v/>
          </cell>
          <cell r="E4551" t="str">
            <v/>
          </cell>
          <cell r="F4551" t="str">
            <v>次</v>
          </cell>
          <cell r="G4551" t="str">
            <v/>
          </cell>
          <cell r="H4551">
            <v>300</v>
          </cell>
          <cell r="I4551">
            <v>240</v>
          </cell>
          <cell r="J4551">
            <v>210</v>
          </cell>
          <cell r="K4551" t="str">
            <v>乙类</v>
          </cell>
        </row>
        <row r="4552">
          <cell r="A4552" t="str">
            <v>HEU</v>
          </cell>
          <cell r="B4552" t="str">
            <v>眼内容物</v>
          </cell>
          <cell r="C4552" t="str">
            <v/>
          </cell>
          <cell r="D4552" t="str">
            <v/>
          </cell>
          <cell r="E4552" t="str">
            <v/>
          </cell>
        </row>
        <row r="4552">
          <cell r="G4552" t="str">
            <v/>
          </cell>
          <cell r="H4552" t="str">
            <v/>
          </cell>
          <cell r="I4552" t="str">
            <v/>
          </cell>
          <cell r="J4552" t="str">
            <v/>
          </cell>
        </row>
        <row r="4553">
          <cell r="A4553" t="str">
            <v>HEU73301</v>
          </cell>
          <cell r="B4553" t="str">
            <v>眼内容摘除术</v>
          </cell>
          <cell r="C4553" t="str">
            <v>消毒铺巾,开睑,置手术贴膜,在直视或手术显微镜下切开结膜,电凝或压迫止血,剪开角巩膜,去除葡萄膜,断视神经,缝合伤口,置引流条,加压包扎。</v>
          </cell>
          <cell r="D4553" t="str">
            <v>引流装置</v>
          </cell>
          <cell r="E4553" t="str">
            <v>特殊缝线</v>
          </cell>
          <cell r="F4553" t="str">
            <v>单侧</v>
          </cell>
          <cell r="G4553" t="str">
            <v/>
          </cell>
          <cell r="H4553">
            <v>600</v>
          </cell>
          <cell r="I4553">
            <v>480</v>
          </cell>
          <cell r="J4553">
            <v>420</v>
          </cell>
          <cell r="K4553" t="str">
            <v>甲类</v>
          </cell>
        </row>
        <row r="4554">
          <cell r="A4554" t="str">
            <v>HEU73302</v>
          </cell>
          <cell r="B4554" t="str">
            <v>经巩膜葡萄膜肿物切除术</v>
          </cell>
          <cell r="C4554" t="str">
            <v>消毒铺巾,开睑,置手术贴膜,在手术显微镜下切开结膜,电凝或压迫止血,肿瘤定位,分离板层巩膜,应用玻璃体切除机切除部分玻璃体,切除内板层巩膜和葡萄膜肿瘤,外板层巩膜缝合,玻璃体腔内注气,缝合伤口,消毒纱布遮盖。必要时放置放射敷贴器。不含放射敷贴器治疗。</v>
          </cell>
          <cell r="D4554" t="str">
            <v>引流装置</v>
          </cell>
          <cell r="E4554" t="str">
            <v>特殊缝线,膨胀气体</v>
          </cell>
          <cell r="F4554" t="str">
            <v>单侧</v>
          </cell>
          <cell r="G4554" t="str">
            <v/>
          </cell>
          <cell r="H4554">
            <v>1000</v>
          </cell>
          <cell r="I4554">
            <v>800</v>
          </cell>
          <cell r="J4554">
            <v>700</v>
          </cell>
          <cell r="K4554" t="str">
            <v>乙类</v>
          </cell>
        </row>
        <row r="4555">
          <cell r="A4555" t="str">
            <v>HEU73303</v>
          </cell>
          <cell r="B4555" t="str">
            <v>经内眼葡萄膜肿物切除术</v>
          </cell>
          <cell r="C4555" t="str">
            <v>消毒铺巾,开睑,置手术贴膜,应用倒像系统､眼内照明系统､光学透镜辅助手术,在手术显微镜下切开结膜,电凝或压迫止血,巩膜穿刺,眼内灌注建立,应用玻璃体切除机行玻璃体切除,切开视网膜,切除葡萄膜肿瘤,应用眼内激光系统或眼部冷凝系统封闭视网膜裂孔,使视网膜复位,气体与眼内液体交换,填充物与眼内气体置换,测眼压,调整眼内填充物的量至眼压近正常,缝合伤口,消毒纱布遮盖。必要时放置放射敷贴器。放射敷贴器治疗除外。</v>
          </cell>
          <cell r="D4555" t="str">
            <v>引流装置</v>
          </cell>
          <cell r="E4555" t="str">
            <v>特殊缝线,硅油,膨胀气体,重水</v>
          </cell>
          <cell r="F4555" t="str">
            <v>单侧</v>
          </cell>
          <cell r="G4555" t="str">
            <v/>
          </cell>
          <cell r="H4555">
            <v>1000</v>
          </cell>
          <cell r="I4555">
            <v>800</v>
          </cell>
          <cell r="J4555">
            <v>700</v>
          </cell>
          <cell r="K4555" t="str">
            <v>乙类</v>
          </cell>
        </row>
        <row r="4556">
          <cell r="A4556" t="str">
            <v>HEU75301</v>
          </cell>
          <cell r="B4556" t="str">
            <v>眼内容摘除+义眼台植入术</v>
          </cell>
          <cell r="C4556" t="str">
            <v>消毒铺巾,开睑,置手术贴膜,在手术显微镜下切开结膜,电凝或压迫止血,分离和剪断眼外肌,剜除眼球,置经阔筋膜､异体巩膜或其它生物材料包被的义眼台,缝合伤口,填油纱条,加压包扎。</v>
          </cell>
          <cell r="D4556" t="str">
            <v>引流装置</v>
          </cell>
          <cell r="E4556" t="str">
            <v>义眼台,义眼片,修补材料,特殊缝线</v>
          </cell>
          <cell r="F4556" t="str">
            <v>单侧</v>
          </cell>
          <cell r="G4556" t="str">
            <v/>
          </cell>
          <cell r="H4556">
            <v>970</v>
          </cell>
          <cell r="I4556">
            <v>780</v>
          </cell>
          <cell r="J4556">
            <v>680</v>
          </cell>
          <cell r="K4556" t="str">
            <v>丙类</v>
          </cell>
        </row>
        <row r="4557">
          <cell r="A4557" t="str">
            <v>HEV</v>
          </cell>
          <cell r="B4557" t="str">
            <v>6.眼外肌</v>
          </cell>
          <cell r="C4557" t="str">
            <v/>
          </cell>
          <cell r="D4557" t="str">
            <v/>
          </cell>
          <cell r="E4557" t="str">
            <v/>
          </cell>
        </row>
        <row r="4557">
          <cell r="G4557" t="str">
            <v/>
          </cell>
          <cell r="H4557" t="str">
            <v/>
          </cell>
          <cell r="I4557" t="str">
            <v/>
          </cell>
          <cell r="J4557" t="str">
            <v/>
          </cell>
        </row>
        <row r="4558">
          <cell r="A4558" t="str">
            <v>HEV48101</v>
          </cell>
          <cell r="B4558" t="str">
            <v>肉毒杆菌素眼部注射</v>
          </cell>
          <cell r="C4558" t="str">
            <v>用于眼睑痉挛和麻痹性斜视､上睑后退的治疗。局部消毒,注射肉毒杆菌素,应用肌电图仪监测相应部位肌电,调整注射部位及剂量,消毒纱布盖眼。</v>
          </cell>
          <cell r="D4558" t="str">
            <v>注射器</v>
          </cell>
          <cell r="E4558" t="str">
            <v/>
          </cell>
          <cell r="F4558" t="str">
            <v>部位</v>
          </cell>
          <cell r="G4558" t="str">
            <v/>
          </cell>
          <cell r="H4558">
            <v>40</v>
          </cell>
          <cell r="I4558">
            <v>32</v>
          </cell>
          <cell r="J4558">
            <v>28</v>
          </cell>
          <cell r="K4558" t="str">
            <v>丙类</v>
          </cell>
        </row>
        <row r="4559">
          <cell r="A4559" t="str">
            <v>HEV71301</v>
          </cell>
          <cell r="B4559" t="str">
            <v>直肌减弱联合眶壁固定术</v>
          </cell>
          <cell r="C4559" t="str">
            <v>消毒铺巾,开睑,置手术贴膜,在直视或手术显微镜下切开结膜,钩取直肌,分离,套环缝线,断肌腱,后徙,眶壁固定缝线,缝合伤口,消毒纱布遮盖。</v>
          </cell>
          <cell r="D4559" t="str">
            <v>引流装置</v>
          </cell>
          <cell r="E4559" t="str">
            <v>特殊缝线</v>
          </cell>
          <cell r="F4559" t="str">
            <v>每条肌肉</v>
          </cell>
          <cell r="G4559" t="str">
            <v/>
          </cell>
          <cell r="H4559">
            <v>500</v>
          </cell>
          <cell r="I4559">
            <v>400</v>
          </cell>
          <cell r="J4559">
            <v>350</v>
          </cell>
          <cell r="K4559" t="str">
            <v>丙类</v>
          </cell>
        </row>
        <row r="4560">
          <cell r="A4560" t="str">
            <v>HEV81301</v>
          </cell>
          <cell r="B4560" t="str">
            <v>双眼水平垂直直肌后徙缩短术</v>
          </cell>
          <cell r="C4560" t="str">
            <v>消毒铺巾,开睑,置手术贴膜,在直视或手术显微镜下切开结膜,钩取直肌,分离,套环缝线,断肌腱､缩短或折叠､巩膜固定缝线,缝合伤口中,消毒纱布遮盖。</v>
          </cell>
          <cell r="D4560" t="str">
            <v/>
          </cell>
          <cell r="E4560" t="str">
            <v>特殊缝线</v>
          </cell>
          <cell r="F4560" t="str">
            <v>每条肌肉</v>
          </cell>
          <cell r="G4560" t="str">
            <v/>
          </cell>
          <cell r="H4560">
            <v>700</v>
          </cell>
          <cell r="I4560">
            <v>560</v>
          </cell>
          <cell r="J4560">
            <v>490</v>
          </cell>
          <cell r="K4560" t="str">
            <v>丙类</v>
          </cell>
        </row>
        <row r="4561">
          <cell r="A4561" t="str">
            <v>HEV83301</v>
          </cell>
          <cell r="B4561" t="str">
            <v>额肌筋膜瓣悬吊上睑下垂矫正术</v>
          </cell>
          <cell r="C4561" t="str">
            <v>局麻或者全麻,设计重睑线,切开,沿眼轮匝肌深面潜行剥离,找到额肌在眶上止点,剥离额肌筋膜瓣,将额肌肌膜瓣缝合固定于睑板前筋膜,缝合切口,加压包扎额部剥离范围。</v>
          </cell>
          <cell r="D4561" t="str">
            <v>引流装置</v>
          </cell>
          <cell r="E4561" t="str">
            <v>特殊缝线</v>
          </cell>
          <cell r="F4561" t="str">
            <v>单侧</v>
          </cell>
          <cell r="G4561" t="str">
            <v/>
          </cell>
          <cell r="H4561">
            <v>500</v>
          </cell>
          <cell r="I4561">
            <v>400</v>
          </cell>
          <cell r="J4561">
            <v>350</v>
          </cell>
          <cell r="K4561" t="str">
            <v>丙类</v>
          </cell>
        </row>
        <row r="4562">
          <cell r="A4562" t="str">
            <v>HEV83302</v>
          </cell>
          <cell r="B4562" t="str">
            <v>颞筋膜悬吊上睑下垂矫正术</v>
          </cell>
          <cell r="C4562" t="str">
            <v>局麻或者全麻,设计重睑线,切开,沿眶上脂肪潜行剥离,找到额肌在眶上止点,将颞浅筋膜缝合于额肌,将另一端缝合固定于睑板前筋膜,缝合,加压包扎。</v>
          </cell>
          <cell r="D4562" t="str">
            <v>引流装置</v>
          </cell>
          <cell r="E4562" t="str">
            <v>特殊缝线</v>
          </cell>
          <cell r="F4562" t="str">
            <v>单侧</v>
          </cell>
          <cell r="G4562" t="str">
            <v/>
          </cell>
          <cell r="H4562">
            <v>500</v>
          </cell>
          <cell r="I4562">
            <v>400</v>
          </cell>
          <cell r="J4562">
            <v>350</v>
          </cell>
          <cell r="K4562" t="str">
            <v>丙类</v>
          </cell>
        </row>
        <row r="4563">
          <cell r="A4563" t="str">
            <v>HEV83303</v>
          </cell>
          <cell r="B4563" t="str">
            <v>上睑提肌缩短上睑下垂矫正术</v>
          </cell>
          <cell r="C4563" t="str">
            <v>消毒铺巾,根据手术切口的设计,切开,电凝或压迫止血,暴露提上睑肌,根据术前提上睑肌肌力情况,确定缩短长度,缝合切口,加压包扎。</v>
          </cell>
          <cell r="D4563" t="str">
            <v>悬吊材料</v>
          </cell>
          <cell r="E4563" t="str">
            <v>特殊缝线</v>
          </cell>
          <cell r="F4563" t="str">
            <v>单侧</v>
          </cell>
          <cell r="G4563" t="str">
            <v/>
          </cell>
          <cell r="H4563">
            <v>800</v>
          </cell>
          <cell r="I4563">
            <v>640</v>
          </cell>
          <cell r="J4563">
            <v>560</v>
          </cell>
          <cell r="K4563" t="str">
            <v>丙类</v>
          </cell>
        </row>
        <row r="4564">
          <cell r="A4564" t="str">
            <v>HEV83304</v>
          </cell>
          <cell r="B4564" t="str">
            <v>上睑下垂矫正联合眦整形术</v>
          </cell>
          <cell r="C4564" t="str">
            <v>消毒铺巾,根据手术切口的设计,改形切开内眦,缝合。切开暴露提上睑肌,电凝或压迫止血,缩短提上睑肌,或暴露额肌,将睑板悬吊于额肌瓣断端,缝合切口,加压包扎。不含肌瓣移植。</v>
          </cell>
          <cell r="D4564" t="str">
            <v>悬吊材料,引流装置</v>
          </cell>
          <cell r="E4564" t="str">
            <v>特殊缝线</v>
          </cell>
          <cell r="F4564" t="str">
            <v>单侧</v>
          </cell>
          <cell r="G4564" t="str">
            <v/>
          </cell>
          <cell r="H4564">
            <v>1000</v>
          </cell>
          <cell r="I4564">
            <v>800</v>
          </cell>
          <cell r="J4564">
            <v>700</v>
          </cell>
          <cell r="K4564" t="str">
            <v>丙类</v>
          </cell>
        </row>
        <row r="4565">
          <cell r="A4565" t="str">
            <v>HEV83305</v>
          </cell>
          <cell r="B4565" t="str">
            <v>水平直肌减弱术</v>
          </cell>
          <cell r="C4565" t="str">
            <v>消毒铺巾,开睑,置手术贴膜,在直视或手术显微镜下切开结膜,钩直肌,分离,套环缝线,断肌腱或边缘切开,巩膜固定缝线,检查眼位,调节缝线位置及松紧至眼位正,缝合伤口､消毒纱布遮盖。含水平直肌后徙､边缘切开､断腱。</v>
          </cell>
          <cell r="D4565" t="str">
            <v>引流装置</v>
          </cell>
          <cell r="E4565" t="str">
            <v>特殊缝线</v>
          </cell>
          <cell r="F4565" t="str">
            <v>每条肌肉</v>
          </cell>
          <cell r="G4565" t="str">
            <v/>
          </cell>
          <cell r="H4565">
            <v>680</v>
          </cell>
          <cell r="I4565">
            <v>540</v>
          </cell>
          <cell r="J4565">
            <v>470</v>
          </cell>
          <cell r="K4565" t="str">
            <v>丙类</v>
          </cell>
        </row>
        <row r="4566">
          <cell r="A4566" t="str">
            <v>HEV83306</v>
          </cell>
          <cell r="B4566" t="str">
            <v>水平直肌加强术</v>
          </cell>
          <cell r="C4566" t="str">
            <v>消毒铺巾,开睑,置手术贴膜,在直视或手术显微镜下切开结膜,钩直肌,分离,套环缝线,断肌腱､缩短或折叠､巩膜固定缝线､检查眼位,调节缝线位置及松紧至眼位正､缝合､消毒纱布遮盖。含水平直肌前徙､缩短､折叠术。</v>
          </cell>
          <cell r="D4566" t="str">
            <v>引流装置</v>
          </cell>
          <cell r="E4566" t="str">
            <v>特殊缝线</v>
          </cell>
          <cell r="F4566" t="str">
            <v>每条肌肉</v>
          </cell>
          <cell r="G4566" t="str">
            <v/>
          </cell>
          <cell r="H4566">
            <v>680</v>
          </cell>
          <cell r="I4566">
            <v>540</v>
          </cell>
          <cell r="J4566">
            <v>470</v>
          </cell>
          <cell r="K4566" t="str">
            <v>丙类</v>
          </cell>
        </row>
        <row r="4567">
          <cell r="A4567" t="str">
            <v>HEV83307</v>
          </cell>
          <cell r="B4567" t="str">
            <v>非水平肌减弱术</v>
          </cell>
          <cell r="C4567" t="str">
            <v>消毒铺巾,开睑,置手术贴膜,在直视或手术显微镜下切开结膜,钩斜肌,分离,止血,套环缝线､断肌腱､边缘切开,巩膜固定缝线,检查眼位,调节缝线位置及松紧至眼位正､缝合伤口､消毒纱布遮盖。含后徙或前转位､边缘切开､断腱。</v>
          </cell>
          <cell r="D4567" t="str">
            <v>引流装置</v>
          </cell>
          <cell r="E4567" t="str">
            <v>特殊缝线</v>
          </cell>
          <cell r="F4567" t="str">
            <v>每条肌肉</v>
          </cell>
          <cell r="G4567" t="str">
            <v/>
          </cell>
          <cell r="H4567">
            <v>680</v>
          </cell>
          <cell r="I4567">
            <v>540</v>
          </cell>
          <cell r="J4567">
            <v>470</v>
          </cell>
          <cell r="K4567" t="str">
            <v>丙类</v>
          </cell>
        </row>
        <row r="4568">
          <cell r="A4568" t="str">
            <v>HEV83308</v>
          </cell>
          <cell r="B4568" t="str">
            <v>非水平肌加强术</v>
          </cell>
          <cell r="C4568" t="str">
            <v>消毒铺巾,开睑,置手术贴膜,在直视或手术显微镜下切开结膜,钩斜肌,分离,套环缝线,断肌腱､缩短或折叠､巩膜缝线检查眼位,调节缝线位置及松紧至眼位正,缝合伤口,消毒纱布遮盖。含前徙､缩短､折叠术。</v>
          </cell>
          <cell r="D4568" t="str">
            <v>引流装置</v>
          </cell>
          <cell r="E4568" t="str">
            <v>特殊缝线</v>
          </cell>
          <cell r="F4568" t="str">
            <v>每条肌肉</v>
          </cell>
          <cell r="G4568" t="str">
            <v/>
          </cell>
          <cell r="H4568">
            <v>680</v>
          </cell>
          <cell r="I4568">
            <v>540</v>
          </cell>
          <cell r="J4568">
            <v>470</v>
          </cell>
          <cell r="K4568" t="str">
            <v>丙类</v>
          </cell>
        </row>
        <row r="4569">
          <cell r="A4569" t="str">
            <v>HEV83309</v>
          </cell>
          <cell r="B4569" t="str">
            <v>单眼两条直肌移位联结术</v>
          </cell>
          <cell r="C4569" t="str">
            <v>消毒铺巾,开睑,置手术贴膜,在直视或手术显微镜下切开结膜,分别钩取直肌､分离,套环缝线,断肌腱,移位或联结相邻肌肉､固定,检查眼位,调节缝线位置及松紧至眼位正,缝合伤口,消毒纱布遮盖。含部分移位､联结和全部移位､联结术。</v>
          </cell>
          <cell r="D4569" t="str">
            <v>引流装置</v>
          </cell>
          <cell r="E4569" t="str">
            <v>特殊缝线</v>
          </cell>
          <cell r="F4569" t="str">
            <v>次</v>
          </cell>
          <cell r="G4569" t="str">
            <v/>
          </cell>
          <cell r="H4569">
            <v>720</v>
          </cell>
          <cell r="I4569">
            <v>580</v>
          </cell>
          <cell r="J4569">
            <v>500</v>
          </cell>
          <cell r="K4569" t="str">
            <v>丙类</v>
          </cell>
        </row>
        <row r="4570">
          <cell r="A4570" t="str">
            <v>HEV83310</v>
          </cell>
          <cell r="B4570" t="str">
            <v>直肌调整缝线术</v>
          </cell>
          <cell r="C4570" t="str">
            <v>消毒铺巾,开睑,置手术贴膜,在直视或手术显微镜下切开结膜,钩取直肌,分离,套环缝线,断肌腱,后徙或缩短,制作调整缝线,固定缝线,缝合伤口,消毒纱布遮盖。</v>
          </cell>
          <cell r="D4570" t="str">
            <v>引流装置</v>
          </cell>
          <cell r="E4570" t="str">
            <v>特殊缝线</v>
          </cell>
          <cell r="F4570" t="str">
            <v>每条肌肉</v>
          </cell>
          <cell r="G4570" t="str">
            <v/>
          </cell>
          <cell r="H4570">
            <v>680</v>
          </cell>
          <cell r="I4570">
            <v>540</v>
          </cell>
          <cell r="J4570">
            <v>470</v>
          </cell>
          <cell r="K4570" t="str">
            <v>丙类</v>
          </cell>
        </row>
        <row r="4571">
          <cell r="A4571" t="str">
            <v>HEV83311</v>
          </cell>
          <cell r="B4571" t="str">
            <v>眼外肌探查+斜视矫正术</v>
          </cell>
          <cell r="C4571" t="str">
            <v>消毒铺巾,开睑,置手术贴膜。行被动牵拉试验。在直视或手术显微镜下切开结膜,分离､松解结膜和肌肉粘连,探查受累肌肉,行后徙或缩短,边缘切开或断肌腱,前徙等,取活组织,检查眼位,调节缝线位置及松紧至眼位正,缝合伤口,消毒纱布遮盖。含二次手术､外伤修补术､限制性斜视矫正术。</v>
          </cell>
          <cell r="D4571" t="str">
            <v/>
          </cell>
          <cell r="E4571" t="str">
            <v>特殊缝线</v>
          </cell>
          <cell r="F4571" t="str">
            <v>每条肌肉</v>
          </cell>
          <cell r="G4571" t="str">
            <v/>
          </cell>
          <cell r="H4571">
            <v>800</v>
          </cell>
          <cell r="I4571">
            <v>640</v>
          </cell>
          <cell r="J4571">
            <v>560</v>
          </cell>
          <cell r="K4571" t="str">
            <v>丙类</v>
          </cell>
        </row>
        <row r="4572">
          <cell r="A4572" t="str">
            <v>HEV83312</v>
          </cell>
          <cell r="B4572" t="str">
            <v>眼轮匝肌整形术</v>
          </cell>
          <cell r="C4572" t="str">
            <v>局麻,眼下睑缘切口切开,潜行锐性剥离下睑区域,嘱患者用力睁眼,观察可去除眼轮匝肌,剪去该范围眼轮匝肌和皮肤,缝合切口。</v>
          </cell>
          <cell r="D4572" t="str">
            <v>引流装置</v>
          </cell>
          <cell r="E4572" t="str">
            <v>特殊缝线</v>
          </cell>
          <cell r="F4572" t="str">
            <v>单侧</v>
          </cell>
          <cell r="G4572" t="str">
            <v/>
          </cell>
          <cell r="H4572">
            <v>600</v>
          </cell>
          <cell r="I4572">
            <v>480</v>
          </cell>
          <cell r="J4572">
            <v>420</v>
          </cell>
          <cell r="K4572" t="str">
            <v>丙类</v>
          </cell>
        </row>
        <row r="4573">
          <cell r="A4573" t="str">
            <v>HEZ</v>
          </cell>
          <cell r="B4573" t="str">
            <v>7.其它</v>
          </cell>
          <cell r="C4573" t="str">
            <v/>
          </cell>
          <cell r="D4573" t="str">
            <v/>
          </cell>
          <cell r="E4573" t="str">
            <v/>
          </cell>
        </row>
        <row r="4573">
          <cell r="H4573" t="str">
            <v/>
          </cell>
          <cell r="I4573" t="str">
            <v/>
          </cell>
          <cell r="J4573" t="str">
            <v/>
          </cell>
        </row>
        <row r="4574">
          <cell r="A4574" t="str">
            <v>HEZ23301</v>
          </cell>
          <cell r="B4574" t="str">
            <v>眼移植用组织保存</v>
          </cell>
          <cell r="C4574" t="str">
            <v>含眼部移植用组织角膜､结膜､巩膜取材､裂隙灯显微镜检查､超净台内清洁消毒､眼库用内皮镜细胞活性检测､致病微生物检测､置于保存液､专用冰箱保存(眼库保存)。</v>
          </cell>
          <cell r="D4574" t="str">
            <v/>
          </cell>
          <cell r="E4574" t="str">
            <v/>
          </cell>
          <cell r="F4574" t="str">
            <v>次</v>
          </cell>
          <cell r="G4574" t="str">
            <v/>
          </cell>
          <cell r="H4574" t="str">
            <v/>
          </cell>
          <cell r="I4574" t="str">
            <v/>
          </cell>
          <cell r="J4574" t="str">
            <v/>
          </cell>
          <cell r="K4574" t="str">
            <v>丙类</v>
          </cell>
        </row>
        <row r="4575">
          <cell r="A4575" t="str">
            <v>HEZ64301</v>
          </cell>
          <cell r="B4575" t="str">
            <v>硅油取出术</v>
          </cell>
          <cell r="C4575" t="str">
            <v>消毒铺巾,开睑,置手术贴膜,应用倒像系统､眼内照明系统､光学透镜辅助手术,在手术显微镜下切开结膜,电凝或压迫止血,巩膜穿刺,眼内灌注建立,应用玻璃体切除机辅助硅油取出,探查眼底,必要时行视网膜修复术。缝合伤口,消毒纱布遮盖。不含视网膜再修复术。</v>
          </cell>
          <cell r="D4575" t="str">
            <v/>
          </cell>
          <cell r="E4575" t="str">
            <v>特殊缝线,膨胀气体,重水</v>
          </cell>
          <cell r="F4575" t="str">
            <v>单侧</v>
          </cell>
          <cell r="G4575" t="str">
            <v/>
          </cell>
          <cell r="H4575">
            <v>700</v>
          </cell>
          <cell r="I4575">
            <v>560</v>
          </cell>
          <cell r="J4575">
            <v>490</v>
          </cell>
          <cell r="K4575" t="str">
            <v>乙类</v>
          </cell>
        </row>
        <row r="4576">
          <cell r="A4576" t="str">
            <v>HEZ72301</v>
          </cell>
          <cell r="B4576" t="str">
            <v>光动力疗法(PDT)</v>
          </cell>
          <cell r="C4576" t="str">
            <v>治疗眼散瞳。配置光敏剂。采用微泵静脉注入光敏剂。眼部表面麻醉､将接触镜镜面涂耦合剂后安置于角膜表面。应用用光动力激光治疗机进行治疗,以激光光凝病变部位。结束时取下治疗镜,眼部滴用抗菌药物滴眼液。</v>
          </cell>
          <cell r="D4576" t="str">
            <v>注射器</v>
          </cell>
          <cell r="E4576" t="str">
            <v/>
          </cell>
          <cell r="F4576" t="str">
            <v>单侧</v>
          </cell>
          <cell r="G4576" t="str">
            <v/>
          </cell>
          <cell r="H4576">
            <v>200</v>
          </cell>
          <cell r="I4576">
            <v>160</v>
          </cell>
          <cell r="J4576">
            <v>140</v>
          </cell>
          <cell r="K4576" t="str">
            <v>乙类</v>
          </cell>
        </row>
        <row r="4577">
          <cell r="A4577" t="str">
            <v>HF</v>
          </cell>
          <cell r="B4577" t="str">
            <v>(五)耳部</v>
          </cell>
          <cell r="C4577" t="str">
            <v/>
          </cell>
          <cell r="D4577" t="str">
            <v/>
          </cell>
          <cell r="E4577" t="str">
            <v/>
          </cell>
        </row>
        <row r="4577">
          <cell r="G4577" t="str">
            <v/>
          </cell>
          <cell r="H4577" t="str">
            <v/>
          </cell>
          <cell r="I4577" t="str">
            <v/>
          </cell>
          <cell r="J4577" t="str">
            <v/>
          </cell>
        </row>
        <row r="4578">
          <cell r="A4578" t="str">
            <v>HFA</v>
          </cell>
          <cell r="B4578" t="str">
            <v>1.耳</v>
          </cell>
          <cell r="C4578" t="str">
            <v/>
          </cell>
          <cell r="D4578" t="str">
            <v/>
          </cell>
          <cell r="E4578" t="str">
            <v/>
          </cell>
        </row>
        <row r="4578">
          <cell r="G4578" t="str">
            <v/>
          </cell>
          <cell r="H4578" t="str">
            <v/>
          </cell>
          <cell r="I4578" t="str">
            <v/>
          </cell>
          <cell r="J4578" t="str">
            <v/>
          </cell>
        </row>
        <row r="4579">
          <cell r="A4579" t="str">
            <v>HFA45301</v>
          </cell>
          <cell r="B4579" t="str">
            <v>耳前瘘管脓肿切开引流术</v>
          </cell>
          <cell r="C4579" t="str">
            <v>局部消毒麻醉,依感染腔最隆起处或最低处,平行皮纹切开,吸脓,双氧水浸泡(至少两次),抗菌素冲洗,引流。</v>
          </cell>
          <cell r="D4579" t="str">
            <v>引流装置,注射器</v>
          </cell>
          <cell r="E4579" t="str">
            <v/>
          </cell>
          <cell r="F4579" t="str">
            <v>单侧</v>
          </cell>
          <cell r="G4579" t="str">
            <v/>
          </cell>
          <cell r="H4579">
            <v>200</v>
          </cell>
          <cell r="I4579">
            <v>160</v>
          </cell>
          <cell r="J4579">
            <v>140</v>
          </cell>
          <cell r="K4579" t="str">
            <v>甲类</v>
          </cell>
        </row>
        <row r="4580">
          <cell r="A4580" t="str">
            <v>HFA45302</v>
          </cell>
          <cell r="B4580" t="str">
            <v>耳后骨膜下脓肿切开引流术</v>
          </cell>
          <cell r="C4580" t="str">
            <v>消毒铺巾,耳后局麻切开,暴露脓腔,冲洗液及抗生素冲洗,刮出肉芽组织及坏死组织,防止引流。包扎。</v>
          </cell>
          <cell r="D4580" t="str">
            <v>引流装置,注射器</v>
          </cell>
          <cell r="E4580" t="str">
            <v/>
          </cell>
          <cell r="F4580" t="str">
            <v>单侧</v>
          </cell>
          <cell r="G4580" t="str">
            <v/>
          </cell>
          <cell r="H4580">
            <v>200</v>
          </cell>
          <cell r="I4580">
            <v>160</v>
          </cell>
          <cell r="J4580">
            <v>140</v>
          </cell>
          <cell r="K4580" t="str">
            <v>甲类</v>
          </cell>
        </row>
        <row r="4581">
          <cell r="A4581" t="str">
            <v>HFA62301</v>
          </cell>
          <cell r="B4581" t="str">
            <v>耳后扩张器埋置术</v>
          </cell>
          <cell r="C4581" t="str">
            <v>消毒铺巾,设计切口,局部麻醉,切开剥离形成皮下腔隙,止血,置入扩张器,放置负压引流,分层缝合切口,加压包扎。</v>
          </cell>
          <cell r="D4581" t="str">
            <v>引流装置,注射器</v>
          </cell>
          <cell r="E4581" t="str">
            <v>皮肤扩张器,特殊缝线</v>
          </cell>
          <cell r="F4581" t="str">
            <v>单侧</v>
          </cell>
          <cell r="G4581" t="str">
            <v/>
          </cell>
          <cell r="H4581">
            <v>800</v>
          </cell>
          <cell r="I4581">
            <v>640</v>
          </cell>
          <cell r="J4581">
            <v>560</v>
          </cell>
          <cell r="K4581" t="str">
            <v>乙类</v>
          </cell>
        </row>
        <row r="4582">
          <cell r="A4582" t="str">
            <v>HFA73301</v>
          </cell>
          <cell r="B4582" t="str">
            <v>耳前瘘管切除术</v>
          </cell>
          <cell r="C4582" t="str">
            <v>局部消毒麻醉,沿瘘管外口注入美蓝示踪。(有因反复感染外漏口已瘢痕闭死)瘘管切除(连同与其粘连之表皮瘢痕),(如伤及耳廓软骨,用碘酒再消毒)缝合,加压包扎。不含病理学检查。</v>
          </cell>
          <cell r="D4582" t="str">
            <v>引流装置,注射器</v>
          </cell>
          <cell r="E4582" t="str">
            <v>特殊缝线</v>
          </cell>
          <cell r="F4582" t="str">
            <v>单侧</v>
          </cell>
          <cell r="G4582" t="str">
            <v/>
          </cell>
          <cell r="H4582">
            <v>300</v>
          </cell>
          <cell r="I4582">
            <v>240</v>
          </cell>
          <cell r="J4582">
            <v>210</v>
          </cell>
          <cell r="K4582" t="str">
            <v>甲类</v>
          </cell>
        </row>
        <row r="4583">
          <cell r="A4583" t="str">
            <v>HFA83301</v>
          </cell>
          <cell r="B4583" t="str">
            <v>耳后瘘孔修补术</v>
          </cell>
          <cell r="C4583" t="str">
            <v>局部消毒麻醉,探查耳后瘘孔,清理瘘孔周围坏死组织,缝合瘘管,包扎。</v>
          </cell>
          <cell r="D4583" t="str">
            <v>引流装置,注射器</v>
          </cell>
          <cell r="E4583" t="str">
            <v>特殊缝线</v>
          </cell>
          <cell r="F4583" t="str">
            <v>单侧</v>
          </cell>
          <cell r="G4583" t="str">
            <v/>
          </cell>
          <cell r="H4583">
            <v>420</v>
          </cell>
          <cell r="I4583">
            <v>340</v>
          </cell>
          <cell r="J4583">
            <v>290</v>
          </cell>
          <cell r="K4583" t="str">
            <v>甲类</v>
          </cell>
        </row>
        <row r="4584">
          <cell r="A4584" t="str">
            <v>HFB-HFC</v>
          </cell>
          <cell r="B4584" t="str">
            <v>2.外耳</v>
          </cell>
          <cell r="C4584" t="str">
            <v/>
          </cell>
          <cell r="D4584" t="str">
            <v/>
          </cell>
          <cell r="E4584" t="str">
            <v/>
          </cell>
        </row>
        <row r="4584">
          <cell r="G4584" t="str">
            <v/>
          </cell>
          <cell r="H4584" t="str">
            <v/>
          </cell>
          <cell r="I4584" t="str">
            <v/>
          </cell>
          <cell r="J4584" t="str">
            <v/>
          </cell>
        </row>
        <row r="4585">
          <cell r="A4585" t="str">
            <v>HFB45101</v>
          </cell>
          <cell r="B4585" t="str">
            <v>耳廓假性囊肿穿刺压迫治疗</v>
          </cell>
          <cell r="C4585" t="str">
            <v>耳廓消毒,于囊肿最隆起处或最低处穿刺,抽吸渗液,挤压,使之抽净后,用备好之压迫材料对原囊肿处压迫或加压包扎。</v>
          </cell>
          <cell r="D4585" t="str">
            <v>引流装置,注射器</v>
          </cell>
          <cell r="E4585" t="str">
            <v/>
          </cell>
          <cell r="F4585" t="str">
            <v>单侧</v>
          </cell>
          <cell r="G4585" t="str">
            <v/>
          </cell>
          <cell r="H4585">
            <v>40</v>
          </cell>
          <cell r="I4585">
            <v>32</v>
          </cell>
          <cell r="J4585">
            <v>28</v>
          </cell>
          <cell r="K4585" t="str">
            <v>甲类</v>
          </cell>
        </row>
        <row r="4586">
          <cell r="A4586" t="str">
            <v>HFB45301</v>
          </cell>
          <cell r="B4586" t="str">
            <v>耳廓假性囊肿切开术</v>
          </cell>
          <cell r="C4586" t="str">
            <v>耳廓消毒,局麻,于囊肿最隆起处或最低处切开,抽吸渗液,搔刮囊壁后,缝合切口,不缝者用备好之压迫材料对原囊肿处压迫或加压包扎。</v>
          </cell>
          <cell r="D4586" t="str">
            <v>引流装置</v>
          </cell>
          <cell r="E4586" t="str">
            <v>特殊缝线</v>
          </cell>
          <cell r="F4586" t="str">
            <v>单侧</v>
          </cell>
          <cell r="G4586" t="str">
            <v/>
          </cell>
          <cell r="H4586">
            <v>60</v>
          </cell>
          <cell r="I4586">
            <v>48</v>
          </cell>
          <cell r="J4586">
            <v>42</v>
          </cell>
          <cell r="K4586" t="str">
            <v>甲类</v>
          </cell>
        </row>
        <row r="4587">
          <cell r="A4587" t="str">
            <v>HFB48301</v>
          </cell>
          <cell r="B4587" t="str">
            <v>耳部瘢痕注射治疗</v>
          </cell>
          <cell r="C4587" t="str">
            <v>指对耳部瘢痕疙瘩。进行药物注射治疗。局部消毒铺巾,应用激素或其它药物在瘢痕周围注射。</v>
          </cell>
          <cell r="D4587" t="str">
            <v>注射器</v>
          </cell>
          <cell r="E4587" t="str">
            <v/>
          </cell>
          <cell r="F4587" t="str">
            <v>单侧</v>
          </cell>
          <cell r="G4587" t="str">
            <v/>
          </cell>
          <cell r="H4587">
            <v>30</v>
          </cell>
          <cell r="I4587">
            <v>25</v>
          </cell>
          <cell r="J4587">
            <v>20</v>
          </cell>
          <cell r="K4587" t="str">
            <v>丙类</v>
          </cell>
        </row>
        <row r="4588">
          <cell r="A4588" t="str">
            <v>HFB60301</v>
          </cell>
          <cell r="B4588" t="str">
            <v>耳廓软骨取骨术</v>
          </cell>
          <cell r="C4588" t="str">
            <v>手术设计,局部麻醉,切开耳部皮肤,切取耳廓软骨,电凝止血,缝合包扎。</v>
          </cell>
          <cell r="D4588" t="str">
            <v>注射器</v>
          </cell>
          <cell r="E4588" t="str">
            <v>特殊缝线</v>
          </cell>
          <cell r="F4588" t="str">
            <v>单侧</v>
          </cell>
          <cell r="G4588" t="str">
            <v/>
          </cell>
          <cell r="H4588">
            <v>580</v>
          </cell>
          <cell r="I4588">
            <v>460</v>
          </cell>
          <cell r="J4588">
            <v>400</v>
          </cell>
          <cell r="K4588" t="str">
            <v>甲类</v>
          </cell>
        </row>
        <row r="4589">
          <cell r="A4589" t="str">
            <v>HFB60302</v>
          </cell>
          <cell r="B4589" t="str">
            <v>耳廓复合组织采取术</v>
          </cell>
          <cell r="C4589" t="str">
            <v>手术设计,局部麻醉,切取耳廓复合组织(皮肤､皮下组织等),电凝止血,缝合切口,包扎。</v>
          </cell>
          <cell r="D4589" t="str">
            <v/>
          </cell>
          <cell r="E4589" t="str">
            <v>特殊缝线</v>
          </cell>
          <cell r="F4589" t="str">
            <v>次</v>
          </cell>
          <cell r="G4589" t="str">
            <v/>
          </cell>
          <cell r="H4589">
            <v>580</v>
          </cell>
          <cell r="I4589">
            <v>460</v>
          </cell>
          <cell r="J4589">
            <v>400</v>
          </cell>
          <cell r="K4589" t="str">
            <v>甲类</v>
          </cell>
        </row>
        <row r="4590">
          <cell r="A4590" t="str">
            <v>HFB61301</v>
          </cell>
          <cell r="B4590" t="str">
            <v>耳廓种植体植入术</v>
          </cell>
          <cell r="C4590" t="str">
            <v>消毒铺巾,手术设计,局部麻醉,处理残耳,掀起皮瓣,骨膜,埋植固定种植体(秆卡式或磁性),分层缝合。</v>
          </cell>
          <cell r="D4590" t="str">
            <v>引流装置</v>
          </cell>
          <cell r="E4590" t="str">
            <v>种植体,赝复体,耳模型,内固定材料,种植支抗钉,特殊缝线</v>
          </cell>
          <cell r="F4590" t="str">
            <v>单侧</v>
          </cell>
          <cell r="G4590" t="str">
            <v/>
          </cell>
          <cell r="H4590">
            <v>1000</v>
          </cell>
          <cell r="I4590">
            <v>800</v>
          </cell>
          <cell r="J4590">
            <v>700</v>
          </cell>
          <cell r="K4590" t="str">
            <v>丙类</v>
          </cell>
        </row>
        <row r="4591">
          <cell r="A4591" t="str">
            <v>HFB62301</v>
          </cell>
          <cell r="B4591" t="str">
            <v>再造耳软骨支架取出皮下埋置术</v>
          </cell>
          <cell r="C4591" t="str">
            <v>消毒铺巾,设计切口,局部麻醉,切开分离取出耳支架,埋植皮下,舒平耳后皮瓣,卷起头皮,分层缝合切口,包扎。</v>
          </cell>
          <cell r="D4591" t="str">
            <v>引流装置</v>
          </cell>
          <cell r="E4591" t="str">
            <v>特殊缝线</v>
          </cell>
          <cell r="F4591" t="str">
            <v>单侧</v>
          </cell>
          <cell r="G4591" t="str">
            <v/>
          </cell>
          <cell r="H4591">
            <v>1300</v>
          </cell>
          <cell r="I4591">
            <v>1040</v>
          </cell>
          <cell r="J4591">
            <v>910</v>
          </cell>
          <cell r="K4591" t="str">
            <v>丙类</v>
          </cell>
        </row>
        <row r="4592">
          <cell r="A4592" t="str">
            <v>HFB72301</v>
          </cell>
          <cell r="B4592" t="str">
            <v>耳廓假性囊肿激光治疗</v>
          </cell>
          <cell r="C4592" t="str">
            <v>耳廓消毒,局麻,于囊肿最隆起处或最低处用二氧化碳激光仪,使用二氧化碳激光切开,抽吸渗液,搔刮囊壁后,缝合切口,不缝者用备好之压迫材料对原囊肿处压迫或加压包扎。</v>
          </cell>
          <cell r="D4592" t="str">
            <v>注射器</v>
          </cell>
          <cell r="E4592" t="str">
            <v>特殊缝线</v>
          </cell>
          <cell r="F4592" t="str">
            <v>单侧</v>
          </cell>
          <cell r="G4592" t="str">
            <v/>
          </cell>
          <cell r="H4592">
            <v>70</v>
          </cell>
          <cell r="I4592">
            <v>55</v>
          </cell>
          <cell r="J4592">
            <v>50</v>
          </cell>
          <cell r="K4592" t="str">
            <v>甲类</v>
          </cell>
        </row>
        <row r="4593">
          <cell r="A4593" t="str">
            <v>HFB73301</v>
          </cell>
          <cell r="B4593" t="str">
            <v>耳廓软骨膜清创术</v>
          </cell>
          <cell r="C4593" t="str">
            <v>指炎性清创术(Ⅰ期)。麻醉消毒铺巾,耳廓周围及局部消毒麻醉,切开,排脓,做脓培养。搔刮,生理冲洗液及抗菌素冲洗,放置引流。不含脓培养及药敏。</v>
          </cell>
          <cell r="D4593" t="str">
            <v>引流装置,注射器</v>
          </cell>
          <cell r="E4593" t="str">
            <v>特殊缝线</v>
          </cell>
          <cell r="F4593" t="str">
            <v>单侧</v>
          </cell>
          <cell r="G4593" t="str">
            <v/>
          </cell>
          <cell r="H4593">
            <v>320</v>
          </cell>
          <cell r="I4593">
            <v>260</v>
          </cell>
          <cell r="J4593">
            <v>220</v>
          </cell>
          <cell r="K4593" t="str">
            <v>甲类</v>
          </cell>
        </row>
        <row r="4594">
          <cell r="A4594" t="str">
            <v>HFB73302</v>
          </cell>
          <cell r="B4594" t="str">
            <v>耳廓软骨膜清创缝合术</v>
          </cell>
          <cell r="C4594" t="str">
            <v>指炎性清创缝合术(Ⅱ期)。耳廓周围及局部消毒麻醉,切开,排脓,做脓培养。搔刮,用三种以上不同抗菌素冲洗。重新铺无菌单,更换无菌器械,缝合切口。加压包扎。不含脓培养及药敏。</v>
          </cell>
          <cell r="D4594" t="str">
            <v>引流装置</v>
          </cell>
          <cell r="E4594" t="str">
            <v>特殊缝线</v>
          </cell>
          <cell r="F4594" t="str">
            <v>单侧</v>
          </cell>
          <cell r="G4594" t="str">
            <v/>
          </cell>
          <cell r="H4594">
            <v>320</v>
          </cell>
          <cell r="I4594">
            <v>260</v>
          </cell>
          <cell r="J4594">
            <v>220</v>
          </cell>
          <cell r="K4594" t="str">
            <v>甲类</v>
          </cell>
        </row>
        <row r="4595">
          <cell r="A4595" t="str">
            <v>HFB73303</v>
          </cell>
          <cell r="B4595" t="str">
            <v>耳廓离断清创术</v>
          </cell>
          <cell r="C4595" t="str">
            <v>消毒铺巾,局部麻醉,清创,缝合,包扎固定。不含游离皮肤移植。</v>
          </cell>
          <cell r="D4595" t="str">
            <v>注射器</v>
          </cell>
          <cell r="E4595" t="str">
            <v>耳模型,特殊缝线</v>
          </cell>
          <cell r="F4595" t="str">
            <v>单侧</v>
          </cell>
          <cell r="G4595" t="str">
            <v/>
          </cell>
          <cell r="H4595">
            <v>530</v>
          </cell>
          <cell r="I4595">
            <v>420</v>
          </cell>
          <cell r="J4595">
            <v>370</v>
          </cell>
          <cell r="K4595" t="str">
            <v>丙类</v>
          </cell>
        </row>
        <row r="4596">
          <cell r="A4596" t="str">
            <v>HFB73304</v>
          </cell>
          <cell r="B4596" t="str">
            <v>耳廓良性肿物切除术</v>
          </cell>
          <cell r="C4596" t="str">
            <v>含耳廓痣､血管瘤､瘢痕､囊肿等切除。消毒铺巾,肿物皮下分离切除,缝合切口,如肿物因粘连等因素造成切除后局部缺皮,则需转移皮瓣缝合。不含皮瓣移植。</v>
          </cell>
          <cell r="D4596" t="str">
            <v/>
          </cell>
          <cell r="E4596" t="str">
            <v>特殊缝线</v>
          </cell>
          <cell r="F4596" t="str">
            <v>单侧</v>
          </cell>
          <cell r="G4596" t="str">
            <v/>
          </cell>
          <cell r="H4596">
            <v>510</v>
          </cell>
          <cell r="I4596">
            <v>410</v>
          </cell>
          <cell r="J4596">
            <v>360</v>
          </cell>
          <cell r="K4596" t="str">
            <v>甲类</v>
          </cell>
        </row>
        <row r="4597">
          <cell r="A4597" t="str">
            <v>HFB73305</v>
          </cell>
          <cell r="B4597" t="str">
            <v>耳廓良性肿瘤激光切除术</v>
          </cell>
          <cell r="C4597" t="str">
            <v>激光辅助耳廓良性肿瘤(含耳廓痣､血管瘤､瘢痕､囊肿等切除)切除可减少术中出血,保障肿物切除彻底。消毒铺巾,激光切除肿物,缝合切口(如肿物因粘连等因素造成切除后局部缺皮,则需转移皮瓣缝合)。</v>
          </cell>
          <cell r="D4597" t="str">
            <v/>
          </cell>
          <cell r="E4597" t="str">
            <v>特殊缝线</v>
          </cell>
          <cell r="F4597" t="str">
            <v>单侧</v>
          </cell>
          <cell r="G4597" t="str">
            <v/>
          </cell>
          <cell r="H4597">
            <v>510</v>
          </cell>
          <cell r="I4597">
            <v>410</v>
          </cell>
          <cell r="J4597">
            <v>360</v>
          </cell>
          <cell r="K4597" t="str">
            <v>甲类</v>
          </cell>
        </row>
        <row r="4598">
          <cell r="A4598" t="str">
            <v>HFB73306</v>
          </cell>
          <cell r="B4598" t="str">
            <v>耳廓恶性肿瘤切除术</v>
          </cell>
          <cell r="C4598" t="str">
            <v>局部消毒麻醉,耳廓恶性肿瘤切除,切缘送冰冻快速活检(保障足够安全界)。减张后(或加做减张切口后)端端缝合。包扎。不含病理学检查､耳廓成形。</v>
          </cell>
          <cell r="D4598" t="str">
            <v>引流装置,注射器</v>
          </cell>
          <cell r="E4598" t="str">
            <v>止血材料,特殊缝线</v>
          </cell>
          <cell r="F4598" t="str">
            <v>单侧</v>
          </cell>
          <cell r="G4598" t="str">
            <v/>
          </cell>
          <cell r="H4598">
            <v>650</v>
          </cell>
          <cell r="I4598">
            <v>520</v>
          </cell>
          <cell r="J4598">
            <v>450</v>
          </cell>
          <cell r="K4598" t="str">
            <v>甲类</v>
          </cell>
        </row>
        <row r="4599">
          <cell r="A4599" t="str">
            <v>HFB73307</v>
          </cell>
          <cell r="B4599" t="str">
            <v>耳廓恶性肿瘤激光切除术</v>
          </cell>
          <cell r="C4599" t="str">
            <v>局部消毒麻醉,用二氧化碳激光将耳廓恶性肿瘤切除,切缘送冰冻快速活检(保障足够安全界)。减张后(或加做减张切口后)端端缝合,包扎。不含病理学检查､耳廓成形。</v>
          </cell>
          <cell r="D4599" t="str">
            <v>注射器</v>
          </cell>
          <cell r="E4599" t="str">
            <v>特殊缝线</v>
          </cell>
          <cell r="F4599" t="str">
            <v>单侧</v>
          </cell>
          <cell r="G4599" t="str">
            <v/>
          </cell>
          <cell r="H4599">
            <v>650</v>
          </cell>
          <cell r="I4599">
            <v>520</v>
          </cell>
          <cell r="J4599">
            <v>450</v>
          </cell>
          <cell r="K4599" t="str">
            <v>甲类</v>
          </cell>
        </row>
        <row r="4600">
          <cell r="A4600" t="str">
            <v>HFB73308</v>
          </cell>
          <cell r="B4600" t="str">
            <v>附耳切除术</v>
          </cell>
          <cell r="C4600" t="str">
            <v>消毒铺巾,设计切口,局部麻醉,切开,分离软骨组织,切除多余皮肤及软骨组织,分层缝合切口,包扎。</v>
          </cell>
          <cell r="D4600" t="str">
            <v/>
          </cell>
          <cell r="E4600" t="str">
            <v>特殊缝线</v>
          </cell>
          <cell r="F4600" t="str">
            <v>单侧</v>
          </cell>
          <cell r="G4600" t="str">
            <v>双侧加收不超过50%</v>
          </cell>
          <cell r="H4600">
            <v>600</v>
          </cell>
          <cell r="I4600">
            <v>480</v>
          </cell>
          <cell r="J4600">
            <v>420</v>
          </cell>
          <cell r="K4600" t="str">
            <v>丙类</v>
          </cell>
        </row>
        <row r="4601">
          <cell r="A4601" t="str">
            <v>HFB73309</v>
          </cell>
          <cell r="B4601" t="str">
            <v>耳垂瘢痕疙瘩切除术</v>
          </cell>
          <cell r="C4601" t="str">
            <v>消毒铺巾,设计切口,局部麻醉,切除瘢痕疙瘩,止血,分层缝合切口。</v>
          </cell>
          <cell r="D4601" t="str">
            <v>注射器</v>
          </cell>
          <cell r="E4601" t="str">
            <v>特殊缝线</v>
          </cell>
          <cell r="F4601" t="str">
            <v>单侧</v>
          </cell>
          <cell r="G4601" t="str">
            <v/>
          </cell>
          <cell r="H4601">
            <v>600</v>
          </cell>
          <cell r="I4601">
            <v>480</v>
          </cell>
          <cell r="J4601">
            <v>420</v>
          </cell>
          <cell r="K4601" t="str">
            <v>丙类</v>
          </cell>
        </row>
        <row r="4602">
          <cell r="A4602" t="str">
            <v>HFB73310</v>
          </cell>
          <cell r="B4602" t="str">
            <v>耳垂转位术</v>
          </cell>
          <cell r="C4602" t="str">
            <v>消毒铺巾,设计切口,局部麻醉,切除残耳上2/3,去除不规则软骨团块,分层缝合切口,包扎。</v>
          </cell>
          <cell r="D4602" t="str">
            <v>注射器</v>
          </cell>
          <cell r="E4602" t="str">
            <v>特殊缝线</v>
          </cell>
          <cell r="F4602" t="str">
            <v>单侧</v>
          </cell>
          <cell r="G4602" t="str">
            <v/>
          </cell>
          <cell r="H4602">
            <v>800</v>
          </cell>
          <cell r="I4602">
            <v>640</v>
          </cell>
          <cell r="J4602">
            <v>560</v>
          </cell>
          <cell r="K4602" t="str">
            <v>丙类</v>
          </cell>
        </row>
        <row r="4603">
          <cell r="A4603" t="str">
            <v>HFB74301</v>
          </cell>
          <cell r="B4603" t="str">
            <v>耳廓缺损游离皮瓣移植修复术</v>
          </cell>
          <cell r="C4603" t="str">
            <v>局部消毒麻醉,耳廓恶性肿瘤切除,切缘送冰冻快速活检(保障足够安全界)。取游离皮瓣(全层或断层)修补缺损,缝合,包扎。不含病理学检查､皮瓣制备。</v>
          </cell>
          <cell r="D4603" t="str">
            <v>引流装置,注射器</v>
          </cell>
          <cell r="E4603" t="str">
            <v>特殊缝线</v>
          </cell>
          <cell r="F4603" t="str">
            <v>单侧</v>
          </cell>
          <cell r="G4603" t="str">
            <v/>
          </cell>
          <cell r="H4603">
            <v>600</v>
          </cell>
          <cell r="I4603">
            <v>480</v>
          </cell>
          <cell r="J4603">
            <v>420</v>
          </cell>
          <cell r="K4603" t="str">
            <v>乙类</v>
          </cell>
        </row>
        <row r="4604">
          <cell r="A4604" t="str">
            <v>HFB74302</v>
          </cell>
          <cell r="B4604" t="str">
            <v>耳廓缺损转移皮瓣修复术</v>
          </cell>
          <cell r="C4604" t="str">
            <v>局部消毒麻醉,耳廓恶性肿瘤切除,切缘送冰冻快速活检(保障足够安全界)。就近转移待蒂皮瓣修补缺损,缝合(含供皮区和授皮区),包扎。不含病理学检查､皮瓣制备。</v>
          </cell>
          <cell r="D4604" t="str">
            <v>引流装置,注射器</v>
          </cell>
          <cell r="E4604" t="str">
            <v>特殊缝线</v>
          </cell>
          <cell r="F4604" t="str">
            <v>单侧</v>
          </cell>
          <cell r="G4604" t="str">
            <v/>
          </cell>
          <cell r="H4604">
            <v>600</v>
          </cell>
          <cell r="I4604">
            <v>480</v>
          </cell>
          <cell r="J4604">
            <v>420</v>
          </cell>
          <cell r="K4604" t="str">
            <v>乙类</v>
          </cell>
        </row>
        <row r="4605">
          <cell r="A4605" t="str">
            <v>HFB87301</v>
          </cell>
          <cell r="B4605" t="str">
            <v>部分断耳再植术</v>
          </cell>
          <cell r="C4605" t="str">
            <v>消毒铺巾,术前设计,局部麻醉,消毒铺巾,清创,解剖分离需吻合血管,受区处理,电凝止血,显微镜下血管吻和合,缝合,包扎固定。</v>
          </cell>
          <cell r="D4605" t="str">
            <v>引流装置,注射器</v>
          </cell>
          <cell r="E4605" t="str">
            <v>钢丝,特殊缝线</v>
          </cell>
          <cell r="F4605" t="str">
            <v>单侧</v>
          </cell>
          <cell r="G4605" t="str">
            <v/>
          </cell>
          <cell r="H4605">
            <v>1240</v>
          </cell>
          <cell r="I4605">
            <v>990</v>
          </cell>
          <cell r="J4605">
            <v>870</v>
          </cell>
          <cell r="K4605" t="str">
            <v>丙类</v>
          </cell>
        </row>
        <row r="4606">
          <cell r="A4606" t="str">
            <v>HFB87302</v>
          </cell>
          <cell r="B4606" t="str">
            <v>完全断耳再植术</v>
          </cell>
          <cell r="C4606" t="str">
            <v>术前设计,局部麻醉,消毒铺巾,清创,解剖分离需吻合血管,受区处理,显微镜下血管吻和合,缝合,包扎固定。</v>
          </cell>
          <cell r="D4606" t="str">
            <v>引流装置,注射器</v>
          </cell>
          <cell r="E4606" t="str">
            <v>特殊缝线</v>
          </cell>
          <cell r="F4606" t="str">
            <v>单侧</v>
          </cell>
          <cell r="G4606" t="str">
            <v/>
          </cell>
          <cell r="H4606">
            <v>1580</v>
          </cell>
          <cell r="I4606">
            <v>1265</v>
          </cell>
          <cell r="J4606">
            <v>1100</v>
          </cell>
          <cell r="K4606" t="str">
            <v>丙类</v>
          </cell>
        </row>
        <row r="4607">
          <cell r="A4607" t="str">
            <v>HFB89301</v>
          </cell>
          <cell r="B4607" t="str">
            <v>耳廓畸形矫正术</v>
          </cell>
          <cell r="C4607" t="str">
            <v>消毒铺巾,设计耳廓皮瓣､软骨瓣,局部麻醉,切开形成局部皮瓣或复合组织瓣､转移后矫正耳廓畸形､分层缝合包扎固定。</v>
          </cell>
          <cell r="D4607" t="str">
            <v>引流装置,注射器</v>
          </cell>
          <cell r="E4607" t="str">
            <v>钢丝,耳模型,特殊缝线</v>
          </cell>
          <cell r="F4607" t="str">
            <v>单侧</v>
          </cell>
          <cell r="G4607" t="str">
            <v/>
          </cell>
          <cell r="H4607">
            <v>1000</v>
          </cell>
          <cell r="I4607">
            <v>800</v>
          </cell>
          <cell r="J4607">
            <v>700</v>
          </cell>
          <cell r="K4607" t="str">
            <v>丙类</v>
          </cell>
        </row>
        <row r="4608">
          <cell r="A4608" t="str">
            <v>HFB89302</v>
          </cell>
          <cell r="B4608" t="str">
            <v>再造耳廓修整+耳甲腔耳屏成形术</v>
          </cell>
          <cell r="C4608" t="str">
            <v>消毒铺巾,设计切口,局部麻醉,切开剥离切除残耳软骨,形成耳甲腔,局部皮瓣再造耳屏,调整再造耳位置,钢丝固定,止血,切取中厚皮片游离移植,加压包扎。不含游离皮肤移植术。</v>
          </cell>
          <cell r="D4608" t="str">
            <v>引流装置,注射器</v>
          </cell>
          <cell r="E4608" t="str">
            <v>钢丝,耳模型</v>
          </cell>
          <cell r="F4608" t="str">
            <v>单侧</v>
          </cell>
          <cell r="G4608" t="str">
            <v/>
          </cell>
          <cell r="H4608">
            <v>1600</v>
          </cell>
          <cell r="I4608">
            <v>1280</v>
          </cell>
          <cell r="J4608">
            <v>1120</v>
          </cell>
          <cell r="K4608" t="str">
            <v>丙类</v>
          </cell>
        </row>
        <row r="4609">
          <cell r="A4609" t="str">
            <v>HFB89303</v>
          </cell>
          <cell r="B4609" t="str">
            <v>环缩耳畸形矫正术</v>
          </cell>
          <cell r="C4609" t="str">
            <v>消毒铺巾,设计切口,局部麻醉,切开松解环缩耳廓组织,局部改形或从对侧耳廓切取耳廓复合组织,将耳廓复合组织游离移植患耳创区处,电凝止血,分层缝合,包扎固定。含耳轮局部改形。不含对侧耳廓复合组织移植。</v>
          </cell>
          <cell r="D4609" t="str">
            <v>引流装置,注射器</v>
          </cell>
          <cell r="E4609" t="str">
            <v>耳模型,钢丝,特殊缝线</v>
          </cell>
          <cell r="F4609" t="str">
            <v>单侧</v>
          </cell>
          <cell r="G4609" t="str">
            <v/>
          </cell>
          <cell r="H4609">
            <v>1000</v>
          </cell>
          <cell r="I4609">
            <v>800</v>
          </cell>
          <cell r="J4609">
            <v>700</v>
          </cell>
          <cell r="K4609" t="str">
            <v>丙类</v>
          </cell>
        </row>
        <row r="4610">
          <cell r="A4610" t="str">
            <v>HFB89304</v>
          </cell>
          <cell r="B4610" t="str">
            <v>隐耳畸形矫正术</v>
          </cell>
          <cell r="C4610" t="str">
            <v>消毒铺巾,设计局部皮瓣,局部麻醉,切开并松解挛缩组织成形耳颅角局部皮瓣转移,电凝止血,中厚植皮加压包扎,油纱丁固定。不含游离植皮术。</v>
          </cell>
          <cell r="D4610" t="str">
            <v>引流装置,注射器</v>
          </cell>
          <cell r="E4610" t="str">
            <v>耳模型,钢丝</v>
          </cell>
          <cell r="F4610" t="str">
            <v>单侧</v>
          </cell>
          <cell r="G4610" t="str">
            <v/>
          </cell>
          <cell r="H4610">
            <v>1000</v>
          </cell>
          <cell r="I4610">
            <v>800</v>
          </cell>
          <cell r="J4610">
            <v>700</v>
          </cell>
          <cell r="K4610" t="str">
            <v>丙类</v>
          </cell>
        </row>
        <row r="4611">
          <cell r="A4611" t="str">
            <v>HFB89305</v>
          </cell>
          <cell r="B4611" t="str">
            <v>招风耳畸形矫正术</v>
          </cell>
          <cell r="C4611" t="str">
            <v>消毒铺巾,设计切口,局部麻醉,切开皮肤暴露耳廓软骨,切开反折耳廓软骨瓣,塑造对耳轮结构,电凝止血,分层缝合切口,油纱丁固定,包扎。</v>
          </cell>
          <cell r="D4611" t="str">
            <v>注射器</v>
          </cell>
          <cell r="E4611" t="str">
            <v>耳模型,特殊缝线</v>
          </cell>
          <cell r="F4611" t="str">
            <v>单侧</v>
          </cell>
          <cell r="G4611" t="str">
            <v/>
          </cell>
          <cell r="H4611">
            <v>1000</v>
          </cell>
          <cell r="I4611">
            <v>800</v>
          </cell>
          <cell r="J4611">
            <v>700</v>
          </cell>
          <cell r="K4611" t="str">
            <v>丙类</v>
          </cell>
        </row>
        <row r="4612">
          <cell r="A4612" t="str">
            <v>HFB89306</v>
          </cell>
          <cell r="B4612" t="str">
            <v>菜花耳畸形矫正术</v>
          </cell>
          <cell r="C4612" t="str">
            <v>消毒铺巾,设计切口,局部麻醉,切开皮肤暴露耳廓软骨,切除挛缩瘢痕及变形的软骨组织,塑造耳廓软骨结构,修复创面,缝合切口,油纱丁固定,包扎。不含软骨移植､皮瓣､植皮修复。</v>
          </cell>
          <cell r="D4612" t="str">
            <v>引流装置,注射器</v>
          </cell>
          <cell r="E4612" t="str">
            <v>耳模型,钢丝,特殊缝线</v>
          </cell>
          <cell r="F4612" t="str">
            <v>单侧</v>
          </cell>
          <cell r="G4612" t="str">
            <v/>
          </cell>
          <cell r="H4612">
            <v>1200</v>
          </cell>
          <cell r="I4612">
            <v>960</v>
          </cell>
          <cell r="J4612">
            <v>840</v>
          </cell>
          <cell r="K4612" t="str">
            <v>丙类</v>
          </cell>
        </row>
        <row r="4613">
          <cell r="A4613" t="str">
            <v>HFB89307</v>
          </cell>
          <cell r="B4613" t="str">
            <v>杯状耳畸形矫正术</v>
          </cell>
          <cell r="C4613" t="str">
            <v>消毒铺巾,设计切口,局部麻醉,切开皮肤暴露耳廓软骨,切开反折耳廓软骨瓣,塑造耳轮,对耳轮结构,钢丝悬吊,分层缝合切口,油纱丁固定,包扎。不含对侧耳廓复合组织移植修复。</v>
          </cell>
          <cell r="D4613" t="str">
            <v>引流装置,注射器</v>
          </cell>
          <cell r="E4613" t="str">
            <v>耳模型,钢丝,特殊缝线</v>
          </cell>
          <cell r="F4613" t="str">
            <v>单侧</v>
          </cell>
          <cell r="G4613" t="str">
            <v/>
          </cell>
          <cell r="H4613">
            <v>1000</v>
          </cell>
          <cell r="I4613">
            <v>800</v>
          </cell>
          <cell r="J4613">
            <v>700</v>
          </cell>
          <cell r="K4613" t="str">
            <v>丙类</v>
          </cell>
        </row>
        <row r="4614">
          <cell r="A4614" t="str">
            <v>HFB89308</v>
          </cell>
          <cell r="B4614" t="str">
            <v>耳垂畸形矫正术</v>
          </cell>
          <cell r="C4614" t="str">
            <v>指应用耳后皮瓣､耳前皮瓣､乳突区皮瓣修复。消毒铺巾,设计局部皮瓣,局部麻醉,切开形成局部皮瓣,皮瓣转移后矫正耳畸形,分层缝合,包扎固定。不含需耳垂复合组织移植。</v>
          </cell>
          <cell r="D4614" t="str">
            <v>引流装置,注射器</v>
          </cell>
          <cell r="E4614" t="str">
            <v>耳模型,钢丝,特殊缝线</v>
          </cell>
          <cell r="F4614" t="str">
            <v>单侧</v>
          </cell>
          <cell r="G4614" t="str">
            <v/>
          </cell>
          <cell r="H4614">
            <v>1000</v>
          </cell>
          <cell r="I4614">
            <v>800</v>
          </cell>
          <cell r="J4614">
            <v>700</v>
          </cell>
          <cell r="K4614" t="str">
            <v>丙类</v>
          </cell>
        </row>
        <row r="4615">
          <cell r="A4615" t="str">
            <v>HFB89309</v>
          </cell>
          <cell r="B4615" t="str">
            <v>Ⅰ期耳廓再造术</v>
          </cell>
          <cell r="C4615" t="str">
            <v>消毒铺巾,设计皮下剥离范围,局部麻,形成皮下腔隙,残耳垂转位。肋软骨采取,耳廓支架雕刻,耳廓支架置入皮下固定,放置负压引流,电凝止血,分层缝合,包扎固定。不含肋软骨采取术。</v>
          </cell>
          <cell r="D4615" t="str">
            <v>引流装置,注射器</v>
          </cell>
          <cell r="E4615" t="str">
            <v>耳模型,人工耳支架,钢丝,特殊缝线</v>
          </cell>
          <cell r="F4615" t="str">
            <v>单侧</v>
          </cell>
          <cell r="G4615" t="str">
            <v/>
          </cell>
          <cell r="H4615">
            <v>1500</v>
          </cell>
          <cell r="I4615">
            <v>1200</v>
          </cell>
          <cell r="J4615">
            <v>1050</v>
          </cell>
          <cell r="K4615" t="str">
            <v>丙类</v>
          </cell>
        </row>
        <row r="4616">
          <cell r="A4616" t="str">
            <v>HFB89310</v>
          </cell>
          <cell r="B4616" t="str">
            <v>Ⅱ期耳廓再造术</v>
          </cell>
          <cell r="C4616" t="str">
            <v>消毒铺巾,设计切口,局部麻醉,切开掀起耳廓,游离软骨块或带蒂软骨瓣移植,局部筋膜瓣覆盖,中厚游离植皮包堆固定。不含肋软骨采取术。</v>
          </cell>
          <cell r="D4616" t="str">
            <v>引流装置,注射器</v>
          </cell>
          <cell r="E4616" t="str">
            <v>耳模型,钢丝</v>
          </cell>
          <cell r="F4616" t="str">
            <v>单侧</v>
          </cell>
          <cell r="G4616" t="str">
            <v/>
          </cell>
          <cell r="H4616">
            <v>1500</v>
          </cell>
          <cell r="I4616">
            <v>1200</v>
          </cell>
          <cell r="J4616">
            <v>1050</v>
          </cell>
          <cell r="K4616" t="str">
            <v>丙类</v>
          </cell>
        </row>
        <row r="4617">
          <cell r="A4617" t="str">
            <v>HFB89311</v>
          </cell>
          <cell r="B4617" t="str">
            <v>Ⅱ期全耳廓再造术</v>
          </cell>
          <cell r="C4617" t="str">
            <v>耳周围消毒铺巾,将一期植入之耳廓解剖复位,再造耳廓材料植入预先之皮囊,缺皮区用自体皮瓣修补。</v>
          </cell>
          <cell r="D4617" t="str">
            <v>引流装置</v>
          </cell>
          <cell r="E4617" t="str">
            <v>耳模型</v>
          </cell>
          <cell r="F4617" t="str">
            <v>单侧</v>
          </cell>
          <cell r="G4617" t="str">
            <v/>
          </cell>
          <cell r="H4617">
            <v>1500</v>
          </cell>
          <cell r="I4617">
            <v>1200</v>
          </cell>
          <cell r="J4617">
            <v>1050</v>
          </cell>
          <cell r="K4617" t="str">
            <v>丙类</v>
          </cell>
        </row>
        <row r="4618">
          <cell r="A4618" t="str">
            <v>HFB89312</v>
          </cell>
          <cell r="B4618" t="str">
            <v>一次成形耳廓再造术</v>
          </cell>
          <cell r="C4618" t="str">
            <v>消毒铺巾,手术设计,局部麻醉,形成皮瓣筋膜瓣,残耳垂转位。肋软骨采取,耳廓支架雕刻,耳廓支架固定,放置负压引流,皮瓣筋膜瓣包埋,中厚植皮,包扎固定。不含肋软骨采取､颞浅筋膜岛状瓣转移术。</v>
          </cell>
          <cell r="D4618" t="str">
            <v>引流装置,注射器</v>
          </cell>
          <cell r="E4618" t="str">
            <v>耳模型,钢丝,人工耳支架</v>
          </cell>
          <cell r="F4618" t="str">
            <v>单侧</v>
          </cell>
          <cell r="G4618" t="str">
            <v/>
          </cell>
          <cell r="H4618">
            <v>1200</v>
          </cell>
          <cell r="I4618">
            <v>960</v>
          </cell>
          <cell r="J4618">
            <v>840</v>
          </cell>
          <cell r="K4618" t="str">
            <v>丙类</v>
          </cell>
        </row>
        <row r="4619">
          <cell r="A4619" t="str">
            <v>HFB89313</v>
          </cell>
          <cell r="B4619" t="str">
            <v>扩张皮瓣耳廓再造术</v>
          </cell>
          <cell r="C4619" t="str">
            <v>消毒铺巾,设计,局部麻醉,扩张器取出,形成皮瓣筋膜瓣,残耳垂转位。肋软骨采取,耳廓支架雕刻,耳廓支架固定,放置负压引流,皮瓣筋膜瓣包埋,中厚植皮,包扎固定。不含肋软骨采取术。</v>
          </cell>
          <cell r="D4619" t="str">
            <v>引流装置,注射器</v>
          </cell>
          <cell r="E4619" t="str">
            <v>耳模型,钢丝,人工耳支架</v>
          </cell>
          <cell r="F4619" t="str">
            <v>单侧</v>
          </cell>
          <cell r="G4619" t="str">
            <v/>
          </cell>
          <cell r="H4619">
            <v>1200</v>
          </cell>
          <cell r="I4619">
            <v>960</v>
          </cell>
          <cell r="J4619">
            <v>840</v>
          </cell>
          <cell r="K4619" t="str">
            <v>丙类</v>
          </cell>
        </row>
        <row r="4620">
          <cell r="A4620" t="str">
            <v>HFC45301</v>
          </cell>
          <cell r="B4620" t="str">
            <v>外耳道脓肿切开引流术</v>
          </cell>
          <cell r="C4620" t="str">
            <v>局部消毒,用棉片保护鼓膜,沿耳道长轴用尖刀切开,吸脓,双氧水浸泡(至少两次),抗生素冲洗,引流。</v>
          </cell>
          <cell r="D4620" t="str">
            <v>引流装置</v>
          </cell>
          <cell r="E4620" t="str">
            <v/>
          </cell>
          <cell r="F4620" t="str">
            <v>单侧</v>
          </cell>
          <cell r="G4620" t="str">
            <v/>
          </cell>
          <cell r="H4620">
            <v>140</v>
          </cell>
          <cell r="I4620">
            <v>110</v>
          </cell>
          <cell r="J4620">
            <v>100</v>
          </cell>
          <cell r="K4620" t="str">
            <v>甲类</v>
          </cell>
        </row>
        <row r="4621">
          <cell r="A4621" t="str">
            <v>HFC48301</v>
          </cell>
          <cell r="B4621" t="str">
            <v>耳药物烧灼治疗</v>
          </cell>
          <cell r="C4621" t="str">
            <v>耳道清洁消毒后,用消毒棉签蘸药物,对耳道或鼓膜病变或穿孔行烧灼治疗。必要时显微镜下操作。</v>
          </cell>
          <cell r="D4621" t="str">
            <v/>
          </cell>
          <cell r="E4621" t="str">
            <v/>
          </cell>
          <cell r="F4621" t="str">
            <v>单侧</v>
          </cell>
          <cell r="G4621" t="str">
            <v/>
          </cell>
          <cell r="H4621">
            <v>15</v>
          </cell>
          <cell r="I4621">
            <v>12</v>
          </cell>
          <cell r="J4621">
            <v>10</v>
          </cell>
          <cell r="K4621" t="str">
            <v>甲类</v>
          </cell>
        </row>
        <row r="4622">
          <cell r="A4622" t="str">
            <v>HFC48601</v>
          </cell>
          <cell r="B4622" t="str">
            <v>经耳内镜药物烧灼治疗</v>
          </cell>
          <cell r="C4622" t="str">
            <v>耳道清洁消毒后,在耳内镜监视下,用消毒棉签蘸药物,对耳道或鼓膜病变或穿孔行烧灼治疗。</v>
          </cell>
          <cell r="D4622" t="str">
            <v/>
          </cell>
          <cell r="E4622" t="str">
            <v/>
          </cell>
          <cell r="F4622" t="str">
            <v>单侧</v>
          </cell>
          <cell r="G4622" t="str">
            <v/>
          </cell>
          <cell r="H4622">
            <v>30</v>
          </cell>
          <cell r="I4622">
            <v>25</v>
          </cell>
          <cell r="J4622">
            <v>20</v>
          </cell>
          <cell r="K4622" t="str">
            <v>甲类</v>
          </cell>
        </row>
        <row r="4623">
          <cell r="A4623" t="str">
            <v>HFC65301</v>
          </cell>
          <cell r="B4623" t="str">
            <v>耳道异物取出术</v>
          </cell>
          <cell r="C4623" t="str">
            <v>明视异物(不能配合的儿童全麻)位置,用耵聍钩或枪镊将异物取出。取出后耳道消毒,并检查鼓膜情况。</v>
          </cell>
          <cell r="D4623" t="str">
            <v/>
          </cell>
          <cell r="E4623" t="str">
            <v/>
          </cell>
          <cell r="F4623" t="str">
            <v>单侧</v>
          </cell>
          <cell r="G4623" t="str">
            <v/>
          </cell>
          <cell r="H4623">
            <v>50</v>
          </cell>
          <cell r="I4623">
            <v>40</v>
          </cell>
          <cell r="J4623">
            <v>35</v>
          </cell>
          <cell r="K4623" t="str">
            <v>甲类</v>
          </cell>
        </row>
        <row r="4624">
          <cell r="A4624" t="str">
            <v>HFC65302</v>
          </cell>
          <cell r="B4624" t="str">
            <v>耳道切开异物取出术</v>
          </cell>
          <cell r="C4624" t="str">
            <v>消毒铺巾,耳道切开后(成人局麻),(可配合的成人)明视异物(不能配合的儿童全麻)位置,用耵聍钩或枪镊将其取出。取出后耳道消毒,并检查鼓膜情况。切口缝合,填塞。必要时显微镜下操作。</v>
          </cell>
          <cell r="D4624" t="str">
            <v/>
          </cell>
          <cell r="E4624" t="str">
            <v>特殊缝线</v>
          </cell>
          <cell r="F4624" t="str">
            <v>单侧</v>
          </cell>
          <cell r="G4624" t="str">
            <v/>
          </cell>
          <cell r="H4624">
            <v>220</v>
          </cell>
          <cell r="I4624">
            <v>180</v>
          </cell>
          <cell r="J4624">
            <v>160</v>
          </cell>
          <cell r="K4624" t="str">
            <v>甲类</v>
          </cell>
        </row>
        <row r="4625">
          <cell r="A4625" t="str">
            <v>HFC65303</v>
          </cell>
          <cell r="B4625" t="str">
            <v>耳术腔痂皮取出术</v>
          </cell>
          <cell r="C4625" t="str">
            <v>对栓塞之硬性(或软化)之术腔痂皮用耵聍钩(或枪镊)取出,负压吸引取出。</v>
          </cell>
          <cell r="D4625" t="str">
            <v/>
          </cell>
          <cell r="E4625" t="str">
            <v/>
          </cell>
          <cell r="F4625" t="str">
            <v>单侧</v>
          </cell>
          <cell r="G4625" t="str">
            <v/>
          </cell>
          <cell r="H4625">
            <v>15</v>
          </cell>
          <cell r="I4625">
            <v>12</v>
          </cell>
          <cell r="J4625">
            <v>10</v>
          </cell>
          <cell r="K4625" t="str">
            <v>甲类</v>
          </cell>
        </row>
        <row r="4626">
          <cell r="A4626" t="str">
            <v>HFC65304</v>
          </cell>
          <cell r="B4626" t="str">
            <v>外耳道胆脂瘤取出术</v>
          </cell>
          <cell r="C4626" t="str">
            <v>对外耳道胆脂瘤使用耵聍钩,枪镊,吸引器取出。检查鼓膜情况,对耳道消毒。必要时切开、清理胆脂瘤。</v>
          </cell>
          <cell r="D4626" t="str">
            <v/>
          </cell>
          <cell r="E4626" t="str">
            <v/>
          </cell>
          <cell r="F4626" t="str">
            <v>单侧</v>
          </cell>
          <cell r="G4626" t="str">
            <v/>
          </cell>
          <cell r="H4626">
            <v>100</v>
          </cell>
          <cell r="I4626">
            <v>80</v>
          </cell>
          <cell r="J4626">
            <v>70</v>
          </cell>
          <cell r="K4626" t="str">
            <v>甲类</v>
          </cell>
        </row>
        <row r="4627">
          <cell r="A4627" t="str">
            <v>HFC65601</v>
          </cell>
          <cell r="B4627" t="str">
            <v>经耳内镜耳道异物取出术</v>
          </cell>
          <cell r="C4627" t="str">
            <v>在耳内镜导引及监视下,明视异物(不能配合的儿童全麻)位置,用耵聍钩或枪镊将其取出。取出后耳道消毒,并检查鼓膜情况。</v>
          </cell>
          <cell r="D4627" t="str">
            <v/>
          </cell>
          <cell r="E4627" t="str">
            <v/>
          </cell>
          <cell r="F4627" t="str">
            <v>单侧</v>
          </cell>
          <cell r="G4627" t="str">
            <v/>
          </cell>
          <cell r="H4627">
            <v>150</v>
          </cell>
          <cell r="I4627">
            <v>120</v>
          </cell>
          <cell r="J4627">
            <v>105</v>
          </cell>
          <cell r="K4627" t="str">
            <v>甲类</v>
          </cell>
        </row>
        <row r="4628">
          <cell r="A4628" t="str">
            <v>HFC65602</v>
          </cell>
          <cell r="B4628" t="str">
            <v>经耳内镜耳道切开异物取出术</v>
          </cell>
          <cell r="C4628" t="str">
            <v>消毒铺巾,成人局麻,不能配合的儿童全麻,耳道切开后,在耳内镜导引及监视下,明视异物位置,用耵聍钩或枪镊将其取出。取出后耳道消毒,并检查鼓膜情况。切口缝合,填塞。</v>
          </cell>
          <cell r="D4628" t="str">
            <v>注射器</v>
          </cell>
          <cell r="E4628" t="str">
            <v>特殊缝线</v>
          </cell>
          <cell r="F4628" t="str">
            <v>单侧</v>
          </cell>
          <cell r="G4628" t="str">
            <v/>
          </cell>
          <cell r="H4628">
            <v>230</v>
          </cell>
          <cell r="I4628">
            <v>185</v>
          </cell>
          <cell r="J4628">
            <v>160</v>
          </cell>
          <cell r="K4628" t="str">
            <v>甲类</v>
          </cell>
        </row>
        <row r="4629">
          <cell r="A4629" t="str">
            <v>HFC65603</v>
          </cell>
          <cell r="B4629" t="str">
            <v>经耳内镜耵聍取出术</v>
          </cell>
          <cell r="C4629" t="str">
            <v>在耳内镜辅助下对栓塞之硬性和/或软化之耵聍用耵聍钩和/或枪镊取出,和/或用负压吸引取出。检查鼓膜情况,对耳道消毒。</v>
          </cell>
          <cell r="D4629" t="str">
            <v/>
          </cell>
          <cell r="E4629" t="str">
            <v/>
          </cell>
          <cell r="F4629" t="str">
            <v>单侧</v>
          </cell>
          <cell r="G4629" t="str">
            <v/>
          </cell>
          <cell r="H4629">
            <v>30</v>
          </cell>
          <cell r="I4629">
            <v>25</v>
          </cell>
          <cell r="J4629">
            <v>20</v>
          </cell>
          <cell r="K4629" t="str">
            <v>甲类</v>
          </cell>
        </row>
        <row r="4630">
          <cell r="A4630" t="str">
            <v>HFC65604</v>
          </cell>
          <cell r="B4630" t="str">
            <v>经耳内镜耳术腔痂皮取出术</v>
          </cell>
          <cell r="C4630" t="str">
            <v>在耳内镜辅助下对栓塞之硬性和/或软化之术腔痂皮用耵聍钩和/或枪镊取出,和/或用负压吸引取出。检查鼓膜情况,对耳道消毒。</v>
          </cell>
          <cell r="D4630" t="str">
            <v/>
          </cell>
          <cell r="E4630" t="str">
            <v/>
          </cell>
          <cell r="F4630" t="str">
            <v>单侧</v>
          </cell>
          <cell r="G4630" t="str">
            <v/>
          </cell>
          <cell r="H4630">
            <v>20</v>
          </cell>
          <cell r="I4630">
            <v>16</v>
          </cell>
          <cell r="J4630">
            <v>14</v>
          </cell>
          <cell r="K4630" t="str">
            <v>甲类</v>
          </cell>
        </row>
        <row r="4631">
          <cell r="A4631" t="str">
            <v>HFC65605</v>
          </cell>
          <cell r="B4631" t="str">
            <v>经耳内镜耳道胆脂瘤取出术</v>
          </cell>
          <cell r="C4631" t="str">
            <v>在耳内镜辅助下对外耳道胆脂瘤用耵聍钩和/或枪镊取出,和/或用负压吸引取出。检查鼓膜情况,对耳道消毒。</v>
          </cell>
          <cell r="D4631" t="str">
            <v/>
          </cell>
          <cell r="E4631" t="str">
            <v/>
          </cell>
          <cell r="F4631" t="str">
            <v>单侧</v>
          </cell>
          <cell r="G4631" t="str">
            <v/>
          </cell>
          <cell r="H4631">
            <v>150</v>
          </cell>
          <cell r="I4631">
            <v>120</v>
          </cell>
          <cell r="J4631">
            <v>105</v>
          </cell>
          <cell r="K4631" t="str">
            <v>甲类</v>
          </cell>
        </row>
        <row r="4632">
          <cell r="A4632" t="str">
            <v>HFC73301</v>
          </cell>
          <cell r="B4632" t="str">
            <v>外耳道良性肿物切除术</v>
          </cell>
          <cell r="C4632" t="str">
            <v>耳道清洁消毒,用小型圈套器(或微型耳肉芽钳)将耳肿物摘除,(如为骨性则需用骨凿凿除)肿物基底用药物或电烧或激光烧灼(以求切除彻底并防止其复发)。术腔用抗菌素纱条填塞。必要时显微镜下操作。</v>
          </cell>
          <cell r="D4632" t="str">
            <v>引流装置</v>
          </cell>
          <cell r="E4632" t="str">
            <v>圈套器,特殊缝线</v>
          </cell>
          <cell r="F4632" t="str">
            <v>单侧</v>
          </cell>
          <cell r="G4632" t="str">
            <v/>
          </cell>
          <cell r="H4632">
            <v>400</v>
          </cell>
          <cell r="I4632">
            <v>320</v>
          </cell>
          <cell r="J4632">
            <v>280</v>
          </cell>
          <cell r="K4632" t="str">
            <v>甲类</v>
          </cell>
        </row>
        <row r="4633">
          <cell r="A4633" t="str">
            <v>HFC73302</v>
          </cell>
          <cell r="B4633" t="str">
            <v>外耳道恶性肿瘤切除术</v>
          </cell>
          <cell r="C4633" t="str">
            <v>全麻后,消毒铺巾。局限于软骨部之恶性肿瘤,外耳道全部切除,扩大耳甲腔切除,根据肿物范围扩大腮腺及下颌关节切除。缺损用皮瓣修补。</v>
          </cell>
          <cell r="D4633" t="str">
            <v>引流装置</v>
          </cell>
          <cell r="E4633" t="str">
            <v>修补材料,止血材料,特殊缝线</v>
          </cell>
          <cell r="F4633" t="str">
            <v>单侧</v>
          </cell>
          <cell r="G4633" t="str">
            <v/>
          </cell>
          <cell r="H4633">
            <v>800</v>
          </cell>
          <cell r="I4633">
            <v>640</v>
          </cell>
          <cell r="J4633">
            <v>560</v>
          </cell>
          <cell r="K4633" t="str">
            <v>甲类</v>
          </cell>
        </row>
        <row r="4634">
          <cell r="A4634" t="str">
            <v>HFC73401</v>
          </cell>
          <cell r="B4634" t="str">
            <v>耳息肉摘除术</v>
          </cell>
          <cell r="C4634" t="str">
            <v>耳道清洁消毒(有脓液吸净),用小型圈套器(或微型耳肉芽钳)将耳息肉摘除,息肉基底用药物或电烧或激光烧灼(以求切除彻底并防止其复发)。术腔用抗菌素纱条填塞。必要时显微镜下操作。不含病理学检查､X线引导､术中导航､取骨术､脊髓监护。</v>
          </cell>
          <cell r="D4634" t="str">
            <v>引流装置</v>
          </cell>
          <cell r="E4634" t="str">
            <v>圈套器</v>
          </cell>
          <cell r="F4634" t="str">
            <v>单侧</v>
          </cell>
          <cell r="G4634" t="str">
            <v/>
          </cell>
          <cell r="H4634">
            <v>110</v>
          </cell>
          <cell r="I4634">
            <v>88</v>
          </cell>
          <cell r="J4634">
            <v>77</v>
          </cell>
          <cell r="K4634" t="str">
            <v>甲类</v>
          </cell>
        </row>
        <row r="4635">
          <cell r="A4635" t="str">
            <v>HFC73601</v>
          </cell>
          <cell r="B4635" t="str">
            <v>经耳内镜外耳道良性肿物切除术</v>
          </cell>
          <cell r="C4635" t="str">
            <v>耳内镜下,耳道清洁消毒,用小型圈套器(或微型耳肉芽钳)将耳肿物摘除,(如为骨性则需用骨凿凿除)肿物基底用药物或电烧或激光烧灼(以求切除彻底并防止其复发)。术腔用抗菌素纱条填塞。</v>
          </cell>
          <cell r="D4635" t="str">
            <v>引流装置</v>
          </cell>
          <cell r="E4635" t="str">
            <v>圈套器</v>
          </cell>
          <cell r="F4635" t="str">
            <v>单侧</v>
          </cell>
          <cell r="G4635" t="str">
            <v/>
          </cell>
          <cell r="H4635">
            <v>600</v>
          </cell>
          <cell r="I4635">
            <v>480</v>
          </cell>
          <cell r="J4635">
            <v>420</v>
          </cell>
          <cell r="K4635" t="str">
            <v>乙类</v>
          </cell>
        </row>
        <row r="4636">
          <cell r="A4636" t="str">
            <v>HFC73602</v>
          </cell>
          <cell r="B4636" t="str">
            <v>经耳内镜耳息肉摘除术</v>
          </cell>
          <cell r="C4636" t="str">
            <v>消毒铺巾,在耳内镜导引及监视下,耳道清洁消毒(有脓液吸净),用小型圈套器(或微型耳肉芽钳)将耳息肉摘除,息肉基底用药物或电烧或激光烧灼(以求切除彻底并防止其复发)。术腔用抗菌素纱条填塞。不含病理学检查。</v>
          </cell>
          <cell r="D4636" t="str">
            <v>引流装置</v>
          </cell>
          <cell r="E4636" t="str">
            <v>圈套器</v>
          </cell>
          <cell r="F4636" t="str">
            <v>单侧</v>
          </cell>
          <cell r="G4636" t="str">
            <v/>
          </cell>
          <cell r="H4636">
            <v>180</v>
          </cell>
          <cell r="I4636">
            <v>140</v>
          </cell>
          <cell r="J4636">
            <v>120</v>
          </cell>
          <cell r="K4636" t="str">
            <v>乙类</v>
          </cell>
        </row>
        <row r="4637">
          <cell r="A4637" t="str">
            <v>HFC80301</v>
          </cell>
          <cell r="B4637" t="str">
            <v>耳道狭窄扩张术</v>
          </cell>
          <cell r="C4637" t="str">
            <v>局麻消毒铺巾,应用扩张器放置于狭窄耳道扩张,可应用刀放射切开进一步扩大耳道,再放置扩张管,包扎固定。</v>
          </cell>
          <cell r="D4637" t="str">
            <v/>
          </cell>
          <cell r="E4637" t="str">
            <v>扩张管</v>
          </cell>
          <cell r="F4637" t="str">
            <v>单侧</v>
          </cell>
          <cell r="G4637" t="str">
            <v/>
          </cell>
          <cell r="H4637">
            <v>100</v>
          </cell>
          <cell r="I4637">
            <v>80</v>
          </cell>
          <cell r="J4637">
            <v>70</v>
          </cell>
          <cell r="K4637" t="str">
            <v>乙类</v>
          </cell>
        </row>
        <row r="4638">
          <cell r="A4638" t="str">
            <v>HFC83301</v>
          </cell>
          <cell r="B4638" t="str">
            <v>外耳道成形术</v>
          </cell>
          <cell r="C4638" t="str">
            <v>消毒铺巾,耳道瘢痕切除,耳道扩宽(如骨部狭窄则需进一部磨宽),缺皮区植自体断层皮片。耳道抗菌素纱条压迫。</v>
          </cell>
          <cell r="D4638" t="str">
            <v>引流装置</v>
          </cell>
          <cell r="E4638" t="str">
            <v/>
          </cell>
          <cell r="F4638" t="str">
            <v>单侧</v>
          </cell>
          <cell r="G4638" t="str">
            <v/>
          </cell>
          <cell r="H4638">
            <v>1000</v>
          </cell>
          <cell r="I4638">
            <v>800</v>
          </cell>
          <cell r="J4638">
            <v>700</v>
          </cell>
          <cell r="K4638" t="str">
            <v>乙类</v>
          </cell>
        </row>
        <row r="4639">
          <cell r="A4639" t="str">
            <v>HFC83401</v>
          </cell>
          <cell r="B4639" t="str">
            <v>外耳道鼓室成形术</v>
          </cell>
          <cell r="C4639" t="str">
            <v>消毒铺巾,设计切口,局部麻醉,切开暴露乳突区骨质､钻开骨质并扩大形成耳道深达中耳腔,显微镜下调整听小骨,切取颞筋膜瓣转移,鼓膜再造,中厚植皮,成形外耳道,加压包扎固定,应用动力系统,手术显微镜。</v>
          </cell>
          <cell r="D4639" t="str">
            <v>引流装置,注射器</v>
          </cell>
          <cell r="E4639" t="str">
            <v>耳模型,听小骨假体,钢丝</v>
          </cell>
          <cell r="F4639" t="str">
            <v>单侧</v>
          </cell>
          <cell r="G4639" t="str">
            <v/>
          </cell>
          <cell r="H4639">
            <v>1000</v>
          </cell>
          <cell r="I4639">
            <v>800</v>
          </cell>
          <cell r="J4639">
            <v>700</v>
          </cell>
          <cell r="K4639" t="str">
            <v>乙类</v>
          </cell>
        </row>
        <row r="4640">
          <cell r="A4640" t="str">
            <v>HFE-HFJ</v>
          </cell>
          <cell r="B4640" t="str">
            <v>3.中耳</v>
          </cell>
          <cell r="C4640" t="str">
            <v/>
          </cell>
          <cell r="D4640" t="str">
            <v/>
          </cell>
          <cell r="E4640" t="str">
            <v/>
          </cell>
        </row>
        <row r="4640">
          <cell r="G4640" t="str">
            <v/>
          </cell>
          <cell r="H4640" t="str">
            <v/>
          </cell>
          <cell r="I4640" t="str">
            <v/>
          </cell>
          <cell r="J4640" t="str">
            <v/>
          </cell>
        </row>
        <row r="4641">
          <cell r="A4641" t="str">
            <v>HFE</v>
          </cell>
          <cell r="B4641" t="str">
            <v>鼓室</v>
          </cell>
          <cell r="C4641" t="str">
            <v/>
          </cell>
          <cell r="D4641" t="str">
            <v/>
          </cell>
          <cell r="E4641" t="str">
            <v/>
          </cell>
        </row>
        <row r="4641">
          <cell r="G4641" t="str">
            <v/>
          </cell>
          <cell r="H4641" t="str">
            <v/>
          </cell>
          <cell r="I4641" t="str">
            <v/>
          </cell>
          <cell r="J4641" t="str">
            <v/>
          </cell>
        </row>
        <row r="4642">
          <cell r="A4642" t="str">
            <v>HFE48301</v>
          </cell>
          <cell r="B4642" t="str">
            <v>鼓室注药治疗</v>
          </cell>
          <cell r="C4642" t="str">
            <v>耳道消毒,用特制鼓膜穿刺长针头对鼓室注药。</v>
          </cell>
          <cell r="D4642" t="str">
            <v>注射器</v>
          </cell>
          <cell r="E4642" t="str">
            <v/>
          </cell>
          <cell r="F4642" t="str">
            <v>单侧</v>
          </cell>
          <cell r="G4642" t="str">
            <v/>
          </cell>
          <cell r="H4642">
            <v>20</v>
          </cell>
          <cell r="I4642">
            <v>16</v>
          </cell>
          <cell r="J4642">
            <v>14</v>
          </cell>
          <cell r="K4642" t="str">
            <v>甲类</v>
          </cell>
        </row>
        <row r="4643">
          <cell r="A4643" t="str">
            <v>HFE48302</v>
          </cell>
          <cell r="B4643" t="str">
            <v>上鼓室冲洗术</v>
          </cell>
          <cell r="C4643" t="str">
            <v>用适宜体温之生理冲洗液及药物(抗菌素和/或激素),通过长针头对上鼓室冲洗。必要时显微镜下操作。</v>
          </cell>
          <cell r="D4643" t="str">
            <v>注射器</v>
          </cell>
          <cell r="E4643" t="str">
            <v/>
          </cell>
          <cell r="F4643" t="str">
            <v>单侧</v>
          </cell>
          <cell r="G4643" t="str">
            <v/>
          </cell>
          <cell r="H4643">
            <v>20</v>
          </cell>
          <cell r="I4643">
            <v>16</v>
          </cell>
          <cell r="J4643">
            <v>14</v>
          </cell>
          <cell r="K4643" t="str">
            <v>甲类</v>
          </cell>
        </row>
        <row r="4644">
          <cell r="A4644" t="str">
            <v>HFE48601</v>
          </cell>
          <cell r="B4644" t="str">
            <v>经耳内镜上鼓室冲洗术</v>
          </cell>
          <cell r="C4644" t="str">
            <v>在硬性耳内镜导引及监视下用适宜体温之生理冲洗液及药物(抗菌素和/或激素),通过长针头对上鼓室冲洗。</v>
          </cell>
          <cell r="D4644" t="str">
            <v>注射器</v>
          </cell>
          <cell r="E4644" t="str">
            <v/>
          </cell>
          <cell r="F4644" t="str">
            <v>单侧</v>
          </cell>
          <cell r="G4644" t="str">
            <v/>
          </cell>
          <cell r="H4644">
            <v>50</v>
          </cell>
          <cell r="I4644">
            <v>40</v>
          </cell>
          <cell r="J4644">
            <v>35</v>
          </cell>
          <cell r="K4644" t="str">
            <v>甲类</v>
          </cell>
        </row>
        <row r="4645">
          <cell r="A4645" t="str">
            <v>HFE48602</v>
          </cell>
          <cell r="B4645" t="str">
            <v>经耳纤维镜上鼓室冲洗术</v>
          </cell>
          <cell r="C4645" t="str">
            <v>在耳纤维内镜导引下用适宜体温之生理冲洗液及药物(抗菌素和/或激素),通过长针头对上鼓室冲洗。</v>
          </cell>
          <cell r="D4645" t="str">
            <v>注射器</v>
          </cell>
          <cell r="E4645" t="str">
            <v/>
          </cell>
          <cell r="F4645" t="str">
            <v>单侧</v>
          </cell>
          <cell r="G4645" t="str">
            <v/>
          </cell>
          <cell r="H4645">
            <v>50</v>
          </cell>
          <cell r="I4645">
            <v>40</v>
          </cell>
          <cell r="J4645">
            <v>35</v>
          </cell>
          <cell r="K4645" t="str">
            <v>甲类</v>
          </cell>
        </row>
        <row r="4646">
          <cell r="A4646" t="str">
            <v>HFE73301</v>
          </cell>
          <cell r="B4646" t="str">
            <v>鼓室球瘤切除术</v>
          </cell>
          <cell r="C4646" t="str">
            <v>麻醉,消毒铺巾。耳后切开,开放乳突,鼓室探查,明视肿瘤各壁,分离,切除肿瘤,止血,鼓膜复位(或修补),耳道抗菌素纱条填塞,包扎。</v>
          </cell>
          <cell r="D4646" t="str">
            <v>引流装置</v>
          </cell>
          <cell r="E4646" t="str">
            <v/>
          </cell>
          <cell r="F4646" t="str">
            <v>单侧</v>
          </cell>
          <cell r="G4646" t="str">
            <v/>
          </cell>
          <cell r="H4646">
            <v>1000</v>
          </cell>
          <cell r="I4646">
            <v>800</v>
          </cell>
          <cell r="J4646">
            <v>700</v>
          </cell>
          <cell r="K4646" t="str">
            <v>乙类</v>
          </cell>
        </row>
        <row r="4647">
          <cell r="A4647" t="str">
            <v>HFE73302</v>
          </cell>
          <cell r="B4647" t="str">
            <v>经颈侧进路颈静脉球瘤切除术</v>
          </cell>
          <cell r="C4647" t="str">
            <v>麻醉,消毒铺巾,颈侧切口,分离暴露颈鞘,预置颈内静脉,游离鼓室外之颈静脉瘤并切除,放置引流,缝合,包扎。</v>
          </cell>
          <cell r="D4647" t="str">
            <v>引流装置</v>
          </cell>
          <cell r="E4647" t="str">
            <v>特殊缝线</v>
          </cell>
          <cell r="F4647" t="str">
            <v>次</v>
          </cell>
          <cell r="G4647" t="str">
            <v/>
          </cell>
          <cell r="H4647">
            <v>1370</v>
          </cell>
          <cell r="I4647">
            <v>1100</v>
          </cell>
          <cell r="J4647">
            <v>960</v>
          </cell>
          <cell r="K4647" t="str">
            <v>甲类</v>
          </cell>
        </row>
        <row r="4648">
          <cell r="A4648" t="str">
            <v>HFE73801</v>
          </cell>
          <cell r="B4648" t="str">
            <v>联合径路颈静脉球瘤切除术</v>
          </cell>
          <cell r="C4648" t="str">
            <v>麻醉,消毒铺巾。耳后切开,开放乳突,鼓室探查,明视肿瘤,切除鼓室部分肿瘤。抗菌素冲洗,激素浸泡。鼓膜复位(或修补),耳道抗菌素纱条填塞,包扎,颈侧切口,分离暴露颈鞘,预置颈内静脉,游离鼓室外之颈静脉瘤并切除,放置引流,缝合,包扎。</v>
          </cell>
          <cell r="D4648" t="str">
            <v>引流装置</v>
          </cell>
          <cell r="E4648" t="str">
            <v>止血材料,特殊缝线</v>
          </cell>
          <cell r="F4648" t="str">
            <v>次</v>
          </cell>
          <cell r="G4648" t="str">
            <v/>
          </cell>
          <cell r="H4648">
            <v>1370</v>
          </cell>
          <cell r="I4648">
            <v>1100</v>
          </cell>
          <cell r="J4648">
            <v>960</v>
          </cell>
          <cell r="K4648" t="str">
            <v>甲类</v>
          </cell>
        </row>
        <row r="4649">
          <cell r="A4649" t="str">
            <v>HFE83301</v>
          </cell>
          <cell r="B4649" t="str">
            <v>Ⅰ型鼓室成形术</v>
          </cell>
          <cell r="C4649" t="str">
            <v>局麻或全麻,耳显微镜监视下:耳道消毒,耳内(或耳后)做切口,取修补材料(多为颞肌筋膜),分离耳道皮片及残存鼓膜上皮,抗菌素冲洗鼓室,激素浸泡,用备好之修补材料修补鼓膜穿孔,耳道填塞,切口缝合。不含面神经监测。</v>
          </cell>
          <cell r="D4649" t="str">
            <v>引流装置,注射器</v>
          </cell>
          <cell r="E4649" t="str">
            <v>修补材料,特殊缝线</v>
          </cell>
          <cell r="F4649" t="str">
            <v>单侧</v>
          </cell>
          <cell r="G4649" t="str">
            <v/>
          </cell>
          <cell r="H4649">
            <v>1500</v>
          </cell>
          <cell r="I4649">
            <v>1200</v>
          </cell>
          <cell r="J4649">
            <v>1050</v>
          </cell>
          <cell r="K4649" t="str">
            <v>乙类</v>
          </cell>
        </row>
        <row r="4650">
          <cell r="A4650" t="str">
            <v>HFE83302</v>
          </cell>
          <cell r="B4650" t="str">
            <v>Ⅱ型鼓室成形术</v>
          </cell>
          <cell r="C4650" t="str">
            <v>局麻或全麻,耳显微镜监视下:耳道消毒,耳内(或耳后)做切口,取修补材料(多为颞肌筋膜),分离耳道皮片及残存鼓膜上皮,抗菌素冲洗鼓室,激素浸泡,用备好之修补材料修补鼓膜穿孔(直接与残存之锤骨头相贴),耳道填塞,切口缝合。不含面神经监测。</v>
          </cell>
          <cell r="D4650" t="str">
            <v>引流装置,注射器</v>
          </cell>
          <cell r="E4650" t="str">
            <v>修补材料,特殊缝线</v>
          </cell>
          <cell r="F4650" t="str">
            <v>单侧</v>
          </cell>
          <cell r="G4650" t="str">
            <v/>
          </cell>
          <cell r="H4650">
            <v>1600</v>
          </cell>
          <cell r="I4650">
            <v>1280</v>
          </cell>
          <cell r="J4650">
            <v>1120</v>
          </cell>
          <cell r="K4650" t="str">
            <v>乙类</v>
          </cell>
        </row>
        <row r="4651">
          <cell r="A4651" t="str">
            <v>HFE83303</v>
          </cell>
          <cell r="B4651" t="str">
            <v>Ⅲ型鼓室成形术</v>
          </cell>
          <cell r="C4651" t="str">
            <v>局麻或全麻,耳显微镜监视下:耳道消毒,耳内(或耳后)做切口,取修补材料(多为颞肌筋膜),分离耳道皮片及残存鼓膜上皮,抗菌素冲洗鼓室,激素浸泡,用备好之修补材料修补鼓膜穿孔(直接与镫骨头相贴),耳道填塞,切口缝合。不含面神经监测。</v>
          </cell>
          <cell r="D4651" t="str">
            <v>引流装置,注射器</v>
          </cell>
          <cell r="E4651" t="str">
            <v>修补材料,特殊缝线</v>
          </cell>
          <cell r="F4651" t="str">
            <v>单侧</v>
          </cell>
          <cell r="G4651" t="str">
            <v/>
          </cell>
          <cell r="H4651">
            <v>1700</v>
          </cell>
          <cell r="I4651">
            <v>1360</v>
          </cell>
          <cell r="J4651">
            <v>1190</v>
          </cell>
          <cell r="K4651" t="str">
            <v>乙类</v>
          </cell>
        </row>
        <row r="4652">
          <cell r="A4652" t="str">
            <v>HFE83304</v>
          </cell>
          <cell r="B4652" t="str">
            <v>Ⅳ型鼓室成形术</v>
          </cell>
          <cell r="C4652" t="str">
            <v>局麻或全麻,耳显微镜监视下:耳道消毒,耳内(或耳后)做切口,取修补材料(多为颞肌筋膜),分离耳道皮片及残存鼓膜上皮,抗菌素冲洗鼓室,激素浸泡,用备好之修补材料修补鼓膜穿孔(封闭蜗窗成一小鼓室),耳道填塞,切口缝合。不含面神经监测。</v>
          </cell>
          <cell r="D4652" t="str">
            <v>引流装置,注射器</v>
          </cell>
          <cell r="E4652" t="str">
            <v>修补材料,特殊缝线</v>
          </cell>
          <cell r="F4652" t="str">
            <v>单侧</v>
          </cell>
          <cell r="G4652" t="str">
            <v/>
          </cell>
          <cell r="H4652">
            <v>1800</v>
          </cell>
          <cell r="I4652">
            <v>1440</v>
          </cell>
          <cell r="J4652">
            <v>1260</v>
          </cell>
          <cell r="K4652" t="str">
            <v>乙类</v>
          </cell>
        </row>
        <row r="4653">
          <cell r="A4653" t="str">
            <v>HFE83305</v>
          </cell>
          <cell r="B4653" t="str">
            <v>Ⅴ型鼓室成形术</v>
          </cell>
          <cell r="C4653" t="str">
            <v>局麻或全麻,耳显微镜监视下:耳道消毒,耳内(或耳后)做切口,取修补材料(多为颞肌筋膜),分离耳道皮片及残存鼓膜上皮,抗菌素冲洗鼓室,激素浸泡,于内耳(多为水平半规管)开一骨窗,脂肪封闭,用备好之修补材料修补鼓膜穿孔,耳道填塞,切口缝合。不含面神经监测。</v>
          </cell>
          <cell r="D4653" t="str">
            <v>引流装置,注射器</v>
          </cell>
          <cell r="E4653" t="str">
            <v>修补材料,特殊缝线</v>
          </cell>
          <cell r="F4653" t="str">
            <v>单侧</v>
          </cell>
          <cell r="G4653" t="str">
            <v/>
          </cell>
          <cell r="H4653">
            <v>1900</v>
          </cell>
          <cell r="I4653">
            <v>1520</v>
          </cell>
          <cell r="J4653">
            <v>1330</v>
          </cell>
          <cell r="K4653" t="str">
            <v>乙类</v>
          </cell>
        </row>
        <row r="4654">
          <cell r="A4654" t="str">
            <v>HFE83601</v>
          </cell>
          <cell r="B4654" t="str">
            <v>经耳内镜Ⅰ型鼓室成形术</v>
          </cell>
          <cell r="C4654" t="str">
            <v>局麻或全麻,在耳内镜监视下:耳道消毒,耳内(或耳后)做切口,取修补材料(多为颞肌筋膜),分离耳道皮片及残存鼓膜上皮,抗菌素冲洗鼓室,激素浸泡,用备好之修补材料修补鼓膜穿孔,耳道填塞,切口缝合。不含面神经监测。</v>
          </cell>
          <cell r="D4654" t="str">
            <v>引流装置,注射器</v>
          </cell>
          <cell r="E4654" t="str">
            <v>修补材料,特殊缝线</v>
          </cell>
          <cell r="F4654" t="str">
            <v>单侧</v>
          </cell>
          <cell r="G4654" t="str">
            <v/>
          </cell>
          <cell r="H4654">
            <v>1600</v>
          </cell>
          <cell r="I4654">
            <v>1280</v>
          </cell>
          <cell r="J4654">
            <v>1120</v>
          </cell>
          <cell r="K4654" t="str">
            <v>乙类</v>
          </cell>
        </row>
        <row r="4655">
          <cell r="A4655" t="str">
            <v>HFF</v>
          </cell>
          <cell r="B4655" t="str">
            <v>鼓膜</v>
          </cell>
          <cell r="C4655" t="str">
            <v/>
          </cell>
          <cell r="D4655" t="str">
            <v/>
          </cell>
          <cell r="E4655" t="str">
            <v/>
          </cell>
        </row>
        <row r="4655">
          <cell r="G4655" t="str">
            <v/>
          </cell>
          <cell r="H4655" t="str">
            <v/>
          </cell>
          <cell r="I4655" t="str">
            <v/>
          </cell>
          <cell r="J4655" t="str">
            <v/>
          </cell>
        </row>
        <row r="4656">
          <cell r="A4656" t="str">
            <v>HFF45101</v>
          </cell>
          <cell r="B4656" t="str">
            <v>鼓膜穿刺引流术</v>
          </cell>
          <cell r="C4656" t="str">
            <v>外耳道消毒,鼓膜麻醉,用特制鼓膜穿刺长针头于鼓膜前下或后下象限进行穿刺,并抽吸鼓室渗液。必要时显微镜下操作。不含鼓室注药。</v>
          </cell>
          <cell r="D4656" t="str">
            <v>引流装置,注射器</v>
          </cell>
          <cell r="E4656" t="str">
            <v/>
          </cell>
          <cell r="F4656" t="str">
            <v>单侧</v>
          </cell>
          <cell r="G4656" t="str">
            <v/>
          </cell>
          <cell r="H4656">
            <v>75</v>
          </cell>
          <cell r="I4656">
            <v>60</v>
          </cell>
          <cell r="J4656">
            <v>53</v>
          </cell>
          <cell r="K4656" t="str">
            <v>甲类</v>
          </cell>
        </row>
        <row r="4657">
          <cell r="A4657" t="str">
            <v>HFF45601</v>
          </cell>
          <cell r="B4657" t="str">
            <v>经耳纤维内镜鼓膜穿刺引流术</v>
          </cell>
          <cell r="C4657" t="str">
            <v>外耳道消毒,鼓膜麻醉在耳纤维内镜导引及监视下用特制鼓膜穿刺长针头于鼓膜前下或后下象限进行穿刺,并抽吸鼓室渗液。可应用激素､糜蛋白酶的药物注射。</v>
          </cell>
          <cell r="D4657" t="str">
            <v>引流装置,注射器</v>
          </cell>
          <cell r="E4657" t="str">
            <v/>
          </cell>
          <cell r="F4657" t="str">
            <v>单侧</v>
          </cell>
          <cell r="G4657" t="str">
            <v/>
          </cell>
          <cell r="H4657">
            <v>100</v>
          </cell>
          <cell r="I4657">
            <v>80</v>
          </cell>
          <cell r="J4657">
            <v>70</v>
          </cell>
          <cell r="K4657" t="str">
            <v>甲类</v>
          </cell>
        </row>
        <row r="4658">
          <cell r="A4658" t="str">
            <v>HFF45602</v>
          </cell>
          <cell r="B4658" t="str">
            <v>经耳内镜鼓膜穿刺引流术</v>
          </cell>
          <cell r="C4658" t="str">
            <v>外耳道消毒,鼓膜麻醉在硬性耳内镜导引及监视下用特制鼓膜穿刺长针头于鼓膜前下或后下象限进行穿刺,并抽吸鼓室渗液。不含鼓室注药。</v>
          </cell>
          <cell r="D4658" t="str">
            <v>引流装置,注射器</v>
          </cell>
          <cell r="E4658" t="str">
            <v/>
          </cell>
          <cell r="F4658" t="str">
            <v>单侧</v>
          </cell>
          <cell r="G4658" t="str">
            <v/>
          </cell>
          <cell r="H4658">
            <v>100</v>
          </cell>
          <cell r="I4658">
            <v>80</v>
          </cell>
          <cell r="J4658">
            <v>70</v>
          </cell>
          <cell r="K4658" t="str">
            <v>甲类</v>
          </cell>
        </row>
        <row r="4659">
          <cell r="A4659" t="str">
            <v>HFF50301</v>
          </cell>
          <cell r="B4659" t="str">
            <v>鼓膜切开术</v>
          </cell>
          <cell r="C4659" t="str">
            <v>局麻或全麻,耳道消毒,鼓膜麻醉,切开,吸尽鼓室分泌物,激素浸泡。必要时显微镜下操作。</v>
          </cell>
          <cell r="D4659" t="str">
            <v/>
          </cell>
          <cell r="E4659" t="str">
            <v/>
          </cell>
          <cell r="F4659" t="str">
            <v>单侧</v>
          </cell>
          <cell r="G4659" t="str">
            <v/>
          </cell>
          <cell r="H4659">
            <v>350</v>
          </cell>
          <cell r="I4659">
            <v>280</v>
          </cell>
          <cell r="J4659">
            <v>245</v>
          </cell>
          <cell r="K4659" t="str">
            <v>甲类</v>
          </cell>
        </row>
        <row r="4660">
          <cell r="A4660" t="str">
            <v>HFF50601</v>
          </cell>
          <cell r="B4660" t="str">
            <v>经耳内镜鼓膜切开术</v>
          </cell>
          <cell r="C4660" t="str">
            <v>局麻或全麻,耳内镜监视下耳道消毒,鼓膜麻醉,切开,吸尽鼓室分泌物,激素浸泡。</v>
          </cell>
          <cell r="D4660" t="str">
            <v/>
          </cell>
          <cell r="E4660" t="str">
            <v/>
          </cell>
          <cell r="F4660" t="str">
            <v>单侧</v>
          </cell>
          <cell r="G4660" t="str">
            <v/>
          </cell>
          <cell r="H4660">
            <v>400</v>
          </cell>
          <cell r="I4660">
            <v>320</v>
          </cell>
          <cell r="J4660">
            <v>280</v>
          </cell>
          <cell r="K4660" t="str">
            <v>甲类</v>
          </cell>
        </row>
        <row r="4661">
          <cell r="A4661" t="str">
            <v>HFF62301</v>
          </cell>
          <cell r="B4661" t="str">
            <v>鼓膜置管术</v>
          </cell>
          <cell r="C4661" t="str">
            <v>局麻或全麻,耳道消毒,鼓膜麻醉,切开,吸尽鼓室分泌物,激素浸泡,置入通气管。必要时显微镜下操作。</v>
          </cell>
          <cell r="D4661" t="str">
            <v>通气管,引流装置</v>
          </cell>
          <cell r="E4661" t="str">
            <v/>
          </cell>
          <cell r="F4661" t="str">
            <v>单侧</v>
          </cell>
          <cell r="G4661" t="str">
            <v/>
          </cell>
          <cell r="H4661">
            <v>400</v>
          </cell>
          <cell r="I4661">
            <v>320</v>
          </cell>
          <cell r="J4661">
            <v>280</v>
          </cell>
          <cell r="K4661" t="str">
            <v>乙类</v>
          </cell>
        </row>
        <row r="4662">
          <cell r="A4662" t="str">
            <v>HFF62601</v>
          </cell>
          <cell r="B4662" t="str">
            <v>经耳内镜鼓膜置管术</v>
          </cell>
          <cell r="C4662" t="str">
            <v>局麻或全麻,耳内镜监视下,耳道消毒,鼓膜麻醉,切开,吸尽鼓室分泌物,激素浸泡,置入通气管。</v>
          </cell>
          <cell r="D4662" t="str">
            <v>通气管,引流装置</v>
          </cell>
          <cell r="E4662" t="str">
            <v/>
          </cell>
          <cell r="F4662" t="str">
            <v>单侧</v>
          </cell>
          <cell r="G4662" t="str">
            <v/>
          </cell>
          <cell r="H4662">
            <v>620</v>
          </cell>
          <cell r="I4662">
            <v>527</v>
          </cell>
          <cell r="J4662">
            <v>448</v>
          </cell>
          <cell r="K4662" t="str">
            <v>乙类</v>
          </cell>
        </row>
        <row r="4663">
          <cell r="A4663" t="str">
            <v>HFF83301</v>
          </cell>
          <cell r="B4663" t="str">
            <v>鼓膜贴补治疗</v>
          </cell>
          <cell r="C4663" t="str">
            <v>贴补材料制备并消毒,耳道清洁消毒后,对鼓膜穿孔进行贴补治疗。必要时显微镜下操作。</v>
          </cell>
          <cell r="D4663" t="str">
            <v/>
          </cell>
          <cell r="E4663" t="str">
            <v>修补材料</v>
          </cell>
          <cell r="F4663" t="str">
            <v>单侧</v>
          </cell>
          <cell r="G4663" t="str">
            <v/>
          </cell>
          <cell r="H4663">
            <v>35</v>
          </cell>
          <cell r="I4663">
            <v>28</v>
          </cell>
          <cell r="J4663">
            <v>25</v>
          </cell>
          <cell r="K4663" t="str">
            <v>甲类</v>
          </cell>
        </row>
        <row r="4664">
          <cell r="A4664" t="str">
            <v>HFF83302</v>
          </cell>
          <cell r="B4664" t="str">
            <v>显微镜下鼓膜修补术</v>
          </cell>
          <cell r="C4664" t="str">
            <v>局麻或全麻,耳显微镜监视下耳道消毒,鼓膜麻醉,用消毒好之移植材料修补鼓膜穿孔。不含移植材料切取。</v>
          </cell>
          <cell r="D4664" t="str">
            <v/>
          </cell>
          <cell r="E4664" t="str">
            <v>修补材料</v>
          </cell>
          <cell r="F4664" t="str">
            <v>单侧</v>
          </cell>
          <cell r="G4664" t="str">
            <v/>
          </cell>
          <cell r="H4664">
            <v>1000</v>
          </cell>
          <cell r="I4664">
            <v>800</v>
          </cell>
          <cell r="J4664">
            <v>700</v>
          </cell>
          <cell r="K4664" t="str">
            <v>乙类</v>
          </cell>
        </row>
        <row r="4665">
          <cell r="A4665" t="str">
            <v>HFF83601</v>
          </cell>
          <cell r="B4665" t="str">
            <v>经耳内镜鼓膜修补术</v>
          </cell>
          <cell r="C4665" t="str">
            <v>局麻或全麻,耳内镜监视下耳道消毒,用消毒好之移植材料修补鼓膜穿孔(主要为外贴法)。不含移植材料切取。</v>
          </cell>
          <cell r="D4665" t="str">
            <v/>
          </cell>
          <cell r="E4665" t="str">
            <v>修补材料</v>
          </cell>
          <cell r="F4665" t="str">
            <v>单侧</v>
          </cell>
          <cell r="G4665" t="str">
            <v/>
          </cell>
          <cell r="H4665">
            <v>1050</v>
          </cell>
          <cell r="I4665">
            <v>840</v>
          </cell>
          <cell r="J4665">
            <v>735</v>
          </cell>
          <cell r="K4665" t="str">
            <v>乙类</v>
          </cell>
        </row>
        <row r="4666">
          <cell r="A4666" t="str">
            <v>HFF83602</v>
          </cell>
          <cell r="B4666" t="str">
            <v>经耳内镜鼓膜贴补治疗</v>
          </cell>
          <cell r="C4666" t="str">
            <v>贴补材料制备并消毒,在耳内镜监视下,耳道清洁消毒,对鼓膜穿孔进行贴补治疗。</v>
          </cell>
          <cell r="D4666" t="str">
            <v/>
          </cell>
          <cell r="E4666" t="str">
            <v>修补材料</v>
          </cell>
          <cell r="F4666" t="str">
            <v>单侧</v>
          </cell>
          <cell r="G4666" t="str">
            <v/>
          </cell>
          <cell r="H4666">
            <v>50</v>
          </cell>
          <cell r="I4666">
            <v>40</v>
          </cell>
          <cell r="J4666">
            <v>35</v>
          </cell>
          <cell r="K4666" t="str">
            <v>甲类</v>
          </cell>
        </row>
        <row r="4667">
          <cell r="A4667" t="str">
            <v>HFG</v>
          </cell>
          <cell r="B4667" t="str">
            <v>听小骨</v>
          </cell>
          <cell r="C4667" t="str">
            <v/>
          </cell>
          <cell r="D4667" t="str">
            <v/>
          </cell>
          <cell r="E4667" t="str">
            <v/>
          </cell>
        </row>
        <row r="4667">
          <cell r="G4667" t="str">
            <v/>
          </cell>
          <cell r="H4667" t="str">
            <v/>
          </cell>
          <cell r="I4667" t="str">
            <v/>
          </cell>
          <cell r="J4667" t="str">
            <v/>
          </cell>
        </row>
        <row r="4668">
          <cell r="A4668" t="str">
            <v>HFG57301</v>
          </cell>
          <cell r="B4668" t="str">
            <v>听骨链松解术</v>
          </cell>
          <cell r="C4668" t="str">
            <v>局麻或全麻,耳道消毒,鼓膜掀开,暴露砧镫关节及镫骨,松解听骨周围之粘连,直至听骨链完整弹性活动。鼓膜复位,耳道填塞。不含面神经监测。</v>
          </cell>
          <cell r="D4668" t="str">
            <v>引流装置,注射器</v>
          </cell>
          <cell r="E4668" t="str">
            <v>听小骨假体</v>
          </cell>
          <cell r="F4668" t="str">
            <v>单侧</v>
          </cell>
          <cell r="G4668" t="str">
            <v/>
          </cell>
          <cell r="H4668">
            <v>1200</v>
          </cell>
          <cell r="I4668">
            <v>960</v>
          </cell>
          <cell r="J4668">
            <v>840</v>
          </cell>
          <cell r="K4668" t="str">
            <v>甲类</v>
          </cell>
        </row>
        <row r="4669">
          <cell r="A4669" t="str">
            <v>HFG57601</v>
          </cell>
          <cell r="B4669" t="str">
            <v>经耳内镜听骨链松解术</v>
          </cell>
          <cell r="C4669" t="str">
            <v>局麻或全麻,耳内镜监视下耳道消毒,麻醉,鼓膜掀开,暴露砧镫关节及镫骨,松解听骨周围之粘连,直至听骨链完整弹性活动。鼓膜复位,耳道填塞。不含面神经监测。</v>
          </cell>
          <cell r="D4669" t="str">
            <v>引流装置,注射器</v>
          </cell>
          <cell r="E4669" t="str">
            <v>听小骨假体</v>
          </cell>
          <cell r="F4669" t="str">
            <v>单侧</v>
          </cell>
          <cell r="G4669" t="str">
            <v/>
          </cell>
          <cell r="H4669">
            <v>1250</v>
          </cell>
          <cell r="I4669">
            <v>1000</v>
          </cell>
          <cell r="J4669">
            <v>875</v>
          </cell>
          <cell r="K4669" t="str">
            <v>甲类</v>
          </cell>
        </row>
        <row r="4670">
          <cell r="A4670" t="str">
            <v>HFG73301</v>
          </cell>
          <cell r="B4670" t="str">
            <v>镫骨底板部分切除术</v>
          </cell>
          <cell r="C4670" t="str">
            <v>局麻或全麻,耳道消毒,鼓膜掀开,暴露砧镫关节及镫骨全貌,分离砧镫骨关节,剪断镫骨前后弓,用微型针于底板打孔,微型钩钩除(切除)部分镫骨底板,脂肪填塞后复位镫骨及砧镫骨关节,鼓膜复位,耳道填塞。不含面神经监测。</v>
          </cell>
          <cell r="D4670" t="str">
            <v>引流装置,注射器</v>
          </cell>
          <cell r="E4670" t="str">
            <v>听小骨假体</v>
          </cell>
          <cell r="F4670" t="str">
            <v>单侧</v>
          </cell>
          <cell r="G4670" t="str">
            <v/>
          </cell>
          <cell r="H4670">
            <v>1400</v>
          </cell>
          <cell r="I4670">
            <v>1120</v>
          </cell>
          <cell r="J4670">
            <v>980</v>
          </cell>
          <cell r="K4670" t="str">
            <v>乙类</v>
          </cell>
        </row>
        <row r="4671">
          <cell r="A4671" t="str">
            <v>HFG73302</v>
          </cell>
          <cell r="B4671" t="str">
            <v>镫骨底板全切除术</v>
          </cell>
          <cell r="C4671" t="str">
            <v>局麻或全麻,耳道消毒,鼓膜掀开,暴露砧镫关节及镫骨全貌,分离砧镫骨关节,剪断镫骨前后弓,用微型针于底板打孔,微型钩钩除(切除)全部镫骨底板,脂肪填塞后复位镫骨及砧镫骨关节,鼓膜复位,耳道填塞。不含面神经监测。</v>
          </cell>
          <cell r="D4671" t="str">
            <v>引流装置,注射器</v>
          </cell>
          <cell r="E4671" t="str">
            <v>听小骨假体</v>
          </cell>
          <cell r="F4671" t="str">
            <v>单侧</v>
          </cell>
          <cell r="G4671" t="str">
            <v/>
          </cell>
          <cell r="H4671">
            <v>1500</v>
          </cell>
          <cell r="I4671">
            <v>1200</v>
          </cell>
          <cell r="J4671">
            <v>1050</v>
          </cell>
          <cell r="K4671" t="str">
            <v>乙类</v>
          </cell>
        </row>
        <row r="4672">
          <cell r="A4672" t="str">
            <v>HFG73303</v>
          </cell>
          <cell r="B4672" t="str">
            <v>激光镫骨底板开窗术</v>
          </cell>
          <cell r="C4672" t="str">
            <v>局麻或全麻,耳道消毒,鼓膜掀开,暴露砧镫关节及镫骨全貌,分离砧镫骨关节,剪断镫骨前后弓,用二氧化碳激光于底板打孔(可更有效防止切除过程的出血,保护内耳),微型钩钩除(切除)全部镫骨底板,脂肪填塞后复位镫骨及砧镫骨关节,鼓膜复位,耳道填塞。不含面神经监测。</v>
          </cell>
          <cell r="D4672" t="str">
            <v>引流装置,注射器</v>
          </cell>
          <cell r="E4672" t="str">
            <v>听小骨假体</v>
          </cell>
          <cell r="F4672" t="str">
            <v>单侧</v>
          </cell>
          <cell r="G4672" t="str">
            <v/>
          </cell>
          <cell r="H4672">
            <v>1500</v>
          </cell>
          <cell r="I4672">
            <v>1200</v>
          </cell>
          <cell r="J4672">
            <v>1050</v>
          </cell>
          <cell r="K4672" t="str">
            <v>乙类</v>
          </cell>
        </row>
        <row r="4673">
          <cell r="A4673" t="str">
            <v>HFG83301</v>
          </cell>
          <cell r="B4673" t="str">
            <v>镫骨撼动术</v>
          </cell>
          <cell r="C4673" t="str">
            <v>局麻或全麻,耳道消毒,鼓膜掀开,暴露砧镫关节及镫骨全貌,分离砧镫骨关节,撼动镫骨及底板,复位砧镫骨关节,填塞,鼓膜复位,耳道填塞。不含术中用药。</v>
          </cell>
          <cell r="D4673" t="str">
            <v>注射器</v>
          </cell>
          <cell r="E4673" t="str">
            <v/>
          </cell>
          <cell r="F4673" t="str">
            <v>单侧</v>
          </cell>
          <cell r="G4673" t="str">
            <v/>
          </cell>
          <cell r="H4673">
            <v>1500</v>
          </cell>
          <cell r="I4673">
            <v>1200</v>
          </cell>
          <cell r="J4673">
            <v>1050</v>
          </cell>
          <cell r="K4673" t="str">
            <v>乙类</v>
          </cell>
        </row>
        <row r="4674">
          <cell r="A4674" t="str">
            <v>HFG89301</v>
          </cell>
          <cell r="B4674" t="str">
            <v>部分人工听骨链成形听力重建术</v>
          </cell>
          <cell r="C4674" t="str">
            <v>局麻或全麻,耳显微镜监视下:耳道消毒,耳内(或耳后)做切口,取修补材料(多为颞肌筋膜),分离耳道皮片及残存鼓膜上皮,抗菌素冲洗鼓室,激素浸泡,植P型人工听骨于镫骨头上,用备好之修补材料修补鼓膜穿孔,耳道填塞,切口缝合。不含面神经监测。</v>
          </cell>
          <cell r="D4674" t="str">
            <v>引流装置,注射器</v>
          </cell>
          <cell r="E4674" t="str">
            <v>听小骨假体,修补材料,特殊缝线</v>
          </cell>
          <cell r="F4674" t="str">
            <v>次</v>
          </cell>
          <cell r="G4674" t="str">
            <v/>
          </cell>
          <cell r="H4674">
            <v>1500</v>
          </cell>
          <cell r="I4674">
            <v>1200</v>
          </cell>
          <cell r="J4674">
            <v>1050</v>
          </cell>
          <cell r="K4674" t="str">
            <v>乙类</v>
          </cell>
        </row>
        <row r="4675">
          <cell r="A4675" t="str">
            <v>HFG89302</v>
          </cell>
          <cell r="B4675" t="str">
            <v>全人工听骨链成形听力重建术</v>
          </cell>
          <cell r="C4675" t="str">
            <v>局麻或全麻,耳显微镜监视下,耳道消毒,耳内(或耳后)做切口,取修补材料(多为颞肌筋膜),分离耳道皮片及残存鼓膜上皮,抗菌素冲洗鼓室,激素浸泡,植T型人工听骨于镫骨底板上,用备好之修补材料修补鼓膜穿孔,耳道填塞,切口缝合。不含面神经监测。</v>
          </cell>
          <cell r="D4675" t="str">
            <v>引流装置,注射器</v>
          </cell>
          <cell r="E4675" t="str">
            <v>听小骨假体,修补材料,特殊缝线</v>
          </cell>
          <cell r="F4675" t="str">
            <v>单侧</v>
          </cell>
          <cell r="G4675" t="str">
            <v/>
          </cell>
          <cell r="H4675">
            <v>1800</v>
          </cell>
          <cell r="I4675">
            <v>1440</v>
          </cell>
          <cell r="J4675">
            <v>1260</v>
          </cell>
          <cell r="K4675" t="str">
            <v>乙类</v>
          </cell>
        </row>
        <row r="4676">
          <cell r="A4676" t="str">
            <v>HFH</v>
          </cell>
          <cell r="B4676" t="str">
            <v>咽鼓管</v>
          </cell>
          <cell r="C4676" t="str">
            <v/>
          </cell>
          <cell r="D4676" t="str">
            <v/>
          </cell>
          <cell r="E4676" t="str">
            <v/>
          </cell>
        </row>
        <row r="4676">
          <cell r="G4676" t="str">
            <v/>
          </cell>
          <cell r="H4676" t="str">
            <v/>
          </cell>
          <cell r="I4676" t="str">
            <v/>
          </cell>
          <cell r="J4676" t="str">
            <v/>
          </cell>
        </row>
        <row r="4677">
          <cell r="A4677" t="str">
            <v>HFH48601</v>
          </cell>
          <cell r="B4677" t="str">
            <v>经耳内镜咽鼓管吹张治疗-导管法</v>
          </cell>
          <cell r="C4677" t="str">
            <v>在硬性耳内镜导引及监视下,鼻腔表麻,用导管自鼻腔放入鼻咽,对准咽鼓管,行正压治疗,同时检查鼓膜情况。</v>
          </cell>
          <cell r="D4677" t="str">
            <v/>
          </cell>
          <cell r="E4677" t="str">
            <v/>
          </cell>
          <cell r="F4677" t="str">
            <v>单侧</v>
          </cell>
          <cell r="G4677" t="str">
            <v/>
          </cell>
          <cell r="H4677">
            <v>55</v>
          </cell>
          <cell r="I4677">
            <v>45</v>
          </cell>
          <cell r="J4677">
            <v>40</v>
          </cell>
          <cell r="K4677" t="str">
            <v>甲类</v>
          </cell>
        </row>
        <row r="4678">
          <cell r="A4678" t="str">
            <v>HFH48602</v>
          </cell>
          <cell r="B4678" t="str">
            <v>经耳纤维内镜咽鼓管吹张治疗-导管法</v>
          </cell>
          <cell r="C4678" t="str">
            <v>在耳纤维内镜导引及监视下,用导管自鼻腔放入鼻咽部,对准咽鼓管,行正压治疗,同时检查鼓膜情况。</v>
          </cell>
          <cell r="D4678" t="str">
            <v/>
          </cell>
          <cell r="E4678" t="str">
            <v/>
          </cell>
          <cell r="F4678" t="str">
            <v>单侧</v>
          </cell>
          <cell r="G4678" t="str">
            <v/>
          </cell>
          <cell r="H4678">
            <v>80</v>
          </cell>
          <cell r="I4678">
            <v>65</v>
          </cell>
          <cell r="J4678">
            <v>55</v>
          </cell>
          <cell r="K4678" t="str">
            <v>甲类</v>
          </cell>
        </row>
        <row r="4679">
          <cell r="A4679" t="str">
            <v>HFH80301</v>
          </cell>
          <cell r="B4679" t="str">
            <v>显微镜下耳咽鼓管扩张术</v>
          </cell>
          <cell r="C4679" t="str">
            <v>显微镜监视下,耳道消毒麻醉,鼓膜掀起,探查咽鼓管鼓室口并置入扩张探条。</v>
          </cell>
          <cell r="D4679" t="str">
            <v/>
          </cell>
          <cell r="E4679" t="str">
            <v/>
          </cell>
          <cell r="F4679" t="str">
            <v>单侧</v>
          </cell>
          <cell r="G4679" t="str">
            <v/>
          </cell>
          <cell r="H4679">
            <v>200</v>
          </cell>
          <cell r="I4679">
            <v>160</v>
          </cell>
          <cell r="J4679">
            <v>140</v>
          </cell>
          <cell r="K4679" t="str">
            <v>乙类</v>
          </cell>
        </row>
        <row r="4680">
          <cell r="A4680" t="str">
            <v>HFH80601</v>
          </cell>
          <cell r="B4680" t="str">
            <v>经耳内镜咽鼓管扩张术</v>
          </cell>
          <cell r="C4680" t="str">
            <v>耳内镜下,耳道消毒麻醉,鼓膜掀起,探查咽鼓管鼓室口并置入扩张探条。</v>
          </cell>
          <cell r="D4680" t="str">
            <v/>
          </cell>
          <cell r="E4680" t="str">
            <v/>
          </cell>
          <cell r="F4680" t="str">
            <v>单侧</v>
          </cell>
          <cell r="G4680" t="str">
            <v/>
          </cell>
          <cell r="H4680">
            <v>300</v>
          </cell>
          <cell r="I4680">
            <v>240</v>
          </cell>
          <cell r="J4680">
            <v>210</v>
          </cell>
          <cell r="K4680" t="str">
            <v>乙类</v>
          </cell>
        </row>
        <row r="4681">
          <cell r="A4681" t="str">
            <v>HFH80602</v>
          </cell>
          <cell r="B4681" t="str">
            <v>经内镜鼻咽鼓管扩张术</v>
          </cell>
          <cell r="C4681" t="str">
            <v>鼻腔表面麻醉,内镜监视下自咽鼓管咽口置入咽鼓管探条并留置,自鼓膜监视置入深度。</v>
          </cell>
          <cell r="D4681" t="str">
            <v/>
          </cell>
          <cell r="E4681" t="str">
            <v/>
          </cell>
          <cell r="F4681" t="str">
            <v>单侧</v>
          </cell>
          <cell r="G4681" t="str">
            <v/>
          </cell>
          <cell r="H4681">
            <v>300</v>
          </cell>
          <cell r="I4681">
            <v>240</v>
          </cell>
          <cell r="J4681">
            <v>210</v>
          </cell>
          <cell r="K4681" t="str">
            <v>乙类</v>
          </cell>
        </row>
        <row r="4682">
          <cell r="A4682" t="str">
            <v>HFJ</v>
          </cell>
          <cell r="B4682" t="str">
            <v>乳突</v>
          </cell>
          <cell r="C4682" t="str">
            <v/>
          </cell>
          <cell r="D4682" t="str">
            <v/>
          </cell>
          <cell r="E4682" t="str">
            <v/>
          </cell>
        </row>
        <row r="4682">
          <cell r="G4682" t="str">
            <v/>
          </cell>
          <cell r="H4682" t="str">
            <v/>
          </cell>
          <cell r="I4682" t="str">
            <v/>
          </cell>
          <cell r="J4682" t="str">
            <v/>
          </cell>
        </row>
        <row r="4683">
          <cell r="A4683" t="str">
            <v>HFJ50301</v>
          </cell>
          <cell r="B4683" t="str">
            <v>单纯乳突凿开术</v>
          </cell>
          <cell r="C4683" t="str">
            <v>局麻或全麻,消毒铺巾,耳后切开,乳突凿开并充分骨骼化,彻底清除乳突病变,探查鼓室病变(尽量清除)抗菌素冲洗,术腔压碘仿纱条。必要时显微镜下操作。</v>
          </cell>
          <cell r="D4683" t="str">
            <v>引流装置,注射器</v>
          </cell>
          <cell r="E4683" t="str">
            <v/>
          </cell>
          <cell r="F4683" t="str">
            <v>单侧</v>
          </cell>
          <cell r="G4683" t="str">
            <v/>
          </cell>
          <cell r="H4683">
            <v>800</v>
          </cell>
          <cell r="I4683">
            <v>640</v>
          </cell>
          <cell r="J4683">
            <v>560</v>
          </cell>
          <cell r="K4683" t="str">
            <v>甲类</v>
          </cell>
        </row>
        <row r="4684">
          <cell r="A4684" t="str">
            <v>HFJ77301</v>
          </cell>
          <cell r="B4684" t="str">
            <v>完壁式乳突根治术</v>
          </cell>
          <cell r="C4684" t="str">
            <v>局麻或全麻,消毒铺巾,耳后切开,乳突骨骼化,保留外耳道后上壁。开放面神经隐窝,清除中耳病变,根据具体病变情况做相应鼓室成形。缝合切口,加压包扎。不含移植材料切取。</v>
          </cell>
          <cell r="D4684" t="str">
            <v>引流装置,注射器</v>
          </cell>
          <cell r="E4684" t="str">
            <v>听小骨假体,特殊缝线</v>
          </cell>
          <cell r="F4684" t="str">
            <v>单侧</v>
          </cell>
          <cell r="G4684" t="str">
            <v/>
          </cell>
          <cell r="H4684">
            <v>1000</v>
          </cell>
          <cell r="I4684">
            <v>800</v>
          </cell>
          <cell r="J4684">
            <v>700</v>
          </cell>
          <cell r="K4684" t="str">
            <v>甲类</v>
          </cell>
        </row>
        <row r="4685">
          <cell r="A4685" t="str">
            <v>HFJ77302</v>
          </cell>
          <cell r="B4685" t="str">
            <v>开放式乳突根治术</v>
          </cell>
          <cell r="C4685" t="str">
            <v>局麻或全麻,消毒铺巾,耳后(或耳内)切口,乳突骨骼化,凿除(磨除)外耳道后上壁。清除中耳病变,根据具体病变情况做相应鼓室成形。缝合切口,加压包扎。不含面神经监测､移植材料切取。</v>
          </cell>
          <cell r="D4685" t="str">
            <v>引流装置,注射器</v>
          </cell>
          <cell r="E4685" t="str">
            <v>听小骨假体,特殊缝线</v>
          </cell>
          <cell r="F4685" t="str">
            <v>单侧</v>
          </cell>
          <cell r="G4685" t="str">
            <v/>
          </cell>
          <cell r="H4685">
            <v>1100</v>
          </cell>
          <cell r="I4685">
            <v>880</v>
          </cell>
          <cell r="J4685">
            <v>770</v>
          </cell>
          <cell r="K4685" t="str">
            <v>甲类</v>
          </cell>
        </row>
        <row r="4686">
          <cell r="A4686" t="str">
            <v>HFJ77601</v>
          </cell>
          <cell r="B4686" t="str">
            <v>经耳内镜完壁式乳突根治术</v>
          </cell>
          <cell r="C4686" t="str">
            <v>局麻或全麻,消毒铺巾,耳后切开,乳突骨骼化,保留外耳道后上壁。开放面神经隐窝,在耳内镜下明视并清除中耳病变,根据具体病变情况做相应鼓室成形。缝合切口,加压包扎。不含移植材料切取。</v>
          </cell>
          <cell r="D4686" t="str">
            <v>引流装置,注射器</v>
          </cell>
          <cell r="E4686" t="str">
            <v>听小骨假体,特殊缝线</v>
          </cell>
          <cell r="F4686" t="str">
            <v>单侧</v>
          </cell>
          <cell r="G4686" t="str">
            <v/>
          </cell>
          <cell r="H4686">
            <v>1100</v>
          </cell>
          <cell r="I4686">
            <v>880</v>
          </cell>
          <cell r="J4686">
            <v>770</v>
          </cell>
          <cell r="K4686" t="str">
            <v>甲类</v>
          </cell>
        </row>
        <row r="4687">
          <cell r="A4687" t="str">
            <v>HFJ83301</v>
          </cell>
          <cell r="B4687" t="str">
            <v>经耳脑脊液耳漏修补术</v>
          </cell>
          <cell r="C4687" t="str">
            <v>全麻,消毒铺巾,耳后切开,乳突骨骼化,保留外耳道后上壁。开放面神经隐窝,详查乳突及中耳可疑之脑脊液漏病灶,用脂肪或颞肌瓣充填,加固。缝合切口,包扎。不含移植材料切取。</v>
          </cell>
          <cell r="D4687" t="str">
            <v>引流装置</v>
          </cell>
          <cell r="E4687" t="str">
            <v>特殊缝线</v>
          </cell>
          <cell r="F4687" t="str">
            <v>单侧</v>
          </cell>
          <cell r="G4687" t="str">
            <v/>
          </cell>
          <cell r="H4687">
            <v>1500</v>
          </cell>
          <cell r="I4687">
            <v>1200</v>
          </cell>
          <cell r="J4687">
            <v>1050</v>
          </cell>
          <cell r="K4687" t="str">
            <v>甲类</v>
          </cell>
        </row>
        <row r="4688">
          <cell r="A4688" t="str">
            <v>HFJ83601</v>
          </cell>
          <cell r="B4688" t="str">
            <v>经耳内镜脑脊液耳漏修补术</v>
          </cell>
          <cell r="C4688" t="str">
            <v>全麻,消毒铺巾,耳后切开,乳突骨骼化,保留外耳道后上壁。开放面神经隐窝,在耳内镜下详查乳突及中耳可疑之脑脊液漏病灶,用脂肪或颞肌瓣充填,加固。缝合切口,包扎。不含移植材料切取。</v>
          </cell>
          <cell r="D4688" t="str">
            <v>引流装置</v>
          </cell>
          <cell r="E4688" t="str">
            <v>特殊缝线</v>
          </cell>
          <cell r="F4688" t="str">
            <v>单侧</v>
          </cell>
          <cell r="G4688" t="str">
            <v/>
          </cell>
          <cell r="H4688">
            <v>1550</v>
          </cell>
          <cell r="I4688">
            <v>1240</v>
          </cell>
          <cell r="J4688">
            <v>1085</v>
          </cell>
          <cell r="K4688" t="str">
            <v>甲类</v>
          </cell>
        </row>
        <row r="4689">
          <cell r="A4689" t="str">
            <v>HFK-HFS</v>
          </cell>
          <cell r="B4689" t="str">
            <v>4.内耳</v>
          </cell>
          <cell r="C4689" t="str">
            <v/>
          </cell>
          <cell r="D4689" t="str">
            <v/>
          </cell>
          <cell r="E4689" t="str">
            <v/>
          </cell>
        </row>
        <row r="4689">
          <cell r="G4689" t="str">
            <v/>
          </cell>
          <cell r="H4689" t="str">
            <v/>
          </cell>
          <cell r="I4689" t="str">
            <v/>
          </cell>
          <cell r="J4689" t="str">
            <v/>
          </cell>
        </row>
        <row r="4690">
          <cell r="A4690" t="str">
            <v>HFK50301</v>
          </cell>
          <cell r="B4690" t="str">
            <v>内耳开窗术</v>
          </cell>
          <cell r="C4690" t="str">
            <v>全麻,消毒铺巾,耳后切开,分离外耳道皮片,掀起鼓膜进入鼓室,半规管开窗后脂肪填塞(或迷路切除或球囊破坏),鼓膜复位,耳道填压抗菌素纱条,缝合切口,包扎。不含移植材料切取。</v>
          </cell>
          <cell r="D4690" t="str">
            <v>引流装置</v>
          </cell>
          <cell r="E4690" t="str">
            <v>特殊缝线</v>
          </cell>
          <cell r="F4690" t="str">
            <v>单侧</v>
          </cell>
          <cell r="G4690" t="str">
            <v/>
          </cell>
          <cell r="H4690">
            <v>1200</v>
          </cell>
          <cell r="I4690">
            <v>960</v>
          </cell>
          <cell r="J4690">
            <v>840</v>
          </cell>
          <cell r="K4690" t="str">
            <v>甲类</v>
          </cell>
        </row>
        <row r="4691">
          <cell r="A4691" t="str">
            <v>HFP</v>
          </cell>
          <cell r="B4691" t="str">
            <v>耳蜗</v>
          </cell>
          <cell r="C4691" t="str">
            <v/>
          </cell>
          <cell r="D4691" t="str">
            <v/>
          </cell>
          <cell r="E4691" t="str">
            <v/>
          </cell>
        </row>
        <row r="4691">
          <cell r="G4691" t="str">
            <v/>
          </cell>
          <cell r="H4691" t="str">
            <v/>
          </cell>
          <cell r="I4691" t="str">
            <v/>
          </cell>
          <cell r="J4691" t="str">
            <v/>
          </cell>
        </row>
        <row r="4692">
          <cell r="A4692" t="str">
            <v>HFP61301</v>
          </cell>
          <cell r="B4692" t="str">
            <v>电子耳蜗置入术</v>
          </cell>
          <cell r="C4692" t="str">
            <v>全麻,消毒铺巾,耳后切开,乳突骨骼化,保留外耳道后上壁。开放面神经隐窝,自蜗窗导入电极用脂肪充填或生物胶加固。于颅骨上做一骨龛放置体外感应器,缝合切口,包扎。不含移植材料切取。</v>
          </cell>
          <cell r="D4692" t="str">
            <v>电极,引流装置</v>
          </cell>
          <cell r="E4692" t="str">
            <v>电子耳蜗,特殊缝线</v>
          </cell>
          <cell r="F4692" t="str">
            <v>单侧</v>
          </cell>
          <cell r="G4692" t="str">
            <v/>
          </cell>
          <cell r="H4692">
            <v>1300</v>
          </cell>
          <cell r="I4692">
            <v>1040</v>
          </cell>
          <cell r="J4692">
            <v>910</v>
          </cell>
          <cell r="K4692" t="str">
            <v>乙类</v>
          </cell>
        </row>
        <row r="4693">
          <cell r="A4693" t="str">
            <v>HFP61302</v>
          </cell>
          <cell r="B4693" t="str">
            <v>伴有内耳硬化的电子耳蜗置入术</v>
          </cell>
          <cell r="C4693" t="str">
            <v>全麻,消毒铺巾,耳后切开,乳突骨骼化,保留外耳道后上壁。开放面神经隐窝,自蜗窗导入电极用脂肪充填或生物胶加固。于颅骨上做一骨龛放置体外感应器,缝合切口,包扎。不含移植材料切取。</v>
          </cell>
          <cell r="D4693" t="str">
            <v>电极,引流装置</v>
          </cell>
          <cell r="E4693" t="str">
            <v>电子耳蜗,特殊缝线</v>
          </cell>
          <cell r="F4693" t="str">
            <v>单侧</v>
          </cell>
          <cell r="G4693" t="str">
            <v/>
          </cell>
          <cell r="H4693">
            <v>1300</v>
          </cell>
          <cell r="I4693">
            <v>1040</v>
          </cell>
          <cell r="J4693">
            <v>910</v>
          </cell>
          <cell r="K4693" t="str">
            <v>乙类</v>
          </cell>
        </row>
        <row r="4694">
          <cell r="A4694" t="str">
            <v>HFP61303</v>
          </cell>
          <cell r="B4694" t="str">
            <v>二次电子耳蜗同侧置入术</v>
          </cell>
          <cell r="C4694" t="str">
            <v>同侧电子耳蜗植入失败,同侧植入。全麻,消毒铺巾,耳后切开,乳突骨骼化,保留外耳道后上壁。开放面神经隐窝,自蜗窗导入电极用脂肪充填或生物胶加固。于颅骨上做一骨龛放置体外感应器,缝合切口,包扎。</v>
          </cell>
          <cell r="D4694" t="str">
            <v>电极,引流装置</v>
          </cell>
          <cell r="E4694" t="str">
            <v>电子耳蜗,特殊缝线</v>
          </cell>
          <cell r="F4694" t="str">
            <v>次</v>
          </cell>
          <cell r="G4694" t="str">
            <v/>
          </cell>
          <cell r="H4694">
            <v>1300</v>
          </cell>
          <cell r="I4694">
            <v>1040</v>
          </cell>
          <cell r="J4694">
            <v>910</v>
          </cell>
          <cell r="K4694" t="str">
            <v>乙类</v>
          </cell>
        </row>
        <row r="4695">
          <cell r="A4695" t="str">
            <v>HFP61304</v>
          </cell>
          <cell r="B4695" t="str">
            <v>二次电子耳蜗对侧置入术</v>
          </cell>
          <cell r="C4695" t="str">
            <v>电子耳蜗植入失败,进行对侧耳植入。全麻,消毒铺巾,耳后切开,乳突骨骼化,保留外耳道后上壁。开放面神经隐窝,自蜗窗导入电极用脂肪充填或生物胶加固。于颅骨上做一骨龛放置体外感应器,缝合切口,包扎。</v>
          </cell>
          <cell r="D4695" t="str">
            <v>电极,引流装置</v>
          </cell>
          <cell r="E4695" t="str">
            <v>电子耳蜗,特殊缝线</v>
          </cell>
          <cell r="F4695" t="str">
            <v>单侧</v>
          </cell>
          <cell r="G4695" t="str">
            <v/>
          </cell>
          <cell r="H4695">
            <v>1300</v>
          </cell>
          <cell r="I4695">
            <v>1040</v>
          </cell>
          <cell r="J4695">
            <v>910</v>
          </cell>
          <cell r="K4695" t="str">
            <v>乙类</v>
          </cell>
        </row>
        <row r="4696">
          <cell r="A4696" t="str">
            <v>HFS</v>
          </cell>
          <cell r="B4696" t="str">
            <v>内耳淋巴囊</v>
          </cell>
          <cell r="C4696" t="str">
            <v/>
          </cell>
          <cell r="D4696" t="str">
            <v/>
          </cell>
          <cell r="E4696" t="str">
            <v/>
          </cell>
        </row>
        <row r="4696">
          <cell r="G4696" t="str">
            <v/>
          </cell>
          <cell r="H4696" t="str">
            <v/>
          </cell>
          <cell r="I4696" t="str">
            <v/>
          </cell>
          <cell r="J4696" t="str">
            <v/>
          </cell>
        </row>
        <row r="4697">
          <cell r="A4697" t="str">
            <v>HFS56301</v>
          </cell>
          <cell r="B4697" t="str">
            <v>内耳淋巴囊减压术</v>
          </cell>
          <cell r="C4697" t="str">
            <v>全麻,消毒铺巾,耳后切开,乳突骨骼化,迷路后寻至内淋巴囊,造漏,脂肪填塞,缝合切口,包扎。不含面神经监测。</v>
          </cell>
          <cell r="D4697" t="str">
            <v>引流装置</v>
          </cell>
          <cell r="E4697" t="str">
            <v>特殊缝线</v>
          </cell>
          <cell r="F4697" t="str">
            <v>单侧</v>
          </cell>
          <cell r="G4697" t="str">
            <v/>
          </cell>
          <cell r="H4697">
            <v>1400</v>
          </cell>
          <cell r="I4697">
            <v>1120</v>
          </cell>
          <cell r="J4697">
            <v>980</v>
          </cell>
          <cell r="K4697" t="str">
            <v>甲类</v>
          </cell>
        </row>
        <row r="4698">
          <cell r="A4698" t="str">
            <v>HFT</v>
          </cell>
          <cell r="B4698" t="str">
            <v>5.耳部血管和神经</v>
          </cell>
          <cell r="C4698" t="str">
            <v/>
          </cell>
          <cell r="D4698" t="str">
            <v/>
          </cell>
          <cell r="E4698" t="str">
            <v/>
          </cell>
        </row>
        <row r="4698">
          <cell r="G4698" t="str">
            <v/>
          </cell>
          <cell r="H4698" t="str">
            <v/>
          </cell>
          <cell r="I4698" t="str">
            <v/>
          </cell>
          <cell r="J4698" t="str">
            <v/>
          </cell>
        </row>
        <row r="4699">
          <cell r="A4699" t="str">
            <v>HFT73301</v>
          </cell>
          <cell r="B4699" t="str">
            <v>耳颞部血管瘤切除术</v>
          </cell>
          <cell r="C4699" t="str">
            <v>术前设计,消毒铺巾,局部麻醉,切除病变,血管结扎,形成皮瓣,转移皮瓣,电凝止血,放置引流,缝合切口,包扎固定。</v>
          </cell>
          <cell r="D4699" t="str">
            <v>引流装置,注射器</v>
          </cell>
          <cell r="E4699" t="str">
            <v>耳模型,特殊缝线</v>
          </cell>
          <cell r="F4699" t="str">
            <v>单侧</v>
          </cell>
          <cell r="G4699" t="str">
            <v/>
          </cell>
          <cell r="H4699">
            <v>600</v>
          </cell>
          <cell r="I4699">
            <v>480</v>
          </cell>
          <cell r="J4699">
            <v>420</v>
          </cell>
          <cell r="K4699" t="str">
            <v>甲类</v>
          </cell>
        </row>
        <row r="4700">
          <cell r="A4700" t="str">
            <v>HG</v>
          </cell>
          <cell r="B4700" t="str">
            <v>(六)鼻咽喉</v>
          </cell>
          <cell r="C4700" t="str">
            <v/>
          </cell>
          <cell r="D4700" t="str">
            <v/>
          </cell>
          <cell r="E4700" t="str">
            <v/>
          </cell>
        </row>
        <row r="4700">
          <cell r="G4700" t="str">
            <v/>
          </cell>
          <cell r="H4700" t="str">
            <v/>
          </cell>
          <cell r="I4700" t="str">
            <v/>
          </cell>
          <cell r="J4700" t="str">
            <v/>
          </cell>
        </row>
        <row r="4701">
          <cell r="A4701" t="str">
            <v>HGA-</v>
          </cell>
          <cell r="B4701" t="str">
            <v>1.鼻</v>
          </cell>
          <cell r="C4701" t="str">
            <v/>
          </cell>
          <cell r="D4701" t="str">
            <v/>
          </cell>
          <cell r="E4701" t="str">
            <v/>
          </cell>
        </row>
        <row r="4701">
          <cell r="G4701" t="str">
            <v/>
          </cell>
          <cell r="H4701" t="str">
            <v/>
          </cell>
          <cell r="I4701" t="str">
            <v/>
          </cell>
          <cell r="J4701" t="str">
            <v/>
          </cell>
        </row>
        <row r="4702">
          <cell r="A4702" t="str">
            <v>HGA</v>
          </cell>
          <cell r="B4702" t="str">
            <v>鼻</v>
          </cell>
          <cell r="C4702" t="str">
            <v/>
          </cell>
          <cell r="D4702" t="str">
            <v/>
          </cell>
          <cell r="E4702" t="str">
            <v/>
          </cell>
        </row>
        <row r="4702">
          <cell r="G4702" t="str">
            <v/>
          </cell>
          <cell r="H4702" t="str">
            <v/>
          </cell>
          <cell r="I4702" t="str">
            <v/>
          </cell>
          <cell r="J4702" t="str">
            <v/>
          </cell>
        </row>
        <row r="4703">
          <cell r="A4703" t="str">
            <v>HGA64301</v>
          </cell>
          <cell r="B4703" t="str">
            <v>鼻部液体人工材料取出术</v>
          </cell>
          <cell r="C4703" t="str">
            <v>消毒铺巾,设计切口于原切口或对侧切口,局部麻醉,分离腔隙,将人工材料尽可能取出,充分冲洗腔隙,切口缝合,必要时放置引流管。</v>
          </cell>
          <cell r="D4703" t="str">
            <v>引流装置,注射器</v>
          </cell>
          <cell r="E4703" t="str">
            <v>特殊缝线</v>
          </cell>
          <cell r="F4703" t="str">
            <v>次</v>
          </cell>
          <cell r="G4703" t="str">
            <v/>
          </cell>
          <cell r="H4703">
            <v>230</v>
          </cell>
          <cell r="I4703">
            <v>185</v>
          </cell>
          <cell r="J4703">
            <v>160</v>
          </cell>
          <cell r="K4703" t="str">
            <v>甲类</v>
          </cell>
        </row>
        <row r="4704">
          <cell r="A4704" t="str">
            <v>HGA73301</v>
          </cell>
          <cell r="B4704" t="str">
            <v>鼻部肿物切除术</v>
          </cell>
          <cell r="C4704" t="str">
            <v>消毒铺巾,设计切口,局部麻醉,将肿物完整切除或扩大切除,双极电凝止血,送检病理,切口直接拉拢缝合或植皮或者皮瓣转移。不含植皮､皮瓣转移术。</v>
          </cell>
          <cell r="D4704" t="str">
            <v>引流装置,注射器</v>
          </cell>
          <cell r="E4704" t="str">
            <v>特殊缝线</v>
          </cell>
          <cell r="F4704" t="str">
            <v>次</v>
          </cell>
          <cell r="G4704" t="str">
            <v/>
          </cell>
          <cell r="H4704">
            <v>650</v>
          </cell>
          <cell r="I4704">
            <v>520</v>
          </cell>
          <cell r="J4704">
            <v>450</v>
          </cell>
          <cell r="K4704" t="str">
            <v>甲类</v>
          </cell>
        </row>
        <row r="4705">
          <cell r="A4705" t="str">
            <v>HGA83601</v>
          </cell>
          <cell r="B4705" t="str">
            <v>经鼻内镜脑脊液鼻漏修补术</v>
          </cell>
          <cell r="C4705" t="str">
            <v>麻醉,消毒铺巾,副肾纱条收缩鼻腔后,经内镜探查鼻腔､鼻窦,开放筛窦､额窦,或蝶窦,查找前､中颅底骨质缺损处,清除缺损处肉芽,暴露病损,以自体或异体材料修补缺损创面(可取中鼻甲､下鼻甲或中隔等处的黏膜,也可去耳后部分肌肉､肌筋膜及脂肪),碘仿纱条术腔填塞。</v>
          </cell>
          <cell r="D4705" t="str">
            <v>引流装置</v>
          </cell>
          <cell r="E4705" t="str">
            <v>修补材料</v>
          </cell>
          <cell r="F4705" t="str">
            <v>次</v>
          </cell>
          <cell r="G4705" t="str">
            <v/>
          </cell>
          <cell r="H4705">
            <v>1300</v>
          </cell>
          <cell r="I4705">
            <v>1040</v>
          </cell>
          <cell r="J4705">
            <v>910</v>
          </cell>
          <cell r="K4705" t="str">
            <v>甲类</v>
          </cell>
        </row>
        <row r="4706">
          <cell r="A4706" t="str">
            <v>HGB</v>
          </cell>
          <cell r="B4706" t="str">
            <v>外鼻</v>
          </cell>
          <cell r="C4706" t="str">
            <v/>
          </cell>
          <cell r="D4706" t="str">
            <v/>
          </cell>
          <cell r="E4706" t="str">
            <v/>
          </cell>
        </row>
        <row r="4706">
          <cell r="G4706" t="str">
            <v/>
          </cell>
          <cell r="H4706" t="str">
            <v/>
          </cell>
          <cell r="I4706" t="str">
            <v/>
          </cell>
          <cell r="J4706" t="str">
            <v/>
          </cell>
        </row>
        <row r="4707">
          <cell r="A4707" t="str">
            <v>HGB62301</v>
          </cell>
          <cell r="B4707" t="str">
            <v>鼻尖充填术</v>
          </cell>
          <cell r="C4707" t="str">
            <v>消毒铺巾,设计鼻孔缘鼻前庭切口,局部麻醉,分离腔隙,修整鼻尖部位皮下组织,双极电凝止血,取耳甲腔软骨或肋软骨或鼻中隔软骨或人工材料,修剪后置于鼻尖相应位置,缝合切口。不含软骨采取术。</v>
          </cell>
          <cell r="D4707" t="str">
            <v>引流装置,注射器</v>
          </cell>
          <cell r="E4707" t="str">
            <v>特殊缝线</v>
          </cell>
          <cell r="F4707" t="str">
            <v>次</v>
          </cell>
          <cell r="G4707" t="str">
            <v/>
          </cell>
          <cell r="H4707">
            <v>1000</v>
          </cell>
          <cell r="I4707">
            <v>800</v>
          </cell>
          <cell r="J4707">
            <v>700</v>
          </cell>
          <cell r="K4707" t="str">
            <v>丙类</v>
          </cell>
        </row>
        <row r="4708">
          <cell r="A4708" t="str">
            <v>HGB62302</v>
          </cell>
          <cell r="B4708" t="str">
            <v>假体置入隆鼻术</v>
          </cell>
          <cell r="C4708" t="str">
            <v>消毒铺巾,设计切口于鼻孔缘及前庭,局部麻醉,分离鼻背筋膜下腔隙,雕刻并置入假体,缝合切口。</v>
          </cell>
          <cell r="D4708" t="str">
            <v/>
          </cell>
          <cell r="E4708" t="str">
            <v>假体,特殊缝线</v>
          </cell>
          <cell r="F4708" t="str">
            <v>次</v>
          </cell>
          <cell r="G4708" t="str">
            <v/>
          </cell>
          <cell r="H4708" t="str">
            <v>市场调节价</v>
          </cell>
          <cell r="I4708" t="str">
            <v>市场调节价</v>
          </cell>
          <cell r="J4708" t="str">
            <v>市场调节价</v>
          </cell>
          <cell r="K4708" t="str">
            <v>丙类</v>
          </cell>
        </row>
        <row r="4709">
          <cell r="A4709" t="str">
            <v>HGB62303</v>
          </cell>
          <cell r="B4709" t="str">
            <v>鼻缺损种植体植入术</v>
          </cell>
          <cell r="C4709" t="str">
            <v>分期手术,第一期埋置骨种植根(秆卡式或磁性)。第二期制作外部器官。</v>
          </cell>
          <cell r="D4709" t="str">
            <v>引流装置</v>
          </cell>
          <cell r="E4709" t="str">
            <v>种植支抗钉,止血材料</v>
          </cell>
          <cell r="F4709" t="str">
            <v>次</v>
          </cell>
          <cell r="G4709" t="str">
            <v/>
          </cell>
          <cell r="H4709" t="str">
            <v>市场调节价</v>
          </cell>
          <cell r="I4709" t="str">
            <v>市场调节价</v>
          </cell>
          <cell r="J4709" t="str">
            <v>市场调节价</v>
          </cell>
          <cell r="K4709" t="str">
            <v>丙类</v>
          </cell>
        </row>
        <row r="4710">
          <cell r="A4710" t="str">
            <v>HGB64301</v>
          </cell>
          <cell r="B4710" t="str">
            <v>隆鼻术后假体取出术</v>
          </cell>
          <cell r="C4710" t="str">
            <v>消毒铺巾,设计切口于原切口或对侧切口,局部麻醉,取出原鼻假体,冲洗腔隙,切口缝合。</v>
          </cell>
          <cell r="D4710" t="str">
            <v>引流装置</v>
          </cell>
          <cell r="E4710" t="str">
            <v>特殊缝线</v>
          </cell>
          <cell r="F4710" t="str">
            <v>次</v>
          </cell>
          <cell r="G4710" t="str">
            <v/>
          </cell>
          <cell r="H4710" t="str">
            <v>市场调节价</v>
          </cell>
          <cell r="I4710" t="str">
            <v>市场调节价</v>
          </cell>
          <cell r="J4710" t="str">
            <v>市场调节价</v>
          </cell>
          <cell r="K4710" t="str">
            <v>丙类</v>
          </cell>
        </row>
        <row r="4711">
          <cell r="A4711" t="str">
            <v>HGB66301</v>
          </cell>
          <cell r="B4711" t="str">
            <v>隆鼻术后假体置换重新隆鼻术</v>
          </cell>
          <cell r="C4711" t="str">
            <v>消毒铺巾,设计切口于原切口或对侧切口,局部麻醉,取出原鼻假体,分离松解瘢痕挛缩,将新假体材料雕刻修整后置入。</v>
          </cell>
          <cell r="D4711" t="str">
            <v>引流装置</v>
          </cell>
          <cell r="E4711" t="str">
            <v>假体</v>
          </cell>
          <cell r="F4711" t="str">
            <v>次</v>
          </cell>
          <cell r="G4711" t="str">
            <v/>
          </cell>
          <cell r="H4711" t="str">
            <v>市场调节价</v>
          </cell>
          <cell r="I4711" t="str">
            <v>市场调节价</v>
          </cell>
          <cell r="J4711" t="str">
            <v>市场调节价</v>
          </cell>
          <cell r="K4711" t="str">
            <v>丙类</v>
          </cell>
        </row>
        <row r="4712">
          <cell r="A4712" t="str">
            <v>HGB70301</v>
          </cell>
          <cell r="B4712" t="str">
            <v>鼻骨骨折闭合复位术</v>
          </cell>
          <cell r="C4712" t="str">
            <v>鼻腔黏膜1%地卡因表面麻醉,1%麻黄素收缩鼻腔后,以前鼻镜引导鼻骨整复器放入一侧鼻腔适当位置,按一定方向推移骨折部位的骨板尽可能回复原有的鼻骨形态,可嘱患者自查鼻部形态,不满意可再次调整骨板位置,鼻腔一侧或双侧凡士林纱条填压,也可应用其它止血材料。</v>
          </cell>
          <cell r="D4712" t="str">
            <v>引流装置</v>
          </cell>
          <cell r="E4712" t="str">
            <v/>
          </cell>
          <cell r="F4712" t="str">
            <v>次</v>
          </cell>
          <cell r="G4712" t="str">
            <v/>
          </cell>
          <cell r="H4712">
            <v>230</v>
          </cell>
          <cell r="I4712">
            <v>185</v>
          </cell>
          <cell r="J4712">
            <v>160</v>
          </cell>
          <cell r="K4712" t="str">
            <v>甲类</v>
          </cell>
        </row>
        <row r="4713">
          <cell r="A4713" t="str">
            <v>HGB70302</v>
          </cell>
          <cell r="B4713" t="str">
            <v>鼻骨骨折切开复位术</v>
          </cell>
          <cell r="C4713" t="str">
            <v>消毒铺巾,局麻或全麻,外鼻面部切口或上唇龈切口,自鼻小柱两侧内缘(整形方式)切开,向上分离鼻翼软骨暴露骨折的鼻骨,骨折时间超过两周的先打断错位愈合的骨痂,回复原有的位置,可应用钛板钛钉或钢丝应用股钻固定骨折的骨板,充分止血缝合切口,鼻腔填塞止血纱条或其它的鼻腔填塞材料。</v>
          </cell>
          <cell r="D4713" t="str">
            <v>引流装置,注射器</v>
          </cell>
          <cell r="E4713" t="str">
            <v>特殊缝线</v>
          </cell>
          <cell r="F4713" t="str">
            <v>次</v>
          </cell>
          <cell r="G4713" t="str">
            <v/>
          </cell>
          <cell r="H4713">
            <v>400</v>
          </cell>
          <cell r="I4713">
            <v>320</v>
          </cell>
          <cell r="J4713">
            <v>280</v>
          </cell>
          <cell r="K4713" t="str">
            <v>甲类</v>
          </cell>
        </row>
        <row r="4714">
          <cell r="A4714" t="str">
            <v>HGB73301</v>
          </cell>
          <cell r="B4714" t="str">
            <v>酒渣鼻切割术</v>
          </cell>
          <cell r="C4714" t="str">
            <v>消毒,局部麻醉,用电刀或普通手术刀切割塑形,使用电凝器止血,创面处理包扎。</v>
          </cell>
          <cell r="D4714" t="str">
            <v>注射器</v>
          </cell>
          <cell r="E4714" t="str">
            <v/>
          </cell>
          <cell r="F4714" t="str">
            <v>次</v>
          </cell>
          <cell r="G4714" t="str">
            <v/>
          </cell>
          <cell r="H4714">
            <v>380</v>
          </cell>
          <cell r="I4714">
            <v>300</v>
          </cell>
          <cell r="J4714">
            <v>260</v>
          </cell>
          <cell r="K4714" t="str">
            <v>丙类</v>
          </cell>
        </row>
        <row r="4715">
          <cell r="A4715" t="str">
            <v>HGB73302</v>
          </cell>
          <cell r="B4715" t="str">
            <v>鼻翼肿瘤切除成形术</v>
          </cell>
          <cell r="C4715" t="str">
            <v>消毒铺巾,麻醉后,鼻翼肿瘤切除术,缺损处应用转移皮瓣,鼻翼成形术,术后包扎固定,肿物送病理。不含病理学检查。</v>
          </cell>
          <cell r="D4715" t="str">
            <v>引流装置</v>
          </cell>
          <cell r="E4715" t="str">
            <v>止血材料</v>
          </cell>
          <cell r="F4715" t="str">
            <v>次</v>
          </cell>
          <cell r="G4715" t="str">
            <v/>
          </cell>
          <cell r="H4715">
            <v>750</v>
          </cell>
          <cell r="I4715">
            <v>600</v>
          </cell>
          <cell r="J4715">
            <v>525</v>
          </cell>
          <cell r="K4715" t="str">
            <v>甲类</v>
          </cell>
        </row>
        <row r="4716">
          <cell r="A4716" t="str">
            <v>HGB81301</v>
          </cell>
          <cell r="B4716" t="str">
            <v>鼻背缩窄术</v>
          </cell>
          <cell r="C4716" t="str">
            <v>消毒铺巾,设计鼻孔内或外径路切口,局部麻醉,使用鼻科器械将宽大的鼻背截骨､缩窄,充分止血,切口缝合,鼻腔填塞,鼻外固定石膏或可塑性材料。</v>
          </cell>
          <cell r="D4716" t="str">
            <v>引流装置</v>
          </cell>
          <cell r="E4716" t="str">
            <v>特殊缝线</v>
          </cell>
          <cell r="F4716" t="str">
            <v>次</v>
          </cell>
          <cell r="G4716" t="str">
            <v/>
          </cell>
          <cell r="H4716" t="str">
            <v>市场调节价</v>
          </cell>
          <cell r="I4716" t="str">
            <v>市场调节价</v>
          </cell>
          <cell r="J4716" t="str">
            <v>市场调节价</v>
          </cell>
          <cell r="K4716" t="str">
            <v>丙类</v>
          </cell>
        </row>
        <row r="4717">
          <cell r="A4717" t="str">
            <v>HGB81302</v>
          </cell>
          <cell r="B4717" t="str">
            <v>再造鼻修薄术</v>
          </cell>
          <cell r="C4717" t="str">
            <v>消毒铺巾,设计切口,局部麻醉,修整再造鼻皮瓣,软组织修薄,双极电凝止血,留置引流,缝合切口。</v>
          </cell>
          <cell r="D4717" t="str">
            <v>引流装置</v>
          </cell>
          <cell r="E4717" t="str">
            <v>特殊缝线</v>
          </cell>
          <cell r="F4717" t="str">
            <v>次</v>
          </cell>
          <cell r="G4717" t="str">
            <v/>
          </cell>
          <cell r="H4717" t="str">
            <v>市场调节价</v>
          </cell>
          <cell r="I4717" t="str">
            <v>市场调节价</v>
          </cell>
          <cell r="J4717" t="str">
            <v>市场调节价</v>
          </cell>
          <cell r="K4717" t="str">
            <v>丙类</v>
          </cell>
        </row>
        <row r="4718">
          <cell r="A4718" t="str">
            <v>HGB82301</v>
          </cell>
          <cell r="B4718" t="str">
            <v>鼻小柱延长术</v>
          </cell>
          <cell r="C4718" t="str">
            <v>消毒铺巾,设计切口,局部麻醉,局部改形延长鼻小柱,上抬鼻尖,双极电凝止血,缝合切口。</v>
          </cell>
          <cell r="D4718" t="str">
            <v>引流装置</v>
          </cell>
          <cell r="E4718" t="str">
            <v>特殊缝线</v>
          </cell>
          <cell r="F4718" t="str">
            <v>次</v>
          </cell>
          <cell r="G4718" t="str">
            <v/>
          </cell>
          <cell r="H4718" t="str">
            <v>市场调节价</v>
          </cell>
          <cell r="I4718" t="str">
            <v>市场调节价</v>
          </cell>
          <cell r="J4718" t="str">
            <v>市场调节价</v>
          </cell>
          <cell r="K4718" t="str">
            <v>丙类</v>
          </cell>
        </row>
        <row r="4719">
          <cell r="A4719" t="str">
            <v>HGB83301</v>
          </cell>
          <cell r="B4719" t="str">
            <v>鼻槛成形术</v>
          </cell>
          <cell r="C4719" t="str">
            <v>消毒铺巾,设计切口,局部麻醉,局部改形､皮瓣转移以形成鼻槛,必要时置入假体或自体软骨,双极电凝止血,缝合切口。不含软骨采取术。</v>
          </cell>
          <cell r="D4719" t="str">
            <v>引流装置,注射器</v>
          </cell>
          <cell r="E4719" t="str">
            <v>假体,特殊缝线</v>
          </cell>
          <cell r="F4719" t="str">
            <v>单侧</v>
          </cell>
          <cell r="G4719" t="str">
            <v/>
          </cell>
          <cell r="H4719">
            <v>1100</v>
          </cell>
          <cell r="I4719">
            <v>880</v>
          </cell>
          <cell r="J4719">
            <v>770</v>
          </cell>
          <cell r="K4719" t="str">
            <v>丙类</v>
          </cell>
        </row>
        <row r="4720">
          <cell r="A4720" t="str">
            <v>HGB83302</v>
          </cell>
          <cell r="B4720" t="str">
            <v>鼻翼肥厚矫正术</v>
          </cell>
          <cell r="C4720" t="str">
            <v>消毒铺巾,设计鼻孔缘切口,局部麻醉,切除多余皮肤及皮下组织,双极电凝止血,分层缝合切口。</v>
          </cell>
          <cell r="D4720" t="str">
            <v/>
          </cell>
          <cell r="E4720" t="str">
            <v>特殊缝线</v>
          </cell>
          <cell r="F4720" t="str">
            <v>单侧</v>
          </cell>
          <cell r="G4720" t="str">
            <v/>
          </cell>
          <cell r="H4720" t="str">
            <v>市场调节价</v>
          </cell>
          <cell r="I4720" t="str">
            <v>市场调节价</v>
          </cell>
          <cell r="J4720" t="str">
            <v>市场调节价</v>
          </cell>
          <cell r="K4720" t="str">
            <v>丙类</v>
          </cell>
        </row>
        <row r="4721">
          <cell r="A4721" t="str">
            <v>HGB83303</v>
          </cell>
          <cell r="B4721" t="str">
            <v>鼻头肥大矫正术</v>
          </cell>
          <cell r="C4721" t="str">
            <v>消毒铺巾,设计鼻孔缘及鼻前庭切口,局部麻醉,分离皮下腔隙,去除多余皮下组织,游离鼻翼软骨并悬吊缝合,双极电凝止血,缝合切口。</v>
          </cell>
          <cell r="D4721" t="str">
            <v>注射器</v>
          </cell>
          <cell r="E4721" t="str">
            <v>特殊缝线</v>
          </cell>
          <cell r="F4721" t="str">
            <v>次</v>
          </cell>
          <cell r="G4721" t="str">
            <v/>
          </cell>
          <cell r="H4721" t="str">
            <v>市场调节价</v>
          </cell>
          <cell r="I4721" t="str">
            <v>市场调节价</v>
          </cell>
          <cell r="J4721" t="str">
            <v>市场调节价</v>
          </cell>
          <cell r="K4721" t="str">
            <v>丙类</v>
          </cell>
        </row>
        <row r="4722">
          <cell r="A4722" t="str">
            <v>HGB83304</v>
          </cell>
          <cell r="B4722" t="str">
            <v>鼻外伤清创缝合术</v>
          </cell>
          <cell r="C4722" t="str">
            <v>消毒铺巾,1%利多卡因局部麻醉或全麻后,生理冲洗液冲洗伤口,双氧水冲洗,外鼻､鼻前庭撕裂处皮肤黏膜修整尽可能按原有外形对位,若有一定的缺损,松解皮下组织,必要时可应用小的转移皮瓣尽可能恢复原有外鼻形态和功能,尽可能保留原有的鼻翼软骨,应用碘酒清洗,保持鼻小柱及鼻中隔原有解剖形态及位置,前鼻孔外形,防止粘连狭窄,外伤清创缝合术,鼻腔及前鼻孔填塞止血材料及扩张材料。</v>
          </cell>
          <cell r="D4722" t="str">
            <v>注射器</v>
          </cell>
          <cell r="E4722" t="str">
            <v>特殊缝线</v>
          </cell>
          <cell r="F4722" t="str">
            <v>次</v>
          </cell>
          <cell r="G4722" t="str">
            <v/>
          </cell>
          <cell r="H4722">
            <v>330</v>
          </cell>
          <cell r="I4722">
            <v>265</v>
          </cell>
          <cell r="J4722">
            <v>230</v>
          </cell>
          <cell r="K4722" t="str">
            <v>甲类</v>
          </cell>
        </row>
        <row r="4723">
          <cell r="A4723" t="str">
            <v>HGB83305</v>
          </cell>
          <cell r="B4723" t="str">
            <v>鼻翼沟成形术</v>
          </cell>
          <cell r="C4723" t="str">
            <v>消毒铺巾,设计鼻孔缘及鼻前庭切口,局部麻醉,分离腔隙,去除鼻翼沟多余皮下组织,双极电凝止血,皮下缝合固定,切口缝合。</v>
          </cell>
          <cell r="D4723" t="str">
            <v/>
          </cell>
          <cell r="E4723" t="str">
            <v>特殊缝线</v>
          </cell>
          <cell r="F4723" t="str">
            <v>单侧</v>
          </cell>
          <cell r="G4723" t="str">
            <v/>
          </cell>
          <cell r="H4723" t="str">
            <v>市场调节价</v>
          </cell>
          <cell r="I4723" t="str">
            <v>市场调节价</v>
          </cell>
          <cell r="J4723" t="str">
            <v>市场调节价</v>
          </cell>
          <cell r="K4723" t="str">
            <v>丙类</v>
          </cell>
        </row>
        <row r="4724">
          <cell r="A4724" t="str">
            <v>HGB83306</v>
          </cell>
          <cell r="B4724" t="str">
            <v>唇裂初期鼻畸形矫正术</v>
          </cell>
          <cell r="C4724" t="str">
            <v>指麻醉下测量,设计,阻滞麻醉,分离鼻翼软骨,鼻翼悬吊,伤口缝合。</v>
          </cell>
          <cell r="D4724" t="str">
            <v/>
          </cell>
          <cell r="E4724" t="str">
            <v>鼻撑,特殊缝线</v>
          </cell>
          <cell r="F4724" t="str">
            <v>单侧</v>
          </cell>
          <cell r="G4724" t="str">
            <v>双侧加收不超过60%</v>
          </cell>
          <cell r="H4724" t="str">
            <v>市场调节价</v>
          </cell>
          <cell r="I4724" t="str">
            <v>市场调节价</v>
          </cell>
          <cell r="J4724" t="str">
            <v>市场调节价</v>
          </cell>
          <cell r="K4724" t="str">
            <v>丙类</v>
          </cell>
        </row>
        <row r="4725">
          <cell r="A4725" t="str">
            <v>HGB83307</v>
          </cell>
          <cell r="B4725" t="str">
            <v>单侧唇裂术后继发鼻畸形矫正术</v>
          </cell>
          <cell r="C4725" t="str">
            <v>指阻滞麻醉下设计､手术切开,切除疤痕,皮瓣移位,矫正畸形,鼻翼软骨悬吊､鼻中隔矫正､鼻骨复位､鼻翼基部衬垫,伤口缝合。消毒铺巾,设计切口,形成叉状瓣延长鼻小柱,调整白唇瓣,红唇黏膜瓣,重组口轮匝肌,止血,缝合。双侧鼻翼缘切口,游离鼻翼软骨,调整鼻翼软骨至正常位置,缝合。</v>
          </cell>
          <cell r="D4725" t="str">
            <v/>
          </cell>
          <cell r="E4725" t="str">
            <v>鼻撑,特殊缝线</v>
          </cell>
          <cell r="F4725" t="str">
            <v>单侧</v>
          </cell>
          <cell r="G4725" t="str">
            <v>双侧加收不超过60%</v>
          </cell>
          <cell r="H4725" t="str">
            <v>市场调节价</v>
          </cell>
          <cell r="I4725" t="str">
            <v>市场调节价</v>
          </cell>
          <cell r="J4725" t="str">
            <v>市场调节价</v>
          </cell>
          <cell r="K4725" t="str">
            <v>丙类</v>
          </cell>
        </row>
        <row r="4726">
          <cell r="A4726" t="str">
            <v>HGB83308</v>
          </cell>
          <cell r="B4726" t="str">
            <v>鼻翼塌陷矫正术</v>
          </cell>
          <cell r="C4726" t="str">
            <v>消毒铺巾,设计切口,局部麻醉,暴露缺损,游离鼻翼软骨,调整鼻翼形态,双极电凝止血,局部皮瓣转移,必要时植皮,缝合切口。不含植皮术。</v>
          </cell>
          <cell r="D4726" t="str">
            <v/>
          </cell>
          <cell r="E4726" t="str">
            <v>鼻撑,特殊缝线</v>
          </cell>
          <cell r="F4726" t="str">
            <v>单侧</v>
          </cell>
          <cell r="G4726" t="str">
            <v/>
          </cell>
          <cell r="H4726" t="str">
            <v>市场调节价</v>
          </cell>
          <cell r="I4726" t="str">
            <v>市场调节价</v>
          </cell>
          <cell r="J4726" t="str">
            <v>市场调节价</v>
          </cell>
          <cell r="K4726" t="str">
            <v>丙类</v>
          </cell>
        </row>
        <row r="4727">
          <cell r="A4727" t="str">
            <v>HGB83309</v>
          </cell>
          <cell r="B4727" t="str">
            <v>驼峰鼻畸形矫正术</v>
          </cell>
          <cell r="C4727" t="str">
            <v>消毒铺巾,设计鼻孔内或外径路切口,局部麻醉,使用鼻科器械将驼峰部位及宽大的鼻背截骨､复位,充分止血,必要时可同时行假体或自体骨或软骨材料移植,切口缝合,鼻腔填塞,鼻外固定石膏或可塑性材料。不含骨软骨采取术､假体置入术。</v>
          </cell>
          <cell r="D4727" t="str">
            <v>引流装置,注射器</v>
          </cell>
          <cell r="E4727" t="str">
            <v>特殊缝线</v>
          </cell>
          <cell r="F4727" t="str">
            <v>次</v>
          </cell>
          <cell r="G4727" t="str">
            <v/>
          </cell>
          <cell r="H4727" t="str">
            <v>市场调节价</v>
          </cell>
          <cell r="I4727" t="str">
            <v>市场调节价</v>
          </cell>
          <cell r="J4727" t="str">
            <v>市场调节价</v>
          </cell>
          <cell r="K4727" t="str">
            <v>丙类</v>
          </cell>
        </row>
        <row r="4728">
          <cell r="A4728" t="str">
            <v>HGB83310</v>
          </cell>
          <cell r="B4728" t="str">
            <v>鹰钩鼻畸形矫正术</v>
          </cell>
          <cell r="C4728" t="str">
            <v>消毒铺巾,设计鼻中隔黏膜及鼻前庭切口,局部麻醉,分离鼻背腔隙,游离鼻中隔软骨及鼻翼软骨并修整,调整其位置,充分止血,必要时可同时行假体或自体骨或软骨材料移植,切口缝合,鼻腔填塞,鼻外固定石膏或可塑性材料。不含骨软骨采取术､假体置入术。</v>
          </cell>
          <cell r="D4728" t="str">
            <v>引流装置</v>
          </cell>
          <cell r="E4728" t="str">
            <v>特殊缝线</v>
          </cell>
          <cell r="F4728" t="str">
            <v>次</v>
          </cell>
          <cell r="G4728" t="str">
            <v/>
          </cell>
          <cell r="H4728" t="str">
            <v>市场调节价</v>
          </cell>
          <cell r="I4728" t="str">
            <v>市场调节价</v>
          </cell>
          <cell r="J4728" t="str">
            <v>市场调节价</v>
          </cell>
          <cell r="K4728" t="str">
            <v>丙类</v>
          </cell>
        </row>
        <row r="4729">
          <cell r="A4729" t="str">
            <v>HGB83311</v>
          </cell>
          <cell r="B4729" t="str">
            <v>歪鼻畸形矫正术</v>
          </cell>
          <cell r="C4729" t="str">
            <v>消毒铺巾,设计鼻孔内或外径路切口,局部麻醉,使用鼻科器械行截骨､复位,充分止血,切口缝合,鼻腔填塞,鼻外固定石膏或可塑性材料。不含鼻中隔偏曲矫正术。</v>
          </cell>
          <cell r="D4729" t="str">
            <v>引流装置</v>
          </cell>
          <cell r="E4729" t="str">
            <v>特殊缝线</v>
          </cell>
          <cell r="F4729" t="str">
            <v>次</v>
          </cell>
          <cell r="G4729" t="str">
            <v/>
          </cell>
          <cell r="H4729" t="str">
            <v>市场调节价</v>
          </cell>
          <cell r="I4729" t="str">
            <v>市场调节价</v>
          </cell>
          <cell r="J4729" t="str">
            <v>市场调节价</v>
          </cell>
          <cell r="K4729" t="str">
            <v>丙类</v>
          </cell>
        </row>
        <row r="4730">
          <cell r="A4730" t="str">
            <v>HGB83312</v>
          </cell>
          <cell r="B4730" t="str">
            <v>面裂鼻畸形矫正术</v>
          </cell>
          <cell r="C4730" t="str">
            <v>消毒铺巾,设计切口,局部麻醉,切除多余皮肤,行数个局部改形,皮瓣转移双极电凝止血,留置引流,鼻孔内径路入路上颌骨额突截骨,缩窄鼻背,必要时行自体骨软骨移植或者假体置入术,缝合切口,鼻腔填塞,鼻外固定石膏或可塑性材料。不含取软骨。</v>
          </cell>
          <cell r="D4730" t="str">
            <v>引流装置,注射器</v>
          </cell>
          <cell r="E4730" t="str">
            <v>假体,特殊缝线</v>
          </cell>
          <cell r="F4730" t="str">
            <v>次</v>
          </cell>
          <cell r="G4730" t="str">
            <v/>
          </cell>
          <cell r="H4730">
            <v>1200</v>
          </cell>
          <cell r="I4730">
            <v>960</v>
          </cell>
          <cell r="J4730">
            <v>840</v>
          </cell>
          <cell r="K4730" t="str">
            <v>丙类</v>
          </cell>
        </row>
        <row r="4731">
          <cell r="A4731" t="str">
            <v>HGB83313</v>
          </cell>
          <cell r="B4731" t="str">
            <v>分叉鼻畸形矫正术</v>
          </cell>
          <cell r="C4731" t="str">
            <v>消毒铺巾,设计切口,局部麻醉,局部修整改形,通过皮瓣转移修复鼻畸形,双极电凝止血,留置引流,必要时行自体骨软骨移植或者假体置入术,缝合切口,鼻腔填塞。不含皮瓣转移术､骨软骨采取术。</v>
          </cell>
          <cell r="D4731" t="str">
            <v>引流装置,注射器</v>
          </cell>
          <cell r="E4731" t="str">
            <v>假体,特殊缝线</v>
          </cell>
          <cell r="F4731" t="str">
            <v>次</v>
          </cell>
          <cell r="G4731" t="str">
            <v/>
          </cell>
          <cell r="H4731">
            <v>1200</v>
          </cell>
          <cell r="I4731">
            <v>960</v>
          </cell>
          <cell r="J4731">
            <v>840</v>
          </cell>
          <cell r="K4731" t="str">
            <v>丙类</v>
          </cell>
        </row>
        <row r="4732">
          <cell r="A4732" t="str">
            <v>HGB89301</v>
          </cell>
          <cell r="B4732" t="str">
            <v>鼻外伤清创植皮术</v>
          </cell>
          <cell r="C4732" t="str">
            <v>消毒铺巾,局部麻醉,鼻部外伤创面的清创,异物取出,双极电凝止血,创面全厚植皮。不含取皮术。</v>
          </cell>
          <cell r="D4732" t="str">
            <v>注射器</v>
          </cell>
          <cell r="E4732" t="str">
            <v/>
          </cell>
          <cell r="F4732" t="str">
            <v>次</v>
          </cell>
          <cell r="G4732" t="str">
            <v/>
          </cell>
          <cell r="H4732">
            <v>310</v>
          </cell>
          <cell r="I4732">
            <v>250</v>
          </cell>
          <cell r="J4732">
            <v>210</v>
          </cell>
          <cell r="K4732" t="str">
            <v>甲类</v>
          </cell>
        </row>
        <row r="4733">
          <cell r="A4733" t="str">
            <v>HGB89302</v>
          </cell>
          <cell r="B4733" t="str">
            <v>自体肋软骨移植鞍鼻畸形矫正术</v>
          </cell>
          <cell r="C4733" t="str">
            <v>消毒铺巾,设计切口,局部麻醉,分离鼻背筋膜下腔隙,双极电凝止血,雕刻并植入自体软骨,局部改形,必要时行皮瓣转移,缝合切口。不含皮瓣转移术､骨及软骨采取术。</v>
          </cell>
          <cell r="D4733" t="str">
            <v>冲洗液,注射器</v>
          </cell>
          <cell r="E4733" t="str">
            <v>假体,特殊缝线</v>
          </cell>
          <cell r="F4733" t="str">
            <v>次</v>
          </cell>
          <cell r="G4733" t="str">
            <v/>
          </cell>
          <cell r="H4733">
            <v>1200</v>
          </cell>
          <cell r="I4733">
            <v>960</v>
          </cell>
          <cell r="J4733">
            <v>840</v>
          </cell>
          <cell r="K4733" t="str">
            <v>丙类</v>
          </cell>
        </row>
        <row r="4734">
          <cell r="A4734" t="str">
            <v>HGB89303</v>
          </cell>
          <cell r="B4734" t="str">
            <v>假体置入鞍鼻畸形矫正术</v>
          </cell>
          <cell r="C4734" t="str">
            <v>消毒铺巾,设计切口,局部麻醉,分离鼻大翼软骨内侧脚,鼻中隔软骨上缘背筋膜下腔隙,双极电凝止血,雕刻并置入假体,局部改形,必要时行皮瓣转移,缝合切口。不含皮瓣转移术。</v>
          </cell>
          <cell r="D4734" t="str">
            <v>注射器</v>
          </cell>
          <cell r="E4734" t="str">
            <v>假体,特殊缝线</v>
          </cell>
          <cell r="F4734" t="str">
            <v>次</v>
          </cell>
          <cell r="G4734" t="str">
            <v/>
          </cell>
          <cell r="H4734">
            <v>1200</v>
          </cell>
          <cell r="I4734">
            <v>960</v>
          </cell>
          <cell r="J4734">
            <v>840</v>
          </cell>
          <cell r="K4734" t="str">
            <v>丙类</v>
          </cell>
        </row>
        <row r="4735">
          <cell r="A4735" t="str">
            <v>HGB89304</v>
          </cell>
          <cell r="B4735" t="str">
            <v>自体骨移植鼻根塌陷矫正术</v>
          </cell>
          <cell r="C4735" t="str">
            <v>设计切口,切开,剥离,显露颅骨外板及鼻根部位,采用动力系统,钻或锯截开颅骨外板,骨凿凿取外板备用,骨蜡止血,将切取的外板修整至合适的形状,移植于鼻根部,观察外观满意后,钛钉或钛板内固定,止血,冲洗,缝合切口,留置引流。包扎石膏固定。</v>
          </cell>
          <cell r="D4735" t="str">
            <v>引流装置</v>
          </cell>
          <cell r="E4735" t="str">
            <v>内固定材料,特殊缝线</v>
          </cell>
          <cell r="F4735" t="str">
            <v>次</v>
          </cell>
          <cell r="G4735" t="str">
            <v/>
          </cell>
          <cell r="H4735" t="str">
            <v>市场调节价</v>
          </cell>
          <cell r="I4735" t="str">
            <v>市场调节价</v>
          </cell>
          <cell r="J4735" t="str">
            <v>市场调节价</v>
          </cell>
          <cell r="K4735" t="str">
            <v>丙类</v>
          </cell>
        </row>
        <row r="4736">
          <cell r="A4736" t="str">
            <v>HGB89305</v>
          </cell>
          <cell r="B4736" t="str">
            <v>局部皮瓣转移鼻部分再造术</v>
          </cell>
          <cell r="C4736" t="str">
            <v>消毒铺巾,设计切口,局部麻醉,松解周围瘢痕组织,暴露创面,在临近组织形成局部皮瓣,双极电凝止血,修复鼻缺损,留置引流,切口缝合,皮瓣供区直接缝合或植皮。不含供区植皮。</v>
          </cell>
          <cell r="D4736" t="str">
            <v>引流装置,注射器</v>
          </cell>
          <cell r="E4736" t="str">
            <v>特殊缝线</v>
          </cell>
          <cell r="F4736" t="str">
            <v>次</v>
          </cell>
          <cell r="G4736" t="str">
            <v/>
          </cell>
          <cell r="H4736">
            <v>1700</v>
          </cell>
          <cell r="I4736">
            <v>1360</v>
          </cell>
          <cell r="J4736">
            <v>1190</v>
          </cell>
          <cell r="K4736" t="str">
            <v>丙类</v>
          </cell>
        </row>
        <row r="4737">
          <cell r="A4737" t="str">
            <v>HGB89306</v>
          </cell>
          <cell r="B4737" t="str">
            <v>鼻唇沟皮瓣转移鼻部分再造术</v>
          </cell>
          <cell r="C4737" t="str">
            <v>消毒铺巾,设计切口,局部麻醉,制备鼻唇沟皮瓣,转移至受区,必要时移植骨或软骨支架,供区双极电凝止血,留置引流,缝合。不含骨及软骨采取术。</v>
          </cell>
          <cell r="D4737" t="str">
            <v>引流装置,注射器</v>
          </cell>
          <cell r="E4737" t="str">
            <v>特殊缝线</v>
          </cell>
          <cell r="F4737" t="str">
            <v>单侧</v>
          </cell>
          <cell r="G4737" t="str">
            <v/>
          </cell>
          <cell r="H4737">
            <v>1000</v>
          </cell>
          <cell r="I4737">
            <v>800</v>
          </cell>
          <cell r="J4737">
            <v>700</v>
          </cell>
          <cell r="K4737" t="str">
            <v>丙类</v>
          </cell>
        </row>
        <row r="4738">
          <cell r="A4738" t="str">
            <v>HGB89307</v>
          </cell>
          <cell r="B4738" t="str">
            <v>血管蒂皮瓣转移鼻部分再造术</v>
          </cell>
          <cell r="C4738" t="str">
            <v>消毒铺巾,设计切口,局部麻醉,制备额部滑车上血管轴型皮瓣或耳廓复合组织瓣,将皮瓣翻转至受区修复鼻缺损,必要时植入软骨支架,供区双极电凝止血,留置引流,直接缝合或植皮。不含骨及软骨采取术､供区植皮术。</v>
          </cell>
          <cell r="D4738" t="str">
            <v>引流装置,注射器</v>
          </cell>
          <cell r="E4738" t="str">
            <v>特殊缝线</v>
          </cell>
          <cell r="F4738" t="str">
            <v>次</v>
          </cell>
          <cell r="G4738" t="str">
            <v/>
          </cell>
          <cell r="H4738">
            <v>1200</v>
          </cell>
          <cell r="I4738">
            <v>960</v>
          </cell>
          <cell r="J4738">
            <v>840</v>
          </cell>
          <cell r="K4738" t="str">
            <v>丙类</v>
          </cell>
        </row>
        <row r="4739">
          <cell r="A4739" t="str">
            <v>HGB89308</v>
          </cell>
          <cell r="B4739" t="str">
            <v>颊部皮瓣转移鼻部分再造术</v>
          </cell>
          <cell r="C4739" t="str">
            <v>消毒铺巾,设计切口,局部麻醉,设计,制备颊部皮瓣,转至受区修复鼻缺损,供区双极电凝止血,留置引流,直接缝合或植皮。不含骨及软骨采取术､供区植皮术。</v>
          </cell>
          <cell r="D4739" t="str">
            <v>引流装置,注射器</v>
          </cell>
          <cell r="E4739" t="str">
            <v>特殊缝线</v>
          </cell>
          <cell r="F4739" t="str">
            <v>次</v>
          </cell>
          <cell r="G4739" t="str">
            <v/>
          </cell>
          <cell r="H4739">
            <v>1200</v>
          </cell>
          <cell r="I4739">
            <v>960</v>
          </cell>
          <cell r="J4739">
            <v>840</v>
          </cell>
          <cell r="K4739" t="str">
            <v>丙类</v>
          </cell>
        </row>
        <row r="4740">
          <cell r="A4740" t="str">
            <v>HGB89309</v>
          </cell>
          <cell r="B4740" t="str">
            <v>耳廓复合组织带蒂转移鼻部分缺损修复术</v>
          </cell>
          <cell r="C4740" t="str">
            <v>消毒铺巾,设计切口,局部麻醉,制备耳廓复合组织及血管蒂,带蒂经皮下转移至鼻部缺损部位,双极电凝止血,留置引流,供区直接缝合或头皮皮瓣转移修复。不含头皮皮瓣转移修复,植皮。</v>
          </cell>
          <cell r="D4740" t="str">
            <v>引流装置,注射器</v>
          </cell>
          <cell r="E4740" t="str">
            <v>特殊缝线</v>
          </cell>
          <cell r="F4740" t="str">
            <v>单侧</v>
          </cell>
          <cell r="G4740" t="str">
            <v/>
          </cell>
          <cell r="H4740">
            <v>1200</v>
          </cell>
          <cell r="I4740">
            <v>960</v>
          </cell>
          <cell r="J4740">
            <v>840</v>
          </cell>
          <cell r="K4740" t="str">
            <v>丙类</v>
          </cell>
        </row>
        <row r="4741">
          <cell r="A4741" t="str">
            <v>HGB89310</v>
          </cell>
          <cell r="B4741" t="str">
            <v>耳廓复合组织游离移植鼻部分再造术</v>
          </cell>
          <cell r="C4741" t="str">
            <v>消毒铺巾,设计切口,局部麻醉,切取耳廓复合组织,双极电凝止血,移植于受区创面,打包加压包扎,供区直接缝合。</v>
          </cell>
          <cell r="D4741" t="str">
            <v>引流装置,注射器</v>
          </cell>
          <cell r="E4741" t="str">
            <v>特殊缝线</v>
          </cell>
          <cell r="F4741" t="str">
            <v>单侧</v>
          </cell>
          <cell r="G4741" t="str">
            <v/>
          </cell>
          <cell r="H4741">
            <v>1200</v>
          </cell>
          <cell r="I4741">
            <v>960</v>
          </cell>
          <cell r="J4741">
            <v>840</v>
          </cell>
          <cell r="K4741" t="str">
            <v>丙类</v>
          </cell>
        </row>
        <row r="4742">
          <cell r="A4742" t="str">
            <v>HGB89311</v>
          </cell>
          <cell r="B4742" t="str">
            <v>额部皮瓣全鼻再造术</v>
          </cell>
          <cell r="C4742" t="str">
            <v>消毒铺巾,设计切口,局部麻醉,鼻缺损处皮肤向下翻转形成衬里,额部按照术前多普勒血流仪探测滑车上血管轴型皮瓣设计,制备额部皮瓣,向鼻缺损处转移,必要时取耳廓软骨或肋软骨形成鼻支架置入腔隙,双极电凝止血,留置引流,额部创面直接缝合或中厚植皮,鼻腔填塞。不含骨软骨采取术。</v>
          </cell>
          <cell r="D4742" t="str">
            <v>引流装置,注射器</v>
          </cell>
          <cell r="E4742" t="str">
            <v>特殊缝线</v>
          </cell>
          <cell r="F4742" t="str">
            <v>次</v>
          </cell>
          <cell r="G4742" t="str">
            <v/>
          </cell>
          <cell r="H4742">
            <v>1500</v>
          </cell>
          <cell r="I4742">
            <v>1200</v>
          </cell>
          <cell r="J4742">
            <v>1050</v>
          </cell>
          <cell r="K4742" t="str">
            <v>丙类</v>
          </cell>
        </row>
        <row r="4743">
          <cell r="A4743" t="str">
            <v>HGB89312</v>
          </cell>
          <cell r="B4743" t="str">
            <v>额部扩张后皮瓣全鼻再造术</v>
          </cell>
          <cell r="C4743" t="str">
            <v>消毒铺巾,设计切口,局部麻醉,将鼻缺损部位及周边瘢痕松解,形成鼻衬里,将额部扩张器取出,额部按照术前多普勒血流仪探测滑车上血管轴型皮瓣设计,制备额部皮瓣,向鼻缺损处转移,必要时取耳廓软骨或肋软骨形成鼻支架置入腔隙,双极电凝止血,留置引流,缝合切口,鼻腔填塞。不含软骨采取术。</v>
          </cell>
          <cell r="D4743" t="str">
            <v>引流装置,注射器</v>
          </cell>
          <cell r="E4743" t="str">
            <v>特殊缝线</v>
          </cell>
          <cell r="F4743" t="str">
            <v>次</v>
          </cell>
          <cell r="G4743" t="str">
            <v/>
          </cell>
          <cell r="H4743">
            <v>2000</v>
          </cell>
          <cell r="I4743">
            <v>1600</v>
          </cell>
          <cell r="J4743">
            <v>1400</v>
          </cell>
          <cell r="K4743" t="str">
            <v>丙类</v>
          </cell>
        </row>
        <row r="4744">
          <cell r="A4744" t="str">
            <v>HGB89313</v>
          </cell>
          <cell r="B4744" t="str">
            <v>颊部皮瓣全鼻再造术</v>
          </cell>
          <cell r="C4744" t="str">
            <v>消毒铺巾,设计切口,局部麻醉,鼻缺损处皮肤向下翻转形成衬里,设计､制备颊部皮瓣,向鼻缺损处转移,必要时取耳廓软骨或肋软骨形成鼻支架置入腔隙,双极电凝止血,留置引流,缝合鼻部切口,颊部切口拉拢缝合或者中厚植皮,鼻腔填塞。不含骨软骨采取术､供区植皮术。</v>
          </cell>
          <cell r="D4744" t="str">
            <v>引流装置,注射器</v>
          </cell>
          <cell r="E4744" t="str">
            <v>特殊缝线</v>
          </cell>
          <cell r="F4744" t="str">
            <v>次</v>
          </cell>
          <cell r="G4744" t="str">
            <v/>
          </cell>
          <cell r="H4744">
            <v>2000</v>
          </cell>
          <cell r="I4744">
            <v>1600</v>
          </cell>
          <cell r="J4744">
            <v>1400</v>
          </cell>
          <cell r="K4744" t="str">
            <v>丙类</v>
          </cell>
        </row>
        <row r="4745">
          <cell r="A4745" t="str">
            <v>HGB89314</v>
          </cell>
          <cell r="B4745" t="str">
            <v>上臂皮管全鼻再造术</v>
          </cell>
          <cell r="C4745" t="str">
            <v>消毒铺巾,设计切口,局部麻醉,将鼻缺损部位及周边瘢痕松解,翻转形成鼻衬里,将上臂皮管断蒂一侧,转移至鼻部,必要时耳廓软骨或肋软骨形成鼻支架置入腔隙,双极电凝止血,留置引流,缝合切口,鼻腔填塞,上臂与头部向外固定石膏或绷带制动。不含骨软骨采取术。</v>
          </cell>
          <cell r="D4745" t="str">
            <v>引流装置,注射器</v>
          </cell>
          <cell r="E4745" t="str">
            <v>特殊缝线</v>
          </cell>
          <cell r="F4745" t="str">
            <v>次</v>
          </cell>
          <cell r="G4745" t="str">
            <v/>
          </cell>
          <cell r="H4745">
            <v>2000</v>
          </cell>
          <cell r="I4745">
            <v>1600</v>
          </cell>
          <cell r="J4745">
            <v>1400</v>
          </cell>
          <cell r="K4745" t="str">
            <v>丙类</v>
          </cell>
        </row>
        <row r="4746">
          <cell r="A4746" t="str">
            <v>HGB89315</v>
          </cell>
          <cell r="B4746" t="str">
            <v>上臂扩张后皮瓣鼻再造术</v>
          </cell>
          <cell r="C4746" t="str">
            <v>消毒铺巾,设计切口,局部麻醉,将鼻缺损部位及周边瘢痕松解,翻转形成鼻衬里,将上臂扩张器取出,扩张皮瓣带蒂转移至鼻部,必要时耳廓软骨或肋软骨形成鼻支架置入腔隙,双极电凝止血,留置引流,缝合切口,鼻腔填塞,上臂与头部之间外固定石膏或绷带制动。不含骨软骨采取术。</v>
          </cell>
          <cell r="D4746" t="str">
            <v>引流装置,注射器</v>
          </cell>
          <cell r="E4746" t="str">
            <v>特殊缝线</v>
          </cell>
          <cell r="F4746" t="str">
            <v>次</v>
          </cell>
          <cell r="G4746" t="str">
            <v/>
          </cell>
          <cell r="H4746">
            <v>2000</v>
          </cell>
          <cell r="I4746">
            <v>1600</v>
          </cell>
          <cell r="J4746">
            <v>1400</v>
          </cell>
          <cell r="K4746" t="str">
            <v>丙类</v>
          </cell>
        </row>
        <row r="4747">
          <cell r="A4747" t="str">
            <v>HGB89316</v>
          </cell>
          <cell r="B4747" t="str">
            <v>再造鼻预构术</v>
          </cell>
          <cell r="C4747" t="str">
            <v>消毒铺巾,设计切口,局部麻醉,取肋软骨或耳廓软骨,鼻支架成形,胸部取皮,修剪为中厚皮片,分离皮下腔隙,将鼻支架固定置入分离皮瓣内侧,软骨后方中厚植皮固定,双极电凝止血,留置引流,分层缝合切口,适当注水。不含软骨采取术。</v>
          </cell>
          <cell r="D4747" t="str">
            <v>引流装置,注射器</v>
          </cell>
          <cell r="E4747" t="str">
            <v>特殊缝线</v>
          </cell>
          <cell r="F4747" t="str">
            <v>次</v>
          </cell>
          <cell r="G4747" t="str">
            <v/>
          </cell>
          <cell r="H4747">
            <v>1700</v>
          </cell>
          <cell r="I4747">
            <v>1360</v>
          </cell>
          <cell r="J4747">
            <v>1190</v>
          </cell>
          <cell r="K4747" t="str">
            <v>丙类</v>
          </cell>
        </row>
        <row r="4748">
          <cell r="A4748" t="str">
            <v>HGB89317</v>
          </cell>
          <cell r="B4748" t="str">
            <v>鼻侧壁移位伴骨质充填术</v>
          </cell>
          <cell r="C4748" t="str">
            <v>麻醉后,消毒铺巾,收缩鼻腔后,口腔洗必泰冲洗,与患侧唇龈沟切开,分离剥离子分离粘骨膜,暴露梨状孔缘,分离鼻腔外侧壁,选取已取材好的骨质或羟基磷灰石材料充填,鼻腔填压,切口缝合。患侧唇龈沟区敷料压迫。</v>
          </cell>
          <cell r="D4748" t="str">
            <v>引流装置,注射器</v>
          </cell>
          <cell r="E4748" t="str">
            <v>修补材料,特殊缝线</v>
          </cell>
          <cell r="F4748" t="str">
            <v>次</v>
          </cell>
          <cell r="G4748" t="str">
            <v/>
          </cell>
          <cell r="H4748">
            <v>1400</v>
          </cell>
          <cell r="I4748">
            <v>1120</v>
          </cell>
          <cell r="J4748">
            <v>980</v>
          </cell>
          <cell r="K4748" t="str">
            <v>丙类</v>
          </cell>
        </row>
        <row r="4749">
          <cell r="A4749" t="str">
            <v>HGB89318</v>
          </cell>
          <cell r="B4749" t="str">
            <v>再造鼻断蒂术</v>
          </cell>
          <cell r="C4749" t="str">
            <v>消毒铺巾,设计切口,局部麻醉,再造鼻断蒂,将鼻根部皮瓣修整后缝合,蒂部修整,放回原位,调整后缝合。双极电凝止血,留置引流,缝合切口。</v>
          </cell>
          <cell r="D4749" t="str">
            <v>引流装置,注射器</v>
          </cell>
          <cell r="E4749" t="str">
            <v>修补材料,特殊缝线</v>
          </cell>
          <cell r="F4749" t="str">
            <v>次</v>
          </cell>
          <cell r="G4749" t="str">
            <v/>
          </cell>
          <cell r="H4749">
            <v>1500</v>
          </cell>
          <cell r="I4749">
            <v>1200</v>
          </cell>
          <cell r="J4749">
            <v>1050</v>
          </cell>
          <cell r="K4749" t="str">
            <v>丙类</v>
          </cell>
        </row>
        <row r="4750">
          <cell r="A4750" t="str">
            <v>HGC-HGE</v>
          </cell>
          <cell r="B4750" t="str">
            <v>鼻腔</v>
          </cell>
          <cell r="C4750" t="str">
            <v/>
          </cell>
          <cell r="D4750" t="str">
            <v/>
          </cell>
          <cell r="E4750" t="str">
            <v/>
          </cell>
        </row>
        <row r="4750">
          <cell r="G4750" t="str">
            <v/>
          </cell>
          <cell r="H4750" t="str">
            <v/>
          </cell>
          <cell r="I4750" t="str">
            <v/>
          </cell>
          <cell r="J4750" t="str">
            <v/>
          </cell>
        </row>
        <row r="4751">
          <cell r="A4751" t="str">
            <v>HGC46601</v>
          </cell>
          <cell r="B4751" t="str">
            <v>经前鼻镜电凝止血术</v>
          </cell>
          <cell r="C4751" t="str">
            <v>鼻腔黏膜1%地卡因表面麻醉,1%麻黄素收缩,前鼻镜下寻找可疑出血点,使用电烧器应用电烧器探头于鼻腔黏膜出血处烧灼,可应用各种止血海绵或止血纱布､凡士林纱条填压。</v>
          </cell>
          <cell r="D4751" t="str">
            <v/>
          </cell>
          <cell r="E4751" t="str">
            <v/>
          </cell>
          <cell r="F4751" t="str">
            <v>次</v>
          </cell>
          <cell r="G4751" t="str">
            <v/>
          </cell>
          <cell r="H4751">
            <v>60</v>
          </cell>
          <cell r="I4751">
            <v>48</v>
          </cell>
          <cell r="J4751">
            <v>42</v>
          </cell>
          <cell r="K4751" t="str">
            <v>甲类</v>
          </cell>
        </row>
        <row r="4752">
          <cell r="A4752" t="str">
            <v>HGC46602</v>
          </cell>
          <cell r="B4752" t="str">
            <v>经前鼻镜药物烧灼止血术</v>
          </cell>
          <cell r="C4752" t="str">
            <v>鼻腔黏膜1%地卡因表面麻醉,1%麻黄素收缩,前鼻镜下寻找可疑出血点,使用30%三氯醋酸于鼻腔黏膜出血处烧灼,可应用各种止血海绵或止血纱布､凡士林纱条填压。</v>
          </cell>
          <cell r="D4752" t="str">
            <v/>
          </cell>
          <cell r="E4752" t="str">
            <v/>
          </cell>
          <cell r="F4752" t="str">
            <v>次</v>
          </cell>
          <cell r="G4752" t="str">
            <v/>
          </cell>
          <cell r="H4752">
            <v>60</v>
          </cell>
          <cell r="I4752">
            <v>48</v>
          </cell>
          <cell r="J4752">
            <v>42</v>
          </cell>
          <cell r="K4752" t="str">
            <v>甲类</v>
          </cell>
        </row>
        <row r="4753">
          <cell r="A4753" t="str">
            <v>HGC46603</v>
          </cell>
          <cell r="B4753" t="str">
            <v>经鼻内镜微波止血术</v>
          </cell>
          <cell r="C4753" t="str">
            <v>鼻腔黏膜1%地卡因表面麻醉,1%麻黄素收缩,鼻内镜下寻找可疑出血点,使用微波治疗仪应用微波探头于鼻腔黏膜出血处烧灼,可应用各种止血海绵或止血纱布､凡士林纱条填压。</v>
          </cell>
          <cell r="D4753" t="str">
            <v/>
          </cell>
          <cell r="E4753" t="str">
            <v/>
          </cell>
          <cell r="F4753" t="str">
            <v>次</v>
          </cell>
          <cell r="G4753" t="str">
            <v/>
          </cell>
          <cell r="H4753">
            <v>60</v>
          </cell>
          <cell r="I4753">
            <v>48</v>
          </cell>
          <cell r="J4753">
            <v>42</v>
          </cell>
          <cell r="K4753" t="str">
            <v>甲类</v>
          </cell>
        </row>
        <row r="4754">
          <cell r="A4754" t="str">
            <v>HGC46604</v>
          </cell>
          <cell r="B4754" t="str">
            <v>经鼻内镜电烧止血术</v>
          </cell>
          <cell r="C4754" t="str">
            <v>鼻腔黏膜1%地卡因表面麻醉,1%麻黄素收缩,鼻内镜下寻找可疑出血点,使用电烧器应用电烧器探头于鼻腔黏膜出血处烧灼,可应用各种止血海绵或止血纱布､凡士林纱条填压。</v>
          </cell>
          <cell r="D4754" t="str">
            <v/>
          </cell>
          <cell r="E4754" t="str">
            <v/>
          </cell>
          <cell r="F4754" t="str">
            <v>次</v>
          </cell>
          <cell r="G4754" t="str">
            <v/>
          </cell>
          <cell r="H4754">
            <v>60</v>
          </cell>
          <cell r="I4754">
            <v>48</v>
          </cell>
          <cell r="J4754">
            <v>42</v>
          </cell>
          <cell r="K4754" t="str">
            <v>甲类</v>
          </cell>
        </row>
        <row r="4755">
          <cell r="A4755" t="str">
            <v>HGC46605</v>
          </cell>
          <cell r="B4755" t="str">
            <v>经鼻内镜激光止血术</v>
          </cell>
          <cell r="C4755" t="str">
            <v>鼻腔黏膜1%地卡因表面麻醉,2%麻黄素收缩,鼻内镜下寻找可疑出血点,使用激光仪(如半导体激光､二氧化碳激光等)应用激光探头于鼻腔黏膜出血处烧灼,可应用各种止血海绵或止血纱布､凡士林纱条填压。</v>
          </cell>
          <cell r="D4755" t="str">
            <v/>
          </cell>
          <cell r="E4755" t="str">
            <v/>
          </cell>
          <cell r="F4755" t="str">
            <v>次</v>
          </cell>
          <cell r="G4755" t="str">
            <v/>
          </cell>
          <cell r="H4755">
            <v>60</v>
          </cell>
          <cell r="I4755">
            <v>48</v>
          </cell>
          <cell r="J4755">
            <v>42</v>
          </cell>
          <cell r="K4755" t="str">
            <v>甲类</v>
          </cell>
        </row>
        <row r="4756">
          <cell r="A4756" t="str">
            <v>HGC57601</v>
          </cell>
          <cell r="B4756" t="str">
            <v>鼻腔粘连松解术</v>
          </cell>
          <cell r="C4756" t="str">
            <v>鼻腔黏膜1%地卡因表面麻醉,1%麻黄素收缩,经前鼻镜应用黏膜刀切开鼻腔粘连带应用凡士林纱条压迫分离,或放置硅胶板､硅胶管､其它特殊的止血分离材料。</v>
          </cell>
          <cell r="D4756" t="str">
            <v/>
          </cell>
          <cell r="E4756" t="str">
            <v/>
          </cell>
          <cell r="F4756" t="str">
            <v>次</v>
          </cell>
          <cell r="G4756" t="str">
            <v/>
          </cell>
          <cell r="H4756">
            <v>80</v>
          </cell>
          <cell r="I4756">
            <v>65</v>
          </cell>
          <cell r="J4756">
            <v>55</v>
          </cell>
          <cell r="K4756" t="str">
            <v>甲类</v>
          </cell>
        </row>
        <row r="4757">
          <cell r="A4757" t="str">
            <v>HGC57602</v>
          </cell>
          <cell r="B4757" t="str">
            <v>经鼻内镜鼻腔粘连松解术</v>
          </cell>
          <cell r="C4757" t="str">
            <v>鼻腔黏膜1%地卡因表面麻醉,1%麻黄素收缩,经鼻内镜应用黏膜刀切开鼻腔粘连带应用凡士林纱条压迫分离,或放置硅胶板､硅胶管､其它特殊的止血分离材料。</v>
          </cell>
          <cell r="D4757" t="str">
            <v/>
          </cell>
          <cell r="E4757" t="str">
            <v/>
          </cell>
          <cell r="F4757" t="str">
            <v>次</v>
          </cell>
          <cell r="G4757" t="str">
            <v/>
          </cell>
          <cell r="H4757">
            <v>100</v>
          </cell>
          <cell r="I4757">
            <v>80</v>
          </cell>
          <cell r="J4757">
            <v>70</v>
          </cell>
          <cell r="K4757" t="str">
            <v>甲类</v>
          </cell>
        </row>
        <row r="4758">
          <cell r="A4758" t="str">
            <v>HGC62401</v>
          </cell>
          <cell r="B4758" t="str">
            <v>后鼻孔填塞术</v>
          </cell>
          <cell r="C4758" t="str">
            <v>鼻腔黏膜1%地卡因表面麻醉,1%麻黄素收缩,先将导尿管经出血侧鼻腔进入,自口腔引出,口腔侧系凡士林纱球,拉动鼻腔侧导尿管使纱球进入鼻咽部及后鼻孔,然后行前鼻孔填塞术。</v>
          </cell>
          <cell r="D4758" t="str">
            <v>引流装置</v>
          </cell>
          <cell r="E4758" t="str">
            <v/>
          </cell>
          <cell r="F4758" t="str">
            <v>次</v>
          </cell>
          <cell r="G4758" t="str">
            <v/>
          </cell>
          <cell r="H4758">
            <v>60</v>
          </cell>
          <cell r="I4758">
            <v>48</v>
          </cell>
          <cell r="J4758">
            <v>42</v>
          </cell>
          <cell r="K4758" t="str">
            <v>甲类</v>
          </cell>
        </row>
        <row r="4759">
          <cell r="A4759" t="str">
            <v>HGC62601</v>
          </cell>
          <cell r="B4759" t="str">
            <v>前鼻孔填塞术</v>
          </cell>
          <cell r="C4759" t="str">
            <v>鼻腔黏膜1%地卡因表面麻醉,1%麻黄素收缩,前鼻镜下用枪状镊夹取凡士林纱条或其它填塞物经前鼻孔填塞鼻腔。</v>
          </cell>
          <cell r="D4759" t="str">
            <v/>
          </cell>
          <cell r="E4759" t="str">
            <v/>
          </cell>
          <cell r="F4759" t="str">
            <v>次</v>
          </cell>
          <cell r="G4759" t="str">
            <v/>
          </cell>
          <cell r="H4759">
            <v>50</v>
          </cell>
          <cell r="I4759">
            <v>40</v>
          </cell>
          <cell r="J4759">
            <v>35</v>
          </cell>
          <cell r="K4759" t="str">
            <v>甲类</v>
          </cell>
        </row>
        <row r="4760">
          <cell r="A4760" t="str">
            <v>HGC64601</v>
          </cell>
          <cell r="B4760" t="str">
            <v>鼻腔填塞物取出术</v>
          </cell>
          <cell r="C4760" t="str">
            <v>对鼻出血行前后鼻孔填塞的患者､鼻腔鼻窦手术患者鼻腔填塞后,24-72小时需取出填塞材料,首先抽取鼻腔填塞材料,黏膜1%地卡因表面麻醉,2%麻黄素面片收缩,可在鼻内镜下检查是否还有可疑出血点,有出血情况的可再次应用各种止血海绵或止血纱布､凡士林纱条填压,没有出血或少量渗出的可以观察不予处理。</v>
          </cell>
          <cell r="D4760" t="str">
            <v/>
          </cell>
          <cell r="E4760" t="str">
            <v/>
          </cell>
          <cell r="F4760" t="str">
            <v>次</v>
          </cell>
          <cell r="G4760" t="str">
            <v/>
          </cell>
          <cell r="H4760">
            <v>40</v>
          </cell>
          <cell r="I4760">
            <v>32</v>
          </cell>
          <cell r="J4760">
            <v>28</v>
          </cell>
          <cell r="K4760" t="str">
            <v>甲类</v>
          </cell>
        </row>
        <row r="4761">
          <cell r="A4761" t="str">
            <v>HGC65401</v>
          </cell>
          <cell r="B4761" t="str">
            <v>鼻腔异物取出术</v>
          </cell>
          <cell r="C4761" t="str">
            <v>成人可黏膜表面麻醉,幼儿可由家长或护士固定患儿同步,难取异物可以全麻,前鼻镜下以鼻腔异物钩或其它器械行鼻腔异物取出术。</v>
          </cell>
          <cell r="D4761" t="str">
            <v/>
          </cell>
          <cell r="E4761" t="str">
            <v/>
          </cell>
          <cell r="F4761" t="str">
            <v>次</v>
          </cell>
          <cell r="G4761" t="str">
            <v/>
          </cell>
          <cell r="H4761">
            <v>80</v>
          </cell>
          <cell r="I4761">
            <v>65</v>
          </cell>
          <cell r="J4761">
            <v>55</v>
          </cell>
          <cell r="K4761" t="str">
            <v>甲类</v>
          </cell>
        </row>
        <row r="4762">
          <cell r="A4762" t="str">
            <v>HGC65601</v>
          </cell>
          <cell r="B4762" t="str">
            <v>经鼻内镜鼻腔异物取出术</v>
          </cell>
          <cell r="C4762" t="str">
            <v>成人可黏膜表面麻醉,幼儿可由家长或护士固定患儿同步,难取异物可以全麻,鼻内镜直视下以鼻腔异物钩或其它器械行鼻腔异物取出术。</v>
          </cell>
          <cell r="D4762" t="str">
            <v/>
          </cell>
          <cell r="E4762" t="str">
            <v/>
          </cell>
          <cell r="F4762" t="str">
            <v>单侧</v>
          </cell>
          <cell r="G4762" t="str">
            <v/>
          </cell>
          <cell r="H4762">
            <v>110</v>
          </cell>
          <cell r="I4762">
            <v>88</v>
          </cell>
          <cell r="J4762">
            <v>77</v>
          </cell>
          <cell r="K4762" t="str">
            <v>甲类</v>
          </cell>
        </row>
        <row r="4763">
          <cell r="A4763" t="str">
            <v>HGC65602</v>
          </cell>
          <cell r="B4763" t="str">
            <v>鼻内镜鼻腔清理术</v>
          </cell>
          <cell r="C4763" t="str">
            <v>鼻腔黏膜1%地卡因表面麻醉,1%麻黄素收缩,应用0°､30°､70°鼻内镜下检查鼻腔黏膜,手术开放的鼻窦(额窦,上颌窦,筛窦,蝶窦)窦口黏膜是否水肿,窦内黏膜是否肿胀,窦内是否有分泌物,清理,黏膜附着的干痂及时清除,轻度的黏膜粘连分离,肉芽组织清除。</v>
          </cell>
          <cell r="D4763" t="str">
            <v>引流装置</v>
          </cell>
          <cell r="E4763" t="str">
            <v/>
          </cell>
          <cell r="F4763" t="str">
            <v>次</v>
          </cell>
          <cell r="G4763" t="str">
            <v/>
          </cell>
          <cell r="H4763">
            <v>80</v>
          </cell>
          <cell r="I4763">
            <v>65</v>
          </cell>
          <cell r="J4763">
            <v>55</v>
          </cell>
          <cell r="K4763" t="str">
            <v>甲类</v>
          </cell>
        </row>
        <row r="4764">
          <cell r="A4764" t="str">
            <v>HGC73301</v>
          </cell>
          <cell r="B4764" t="str">
            <v>鼻侧切开鼻腔鼻窦肿瘤切除术</v>
          </cell>
          <cell r="C4764" t="str">
            <v>消毒铺巾,麻醉后经鼻侧切开进路暴露上颌窦､筛窦､额窦行鼻腔鼻窦肿瘤切除术,术后术腔填塞,局部缝合,包扎固定。</v>
          </cell>
          <cell r="D4764" t="str">
            <v>引流装置</v>
          </cell>
          <cell r="E4764" t="str">
            <v>止血材料,特殊缝线,双极电凝镊</v>
          </cell>
          <cell r="F4764" t="str">
            <v>次</v>
          </cell>
          <cell r="G4764" t="str">
            <v/>
          </cell>
          <cell r="H4764">
            <v>1300</v>
          </cell>
          <cell r="I4764">
            <v>1040</v>
          </cell>
          <cell r="J4764">
            <v>910</v>
          </cell>
          <cell r="K4764" t="str">
            <v>甲类</v>
          </cell>
        </row>
        <row r="4765">
          <cell r="A4765" t="str">
            <v>HGC73302</v>
          </cell>
          <cell r="B4765" t="str">
            <v>鼻前庭囊肿切除术</v>
          </cell>
          <cell r="C4765" t="str">
            <v>消毒铺巾,局麻或全麻后,一侧唇龈沟进路,切开黏膜分离暴露鼻前庭,暴露囊肿分离并摘除,术腔止血,生理冲洗液冲洗,缝合切口,患侧上唇部位应用敷料加压,鼻腔黏膜若有破损,可填塞凡士林纱条或其它鼻腔填塞材料。</v>
          </cell>
          <cell r="D4765" t="str">
            <v>引流装置</v>
          </cell>
          <cell r="E4765" t="str">
            <v>特殊缝线,双极电凝镊</v>
          </cell>
          <cell r="F4765" t="str">
            <v>次</v>
          </cell>
          <cell r="G4765" t="str">
            <v/>
          </cell>
          <cell r="H4765">
            <v>650</v>
          </cell>
          <cell r="I4765">
            <v>520</v>
          </cell>
          <cell r="J4765">
            <v>450</v>
          </cell>
          <cell r="K4765" t="str">
            <v>甲类</v>
          </cell>
        </row>
        <row r="4766">
          <cell r="A4766" t="str">
            <v>HGC73401</v>
          </cell>
          <cell r="B4766" t="str">
            <v>鼻腔鼻窦肿瘤切除术</v>
          </cell>
          <cell r="C4766" t="str">
            <v>麻醉,消毒铺巾,收缩鼻腔后,经前鼻镜,应用圈套器､筛窦钳等将鼻腔鼻窦肿瘤切除术,术后术腔填塞。</v>
          </cell>
          <cell r="D4766" t="str">
            <v>引流装置</v>
          </cell>
          <cell r="E4766" t="str">
            <v>止血材料,圈套器,双极电凝镊</v>
          </cell>
          <cell r="F4766" t="str">
            <v>次</v>
          </cell>
          <cell r="G4766" t="str">
            <v/>
          </cell>
          <cell r="H4766">
            <v>1400</v>
          </cell>
          <cell r="I4766">
            <v>1120</v>
          </cell>
          <cell r="J4766">
            <v>980</v>
          </cell>
          <cell r="K4766" t="str">
            <v>甲类</v>
          </cell>
        </row>
        <row r="4767">
          <cell r="A4767" t="str">
            <v>HGC73402</v>
          </cell>
          <cell r="B4767" t="str">
            <v>鼻息肉切除术</v>
          </cell>
          <cell r="C4767" t="str">
            <v>消毒铺巾,局麻或全麻后,前鼻镜下,收缩鼻腔行应用圈套器或筛窦钳摘除鼻息肉切除术,术后术腔填塞凡士林纱条或其它填塞材料。</v>
          </cell>
          <cell r="D4767" t="str">
            <v>引流装置,注射器</v>
          </cell>
          <cell r="E4767" t="str">
            <v>双极电凝镊</v>
          </cell>
          <cell r="F4767" t="str">
            <v>次</v>
          </cell>
          <cell r="G4767" t="str">
            <v/>
          </cell>
          <cell r="H4767">
            <v>480</v>
          </cell>
          <cell r="I4767">
            <v>380</v>
          </cell>
          <cell r="J4767">
            <v>330</v>
          </cell>
          <cell r="K4767" t="str">
            <v>甲类</v>
          </cell>
        </row>
        <row r="4768">
          <cell r="A4768" t="str">
            <v>HGC73601</v>
          </cell>
          <cell r="B4768" t="str">
            <v>经鼻内镜鼻息肉切除术</v>
          </cell>
          <cell r="C4768" t="str">
            <v>消毒铺巾,局麻或全麻后,前鼻镜下,收缩鼻腔行应用圈套器或筛窦钳摘除鼻息肉切除术,也可应用电动切割器切除息肉,术后术腔填塞凡士林纱条或其它填塞材料。</v>
          </cell>
          <cell r="D4768" t="str">
            <v>注射器</v>
          </cell>
          <cell r="E4768" t="str">
            <v/>
          </cell>
          <cell r="F4768" t="str">
            <v>次</v>
          </cell>
          <cell r="G4768" t="str">
            <v/>
          </cell>
          <cell r="H4768">
            <v>530</v>
          </cell>
          <cell r="I4768">
            <v>420</v>
          </cell>
          <cell r="J4768">
            <v>370</v>
          </cell>
          <cell r="K4768" t="str">
            <v>甲类</v>
          </cell>
        </row>
        <row r="4769">
          <cell r="A4769" t="str">
            <v>HGC73602</v>
          </cell>
          <cell r="B4769" t="str">
            <v>经鼻内镜鼻腔肿瘤切除术</v>
          </cell>
          <cell r="C4769" t="str">
            <v>麻醉后,消毒铺巾,收缩鼻腔后,经内镜探查,暴露肿瘤,手术中应用鼻内镜手术钳,可以应用鼻窦电动切割器切除肿瘤,术后术腔填塞。</v>
          </cell>
          <cell r="D4769" t="str">
            <v>引流装置</v>
          </cell>
          <cell r="E4769" t="str">
            <v>止血材料</v>
          </cell>
          <cell r="F4769" t="str">
            <v>次</v>
          </cell>
          <cell r="G4769" t="str">
            <v/>
          </cell>
          <cell r="H4769">
            <v>1450</v>
          </cell>
          <cell r="I4769">
            <v>1160</v>
          </cell>
          <cell r="J4769">
            <v>1015</v>
          </cell>
          <cell r="K4769" t="str">
            <v>甲类</v>
          </cell>
        </row>
        <row r="4770">
          <cell r="A4770" t="str">
            <v>HGC73603</v>
          </cell>
          <cell r="B4770" t="str">
            <v>经鼻内镜鼻腔鼻窦肿瘤切除术</v>
          </cell>
          <cell r="C4770" t="str">
            <v>麻醉后,消毒铺巾,收缩鼻腔后,经内镜探查,开放肿瘤所在鼻窦,切除鼻腔鼻窦肿瘤,手术中应用鼻内镜手术钳,可以应用鼻窦电动切割器切除肿瘤,术后术腔填塞。</v>
          </cell>
          <cell r="D4770" t="str">
            <v>引流装置</v>
          </cell>
          <cell r="E4770" t="str">
            <v>止血材料</v>
          </cell>
          <cell r="F4770" t="str">
            <v>次</v>
          </cell>
          <cell r="G4770" t="str">
            <v/>
          </cell>
          <cell r="H4770">
            <v>1550</v>
          </cell>
          <cell r="I4770">
            <v>1240</v>
          </cell>
          <cell r="J4770">
            <v>1085</v>
          </cell>
          <cell r="K4770" t="str">
            <v>甲类</v>
          </cell>
        </row>
        <row r="4771">
          <cell r="A4771" t="str">
            <v>HGC73604</v>
          </cell>
          <cell r="B4771" t="str">
            <v>经鼻内镜鼻前庭囊肿开窗术</v>
          </cell>
          <cell r="C4771" t="str">
            <v>消毒铺巾,收缩鼻腔后,经内镜探查鼻腔,应用黏膜刀或电动切割器于黏膜膨隆处切开,清理分泌物,止血,选取适当填塞材料填塞患侧鼻腔。</v>
          </cell>
          <cell r="D4771" t="str">
            <v>引流装置</v>
          </cell>
          <cell r="E4771" t="str">
            <v/>
          </cell>
          <cell r="F4771" t="str">
            <v>次</v>
          </cell>
          <cell r="G4771" t="str">
            <v/>
          </cell>
          <cell r="H4771">
            <v>900</v>
          </cell>
          <cell r="I4771">
            <v>720</v>
          </cell>
          <cell r="J4771">
            <v>630</v>
          </cell>
          <cell r="K4771" t="str">
            <v>甲类</v>
          </cell>
        </row>
        <row r="4772">
          <cell r="A4772" t="str">
            <v>HGC80301</v>
          </cell>
          <cell r="B4772" t="str">
            <v>前鼻孔成形术</v>
          </cell>
          <cell r="C4772" t="str">
            <v>麻醉后消毒铺巾,松解瘢痕转移周边组织,可行皮瓣转移,缝合并放置扩张管。</v>
          </cell>
          <cell r="D4772" t="str">
            <v/>
          </cell>
          <cell r="E4772" t="str">
            <v>扩张管,特殊缝线</v>
          </cell>
          <cell r="F4772" t="str">
            <v>次</v>
          </cell>
          <cell r="G4772" t="str">
            <v/>
          </cell>
          <cell r="H4772">
            <v>590</v>
          </cell>
          <cell r="I4772">
            <v>470</v>
          </cell>
          <cell r="J4772">
            <v>410</v>
          </cell>
          <cell r="K4772" t="str">
            <v>丙类</v>
          </cell>
        </row>
        <row r="4773">
          <cell r="A4773" t="str">
            <v>HGC80302</v>
          </cell>
          <cell r="B4773" t="str">
            <v>鼻孔开大术</v>
          </cell>
          <cell r="C4773" t="str">
            <v>消毒铺巾,设计切口,局部麻醉,将狭窄鼻孔周围组织的瘢痕松解,应用临近皮瓣转移或改形,开大狭窄鼻孔,双极电凝止血,必要时植皮,缝合切口。不含植皮术。</v>
          </cell>
          <cell r="D4773" t="str">
            <v/>
          </cell>
          <cell r="E4773" t="str">
            <v>特殊缝线</v>
          </cell>
          <cell r="F4773" t="str">
            <v>单侧</v>
          </cell>
          <cell r="G4773" t="str">
            <v/>
          </cell>
          <cell r="H4773">
            <v>1100</v>
          </cell>
          <cell r="I4773">
            <v>880</v>
          </cell>
          <cell r="J4773">
            <v>770</v>
          </cell>
          <cell r="K4773" t="str">
            <v>丙类</v>
          </cell>
        </row>
        <row r="4774">
          <cell r="A4774" t="str">
            <v>HGC80303</v>
          </cell>
          <cell r="B4774" t="str">
            <v>鼻孔闭锁修复术</v>
          </cell>
          <cell r="C4774" t="str">
            <v>消毒铺巾,前鼻孔闭锁切开,松解周围组织的瘢痕,可磨除部分梨状孔缘的骨质扩大,应用临近皮瓣转移或改形,局部填塞扩张管,防止瘢痕粘连。必要时植皮。不含植皮术。</v>
          </cell>
          <cell r="D4774" t="str">
            <v>引流装置</v>
          </cell>
          <cell r="E4774" t="str">
            <v>扩张管</v>
          </cell>
          <cell r="F4774" t="str">
            <v>次</v>
          </cell>
          <cell r="G4774" t="str">
            <v/>
          </cell>
          <cell r="H4774">
            <v>1100</v>
          </cell>
          <cell r="I4774">
            <v>880</v>
          </cell>
          <cell r="J4774">
            <v>770</v>
          </cell>
          <cell r="K4774" t="str">
            <v>乙类</v>
          </cell>
        </row>
        <row r="4775">
          <cell r="A4775" t="str">
            <v>HGC80601</v>
          </cell>
          <cell r="B4775" t="str">
            <v>鼻内镜鼻腔扩容术</v>
          </cell>
          <cell r="C4775" t="str">
            <v>使用鼻内镜及监视系统､电动切割器,鼻中隔保留骨性支架的修正,下鼻甲骨折外移,中鼻甲骨折内移,勾突切除､前中筛窦开放,上颌窦口开放,鼻腔填塞。</v>
          </cell>
          <cell r="D4775" t="str">
            <v>引流装置</v>
          </cell>
          <cell r="E4775" t="str">
            <v/>
          </cell>
          <cell r="F4775" t="str">
            <v>次</v>
          </cell>
          <cell r="G4775" t="str">
            <v/>
          </cell>
          <cell r="H4775">
            <v>800</v>
          </cell>
          <cell r="I4775">
            <v>640</v>
          </cell>
          <cell r="J4775">
            <v>560</v>
          </cell>
          <cell r="K4775" t="str">
            <v>乙类</v>
          </cell>
        </row>
        <row r="4776">
          <cell r="A4776" t="str">
            <v>HGC81301</v>
          </cell>
          <cell r="B4776" t="str">
            <v>鼻孔缩小术</v>
          </cell>
          <cell r="C4776" t="str">
            <v>消毒铺巾,设计鼻基底前庭楔形切口,局部麻醉,切除多余皮肤及皮下组织,双极电凝止血,分层缝合切口。</v>
          </cell>
          <cell r="D4776" t="str">
            <v>引流装置,注射器</v>
          </cell>
          <cell r="E4776" t="str">
            <v>特殊缝线,双极电凝镊</v>
          </cell>
          <cell r="F4776" t="str">
            <v>单侧</v>
          </cell>
          <cell r="G4776" t="str">
            <v/>
          </cell>
          <cell r="H4776">
            <v>900</v>
          </cell>
          <cell r="I4776">
            <v>720</v>
          </cell>
          <cell r="J4776">
            <v>630</v>
          </cell>
          <cell r="K4776" t="str">
            <v>丙类</v>
          </cell>
        </row>
        <row r="4777">
          <cell r="A4777" t="str">
            <v>HGC81302</v>
          </cell>
          <cell r="B4777" t="str">
            <v>鼻腔缩窄术</v>
          </cell>
          <cell r="C4777" t="str">
            <v>消毒铺巾,收缩鼻腔后,经内镜下或鼻侧切开经梨状孔缘进入鼻腔,鼻内侧壁于下鼻甲或下鼻道前切开黏膜,骨质充填鼻腔缩窄术､其它组织(如羟基磷灰石等)充填术,术后术腔填塞。</v>
          </cell>
          <cell r="D4777" t="str">
            <v>引流装置</v>
          </cell>
          <cell r="E4777" t="str">
            <v>双极电凝镊</v>
          </cell>
          <cell r="F4777" t="str">
            <v>次</v>
          </cell>
          <cell r="G4777" t="str">
            <v/>
          </cell>
          <cell r="H4777">
            <v>750</v>
          </cell>
          <cell r="I4777">
            <v>600</v>
          </cell>
          <cell r="J4777">
            <v>525</v>
          </cell>
          <cell r="K4777" t="str">
            <v>乙类</v>
          </cell>
        </row>
        <row r="4778">
          <cell r="A4778" t="str">
            <v>HGC83601</v>
          </cell>
          <cell r="B4778" t="str">
            <v>经鼻内镜后鼻孔成形术</v>
          </cell>
          <cell r="C4778" t="str">
            <v>消毒铺巾,收缩鼻腔后,经内镜探查鼻腔,鼻窦后鼻孔闭锁或后鼻孔狭窄松解,黏膜行粘连可切开松解,防止扩张管,骨性狭窄,可使用电钻磨除,扩大后鼻孔,防止扩张管,术腔选取适当的填塞材料填压。</v>
          </cell>
          <cell r="D4778" t="str">
            <v>引流装置</v>
          </cell>
          <cell r="E4778" t="str">
            <v/>
          </cell>
          <cell r="F4778" t="str">
            <v>次</v>
          </cell>
          <cell r="G4778" t="str">
            <v/>
          </cell>
          <cell r="H4778">
            <v>1200</v>
          </cell>
          <cell r="I4778">
            <v>960</v>
          </cell>
          <cell r="J4778">
            <v>840</v>
          </cell>
          <cell r="K4778" t="str">
            <v>乙类</v>
          </cell>
        </row>
        <row r="4779">
          <cell r="A4779" t="str">
            <v>HGC86301</v>
          </cell>
          <cell r="B4779" t="str">
            <v>鼻腔泪囊吻合术</v>
          </cell>
          <cell r="C4779" t="str">
            <v>消毒铺巾,切开皮肤,分离皮下组织,暴露泪囊,造骨孔,泪囊鼻腔吻合,冲洗泪道,缝合皮肤。</v>
          </cell>
          <cell r="D4779" t="str">
            <v>引流装置</v>
          </cell>
          <cell r="E4779" t="str">
            <v>特殊缝线</v>
          </cell>
          <cell r="F4779" t="str">
            <v>单侧</v>
          </cell>
          <cell r="G4779" t="str">
            <v/>
          </cell>
          <cell r="H4779">
            <v>900</v>
          </cell>
          <cell r="I4779">
            <v>720</v>
          </cell>
          <cell r="J4779">
            <v>630</v>
          </cell>
          <cell r="K4779" t="str">
            <v>甲类</v>
          </cell>
        </row>
        <row r="4780">
          <cell r="A4780" t="str">
            <v>HGC86601</v>
          </cell>
          <cell r="B4780" t="str">
            <v>鼻内镜鼻腔泪囊吻合术</v>
          </cell>
          <cell r="C4780" t="str">
            <v>麻醉消毒铺巾,收缩鼻腔后,经内镜探查鼻腔,在勾突前部泪囊相对应的解剖区做一弧形瓣,应用骨钻磨除上颌骨鼻突,暴露鼻泪管,应用泪道探针,由眼部导入,鼻内镜下切开鼻泪管地黏膜,缝合或压迫等,也可放置扩张管,并固定,鼻腔填塞。</v>
          </cell>
          <cell r="D4780" t="str">
            <v>引流装置</v>
          </cell>
          <cell r="E4780" t="str">
            <v>扩张管,特殊缝线</v>
          </cell>
          <cell r="F4780" t="str">
            <v>次</v>
          </cell>
          <cell r="G4780" t="str">
            <v/>
          </cell>
          <cell r="H4780">
            <v>1200</v>
          </cell>
          <cell r="I4780">
            <v>960</v>
          </cell>
          <cell r="J4780">
            <v>840</v>
          </cell>
          <cell r="K4780" t="str">
            <v>甲类</v>
          </cell>
        </row>
        <row r="4781">
          <cell r="A4781" t="str">
            <v>HGD45101</v>
          </cell>
          <cell r="B4781" t="str">
            <v>鼻中隔血肿穿刺引流术</v>
          </cell>
          <cell r="C4781" t="str">
            <v>前鼻镜下应用穿刺针穿刺鼻中隔血肿,抽出液体,可应用抗生素冲洗液冲洗,回抽,见中隔复位,双侧鼻腔填塞压迫。</v>
          </cell>
          <cell r="D4781" t="str">
            <v>引流装置,注射器,冲洗液</v>
          </cell>
          <cell r="E4781" t="str">
            <v/>
          </cell>
          <cell r="F4781" t="str">
            <v>次</v>
          </cell>
          <cell r="G4781" t="str">
            <v/>
          </cell>
          <cell r="H4781">
            <v>200</v>
          </cell>
          <cell r="I4781">
            <v>160</v>
          </cell>
          <cell r="J4781">
            <v>140</v>
          </cell>
          <cell r="K4781" t="str">
            <v>甲类</v>
          </cell>
        </row>
        <row r="4782">
          <cell r="A4782" t="str">
            <v>HGD45301</v>
          </cell>
          <cell r="B4782" t="str">
            <v>鼻中隔血肿切开引流术</v>
          </cell>
          <cell r="C4782" t="str">
            <v>消毒铺巾,局麻或全麻后,前鼻镜下,与鼻腔一侧鼻中隔血肿切开,清理凝血块､查找出血点､止血,应用生理冲洗液､抗生素冲洗液冲洗术腔,双侧鼻腔对称填塞压迫。</v>
          </cell>
          <cell r="D4782" t="str">
            <v>引流装置,注射器,冲洗液</v>
          </cell>
          <cell r="E4782" t="str">
            <v/>
          </cell>
          <cell r="F4782" t="str">
            <v>次</v>
          </cell>
          <cell r="G4782" t="str">
            <v/>
          </cell>
          <cell r="H4782">
            <v>230</v>
          </cell>
          <cell r="I4782">
            <v>185</v>
          </cell>
          <cell r="J4782">
            <v>160</v>
          </cell>
          <cell r="K4782" t="str">
            <v>甲类</v>
          </cell>
        </row>
        <row r="4783">
          <cell r="A4783" t="str">
            <v>HGD45302</v>
          </cell>
          <cell r="B4783" t="str">
            <v>鼻中隔脓肿切开引流术</v>
          </cell>
          <cell r="C4783" t="str">
            <v>消毒铺巾,局麻或全麻后,前鼻镜下,与鼻腔一侧鼻中隔脓肿切开,清理分泌物,可做培养,应用生理冲洗液､抗生素冲洗液冲洗术腔,双侧鼻腔对称填塞压迫。</v>
          </cell>
          <cell r="D4783" t="str">
            <v>引流装置,注射器,冲洗液</v>
          </cell>
          <cell r="E4783" t="str">
            <v/>
          </cell>
          <cell r="F4783" t="str">
            <v>次</v>
          </cell>
          <cell r="G4783" t="str">
            <v/>
          </cell>
          <cell r="H4783">
            <v>230</v>
          </cell>
          <cell r="I4783">
            <v>185</v>
          </cell>
          <cell r="J4783">
            <v>160</v>
          </cell>
          <cell r="K4783" t="str">
            <v>甲类</v>
          </cell>
        </row>
        <row r="4784">
          <cell r="A4784" t="str">
            <v>HGD45601</v>
          </cell>
          <cell r="B4784" t="str">
            <v>经鼻内镜鼻中隔血肿切开引流术</v>
          </cell>
          <cell r="C4784" t="str">
            <v>消毒铺巾,局麻或全麻后,鼻内镜下,与鼻腔一侧鼻中隔血肿切开,清理凝血块､查找出血点､止血,应用生理冲洗液､抗生素冲洗液冲洗术腔,双侧鼻腔对称填塞压迫。</v>
          </cell>
          <cell r="D4784" t="str">
            <v>引流装置,注射器,冲洗液</v>
          </cell>
          <cell r="E4784" t="str">
            <v/>
          </cell>
          <cell r="F4784" t="str">
            <v>次</v>
          </cell>
          <cell r="G4784" t="str">
            <v/>
          </cell>
          <cell r="H4784">
            <v>300</v>
          </cell>
          <cell r="I4784">
            <v>240</v>
          </cell>
          <cell r="J4784">
            <v>210</v>
          </cell>
          <cell r="K4784" t="str">
            <v>甲类</v>
          </cell>
        </row>
        <row r="4785">
          <cell r="A4785" t="str">
            <v>HGD45602</v>
          </cell>
          <cell r="B4785" t="str">
            <v>经鼻内镜鼻中隔脓肿切开引流术</v>
          </cell>
          <cell r="C4785" t="str">
            <v>消毒铺巾,局麻或全麻后,鼻内镜下,与鼻腔一侧鼻中隔脓肿切开,清理分泌物,可做培养,应用生理冲洗液,抗生素冲洗液冲洗术腔,双侧鼻腔对称填塞压迫。</v>
          </cell>
          <cell r="D4785" t="str">
            <v>引流装置,注射器</v>
          </cell>
          <cell r="E4785" t="str">
            <v/>
          </cell>
          <cell r="F4785" t="str">
            <v>次</v>
          </cell>
          <cell r="G4785" t="str">
            <v/>
          </cell>
          <cell r="H4785">
            <v>300</v>
          </cell>
          <cell r="I4785">
            <v>240</v>
          </cell>
          <cell r="J4785">
            <v>210</v>
          </cell>
          <cell r="K4785" t="str">
            <v>甲类</v>
          </cell>
        </row>
        <row r="4786">
          <cell r="A4786" t="str">
            <v>HGD46301</v>
          </cell>
          <cell r="B4786" t="str">
            <v>鼻中隔黏膜划痕术</v>
          </cell>
          <cell r="C4786" t="str">
            <v>消毒铺巾,麻醉后,前鼻镜下或鼻内镜下,鼻腔黏膜1%地卡因表面麻醉,1%麻黄素面片或纱条收缩,于鼻中隔前端出血处的黏膜应用小球刀划痕,患侧术腔填塞止血。</v>
          </cell>
          <cell r="D4786" t="str">
            <v/>
          </cell>
          <cell r="E4786" t="str">
            <v/>
          </cell>
          <cell r="F4786" t="str">
            <v>次</v>
          </cell>
          <cell r="G4786" t="str">
            <v/>
          </cell>
          <cell r="H4786">
            <v>240</v>
          </cell>
          <cell r="I4786">
            <v>190</v>
          </cell>
          <cell r="J4786">
            <v>170</v>
          </cell>
          <cell r="K4786" t="str">
            <v>甲类</v>
          </cell>
        </row>
        <row r="4787">
          <cell r="A4787" t="str">
            <v>HGD60301</v>
          </cell>
          <cell r="B4787" t="str">
            <v>鼻中隔软骨取骨术</v>
          </cell>
          <cell r="C4787" t="str">
            <v>前鼻镜下麻醉后,鼻腔一侧切开黏膜去分离暴露软骨,取出软骨,黏膜复位,双侧鼻腔填压适当填塞材料。软骨取出后进行修整以备其它手术用于修复缺损充填。</v>
          </cell>
          <cell r="D4787" t="str">
            <v/>
          </cell>
          <cell r="E4787" t="str">
            <v/>
          </cell>
          <cell r="F4787" t="str">
            <v>次</v>
          </cell>
          <cell r="G4787" t="str">
            <v/>
          </cell>
          <cell r="H4787">
            <v>500</v>
          </cell>
          <cell r="I4787">
            <v>400</v>
          </cell>
          <cell r="J4787">
            <v>350</v>
          </cell>
          <cell r="K4787" t="str">
            <v>甲类</v>
          </cell>
        </row>
        <row r="4788">
          <cell r="A4788" t="str">
            <v>HGD70601</v>
          </cell>
          <cell r="B4788" t="str">
            <v>经鼻内镜鼻中隔偏曲三线减张术</v>
          </cell>
          <cell r="C4788" t="str">
            <v>消毒铺巾,局麻或全麻后,鼻内镜下,鼻腔一侧切开黏膜去分离暴露偏曲骨质或软骨,游离鼻中隔软骨,暴露筛骨垂直板,暴露上颌骨鼻脊和梨骨,保留大部分结构,去除对偏曲有影响的骨板连接处骨质,松解软骨及骨板,复位黏膜,双侧鼻腔填压适当填塞材料。</v>
          </cell>
          <cell r="D4788" t="str">
            <v>引流装置,注射器</v>
          </cell>
          <cell r="E4788" t="str">
            <v/>
          </cell>
          <cell r="F4788" t="str">
            <v>次</v>
          </cell>
          <cell r="G4788" t="str">
            <v/>
          </cell>
          <cell r="H4788">
            <v>500</v>
          </cell>
          <cell r="I4788">
            <v>400</v>
          </cell>
          <cell r="J4788">
            <v>350</v>
          </cell>
          <cell r="K4788" t="str">
            <v>甲类</v>
          </cell>
        </row>
        <row r="4789">
          <cell r="A4789" t="str">
            <v>HGD83301</v>
          </cell>
          <cell r="B4789" t="str">
            <v>鼻中隔偏曲矫正术</v>
          </cell>
          <cell r="C4789" t="str">
            <v>消毒铺巾,前鼻镜下麻醉后,鼻腔一侧切开黏膜去分离暴露偏曲骨质或软骨,取出偏曲骨质和或软骨,黏膜复位,双侧鼻腔填压适当填塞材料。</v>
          </cell>
          <cell r="D4789" t="str">
            <v>注射器</v>
          </cell>
          <cell r="E4789" t="str">
            <v/>
          </cell>
          <cell r="F4789" t="str">
            <v>次</v>
          </cell>
          <cell r="G4789" t="str">
            <v/>
          </cell>
          <cell r="H4789">
            <v>400</v>
          </cell>
          <cell r="I4789">
            <v>320</v>
          </cell>
          <cell r="J4789">
            <v>280</v>
          </cell>
          <cell r="K4789" t="str">
            <v>甲类</v>
          </cell>
        </row>
        <row r="4790">
          <cell r="A4790" t="str">
            <v>HGD83302</v>
          </cell>
          <cell r="B4790" t="str">
            <v>鼻中隔穿孔修补术</v>
          </cell>
          <cell r="C4790" t="str">
            <v>消毒铺巾,局麻或全麻后,前鼻镜下,鼻中隔穿孔出黏膜分离应用,含局部黏膜转瓣术。移植骨片,或选取鼻腔其它部位(如下鼻甲､中鼻甲)的黏膜瓣,缝合术后填塞止血。</v>
          </cell>
          <cell r="D4790" t="str">
            <v>引流装置,注射器</v>
          </cell>
          <cell r="E4790" t="str">
            <v>特殊缝线</v>
          </cell>
          <cell r="F4790" t="str">
            <v>次</v>
          </cell>
          <cell r="G4790" t="str">
            <v/>
          </cell>
          <cell r="H4790">
            <v>850</v>
          </cell>
          <cell r="I4790">
            <v>680</v>
          </cell>
          <cell r="J4790">
            <v>595</v>
          </cell>
          <cell r="K4790" t="str">
            <v>甲类</v>
          </cell>
        </row>
        <row r="4791">
          <cell r="A4791" t="str">
            <v>HGD83601</v>
          </cell>
          <cell r="B4791" t="str">
            <v>经鼻内镜鼻中隔偏曲矫正术</v>
          </cell>
          <cell r="C4791" t="str">
            <v>消毒铺巾,局麻或全麻后,鼻内镜下,鼻腔一侧切开黏膜去分离暴露偏曲骨质或软骨,取出偏曲骨质和或软骨,黏膜复位,双侧鼻腔填压适当填塞材料。</v>
          </cell>
          <cell r="D4791" t="str">
            <v>引流装置,注射器</v>
          </cell>
          <cell r="E4791" t="str">
            <v/>
          </cell>
          <cell r="F4791" t="str">
            <v>次</v>
          </cell>
          <cell r="G4791" t="str">
            <v/>
          </cell>
          <cell r="H4791">
            <v>750</v>
          </cell>
          <cell r="I4791">
            <v>600</v>
          </cell>
          <cell r="J4791">
            <v>525</v>
          </cell>
          <cell r="K4791" t="str">
            <v>甲类</v>
          </cell>
        </row>
        <row r="4792">
          <cell r="A4792" t="str">
            <v>HGD83602</v>
          </cell>
          <cell r="B4792" t="str">
            <v>经鼻内镜鼻中隔穿孔黏膜瓣修补术</v>
          </cell>
          <cell r="C4792" t="str">
            <v>消毒铺巾,局麻或全麻后,鼻内镜下,鼻中隔穿孔处黏膜分离应用,使用局部黏膜､移植骨片支撑,修复缺损,缝合术后填塞止血。</v>
          </cell>
          <cell r="D4792" t="str">
            <v>引流装置,注射器</v>
          </cell>
          <cell r="E4792" t="str">
            <v>特殊缝线</v>
          </cell>
          <cell r="F4792" t="str">
            <v>次</v>
          </cell>
          <cell r="G4792" t="str">
            <v/>
          </cell>
          <cell r="H4792">
            <v>600</v>
          </cell>
          <cell r="I4792">
            <v>480</v>
          </cell>
          <cell r="J4792">
            <v>420</v>
          </cell>
          <cell r="K4792" t="str">
            <v>甲类</v>
          </cell>
        </row>
        <row r="4793">
          <cell r="A4793" t="str">
            <v>HGD83603</v>
          </cell>
          <cell r="B4793" t="str">
            <v>经鼻内镜鼻中隔穿孔黏膜转移瓣修补术</v>
          </cell>
          <cell r="C4793" t="str">
            <v>消毒铺巾,局麻或全麻后,鼻内镜下,鼻中隔穿孔处黏膜分离,使用局部黏膜转瓣术,移植骨片支撑,修复缺损,缝合术后填塞止血。</v>
          </cell>
          <cell r="D4793" t="str">
            <v>引流装置,注射器</v>
          </cell>
          <cell r="E4793" t="str">
            <v>特殊缝线</v>
          </cell>
          <cell r="F4793" t="str">
            <v>次</v>
          </cell>
          <cell r="G4793" t="str">
            <v/>
          </cell>
          <cell r="H4793">
            <v>600</v>
          </cell>
          <cell r="I4793">
            <v>480</v>
          </cell>
          <cell r="J4793">
            <v>420</v>
          </cell>
          <cell r="K4793" t="str">
            <v>甲类</v>
          </cell>
        </row>
        <row r="4794">
          <cell r="A4794" t="str">
            <v>HGD83604</v>
          </cell>
          <cell r="B4794" t="str">
            <v>经鼻内镜鼻中隔穿孔带蒂黏膜瓣修补术</v>
          </cell>
          <cell r="C4794" t="str">
            <v>消毒铺巾,局麻或全麻后,鼻内镜下,鼻中隔穿孔处黏膜分离,应用下鼻甲或中鼻甲的带蒂黏膜转瓣术,移植骨片支撑,修复缺损,缝合术后填塞止血。</v>
          </cell>
          <cell r="D4794" t="str">
            <v>引流装置,注射器</v>
          </cell>
          <cell r="E4794" t="str">
            <v>特殊缝线</v>
          </cell>
          <cell r="F4794" t="str">
            <v>次</v>
          </cell>
          <cell r="G4794" t="str">
            <v/>
          </cell>
          <cell r="H4794">
            <v>600</v>
          </cell>
          <cell r="I4794">
            <v>480</v>
          </cell>
          <cell r="J4794">
            <v>420</v>
          </cell>
          <cell r="K4794" t="str">
            <v>甲类</v>
          </cell>
        </row>
        <row r="4795">
          <cell r="A4795" t="str">
            <v>HGD83605</v>
          </cell>
          <cell r="B4795" t="str">
            <v>经鼻内镜鼻中隔穿孔带蒂肌瓣修补术</v>
          </cell>
          <cell r="C4795" t="str">
            <v>消毒铺巾,局麻或全麻后,鼻内镜下,鼻中隔穿孔出黏膜分离,应用带蒂的肌骨膜瓣,转移肌骨膜瓣､移植骨片支撑,缝合术后填塞止血。</v>
          </cell>
          <cell r="D4795" t="str">
            <v>引流装置,注射器</v>
          </cell>
          <cell r="E4795" t="str">
            <v>特殊缝线</v>
          </cell>
          <cell r="F4795" t="str">
            <v>次</v>
          </cell>
          <cell r="G4795" t="str">
            <v/>
          </cell>
          <cell r="H4795">
            <v>600</v>
          </cell>
          <cell r="I4795">
            <v>480</v>
          </cell>
          <cell r="J4795">
            <v>420</v>
          </cell>
          <cell r="K4795" t="str">
            <v>甲类</v>
          </cell>
        </row>
        <row r="4796">
          <cell r="A4796" t="str">
            <v>HGE72601</v>
          </cell>
          <cell r="B4796" t="str">
            <v>鼻甲微波烧灼术</v>
          </cell>
          <cell r="C4796" t="str">
            <v>鼻腔黏膜1%地卡因表面麻醉,1%麻黄素收缩,前鼻镜引导下以微波烧灼下鼻甲,若有出血,应用麻黄素面片压迫,或凡士林纱条压迫止血。</v>
          </cell>
          <cell r="D4796" t="str">
            <v/>
          </cell>
          <cell r="E4796" t="str">
            <v/>
          </cell>
          <cell r="F4796" t="str">
            <v>次</v>
          </cell>
          <cell r="G4796" t="str">
            <v/>
          </cell>
          <cell r="H4796">
            <v>50</v>
          </cell>
          <cell r="I4796">
            <v>40</v>
          </cell>
          <cell r="J4796">
            <v>35</v>
          </cell>
          <cell r="K4796" t="str">
            <v>乙类</v>
          </cell>
        </row>
        <row r="4797">
          <cell r="A4797" t="str">
            <v>HGE72602</v>
          </cell>
          <cell r="B4797" t="str">
            <v>经鼻内镜鼻甲低温等离子射频消融术</v>
          </cell>
          <cell r="C4797" t="str">
            <v>鼻腔黏膜1%地卡因表面麻醉,1%麻黄素收缩,鼻内镜引导下应用低温等离子射频消融仪,使用鼻甲射频刀头,鼻甲刀头插入下鼻甲,启动开关,使之缩小体积。</v>
          </cell>
          <cell r="D4797" t="str">
            <v/>
          </cell>
          <cell r="E4797" t="str">
            <v/>
          </cell>
          <cell r="F4797" t="str">
            <v>次</v>
          </cell>
          <cell r="G4797" t="str">
            <v/>
          </cell>
          <cell r="H4797">
            <v>300</v>
          </cell>
          <cell r="I4797">
            <v>240</v>
          </cell>
          <cell r="J4797">
            <v>210</v>
          </cell>
          <cell r="K4797" t="str">
            <v>乙类</v>
          </cell>
        </row>
        <row r="4798">
          <cell r="A4798" t="str">
            <v>HGE73601</v>
          </cell>
          <cell r="B4798" t="str">
            <v>中鼻甲部分切除术</v>
          </cell>
          <cell r="C4798" t="str">
            <v>鼻腔黏膜1%地卡因表面麻醉,1%麻黄素面片或纱条收缩,前鼻镜下,收缩鼻腔后,应用鼻甲剪､小圆刀切除病变或肥大的中鼻甲,扩大鼻腔同期的空间,应用凡士林纱条或其它填塞材料填塞手术侧鼻腔。</v>
          </cell>
          <cell r="D4798" t="str">
            <v>引流装置</v>
          </cell>
          <cell r="E4798" t="str">
            <v/>
          </cell>
          <cell r="F4798" t="str">
            <v>次</v>
          </cell>
          <cell r="G4798" t="str">
            <v/>
          </cell>
          <cell r="H4798">
            <v>150</v>
          </cell>
          <cell r="I4798">
            <v>120</v>
          </cell>
          <cell r="J4798">
            <v>105</v>
          </cell>
          <cell r="K4798" t="str">
            <v>甲类</v>
          </cell>
        </row>
        <row r="4799">
          <cell r="A4799" t="str">
            <v>HGE73602</v>
          </cell>
          <cell r="B4799" t="str">
            <v>经鼻内镜中鼻甲部分切除术</v>
          </cell>
          <cell r="C4799" t="str">
            <v>鼻腔黏膜1%地卡因表面麻醉,1%麻黄素面片或纱条收缩,鼻内镜下,收缩鼻腔后,应用鼻甲剪､小圆刀或电动切割器切除病变或肥大的中鼻甲,扩大鼻腔同期的空间,应用凡士林纱条或其它填塞材料填塞手术侧鼻腔。</v>
          </cell>
          <cell r="D4799" t="str">
            <v>引流装置</v>
          </cell>
          <cell r="E4799" t="str">
            <v/>
          </cell>
          <cell r="F4799" t="str">
            <v>次</v>
          </cell>
          <cell r="G4799" t="str">
            <v/>
          </cell>
          <cell r="H4799">
            <v>200</v>
          </cell>
          <cell r="I4799">
            <v>160</v>
          </cell>
          <cell r="J4799">
            <v>140</v>
          </cell>
          <cell r="K4799" t="str">
            <v>甲类</v>
          </cell>
        </row>
        <row r="4800">
          <cell r="A4800" t="str">
            <v>HGE73603</v>
          </cell>
          <cell r="B4800" t="str">
            <v>下鼻甲部分切除术</v>
          </cell>
          <cell r="C4800" t="str">
            <v>鼻腔黏膜1%地卡因表面麻醉,1%麻黄素收缩,前鼻镜下,收缩鼻腔后,应用下鼻甲剪剪去部分肥厚增生的下鼻甲黏膜,应用凡士林纱条或其它填塞材料填塞手术侧鼻腔。</v>
          </cell>
          <cell r="D4800" t="str">
            <v>引流装置</v>
          </cell>
          <cell r="E4800" t="str">
            <v/>
          </cell>
          <cell r="F4800" t="str">
            <v>次</v>
          </cell>
          <cell r="G4800" t="str">
            <v/>
          </cell>
          <cell r="H4800">
            <v>150</v>
          </cell>
          <cell r="I4800">
            <v>120</v>
          </cell>
          <cell r="J4800">
            <v>105</v>
          </cell>
          <cell r="K4800" t="str">
            <v>甲类</v>
          </cell>
        </row>
        <row r="4801">
          <cell r="A4801" t="str">
            <v>HGE73604</v>
          </cell>
          <cell r="B4801" t="str">
            <v>经鼻内镜下鼻甲部分切除术</v>
          </cell>
          <cell r="C4801" t="str">
            <v>鼻腔黏膜1%地卡因表面麻醉,1%麻黄素收缩,鼻内镜下,收缩鼻腔后,应用下鼻甲剪剪去部分肥厚增生的下鼻甲黏膜,应用凡士林纱条或其它填塞材料填塞手术侧鼻腔。</v>
          </cell>
          <cell r="D4801" t="str">
            <v>引流装置</v>
          </cell>
          <cell r="E4801" t="str">
            <v/>
          </cell>
          <cell r="F4801" t="str">
            <v>次</v>
          </cell>
          <cell r="G4801" t="str">
            <v/>
          </cell>
          <cell r="H4801">
            <v>200</v>
          </cell>
          <cell r="I4801">
            <v>160</v>
          </cell>
          <cell r="J4801">
            <v>140</v>
          </cell>
          <cell r="K4801" t="str">
            <v>甲类</v>
          </cell>
        </row>
        <row r="4802">
          <cell r="A4802" t="str">
            <v>HGE73605</v>
          </cell>
          <cell r="B4802" t="str">
            <v>经鼻内镜下鼻甲黏膜下切除术</v>
          </cell>
          <cell r="C4802" t="str">
            <v>鼻腔黏膜1%地卡因表面麻醉,1%麻黄素面片或纱条收缩,鼻内镜下,收缩鼻腔后,沿下鼻甲缘切开分离黏骨膜,暴露下鼻甲骨,切除骨质,电动切割器从黏膜内切除部分组织,扩大鼻腔同期的空间,应用凡士林纱条或其它填塞材料填塞手术侧鼻腔。</v>
          </cell>
          <cell r="D4802" t="str">
            <v>引流装置</v>
          </cell>
          <cell r="E4802" t="str">
            <v/>
          </cell>
          <cell r="F4802" t="str">
            <v>次</v>
          </cell>
          <cell r="G4802" t="str">
            <v/>
          </cell>
          <cell r="H4802">
            <v>200</v>
          </cell>
          <cell r="I4802">
            <v>160</v>
          </cell>
          <cell r="J4802">
            <v>140</v>
          </cell>
          <cell r="K4802" t="str">
            <v>甲类</v>
          </cell>
        </row>
        <row r="4803">
          <cell r="A4803" t="str">
            <v>HGE73606</v>
          </cell>
          <cell r="B4803" t="str">
            <v>鼻内镜下钩突切除术</v>
          </cell>
          <cell r="C4803" t="str">
            <v>麻醉､消毒铺巾,收缩鼻腔后,经内镜探查鼻腔,鼻窦,应用内镜手术钳､切除患侧勾突,术后术腔填塞。</v>
          </cell>
          <cell r="D4803" t="str">
            <v>引流装置</v>
          </cell>
          <cell r="E4803" t="str">
            <v/>
          </cell>
          <cell r="F4803" t="str">
            <v>单侧</v>
          </cell>
          <cell r="G4803" t="str">
            <v/>
          </cell>
          <cell r="H4803">
            <v>950</v>
          </cell>
          <cell r="I4803">
            <v>760</v>
          </cell>
          <cell r="J4803">
            <v>665</v>
          </cell>
          <cell r="K4803" t="str">
            <v>甲类</v>
          </cell>
        </row>
        <row r="4804">
          <cell r="A4804" t="str">
            <v>HGE83601</v>
          </cell>
          <cell r="B4804" t="str">
            <v>经鼻内镜中鼻甲骨折内移术</v>
          </cell>
          <cell r="C4804" t="str">
            <v>鼻腔黏膜1%地卡因表面麻醉,1%麻黄素面片或纱条收缩,鼻内镜下,收缩鼻腔后,从中鼻道进入应用剥离子沿中鼻甲内侧紧贴中鼻甲根部骨折并向鼻腔内侧挤压,扩大鼻腔同期的空间,应用凡士林纱条或其它填塞材料填塞手术侧鼻腔。</v>
          </cell>
          <cell r="D4804" t="str">
            <v>引流装置</v>
          </cell>
          <cell r="E4804" t="str">
            <v/>
          </cell>
          <cell r="F4804" t="str">
            <v>次</v>
          </cell>
          <cell r="G4804" t="str">
            <v/>
          </cell>
          <cell r="H4804">
            <v>200</v>
          </cell>
          <cell r="I4804">
            <v>160</v>
          </cell>
          <cell r="J4804">
            <v>140</v>
          </cell>
          <cell r="K4804" t="str">
            <v>甲类</v>
          </cell>
        </row>
        <row r="4805">
          <cell r="A4805" t="str">
            <v>HGE83602</v>
          </cell>
          <cell r="B4805" t="str">
            <v>经鼻内镜下鼻甲骨折外移术</v>
          </cell>
          <cell r="C4805" t="str">
            <v>鼻腔黏膜1%地卡因表面麻醉,2%麻黄素面片或纱条收缩,鼻内镜下,收缩鼻腔后,应用剥离子沿下鼻甲内侧紧贴下鼻甲根部骨折并向鼻腔外侧挤压,扩大鼻腔同期的空间,应用凡士林纱条或其它填塞材料填塞手术侧鼻腔。</v>
          </cell>
          <cell r="D4805" t="str">
            <v>引流装置</v>
          </cell>
          <cell r="E4805" t="str">
            <v/>
          </cell>
          <cell r="F4805" t="str">
            <v>次</v>
          </cell>
          <cell r="G4805" t="str">
            <v/>
          </cell>
          <cell r="H4805">
            <v>200</v>
          </cell>
          <cell r="I4805">
            <v>160</v>
          </cell>
          <cell r="J4805">
            <v>140</v>
          </cell>
          <cell r="K4805" t="str">
            <v>甲类</v>
          </cell>
        </row>
        <row r="4806">
          <cell r="A4806" t="str">
            <v>HGF</v>
          </cell>
          <cell r="B4806" t="str">
            <v>鼻旁窦</v>
          </cell>
          <cell r="C4806" t="str">
            <v/>
          </cell>
          <cell r="D4806" t="str">
            <v/>
          </cell>
          <cell r="E4806" t="str">
            <v/>
          </cell>
        </row>
        <row r="4806">
          <cell r="G4806" t="str">
            <v/>
          </cell>
          <cell r="H4806" t="str">
            <v/>
          </cell>
          <cell r="I4806" t="str">
            <v/>
          </cell>
          <cell r="J4806" t="str">
            <v/>
          </cell>
        </row>
        <row r="4807">
          <cell r="A4807" t="str">
            <v>HGF48101</v>
          </cell>
          <cell r="B4807" t="str">
            <v>上颌窦穿刺冲洗术</v>
          </cell>
          <cell r="C4807" t="str">
            <v>鼻腔黏膜1%地卡因表面麻醉,1%麻黄素收缩,前鼻镜下以长针头沿下鼻道进入在下鼻甲附着缘前中1/3穿刺进入上颌窦,应用注射器连接,用药物或含有抗生素的生理冲洗液冲洗,冲洗完毕拔出穿刺针,若有出血可压迫麻黄素面片,或应用凡士林纱条压迫下鼻道。</v>
          </cell>
          <cell r="D4807" t="str">
            <v>注射器</v>
          </cell>
          <cell r="E4807" t="str">
            <v/>
          </cell>
          <cell r="F4807" t="str">
            <v>次</v>
          </cell>
          <cell r="G4807" t="str">
            <v/>
          </cell>
          <cell r="H4807">
            <v>30</v>
          </cell>
          <cell r="I4807">
            <v>25</v>
          </cell>
          <cell r="J4807">
            <v>20</v>
          </cell>
          <cell r="K4807" t="str">
            <v>甲类</v>
          </cell>
        </row>
        <row r="4808">
          <cell r="A4808" t="str">
            <v>HGF50301</v>
          </cell>
          <cell r="B4808" t="str">
            <v>鼻外额窦开放术</v>
          </cell>
          <cell r="C4808" t="str">
            <v>消毒铺巾,收缩鼻腔后,经鼻外进路,经眉弓处切开,暴露额窦前壁,骨钻或骨凿开放额窦前壁,切开黏膜,探针由上向下,扩大额窦口,进入中鼻道,清除额窦口病变组织,术后术腔填塞,局部缝合包扎固定,防止损伤额窦后壁､筛前神经及血管。</v>
          </cell>
          <cell r="D4808" t="str">
            <v>引流装置</v>
          </cell>
          <cell r="E4808" t="str">
            <v>特殊缝线</v>
          </cell>
          <cell r="F4808" t="str">
            <v>单侧</v>
          </cell>
          <cell r="G4808" t="str">
            <v/>
          </cell>
          <cell r="H4808">
            <v>700</v>
          </cell>
          <cell r="I4808">
            <v>560</v>
          </cell>
          <cell r="J4808">
            <v>490</v>
          </cell>
          <cell r="K4808" t="str">
            <v>甲类</v>
          </cell>
        </row>
        <row r="4809">
          <cell r="A4809" t="str">
            <v>HGF50302</v>
          </cell>
          <cell r="B4809" t="str">
            <v>鼻外筛窦开放术</v>
          </cell>
          <cell r="C4809" t="str">
            <v>消毒铺巾,收缩鼻腔后,经鼻外患侧鼻侧切开进路,切开皮肤,暴露上颌骨鼻突,咬骨钳咬除骨质,进入鼻腔,开放筛窦,术后术腔填塞,局部缝合包扎固定。</v>
          </cell>
          <cell r="D4809" t="str">
            <v>引流装置</v>
          </cell>
          <cell r="E4809" t="str">
            <v>特殊缝线</v>
          </cell>
          <cell r="F4809" t="str">
            <v>单侧</v>
          </cell>
          <cell r="G4809" t="str">
            <v/>
          </cell>
          <cell r="H4809">
            <v>700</v>
          </cell>
          <cell r="I4809">
            <v>560</v>
          </cell>
          <cell r="J4809">
            <v>490</v>
          </cell>
          <cell r="K4809" t="str">
            <v>甲类</v>
          </cell>
        </row>
        <row r="4810">
          <cell r="A4810" t="str">
            <v>HGF50401</v>
          </cell>
          <cell r="B4810" t="str">
            <v>鼻内筛窦开放术</v>
          </cell>
          <cell r="C4810" t="str">
            <v>消毒铺巾,收缩鼻腔后,经鼻镜探查鼻腔,应用内镜手术器械､电动切割器开放筛窦,切除勾突,开放筛泡,开放中后组筛窦,直至蝶窦前壁,清除眶纸板周围骨质及黏膜组织,清除前颅底前为额窦口后至蝶窦的蜂房,清除病变组织,术后术腔填塞。</v>
          </cell>
          <cell r="D4810" t="str">
            <v>引流装置</v>
          </cell>
          <cell r="E4810" t="str">
            <v/>
          </cell>
          <cell r="F4810" t="str">
            <v>单侧</v>
          </cell>
          <cell r="G4810" t="str">
            <v/>
          </cell>
          <cell r="H4810">
            <v>700</v>
          </cell>
          <cell r="I4810">
            <v>560</v>
          </cell>
          <cell r="J4810">
            <v>490</v>
          </cell>
          <cell r="K4810" t="str">
            <v>甲类</v>
          </cell>
        </row>
        <row r="4811">
          <cell r="A4811" t="str">
            <v>HGF50402</v>
          </cell>
          <cell r="B4811" t="str">
            <v>上颌窦鼻内开窗术</v>
          </cell>
          <cell r="C4811" t="str">
            <v>消毒铺巾,收缩鼻腔后,经前鼻镜引导,收缩鼻腔后于下鼻道应用上颌窦开窗器穿刺进入下鼻道,咬骨钳扩大下鼻道的骨窗,清理上颌窦内病变,术腔用凡士林纱条填压。也可以用其它填塞材料。</v>
          </cell>
          <cell r="D4811" t="str">
            <v>引流装置</v>
          </cell>
          <cell r="E4811" t="str">
            <v/>
          </cell>
          <cell r="F4811" t="str">
            <v>单侧</v>
          </cell>
          <cell r="G4811" t="str">
            <v/>
          </cell>
          <cell r="H4811">
            <v>400</v>
          </cell>
          <cell r="I4811">
            <v>320</v>
          </cell>
          <cell r="J4811">
            <v>280</v>
          </cell>
          <cell r="K4811" t="str">
            <v>甲类</v>
          </cell>
        </row>
        <row r="4812">
          <cell r="A4812" t="str">
            <v>HGF50601</v>
          </cell>
          <cell r="B4812" t="str">
            <v>经鼻内镜额窦开放术</v>
          </cell>
          <cell r="C4812" t="str">
            <v>消毒铺巾,收缩鼻腔后,经鼻内镜,开放欠前组筛窦,鼻丘气房,暴露额窦口,清除额窦口病变组织,术后术腔填塞。</v>
          </cell>
          <cell r="D4812" t="str">
            <v>引流装置</v>
          </cell>
          <cell r="E4812" t="str">
            <v/>
          </cell>
          <cell r="F4812" t="str">
            <v>单侧</v>
          </cell>
          <cell r="G4812" t="str">
            <v/>
          </cell>
          <cell r="H4812">
            <v>700</v>
          </cell>
          <cell r="I4812">
            <v>560</v>
          </cell>
          <cell r="J4812">
            <v>490</v>
          </cell>
          <cell r="K4812" t="str">
            <v>甲类</v>
          </cell>
        </row>
        <row r="4813">
          <cell r="A4813" t="str">
            <v>HGF50602</v>
          </cell>
          <cell r="B4813" t="str">
            <v>经鼻内镜部分筛窦开放术</v>
          </cell>
          <cell r="C4813" t="str">
            <v>麻醉､消毒铺巾,收缩鼻腔后,经鼻镜探查鼻腔,应用内镜手术器械､电动切割器开放筛窦,切除勾突,开放筛泡,根据病变情况开放中或后组筛窦,清除病变组织,术后术腔填塞。</v>
          </cell>
          <cell r="D4813" t="str">
            <v>引流装置</v>
          </cell>
          <cell r="E4813" t="str">
            <v/>
          </cell>
          <cell r="F4813" t="str">
            <v>单侧</v>
          </cell>
          <cell r="G4813" t="str">
            <v/>
          </cell>
          <cell r="H4813">
            <v>600</v>
          </cell>
          <cell r="I4813">
            <v>480</v>
          </cell>
          <cell r="J4813">
            <v>420</v>
          </cell>
          <cell r="K4813" t="str">
            <v>甲类</v>
          </cell>
        </row>
        <row r="4814">
          <cell r="A4814" t="str">
            <v>HGF50603</v>
          </cell>
          <cell r="B4814" t="str">
            <v>经鼻内镜全筛窦开放术</v>
          </cell>
          <cell r="C4814" t="str">
            <v>麻醉､消毒铺巾,收缩鼻腔后,经鼻镜探查鼻腔,应用内镜手术器械､电动切割器开放筛窦,切除勾突,开放筛泡,根据病变情况开放中､后组筛窦,清除病变组织,术后术腔填塞。</v>
          </cell>
          <cell r="D4814" t="str">
            <v>引流装置</v>
          </cell>
          <cell r="E4814" t="str">
            <v/>
          </cell>
          <cell r="F4814" t="str">
            <v>单侧</v>
          </cell>
          <cell r="G4814" t="str">
            <v/>
          </cell>
          <cell r="H4814">
            <v>700</v>
          </cell>
          <cell r="I4814">
            <v>560</v>
          </cell>
          <cell r="J4814">
            <v>490</v>
          </cell>
          <cell r="K4814" t="str">
            <v>甲类</v>
          </cell>
        </row>
        <row r="4815">
          <cell r="A4815" t="str">
            <v>HGF50604</v>
          </cell>
          <cell r="B4815" t="str">
            <v>经鼻内镜蝶窦开放术</v>
          </cell>
          <cell r="C4815" t="str">
            <v>消毒铺巾,收缩鼻腔后,经鼻内镜探查鼻腔,应用内镜手术器械､鼻电动切割器开放筛窦暴露蝶窦前壁,寻找蝶窦自然开口,咬骨钳开放窦口,必要时应用骨钻扩大窦口,清除窦内病变组织,送病理,防止视神经､蝶窦后外壁损伤血管及中颅窝底的损伤,术后术腔填塞。</v>
          </cell>
          <cell r="D4815" t="str">
            <v>引流装置</v>
          </cell>
          <cell r="E4815" t="str">
            <v/>
          </cell>
          <cell r="F4815" t="str">
            <v>单侧</v>
          </cell>
          <cell r="G4815" t="str">
            <v/>
          </cell>
          <cell r="H4815">
            <v>1200</v>
          </cell>
          <cell r="I4815">
            <v>960</v>
          </cell>
          <cell r="J4815">
            <v>840</v>
          </cell>
          <cell r="K4815" t="str">
            <v>甲类</v>
          </cell>
        </row>
        <row r="4816">
          <cell r="A4816" t="str">
            <v>HGF50605</v>
          </cell>
          <cell r="B4816" t="str">
            <v>经鼻内镜全组鼻窦开放术</v>
          </cell>
          <cell r="C4816" t="str">
            <v>麻醉,消毒铺巾,收缩鼻腔后,经内镜探查鼻腔,鼻窦,应用内镜手术钳､鼻电动切割器开放筛窦､上颌窦､额窦､蝶窦,扩大各窦的自然开口,清除窦内的脓性分泌物及水肿的黏膜,术后术腔填塞。病变黏膜可送病理学检查。</v>
          </cell>
          <cell r="D4816" t="str">
            <v>引流装置</v>
          </cell>
          <cell r="E4816" t="str">
            <v/>
          </cell>
          <cell r="F4816" t="str">
            <v>单侧</v>
          </cell>
          <cell r="G4816" t="str">
            <v/>
          </cell>
          <cell r="H4816">
            <v>1400</v>
          </cell>
          <cell r="I4816">
            <v>1120</v>
          </cell>
          <cell r="J4816">
            <v>980</v>
          </cell>
          <cell r="K4816" t="str">
            <v>甲类</v>
          </cell>
        </row>
        <row r="4817">
          <cell r="A4817" t="str">
            <v>HGF59301</v>
          </cell>
          <cell r="B4817" t="str">
            <v>筛动脉结扎术</v>
          </cell>
          <cell r="C4817" t="str">
            <v>麻醉后,鼻内眦出切开皮肤分离,暴露内眦韧带后1.5毫米筛前孔,分离筛前动脉,丝线结扎,缝合伤口。包扎固定。</v>
          </cell>
          <cell r="D4817" t="str">
            <v/>
          </cell>
          <cell r="E4817" t="str">
            <v>特殊缝线</v>
          </cell>
          <cell r="F4817" t="str">
            <v>次</v>
          </cell>
          <cell r="G4817" t="str">
            <v/>
          </cell>
          <cell r="H4817">
            <v>600</v>
          </cell>
          <cell r="I4817">
            <v>480</v>
          </cell>
          <cell r="J4817">
            <v>420</v>
          </cell>
          <cell r="K4817" t="str">
            <v>甲类</v>
          </cell>
        </row>
        <row r="4818">
          <cell r="A4818" t="str">
            <v>HGF59601</v>
          </cell>
          <cell r="B4818" t="str">
            <v>经鼻内镜上颌窦动脉结扎术</v>
          </cell>
          <cell r="C4818" t="str">
            <v>麻醉,消毒铺巾,收缩鼻腔后,于中鼻道后方下鼻甲后上方,切开黏膜,打开上颌窦后内侧壁,暴露翼腭窝,分离神经血管暴露上颌动脉,结扎或电烧,鼻腔内填压适当填塞材料。</v>
          </cell>
          <cell r="D4818" t="str">
            <v/>
          </cell>
          <cell r="E4818" t="str">
            <v/>
          </cell>
          <cell r="F4818" t="str">
            <v>单侧</v>
          </cell>
          <cell r="G4818" t="str">
            <v/>
          </cell>
          <cell r="H4818">
            <v>900</v>
          </cell>
          <cell r="I4818">
            <v>720</v>
          </cell>
          <cell r="J4818">
            <v>630</v>
          </cell>
          <cell r="K4818" t="str">
            <v>甲类</v>
          </cell>
        </row>
        <row r="4819">
          <cell r="A4819" t="str">
            <v>HGF65301</v>
          </cell>
          <cell r="B4819" t="str">
            <v>鼻窦异物取出术</v>
          </cell>
          <cell r="C4819" t="str">
            <v>鼻外进路经患侧鼻侧切开,开放鼻窦,暴露异物,分离松解,异物取出术,术后术腔填塞。防止视神经,眶纸板损伤,若异物已经造成损伤可根据病损情况进行修补或减压。不含眶减压､视神经管减压。</v>
          </cell>
          <cell r="D4819" t="str">
            <v/>
          </cell>
          <cell r="E4819" t="str">
            <v/>
          </cell>
          <cell r="F4819" t="str">
            <v>次</v>
          </cell>
          <cell r="G4819" t="str">
            <v/>
          </cell>
          <cell r="H4819">
            <v>600</v>
          </cell>
          <cell r="I4819">
            <v>480</v>
          </cell>
          <cell r="J4819">
            <v>420</v>
          </cell>
          <cell r="K4819" t="str">
            <v>甲类</v>
          </cell>
        </row>
        <row r="4820">
          <cell r="A4820" t="str">
            <v>HGF65601</v>
          </cell>
          <cell r="B4820" t="str">
            <v>经鼻内镜鼻窦异物取出术</v>
          </cell>
          <cell r="C4820" t="str">
            <v>麻醉､消毒铺巾,收缩鼻腔后,经鼻内镜探查鼻腔､鼻窦,应用鼻窦手术钳､电动切割器开放异物所在鼻窦,充分暴露异物,分离松解,异物取出术,术后术腔填塞。防止视神经,眶纸板损伤,若异物已经造成损伤可根据病损情况进行修补或减压。不含眶减压､视神经管减压。</v>
          </cell>
          <cell r="D4820" t="str">
            <v/>
          </cell>
          <cell r="E4820" t="str">
            <v/>
          </cell>
          <cell r="F4820" t="str">
            <v>次</v>
          </cell>
          <cell r="G4820" t="str">
            <v/>
          </cell>
          <cell r="H4820">
            <v>800</v>
          </cell>
          <cell r="I4820">
            <v>640</v>
          </cell>
          <cell r="J4820">
            <v>560</v>
          </cell>
          <cell r="K4820" t="str">
            <v>甲类</v>
          </cell>
        </row>
        <row r="4821">
          <cell r="A4821" t="str">
            <v>HGF73301</v>
          </cell>
          <cell r="B4821" t="str">
            <v>额窦病变切除术</v>
          </cell>
          <cell r="C4821" t="str">
            <v>麻醉､消毒铺巾,收缩鼻腔后,经鼻镜探查鼻腔,鼻窦,于眶纸板和中鼻甲之间开放额窦,应用额窦钳摘除额窦内病变组织,术后术腔填塞。</v>
          </cell>
          <cell r="D4821" t="str">
            <v>引流装置</v>
          </cell>
          <cell r="E4821" t="str">
            <v/>
          </cell>
          <cell r="F4821" t="str">
            <v>单侧</v>
          </cell>
          <cell r="G4821" t="str">
            <v/>
          </cell>
          <cell r="H4821">
            <v>700</v>
          </cell>
          <cell r="I4821">
            <v>560</v>
          </cell>
          <cell r="J4821">
            <v>490</v>
          </cell>
          <cell r="K4821" t="str">
            <v>甲类</v>
          </cell>
        </row>
        <row r="4822">
          <cell r="A4822" t="str">
            <v>HGF73302</v>
          </cell>
          <cell r="B4822" t="str">
            <v>显微镜下经前颅窝鼻窦肿物切除术</v>
          </cell>
          <cell r="C4822" t="str">
            <v>麻醉,额部皮瓣掀开,经前颅窝入路,气钻或电钻前额部开颅,双极止血,暴露前颅底,显微镜下清除位于前颅底及鼻窦的肿物,颅底缺损处修补,额部骨板复位,缝合包扎。不含神经外科手术导航引导､神经电生理监测。</v>
          </cell>
          <cell r="D4822" t="str">
            <v>骨蜡,引流装置</v>
          </cell>
          <cell r="E4822" t="str">
            <v>内固定材料,人工硬脑膜,特殊缝线,止血材料,双极电凝镊</v>
          </cell>
          <cell r="F4822" t="str">
            <v>次</v>
          </cell>
          <cell r="G4822" t="str">
            <v/>
          </cell>
          <cell r="H4822">
            <v>1800</v>
          </cell>
          <cell r="I4822">
            <v>1440</v>
          </cell>
          <cell r="J4822">
            <v>1260</v>
          </cell>
          <cell r="K4822" t="str">
            <v>乙类</v>
          </cell>
        </row>
        <row r="4823">
          <cell r="A4823" t="str">
            <v>HGF73601</v>
          </cell>
          <cell r="B4823" t="str">
            <v>经鼻内镜额窦底切除术</v>
          </cell>
          <cell r="C4823" t="str">
            <v>消毒铺巾,收缩鼻腔后,经鼻镜探查鼻腔､鼻窦,开放前组筛窦,于眶纸板内,开放,切除额窦口中隔部分骨质,额窦底切除,双侧额窦开放。术后术腔填塞,术中使用电动切割器及骨钻磨除骨质。含改良Lothrop手术。</v>
          </cell>
          <cell r="D4823" t="str">
            <v>引流装置</v>
          </cell>
          <cell r="E4823" t="str">
            <v/>
          </cell>
          <cell r="F4823" t="str">
            <v>单侧</v>
          </cell>
          <cell r="G4823" t="str">
            <v/>
          </cell>
          <cell r="H4823">
            <v>800</v>
          </cell>
          <cell r="I4823">
            <v>640</v>
          </cell>
          <cell r="J4823">
            <v>560</v>
          </cell>
          <cell r="K4823" t="str">
            <v>甲类</v>
          </cell>
        </row>
        <row r="4824">
          <cell r="A4824" t="str">
            <v>HGF73602</v>
          </cell>
          <cell r="B4824" t="str">
            <v>鼻内镜下蝶窦病变切除术</v>
          </cell>
          <cell r="C4824" t="str">
            <v>消毒铺巾,收缩鼻腔后,经鼻内镜探查鼻腔,应用内镜手术器械､鼻电动切割器开放筛窦暴露蝶窦前壁,寻找蝶窦自然开口,咬骨钳开放窦口,必要时应用骨钻扩大窦口,术后术腔填塞。</v>
          </cell>
          <cell r="D4824" t="str">
            <v>引流装置</v>
          </cell>
          <cell r="E4824" t="str">
            <v/>
          </cell>
          <cell r="F4824" t="str">
            <v>单侧</v>
          </cell>
          <cell r="G4824" t="str">
            <v/>
          </cell>
          <cell r="H4824">
            <v>1200</v>
          </cell>
          <cell r="I4824">
            <v>960</v>
          </cell>
          <cell r="J4824">
            <v>840</v>
          </cell>
          <cell r="K4824" t="str">
            <v>甲类</v>
          </cell>
        </row>
        <row r="4825">
          <cell r="A4825" t="str">
            <v>HGF73603</v>
          </cell>
          <cell r="B4825" t="str">
            <v>经鼻内镜上颌窦下鼻道开窗术</v>
          </cell>
          <cell r="C4825" t="str">
            <v>麻醉,消毒铺巾,收缩鼻腔后,经内镜探查鼻腔,鼻窦,于下鼻道切开黏膜去除骨质,行下鼻道开窗,术后术腔填塞。</v>
          </cell>
          <cell r="D4825" t="str">
            <v>引流装置</v>
          </cell>
          <cell r="E4825" t="str">
            <v/>
          </cell>
          <cell r="F4825" t="str">
            <v>单侧</v>
          </cell>
          <cell r="G4825" t="str">
            <v/>
          </cell>
          <cell r="H4825">
            <v>650</v>
          </cell>
          <cell r="I4825">
            <v>520</v>
          </cell>
          <cell r="J4825">
            <v>450</v>
          </cell>
          <cell r="K4825" t="str">
            <v>甲类</v>
          </cell>
        </row>
        <row r="4826">
          <cell r="A4826" t="str">
            <v>HGF73604</v>
          </cell>
          <cell r="B4826" t="str">
            <v>经鼻内镜上颌窦中鼻道开放术</v>
          </cell>
          <cell r="C4826" t="str">
            <v>消毒铺巾,收缩鼻腔后,经内镜探查鼻腔,鼻窦,切除钩突扩大上颌窦自然口,中鼻道开放,术后术腔填塞。</v>
          </cell>
          <cell r="D4826" t="str">
            <v>引流装置</v>
          </cell>
          <cell r="E4826" t="str">
            <v/>
          </cell>
          <cell r="F4826" t="str">
            <v>单侧</v>
          </cell>
          <cell r="G4826" t="str">
            <v/>
          </cell>
          <cell r="H4826">
            <v>650</v>
          </cell>
          <cell r="I4826">
            <v>520</v>
          </cell>
          <cell r="J4826">
            <v>450</v>
          </cell>
          <cell r="K4826" t="str">
            <v>甲类</v>
          </cell>
        </row>
        <row r="4827">
          <cell r="A4827" t="str">
            <v>HGF73605</v>
          </cell>
          <cell r="B4827" t="str">
            <v>经鼻内镜保留鼻腔外侧壁上颌窦病变切除术</v>
          </cell>
          <cell r="C4827" t="str">
            <v>消毒铺巾,收缩鼻腔后,经中鼻道切开勾突,开放上颌窦自然口,扩大窦口,经下鼻道应用电钻或骨凿打开上颌窦下鼻道窗口,切开黏膜,进入上颌窦,清除窦内病变,切除下鼻甲的大部分,仅保留前部防止鼻泪管损伤,是上颌窦内壁完全开放,鼻腔内填压适当填塞材料。</v>
          </cell>
          <cell r="D4827" t="str">
            <v>引流装置</v>
          </cell>
          <cell r="E4827" t="str">
            <v/>
          </cell>
          <cell r="F4827" t="str">
            <v>单侧</v>
          </cell>
          <cell r="G4827" t="str">
            <v/>
          </cell>
          <cell r="H4827">
            <v>1000</v>
          </cell>
          <cell r="I4827">
            <v>800</v>
          </cell>
          <cell r="J4827">
            <v>700</v>
          </cell>
          <cell r="K4827" t="str">
            <v>甲类</v>
          </cell>
        </row>
        <row r="4828">
          <cell r="A4828" t="str">
            <v>HGF73606</v>
          </cell>
          <cell r="B4828" t="str">
            <v>经鼻内镜鼻窦肿瘤切除术</v>
          </cell>
          <cell r="C4828" t="str">
            <v>麻醉后,消毒铺巾,收缩鼻腔后,经内镜探查,开放肿瘤所在鼻窦,切除鼻腔鼻窦肿瘤,手术中应用鼻内镜手术钳,可以应用鼻窦电动切割器切除肿瘤,术后术腔填塞。</v>
          </cell>
          <cell r="D4828" t="str">
            <v>引流装置</v>
          </cell>
          <cell r="E4828" t="str">
            <v>止血材料</v>
          </cell>
          <cell r="F4828" t="str">
            <v>次</v>
          </cell>
          <cell r="G4828" t="str">
            <v/>
          </cell>
          <cell r="H4828">
            <v>1400</v>
          </cell>
          <cell r="I4828">
            <v>1120</v>
          </cell>
          <cell r="J4828">
            <v>980</v>
          </cell>
          <cell r="K4828" t="str">
            <v>甲类</v>
          </cell>
        </row>
        <row r="4829">
          <cell r="A4829" t="str">
            <v>HGF77401</v>
          </cell>
          <cell r="B4829" t="str">
            <v>上颌窦根治术</v>
          </cell>
          <cell r="C4829" t="str">
            <v>指柯-路氏手术。消毒铺巾,收缩鼻腔后,口腔洗必泰冲洗,与患侧唇龈沟切开,分离剥离子分离粘骨膜,暴露上颌窦前壁,电钻或骨凿打开上颌窦前壁,切开黏膜,打开上颌窦内侧壁,清除窦内病变,鼻腔内填压适当填塞材料,唇龈沟切口缝合,患侧唇龈沟区敷料压迫。</v>
          </cell>
          <cell r="D4829" t="str">
            <v>引流装置</v>
          </cell>
          <cell r="E4829" t="str">
            <v>特殊缝线,双极电凝镊</v>
          </cell>
          <cell r="F4829" t="str">
            <v>单侧</v>
          </cell>
          <cell r="G4829" t="str">
            <v/>
          </cell>
          <cell r="H4829">
            <v>700</v>
          </cell>
          <cell r="I4829">
            <v>560</v>
          </cell>
          <cell r="J4829">
            <v>490</v>
          </cell>
          <cell r="K4829" t="str">
            <v>甲类</v>
          </cell>
        </row>
        <row r="4830">
          <cell r="A4830" t="str">
            <v>HGF77601</v>
          </cell>
          <cell r="B4830" t="str">
            <v>经鼻内镜上颌窦根治术</v>
          </cell>
          <cell r="C4830" t="str">
            <v>消毒铺巾,收缩鼻腔后,经中鼻道切开勾突,开放上颌窦自然口,扩大窦口,经下鼻道应用电钻或骨凿打开上颌窦下鼻道窗口,切开黏膜,进入上颌窦,清除窦内病变及黏膜､鼻腔内填压适当填塞材料。</v>
          </cell>
          <cell r="D4830" t="str">
            <v>引流装置</v>
          </cell>
          <cell r="E4830" t="str">
            <v/>
          </cell>
          <cell r="F4830" t="str">
            <v>单侧</v>
          </cell>
          <cell r="G4830" t="str">
            <v/>
          </cell>
          <cell r="H4830">
            <v>800</v>
          </cell>
          <cell r="I4830">
            <v>640</v>
          </cell>
          <cell r="J4830">
            <v>560</v>
          </cell>
          <cell r="K4830" t="str">
            <v>甲类</v>
          </cell>
        </row>
        <row r="4831">
          <cell r="A4831" t="str">
            <v>HGF83301</v>
          </cell>
          <cell r="B4831" t="str">
            <v>上颌窦底提升术-开窗法</v>
          </cell>
          <cell r="C4831" t="str">
            <v>局部浸润或阻滞麻醉,切开黏膜,翻瓣显露上颌窦颊侧骨壁,利用专用外科动力系统及配套系列工作头,上颌窦颊侧骨壁开窗,利用上颌窦黏膜专用系列剥离器完整抬起上颌窦黏膜,术区局部取骨,植入骨充填材料,缝合口腔黏膜。术中反复检查上颌窦黏膜的完整性。不含其它部位(下颌骨颏部､磨牙后区及外斜嵴､髂骨)取骨。</v>
          </cell>
          <cell r="D4831" t="str">
            <v>引流装置</v>
          </cell>
          <cell r="E4831" t="str">
            <v>人工骨,屏障膜,特殊缝线,双极电凝镊</v>
          </cell>
          <cell r="F4831" t="str">
            <v>单侧</v>
          </cell>
          <cell r="G4831" t="str">
            <v>不得在口腔种植中收取</v>
          </cell>
          <cell r="H4831">
            <v>800</v>
          </cell>
          <cell r="I4831">
            <v>640</v>
          </cell>
          <cell r="J4831">
            <v>560</v>
          </cell>
          <cell r="K4831" t="str">
            <v>乙类</v>
          </cell>
        </row>
        <row r="4832">
          <cell r="A4832" t="str">
            <v>HGF83302</v>
          </cell>
          <cell r="B4832" t="str">
            <v>上颌窦底提升术-冲顶法</v>
          </cell>
          <cell r="C4832" t="str">
            <v>局部浸润或阻滞麻醉,利用专用､系列上颌窦底提升冲顶工具,从制备的种植窝向上完整抬高上颌窦底黏膜,同时植入骨充填材料。</v>
          </cell>
          <cell r="D4832" t="str">
            <v>注射器</v>
          </cell>
          <cell r="E4832" t="str">
            <v>人工骨</v>
          </cell>
          <cell r="F4832" t="str">
            <v>次</v>
          </cell>
          <cell r="G4832" t="str">
            <v>不得在口腔种植中收取</v>
          </cell>
          <cell r="H4832">
            <v>600</v>
          </cell>
          <cell r="I4832">
            <v>480</v>
          </cell>
          <cell r="J4832">
            <v>420</v>
          </cell>
          <cell r="K4832" t="str">
            <v>乙类</v>
          </cell>
        </row>
        <row r="4833">
          <cell r="A4833" t="str">
            <v>HGG</v>
          </cell>
          <cell r="B4833" t="str">
            <v>2.咽喉</v>
          </cell>
          <cell r="C4833" t="str">
            <v/>
          </cell>
          <cell r="D4833" t="str">
            <v/>
          </cell>
          <cell r="E4833" t="str">
            <v/>
          </cell>
        </row>
        <row r="4833">
          <cell r="G4833" t="str">
            <v/>
          </cell>
          <cell r="H4833" t="str">
            <v/>
          </cell>
          <cell r="I4833" t="str">
            <v/>
          </cell>
          <cell r="J4833" t="str">
            <v/>
          </cell>
        </row>
        <row r="4834">
          <cell r="A4834" t="str">
            <v>HGG76301</v>
          </cell>
          <cell r="B4834" t="str">
            <v>全喉全下咽全食管切除+全胃上提修复术</v>
          </cell>
          <cell r="C4834" t="str">
            <v>行局麻气管切开,插管全麻。自气管切开口置入麻醉导管全麻,作颈部切口,分离颈部皮瓣,分离带状肌暴露健侧喉体,自舌骨水平切断舌骨上下肌群,切开进入咽腔,自上而下切除全喉及下咽,并由胸科辅助行全食道拔脱,上提胃与咽腔残端黏膜对位缝合重建咽腔食道。缝合并放置引流,加压包扎。不含淋巴结清扫。</v>
          </cell>
          <cell r="D4834" t="str">
            <v>引流装置,注射器,冲洗液</v>
          </cell>
          <cell r="E4834" t="str">
            <v>吻合器,气管切开套管,止血材料,特殊缝线</v>
          </cell>
          <cell r="F4834" t="str">
            <v>次</v>
          </cell>
          <cell r="G4834" t="str">
            <v/>
          </cell>
          <cell r="H4834">
            <v>3000</v>
          </cell>
          <cell r="I4834">
            <v>2400</v>
          </cell>
          <cell r="J4834">
            <v>2100</v>
          </cell>
          <cell r="K4834" t="str">
            <v>甲类</v>
          </cell>
        </row>
        <row r="4835">
          <cell r="A4835" t="str">
            <v>HGG89301</v>
          </cell>
          <cell r="B4835" t="str">
            <v>全喉全下咽切除皮瓣修复术</v>
          </cell>
          <cell r="C4835" t="str">
            <v>行局麻气管切开,插管全麻。自气管切开口置入麻醉导管全麻,作颈部切口,分离颈部皮瓣,分离带状肌暴露健侧喉体,自舌骨水平切断舌骨上下肌群,切开进入咽腔,自上而下切除全喉及全下咽,取胸大肌肌皮瓣与咽腔残端黏膜缝合重建咽腔。缝合并放置引流,加压包扎。</v>
          </cell>
          <cell r="D4835" t="str">
            <v>引流装置,注射器,冲洗液</v>
          </cell>
          <cell r="E4835" t="str">
            <v>气管切开套管,特殊缝线</v>
          </cell>
          <cell r="F4835" t="str">
            <v>次</v>
          </cell>
          <cell r="G4835" t="str">
            <v/>
          </cell>
          <cell r="H4835">
            <v>2800</v>
          </cell>
          <cell r="I4835">
            <v>2240</v>
          </cell>
          <cell r="J4835">
            <v>1960</v>
          </cell>
          <cell r="K4835" t="str">
            <v>甲类</v>
          </cell>
        </row>
        <row r="4836">
          <cell r="A4836" t="str">
            <v>HGH-HGK</v>
          </cell>
          <cell r="B4836" t="str">
            <v>3.咽部</v>
          </cell>
          <cell r="C4836" t="str">
            <v/>
          </cell>
          <cell r="D4836" t="str">
            <v/>
          </cell>
          <cell r="E4836" t="str">
            <v/>
          </cell>
        </row>
        <row r="4836">
          <cell r="G4836" t="str">
            <v/>
          </cell>
          <cell r="H4836" t="str">
            <v/>
          </cell>
          <cell r="I4836" t="str">
            <v/>
          </cell>
          <cell r="J4836" t="str">
            <v/>
          </cell>
        </row>
        <row r="4837">
          <cell r="A4837" t="str">
            <v>HGH45301</v>
          </cell>
          <cell r="B4837" t="str">
            <v>颈外径路咽旁脓肿切开引流术</v>
          </cell>
          <cell r="C4837" t="str">
            <v>局麻下,以下颌角为中点,胸锁乳突肌前缘纵行切开,分离暴露脓腔,吸引脓液做培养,生理冲洗液冲洗,或抗生素冲洗液冲洗,放置引流条。不含脓培养､药敏。</v>
          </cell>
          <cell r="D4837" t="str">
            <v>引流装置,注射器,冲洗液</v>
          </cell>
          <cell r="E4837" t="str">
            <v/>
          </cell>
          <cell r="F4837" t="str">
            <v>次</v>
          </cell>
          <cell r="G4837" t="str">
            <v/>
          </cell>
          <cell r="H4837">
            <v>610</v>
          </cell>
          <cell r="I4837">
            <v>490</v>
          </cell>
          <cell r="J4837">
            <v>430</v>
          </cell>
          <cell r="K4837" t="str">
            <v>甲类</v>
          </cell>
        </row>
        <row r="4838">
          <cell r="A4838" t="str">
            <v>HGH45302</v>
          </cell>
          <cell r="B4838" t="str">
            <v>咽后壁脓肿切开引流术</v>
          </cell>
          <cell r="C4838" t="str">
            <v>1%地卡因咽部表面麻醉,或全麻插管,可用头灯或配光源的专用开口器直视口咽腔,垂头仰卧位,压舌板压迫暴露咽腔,应用尖刀切开脓腔,吸引脓液做培养,生理冲洗液冲洗,或抗生素冲洗液冲洗。不含脓培养､药敏。</v>
          </cell>
          <cell r="D4838" t="str">
            <v>引流装置,注射器,冲洗液</v>
          </cell>
          <cell r="E4838" t="str">
            <v/>
          </cell>
          <cell r="F4838" t="str">
            <v>次</v>
          </cell>
          <cell r="G4838" t="str">
            <v/>
          </cell>
          <cell r="H4838">
            <v>400</v>
          </cell>
          <cell r="I4838">
            <v>320</v>
          </cell>
          <cell r="J4838">
            <v>280</v>
          </cell>
          <cell r="K4838" t="str">
            <v>甲类</v>
          </cell>
        </row>
        <row r="4839">
          <cell r="A4839" t="str">
            <v>HGH45401</v>
          </cell>
          <cell r="B4839" t="str">
            <v>口咽径路咽旁脓肿切开引流术</v>
          </cell>
          <cell r="C4839" t="str">
            <v>咽部表面麻醉,局部麻醉,压舌板压迫暴露咽腔,切开脓腔,吸引脓液做培养,生理冲洗液冲洗,或抗生素冲洗液冲洗。不含脓培养､药敏。</v>
          </cell>
          <cell r="D4839" t="str">
            <v>引流装置,注射器,冲洗液</v>
          </cell>
          <cell r="E4839" t="str">
            <v/>
          </cell>
          <cell r="F4839" t="str">
            <v>次</v>
          </cell>
          <cell r="G4839" t="str">
            <v/>
          </cell>
          <cell r="H4839">
            <v>610</v>
          </cell>
          <cell r="I4839">
            <v>490</v>
          </cell>
          <cell r="J4839">
            <v>430</v>
          </cell>
          <cell r="K4839" t="str">
            <v>甲类</v>
          </cell>
        </row>
        <row r="4840">
          <cell r="A4840" t="str">
            <v>HGH48301</v>
          </cell>
          <cell r="B4840" t="str">
            <v>咽封闭术</v>
          </cell>
          <cell r="C4840" t="str">
            <v>行口咽黏膜表面喷雾麻醉3次后,用扁桃体麻醉针抽取药物(如氟美松5毫克,2%利多卡因1毫升)。术者右手持针,左手用压舌板充分暴露咽后壁,以咽侧壁､淋巴滤泡丛生处为注射点进针,回抽无血时注射药物。分次行黏膜下多点注射。</v>
          </cell>
          <cell r="D4840" t="str">
            <v>注射器</v>
          </cell>
          <cell r="E4840" t="str">
            <v/>
          </cell>
          <cell r="F4840" t="str">
            <v>次</v>
          </cell>
          <cell r="G4840" t="str">
            <v/>
          </cell>
          <cell r="H4840">
            <v>25</v>
          </cell>
          <cell r="I4840">
            <v>20</v>
          </cell>
          <cell r="J4840">
            <v>18</v>
          </cell>
          <cell r="K4840" t="str">
            <v>甲类</v>
          </cell>
        </row>
        <row r="4841">
          <cell r="A4841" t="str">
            <v>HGH57301</v>
          </cell>
          <cell r="B4841" t="str">
            <v>咽粘连松解术</v>
          </cell>
          <cell r="C4841" t="str">
            <v>消毒铺巾,开口器暴露咽腔,可用头灯或配光源的专用开口器直视口咽腔,粘连黏膜切开松解,扩大咽腔,缝合。</v>
          </cell>
          <cell r="D4841" t="str">
            <v/>
          </cell>
          <cell r="E4841" t="str">
            <v>特殊缝线</v>
          </cell>
          <cell r="F4841" t="str">
            <v>次</v>
          </cell>
          <cell r="G4841" t="str">
            <v/>
          </cell>
          <cell r="H4841">
            <v>800</v>
          </cell>
          <cell r="I4841">
            <v>640</v>
          </cell>
          <cell r="J4841">
            <v>560</v>
          </cell>
          <cell r="K4841" t="str">
            <v>甲类</v>
          </cell>
        </row>
        <row r="4842">
          <cell r="A4842" t="str">
            <v>HGH73301</v>
          </cell>
          <cell r="B4842" t="str">
            <v>咽部病损激光切除术</v>
          </cell>
          <cell r="C4842" t="str">
            <v>全麻或局麻下,可用头灯或配光源的专用开口器直视口咽腔,局麻应用压舌板暴露咽腔,应用激光器,选取合适功率,用激光切除咽腔病损并止血。不含激光使用。</v>
          </cell>
          <cell r="D4842" t="str">
            <v>引流装置</v>
          </cell>
          <cell r="E4842" t="str">
            <v/>
          </cell>
          <cell r="F4842" t="str">
            <v>次</v>
          </cell>
          <cell r="G4842" t="str">
            <v/>
          </cell>
          <cell r="H4842">
            <v>550</v>
          </cell>
          <cell r="I4842">
            <v>440</v>
          </cell>
          <cell r="J4842">
            <v>380</v>
          </cell>
          <cell r="K4842" t="str">
            <v>乙类</v>
          </cell>
        </row>
        <row r="4843">
          <cell r="A4843" t="str">
            <v>HGH73302</v>
          </cell>
          <cell r="B4843" t="str">
            <v>咽部囊肿切除术</v>
          </cell>
          <cell r="C4843" t="str">
            <v>局麻或全麻,压舌板后开口器暴露咽腔,可用头灯或配光源的专用开口器直视口咽腔,可用钳夹肿物,圈套器套除。电烧止血。</v>
          </cell>
          <cell r="D4843" t="str">
            <v>引流装置,注射器</v>
          </cell>
          <cell r="E4843" t="str">
            <v>圈套器</v>
          </cell>
          <cell r="F4843" t="str">
            <v>次</v>
          </cell>
          <cell r="G4843" t="str">
            <v/>
          </cell>
          <cell r="H4843">
            <v>630</v>
          </cell>
          <cell r="I4843">
            <v>500</v>
          </cell>
          <cell r="J4843">
            <v>440</v>
          </cell>
          <cell r="K4843" t="str">
            <v>甲类</v>
          </cell>
        </row>
        <row r="4844">
          <cell r="A4844" t="str">
            <v>HGH73303</v>
          </cell>
          <cell r="B4844" t="str">
            <v>咽部肿瘤切除术</v>
          </cell>
          <cell r="C4844" t="str">
            <v>局麻或全麻,压舌板后开口器暴露咽腔,可用头灯或配光源的专用开口器直视口咽腔,可用钳夹肿物,圈套器套除。电烧止血。</v>
          </cell>
          <cell r="D4844" t="str">
            <v>引流装置,注射器</v>
          </cell>
          <cell r="E4844" t="str">
            <v>止血材料,圈套器</v>
          </cell>
          <cell r="F4844" t="str">
            <v>次</v>
          </cell>
          <cell r="G4844" t="str">
            <v/>
          </cell>
          <cell r="H4844">
            <v>630</v>
          </cell>
          <cell r="I4844">
            <v>500</v>
          </cell>
          <cell r="J4844">
            <v>440</v>
          </cell>
          <cell r="K4844" t="str">
            <v>甲类</v>
          </cell>
        </row>
        <row r="4845">
          <cell r="A4845" t="str">
            <v>HGH73304</v>
          </cell>
          <cell r="B4845" t="str">
            <v>颈侧径路咽食管肿瘤切除术</v>
          </cell>
          <cell r="C4845" t="str">
            <v>全麻插管,颈侧切口,咽侧或食道侧壁进入咽腔或食道腔内,直视下切除肿瘤,原位缝合关闭,电烧止血,加压包扎,放置引流。</v>
          </cell>
          <cell r="D4845" t="str">
            <v>引流装置</v>
          </cell>
          <cell r="E4845" t="str">
            <v>吻合器,止血材料,特殊缝线,双极电凝镊</v>
          </cell>
          <cell r="F4845" t="str">
            <v>次</v>
          </cell>
          <cell r="G4845" t="str">
            <v/>
          </cell>
          <cell r="H4845">
            <v>1800</v>
          </cell>
          <cell r="I4845">
            <v>1440</v>
          </cell>
          <cell r="J4845">
            <v>1260</v>
          </cell>
          <cell r="K4845" t="str">
            <v>甲类</v>
          </cell>
        </row>
        <row r="4846">
          <cell r="A4846" t="str">
            <v>HGH73305</v>
          </cell>
          <cell r="B4846" t="str">
            <v>颈外径路咽旁间隙肿物摘除术</v>
          </cell>
          <cell r="C4846" t="str">
            <v>全麻经口气管插管,颈部切口,暴露重要的神经血管,结扎瘤体滋养血管,切除肿瘤,封闭术腔,缝合切口,如瘤体高位需行下颌骨裂开暴露术野,或做预防性气管切开则后者单独计费,如为颈动脉体瘤行Ⅰ期血管重建。电烧止血,加压包扎,放置引流。不含气管切开､血管重建。</v>
          </cell>
          <cell r="D4846" t="str">
            <v>引流装置</v>
          </cell>
          <cell r="E4846" t="str">
            <v>内固定材料,特殊缝线,双极电凝镊</v>
          </cell>
          <cell r="F4846" t="str">
            <v>次</v>
          </cell>
          <cell r="G4846" t="str">
            <v/>
          </cell>
          <cell r="H4846">
            <v>1800</v>
          </cell>
          <cell r="I4846">
            <v>1440</v>
          </cell>
          <cell r="J4846">
            <v>1260</v>
          </cell>
          <cell r="K4846" t="str">
            <v>甲类</v>
          </cell>
        </row>
        <row r="4847">
          <cell r="A4847" t="str">
            <v>HGH73306</v>
          </cell>
          <cell r="B4847" t="str">
            <v>颈侧径路下咽肿瘤切除术</v>
          </cell>
          <cell r="C4847" t="str">
            <v>局麻气管切开,自气管切开口置入麻醉导管全麻,分离颈部皮瓣,分离带状肌暴露喉体,切断附着于舌骨的带状肌,切开咽缩肌､咽黏膜,进入咽腔切除肿瘤,残余咽黏膜对位缝合或与甲状软骨膜缝合封闭咽腔,冲洗术腔,留置引流,缝合皮下组织､皮肤切口,颈部敷料加压包扎。</v>
          </cell>
          <cell r="D4847" t="str">
            <v>引流装置,冲洗液</v>
          </cell>
          <cell r="E4847" t="str">
            <v>止血材料,特殊缝线,双极电凝镊</v>
          </cell>
          <cell r="F4847" t="str">
            <v>次</v>
          </cell>
          <cell r="G4847" t="str">
            <v/>
          </cell>
          <cell r="H4847">
            <v>1800</v>
          </cell>
          <cell r="I4847">
            <v>1440</v>
          </cell>
          <cell r="J4847">
            <v>1260</v>
          </cell>
          <cell r="K4847" t="str">
            <v>甲类</v>
          </cell>
        </row>
        <row r="4848">
          <cell r="A4848" t="str">
            <v>HGH83301</v>
          </cell>
          <cell r="B4848" t="str">
            <v>咽瘘修复术</v>
          </cell>
          <cell r="C4848" t="str">
            <v>局麻或全麻,根据瘘口大小,设计所用修复组织类型,局部皮瓣或直接拉拢缝合,或带蒂游离组织瓣修复。不含皮瓣修复。</v>
          </cell>
          <cell r="D4848" t="str">
            <v>引流装置</v>
          </cell>
          <cell r="E4848" t="str">
            <v>特殊缝线,双极电凝镊</v>
          </cell>
          <cell r="F4848" t="str">
            <v>次</v>
          </cell>
          <cell r="G4848" t="str">
            <v/>
          </cell>
          <cell r="H4848">
            <v>800</v>
          </cell>
          <cell r="I4848">
            <v>640</v>
          </cell>
          <cell r="J4848">
            <v>560</v>
          </cell>
          <cell r="K4848" t="str">
            <v>甲类</v>
          </cell>
        </row>
        <row r="4849">
          <cell r="A4849" t="str">
            <v>HGH83302</v>
          </cell>
          <cell r="B4849" t="str">
            <v>咽后嵴成形术</v>
          </cell>
          <cell r="C4849" t="str">
            <v>消毒铺巾,设计切口,切开,植入充填材料或在咽后壁两侧各形成一个纵行咽瓣,各旋转90°,缝合形成咽后嵴。</v>
          </cell>
          <cell r="D4849" t="str">
            <v/>
          </cell>
          <cell r="E4849" t="str">
            <v>特殊缝线,双极电凝镊</v>
          </cell>
          <cell r="F4849" t="str">
            <v>次</v>
          </cell>
          <cell r="G4849" t="str">
            <v/>
          </cell>
          <cell r="H4849">
            <v>600</v>
          </cell>
          <cell r="I4849">
            <v>480</v>
          </cell>
          <cell r="J4849">
            <v>420</v>
          </cell>
          <cell r="K4849" t="str">
            <v>乙类</v>
          </cell>
        </row>
        <row r="4850">
          <cell r="A4850" t="str">
            <v>HGH83303</v>
          </cell>
          <cell r="B4850" t="str">
            <v>咽部撕裂修补术</v>
          </cell>
          <cell r="C4850" t="str">
            <v>消毒铺巾,开口器暴露咽腔,可用头灯或配光源的专用开口器直视口咽腔,生理冲洗液冲洗术腔,黏膜尽可能回复原有形态,电烧充分止血,黏膜撕裂缝合。</v>
          </cell>
          <cell r="D4850" t="str">
            <v>冲洗液</v>
          </cell>
          <cell r="E4850" t="str">
            <v>特殊缝线,双极电凝镊</v>
          </cell>
          <cell r="F4850" t="str">
            <v>次</v>
          </cell>
          <cell r="G4850" t="str">
            <v/>
          </cell>
          <cell r="H4850">
            <v>1100</v>
          </cell>
          <cell r="I4850">
            <v>880</v>
          </cell>
          <cell r="J4850">
            <v>770</v>
          </cell>
          <cell r="K4850" t="str">
            <v>甲类</v>
          </cell>
        </row>
        <row r="4851">
          <cell r="A4851" t="str">
            <v>HGH83304</v>
          </cell>
          <cell r="B4851" t="str">
            <v>咽后壁组织瓣成形术</v>
          </cell>
          <cell r="C4851" t="str">
            <v>消毒,设计,掀起咽后壁黏膜瓣,咽后壁创面拉拢缝合,剖开软腭后缘,将咽后壁瓣缝合于软腭鼻腔侧黏膜,缝合软腭肌层和口腔侧黏膜。不含腭部裂隙关闭。</v>
          </cell>
          <cell r="D4851" t="str">
            <v>引流装置</v>
          </cell>
          <cell r="E4851" t="str">
            <v>特殊缝线,双极电凝镊</v>
          </cell>
          <cell r="F4851" t="str">
            <v>次</v>
          </cell>
          <cell r="G4851" t="str">
            <v/>
          </cell>
          <cell r="H4851">
            <v>700</v>
          </cell>
          <cell r="I4851">
            <v>560</v>
          </cell>
          <cell r="J4851">
            <v>490</v>
          </cell>
          <cell r="K4851" t="str">
            <v>乙类</v>
          </cell>
        </row>
        <row r="4852">
          <cell r="A4852" t="str">
            <v>HGJ73301</v>
          </cell>
          <cell r="B4852" t="str">
            <v>颈侧径路鼻咽肿瘤切除术</v>
          </cell>
          <cell r="C4852" t="str">
            <v>消毒铺巾,取颈侧部切开皮肤､需要应用电锯下颌骨裂开暴露术野,暴露鼻咽部,分离并切除肿瘤,鼻咽部止血,腭部黏膜缝合。不含预防性气管切开。</v>
          </cell>
          <cell r="D4852" t="str">
            <v>引流装置</v>
          </cell>
          <cell r="E4852" t="str">
            <v>内固定材料,止血材料,特殊缝线,双极电凝镊</v>
          </cell>
          <cell r="F4852" t="str">
            <v>次</v>
          </cell>
          <cell r="G4852" t="str">
            <v/>
          </cell>
          <cell r="H4852">
            <v>1700</v>
          </cell>
          <cell r="I4852">
            <v>1360</v>
          </cell>
          <cell r="J4852">
            <v>1190</v>
          </cell>
          <cell r="K4852" t="str">
            <v>甲类</v>
          </cell>
        </row>
        <row r="4853">
          <cell r="A4853" t="str">
            <v>HGJ73302</v>
          </cell>
          <cell r="B4853" t="str">
            <v>硬腭径路鼻咽肿瘤切除术</v>
          </cell>
          <cell r="C4853" t="str">
            <v>消毒铺巾,取硬腭黏骨膜切口,去除部分腭骨水平板,暴露鼻咽部,切除肿瘤,鼻咽部止血,碘仿纱条鼻腔填塞,腭部黏膜缝合,有时需要鼻内镜辅助下操作。不含鼻内镜使用。</v>
          </cell>
          <cell r="D4853" t="str">
            <v>引流装置</v>
          </cell>
          <cell r="E4853" t="str">
            <v>内固定材料,止血材料,特殊缝线,双极电凝镊</v>
          </cell>
          <cell r="F4853" t="str">
            <v>次</v>
          </cell>
          <cell r="G4853" t="str">
            <v/>
          </cell>
          <cell r="H4853">
            <v>1700</v>
          </cell>
          <cell r="I4853">
            <v>1360</v>
          </cell>
          <cell r="J4853">
            <v>1190</v>
          </cell>
          <cell r="K4853" t="str">
            <v>甲类</v>
          </cell>
        </row>
        <row r="4854">
          <cell r="A4854" t="str">
            <v>HGJ73303</v>
          </cell>
          <cell r="B4854" t="str">
            <v>鼻侧径路鼻咽肿瘤切除术</v>
          </cell>
          <cell r="C4854" t="str">
            <v>消毒铺巾,鼻侧切开,分离暴露一侧上颌骨,使用电锯电钻行上颌骨掀翻暴露鼻咽部,切除肿瘤,术腔碘仿纱条填塞,上颌骨钛钉钛板固定,缝合关闭术腔。</v>
          </cell>
          <cell r="D4854" t="str">
            <v>鼻导管,引流装置</v>
          </cell>
          <cell r="E4854" t="str">
            <v>内固定材料,止血材料,特殊缝线,双极电凝镊</v>
          </cell>
          <cell r="F4854" t="str">
            <v>次</v>
          </cell>
          <cell r="G4854" t="str">
            <v/>
          </cell>
          <cell r="H4854">
            <v>1700</v>
          </cell>
          <cell r="I4854">
            <v>1360</v>
          </cell>
          <cell r="J4854">
            <v>1190</v>
          </cell>
          <cell r="K4854" t="str">
            <v>甲类</v>
          </cell>
        </row>
        <row r="4855">
          <cell r="A4855" t="str">
            <v>HGJ73601</v>
          </cell>
          <cell r="B4855" t="str">
            <v>鼻内镜鼻咽肿物切除术</v>
          </cell>
          <cell r="C4855" t="str">
            <v>消毒铺巾,鼻内镜下,经鼻咽肿物一侧进入,也可切除中鼻甲部分､下鼻甲后部,以便更充分暴露术腔,暴露鼻咽部肿物,可应用电动切割器切除肿物,碘仿纱条填压。</v>
          </cell>
          <cell r="D4855" t="str">
            <v>引流装置</v>
          </cell>
          <cell r="E4855" t="str">
            <v>扩张管</v>
          </cell>
          <cell r="F4855" t="str">
            <v>次</v>
          </cell>
          <cell r="G4855" t="str">
            <v/>
          </cell>
          <cell r="H4855">
            <v>1200</v>
          </cell>
          <cell r="I4855">
            <v>960</v>
          </cell>
          <cell r="J4855">
            <v>840</v>
          </cell>
          <cell r="K4855" t="str">
            <v>甲类</v>
          </cell>
        </row>
        <row r="4856">
          <cell r="A4856" t="str">
            <v>HGJ80401</v>
          </cell>
          <cell r="B4856" t="str">
            <v>鼻咽闭锁矫正术</v>
          </cell>
          <cell r="C4856" t="str">
            <v>消毒铺巾,开口器暴露咽腔,可用头灯或配光源的专用开口器直视口咽腔,部分软腭切开暴露鼻咽闭锁部位,若为骨性闭锁可使用骨钻磨除骨质扩大鼻咽腔,保护黏膜,应用黏膜瓣修复狭窄,扩大鼻咽腔,黏膜修补缝合,可以放置扩张管。</v>
          </cell>
          <cell r="D4856" t="str">
            <v>引流装置</v>
          </cell>
          <cell r="E4856" t="str">
            <v>扩张管,止血材料,特殊缝线</v>
          </cell>
          <cell r="F4856" t="str">
            <v>次</v>
          </cell>
          <cell r="G4856" t="str">
            <v/>
          </cell>
          <cell r="H4856">
            <v>700</v>
          </cell>
          <cell r="I4856">
            <v>560</v>
          </cell>
          <cell r="J4856">
            <v>490</v>
          </cell>
          <cell r="K4856" t="str">
            <v>甲类</v>
          </cell>
        </row>
        <row r="4857">
          <cell r="A4857" t="str">
            <v>HGJ80402</v>
          </cell>
          <cell r="B4857" t="str">
            <v>硬腭径路鼻咽狭窄闭锁切开成形术</v>
          </cell>
          <cell r="C4857" t="str">
            <v>消毒铺巾,开口器暴露咽腔,可用头灯或配光源的专用开口器直视口咽腔,硬腭部黏膜切开暴露硬腭,咬骨钳咬除部分硬腭暴露狭窄部位,可使用电钻磨除骨质,应用黏膜瓣修复狭窄,扩大鼻咽腔,黏膜修补缝合。可以放置扩张管。</v>
          </cell>
          <cell r="D4857" t="str">
            <v>引流装置</v>
          </cell>
          <cell r="E4857" t="str">
            <v>扩张管,特殊缝线,双极电凝镊</v>
          </cell>
          <cell r="F4857" t="str">
            <v>次</v>
          </cell>
          <cell r="G4857" t="str">
            <v/>
          </cell>
          <cell r="H4857">
            <v>1600</v>
          </cell>
          <cell r="I4857">
            <v>1280</v>
          </cell>
          <cell r="J4857">
            <v>1120</v>
          </cell>
          <cell r="K4857" t="str">
            <v>甲类</v>
          </cell>
        </row>
        <row r="4858">
          <cell r="A4858" t="str">
            <v>HGK65301</v>
          </cell>
          <cell r="B4858" t="str">
            <v>口咽部异物取出术</v>
          </cell>
          <cell r="C4858" t="str">
            <v>1%地卡因咽部表面麻醉,用压舌板压舌,暴露口咽腔,检查扁桃体､咽侧壁舌体前部等处,发现异物,镊子或钳子夹取异物拔出。</v>
          </cell>
          <cell r="D4858" t="str">
            <v>注射器</v>
          </cell>
          <cell r="E4858" t="str">
            <v/>
          </cell>
          <cell r="F4858" t="str">
            <v>次</v>
          </cell>
          <cell r="G4858" t="str">
            <v/>
          </cell>
          <cell r="H4858">
            <v>55</v>
          </cell>
          <cell r="I4858">
            <v>45</v>
          </cell>
          <cell r="J4858">
            <v>40</v>
          </cell>
          <cell r="K4858" t="str">
            <v>甲类</v>
          </cell>
        </row>
        <row r="4859">
          <cell r="A4859" t="str">
            <v>HGK73301</v>
          </cell>
          <cell r="B4859" t="str">
            <v>下颌进路口咽肿瘤切除术</v>
          </cell>
          <cell r="C4859" t="str">
            <v>全麻消毒铺巾,下颌骨正中或旁正中或升支裂开,暴露咽旁,行肿瘤完整切除,下颌骨钛板､钛钉复位固定缝合包扎。</v>
          </cell>
          <cell r="D4859" t="str">
            <v>引流装置</v>
          </cell>
          <cell r="E4859" t="str">
            <v>内固定材料,止血材料,特殊缝线</v>
          </cell>
          <cell r="F4859" t="str">
            <v>次</v>
          </cell>
          <cell r="G4859" t="str">
            <v/>
          </cell>
          <cell r="H4859">
            <v>800</v>
          </cell>
          <cell r="I4859">
            <v>640</v>
          </cell>
          <cell r="J4859">
            <v>560</v>
          </cell>
          <cell r="K4859" t="str">
            <v>甲类</v>
          </cell>
        </row>
        <row r="4860">
          <cell r="A4860" t="str">
            <v>HGK73601</v>
          </cell>
          <cell r="B4860" t="str">
            <v>经鼻内镜翼腭窝病变切除术</v>
          </cell>
          <cell r="C4860" t="str">
            <v>消毒铺巾,收缩鼻腔后,经内镜探查鼻腔,应用骨钻,开放上颌窦后内侧壁,暴露翼腭窝,防止损伤上颌动脉,必要时结扎,翼管血管神经防止损伤,暴露病变肿物,分离并切除翼腭窝病变,修补手术缺损,术后术腔填塞。</v>
          </cell>
          <cell r="D4860" t="str">
            <v>引流装置</v>
          </cell>
          <cell r="E4860" t="str">
            <v/>
          </cell>
          <cell r="F4860" t="str">
            <v>单侧</v>
          </cell>
          <cell r="G4860" t="str">
            <v/>
          </cell>
          <cell r="H4860">
            <v>1400</v>
          </cell>
          <cell r="I4860">
            <v>1120</v>
          </cell>
          <cell r="J4860">
            <v>980</v>
          </cell>
          <cell r="K4860" t="str">
            <v>甲类</v>
          </cell>
        </row>
        <row r="4861">
          <cell r="A4861" t="str">
            <v>HGK73602</v>
          </cell>
          <cell r="B4861" t="str">
            <v>经鼻内镜上颌窦翼腭窝颞下窝病变切除术</v>
          </cell>
          <cell r="C4861" t="str">
            <v>消毒铺巾,收缩鼻腔后,经内镜探查鼻腔,应用骨钻,开放上颌窦后壁､内侧壁,暴露翼腭窝､颞下窝,防止损伤上颌动脉,必要时结扎,翼管血管神经防止损伤,暴露病变肿物,分离并切除翼腭窝病变,修补手术缺损,术后术腔填塞。</v>
          </cell>
          <cell r="D4861" t="str">
            <v>引流装置</v>
          </cell>
          <cell r="E4861" t="str">
            <v/>
          </cell>
          <cell r="F4861" t="str">
            <v>单侧</v>
          </cell>
          <cell r="G4861" t="str">
            <v/>
          </cell>
          <cell r="H4861">
            <v>1400</v>
          </cell>
          <cell r="I4861">
            <v>1120</v>
          </cell>
          <cell r="J4861">
            <v>980</v>
          </cell>
          <cell r="K4861" t="str">
            <v>甲类</v>
          </cell>
        </row>
        <row r="4862">
          <cell r="A4862" t="str">
            <v>HGM-HGR</v>
          </cell>
          <cell r="B4862" t="str">
            <v>4.喉部</v>
          </cell>
          <cell r="C4862" t="str">
            <v/>
          </cell>
          <cell r="D4862" t="str">
            <v/>
          </cell>
          <cell r="E4862" t="str">
            <v/>
          </cell>
        </row>
        <row r="4862">
          <cell r="G4862" t="str">
            <v/>
          </cell>
          <cell r="H4862" t="str">
            <v/>
          </cell>
          <cell r="I4862" t="str">
            <v/>
          </cell>
          <cell r="J4862" t="str">
            <v/>
          </cell>
        </row>
        <row r="4863">
          <cell r="A4863" t="str">
            <v>HGM48301</v>
          </cell>
          <cell r="B4863" t="str">
            <v>喉肌肉注射</v>
          </cell>
          <cell r="C4863" t="str">
            <v>注射器抽取适量药物,颈部皮肤消毒,通过颈部皮肤与相应喉肌的穿刺部位进针,注射药物。</v>
          </cell>
          <cell r="D4863" t="str">
            <v>注射器</v>
          </cell>
          <cell r="E4863" t="str">
            <v/>
          </cell>
          <cell r="F4863" t="str">
            <v>次</v>
          </cell>
          <cell r="G4863" t="str">
            <v/>
          </cell>
          <cell r="H4863">
            <v>40</v>
          </cell>
          <cell r="I4863">
            <v>32</v>
          </cell>
          <cell r="J4863">
            <v>28</v>
          </cell>
          <cell r="K4863" t="str">
            <v>甲类</v>
          </cell>
        </row>
        <row r="4864">
          <cell r="A4864" t="str">
            <v>HGM62301</v>
          </cell>
          <cell r="B4864" t="str">
            <v>喉全切除术后发音管安装术</v>
          </cell>
          <cell r="C4864" t="str">
            <v>全麻,硬质食道镜经口插入下咽食道,经气管后壁向食管腔穿刺,度量人工窦道长度,置入发音管,固定。</v>
          </cell>
          <cell r="D4864" t="str">
            <v>发音管</v>
          </cell>
          <cell r="E4864" t="str">
            <v>气管切开套管</v>
          </cell>
          <cell r="F4864" t="str">
            <v>次</v>
          </cell>
          <cell r="G4864" t="str">
            <v/>
          </cell>
          <cell r="H4864">
            <v>1500</v>
          </cell>
          <cell r="I4864">
            <v>1200</v>
          </cell>
          <cell r="J4864">
            <v>1050</v>
          </cell>
          <cell r="K4864" t="str">
            <v>丙类</v>
          </cell>
        </row>
        <row r="4865">
          <cell r="A4865" t="str">
            <v>HGM63301</v>
          </cell>
          <cell r="B4865" t="str">
            <v>喉T管置换术</v>
          </cell>
          <cell r="C4865" t="str">
            <v>全麻,消毒铺巾,支撑喉镜或内镜下观察"T"管位置,由颈部造瘘口处取出位置不合适的"T"管,重新放入长度适合的"T"管。不含监护。</v>
          </cell>
          <cell r="D4865" t="str">
            <v>引流装置</v>
          </cell>
          <cell r="E4865" t="str">
            <v/>
          </cell>
          <cell r="F4865" t="str">
            <v>次</v>
          </cell>
          <cell r="G4865" t="str">
            <v/>
          </cell>
          <cell r="H4865">
            <v>1170</v>
          </cell>
          <cell r="I4865">
            <v>940</v>
          </cell>
          <cell r="J4865">
            <v>820</v>
          </cell>
          <cell r="K4865" t="str">
            <v>乙类</v>
          </cell>
        </row>
        <row r="4866">
          <cell r="A4866" t="str">
            <v>HGM64301</v>
          </cell>
          <cell r="B4866" t="str">
            <v>喉T管取出术</v>
          </cell>
          <cell r="C4866" t="str">
            <v>全麻,消毒铺巾,支撑喉镜或内镜下暴露喉腔,经颈部气管造瘘口取出"T"管,观察狭窄段是否扩张成功,颈部造瘘口处放入不锈钢气管套管。不含监护。</v>
          </cell>
          <cell r="D4866" t="str">
            <v/>
          </cell>
          <cell r="E4866" t="str">
            <v>气管切开套管</v>
          </cell>
          <cell r="F4866" t="str">
            <v>次</v>
          </cell>
          <cell r="G4866" t="str">
            <v/>
          </cell>
          <cell r="H4866">
            <v>1000</v>
          </cell>
          <cell r="I4866">
            <v>800</v>
          </cell>
          <cell r="J4866">
            <v>700</v>
          </cell>
          <cell r="K4866" t="str">
            <v>乙类</v>
          </cell>
        </row>
        <row r="4867">
          <cell r="A4867" t="str">
            <v>HGM64601</v>
          </cell>
          <cell r="B4867" t="str">
            <v>经支撑喉镜喉模取出术</v>
          </cell>
          <cell r="C4867" t="str">
            <v>全麻,消毒铺巾,支撑喉镜暴露喉腔,显微镜或内镜下应用喉显微外科手术钳,取出固定的喉模。不含监护。</v>
          </cell>
          <cell r="D4867" t="str">
            <v/>
          </cell>
          <cell r="E4867" t="str">
            <v/>
          </cell>
          <cell r="F4867" t="str">
            <v>次</v>
          </cell>
          <cell r="G4867" t="str">
            <v/>
          </cell>
          <cell r="H4867">
            <v>1000</v>
          </cell>
          <cell r="I4867">
            <v>800</v>
          </cell>
          <cell r="J4867">
            <v>700</v>
          </cell>
          <cell r="K4867" t="str">
            <v>乙类</v>
          </cell>
        </row>
        <row r="4868">
          <cell r="A4868" t="str">
            <v>HGM65401</v>
          </cell>
          <cell r="B4868" t="str">
            <v>经间接喉镜喉部异物取出术</v>
          </cell>
          <cell r="C4868" t="str">
            <v>1%地卡因咽部､下咽及喉腔黏膜表面麻醉,在间接鼻咽镜下,检查舌根､扁桃体下级､会厌谷､喉腔､双侧的梨状窝等处,发现异物应用喉多功能钳夹异物取出,在间接喉镜下再次检查确认有无黏膜损伤。</v>
          </cell>
          <cell r="D4868" t="str">
            <v>注射器</v>
          </cell>
          <cell r="E4868" t="str">
            <v/>
          </cell>
          <cell r="F4868" t="str">
            <v>次</v>
          </cell>
          <cell r="G4868" t="str">
            <v/>
          </cell>
          <cell r="H4868">
            <v>340</v>
          </cell>
          <cell r="I4868">
            <v>270</v>
          </cell>
          <cell r="J4868">
            <v>230</v>
          </cell>
          <cell r="K4868" t="str">
            <v>乙类</v>
          </cell>
        </row>
        <row r="4869">
          <cell r="A4869" t="str">
            <v>HGM65601</v>
          </cell>
          <cell r="B4869" t="str">
            <v>经纤维喉镜咽喉异物取出术</v>
          </cell>
          <cell r="C4869" t="str">
            <v>1%地卡因鼻腔､鼻咽､口腔､下咽及喉部黏膜麻醉,经鼻置入纤维喉镜,暴露咽喉部,应用异物钳夹取出异物并取出。</v>
          </cell>
          <cell r="D4869" t="str">
            <v/>
          </cell>
          <cell r="E4869" t="str">
            <v/>
          </cell>
          <cell r="F4869" t="str">
            <v>次</v>
          </cell>
          <cell r="G4869" t="str">
            <v/>
          </cell>
          <cell r="H4869">
            <v>340</v>
          </cell>
          <cell r="I4869">
            <v>270</v>
          </cell>
          <cell r="J4869">
            <v>230</v>
          </cell>
          <cell r="K4869" t="str">
            <v>乙类</v>
          </cell>
        </row>
        <row r="4870">
          <cell r="A4870" t="str">
            <v>HGM65602</v>
          </cell>
          <cell r="B4870" t="str">
            <v>经直达喉镜咽喉异物取出术</v>
          </cell>
          <cell r="C4870" t="str">
            <v>咽喉腔1%地卡因表麻,经口置入直达喉镜,暴露咽喉部,使用异物钳夹取异物。</v>
          </cell>
          <cell r="D4870" t="str">
            <v/>
          </cell>
          <cell r="E4870" t="str">
            <v/>
          </cell>
          <cell r="F4870" t="str">
            <v>次</v>
          </cell>
          <cell r="G4870" t="str">
            <v/>
          </cell>
          <cell r="H4870">
            <v>340</v>
          </cell>
          <cell r="I4870">
            <v>270</v>
          </cell>
          <cell r="J4870">
            <v>230</v>
          </cell>
          <cell r="K4870" t="str">
            <v>乙类</v>
          </cell>
        </row>
        <row r="4871">
          <cell r="A4871" t="str">
            <v>HGM66301</v>
          </cell>
          <cell r="B4871" t="str">
            <v>喉支架置换术</v>
          </cell>
          <cell r="C4871" t="str">
            <v>全麻,消毒铺巾,支撑喉镜暴露声门,或内镜下喉支架取出术,重新放入新支架。不含监护。</v>
          </cell>
          <cell r="D4871" t="str">
            <v/>
          </cell>
          <cell r="E4871" t="str">
            <v>支架</v>
          </cell>
          <cell r="F4871" t="str">
            <v>次</v>
          </cell>
          <cell r="G4871" t="str">
            <v/>
          </cell>
          <cell r="H4871">
            <v>1000</v>
          </cell>
          <cell r="I4871">
            <v>800</v>
          </cell>
          <cell r="J4871">
            <v>700</v>
          </cell>
          <cell r="K4871" t="str">
            <v>乙类</v>
          </cell>
        </row>
        <row r="4872">
          <cell r="A4872" t="str">
            <v>HGM73301</v>
          </cell>
          <cell r="B4872" t="str">
            <v>梨状窝癌切除术</v>
          </cell>
          <cell r="C4872" t="str">
            <v>行局麻气管切开,自气管切开口置入麻醉导管全麻,作颈部切口,分离颈部皮瓣,分离带状肌暴露健侧喉体,保留正常的甲状软骨膜,自患侧切开甲状软骨外骨膜,分离患侧梨状窝内壁,自咽侧进入咽腔,行梨状窝切除,颈淋巴结清扫,残端黏膜缝合关闭咽腔。</v>
          </cell>
          <cell r="D4872" t="str">
            <v>引流装置,注射器</v>
          </cell>
          <cell r="E4872" t="str">
            <v>气管切开套管,止血材料,特殊缝线</v>
          </cell>
          <cell r="F4872" t="str">
            <v>次</v>
          </cell>
          <cell r="G4872" t="str">
            <v/>
          </cell>
          <cell r="H4872">
            <v>2100</v>
          </cell>
          <cell r="I4872">
            <v>1680</v>
          </cell>
          <cell r="J4872">
            <v>1470</v>
          </cell>
          <cell r="K4872" t="str">
            <v>甲类</v>
          </cell>
        </row>
        <row r="4873">
          <cell r="A4873" t="str">
            <v>HGM73302</v>
          </cell>
          <cell r="B4873" t="str">
            <v>喉裂开肿瘤切除术</v>
          </cell>
          <cell r="C4873" t="str">
            <v>颈前皮纹横切开或纵切口,分离双侧带状肌,暴露喉体前份,自正中纵行切开甲状软骨板,进入喉腔,直视下行一定安全界下肿瘤切除,多数利用喉腔内黏膜重建喉腔,或术腔旷置,软骨板关闭喉腔。据情况行气管切开。不含气管切开。</v>
          </cell>
          <cell r="D4873" t="str">
            <v>引流装置</v>
          </cell>
          <cell r="E4873" t="str">
            <v>止血材料</v>
          </cell>
          <cell r="F4873" t="str">
            <v>次</v>
          </cell>
          <cell r="G4873" t="str">
            <v/>
          </cell>
          <cell r="H4873">
            <v>1500</v>
          </cell>
          <cell r="I4873">
            <v>1200</v>
          </cell>
          <cell r="J4873">
            <v>1050</v>
          </cell>
          <cell r="K4873" t="str">
            <v>甲类</v>
          </cell>
        </row>
        <row r="4874">
          <cell r="A4874" t="str">
            <v>HGM73303</v>
          </cell>
          <cell r="B4874" t="str">
            <v>颈侧径路喉部肿瘤切除术</v>
          </cell>
          <cell r="C4874" t="str">
            <v>局麻气管切开,插管全麻,颈部横行切口,分离皮下组织､颈阔肌､带状肌,喉裂开暴露喉腔,可从一侧或喉喉部进入喉腔,暴露肿瘤并切除,修复缺损部位黏膜,逐层缝合,防止引流,加压包扎。</v>
          </cell>
          <cell r="D4874" t="str">
            <v>引流装置,注射器</v>
          </cell>
          <cell r="E4874" t="str">
            <v>止血材料,特殊缝线</v>
          </cell>
          <cell r="F4874" t="str">
            <v>次</v>
          </cell>
          <cell r="G4874" t="str">
            <v/>
          </cell>
          <cell r="H4874">
            <v>1200</v>
          </cell>
          <cell r="I4874">
            <v>960</v>
          </cell>
          <cell r="J4874">
            <v>840</v>
          </cell>
          <cell r="K4874" t="str">
            <v>甲类</v>
          </cell>
        </row>
        <row r="4875">
          <cell r="A4875" t="str">
            <v>HGM73304</v>
          </cell>
          <cell r="B4875" t="str">
            <v>环状软骨上部分喉切除术</v>
          </cell>
          <cell r="C4875" t="str">
            <v>局麻气管切开,自气管造瘘口置入麻醉导管全麻,分离颈部皮瓣,分离带状肌暴露喉体,保留未受侵的甲状软骨膜,切断附着于舌骨的带状肌,经舌骨水平咽侧或环甲膜进入喉腔,观察肿瘤范围,偏健侧裂开甲状软骨板,切除一侧半喉及对侧声门上组织切除含肿瘤在内的近全喉体,仅保留健侧杓部,及喉腔后中线正常黏膜,利用残喉后中线黏膜缝合喉腔构建发音管。缝合并放置引流,加压包扎。不含颈淋巴结清扫。</v>
          </cell>
          <cell r="D4875" t="str">
            <v>引流装置,注射器</v>
          </cell>
          <cell r="E4875" t="str">
            <v>气管切开套管,特殊缝线</v>
          </cell>
          <cell r="F4875" t="str">
            <v>次</v>
          </cell>
          <cell r="G4875" t="str">
            <v/>
          </cell>
          <cell r="H4875">
            <v>1800</v>
          </cell>
          <cell r="I4875">
            <v>1440</v>
          </cell>
          <cell r="J4875">
            <v>1260</v>
          </cell>
          <cell r="K4875" t="str">
            <v>甲类</v>
          </cell>
        </row>
        <row r="4876">
          <cell r="A4876" t="str">
            <v>HGM73305</v>
          </cell>
          <cell r="B4876" t="str">
            <v>喉良性肿瘤切除术</v>
          </cell>
          <cell r="C4876" t="str">
            <v>全麻,消毒铺巾,颈部切开,分离皮下组织和颈前肌群,暴露喉腔,沿中线或一侧切开甲状软骨板,暴露喉部病变,切除病变组织,缺损处修补,减张,甲状软骨板对位缝合,逐层缝合,防止引流,加压包扎。据情况行气管切开。不含监护､气管切开。</v>
          </cell>
          <cell r="D4876" t="str">
            <v>引流装置</v>
          </cell>
          <cell r="E4876" t="str">
            <v>止血材料,特殊缝线</v>
          </cell>
          <cell r="F4876" t="str">
            <v>次</v>
          </cell>
          <cell r="G4876" t="str">
            <v/>
          </cell>
          <cell r="H4876">
            <v>1000</v>
          </cell>
          <cell r="I4876">
            <v>800</v>
          </cell>
          <cell r="J4876">
            <v>700</v>
          </cell>
          <cell r="K4876" t="str">
            <v>甲类</v>
          </cell>
        </row>
        <row r="4877">
          <cell r="A4877" t="str">
            <v>HGM73306</v>
          </cell>
          <cell r="B4877" t="str">
            <v>声门上水平喉切除术</v>
          </cell>
          <cell r="C4877" t="str">
            <v>局麻气管切开,插管全麻,舌骨水平咽侧进入喉腔,直视下切除声门上会厌､会厌前间隙､双侧杓会厌襞､喉室及室带,并自前连合上水平水平裂开甲状软骨板,将舌根与残喉甲状软骨断端缝合关闭喉腔。缝合并放置引流,加压包扎。不含颈淋巴结清扫。</v>
          </cell>
          <cell r="D4877" t="str">
            <v>引流装置,注射器</v>
          </cell>
          <cell r="E4877" t="str">
            <v>气管切开套管,特殊缝线</v>
          </cell>
          <cell r="F4877" t="str">
            <v>次</v>
          </cell>
          <cell r="G4877" t="str">
            <v/>
          </cell>
          <cell r="H4877">
            <v>1600</v>
          </cell>
          <cell r="I4877">
            <v>1280</v>
          </cell>
          <cell r="J4877">
            <v>1120</v>
          </cell>
          <cell r="K4877" t="str">
            <v>甲类</v>
          </cell>
        </row>
        <row r="4878">
          <cell r="A4878" t="str">
            <v>HGM73307</v>
          </cell>
          <cell r="B4878" t="str">
            <v>喉次全切除术</v>
          </cell>
          <cell r="C4878" t="str">
            <v>局麻气管切开,自气管造瘘口置入麻醉导管全麻,分离颈部皮瓣,分离带状肌暴露喉体,保留未受侵的甲状软骨膜,切断附着于舌骨的带状肌,经舌骨水平咽侧或环甲膜进入喉腔,观察肿瘤范围,偏健侧裂开甲状软骨板,切除一侧半喉及对侧声门上组织切除含肿瘤在内的近全喉体,仅保留健侧杓部,及喉腔后中线正常黏膜,利用残喉后中线黏膜缝合喉腔构建发音管。缝合并放置引流,加压包扎。不含颈淋巴结清扫。</v>
          </cell>
          <cell r="D4878" t="str">
            <v>引流装置,注射器</v>
          </cell>
          <cell r="E4878" t="str">
            <v>气管切开套管,特殊缝线</v>
          </cell>
          <cell r="F4878" t="str">
            <v>次</v>
          </cell>
          <cell r="G4878" t="str">
            <v/>
          </cell>
          <cell r="H4878">
            <v>2200</v>
          </cell>
          <cell r="I4878">
            <v>1760</v>
          </cell>
          <cell r="J4878">
            <v>1540</v>
          </cell>
          <cell r="K4878" t="str">
            <v>甲类</v>
          </cell>
        </row>
        <row r="4879">
          <cell r="A4879" t="str">
            <v>HGM73308</v>
          </cell>
          <cell r="B4879" t="str">
            <v>喉气管裂开瘢痕切除喉模置入术</v>
          </cell>
          <cell r="C4879" t="str">
            <v>全麻,消毒铺巾,颈部入路,切开皮肤,分离皮下､颈前肌群,暴露狭窄段气管及喉腔,对狭窄段进行清理,置入喉模,逐层缝合包扎。</v>
          </cell>
          <cell r="D4879" t="str">
            <v/>
          </cell>
          <cell r="E4879" t="str">
            <v>喉模,特殊缝线</v>
          </cell>
          <cell r="F4879" t="str">
            <v>次</v>
          </cell>
          <cell r="G4879" t="str">
            <v/>
          </cell>
          <cell r="H4879">
            <v>1700</v>
          </cell>
          <cell r="I4879">
            <v>1360</v>
          </cell>
          <cell r="J4879">
            <v>1190</v>
          </cell>
          <cell r="K4879" t="str">
            <v>乙类</v>
          </cell>
        </row>
        <row r="4880">
          <cell r="A4880" t="str">
            <v>HGM73401</v>
          </cell>
          <cell r="B4880" t="str">
            <v>经支撑喉镜梨状窝肿物切除术</v>
          </cell>
          <cell r="C4880" t="str">
            <v>全麻,消毒铺巾,支撑喉镜暴露梨状窝,在内镜或显微镜引导下,使用各种类型激光或射频手术器械,切除梨状窝肿物,电烧止血,也可应用显微手术器械缝合创缘。送病理。不含病理学检查。</v>
          </cell>
          <cell r="D4880" t="str">
            <v>引流装置</v>
          </cell>
          <cell r="E4880" t="str">
            <v>特殊缝线</v>
          </cell>
          <cell r="F4880" t="str">
            <v>次</v>
          </cell>
          <cell r="G4880" t="str">
            <v/>
          </cell>
          <cell r="H4880">
            <v>1300</v>
          </cell>
          <cell r="I4880">
            <v>1040</v>
          </cell>
          <cell r="J4880">
            <v>910</v>
          </cell>
          <cell r="K4880" t="str">
            <v>乙类</v>
          </cell>
        </row>
        <row r="4881">
          <cell r="A4881" t="str">
            <v>HGM73601</v>
          </cell>
          <cell r="B4881" t="str">
            <v>经直达喉镜喉肿物摘除术</v>
          </cell>
          <cell r="C4881" t="str">
            <v>咽喉腔1%地卡因表麻,经口置入直达喉镜,暴露咽喉部,使用多功能钳夹喉部肿物并送病理。不含病理学检查。</v>
          </cell>
          <cell r="D4881" t="str">
            <v>引流装置</v>
          </cell>
          <cell r="E4881" t="str">
            <v/>
          </cell>
          <cell r="F4881" t="str">
            <v>次</v>
          </cell>
          <cell r="G4881" t="str">
            <v/>
          </cell>
          <cell r="H4881">
            <v>600</v>
          </cell>
          <cell r="I4881">
            <v>480</v>
          </cell>
          <cell r="J4881">
            <v>420</v>
          </cell>
          <cell r="K4881" t="str">
            <v>甲类</v>
          </cell>
        </row>
        <row r="4882">
          <cell r="A4882" t="str">
            <v>HGM73602</v>
          </cell>
          <cell r="B4882" t="str">
            <v>经纤维喉镜喉肿物摘除术</v>
          </cell>
          <cell r="C4882" t="str">
            <v>1%地卡因鼻腔､鼻咽､口腔､下咽及喉部黏膜麻醉,经鼻置入纤维喉镜,暴露咽喉部,应用异物钳夹取出肿物并送病理。不含病理学检查。</v>
          </cell>
          <cell r="D4882" t="str">
            <v>引流装置</v>
          </cell>
          <cell r="E4882" t="str">
            <v/>
          </cell>
          <cell r="F4882" t="str">
            <v>次</v>
          </cell>
          <cell r="G4882" t="str">
            <v/>
          </cell>
          <cell r="H4882">
            <v>600</v>
          </cell>
          <cell r="I4882">
            <v>480</v>
          </cell>
          <cell r="J4882">
            <v>420</v>
          </cell>
          <cell r="K4882" t="str">
            <v>乙类</v>
          </cell>
        </row>
        <row r="4883">
          <cell r="A4883" t="str">
            <v>HGM73603</v>
          </cell>
          <cell r="B4883" t="str">
            <v>经支撑喉镜室带肿物切除术</v>
          </cell>
          <cell r="C4883" t="str">
            <v>全麻,消毒铺巾,支撑喉镜暴露室带肿物,在显微镜或内镜引导,应用显微手术器械,激光切除室带病损。送病理。不含病理学检查。</v>
          </cell>
          <cell r="D4883" t="str">
            <v>引流装置</v>
          </cell>
          <cell r="E4883" t="str">
            <v/>
          </cell>
          <cell r="F4883" t="str">
            <v>次</v>
          </cell>
          <cell r="G4883" t="str">
            <v/>
          </cell>
          <cell r="H4883">
            <v>1000</v>
          </cell>
          <cell r="I4883">
            <v>800</v>
          </cell>
          <cell r="J4883">
            <v>700</v>
          </cell>
          <cell r="K4883" t="str">
            <v>乙类</v>
          </cell>
        </row>
        <row r="4884">
          <cell r="A4884" t="str">
            <v>HGM74301</v>
          </cell>
          <cell r="B4884" t="str">
            <v>垂直半喉切除+喉功能重建术</v>
          </cell>
          <cell r="C4884" t="str">
            <v>局麻气管切开,插管全麻,环甲膜入喉腔,纵行裂开甲状软骨板,直视下切除含一侧半喉,利用甲状软骨外骨膜､带状肌或舌骨瓣重建喉腔。缝合并放置引流,加压包扎。不含颈淋巴结清扫。</v>
          </cell>
          <cell r="D4884" t="str">
            <v>引流装置,注射器</v>
          </cell>
          <cell r="E4884" t="str">
            <v>特殊缝线</v>
          </cell>
          <cell r="F4884" t="str">
            <v>次</v>
          </cell>
          <cell r="G4884" t="str">
            <v/>
          </cell>
          <cell r="H4884">
            <v>2200</v>
          </cell>
          <cell r="I4884">
            <v>1760</v>
          </cell>
          <cell r="J4884">
            <v>1540</v>
          </cell>
          <cell r="K4884" t="str">
            <v>乙类</v>
          </cell>
        </row>
        <row r="4885">
          <cell r="A4885" t="str">
            <v>HGM74302</v>
          </cell>
          <cell r="B4885" t="str">
            <v>3/4喉切除+喉功能重建术</v>
          </cell>
          <cell r="C4885" t="str">
            <v>局麻气管切开,插管全麻。环甲膜或咽侧进入喉腔,直视下切除含一侧半喉连双侧声门上,健侧仅保留一声带及杓,利用带状肌或舌骨瓣重建喉腔。缝合并放置引流,加压包扎。不含颈淋巴结清扫。</v>
          </cell>
          <cell r="D4885" t="str">
            <v>引流装置,注射器</v>
          </cell>
          <cell r="E4885" t="str">
            <v>气管切开套管,特殊缝线</v>
          </cell>
          <cell r="F4885" t="str">
            <v>次</v>
          </cell>
          <cell r="G4885" t="str">
            <v/>
          </cell>
          <cell r="H4885">
            <v>2300</v>
          </cell>
          <cell r="I4885">
            <v>1840</v>
          </cell>
          <cell r="J4885">
            <v>1610</v>
          </cell>
          <cell r="K4885" t="str">
            <v>乙类</v>
          </cell>
        </row>
        <row r="4886">
          <cell r="A4886" t="str">
            <v>HGM75301</v>
          </cell>
          <cell r="B4886" t="str">
            <v>喉全切除术</v>
          </cell>
          <cell r="C4886" t="str">
            <v>局麻气管切开,自气管造瘘口置入麻醉导管全麻,分离颈部皮瓣,分离带状肌暴露喉体,切断附着于舌骨的带状肌,切断结扎喉上血管,切开咽缩肌､咽黏膜,切除全喉,封闭咽腔,置引流,缝合皮下组织,皮肤切口,气管断端与颈部皮肤缝合造瘘。缝合并放置引流,加压包扎。清醒后更换气管套管。不含颈淋巴结清扫术。</v>
          </cell>
          <cell r="D4886" t="str">
            <v>引流装置,注射器</v>
          </cell>
          <cell r="E4886" t="str">
            <v>气管切开套管,特殊缝线</v>
          </cell>
          <cell r="F4886" t="str">
            <v>次</v>
          </cell>
          <cell r="G4886" t="str">
            <v/>
          </cell>
          <cell r="H4886">
            <v>2100</v>
          </cell>
          <cell r="I4886">
            <v>1680</v>
          </cell>
          <cell r="J4886">
            <v>1470</v>
          </cell>
          <cell r="K4886" t="str">
            <v>甲类</v>
          </cell>
        </row>
        <row r="4887">
          <cell r="A4887" t="str">
            <v>HGM80301</v>
          </cell>
          <cell r="B4887" t="str">
            <v>喉瘢痕狭窄扩张术</v>
          </cell>
          <cell r="C4887" t="str">
            <v>全麻,消毒铺巾,支撑喉镜暴露喉腔,显微镜､内镜引导下,应用扩张探子进行喉狭窄扩张。据情况行气管切开。不含监护､气管切开。</v>
          </cell>
          <cell r="D4887" t="str">
            <v/>
          </cell>
          <cell r="E4887" t="str">
            <v/>
          </cell>
          <cell r="F4887" t="str">
            <v>次</v>
          </cell>
          <cell r="G4887" t="str">
            <v/>
          </cell>
          <cell r="H4887">
            <v>1150</v>
          </cell>
          <cell r="I4887">
            <v>920</v>
          </cell>
          <cell r="J4887">
            <v>805</v>
          </cell>
          <cell r="K4887" t="str">
            <v>乙类</v>
          </cell>
        </row>
        <row r="4888">
          <cell r="A4888" t="str">
            <v>HGM80302</v>
          </cell>
          <cell r="B4888" t="str">
            <v>喉狭窄成形T管置入术</v>
          </cell>
          <cell r="C4888" t="str">
            <v>全麻,消毒铺巾,颈部切口,喉或气管裂开,暴露狭窄部位,松解瘢痕,"T"管置入,调整位置,缝合切口,放置引流,加压包扎。不含监护。</v>
          </cell>
          <cell r="D4888" t="str">
            <v>T形管,引流装置</v>
          </cell>
          <cell r="E4888" t="str">
            <v>特殊缝线</v>
          </cell>
          <cell r="F4888" t="str">
            <v>次</v>
          </cell>
          <cell r="G4888" t="str">
            <v/>
          </cell>
          <cell r="H4888">
            <v>1200</v>
          </cell>
          <cell r="I4888">
            <v>960</v>
          </cell>
          <cell r="J4888">
            <v>840</v>
          </cell>
          <cell r="K4888" t="str">
            <v>乙类</v>
          </cell>
        </row>
        <row r="4889">
          <cell r="A4889" t="str">
            <v>HGM80303</v>
          </cell>
          <cell r="B4889" t="str">
            <v>喉支架置入术</v>
          </cell>
          <cell r="C4889" t="str">
            <v>全麻,消毒铺巾,支撑喉镜或喉裂开,暴露狭窄部位,切除瘢痕松解,放入成形支架。颈部裂开手术的缝合伤口,加压包扎。不含监护。</v>
          </cell>
          <cell r="D4889" t="str">
            <v/>
          </cell>
          <cell r="E4889" t="str">
            <v>支架,特殊缝线</v>
          </cell>
          <cell r="F4889" t="str">
            <v>次</v>
          </cell>
          <cell r="G4889" t="str">
            <v/>
          </cell>
          <cell r="H4889">
            <v>1000</v>
          </cell>
          <cell r="I4889">
            <v>800</v>
          </cell>
          <cell r="J4889">
            <v>700</v>
          </cell>
          <cell r="K4889" t="str">
            <v>乙类</v>
          </cell>
        </row>
        <row r="4890">
          <cell r="A4890" t="str">
            <v>HGM80304</v>
          </cell>
          <cell r="B4890" t="str">
            <v>喉气管狭窄支架置入术</v>
          </cell>
          <cell r="C4890" t="str">
            <v>全麻,消毒铺巾,颈部入路,切开皮肤,分离皮下颈前肌群,暴露狭窄段气管及喉腔,对狭窄段进行清理,置入支架,逐层缝合包扎。</v>
          </cell>
          <cell r="D4890" t="str">
            <v/>
          </cell>
          <cell r="E4890" t="str">
            <v>支架,特殊缝线</v>
          </cell>
          <cell r="F4890" t="str">
            <v>次</v>
          </cell>
          <cell r="G4890" t="str">
            <v/>
          </cell>
          <cell r="H4890">
            <v>1200</v>
          </cell>
          <cell r="I4890">
            <v>960</v>
          </cell>
          <cell r="J4890">
            <v>840</v>
          </cell>
          <cell r="K4890" t="str">
            <v>乙类</v>
          </cell>
        </row>
        <row r="4891">
          <cell r="A4891" t="str">
            <v>HGM80601</v>
          </cell>
          <cell r="B4891" t="str">
            <v>支撑喉镜下喉狭窄成形术+喉模置入术</v>
          </cell>
          <cell r="C4891" t="str">
            <v>全麻,消毒铺巾,支撑喉镜暴露喉腔,显微镜或内镜辅助下应用激光切除狭窄,扩大喉腔,经颈外与甲状软骨板上下缘穿刺带线针,刺入喉腔,固定喉模与狭窄部位,颈外缝线固定。不含监护。</v>
          </cell>
          <cell r="D4891" t="str">
            <v>引流装置</v>
          </cell>
          <cell r="E4891" t="str">
            <v>喉模</v>
          </cell>
          <cell r="F4891" t="str">
            <v>次</v>
          </cell>
          <cell r="G4891" t="str">
            <v/>
          </cell>
          <cell r="H4891">
            <v>1500</v>
          </cell>
          <cell r="I4891">
            <v>1200</v>
          </cell>
          <cell r="J4891">
            <v>1050</v>
          </cell>
          <cell r="K4891" t="str">
            <v>乙类</v>
          </cell>
        </row>
        <row r="4892">
          <cell r="A4892" t="str">
            <v>HGM83301</v>
          </cell>
          <cell r="B4892" t="str">
            <v>喉结整形术</v>
          </cell>
          <cell r="C4892" t="str">
            <v>常规消毒,铺无菌巾,于颈前切开,分离颈前肌群,显露喉结(甲状软骨),电凝止血,切除部分喉结,塑形,缝合切口。</v>
          </cell>
          <cell r="D4892" t="str">
            <v>引流装置</v>
          </cell>
          <cell r="E4892" t="str">
            <v>特殊缝线</v>
          </cell>
          <cell r="F4892" t="str">
            <v>次</v>
          </cell>
          <cell r="G4892" t="str">
            <v/>
          </cell>
          <cell r="H4892">
            <v>1800</v>
          </cell>
          <cell r="I4892">
            <v>1440</v>
          </cell>
          <cell r="J4892">
            <v>1260</v>
          </cell>
          <cell r="K4892" t="str">
            <v>丙类</v>
          </cell>
        </row>
        <row r="4893">
          <cell r="A4893" t="str">
            <v>HGM83302</v>
          </cell>
          <cell r="B4893" t="str">
            <v>喉气管外伤缝合成形术</v>
          </cell>
          <cell r="C4893" t="str">
            <v>局麻气管切开,经颈部作切口,分离皮瓣,分离双侧带状肌,暴露喉体,喉黏膜对位缝合,缝合带状肌肌筋膜,冲洗术腔,留置引流,缝合皮下组织,皮肤切口,颈部敷料加压包扎。</v>
          </cell>
          <cell r="D4893" t="str">
            <v>引流装置,注射器</v>
          </cell>
          <cell r="E4893" t="str">
            <v>特殊缝线</v>
          </cell>
          <cell r="F4893" t="str">
            <v>次</v>
          </cell>
          <cell r="G4893" t="str">
            <v/>
          </cell>
          <cell r="H4893">
            <v>1000</v>
          </cell>
          <cell r="I4893">
            <v>800</v>
          </cell>
          <cell r="J4893">
            <v>700</v>
          </cell>
          <cell r="K4893" t="str">
            <v>甲类</v>
          </cell>
        </row>
        <row r="4894">
          <cell r="A4894" t="str">
            <v>HGM89301</v>
          </cell>
          <cell r="B4894" t="str">
            <v>喉功能重建术</v>
          </cell>
          <cell r="C4894" t="str">
            <v>麻醉消毒铺巾,喉部缺损后利用带状肌喉功能重建术,会厌下拉喉功能重建术,舌骨瓣喉功能重建术,咽下缩肌喉功能重建术。</v>
          </cell>
          <cell r="D4894" t="str">
            <v>引流装置</v>
          </cell>
          <cell r="E4894" t="str">
            <v>气管切开套管</v>
          </cell>
          <cell r="F4894" t="str">
            <v>次</v>
          </cell>
          <cell r="G4894" t="str">
            <v/>
          </cell>
          <cell r="H4894">
            <v>2100</v>
          </cell>
          <cell r="I4894">
            <v>1680</v>
          </cell>
          <cell r="J4894">
            <v>1470</v>
          </cell>
          <cell r="K4894" t="str">
            <v>乙类</v>
          </cell>
        </row>
        <row r="4895">
          <cell r="A4895" t="str">
            <v>HGM89302</v>
          </cell>
          <cell r="B4895" t="str">
            <v>喉结再造声带调整术</v>
          </cell>
          <cell r="C4895" t="str">
            <v>常规消毒,铺无菌巾,局部麻醉,设计颈前切口,分离显露喉部甲状软骨和环状软骨,行甲状-环状软骨改形调整,调整声带张力和音色。缝合切口,电凝止血。不含甲状软骨前置入少量软骨或假体行喉结再造。</v>
          </cell>
          <cell r="D4895" t="str">
            <v/>
          </cell>
          <cell r="E4895" t="str">
            <v>特殊缝线</v>
          </cell>
          <cell r="F4895" t="str">
            <v>次</v>
          </cell>
          <cell r="G4895" t="str">
            <v/>
          </cell>
          <cell r="H4895">
            <v>1200</v>
          </cell>
          <cell r="I4895">
            <v>960</v>
          </cell>
          <cell r="J4895">
            <v>840</v>
          </cell>
          <cell r="K4895" t="str">
            <v>丙类</v>
          </cell>
        </row>
        <row r="4896">
          <cell r="A4896" t="str">
            <v>HGN45301</v>
          </cell>
          <cell r="B4896" t="str">
            <v>会厌脓肿切开引流术</v>
          </cell>
          <cell r="C4896" t="str">
            <v>咽腔1%地卡因表面麻醉,患者垂头仰卧位,喉直达镜下,应用镰状刀切开会厌脓肿,吸引器吸出脓液。</v>
          </cell>
          <cell r="D4896" t="str">
            <v>引流装置,注射器</v>
          </cell>
          <cell r="E4896" t="str">
            <v/>
          </cell>
          <cell r="F4896" t="str">
            <v>次</v>
          </cell>
          <cell r="G4896" t="str">
            <v/>
          </cell>
          <cell r="H4896">
            <v>320</v>
          </cell>
          <cell r="I4896">
            <v>260</v>
          </cell>
          <cell r="J4896">
            <v>220</v>
          </cell>
          <cell r="K4896" t="str">
            <v>甲类</v>
          </cell>
        </row>
        <row r="4897">
          <cell r="A4897" t="str">
            <v>HGN73301</v>
          </cell>
          <cell r="B4897" t="str">
            <v>颈外径路会厌肿物切除术</v>
          </cell>
          <cell r="C4897" t="str">
            <v>经口全麻插管或气管切开全麻,颈前上部沿皮纹横行切口,分离皮下组织颈阔肌,自甲舌膜进入咽腔,直视下行会厌肿瘤切除,缝合关闭咽腔,加压包扎。可下鼻饲管。肿物送病理。不含病理学检查。</v>
          </cell>
          <cell r="D4897" t="str">
            <v>胃管,引流装置</v>
          </cell>
          <cell r="E4897" t="str">
            <v>特殊缝线</v>
          </cell>
          <cell r="F4897" t="str">
            <v>次</v>
          </cell>
          <cell r="G4897" t="str">
            <v/>
          </cell>
          <cell r="H4897">
            <v>1000</v>
          </cell>
          <cell r="I4897">
            <v>800</v>
          </cell>
          <cell r="J4897">
            <v>700</v>
          </cell>
          <cell r="K4897" t="str">
            <v>甲类</v>
          </cell>
        </row>
        <row r="4898">
          <cell r="A4898" t="str">
            <v>HGN73401</v>
          </cell>
          <cell r="B4898" t="str">
            <v>经支撑喉镜会厌良性肿瘤切除术</v>
          </cell>
          <cell r="C4898" t="str">
            <v>全麻,消毒铺巾,支撑喉镜暴露会厌部位,可应用显微镜､内镜引导,应用激光､微波或射频切除肿瘤,电烧止血。肿物送病理。不含病理学检查。</v>
          </cell>
          <cell r="D4898" t="str">
            <v>引流装置</v>
          </cell>
          <cell r="E4898" t="str">
            <v/>
          </cell>
          <cell r="F4898" t="str">
            <v>次</v>
          </cell>
          <cell r="G4898" t="str">
            <v/>
          </cell>
          <cell r="H4898">
            <v>1000</v>
          </cell>
          <cell r="I4898">
            <v>800</v>
          </cell>
          <cell r="J4898">
            <v>700</v>
          </cell>
          <cell r="K4898" t="str">
            <v>甲类</v>
          </cell>
        </row>
        <row r="4899">
          <cell r="A4899" t="str">
            <v>HGN73601</v>
          </cell>
          <cell r="B4899" t="str">
            <v>颈部径路会厌良性肿瘤切除术</v>
          </cell>
          <cell r="C4899" t="str">
            <v>经口全麻插管或气管切开全麻,颈前上部沿皮纹横行切口,分离皮下组织颈阔肌,自甲舌膜进入咽腔,直视下行会厌肿瘤切除,缝合关闭咽腔,加压包扎。肿物送病理。不含病理学检查。</v>
          </cell>
          <cell r="D4899" t="str">
            <v>引流装置</v>
          </cell>
          <cell r="E4899" t="str">
            <v>特殊缝线</v>
          </cell>
          <cell r="F4899" t="str">
            <v>次</v>
          </cell>
          <cell r="G4899" t="str">
            <v/>
          </cell>
          <cell r="H4899">
            <v>1000</v>
          </cell>
          <cell r="I4899">
            <v>800</v>
          </cell>
          <cell r="J4899">
            <v>700</v>
          </cell>
          <cell r="K4899" t="str">
            <v>甲类</v>
          </cell>
        </row>
        <row r="4900">
          <cell r="A4900" t="str">
            <v>HGN73602</v>
          </cell>
          <cell r="B4900" t="str">
            <v>经间接喉镜会厌良性肿瘤切除术</v>
          </cell>
          <cell r="C4900" t="str">
            <v>鼻腔､鼻咽､口腔､下咽､喉部黏膜1%地卡因表面麻醉,在间接喉镜引导下,应用多功能钳摘除肿物。肿物送病理。不含病理学检查。</v>
          </cell>
          <cell r="D4900" t="str">
            <v>引流装置</v>
          </cell>
          <cell r="E4900" t="str">
            <v/>
          </cell>
          <cell r="F4900" t="str">
            <v>次</v>
          </cell>
          <cell r="G4900" t="str">
            <v/>
          </cell>
          <cell r="H4900">
            <v>800</v>
          </cell>
          <cell r="I4900">
            <v>640</v>
          </cell>
          <cell r="J4900">
            <v>560</v>
          </cell>
          <cell r="K4900" t="str">
            <v>甲类</v>
          </cell>
        </row>
        <row r="4901">
          <cell r="A4901" t="str">
            <v>HGN73603</v>
          </cell>
          <cell r="B4901" t="str">
            <v>经纤维喉镜会厌良性肿瘤切除术</v>
          </cell>
          <cell r="C4901" t="str">
            <v>鼻腔､咽腔､下咽及喉腔黏膜表面麻醉,在纤维喉镜引导下,应用多功能钳摘除肿物。肿物送病理。不含病理学检查。</v>
          </cell>
          <cell r="D4901" t="str">
            <v>引流装置</v>
          </cell>
          <cell r="E4901" t="str">
            <v/>
          </cell>
          <cell r="F4901" t="str">
            <v>次</v>
          </cell>
          <cell r="G4901" t="str">
            <v/>
          </cell>
          <cell r="H4901">
            <v>800</v>
          </cell>
          <cell r="I4901">
            <v>640</v>
          </cell>
          <cell r="J4901">
            <v>560</v>
          </cell>
          <cell r="K4901" t="str">
            <v>甲类</v>
          </cell>
        </row>
        <row r="4902">
          <cell r="A4902" t="str">
            <v>HGN73604</v>
          </cell>
          <cell r="B4902" t="str">
            <v>经支撑喉镜会厌病变切除术</v>
          </cell>
          <cell r="C4902" t="str">
            <v>全麻,消毒铺巾,支撑喉镜暴露会厌病损,在显微镜或内镜引导,应用显微手术器械,激光切除会厌病损。送病理。不含病理学检查。</v>
          </cell>
          <cell r="D4902" t="str">
            <v>引流装置</v>
          </cell>
          <cell r="E4902" t="str">
            <v/>
          </cell>
          <cell r="F4902" t="str">
            <v>次</v>
          </cell>
          <cell r="G4902" t="str">
            <v/>
          </cell>
          <cell r="H4902">
            <v>1100</v>
          </cell>
          <cell r="I4902">
            <v>880</v>
          </cell>
          <cell r="J4902">
            <v>770</v>
          </cell>
          <cell r="K4902" t="str">
            <v>乙类</v>
          </cell>
        </row>
        <row r="4903">
          <cell r="A4903" t="str">
            <v>HGP57601</v>
          </cell>
          <cell r="B4903" t="str">
            <v>经支撑喉镜声带粘连分离术</v>
          </cell>
          <cell r="C4903" t="str">
            <v>全麻,应用支撑喉镜暴露声带,在喉显微镜､内窥镜引导下,应用显微手术钳分离粘连,可以缝合黏膜创缘。必要时行气管切开。不含气管切开。</v>
          </cell>
          <cell r="D4903" t="str">
            <v/>
          </cell>
          <cell r="E4903" t="str">
            <v>特殊缝线</v>
          </cell>
          <cell r="F4903" t="str">
            <v>次</v>
          </cell>
          <cell r="G4903" t="str">
            <v/>
          </cell>
          <cell r="H4903">
            <v>1100</v>
          </cell>
          <cell r="I4903">
            <v>880</v>
          </cell>
          <cell r="J4903">
            <v>770</v>
          </cell>
          <cell r="K4903" t="str">
            <v>乙类</v>
          </cell>
        </row>
        <row r="4904">
          <cell r="A4904" t="str">
            <v>HGP73301</v>
          </cell>
          <cell r="B4904" t="str">
            <v>喉裂开声带切除术</v>
          </cell>
          <cell r="C4904" t="str">
            <v>颈前皮纹横切开或纵切口,分离双侧带状肌,暴露喉体前份,自正中纵行切开甲状软骨板,进入喉腔,直视下行病变侧声带切除,利用喉室或室带黏膜与声门下黏膜缝合关闭术腔,软骨板对位缝合关闭喉腔。必要时行气管切开。不含气管切开。</v>
          </cell>
          <cell r="D4904" t="str">
            <v>引流装置</v>
          </cell>
          <cell r="E4904" t="str">
            <v>特殊缝线</v>
          </cell>
          <cell r="F4904" t="str">
            <v>次</v>
          </cell>
          <cell r="G4904" t="str">
            <v/>
          </cell>
          <cell r="H4904">
            <v>1100</v>
          </cell>
          <cell r="I4904">
            <v>880</v>
          </cell>
          <cell r="J4904">
            <v>770</v>
          </cell>
          <cell r="K4904" t="str">
            <v>甲类</v>
          </cell>
        </row>
        <row r="4905">
          <cell r="A4905" t="str">
            <v>HGP73601</v>
          </cell>
          <cell r="B4905" t="str">
            <v>经支撑喉镜激光辅助声带肿物切除术</v>
          </cell>
          <cell r="C4905" t="str">
            <v>全麻,消毒铺巾,支撑喉镜暴露声带肿物,在显微镜或内镜引导,应用显微手术器械和激光切除声带病损,送病理。不含病理学检查。</v>
          </cell>
          <cell r="D4905" t="str">
            <v>引流装置</v>
          </cell>
          <cell r="E4905" t="str">
            <v/>
          </cell>
          <cell r="F4905" t="str">
            <v>次</v>
          </cell>
          <cell r="G4905" t="str">
            <v/>
          </cell>
          <cell r="H4905">
            <v>1100</v>
          </cell>
          <cell r="I4905">
            <v>880</v>
          </cell>
          <cell r="J4905">
            <v>770</v>
          </cell>
          <cell r="K4905" t="str">
            <v>乙类</v>
          </cell>
        </row>
        <row r="4906">
          <cell r="A4906" t="str">
            <v>HGP83301</v>
          </cell>
          <cell r="B4906" t="str">
            <v>颈外径路声带注射术</v>
          </cell>
          <cell r="C4906" t="str">
            <v>全麻,支撑喉镜下暴露声带(或局麻下,纤维喉镜下暴露声带),腹部切口取部分脂肪组织,止血缝合,脂肪组织经处理后放入脂肪高压注射器,经颈外一侧甲状软骨板刺入注射于声门旁间隙。</v>
          </cell>
          <cell r="D4906" t="str">
            <v>注射器</v>
          </cell>
          <cell r="E4906" t="str">
            <v>特殊缝线</v>
          </cell>
          <cell r="F4906" t="str">
            <v>次</v>
          </cell>
          <cell r="G4906" t="str">
            <v/>
          </cell>
          <cell r="H4906">
            <v>1500</v>
          </cell>
          <cell r="I4906">
            <v>1200</v>
          </cell>
          <cell r="J4906">
            <v>1050</v>
          </cell>
          <cell r="K4906" t="str">
            <v>乙类</v>
          </cell>
        </row>
        <row r="4907">
          <cell r="A4907" t="str">
            <v>HGP83302</v>
          </cell>
          <cell r="B4907" t="str">
            <v>声带外展术</v>
          </cell>
          <cell r="C4907" t="str">
            <v>局麻下,颈部入路,切开皮肤､皮下､颈前肌,暴露甲状软骨板,在甲状软骨板中部切开骨窗,可切除声带肌或缝合固定声带,缝合术腔,放置引流。</v>
          </cell>
          <cell r="D4907" t="str">
            <v>引流装置,注射器</v>
          </cell>
          <cell r="E4907" t="str">
            <v>特殊缝线</v>
          </cell>
          <cell r="F4907" t="str">
            <v>次</v>
          </cell>
          <cell r="G4907" t="str">
            <v/>
          </cell>
          <cell r="H4907">
            <v>1100</v>
          </cell>
          <cell r="I4907">
            <v>880</v>
          </cell>
          <cell r="J4907">
            <v>770</v>
          </cell>
          <cell r="K4907" t="str">
            <v>乙类</v>
          </cell>
        </row>
        <row r="4908">
          <cell r="A4908" t="str">
            <v>HGP83601</v>
          </cell>
          <cell r="B4908" t="str">
            <v>内镜下声带注射术</v>
          </cell>
          <cell r="C4908" t="str">
            <v>全麻,支撑喉镜下暴露声带,腹部切口取部分脂肪组织,止血缝合,脂肪组织经处理后放入脂肪高压注射器,内镜下注射于声门旁间隙。</v>
          </cell>
          <cell r="D4908" t="str">
            <v/>
          </cell>
          <cell r="E4908" t="str">
            <v>特殊缝线</v>
          </cell>
          <cell r="F4908" t="str">
            <v>次</v>
          </cell>
          <cell r="G4908" t="str">
            <v/>
          </cell>
          <cell r="H4908">
            <v>1200</v>
          </cell>
          <cell r="I4908">
            <v>960</v>
          </cell>
          <cell r="J4908">
            <v>840</v>
          </cell>
          <cell r="K4908" t="str">
            <v>乙类</v>
          </cell>
        </row>
        <row r="4909">
          <cell r="A4909" t="str">
            <v>HGQ73601</v>
          </cell>
          <cell r="B4909" t="str">
            <v>支撑喉镜下激光杓状软骨切除术</v>
          </cell>
          <cell r="C4909" t="str">
            <v>全麻,消毒铺巾,支撑喉镜暴露声门,在喉科专用显微镜下,应用激光(二氧化碳激光､钬激光､半导体激光等)切除杓状软骨,应用喉科特殊缝合器械可以缝合创面。必要时行气管切开。不含气管切开。</v>
          </cell>
          <cell r="D4909" t="str">
            <v>引流装置</v>
          </cell>
          <cell r="E4909" t="str">
            <v>特殊缝线</v>
          </cell>
          <cell r="F4909" t="str">
            <v>次</v>
          </cell>
          <cell r="G4909" t="str">
            <v/>
          </cell>
          <cell r="H4909">
            <v>1600</v>
          </cell>
          <cell r="I4909">
            <v>1280</v>
          </cell>
          <cell r="J4909">
            <v>1120</v>
          </cell>
          <cell r="K4909" t="str">
            <v>乙类</v>
          </cell>
        </row>
        <row r="4910">
          <cell r="A4910" t="str">
            <v>HGQ81301</v>
          </cell>
          <cell r="B4910" t="str">
            <v>环甲软骨接近术</v>
          </cell>
          <cell r="C4910" t="str">
            <v>局麻下,颈部入路,切开皮肤､皮下､颈前肌,暴露甲状软骨板,用四根不可吸收缝线将甲状软骨和环状软骨前部缝合固定,缝合术腔,放置引流。加压包扎。</v>
          </cell>
          <cell r="D4910" t="str">
            <v>引流装置,注射器</v>
          </cell>
          <cell r="E4910" t="str">
            <v>特殊缝线</v>
          </cell>
          <cell r="F4910" t="str">
            <v>次</v>
          </cell>
          <cell r="G4910" t="str">
            <v/>
          </cell>
          <cell r="H4910">
            <v>600</v>
          </cell>
          <cell r="I4910">
            <v>480</v>
          </cell>
          <cell r="J4910">
            <v>420</v>
          </cell>
          <cell r="K4910" t="str">
            <v>乙类</v>
          </cell>
        </row>
        <row r="4911">
          <cell r="A4911" t="str">
            <v>HGQ82301</v>
          </cell>
          <cell r="B4911" t="str">
            <v>甲状软骨成形声带拉长术</v>
          </cell>
          <cell r="C4911" t="str">
            <v>局麻下,颈部入路,切开皮肤､皮下､颈前肌,暴露甲状软骨板,切开甲状软骨,垫入植入物(硅胶或骨板)依据患者的发音调整大小,缝合术腔,放置引流。</v>
          </cell>
          <cell r="D4911" t="str">
            <v>引流装置,注射器</v>
          </cell>
          <cell r="E4911" t="str">
            <v>特殊缝线</v>
          </cell>
          <cell r="F4911" t="str">
            <v>次</v>
          </cell>
          <cell r="G4911" t="str">
            <v/>
          </cell>
          <cell r="H4911">
            <v>1100</v>
          </cell>
          <cell r="I4911">
            <v>880</v>
          </cell>
          <cell r="J4911">
            <v>770</v>
          </cell>
          <cell r="K4911" t="str">
            <v>丙类</v>
          </cell>
        </row>
        <row r="4912">
          <cell r="A4912" t="str">
            <v>HGQ83301</v>
          </cell>
          <cell r="B4912" t="str">
            <v>杓状软骨内收术</v>
          </cell>
          <cell r="C4912" t="str">
            <v>局麻下,颈部入路,切开皮肤､皮下､颈前肌,暴露甲状软骨板,缝合杓状软骨固定,缝合术腔,放置引流。</v>
          </cell>
          <cell r="D4912" t="str">
            <v>引流装置,注射器</v>
          </cell>
          <cell r="E4912" t="str">
            <v>特殊缝线</v>
          </cell>
          <cell r="F4912" t="str">
            <v>次</v>
          </cell>
          <cell r="G4912" t="str">
            <v/>
          </cell>
          <cell r="H4912">
            <v>1100</v>
          </cell>
          <cell r="I4912">
            <v>880</v>
          </cell>
          <cell r="J4912">
            <v>770</v>
          </cell>
          <cell r="K4912" t="str">
            <v>乙类</v>
          </cell>
        </row>
        <row r="4913">
          <cell r="A4913" t="str">
            <v>HGQ83302</v>
          </cell>
          <cell r="B4913" t="str">
            <v>颈侧径路杓状软骨切除声带外移术</v>
          </cell>
          <cell r="C4913" t="str">
            <v>全麻,消毒铺巾,颈侧切开,分离皮下､颈前肌群,暴露喉部一侧后部,切除杓状软骨,逐层缝合包扎。</v>
          </cell>
          <cell r="D4913" t="str">
            <v>引流装置</v>
          </cell>
          <cell r="E4913" t="str">
            <v>特殊缝线</v>
          </cell>
          <cell r="F4913" t="str">
            <v>次</v>
          </cell>
          <cell r="G4913" t="str">
            <v/>
          </cell>
          <cell r="H4913">
            <v>1500</v>
          </cell>
          <cell r="I4913">
            <v>1200</v>
          </cell>
          <cell r="J4913">
            <v>1050</v>
          </cell>
          <cell r="K4913" t="str">
            <v>乙类</v>
          </cell>
        </row>
        <row r="4914">
          <cell r="A4914" t="str">
            <v>HGQ83303</v>
          </cell>
          <cell r="B4914" t="str">
            <v>甲状软骨成形声带内移术</v>
          </cell>
          <cell r="C4914" t="str">
            <v>局麻下,颈部入路,切开皮肤､皮下､颈前肌,暴露甲状软骨板,于甲状软骨一侧开一骨窗,垫入植入物(硅胶或骨板)依据患者的发音调整大小,缝合固定,缝合术腔,放置引流。</v>
          </cell>
          <cell r="D4914" t="str">
            <v>引流装置,注射器</v>
          </cell>
          <cell r="E4914" t="str">
            <v>修补材料,特殊缝线</v>
          </cell>
          <cell r="F4914" t="str">
            <v>次</v>
          </cell>
          <cell r="G4914" t="str">
            <v/>
          </cell>
          <cell r="H4914">
            <v>1100</v>
          </cell>
          <cell r="I4914">
            <v>880</v>
          </cell>
          <cell r="J4914">
            <v>770</v>
          </cell>
          <cell r="K4914" t="str">
            <v>丙类</v>
          </cell>
        </row>
        <row r="4915">
          <cell r="A4915" t="str">
            <v>HGQ83304</v>
          </cell>
          <cell r="B4915" t="str">
            <v>甲状软骨成形声带外移术</v>
          </cell>
          <cell r="C4915" t="str">
            <v>局麻下,颈部入路,切开皮肤､皮下､颈前肌,暴露甲状软骨板,可正中切开甲状软骨或沿一侧前中1/3切开,垫入植入物(硅胶或骨板),依据患者的发音调整外移位置大小,应用金属钛板固定,缝合术腔,放置引流。</v>
          </cell>
          <cell r="D4915" t="str">
            <v>引流装置,注射器</v>
          </cell>
          <cell r="E4915" t="str">
            <v>修补材料,特殊缝线</v>
          </cell>
          <cell r="F4915" t="str">
            <v>次</v>
          </cell>
          <cell r="G4915" t="str">
            <v/>
          </cell>
          <cell r="H4915">
            <v>1100</v>
          </cell>
          <cell r="I4915">
            <v>880</v>
          </cell>
          <cell r="J4915">
            <v>770</v>
          </cell>
          <cell r="K4915" t="str">
            <v>丙类</v>
          </cell>
        </row>
        <row r="4916">
          <cell r="A4916" t="str">
            <v>HGR48101</v>
          </cell>
          <cell r="B4916" t="str">
            <v>环甲膜穿刺注药</v>
          </cell>
          <cell r="C4916" t="str">
            <v>颈外消毒,注射器抽取1%地卡因,触诊环甲膜进行穿刺回抽有气体,嘱患者屏气,推入适量药物。</v>
          </cell>
          <cell r="D4916" t="str">
            <v>注射器</v>
          </cell>
          <cell r="E4916" t="str">
            <v/>
          </cell>
          <cell r="F4916" t="str">
            <v>次</v>
          </cell>
          <cell r="G4916" t="str">
            <v/>
          </cell>
          <cell r="H4916">
            <v>100</v>
          </cell>
          <cell r="I4916">
            <v>80</v>
          </cell>
          <cell r="J4916">
            <v>70</v>
          </cell>
          <cell r="K4916" t="str">
            <v>甲类</v>
          </cell>
        </row>
        <row r="4917">
          <cell r="A4917" t="str">
            <v>HGR50301</v>
          </cell>
          <cell r="B4917" t="str">
            <v>环甲膜切开术</v>
          </cell>
          <cell r="C4917" t="str">
            <v>局麻,消毒铺巾,环甲膜水平切开皮肤,环甲膜,钝性分离撑开器暴露喉腔,置入气管套管或麻醉导管并固定。</v>
          </cell>
          <cell r="D4917" t="str">
            <v>注射器</v>
          </cell>
          <cell r="E4917" t="str">
            <v>气管切开套管</v>
          </cell>
          <cell r="F4917" t="str">
            <v>次</v>
          </cell>
          <cell r="G4917" t="str">
            <v/>
          </cell>
          <cell r="H4917">
            <v>370</v>
          </cell>
          <cell r="I4917">
            <v>300</v>
          </cell>
          <cell r="J4917">
            <v>260</v>
          </cell>
          <cell r="K4917" t="str">
            <v>甲类</v>
          </cell>
        </row>
        <row r="4918">
          <cell r="A4918" t="str">
            <v>HGR70401</v>
          </cell>
          <cell r="B4918" t="str">
            <v>经间接喉镜环杓关节拨动术</v>
          </cell>
          <cell r="C4918" t="str">
            <v>咽腔､下咽腔和喉腔黏膜表面麻醉,患者坐位,间接喉镜下,应用喉多功能钳,对环杓关节拨动,并观察患者发音的变化。</v>
          </cell>
          <cell r="D4918" t="str">
            <v/>
          </cell>
          <cell r="E4918" t="str">
            <v/>
          </cell>
          <cell r="F4918" t="str">
            <v>次</v>
          </cell>
          <cell r="G4918" t="str">
            <v/>
          </cell>
          <cell r="H4918">
            <v>500</v>
          </cell>
          <cell r="I4918">
            <v>400</v>
          </cell>
          <cell r="J4918">
            <v>350</v>
          </cell>
          <cell r="K4918" t="str">
            <v>甲类</v>
          </cell>
        </row>
        <row r="4919">
          <cell r="A4919" t="str">
            <v>HGR70601</v>
          </cell>
          <cell r="B4919" t="str">
            <v>经直达喉镜环杓关节拨动术</v>
          </cell>
          <cell r="C4919" t="str">
            <v>咽腔､下咽腔和喉腔黏膜表面麻醉,患者仰卧位,直达喉镜下,应用喉钳,对环杓关节拨动,并观察患者发音的变化。</v>
          </cell>
          <cell r="D4919" t="str">
            <v/>
          </cell>
          <cell r="E4919" t="str">
            <v/>
          </cell>
          <cell r="F4919" t="str">
            <v>次</v>
          </cell>
          <cell r="G4919" t="str">
            <v/>
          </cell>
          <cell r="H4919">
            <v>500</v>
          </cell>
          <cell r="I4919">
            <v>400</v>
          </cell>
          <cell r="J4919">
            <v>350</v>
          </cell>
          <cell r="K4919" t="str">
            <v>甲类</v>
          </cell>
        </row>
        <row r="4920">
          <cell r="A4920" t="str">
            <v>HGR70602</v>
          </cell>
          <cell r="B4920" t="str">
            <v>经支撑喉镜环杓关节复位术</v>
          </cell>
          <cell r="C4920" t="str">
            <v>全麻下,支撑喉镜下暴露喉腔,在显微镜､内镜下,应用手术钳对病变的环杓关节进行复位。</v>
          </cell>
          <cell r="D4920" t="str">
            <v/>
          </cell>
          <cell r="E4920" t="str">
            <v/>
          </cell>
          <cell r="F4920" t="str">
            <v>次</v>
          </cell>
          <cell r="G4920" t="str">
            <v/>
          </cell>
          <cell r="H4920">
            <v>700</v>
          </cell>
          <cell r="I4920">
            <v>560</v>
          </cell>
          <cell r="J4920">
            <v>490</v>
          </cell>
          <cell r="K4920" t="str">
            <v>甲类</v>
          </cell>
        </row>
        <row r="4921">
          <cell r="A4921" t="str">
            <v>HGS-HGT</v>
          </cell>
          <cell r="B4921" t="str">
            <v>5.扁桃体和腺样体</v>
          </cell>
          <cell r="C4921" t="str">
            <v/>
          </cell>
          <cell r="D4921" t="str">
            <v/>
          </cell>
          <cell r="E4921" t="str">
            <v/>
          </cell>
        </row>
        <row r="4921">
          <cell r="G4921" t="str">
            <v/>
          </cell>
          <cell r="H4921" t="str">
            <v/>
          </cell>
          <cell r="I4921" t="str">
            <v/>
          </cell>
          <cell r="J4921" t="str">
            <v/>
          </cell>
        </row>
        <row r="4922">
          <cell r="A4922" t="str">
            <v>HGS</v>
          </cell>
          <cell r="B4922" t="str">
            <v>扁桃体</v>
          </cell>
          <cell r="C4922" t="str">
            <v/>
          </cell>
          <cell r="D4922" t="str">
            <v/>
          </cell>
          <cell r="E4922" t="str">
            <v/>
          </cell>
        </row>
        <row r="4922">
          <cell r="G4922" t="str">
            <v/>
          </cell>
          <cell r="H4922" t="str">
            <v/>
          </cell>
          <cell r="I4922" t="str">
            <v/>
          </cell>
          <cell r="J4922" t="str">
            <v/>
          </cell>
        </row>
        <row r="4923">
          <cell r="A4923" t="str">
            <v>HGS45301</v>
          </cell>
          <cell r="B4923" t="str">
            <v>扁桃体周脓肿切开引流术</v>
          </cell>
          <cell r="C4923" t="str">
            <v>1%地卡因咽部表面麻醉,压舌板压迫暴露咽腔,在穿刺点处切开脓腔,吸出脓液,做培养,生理冲洗液冲洗或抗生素冲洗液冲洗。不含脓培养､药敏。</v>
          </cell>
          <cell r="D4923" t="str">
            <v>引流装置,注射器,冲洗液</v>
          </cell>
          <cell r="E4923" t="str">
            <v/>
          </cell>
          <cell r="F4923" t="str">
            <v>次</v>
          </cell>
          <cell r="G4923" t="str">
            <v/>
          </cell>
          <cell r="H4923">
            <v>120</v>
          </cell>
          <cell r="I4923">
            <v>95</v>
          </cell>
          <cell r="J4923">
            <v>85</v>
          </cell>
          <cell r="K4923" t="str">
            <v>甲类</v>
          </cell>
        </row>
        <row r="4924">
          <cell r="A4924" t="str">
            <v>HGS46301</v>
          </cell>
          <cell r="B4924" t="str">
            <v>扁桃体切除术后止血术</v>
          </cell>
          <cell r="C4924" t="str">
            <v>局麻､咽腔表面麻醉,全麻醉,全麻需要开口器暴露咽腔,可用头灯或配光源的专用开口器直视口咽腔,查找出血处,电烧､结扎缝合止血。</v>
          </cell>
          <cell r="D4924" t="str">
            <v>注射器</v>
          </cell>
          <cell r="E4924" t="str">
            <v>特殊缝线</v>
          </cell>
          <cell r="F4924" t="str">
            <v>次</v>
          </cell>
          <cell r="G4924" t="str">
            <v/>
          </cell>
          <cell r="H4924">
            <v>200</v>
          </cell>
          <cell r="I4924">
            <v>160</v>
          </cell>
          <cell r="J4924">
            <v>140</v>
          </cell>
          <cell r="K4924" t="str">
            <v>甲类</v>
          </cell>
        </row>
        <row r="4925">
          <cell r="A4925" t="str">
            <v>HGS72301</v>
          </cell>
          <cell r="B4925" t="str">
            <v>扁桃体激光毁损术</v>
          </cell>
          <cell r="C4925" t="str">
            <v>局麻､1%地卡因咽腔表面麻醉,全麻醉,全麻需要开口器暴露咽腔,可用头灯或配光源的专用开口器直视口咽腔,多种类型激光探头切除扁桃体,电烧､结扎缝合止血。</v>
          </cell>
          <cell r="D4925" t="str">
            <v>注射器</v>
          </cell>
          <cell r="E4925" t="str">
            <v>特殊缝线</v>
          </cell>
          <cell r="F4925" t="str">
            <v>次</v>
          </cell>
          <cell r="G4925" t="str">
            <v/>
          </cell>
          <cell r="H4925">
            <v>400</v>
          </cell>
          <cell r="I4925">
            <v>320</v>
          </cell>
          <cell r="J4925">
            <v>280</v>
          </cell>
          <cell r="K4925" t="str">
            <v>乙类</v>
          </cell>
        </row>
        <row r="4926">
          <cell r="A4926" t="str">
            <v>HGS72302</v>
          </cell>
          <cell r="B4926" t="str">
            <v>扁桃体射频消融术</v>
          </cell>
          <cell r="C4926" t="str">
            <v>开口器暴露咽腔,可用头灯或配光源的专用开口器直视口咽腔,钳夹扁桃体,应用射频消融仪器,使用扁桃体专用射频消融刀头延扁桃体被膜切除扁桃体,电烧或缝扎止血。</v>
          </cell>
          <cell r="D4926" t="str">
            <v/>
          </cell>
          <cell r="E4926" t="str">
            <v>特殊缝线</v>
          </cell>
          <cell r="F4926" t="str">
            <v>次</v>
          </cell>
          <cell r="G4926" t="str">
            <v/>
          </cell>
          <cell r="H4926">
            <v>400</v>
          </cell>
          <cell r="I4926">
            <v>320</v>
          </cell>
          <cell r="J4926">
            <v>280</v>
          </cell>
          <cell r="K4926" t="str">
            <v>乙类</v>
          </cell>
        </row>
        <row r="4927">
          <cell r="A4927" t="str">
            <v>HGS72303</v>
          </cell>
          <cell r="B4927" t="str">
            <v>舌扁桃体射频消融术</v>
          </cell>
          <cell r="C4927" t="str">
            <v>全麻下,开口器暴露咽腔,可用头灯或配光源的专用开口器直视口咽腔,应用低温等离子射频消融仪器,使用舌扁桃体专用刀头,插入舌扁桃体进行消融术。</v>
          </cell>
          <cell r="D4927" t="str">
            <v/>
          </cell>
          <cell r="E4927" t="str">
            <v/>
          </cell>
          <cell r="F4927" t="str">
            <v>次</v>
          </cell>
          <cell r="G4927" t="str">
            <v/>
          </cell>
          <cell r="H4927">
            <v>400</v>
          </cell>
          <cell r="I4927">
            <v>320</v>
          </cell>
          <cell r="J4927">
            <v>280</v>
          </cell>
          <cell r="K4927" t="str">
            <v>乙类</v>
          </cell>
        </row>
        <row r="4928">
          <cell r="A4928" t="str">
            <v>HGS73301</v>
          </cell>
          <cell r="B4928" t="str">
            <v>舌扁桃体切除术</v>
          </cell>
          <cell r="C4928" t="str">
            <v>全麻下,开口器暴露咽腔,可用头灯或配光源的专用开口器直视口咽腔,应用圈套器,电烧,电动吸切器切除舌扁桃体,电烧､缝合止血。</v>
          </cell>
          <cell r="D4928" t="str">
            <v>引流装置</v>
          </cell>
          <cell r="E4928" t="str">
            <v>圈套器,特殊缝线</v>
          </cell>
          <cell r="F4928" t="str">
            <v>次</v>
          </cell>
          <cell r="G4928" t="str">
            <v/>
          </cell>
          <cell r="H4928">
            <v>530</v>
          </cell>
          <cell r="I4928">
            <v>420</v>
          </cell>
          <cell r="J4928">
            <v>370</v>
          </cell>
          <cell r="K4928" t="str">
            <v>乙类</v>
          </cell>
        </row>
        <row r="4929">
          <cell r="A4929" t="str">
            <v>HGS73302</v>
          </cell>
          <cell r="B4929" t="str">
            <v>舌扁桃体激光切除术</v>
          </cell>
          <cell r="C4929" t="str">
            <v>全麻下,开口器暴露咽腔,可用头灯或配光源的专用开口器直视口咽腔,应用激光切除舌扁桃体,止血。</v>
          </cell>
          <cell r="D4929" t="str">
            <v>引流装置</v>
          </cell>
          <cell r="E4929" t="str">
            <v>特殊缝线</v>
          </cell>
          <cell r="F4929" t="str">
            <v>次</v>
          </cell>
          <cell r="G4929" t="str">
            <v/>
          </cell>
          <cell r="H4929">
            <v>400</v>
          </cell>
          <cell r="I4929">
            <v>320</v>
          </cell>
          <cell r="J4929">
            <v>280</v>
          </cell>
          <cell r="K4929" t="str">
            <v>乙类</v>
          </cell>
        </row>
        <row r="4930">
          <cell r="A4930" t="str">
            <v>HGS75301</v>
          </cell>
          <cell r="B4930" t="str">
            <v>扁桃体切除术</v>
          </cell>
          <cell r="C4930" t="str">
            <v>局麻､1%地卡因咽腔表面麻醉,全麻醉,全麻需要开口器暴露咽腔,可用头灯或配光源的专用开口器直视口咽腔,应用镰状刀､剥离子､手术钳等分离并切除扁桃体,棉球压迫止血,电烧､结扎缝合止血,可选用可吸收缝线。</v>
          </cell>
          <cell r="D4930" t="str">
            <v>引流装置,注射器</v>
          </cell>
          <cell r="E4930" t="str">
            <v>特殊缝线</v>
          </cell>
          <cell r="F4930" t="str">
            <v>次</v>
          </cell>
          <cell r="G4930" t="str">
            <v/>
          </cell>
          <cell r="H4930">
            <v>530</v>
          </cell>
          <cell r="I4930">
            <v>420</v>
          </cell>
          <cell r="J4930">
            <v>370</v>
          </cell>
          <cell r="K4930" t="str">
            <v>甲类</v>
          </cell>
        </row>
        <row r="4931">
          <cell r="A4931" t="str">
            <v>HGS75302</v>
          </cell>
          <cell r="B4931" t="str">
            <v>扁桃体残体切除术</v>
          </cell>
          <cell r="C4931" t="str">
            <v>局麻､1%地卡因咽腔表面麻醉,全麻醉,全麻需要开口器暴露咽腔,应用镰状刀､剥离子､手术钳等分离切除扁桃体残体,扁桃体窝创面电烧､结扎缝合止血。</v>
          </cell>
          <cell r="D4931" t="str">
            <v>引流装置,注射器</v>
          </cell>
          <cell r="E4931" t="str">
            <v>特殊缝线</v>
          </cell>
          <cell r="F4931" t="str">
            <v>次</v>
          </cell>
          <cell r="G4931" t="str">
            <v/>
          </cell>
          <cell r="H4931">
            <v>530</v>
          </cell>
          <cell r="I4931">
            <v>420</v>
          </cell>
          <cell r="J4931">
            <v>370</v>
          </cell>
          <cell r="K4931" t="str">
            <v>甲类</v>
          </cell>
        </row>
        <row r="4932">
          <cell r="A4932" t="str">
            <v>HGS75303</v>
          </cell>
          <cell r="B4932" t="str">
            <v>扁桃体挤切术</v>
          </cell>
          <cell r="C4932" t="str">
            <v>局麻､1%地卡因咽腔表面麻醉,助手固定患者头部,全麻醉,全麻需要开口器暴露咽腔,可用头灯或配光源的专用开口器直视口咽腔,应用扁桃体挤切刀切除扁桃体,电烧､结扎缝合止血。</v>
          </cell>
          <cell r="D4932" t="str">
            <v>引流装置,注射器</v>
          </cell>
          <cell r="E4932" t="str">
            <v>特殊缝线</v>
          </cell>
          <cell r="F4932" t="str">
            <v>次</v>
          </cell>
          <cell r="G4932" t="str">
            <v/>
          </cell>
          <cell r="H4932">
            <v>530</v>
          </cell>
          <cell r="I4932">
            <v>420</v>
          </cell>
          <cell r="J4932">
            <v>370</v>
          </cell>
          <cell r="K4932" t="str">
            <v>乙类</v>
          </cell>
        </row>
        <row r="4933">
          <cell r="A4933" t="str">
            <v>HGT</v>
          </cell>
          <cell r="B4933" t="str">
            <v>腺样体</v>
          </cell>
          <cell r="C4933" t="str">
            <v/>
          </cell>
          <cell r="D4933" t="str">
            <v/>
          </cell>
          <cell r="E4933" t="str">
            <v/>
          </cell>
        </row>
        <row r="4933">
          <cell r="G4933" t="str">
            <v/>
          </cell>
          <cell r="H4933" t="str">
            <v/>
          </cell>
          <cell r="I4933" t="str">
            <v/>
          </cell>
          <cell r="J4933" t="str">
            <v/>
          </cell>
        </row>
        <row r="4934">
          <cell r="A4934" t="str">
            <v>HGT46601</v>
          </cell>
          <cell r="B4934" t="str">
            <v>经鼻内镜腺样体切除术后止血术</v>
          </cell>
          <cell r="C4934" t="str">
            <v>全麻,开口器暴露咽腔,可用头灯或配光源的专用开口器直视口咽腔,应用0°内镜经鼻腔或70°内镜经口腔,使用导尿管经鼻腔口腔上拉软腭,暴露鼻咽腔,鼻内镜下棉球压迫或电烧止血。</v>
          </cell>
          <cell r="D4934" t="str">
            <v/>
          </cell>
          <cell r="E4934" t="str">
            <v/>
          </cell>
          <cell r="F4934" t="str">
            <v>次</v>
          </cell>
          <cell r="G4934" t="str">
            <v/>
          </cell>
          <cell r="H4934">
            <v>200</v>
          </cell>
          <cell r="I4934">
            <v>160</v>
          </cell>
          <cell r="J4934">
            <v>140</v>
          </cell>
          <cell r="K4934" t="str">
            <v>甲类</v>
          </cell>
        </row>
        <row r="4935">
          <cell r="A4935" t="str">
            <v>HGT72601</v>
          </cell>
          <cell r="B4935" t="str">
            <v>经鼻内镜腺样体射频消融术</v>
          </cell>
          <cell r="C4935" t="str">
            <v>全麻,开口器暴露咽腔,鼻内镜经鼻腔或口腔,应用0°内镜经鼻腔或70°内镜经口腔,使用导尿管经鼻腔口腔上拉软腭,暴露鼻咽腔,应用低温等离子射频消融仪器,使用专用腺样体的消融刀头切除腺样体,棉球压迫或电烧止血。</v>
          </cell>
          <cell r="D4935" t="str">
            <v/>
          </cell>
          <cell r="E4935" t="str">
            <v/>
          </cell>
          <cell r="F4935" t="str">
            <v>次</v>
          </cell>
          <cell r="G4935" t="str">
            <v/>
          </cell>
          <cell r="H4935">
            <v>400</v>
          </cell>
          <cell r="I4935">
            <v>320</v>
          </cell>
          <cell r="J4935">
            <v>280</v>
          </cell>
          <cell r="K4935" t="str">
            <v>乙类</v>
          </cell>
        </row>
        <row r="4936">
          <cell r="A4936" t="str">
            <v>HGT75301</v>
          </cell>
          <cell r="B4936" t="str">
            <v>腺样体刮除术</v>
          </cell>
          <cell r="C4936" t="str">
            <v>局麻或全麻,局麻时需要助手协助固定患者头部及肩部,防止患者手术时疼痛是活动影响手术,压舌板或开口器暴露咽腔,可用头灯或配光源的专用开口器直视口咽腔,应用腺样体刮匙刮出腺样体,棉球压迫或电烧止血。</v>
          </cell>
          <cell r="D4936" t="str">
            <v>引流装置,注射器</v>
          </cell>
          <cell r="E4936" t="str">
            <v/>
          </cell>
          <cell r="F4936" t="str">
            <v>次</v>
          </cell>
          <cell r="G4936" t="str">
            <v/>
          </cell>
          <cell r="H4936">
            <v>400</v>
          </cell>
          <cell r="I4936">
            <v>320</v>
          </cell>
          <cell r="J4936">
            <v>280</v>
          </cell>
          <cell r="K4936" t="str">
            <v>甲类</v>
          </cell>
        </row>
        <row r="4937">
          <cell r="A4937" t="str">
            <v>HGT75601</v>
          </cell>
          <cell r="B4937" t="str">
            <v>经鼻内镜腺样体切除术</v>
          </cell>
          <cell r="C4937" t="str">
            <v>全麻,开口器暴露咽腔,应用0°内镜经鼻腔或70°内镜经口腔,使用导尿管经鼻腔口腔上拉软腭,暴露鼻咽腔,使用腺样体刮匙刮除腺样体,棉球压迫或电烧止血。</v>
          </cell>
          <cell r="D4937" t="str">
            <v>引流装置</v>
          </cell>
          <cell r="E4937" t="str">
            <v/>
          </cell>
          <cell r="F4937" t="str">
            <v>次</v>
          </cell>
          <cell r="G4937" t="str">
            <v/>
          </cell>
          <cell r="H4937">
            <v>600</v>
          </cell>
          <cell r="I4937">
            <v>480</v>
          </cell>
          <cell r="J4937">
            <v>420</v>
          </cell>
          <cell r="K4937" t="str">
            <v>甲类</v>
          </cell>
        </row>
        <row r="4938">
          <cell r="A4938" t="str">
            <v>HGT75602</v>
          </cell>
          <cell r="B4938" t="str">
            <v>经鼻内镜腺样体电动切割器切除术</v>
          </cell>
          <cell r="C4938" t="str">
            <v>全麻,开口器暴露咽腔,可用头灯或配光源的专用开口器直视口咽腔,应用0°内镜经鼻腔或70°内镜经口腔,使用导尿管经鼻腔口腔上拉软腭,暴露鼻咽腔,应用鼻电动切割器切除腺样体,棉球压迫或电烧止血。</v>
          </cell>
          <cell r="D4938" t="str">
            <v>引流装置</v>
          </cell>
          <cell r="E4938" t="str">
            <v/>
          </cell>
          <cell r="F4938" t="str">
            <v>次</v>
          </cell>
          <cell r="G4938" t="str">
            <v/>
          </cell>
          <cell r="H4938">
            <v>400</v>
          </cell>
          <cell r="I4938">
            <v>320</v>
          </cell>
          <cell r="J4938">
            <v>280</v>
          </cell>
          <cell r="K4938" t="str">
            <v>乙类</v>
          </cell>
        </row>
        <row r="4939">
          <cell r="A4939" t="str">
            <v>HH</v>
          </cell>
          <cell r="B4939" t="str">
            <v>(七)口腔颌面</v>
          </cell>
          <cell r="C4939" t="str">
            <v/>
          </cell>
          <cell r="D4939" t="str">
            <v/>
          </cell>
          <cell r="E4939" t="str">
            <v/>
          </cell>
        </row>
        <row r="4939">
          <cell r="G4939" t="str">
            <v/>
          </cell>
          <cell r="H4939" t="str">
            <v/>
          </cell>
          <cell r="I4939" t="str">
            <v/>
          </cell>
          <cell r="J4939" t="str">
            <v/>
          </cell>
        </row>
        <row r="4940">
          <cell r="A4940" t="str">
            <v>HHA-HHL</v>
          </cell>
          <cell r="B4940" t="str">
            <v>1.面部</v>
          </cell>
          <cell r="C4940" t="str">
            <v/>
          </cell>
          <cell r="D4940" t="str">
            <v/>
          </cell>
          <cell r="E4940" t="str">
            <v/>
          </cell>
        </row>
        <row r="4940">
          <cell r="G4940" t="str">
            <v/>
          </cell>
          <cell r="H4940" t="str">
            <v/>
          </cell>
          <cell r="I4940" t="str">
            <v/>
          </cell>
          <cell r="J4940" t="str">
            <v/>
          </cell>
        </row>
        <row r="4941">
          <cell r="A4941" t="str">
            <v>HHA</v>
          </cell>
          <cell r="B4941" t="str">
            <v>面部</v>
          </cell>
          <cell r="C4941" t="str">
            <v/>
          </cell>
          <cell r="D4941" t="str">
            <v/>
          </cell>
          <cell r="E4941" t="str">
            <v/>
          </cell>
        </row>
        <row r="4941">
          <cell r="G4941" t="str">
            <v/>
          </cell>
          <cell r="H4941" t="str">
            <v/>
          </cell>
          <cell r="I4941" t="str">
            <v/>
          </cell>
          <cell r="J4941" t="str">
            <v/>
          </cell>
        </row>
        <row r="4942">
          <cell r="A4942" t="str">
            <v>HHA45301</v>
          </cell>
          <cell r="B4942" t="str">
            <v>颌面部脓肿切开引流术</v>
          </cell>
          <cell r="C4942" t="str">
            <v>局麻下行颌面部单间隙脓肿切开,探查脓腔,引流脓液,冲洗,放置引流条。必要时神经阻滞麻醉。</v>
          </cell>
          <cell r="D4942" t="str">
            <v>引流装置,注射器,冲洗液</v>
          </cell>
          <cell r="E4942" t="str">
            <v/>
          </cell>
          <cell r="F4942" t="str">
            <v>部位</v>
          </cell>
          <cell r="G4942" t="str">
            <v/>
          </cell>
          <cell r="H4942">
            <v>60</v>
          </cell>
          <cell r="I4942">
            <v>48</v>
          </cell>
          <cell r="J4942">
            <v>42</v>
          </cell>
          <cell r="K4942" t="str">
            <v>甲类</v>
          </cell>
        </row>
        <row r="4943">
          <cell r="A4943" t="str">
            <v>HHA45302</v>
          </cell>
          <cell r="B4943" t="str">
            <v>颌面部多间隙脓肿切开引流术</v>
          </cell>
          <cell r="C4943" t="str">
            <v>两个间隙以上脓肿的切开引流,按照脓肿部位不同采用不同的入路。局麻下可经颞部､颌下或口内切口,分层切开局部组织,止血钳在尽可能低位钝性进入脓腔,扩大引流通道,冲洗脓腔,放置引流条。术中要防止损伤颌面颈部重要血管､神经如颈动静脉系统､面神经,将所有脓腔扩通,必要时神经阻滞麻醉。</v>
          </cell>
          <cell r="D4943" t="str">
            <v>引流装置,注射器,冲洗液</v>
          </cell>
          <cell r="E4943" t="str">
            <v/>
          </cell>
          <cell r="F4943" t="str">
            <v>部位</v>
          </cell>
          <cell r="G4943" t="str">
            <v/>
          </cell>
          <cell r="H4943">
            <v>200</v>
          </cell>
          <cell r="I4943">
            <v>160</v>
          </cell>
          <cell r="J4943">
            <v>140</v>
          </cell>
          <cell r="K4943" t="str">
            <v>甲类</v>
          </cell>
        </row>
        <row r="4944">
          <cell r="A4944" t="str">
            <v>HHA48101</v>
          </cell>
          <cell r="B4944" t="str">
            <v>经皮颌面痛点封闭术</v>
          </cell>
          <cell r="C4944" t="str">
            <v>含颞下颌关节､翼外肌等咀嚼肌以及颈部肌肉痛点的局部注射麻醉治疗。</v>
          </cell>
          <cell r="D4944" t="str">
            <v>注射器</v>
          </cell>
          <cell r="E4944" t="str">
            <v/>
          </cell>
          <cell r="F4944" t="str">
            <v>次</v>
          </cell>
          <cell r="G4944" t="str">
            <v/>
          </cell>
          <cell r="H4944">
            <v>30</v>
          </cell>
          <cell r="I4944">
            <v>25</v>
          </cell>
          <cell r="J4944">
            <v>20</v>
          </cell>
          <cell r="K4944" t="str">
            <v>甲类</v>
          </cell>
        </row>
        <row r="4945">
          <cell r="A4945" t="str">
            <v>HHA48301</v>
          </cell>
          <cell r="B4945" t="str">
            <v>颌面部血管畸形腔内注射术</v>
          </cell>
          <cell r="C4945" t="str">
            <v>含硬化剂注射,治疗药物配制。不含巨型血管畸形造影指导下硬化栓塞。</v>
          </cell>
          <cell r="D4945" t="str">
            <v>注射器</v>
          </cell>
          <cell r="E4945" t="str">
            <v/>
          </cell>
          <cell r="F4945" t="str">
            <v>部位</v>
          </cell>
          <cell r="G4945" t="str">
            <v/>
          </cell>
          <cell r="H4945">
            <v>40</v>
          </cell>
          <cell r="I4945">
            <v>32</v>
          </cell>
          <cell r="J4945">
            <v>28</v>
          </cell>
          <cell r="K4945" t="str">
            <v>甲类</v>
          </cell>
        </row>
        <row r="4946">
          <cell r="A4946" t="str">
            <v>HHA61301</v>
          </cell>
          <cell r="B4946" t="str">
            <v>颅面种植体植入术</v>
          </cell>
          <cell r="C4946" t="str">
            <v>局部浸润或阻滞麻醉,利用专用种植机和配套种植外科系列工具,鼻旁､耳周､眶周以及其它颅颌面骨内制备种植窝,植入颅面种植体。</v>
          </cell>
          <cell r="D4946" t="str">
            <v>注射器</v>
          </cell>
          <cell r="E4946" t="str">
            <v>种植体,内固定材料</v>
          </cell>
          <cell r="F4946" t="str">
            <v>种植体</v>
          </cell>
          <cell r="G4946" t="str">
            <v/>
          </cell>
          <cell r="H4946">
            <v>800</v>
          </cell>
          <cell r="I4946">
            <v>640</v>
          </cell>
          <cell r="J4946">
            <v>560</v>
          </cell>
          <cell r="K4946" t="str">
            <v>丙类</v>
          </cell>
        </row>
        <row r="4947">
          <cell r="A4947" t="str">
            <v>HHA65301</v>
          </cell>
          <cell r="B4947" t="str">
            <v>面颈部浅表异物探查取出术</v>
          </cell>
          <cell r="C4947" t="str">
            <v>位于皮下或浅筋膜为浅。含面部表浅部位异物(金属､非金属异物)的探查取出。</v>
          </cell>
          <cell r="D4947" t="str">
            <v>引流装置</v>
          </cell>
          <cell r="E4947" t="str">
            <v/>
          </cell>
          <cell r="F4947" t="str">
            <v>次</v>
          </cell>
          <cell r="G4947" t="str">
            <v/>
          </cell>
          <cell r="H4947">
            <v>740</v>
          </cell>
          <cell r="I4947">
            <v>590</v>
          </cell>
          <cell r="J4947">
            <v>510</v>
          </cell>
          <cell r="K4947" t="str">
            <v>甲类</v>
          </cell>
        </row>
        <row r="4948">
          <cell r="A4948" t="str">
            <v>HHA65302</v>
          </cell>
          <cell r="B4948" t="str">
            <v>面颈深部异物探查取出术</v>
          </cell>
          <cell r="C4948" t="str">
            <v>位于颈深筋膜深面或特殊结构如骨内､骨间隙､咽旁､颈鞘等深在位置。含面部深在异物如(翼腭窝､颞下及翼颌区)的探查,根据具体情况设计口内或者口外颌下切口,逐层进入,异物取出。不含截骨术､再固定术。</v>
          </cell>
          <cell r="D4948" t="str">
            <v>引流装置</v>
          </cell>
          <cell r="E4948" t="str">
            <v/>
          </cell>
          <cell r="F4948" t="str">
            <v>次</v>
          </cell>
          <cell r="G4948" t="str">
            <v/>
          </cell>
          <cell r="H4948">
            <v>1000</v>
          </cell>
          <cell r="I4948">
            <v>800</v>
          </cell>
          <cell r="J4948">
            <v>700</v>
          </cell>
          <cell r="K4948" t="str">
            <v>甲类</v>
          </cell>
        </row>
        <row r="4949">
          <cell r="A4949" t="str">
            <v>HHA70301</v>
          </cell>
          <cell r="B4949" t="str">
            <v>全面部骨折手术复位内固定术</v>
          </cell>
          <cell r="C4949" t="str">
            <v>指涉及鼻眶､颧眶､颧骨颧弓､上下颌骨等全面部新鲜(非陈旧性)骨折的整复。经冠状切口､鼻根部､口内､颌下､睑缘多部位联合切口分别切开翻瓣,显露骨折区域,并保护面部血管神经,颌间结扎保持咬合关系,按先后顺序依次作复位､内固定,颅骨眶底缺损者还需同期修复,重建面部轮廓和咬合关系,处理术区,缝合伤口。需使用微动力系统。不含取骨植骨术､计算机辅助重建设计､头模制备､模型外科､眼耳鼻整复(容)术。</v>
          </cell>
          <cell r="D4949" t="str">
            <v>牙弓夹板,结扎丝,引流装置</v>
          </cell>
          <cell r="E4949" t="str">
            <v>内固定材料,止血材料,特殊缝线</v>
          </cell>
          <cell r="F4949" t="str">
            <v>次</v>
          </cell>
          <cell r="G4949" t="str">
            <v/>
          </cell>
          <cell r="H4949">
            <v>1500</v>
          </cell>
          <cell r="I4949">
            <v>1200</v>
          </cell>
          <cell r="J4949">
            <v>1050</v>
          </cell>
          <cell r="K4949" t="str">
            <v>甲类</v>
          </cell>
        </row>
        <row r="4950">
          <cell r="A4950" t="str">
            <v>HHA72301</v>
          </cell>
          <cell r="B4950" t="str">
            <v>口腔颌面部良性病变冷冻治疗</v>
          </cell>
          <cell r="C4950" t="str">
            <v>指对口腔及颌面部各类小肿物,使用液氮对血管瘤､淋巴管瘤及良性病变冻融治疗。</v>
          </cell>
          <cell r="D4950" t="str">
            <v/>
          </cell>
          <cell r="E4950" t="str">
            <v/>
          </cell>
          <cell r="F4950" t="str">
            <v>部位</v>
          </cell>
          <cell r="G4950" t="str">
            <v/>
          </cell>
          <cell r="H4950">
            <v>25</v>
          </cell>
          <cell r="I4950">
            <v>20</v>
          </cell>
          <cell r="J4950">
            <v>18</v>
          </cell>
          <cell r="K4950" t="str">
            <v>甲类</v>
          </cell>
        </row>
        <row r="4951">
          <cell r="A4951" t="str">
            <v>HHA72302</v>
          </cell>
          <cell r="B4951" t="str">
            <v>口腔颌面部恶性肿瘤冷冻治疗</v>
          </cell>
          <cell r="C4951" t="str">
            <v>指对口腔及颌面部恶性肿瘤,使用液氮冻融治疗。</v>
          </cell>
          <cell r="D4951" t="str">
            <v/>
          </cell>
          <cell r="E4951" t="str">
            <v/>
          </cell>
          <cell r="F4951" t="str">
            <v>部位</v>
          </cell>
          <cell r="G4951" t="str">
            <v/>
          </cell>
          <cell r="H4951">
            <v>35</v>
          </cell>
          <cell r="I4951">
            <v>28</v>
          </cell>
          <cell r="J4951">
            <v>25</v>
          </cell>
          <cell r="K4951" t="str">
            <v>甲类</v>
          </cell>
        </row>
        <row r="4952">
          <cell r="A4952" t="str">
            <v>HHA73301</v>
          </cell>
          <cell r="B4952" t="str">
            <v>口腔颌面部巨大静脉畸形切除术</v>
          </cell>
          <cell r="C4952" t="str">
            <v>指面颈部海绵状血管瘤大部切除面神经解剖,血管探查结扎及组织成形。不含微波热凝､射频止血。</v>
          </cell>
          <cell r="D4952" t="str">
            <v>引流装置</v>
          </cell>
          <cell r="E4952" t="str">
            <v>止血材料,特殊缝线</v>
          </cell>
          <cell r="F4952" t="str">
            <v>次</v>
          </cell>
          <cell r="G4952" t="str">
            <v/>
          </cell>
          <cell r="H4952">
            <v>1800</v>
          </cell>
          <cell r="I4952">
            <v>1440</v>
          </cell>
          <cell r="J4952">
            <v>1260</v>
          </cell>
          <cell r="K4952" t="str">
            <v>甲类</v>
          </cell>
        </row>
        <row r="4953">
          <cell r="A4953" t="str">
            <v>HHA73302</v>
          </cell>
          <cell r="B4953" t="str">
            <v>口腔颌面部巨大动静脉畸形切除术</v>
          </cell>
          <cell r="C4953" t="str">
            <v>含畸形病灶的显露,神经探查解剖。不含组织缺损修复大部切除及组织成形､微波热凝､射频止血。</v>
          </cell>
          <cell r="D4953" t="str">
            <v>引流装置</v>
          </cell>
          <cell r="E4953" t="str">
            <v>止血材料,特殊缝线</v>
          </cell>
          <cell r="F4953" t="str">
            <v>次</v>
          </cell>
          <cell r="G4953" t="str">
            <v/>
          </cell>
          <cell r="H4953">
            <v>2000</v>
          </cell>
          <cell r="I4953">
            <v>1600</v>
          </cell>
          <cell r="J4953">
            <v>1400</v>
          </cell>
          <cell r="K4953" t="str">
            <v>甲类</v>
          </cell>
        </row>
        <row r="4954">
          <cell r="A4954" t="str">
            <v>HHA73303</v>
          </cell>
          <cell r="B4954" t="str">
            <v>口腔颌面部巨大淋巴管畸形切除术</v>
          </cell>
          <cell r="C4954" t="str">
            <v>含面颈部巨大淋巴管瘤的切除,解剖神经组织成形。不含微波热凝､射频止血。</v>
          </cell>
          <cell r="D4954" t="str">
            <v>引流装置</v>
          </cell>
          <cell r="E4954" t="str">
            <v>止血材料,特殊缝线</v>
          </cell>
          <cell r="F4954" t="str">
            <v>次</v>
          </cell>
          <cell r="G4954" t="str">
            <v/>
          </cell>
          <cell r="H4954">
            <v>1800</v>
          </cell>
          <cell r="I4954">
            <v>1440</v>
          </cell>
          <cell r="J4954">
            <v>1260</v>
          </cell>
          <cell r="K4954" t="str">
            <v>甲类</v>
          </cell>
        </row>
        <row r="4955">
          <cell r="A4955" t="str">
            <v>HHA73304</v>
          </cell>
          <cell r="B4955" t="str">
            <v>颌面小肿物切除整形术</v>
          </cell>
          <cell r="C4955" t="str">
            <v>小是指10-20毫米范围的肿瘤､肿物等,需要做整形缝合,肿物位于皮下或皮肤内。设计切口,切除肿物后拉拢缝合伤口,颌面部痣､疣､癍､皮脂腺囊肿､血管瘤､脂肪瘤､纤维瘤等切除。不含解剖面神经。</v>
          </cell>
          <cell r="D4955" t="str">
            <v>引流装置</v>
          </cell>
          <cell r="E4955" t="str">
            <v>止血材料,特殊缝线</v>
          </cell>
          <cell r="F4955" t="str">
            <v>次</v>
          </cell>
          <cell r="G4955" t="str">
            <v/>
          </cell>
          <cell r="H4955">
            <v>450</v>
          </cell>
          <cell r="I4955">
            <v>360</v>
          </cell>
          <cell r="J4955">
            <v>310</v>
          </cell>
          <cell r="K4955" t="str">
            <v>甲类</v>
          </cell>
        </row>
        <row r="4956">
          <cell r="A4956" t="str">
            <v>HHA73305</v>
          </cell>
          <cell r="B4956" t="str">
            <v>颌面部神经纤维瘤切除成形术(小)</v>
          </cell>
          <cell r="C4956" t="str">
            <v>指直径小于等于5厘米的肿瘤切除及邻位瓣成形。指单纯手术切开,翻瓣,止血,切除肿瘤,然后拉拢缝合伤口。不含解剖面神经。</v>
          </cell>
          <cell r="D4956" t="str">
            <v>引流装置</v>
          </cell>
          <cell r="E4956" t="str">
            <v>止血材料,特殊缝线</v>
          </cell>
          <cell r="F4956" t="str">
            <v>次</v>
          </cell>
          <cell r="G4956" t="str">
            <v/>
          </cell>
          <cell r="H4956">
            <v>1200</v>
          </cell>
          <cell r="I4956">
            <v>960</v>
          </cell>
          <cell r="J4956">
            <v>840</v>
          </cell>
          <cell r="K4956" t="str">
            <v>甲类</v>
          </cell>
        </row>
        <row r="4957">
          <cell r="A4957" t="str">
            <v>HHA73306</v>
          </cell>
          <cell r="B4957" t="str">
            <v>颌面部神经纤维瘤切除成形术(中)</v>
          </cell>
          <cell r="C4957" t="str">
            <v>指直径小于等于10厘米的肿瘤切除。单纯手术切开皮肤,翻瓣,止血。切除肿瘤,重要部位需解剖面神经,设计局部皮瓣转移,关闭伤口。</v>
          </cell>
          <cell r="D4957" t="str">
            <v>引流装置</v>
          </cell>
          <cell r="E4957" t="str">
            <v>止血材料,特殊缝线</v>
          </cell>
          <cell r="F4957" t="str">
            <v>次</v>
          </cell>
          <cell r="G4957" t="str">
            <v/>
          </cell>
          <cell r="H4957">
            <v>1400</v>
          </cell>
          <cell r="I4957">
            <v>1120</v>
          </cell>
          <cell r="J4957">
            <v>980</v>
          </cell>
          <cell r="K4957" t="str">
            <v>甲类</v>
          </cell>
        </row>
        <row r="4958">
          <cell r="A4958" t="str">
            <v>HHA73307</v>
          </cell>
          <cell r="B4958" t="str">
            <v>半侧颜面巨大神经纤维瘤切除术(大)</v>
          </cell>
          <cell r="C4958" t="str">
            <v>指巨大瘤体大部切除,伤口处理。术前设计好肿瘤切除范围,并划切口线,皮肤切开､止血､解剖重要神经血管颈外动脉结扎､肿瘤部分切除,关闭伤口,止血。不含组织缺损修复术。</v>
          </cell>
          <cell r="D4958" t="str">
            <v>引流装置</v>
          </cell>
          <cell r="E4958" t="str">
            <v>止血材料,特殊缝线</v>
          </cell>
          <cell r="F4958" t="str">
            <v>次</v>
          </cell>
          <cell r="G4958" t="str">
            <v/>
          </cell>
          <cell r="H4958">
            <v>1600</v>
          </cell>
          <cell r="I4958">
            <v>1280</v>
          </cell>
          <cell r="J4958">
            <v>1120</v>
          </cell>
          <cell r="K4958" t="str">
            <v>甲类</v>
          </cell>
        </row>
        <row r="4959">
          <cell r="A4959" t="str">
            <v>HHA83301</v>
          </cell>
          <cell r="B4959" t="str">
            <v>面横裂修复术</v>
          </cell>
          <cell r="C4959" t="str">
            <v>指麻醉下测量､定点､设计,阻滞麻醉､分层切开,分离口轮匝肌,肌功能修整,按照设计作组织瓣的旋转移位,伤口减张分层缝合。</v>
          </cell>
          <cell r="D4959" t="str">
            <v>引流装置</v>
          </cell>
          <cell r="E4959" t="str">
            <v>止血材料,特殊缝线</v>
          </cell>
          <cell r="F4959" t="str">
            <v>单侧</v>
          </cell>
          <cell r="G4959" t="str">
            <v>双侧加收不超过60%</v>
          </cell>
          <cell r="H4959">
            <v>1370</v>
          </cell>
          <cell r="I4959">
            <v>1100</v>
          </cell>
          <cell r="J4959">
            <v>960</v>
          </cell>
          <cell r="K4959" t="str">
            <v>乙类</v>
          </cell>
        </row>
        <row r="4960">
          <cell r="A4960" t="str">
            <v>HHA83302</v>
          </cell>
          <cell r="B4960" t="str">
            <v>面斜裂修复术</v>
          </cell>
          <cell r="C4960" t="str">
            <v>指麻醉下测量,定点,设计,阻滞麻醉,分层切开,分离口轮匝肌,肌功能修整,按照设计作组织瓣的旋转移位,伤口减张分层缝合。</v>
          </cell>
          <cell r="D4960" t="str">
            <v/>
          </cell>
          <cell r="E4960" t="str">
            <v>止血材料,特殊缝线</v>
          </cell>
          <cell r="F4960" t="str">
            <v>单侧</v>
          </cell>
          <cell r="G4960" t="str">
            <v/>
          </cell>
          <cell r="H4960">
            <v>1370</v>
          </cell>
          <cell r="I4960">
            <v>1100</v>
          </cell>
          <cell r="J4960">
            <v>960</v>
          </cell>
          <cell r="K4960" t="str">
            <v>乙类</v>
          </cell>
        </row>
        <row r="4961">
          <cell r="A4961" t="str">
            <v>HHA83303</v>
          </cell>
          <cell r="B4961" t="str">
            <v>复杂面裂修复术</v>
          </cell>
          <cell r="C4961" t="str">
            <v>指麻醉下测量,定点,设计,阻滞麻醉,分层切开,分离表情肌,肌功能修整,按照设计作组织瓣的旋转移位,伤口减张分层缝合,常需多个局部皮瓣转移修复。</v>
          </cell>
          <cell r="D4961" t="str">
            <v>引流装置</v>
          </cell>
          <cell r="E4961" t="str">
            <v>止血材料,特殊缝线</v>
          </cell>
          <cell r="F4961" t="str">
            <v>单侧</v>
          </cell>
          <cell r="G4961" t="str">
            <v/>
          </cell>
          <cell r="H4961">
            <v>1000</v>
          </cell>
          <cell r="I4961">
            <v>800</v>
          </cell>
          <cell r="J4961">
            <v>700</v>
          </cell>
          <cell r="K4961" t="str">
            <v>乙类</v>
          </cell>
        </row>
        <row r="4962">
          <cell r="A4962" t="str">
            <v>HHA83304</v>
          </cell>
          <cell r="B4962" t="str">
            <v>口腔颌面部复合组织缺损游离骨肌皮瓣移植修复术</v>
          </cell>
          <cell r="C4962" t="str">
            <v>指颌面部软组织､骨组织复合缺损的修复。含受床准备,血管准备､血管吻合,肌皮骨瓣就位塑形与移植固定,颌间固定。手术需使用微动力系统。不含带血管游离肌皮骨瓣切取。</v>
          </cell>
          <cell r="D4962" t="str">
            <v>引流装置</v>
          </cell>
          <cell r="E4962" t="str">
            <v>内固定材料,止血材料</v>
          </cell>
          <cell r="F4962" t="str">
            <v>次</v>
          </cell>
          <cell r="G4962" t="str">
            <v/>
          </cell>
          <cell r="H4962">
            <v>1600</v>
          </cell>
          <cell r="I4962">
            <v>1280</v>
          </cell>
          <cell r="J4962">
            <v>1120</v>
          </cell>
          <cell r="K4962" t="str">
            <v>甲类</v>
          </cell>
        </row>
        <row r="4963">
          <cell r="A4963" t="str">
            <v>HHA83305</v>
          </cell>
          <cell r="B4963" t="str">
            <v>陈旧性面瘫血管化游离肌瓣矫正术</v>
          </cell>
          <cell r="C4963" t="str">
            <v>指在麻醉下设计,双侧翻瓣,解剖面神经,受区血管准备,肌瓣就位固定,显微镜吻合血管神经,面部成形。不含神经血管蒂游离肌瓣切取术。</v>
          </cell>
          <cell r="D4963" t="str">
            <v>引流装置</v>
          </cell>
          <cell r="E4963" t="str">
            <v>止血材料,特殊缝线</v>
          </cell>
          <cell r="F4963" t="str">
            <v>次</v>
          </cell>
          <cell r="G4963" t="str">
            <v/>
          </cell>
          <cell r="H4963">
            <v>1500</v>
          </cell>
          <cell r="I4963">
            <v>1200</v>
          </cell>
          <cell r="J4963">
            <v>1050</v>
          </cell>
          <cell r="K4963" t="str">
            <v>乙类</v>
          </cell>
        </row>
        <row r="4964">
          <cell r="A4964" t="str">
            <v>HHA83306</v>
          </cell>
          <cell r="B4964" t="str">
            <v>全面部陈旧性复杂骨折畸形整复术</v>
          </cell>
          <cell r="C4964" t="str">
            <v>指涉及鼻､眶､颧骨､上下颌骨等全面部陈旧骨折的整复。经冠状切口､口内､颌下､睑缘多部位联合切口分别切开翻瓣,显露骨折区域,保护面部血管神经,截开畸形愈合的骨折区,处理骨断面,颌间结扎保持咬合关系,按先后顺序作复位､内固定,重建面部轮廓和咬合关系,处理术区,缝合伤口。需使用微动力系统。不含取骨植骨术､计算机辅助重建设计､头模制备､模型外科､眼耳鼻整复(容)术。</v>
          </cell>
          <cell r="D4964" t="str">
            <v>牙弓夹板,结扎丝,引流装置</v>
          </cell>
          <cell r="E4964" t="str">
            <v>内固定材料,止血材料,特殊缝线</v>
          </cell>
          <cell r="F4964" t="str">
            <v>次</v>
          </cell>
          <cell r="G4964" t="str">
            <v/>
          </cell>
          <cell r="H4964">
            <v>2400</v>
          </cell>
          <cell r="I4964">
            <v>1920</v>
          </cell>
          <cell r="J4964">
            <v>1680</v>
          </cell>
          <cell r="K4964" t="str">
            <v>丙类</v>
          </cell>
        </row>
        <row r="4965">
          <cell r="A4965" t="str">
            <v>HHA83307</v>
          </cell>
          <cell r="B4965" t="str">
            <v>颌下脂肪袋整形术</v>
          </cell>
          <cell r="C4965" t="str">
            <v>消毒铺巾,设计,局麻,注射肿胀液,在下颌角外下方或颏部进针,在颈阔肌浅层行扇形抽吸,保留3-5毫米皮下脂肪层,加压包扎。</v>
          </cell>
          <cell r="D4965" t="str">
            <v>引流装置,注射器</v>
          </cell>
          <cell r="E4965" t="str">
            <v>止血材料,特殊缝线</v>
          </cell>
          <cell r="F4965" t="str">
            <v>次</v>
          </cell>
          <cell r="G4965" t="str">
            <v/>
          </cell>
          <cell r="H4965">
            <v>1000</v>
          </cell>
          <cell r="I4965">
            <v>800</v>
          </cell>
          <cell r="J4965">
            <v>700</v>
          </cell>
          <cell r="K4965" t="str">
            <v>丙类</v>
          </cell>
        </row>
        <row r="4966">
          <cell r="A4966" t="str">
            <v>HHB</v>
          </cell>
          <cell r="B4966" t="str">
            <v>面部软组织</v>
          </cell>
          <cell r="C4966" t="str">
            <v/>
          </cell>
          <cell r="D4966" t="str">
            <v/>
          </cell>
          <cell r="E4966" t="str">
            <v/>
          </cell>
        </row>
        <row r="4966">
          <cell r="G4966" t="str">
            <v/>
          </cell>
          <cell r="H4966" t="str">
            <v/>
          </cell>
          <cell r="I4966" t="str">
            <v/>
          </cell>
          <cell r="J4966" t="str">
            <v/>
          </cell>
        </row>
        <row r="4967">
          <cell r="A4967" t="str">
            <v>HHB73301</v>
          </cell>
          <cell r="B4967" t="str">
            <v>口腔颌面软组织浅表创伤清创术</v>
          </cell>
          <cell r="C4967" t="str">
            <v>指涉及一个解剖区域的浅表软组织损伤,无骨折,神经及导管损伤。辅助局部麻醉下用过氧化氢液及生理冲洗液(必要时还需加用合适药物)反复冲洗伤口,清除异物,完善止血,缝合伤口。</v>
          </cell>
          <cell r="D4967" t="str">
            <v>引流装置</v>
          </cell>
          <cell r="E4967" t="str">
            <v>止血材料,特殊缝线</v>
          </cell>
          <cell r="F4967" t="str">
            <v>次</v>
          </cell>
          <cell r="G4967" t="str">
            <v/>
          </cell>
          <cell r="H4967">
            <v>400</v>
          </cell>
          <cell r="I4967">
            <v>320</v>
          </cell>
          <cell r="J4967">
            <v>280</v>
          </cell>
          <cell r="K4967" t="str">
            <v>甲类</v>
          </cell>
        </row>
        <row r="4968">
          <cell r="A4968" t="str">
            <v>HHB73302</v>
          </cell>
          <cell r="B4968" t="str">
            <v>颌面部软组织挫裂伤清创缝合术</v>
          </cell>
          <cell r="C4968" t="str">
            <v>指涉及两个解剖部位的软组织不规则伤。未通口内和窦腔。辅助局部麻醉下用过氧化氢液及生理冲洗液(必要时还需加用合适药物)反复冲洗伤口,清除异物,完善止血,缝合伤口。不含面神经损伤修复､腮腺导管损伤修复､颌骨骨折处理。</v>
          </cell>
          <cell r="D4968" t="str">
            <v>引流装置</v>
          </cell>
          <cell r="E4968" t="str">
            <v>止血材料,特殊缝线</v>
          </cell>
          <cell r="F4968" t="str">
            <v>次</v>
          </cell>
          <cell r="G4968" t="str">
            <v/>
          </cell>
          <cell r="H4968">
            <v>500</v>
          </cell>
          <cell r="I4968">
            <v>400</v>
          </cell>
          <cell r="J4968">
            <v>350</v>
          </cell>
          <cell r="K4968" t="str">
            <v>甲类</v>
          </cell>
        </row>
        <row r="4969">
          <cell r="A4969" t="str">
            <v>HHB73303</v>
          </cell>
          <cell r="B4969" t="str">
            <v>颌面部严重软组织挫裂伤清创缝合术</v>
          </cell>
          <cell r="C4969" t="str">
            <v>指涉及三个解剖区的软组织挫裂伤,与口内相通,未涉及眼､鼻,无组织缺损,可伴有骨折,导管断裂,面神经分支损伤。行软组织的清创缝合术。不含面神经损伤修复､腮腺导管修复､颌骨骨折处理。</v>
          </cell>
          <cell r="D4969" t="str">
            <v>引流装置</v>
          </cell>
          <cell r="E4969" t="str">
            <v>止血材料,特殊缝线</v>
          </cell>
          <cell r="F4969" t="str">
            <v>次</v>
          </cell>
          <cell r="G4969" t="str">
            <v/>
          </cell>
          <cell r="H4969">
            <v>600</v>
          </cell>
          <cell r="I4969">
            <v>480</v>
          </cell>
          <cell r="J4969">
            <v>420</v>
          </cell>
          <cell r="K4969" t="str">
            <v>甲类</v>
          </cell>
        </row>
        <row r="4970">
          <cell r="A4970" t="str">
            <v>HHB73304</v>
          </cell>
          <cell r="B4970" t="str">
            <v>颌面皮肤瘘管病灶切除术</v>
          </cell>
          <cell r="C4970" t="str">
            <v>麻醉,切开探查病灶,切除病灶及瘘管。</v>
          </cell>
          <cell r="D4970" t="str">
            <v>注射器,引流装置</v>
          </cell>
          <cell r="E4970" t="str">
            <v>止血材料,特殊缝线</v>
          </cell>
          <cell r="F4970" t="str">
            <v>次</v>
          </cell>
          <cell r="G4970" t="str">
            <v/>
          </cell>
          <cell r="H4970">
            <v>470</v>
          </cell>
          <cell r="I4970">
            <v>380</v>
          </cell>
          <cell r="J4970">
            <v>330</v>
          </cell>
          <cell r="K4970" t="str">
            <v>甲类</v>
          </cell>
        </row>
        <row r="4971">
          <cell r="A4971" t="str">
            <v>HHB83301</v>
          </cell>
          <cell r="B4971" t="str">
            <v>面部软组织不对称畸形局部组织瓣矫正术</v>
          </cell>
          <cell r="C4971" t="str">
            <v>指在麻醉下设计,局部组织瓣切取,换位,旋转,滑行,缝合矫正畸形。</v>
          </cell>
          <cell r="D4971" t="str">
            <v>引流装置</v>
          </cell>
          <cell r="E4971" t="str">
            <v>止血材料,特殊缝线</v>
          </cell>
          <cell r="F4971" t="str">
            <v>次</v>
          </cell>
          <cell r="G4971" t="str">
            <v/>
          </cell>
          <cell r="H4971">
            <v>1500</v>
          </cell>
          <cell r="I4971">
            <v>1200</v>
          </cell>
          <cell r="J4971">
            <v>1050</v>
          </cell>
          <cell r="K4971" t="str">
            <v>丙类</v>
          </cell>
        </row>
        <row r="4972">
          <cell r="A4972" t="str">
            <v>HHB83302</v>
          </cell>
          <cell r="B4972" t="str">
            <v>面部软组织不对称畸形游离组织矫正术</v>
          </cell>
          <cell r="C4972" t="str">
            <v>指在麻醉下设计,皮下分离,畸形区受床准备,游离脂肪或真皮充填,缝合,组织对称性成形。不含游离脂肪切取､游离真皮切取。</v>
          </cell>
          <cell r="D4972" t="str">
            <v>引流装置</v>
          </cell>
          <cell r="E4972" t="str">
            <v>止血材料,特殊缝线</v>
          </cell>
          <cell r="F4972" t="str">
            <v>次</v>
          </cell>
          <cell r="G4972" t="str">
            <v/>
          </cell>
          <cell r="H4972">
            <v>1500</v>
          </cell>
          <cell r="I4972">
            <v>1200</v>
          </cell>
          <cell r="J4972">
            <v>1050</v>
          </cell>
          <cell r="K4972" t="str">
            <v>丙类</v>
          </cell>
        </row>
        <row r="4973">
          <cell r="A4973" t="str">
            <v>HHB89301</v>
          </cell>
          <cell r="B4973" t="str">
            <v>颌面创伤性软组织缺损局部组织瓣修复术</v>
          </cell>
          <cell r="C4973" t="str">
            <v>软组织清创后,面部组织缺损用局部组织瓣转移､滑行､易位修复。不含面神经损伤修复､腮腺导管修复､颌骨骨折处理。</v>
          </cell>
          <cell r="D4973" t="str">
            <v>引流装置</v>
          </cell>
          <cell r="E4973" t="str">
            <v>止血材料,特殊缝线</v>
          </cell>
          <cell r="F4973" t="str">
            <v>次</v>
          </cell>
          <cell r="G4973" t="str">
            <v/>
          </cell>
          <cell r="H4973">
            <v>1500</v>
          </cell>
          <cell r="I4973">
            <v>1200</v>
          </cell>
          <cell r="J4973">
            <v>1050</v>
          </cell>
          <cell r="K4973" t="str">
            <v>甲类</v>
          </cell>
        </row>
        <row r="4974">
          <cell r="A4974" t="str">
            <v>HHB89302</v>
          </cell>
          <cell r="B4974" t="str">
            <v>口腔颌面部软组织缺损带蒂皮瓣修复术</v>
          </cell>
          <cell r="C4974" t="str">
            <v>含皮瓣转移､就位与修整,缺损区修复与成形。不含远位肌皮瓣修复术。</v>
          </cell>
          <cell r="D4974" t="str">
            <v>引流装置</v>
          </cell>
          <cell r="E4974" t="str">
            <v>止血材料,特殊缝线</v>
          </cell>
          <cell r="F4974" t="str">
            <v>次</v>
          </cell>
          <cell r="G4974" t="str">
            <v/>
          </cell>
          <cell r="H4974">
            <v>1500</v>
          </cell>
          <cell r="I4974">
            <v>1200</v>
          </cell>
          <cell r="J4974">
            <v>1050</v>
          </cell>
          <cell r="K4974" t="str">
            <v>甲类</v>
          </cell>
        </row>
        <row r="4975">
          <cell r="A4975" t="str">
            <v>HHB89303</v>
          </cell>
          <cell r="B4975" t="str">
            <v>颌面部软组织缺损远位肌皮瓣修复术</v>
          </cell>
          <cell r="C4975" t="str">
            <v>口内或内外入路。含非手术区远位肌皮瓣制备及转移,应用颈阔肌皮瓣,胸大肌皮瓣,胸锁乳突肌皮瓣等等带蒂皮瓣或肌皮瓣等。</v>
          </cell>
          <cell r="D4975" t="str">
            <v>引流装置</v>
          </cell>
          <cell r="E4975" t="str">
            <v>特殊缝线,止血材料</v>
          </cell>
          <cell r="F4975" t="str">
            <v>次</v>
          </cell>
          <cell r="G4975" t="str">
            <v/>
          </cell>
          <cell r="H4975">
            <v>1700</v>
          </cell>
          <cell r="I4975">
            <v>1360</v>
          </cell>
          <cell r="J4975">
            <v>1190</v>
          </cell>
          <cell r="K4975" t="str">
            <v>甲类</v>
          </cell>
        </row>
        <row r="4976">
          <cell r="A4976" t="str">
            <v>HHB89304</v>
          </cell>
          <cell r="B4976" t="str">
            <v>口腔颌面部软组织缺损游离皮瓣移植修复术</v>
          </cell>
          <cell r="C4976" t="str">
            <v>指舌､颊､腭､口底软组织缺损的修复。含受床准备,血管准备,血管化皮瓣的转移就位,皮瓣血管准备,吻合血管,缺损修复成形,洞穿缺损植皮。不含带血管游离皮瓣切取。</v>
          </cell>
          <cell r="D4976" t="str">
            <v>引流装置</v>
          </cell>
          <cell r="E4976" t="str">
            <v>止血材料,特殊缝线</v>
          </cell>
          <cell r="F4976" t="str">
            <v>次</v>
          </cell>
          <cell r="G4976" t="str">
            <v/>
          </cell>
          <cell r="H4976">
            <v>2000</v>
          </cell>
          <cell r="I4976">
            <v>1600</v>
          </cell>
          <cell r="J4976">
            <v>1400</v>
          </cell>
          <cell r="K4976" t="str">
            <v>甲类</v>
          </cell>
        </row>
        <row r="4977">
          <cell r="A4977" t="str">
            <v>HHC-HHG</v>
          </cell>
          <cell r="B4977" t="str">
            <v>颌面骨</v>
          </cell>
          <cell r="C4977" t="str">
            <v/>
          </cell>
          <cell r="D4977" t="str">
            <v/>
          </cell>
          <cell r="E4977" t="str">
            <v/>
          </cell>
        </row>
        <row r="4977">
          <cell r="G4977" t="str">
            <v/>
          </cell>
          <cell r="H4977" t="str">
            <v/>
          </cell>
          <cell r="I4977" t="str">
            <v/>
          </cell>
          <cell r="J4977" t="str">
            <v/>
          </cell>
        </row>
        <row r="4978">
          <cell r="A4978" t="str">
            <v>HHC64301</v>
          </cell>
          <cell r="B4978" t="str">
            <v>外置式牵张器支架拆除术</v>
          </cell>
          <cell r="C4978" t="str">
            <v>剪断牵引丝,旋出固定螺钉,拆除支架。</v>
          </cell>
          <cell r="D4978" t="str">
            <v/>
          </cell>
          <cell r="E4978" t="str">
            <v/>
          </cell>
          <cell r="F4978" t="str">
            <v>次</v>
          </cell>
          <cell r="G4978" t="str">
            <v/>
          </cell>
          <cell r="H4978">
            <v>180</v>
          </cell>
          <cell r="I4978">
            <v>140</v>
          </cell>
          <cell r="J4978">
            <v>120</v>
          </cell>
          <cell r="K4978" t="str">
            <v>丙类</v>
          </cell>
        </row>
        <row r="4979">
          <cell r="A4979" t="str">
            <v>HHC64302</v>
          </cell>
          <cell r="B4979" t="str">
            <v>内置式骨牵张器拆除术</v>
          </cell>
          <cell r="C4979" t="str">
            <v>切开局部软组织,显露牵张器,旋出固定螺钉,取出牵张器。处理术区缝合伤口。</v>
          </cell>
          <cell r="D4979" t="str">
            <v>引流装置</v>
          </cell>
          <cell r="E4979" t="str">
            <v>止血材料,特殊缝线</v>
          </cell>
          <cell r="F4979" t="str">
            <v>部位</v>
          </cell>
          <cell r="G4979" t="str">
            <v/>
          </cell>
          <cell r="H4979">
            <v>400</v>
          </cell>
          <cell r="I4979">
            <v>320</v>
          </cell>
          <cell r="J4979">
            <v>280</v>
          </cell>
          <cell r="K4979" t="str">
            <v>丙类</v>
          </cell>
        </row>
        <row r="4980">
          <cell r="A4980" t="str">
            <v>HHC70301</v>
          </cell>
          <cell r="B4980" t="str">
            <v>颧骨上颌骨骨折切开复位内固定术</v>
          </cell>
          <cell r="C4980" t="str">
            <v>经冠状､睑缘及口内切口入路,分别切开翻瓣,显露骨折区域,并保护面部血管神经,松解骨折块并作复位,用牙弓夹板或颌间牵引钉作颌间结扎保持咬合关系,复位骨块并作内固定。行眶底探查并作必要的修复。处理术区,缝合伤口。内固定需使用微动力系统。不含取骨术､计算机辅助设计､颌骨模型制备､口外重建板预成型。</v>
          </cell>
          <cell r="D4980" t="str">
            <v>结扎丝,引流装置</v>
          </cell>
          <cell r="E4980" t="str">
            <v>内固定材料,止血材料,特殊缝线</v>
          </cell>
          <cell r="F4980" t="str">
            <v>单侧</v>
          </cell>
          <cell r="G4980" t="str">
            <v/>
          </cell>
          <cell r="H4980">
            <v>1600</v>
          </cell>
          <cell r="I4980">
            <v>1280</v>
          </cell>
          <cell r="J4980">
            <v>1120</v>
          </cell>
          <cell r="K4980" t="str">
            <v>甲类</v>
          </cell>
        </row>
        <row r="4981">
          <cell r="A4981" t="str">
            <v>HHC73301</v>
          </cell>
          <cell r="B4981" t="str">
            <v>颌骨骨纤维异常增殖症切除成形术</v>
          </cell>
          <cell r="C4981" t="str">
            <v>指颌面部异常增殖骨样组织切除手术,含异常骨组织部分或全部切除及骨及邻近软组织成形术。消毒铺巾,设计切口,切开显露骨肿瘤部位,应用动力系统,牙科钻,摆动锯,来复锯或骨凿将肿瘤部分或全部去除。彻底止血,冲洗,缝合,关闭创口,放置引流,包扎。</v>
          </cell>
          <cell r="D4981" t="str">
            <v>引流装置</v>
          </cell>
          <cell r="E4981" t="str">
            <v>特殊缝线,止血材料</v>
          </cell>
          <cell r="F4981" t="str">
            <v>次</v>
          </cell>
          <cell r="G4981" t="str">
            <v/>
          </cell>
          <cell r="H4981">
            <v>1200</v>
          </cell>
          <cell r="I4981">
            <v>960</v>
          </cell>
          <cell r="J4981">
            <v>840</v>
          </cell>
          <cell r="K4981" t="str">
            <v>甲类</v>
          </cell>
        </row>
        <row r="4982">
          <cell r="A4982" t="str">
            <v>HHC73401</v>
          </cell>
          <cell r="B4982" t="str">
            <v>颌面骨骨纤维异常增殖症病变铲除术</v>
          </cell>
          <cell r="C4982" t="str">
            <v>在上颌骨颧骨一般从口内前庭沟切开,从骨膜下分离至病变区,拉钩牵开暴露手术区,骨刀､电磨头去除病变骨质,下颌骨根据不同情况可以从口内前庭沟或颌下逐层进入,暴露手术区,去除病变骨质。伤口处理。手术需使用微型骨钻､骨锯去除增生骨质。如果进入上颌窦手术不含上颌窦根治术。</v>
          </cell>
          <cell r="D4982" t="str">
            <v>引流装置</v>
          </cell>
          <cell r="E4982" t="str">
            <v>止血材料,特殊缝线</v>
          </cell>
          <cell r="F4982" t="str">
            <v>次</v>
          </cell>
          <cell r="G4982" t="str">
            <v/>
          </cell>
          <cell r="H4982">
            <v>1000</v>
          </cell>
          <cell r="I4982">
            <v>800</v>
          </cell>
          <cell r="J4982">
            <v>700</v>
          </cell>
          <cell r="K4982" t="str">
            <v>甲类</v>
          </cell>
        </row>
        <row r="4983">
          <cell r="A4983" t="str">
            <v>HHC83301</v>
          </cell>
          <cell r="B4983" t="str">
            <v>犁骨瓣修复术</v>
          </cell>
          <cell r="C4983" t="str">
            <v>指在浸润麻醉下,切开犁骨黏膜,犁骨瓣成形,缝合于鼻侧黏膜,关闭硬腭前部裂隙。</v>
          </cell>
          <cell r="D4983" t="str">
            <v>引流装置</v>
          </cell>
          <cell r="E4983" t="str">
            <v>止血材料,特殊缝线</v>
          </cell>
          <cell r="F4983" t="str">
            <v>次</v>
          </cell>
          <cell r="G4983" t="str">
            <v/>
          </cell>
          <cell r="H4983">
            <v>900</v>
          </cell>
          <cell r="I4983">
            <v>720</v>
          </cell>
          <cell r="J4983">
            <v>630</v>
          </cell>
          <cell r="K4983" t="str">
            <v>乙类</v>
          </cell>
        </row>
        <row r="4984">
          <cell r="A4984" t="str">
            <v>HHC83302</v>
          </cell>
          <cell r="B4984" t="str">
            <v>联合入路额眶颧上颌截骨矫正术</v>
          </cell>
          <cell r="C4984" t="str">
            <v>消毒铺巾,切口设计(含冠状切口､下睑缘切口､上颌前庭沟切口),切开,骨膜下剥离显露额骨､鼻根､眶缘眶壁､颧骨颧弓和/或上颌骨,应用动力系统,钻或锯开颅取下额骨瓣,硬脑膜外剥离显露眶顶颅内侧,截开眶上壁,截开额鼻缝､眶内壁､眶外壁和眶下壁,凿开筛骨垂直板和梨骨,截断颧弓,于上方切口或口内凿开翼上颌连接,或同时做上颌LeFortI型截骨,作为一体向前牵拉推移额､眶､鼻､颧及上颌骨,额骨瓣回植,额､鼻根､眶壁､颧弓及翼上颌连接处形成的缺损植骨修复,钛钉钛板或钛网或钢丝固定,止血,冲洗,分层缝合切口。留置引流。加</v>
          </cell>
          <cell r="D4984" t="str">
            <v>引流装置</v>
          </cell>
          <cell r="E4984" t="str">
            <v>内固定材料,人工骨,特殊缝线,止血材料</v>
          </cell>
          <cell r="F4984" t="str">
            <v>单侧</v>
          </cell>
          <cell r="G4984" t="str">
            <v/>
          </cell>
          <cell r="H4984">
            <v>1200</v>
          </cell>
          <cell r="I4984">
            <v>960</v>
          </cell>
          <cell r="J4984">
            <v>840</v>
          </cell>
          <cell r="K4984" t="str">
            <v>乙类</v>
          </cell>
        </row>
        <row r="4985">
          <cell r="A4985" t="str">
            <v>HHC83303</v>
          </cell>
          <cell r="B4985" t="str">
            <v>面颌骨缺损移植术</v>
          </cell>
          <cell r="C4985" t="str">
            <v>局部麻醉,准备植骨床,局部取自体骨,将植骨材料(自体骨和/或骨代用品)植于缺损区,表面覆盖生物隔膜,必要时用膜固定钉加以固定,软组织瓣减张处理,伤口严密缝合。</v>
          </cell>
          <cell r="D4985" t="str">
            <v>引流装置,注射器</v>
          </cell>
          <cell r="E4985" t="str">
            <v>屏障膜,内固定材料,特殊缝线,止血材料</v>
          </cell>
          <cell r="F4985" t="str">
            <v>次</v>
          </cell>
          <cell r="G4985" t="str">
            <v/>
          </cell>
          <cell r="H4985">
            <v>2000</v>
          </cell>
          <cell r="I4985">
            <v>1600</v>
          </cell>
          <cell r="J4985">
            <v>1400</v>
          </cell>
          <cell r="K4985" t="str">
            <v>乙类</v>
          </cell>
        </row>
        <row r="4986">
          <cell r="A4986" t="str">
            <v>HHD61301</v>
          </cell>
          <cell r="B4986" t="str">
            <v>颧骨种植体植入术</v>
          </cell>
          <cell r="C4986" t="str">
            <v>局部浸润或阻滞麻醉,使用专用种植机和配套种植外科系列工具,经牙槽突将种植体植入颧骨内。</v>
          </cell>
          <cell r="D4986" t="str">
            <v>注射器</v>
          </cell>
          <cell r="E4986" t="str">
            <v>种植体,覆盖螺丝，愈合基台,止血材料,特殊缝线</v>
          </cell>
          <cell r="F4986" t="str">
            <v>种植体</v>
          </cell>
        </row>
        <row r="4986">
          <cell r="H4986">
            <v>600</v>
          </cell>
          <cell r="I4986">
            <v>480</v>
          </cell>
          <cell r="J4986">
            <v>420</v>
          </cell>
          <cell r="K4986" t="str">
            <v>丙类</v>
          </cell>
        </row>
        <row r="4987">
          <cell r="A4987" t="str">
            <v>HHD61302</v>
          </cell>
          <cell r="B4987" t="str">
            <v>下睑入路人工材料植入颧骨充填术</v>
          </cell>
          <cell r="C4987" t="str">
            <v>消毒铺巾,额颞部和下眼睑设计切口或可附加口内切口,骨膜下剥离显露上颌骨前壁,颧骨和部分颧弓,保护眶下神经。采取羟基磷灰石等人工骨质帖附或嵌入植入颧骨表面,增高颧骨颧弓等处,用钛板,钛钉或可吸收材料进行固定,彻底止血,观察左右是否对称,冲洗,放置引流,缝合,包扎。不含自体骨质的采取。</v>
          </cell>
          <cell r="D4987" t="str">
            <v>引流装置</v>
          </cell>
          <cell r="E4987" t="str">
            <v>特殊缝线,内固定材料,止血材料</v>
          </cell>
          <cell r="F4987" t="str">
            <v>单侧</v>
          </cell>
          <cell r="G4987" t="str">
            <v/>
          </cell>
          <cell r="H4987">
            <v>1100</v>
          </cell>
          <cell r="I4987">
            <v>880</v>
          </cell>
          <cell r="J4987">
            <v>770</v>
          </cell>
          <cell r="K4987" t="str">
            <v>丙类</v>
          </cell>
        </row>
        <row r="4988">
          <cell r="A4988" t="str">
            <v>HHD61303</v>
          </cell>
          <cell r="B4988" t="str">
            <v>颧骨过低衬垫成形术</v>
          </cell>
          <cell r="C4988" t="str">
            <v>经上颌前庭沟入路,切开并于骨膜下翻瓣显露上颌窦前壁､颧牙槽嵴,并向上分离显露颧骨体及颧弓前份。置入专用拉钩保护软组织､暴露手术区,将拟植入的材料塑形并反复调整形态与位置,最后植入并固定,处理术区,伤口关闭。手术需使用微动力系统。不含取骨术。</v>
          </cell>
          <cell r="D4988" t="str">
            <v>结扎丝,引流装置</v>
          </cell>
          <cell r="E4988" t="str">
            <v>内固定材料,止血材料,特殊缝线</v>
          </cell>
          <cell r="F4988" t="str">
            <v>单侧</v>
          </cell>
          <cell r="G4988" t="str">
            <v/>
          </cell>
          <cell r="H4988">
            <v>1600</v>
          </cell>
          <cell r="I4988">
            <v>1280</v>
          </cell>
          <cell r="J4988">
            <v>1120</v>
          </cell>
          <cell r="K4988" t="str">
            <v>丙类</v>
          </cell>
        </row>
        <row r="4989">
          <cell r="A4989" t="str">
            <v>HHD61304</v>
          </cell>
          <cell r="B4989" t="str">
            <v>口内入路人工材料植入颧骨充填术</v>
          </cell>
          <cell r="C4989" t="str">
            <v>消毒铺巾,设计口内切口,局部麻醉后,切开,骨膜下剥离显露颧骨,复位嵌入的软组织,人工骨修复塌陷处,钛钉钛板或钢丝内固定,缝合切口,留置引流。</v>
          </cell>
          <cell r="D4989" t="str">
            <v>引流装置,注射器</v>
          </cell>
          <cell r="E4989" t="str">
            <v>特殊缝线,内固定材料,止血材料</v>
          </cell>
          <cell r="F4989" t="str">
            <v>单侧</v>
          </cell>
          <cell r="G4989" t="str">
            <v/>
          </cell>
          <cell r="H4989">
            <v>1100</v>
          </cell>
          <cell r="I4989">
            <v>880</v>
          </cell>
          <cell r="J4989">
            <v>770</v>
          </cell>
          <cell r="K4989" t="str">
            <v>丙类</v>
          </cell>
        </row>
        <row r="4990">
          <cell r="A4990" t="str">
            <v>HHD70301</v>
          </cell>
          <cell r="B4990" t="str">
            <v>MarkowitzⅠ类鼻眶筛骨折复位内固定术</v>
          </cell>
          <cell r="C4990" t="str">
            <v>指鼻眶筛区线性骨折的治疗。辅助局部浸润麻醉后,经鼻根部切口入路,切开翻瓣,显露探查鼻眶筛区骨折区域､内眦韧带附丽､眶内侧壁,保护泪囊和鼻泪管系统,先将中央骨段复位内固定,再根据情况作内眦韧带的再附丽。处理术区,完善止血,放置引流,缝合伤口。手术需使用微动力系统。不含鼻泪管系统修复重建､计算机辅助设计､颌骨模型制备､口外重建板预成型。</v>
          </cell>
          <cell r="D4990" t="str">
            <v>结扎丝,引流装置,注射器</v>
          </cell>
          <cell r="E4990" t="str">
            <v>内固定材料,止血材料,特殊缝线</v>
          </cell>
          <cell r="F4990" t="str">
            <v>单侧</v>
          </cell>
          <cell r="G4990" t="str">
            <v>双侧加收不超过60%</v>
          </cell>
          <cell r="H4990">
            <v>1600</v>
          </cell>
          <cell r="I4990">
            <v>1280</v>
          </cell>
          <cell r="J4990">
            <v>1120</v>
          </cell>
          <cell r="K4990" t="str">
            <v>甲类</v>
          </cell>
        </row>
        <row r="4991">
          <cell r="A4991" t="str">
            <v>HHD70302</v>
          </cell>
          <cell r="B4991" t="str">
            <v>MarkowitzⅡ类鼻眶筛骨折复位内固定术</v>
          </cell>
          <cell r="C4991" t="str">
            <v>指鼻眶筛区粉碎性骨折不伴骨缺损的治疗。辅助局部浸润麻醉后,经鼻根部切口入路,切开翻瓣,显露探查鼻眶筛区骨折区域､内眦韧带附丽,眶内侧壁,保护泪囊和鼻泪管系统,先将中央骨段复位内固定,再作内眦韧带的再附丽(用丝线或医用金属结扎丝缝扎内眦韧带断端,将线(丝)另一端固定于重建后的眶内侧中央骨段上,调整线(丝)的松紧度以复位移位的内眦韧带)。必要时探查眶内侧壁。处理术区,完善止血,放置引流,缝合伤口。手术需使用微动力系统。不含鼻泪管系统修复重建､计算机辅助设计､颌骨模型制备､口外重建板预成型。</v>
          </cell>
          <cell r="D4991" t="str">
            <v>结扎丝,引流装置,注射器</v>
          </cell>
          <cell r="E4991" t="str">
            <v>内固定材料,止血材料,特殊缝线</v>
          </cell>
          <cell r="F4991" t="str">
            <v>单侧</v>
          </cell>
          <cell r="G4991" t="str">
            <v>双侧加收不超过60%</v>
          </cell>
          <cell r="H4991">
            <v>1700</v>
          </cell>
          <cell r="I4991">
            <v>1360</v>
          </cell>
          <cell r="J4991">
            <v>1190</v>
          </cell>
          <cell r="K4991" t="str">
            <v>甲类</v>
          </cell>
        </row>
        <row r="4992">
          <cell r="A4992" t="str">
            <v>HHD70303</v>
          </cell>
          <cell r="B4992" t="str">
            <v>MarkowitzⅢ类鼻眶筛骨折复位内固定术</v>
          </cell>
          <cell r="C4992" t="str">
            <v>指鼻眶筛区粉碎性骨折伴骨缺损､内眦韧带移位的治疗。辅助局部浸润麻醉后,经鼻根部切口入路,切开翻瓣,显露鼻眶筛区骨折区域,保护泪囊和鼻泪管系统,解剖分离出内眦韧带断端,探查眶内侧壁,先行眶内侧壁及中央骨段植骨重建,修整固定植骨块,再用丝线或医用金属结扎丝缝扎内眦韧带断端,将线(丝)另一端固定于重建后的眶内侧中央骨段上,调整线(丝)的松紧度以复位移位的内眦韧带。处理术区,完善止血,放置引流,缝合伤口。手术需使用微动力系统。不含取骨术､鼻泪管系统修复重建､计算机辅助设计､颌骨模型制备､口外重建板预成型。</v>
          </cell>
          <cell r="D4992" t="str">
            <v>结扎丝,引流装置,注射器</v>
          </cell>
          <cell r="E4992" t="str">
            <v>内固定材料,止血材料,特殊缝线</v>
          </cell>
          <cell r="F4992" t="str">
            <v>单侧</v>
          </cell>
          <cell r="G4992" t="str">
            <v>双侧加收不超过60%</v>
          </cell>
          <cell r="H4992">
            <v>1800</v>
          </cell>
          <cell r="I4992">
            <v>1440</v>
          </cell>
          <cell r="J4992">
            <v>1260</v>
          </cell>
          <cell r="K4992" t="str">
            <v>甲类</v>
          </cell>
        </row>
        <row r="4993">
          <cell r="A4993" t="str">
            <v>HHD70304</v>
          </cell>
          <cell r="B4993" t="str">
            <v>颞部入路颧弓骨折复位术</v>
          </cell>
          <cell r="C4993" t="str">
            <v>局麻下经颞部切口切开头皮翻瓣,在正确的层次将颧弓复位专用器械伸入达颧弓骨折区域深面,保护好面神经,按照复位方向用恰当的力量抬起塌陷颧弓,使骨折复位,恢复颧弓高度,检查颧弓高度恢复后缝合伤口。</v>
          </cell>
          <cell r="D4993" t="str">
            <v>结扎丝,引流装置,注射器</v>
          </cell>
          <cell r="E4993" t="str">
            <v>内固定材料,止血材料,特殊缝线</v>
          </cell>
          <cell r="F4993" t="str">
            <v>单侧</v>
          </cell>
          <cell r="G4993" t="str">
            <v/>
          </cell>
          <cell r="H4993">
            <v>1000</v>
          </cell>
          <cell r="I4993">
            <v>800</v>
          </cell>
          <cell r="J4993">
            <v>700</v>
          </cell>
          <cell r="K4993" t="str">
            <v>甲类</v>
          </cell>
        </row>
        <row r="4994">
          <cell r="A4994" t="str">
            <v>HHD70305</v>
          </cell>
          <cell r="B4994" t="str">
            <v>齿钩牵拉颧弓骨折复位术-口外法</v>
          </cell>
          <cell r="C4994" t="str">
            <v>局麻下避开面神经走行区域在颧弓骨折区域将颧弓复位专用齿钩刺入达颧弓深面,按照复位方向用恰当的力量拉起塌陷颧弓,使骨折准确复位,恢复颧弓高度,必要时缝合皮肤伤口。</v>
          </cell>
          <cell r="D4994" t="str">
            <v>结扎丝,引流装置,注射器</v>
          </cell>
          <cell r="E4994" t="str">
            <v>内固定材料,止血材料,特殊缝线</v>
          </cell>
          <cell r="F4994" t="str">
            <v>单侧</v>
          </cell>
          <cell r="G4994" t="str">
            <v/>
          </cell>
          <cell r="H4994">
            <v>1000</v>
          </cell>
          <cell r="I4994">
            <v>800</v>
          </cell>
          <cell r="J4994">
            <v>700</v>
          </cell>
          <cell r="K4994" t="str">
            <v>甲类</v>
          </cell>
        </row>
        <row r="4995">
          <cell r="A4995" t="str">
            <v>HHD70306</v>
          </cell>
          <cell r="B4995" t="str">
            <v>颧骨骨折复位内固定术</v>
          </cell>
          <cell r="C4995" t="str">
            <v>消毒铺巾,设计口内黏膜切口,局部麻醉后,切开,自骨膜下剥离显露颧骨颧弓,复位嵌入的软组织,将骨折复位,钛钉钛板内固定,缝合骨膜及切口,留置引流。</v>
          </cell>
          <cell r="D4995" t="str">
            <v>引流装置,注射器</v>
          </cell>
          <cell r="E4995" t="str">
            <v>特殊缝线,内固定材料,止血材料</v>
          </cell>
          <cell r="F4995" t="str">
            <v>单侧</v>
          </cell>
          <cell r="G4995" t="str">
            <v/>
          </cell>
          <cell r="H4995">
            <v>800</v>
          </cell>
          <cell r="I4995">
            <v>640</v>
          </cell>
          <cell r="J4995">
            <v>560</v>
          </cell>
          <cell r="K4995" t="str">
            <v>甲类</v>
          </cell>
        </row>
        <row r="4996">
          <cell r="A4996" t="str">
            <v>HHD70307</v>
          </cell>
          <cell r="B4996" t="str">
            <v>颧骨陈旧性骨折截骨复位固定术</v>
          </cell>
          <cell r="C4996" t="str">
            <v>辅助局部浸润麻醉后,经颞部切口联合口内切口入路,切开翻瓣,妥善处理颞部血管,保护好面神经､眶下神经,显露颧骨骨折区域,应用微动力系统将已畸形愈合的骨块切割､松解,使其能移位､拼对､连接并作塑形､修整,用钛板钛钉将骨块复位固定,修整骨块使其无锐的边缘,将软组织复位检查面部双侧对称性。处理术区,完善止血,放置引流,缝合伤口。手术需使用微动力系统。含眶底探查。不含眶底重建､计算机辅助设计､颌骨模型制备､口外重建板预成型。</v>
          </cell>
          <cell r="D4996" t="str">
            <v>结扎丝,引流装置,注射器</v>
          </cell>
          <cell r="E4996" t="str">
            <v>内固定材料,止血材料,特殊缝线</v>
          </cell>
          <cell r="F4996" t="str">
            <v>单侧</v>
          </cell>
          <cell r="G4996" t="str">
            <v/>
          </cell>
          <cell r="H4996">
            <v>1800</v>
          </cell>
          <cell r="I4996">
            <v>1440</v>
          </cell>
          <cell r="J4996">
            <v>1260</v>
          </cell>
          <cell r="K4996" t="str">
            <v>乙类</v>
          </cell>
        </row>
        <row r="4997">
          <cell r="A4997" t="str">
            <v>HHD70308</v>
          </cell>
          <cell r="B4997" t="str">
            <v>颧骨颧弓骨折复位内固定术</v>
          </cell>
          <cell r="C4997" t="str">
            <v>经冠状切口､睑缘多部位联合切口分别切开翻瓣,显露骨折区域,并保护面部血管神经,松解骨折块并作复位,分别固定颧额缝､颧上颌缝､眶下､颧弓,行眶底探查并作必要的修复。处理术区,缝合伤口。内固定需使用微动力系统。不含取骨术。</v>
          </cell>
          <cell r="D4997" t="str">
            <v>结扎丝,引流装置</v>
          </cell>
          <cell r="E4997" t="str">
            <v>内固定材料,止血材料,特殊缝线</v>
          </cell>
          <cell r="F4997" t="str">
            <v>单侧</v>
          </cell>
          <cell r="G4997" t="str">
            <v/>
          </cell>
          <cell r="H4997">
            <v>1800</v>
          </cell>
          <cell r="I4997">
            <v>1440</v>
          </cell>
          <cell r="J4997">
            <v>1260</v>
          </cell>
          <cell r="K4997" t="str">
            <v>甲类</v>
          </cell>
        </row>
        <row r="4998">
          <cell r="A4998" t="str">
            <v>HHD70309</v>
          </cell>
          <cell r="B4998" t="str">
            <v>颞部入路颧弓骨折复位内固定术</v>
          </cell>
          <cell r="C4998" t="str">
            <v>辅助局部浸润麻醉后,经颞部切口切开翻瓣,妥善处理颞部血管,保护好面神经,显露颧骨颧弓骨折区域,依次作骨折复位､内固定,软组织悬吊缝合,重建面部轮廓,处理术区,放置引流,缝合伤口。内固定需使用微动力系统。</v>
          </cell>
          <cell r="D4998" t="str">
            <v>结扎丝,引流装置,注射器</v>
          </cell>
          <cell r="E4998" t="str">
            <v>内固定材料,止血材料,特殊缝线</v>
          </cell>
          <cell r="F4998" t="str">
            <v>单侧</v>
          </cell>
          <cell r="G4998" t="str">
            <v/>
          </cell>
          <cell r="H4998">
            <v>1000</v>
          </cell>
          <cell r="I4998">
            <v>800</v>
          </cell>
          <cell r="J4998">
            <v>700</v>
          </cell>
          <cell r="K4998" t="str">
            <v>甲类</v>
          </cell>
        </row>
        <row r="4999">
          <cell r="A4999" t="str">
            <v>HHD70310</v>
          </cell>
          <cell r="B4999" t="str">
            <v>口内入路颧弓骨折复位术</v>
          </cell>
          <cell r="C4999" t="str">
            <v>局麻下经口内上颌前庭沟切口切开粘骨膜,在骨膜下翻瓣剥离经颧牙槽嵴颧骨体达颧弓区域,循骨膜下间隙将颧弓复位专用器械伸入达颧弓骨折区域深面,按照复位方向用恰当的力量抬起塌陷颧弓,使骨折复位,恢复颧弓高度,检查颧弓高度恢复后缝合伤口。</v>
          </cell>
          <cell r="D4999" t="str">
            <v>结扎丝,引流装置,注射器</v>
          </cell>
          <cell r="E4999" t="str">
            <v>内固定材料,止血材料,特殊缝线</v>
          </cell>
          <cell r="F4999" t="str">
            <v>单侧</v>
          </cell>
          <cell r="G4999" t="str">
            <v/>
          </cell>
          <cell r="H4999">
            <v>1100</v>
          </cell>
          <cell r="I4999">
            <v>880</v>
          </cell>
          <cell r="J4999">
            <v>770</v>
          </cell>
          <cell r="K4999" t="str">
            <v>甲类</v>
          </cell>
        </row>
        <row r="5000">
          <cell r="A5000" t="str">
            <v>HHD71301</v>
          </cell>
          <cell r="B5000" t="str">
            <v>颧骨颧弓截骨坚固内固定术</v>
          </cell>
          <cell r="C5000" t="str">
            <v>根据具体条件进行骨内固定,含钢丝结扎或小型或微型钛板坚固内固定。</v>
          </cell>
          <cell r="D5000" t="str">
            <v>结扎丝,引流装置</v>
          </cell>
          <cell r="E5000" t="str">
            <v>特殊缝线,内固定材料,止血材料</v>
          </cell>
          <cell r="F5000" t="str">
            <v>单侧</v>
          </cell>
          <cell r="G5000" t="str">
            <v/>
          </cell>
          <cell r="H5000">
            <v>1200</v>
          </cell>
          <cell r="I5000">
            <v>960</v>
          </cell>
          <cell r="J5000">
            <v>840</v>
          </cell>
          <cell r="K5000" t="str">
            <v>丙类</v>
          </cell>
        </row>
        <row r="5001">
          <cell r="A5001" t="str">
            <v>HHD81301</v>
          </cell>
          <cell r="B5001" t="str">
            <v>颧骨颧弓截骨缩小降低整复术</v>
          </cell>
          <cell r="C5001" t="str">
            <v>消毒铺巾,口内上颌黏膜设计切口,骨膜下剥离显露上颌骨前壁,颧骨和部分颧弓,保护眶下神经。用裂钻或来复锯将颧骨于上颌骨和额部连接截断,去除部分骨质,将颧骨颧弓按设计下降内收,应用小钛板进行坚固内固定,同时可设计头皮或耳前切口将颧弓根部离断,将颧骨颧弓降低。彻底止血,观察左右是否对称,冲洗,放置引流,缝合,包扎。</v>
          </cell>
          <cell r="D5001" t="str">
            <v>引流装置</v>
          </cell>
          <cell r="E5001" t="str">
            <v>特殊缝线,内固定材料,止血材料</v>
          </cell>
          <cell r="F5001" t="str">
            <v>单侧</v>
          </cell>
          <cell r="G5001" t="str">
            <v/>
          </cell>
          <cell r="H5001">
            <v>1400</v>
          </cell>
          <cell r="I5001">
            <v>1120</v>
          </cell>
          <cell r="J5001">
            <v>980</v>
          </cell>
          <cell r="K5001" t="str">
            <v>丙类</v>
          </cell>
        </row>
        <row r="5002">
          <cell r="A5002" t="str">
            <v>HHD81302</v>
          </cell>
          <cell r="B5002" t="str">
            <v>颧骨磨削术</v>
          </cell>
          <cell r="C5002" t="str">
            <v>消毒铺巾,口内上颌黏膜设计切口,骨膜下剥离显露上颌骨前壁,颧骨和部分颧弓,保护眶下神经。用磨球将颧骨颧结节等高处磨除,彻底止血,观察左右是否对称,冲洗,放置引流,缝合,包扎。</v>
          </cell>
          <cell r="D5002" t="str">
            <v>引流装置</v>
          </cell>
          <cell r="E5002" t="str">
            <v>特殊缝线,内固定材料,止血材料</v>
          </cell>
          <cell r="F5002" t="str">
            <v>单侧</v>
          </cell>
          <cell r="G5002" t="str">
            <v/>
          </cell>
          <cell r="H5002" t="str">
            <v>市场调节价</v>
          </cell>
          <cell r="I5002" t="str">
            <v>市场调节价</v>
          </cell>
          <cell r="J5002" t="str">
            <v>市场调节价</v>
          </cell>
          <cell r="K5002" t="str">
            <v>丙类</v>
          </cell>
        </row>
        <row r="5003">
          <cell r="A5003" t="str">
            <v>HHD81303</v>
          </cell>
          <cell r="B5003" t="str">
            <v>颧骨凿低术</v>
          </cell>
          <cell r="C5003" t="str">
            <v>口内上颌黏膜设计切口,骨膜下剥离显露上颌骨前壁,颧骨和部分颧弓,保护眶下神经。用骨凿将颧骨结节等高处凿除,彻底止血,观察左右是否对称,冲洗,放置引流,缝合,包扎。</v>
          </cell>
          <cell r="D5003" t="str">
            <v>引流装置</v>
          </cell>
          <cell r="E5003" t="str">
            <v>特殊缝线,内固定材料,止血材料</v>
          </cell>
          <cell r="F5003" t="str">
            <v>单侧</v>
          </cell>
          <cell r="G5003" t="str">
            <v/>
          </cell>
          <cell r="H5003">
            <v>1200</v>
          </cell>
          <cell r="I5003">
            <v>960</v>
          </cell>
          <cell r="J5003">
            <v>840</v>
          </cell>
          <cell r="K5003" t="str">
            <v>丙类</v>
          </cell>
        </row>
        <row r="5004">
          <cell r="A5004" t="str">
            <v>HHD82301</v>
          </cell>
          <cell r="B5004" t="str">
            <v>颧骨截骨自体骨移植增宽术</v>
          </cell>
          <cell r="C5004" t="str">
            <v>消毒铺巾,口内上颌黏膜设计切口,骨膜下剥离显露上颌骨前壁,颧骨和部分颧弓,保护眶下神经。用裂钻或来复锯将颧骨于上颌骨和额部连接截断,将颧骨和颧弓向前和外侧抬起,骨间隙应用自体骨质充填,小钛板进行坚固内固定。彻底止血,观察左右是否对称,冲洗,放置引流,缝合,包扎。</v>
          </cell>
          <cell r="D5004" t="str">
            <v>引流装置</v>
          </cell>
          <cell r="E5004" t="str">
            <v>特殊缝线,内固定材料,止血材料</v>
          </cell>
          <cell r="F5004" t="str">
            <v>单侧</v>
          </cell>
          <cell r="G5004" t="str">
            <v/>
          </cell>
          <cell r="H5004">
            <v>1200</v>
          </cell>
          <cell r="I5004">
            <v>960</v>
          </cell>
          <cell r="J5004">
            <v>840</v>
          </cell>
          <cell r="K5004" t="str">
            <v>丙类</v>
          </cell>
        </row>
        <row r="5005">
          <cell r="A5005" t="str">
            <v>HHD83301</v>
          </cell>
          <cell r="B5005" t="str">
            <v>颧骨颧弓过窄截骨成形术</v>
          </cell>
          <cell r="C5005" t="str">
            <v>经上颌前庭沟入路,切开并于骨膜下翻瓣显露上颌窦前壁､颧牙槽嵴,并向上分离显露颧骨体及颧弓前份。置入专用拉钩保护软组织､暴露手术区,用微型骨锯截开颧骨颧突根部的骨质,骨断面之间植入适当大小的骨块以使颧骨颧弓外展增高增宽。修整骨断面,截骨线两侧用金属结扎丝或钛板钛钉固定。处理术区,缝合伤口。手术需使用微动力系统。不含取骨术。</v>
          </cell>
          <cell r="D5005" t="str">
            <v>结扎丝,引流装置</v>
          </cell>
          <cell r="E5005" t="str">
            <v>内固定材料,止血材料,特殊缝线</v>
          </cell>
          <cell r="F5005" t="str">
            <v>单侧</v>
          </cell>
          <cell r="G5005" t="str">
            <v/>
          </cell>
          <cell r="H5005">
            <v>1500</v>
          </cell>
          <cell r="I5005">
            <v>1200</v>
          </cell>
          <cell r="J5005">
            <v>1050</v>
          </cell>
          <cell r="K5005" t="str">
            <v>丙类</v>
          </cell>
        </row>
        <row r="5006">
          <cell r="A5006" t="str">
            <v>HHD83302</v>
          </cell>
          <cell r="B5006" t="str">
            <v>颧骨陈旧性骨折植骨矫治术</v>
          </cell>
          <cell r="C5006" t="str">
            <v>用微动力系统将畸形的颧骨磨改修整,用植骨材料或生物材料矫正畸形。含自体植骨､固定。不含取骨术。</v>
          </cell>
          <cell r="D5006" t="str">
            <v>引流装置</v>
          </cell>
          <cell r="E5006" t="str">
            <v>内固定材料,止血材料,特殊缝线</v>
          </cell>
          <cell r="F5006" t="str">
            <v>单侧</v>
          </cell>
          <cell r="G5006" t="str">
            <v/>
          </cell>
          <cell r="H5006">
            <v>1200</v>
          </cell>
          <cell r="I5006">
            <v>960</v>
          </cell>
          <cell r="J5006">
            <v>840</v>
          </cell>
          <cell r="K5006" t="str">
            <v>乙类</v>
          </cell>
        </row>
        <row r="5007">
          <cell r="A5007" t="str">
            <v>HHE57301</v>
          </cell>
          <cell r="B5007" t="str">
            <v>口内外联合入路颌间挛缩松解术</v>
          </cell>
          <cell r="C5007" t="str">
            <v>指麻醉下颊部瘢痕切除,升支内外侧粘连松解,喙突截除,咀嚼肌松解,颌间支撑,创面植皮。不含取皮术。</v>
          </cell>
          <cell r="D5007" t="str">
            <v>结扎丝,引流装置</v>
          </cell>
          <cell r="E5007" t="str">
            <v>特殊缝线</v>
          </cell>
          <cell r="F5007" t="str">
            <v>单侧</v>
          </cell>
          <cell r="G5007" t="str">
            <v/>
          </cell>
          <cell r="H5007">
            <v>1500</v>
          </cell>
          <cell r="I5007">
            <v>1200</v>
          </cell>
          <cell r="J5007">
            <v>1050</v>
          </cell>
          <cell r="K5007" t="str">
            <v>甲类</v>
          </cell>
        </row>
        <row r="5008">
          <cell r="A5008" t="str">
            <v>HHE57302</v>
          </cell>
          <cell r="B5008" t="str">
            <v>口内入路颌间挛缩瘢痕切除松解术</v>
          </cell>
          <cell r="C5008" t="str">
            <v>指麻醉下颊部瘢痕切除,下颌升支内外侧瘢痕松解,颌间支撑,咀嚼肌松解,植皮。不含取皮术。</v>
          </cell>
          <cell r="D5008" t="str">
            <v>结扎丝,引流装置</v>
          </cell>
          <cell r="E5008" t="str">
            <v>止血材料,特殊缝线</v>
          </cell>
          <cell r="F5008" t="str">
            <v>单侧</v>
          </cell>
          <cell r="G5008" t="str">
            <v/>
          </cell>
          <cell r="H5008">
            <v>1500</v>
          </cell>
          <cell r="I5008">
            <v>1200</v>
          </cell>
          <cell r="J5008">
            <v>1050</v>
          </cell>
          <cell r="K5008" t="str">
            <v>甲类</v>
          </cell>
        </row>
        <row r="5009">
          <cell r="A5009" t="str">
            <v>HHE62301</v>
          </cell>
          <cell r="B5009" t="str">
            <v>牙槽嵴低平牵张成骨增高术</v>
          </cell>
          <cell r="C5009" t="str">
            <v>经口内或口外入路切开软组织显露牙槽嵴,水平截开拟牵张区域的骨质并作必要的修整,先进行牵张器塑形,然后安置并固定,处理术区缝合伤口。手术需使用微动力系统。</v>
          </cell>
          <cell r="D5009" t="str">
            <v>引流装置</v>
          </cell>
          <cell r="E5009" t="str">
            <v>牵张器,内固定材料,特殊缝线,止血材料</v>
          </cell>
          <cell r="F5009" t="str">
            <v>部位</v>
          </cell>
          <cell r="G5009" t="str">
            <v/>
          </cell>
          <cell r="H5009">
            <v>1700</v>
          </cell>
          <cell r="I5009">
            <v>1360</v>
          </cell>
          <cell r="J5009">
            <v>1190</v>
          </cell>
          <cell r="K5009" t="str">
            <v>丙类</v>
          </cell>
        </row>
        <row r="5010">
          <cell r="A5010" t="str">
            <v>HHE62302</v>
          </cell>
          <cell r="B5010" t="str">
            <v>牙槽嵴低平种植型牵张器增高术</v>
          </cell>
          <cell r="C5010" t="str">
            <v>经口内入路切开牙龈显露牙槽嵴,水平截开拟牵张区域的骨质并作必要的修整,安置种植牵张器,处理术区缝合伤口。</v>
          </cell>
          <cell r="D5010" t="str">
            <v>引流装置</v>
          </cell>
          <cell r="E5010" t="str">
            <v>牵张器,内固定材料,特殊缝线,止血材料</v>
          </cell>
          <cell r="F5010" t="str">
            <v>个</v>
          </cell>
          <cell r="G5010" t="str">
            <v/>
          </cell>
          <cell r="H5010">
            <v>1700</v>
          </cell>
          <cell r="I5010">
            <v>1360</v>
          </cell>
          <cell r="J5010">
            <v>1190</v>
          </cell>
          <cell r="K5010" t="str">
            <v>丙类</v>
          </cell>
        </row>
        <row r="5011">
          <cell r="A5011" t="str">
            <v>HHE62303</v>
          </cell>
          <cell r="B5011" t="str">
            <v>颌骨增高术</v>
          </cell>
          <cell r="C5011" t="str">
            <v>应用自体或生物材料进行牙槽骨或颌骨增高。</v>
          </cell>
          <cell r="D5011" t="str">
            <v>引流装置</v>
          </cell>
          <cell r="E5011" t="str">
            <v>止血材料，充填材料，特殊缝线</v>
          </cell>
          <cell r="F5011" t="str">
            <v>次</v>
          </cell>
          <cell r="G5011" t="str">
            <v/>
          </cell>
          <cell r="H5011">
            <v>420</v>
          </cell>
          <cell r="I5011">
            <v>340</v>
          </cell>
          <cell r="J5011">
            <v>290</v>
          </cell>
          <cell r="K5011" t="str">
            <v>丙类</v>
          </cell>
        </row>
        <row r="5012">
          <cell r="A5012" t="str">
            <v>HHE62304</v>
          </cell>
          <cell r="B5012" t="str">
            <v>牙槽嵴植骨增高术</v>
          </cell>
          <cell r="C5012" t="str">
            <v>麻醉,切开黏膜,翻瓣,使用微动力系统牙槽嵴修整,植骨,修正形态,植骨固定,伤口缝合。不含取骨术。</v>
          </cell>
          <cell r="D5012" t="str">
            <v>注射器,引流装置</v>
          </cell>
          <cell r="E5012" t="str">
            <v>内固定材料,特殊缝线</v>
          </cell>
          <cell r="F5012" t="str">
            <v>每牙</v>
          </cell>
          <cell r="G5012" t="str">
            <v>口外切口加收不超过50%</v>
          </cell>
          <cell r="H5012">
            <v>300</v>
          </cell>
          <cell r="I5012">
            <v>240</v>
          </cell>
          <cell r="J5012">
            <v>210</v>
          </cell>
          <cell r="K5012" t="str">
            <v>丙类</v>
          </cell>
        </row>
        <row r="5013">
          <cell r="A5013" t="str">
            <v>HHE64301</v>
          </cell>
          <cell r="B5013" t="str">
            <v>颌间固定物拆除术</v>
          </cell>
          <cell r="C5013" t="str">
            <v>拆除上､下颌牙弓夹板橡皮圈及结扎钢丝,取下牙弓夹板,清洗牙列。</v>
          </cell>
          <cell r="D5013" t="str">
            <v/>
          </cell>
          <cell r="E5013" t="str">
            <v/>
          </cell>
          <cell r="F5013" t="str">
            <v>次</v>
          </cell>
          <cell r="G5013" t="str">
            <v/>
          </cell>
          <cell r="H5013">
            <v>65</v>
          </cell>
          <cell r="I5013">
            <v>52</v>
          </cell>
          <cell r="J5013">
            <v>45</v>
          </cell>
          <cell r="K5013" t="str">
            <v>甲类</v>
          </cell>
        </row>
        <row r="5014">
          <cell r="A5014" t="str">
            <v>HHE64302</v>
          </cell>
          <cell r="B5014" t="str">
            <v>颌间牵引钉拆除术</v>
          </cell>
          <cell r="C5014" t="str">
            <v>用专用工具旋出上､下颌牵引钉,拆除颌间固定。</v>
          </cell>
          <cell r="D5014" t="str">
            <v/>
          </cell>
          <cell r="E5014" t="str">
            <v/>
          </cell>
          <cell r="F5014" t="str">
            <v>次</v>
          </cell>
          <cell r="G5014" t="str">
            <v/>
          </cell>
          <cell r="H5014">
            <v>65</v>
          </cell>
          <cell r="I5014">
            <v>52</v>
          </cell>
          <cell r="J5014">
            <v>45</v>
          </cell>
          <cell r="K5014" t="str">
            <v>甲类</v>
          </cell>
        </row>
        <row r="5015">
          <cell r="A5015" t="str">
            <v>HHE65301</v>
          </cell>
          <cell r="B5015" t="str">
            <v>颌骨牙源性病灶刮治术</v>
          </cell>
          <cell r="C5015" t="str">
            <v>麻醉,口外或口内切开显露,病灶探查,刮治,化学品烧灼,创面处理及缝合伤口。不含液氮冷冻治疗。</v>
          </cell>
          <cell r="D5015" t="str">
            <v>注射器,结扎丝,引流装置</v>
          </cell>
          <cell r="E5015" t="str">
            <v>特殊缝线</v>
          </cell>
          <cell r="F5015" t="str">
            <v>部位</v>
          </cell>
          <cell r="G5015" t="str">
            <v/>
          </cell>
          <cell r="H5015">
            <v>500</v>
          </cell>
          <cell r="I5015">
            <v>400</v>
          </cell>
          <cell r="J5015">
            <v>350</v>
          </cell>
          <cell r="K5015" t="str">
            <v>甲类</v>
          </cell>
        </row>
        <row r="5016">
          <cell r="A5016" t="str">
            <v>HHE65302</v>
          </cell>
          <cell r="B5016" t="str">
            <v>颌骨骨髓炎病灶刮治术</v>
          </cell>
          <cell r="C5016" t="str">
            <v>麻醉,瘘道肉芽组织彻底刮治及坏死骨质清除,创面抗生素冲洗,伤口关闭。不含截骨术。</v>
          </cell>
          <cell r="D5016" t="str">
            <v>注射器,结扎丝,引流装置</v>
          </cell>
          <cell r="E5016" t="str">
            <v>特殊缝线</v>
          </cell>
          <cell r="F5016" t="str">
            <v>部位</v>
          </cell>
          <cell r="G5016" t="str">
            <v/>
          </cell>
          <cell r="H5016">
            <v>500</v>
          </cell>
          <cell r="I5016">
            <v>400</v>
          </cell>
          <cell r="J5016">
            <v>350</v>
          </cell>
          <cell r="K5016" t="str">
            <v>甲类</v>
          </cell>
        </row>
        <row r="5017">
          <cell r="A5017" t="str">
            <v>HHE71301</v>
          </cell>
          <cell r="B5017" t="str">
            <v>颌骨骨折单颌牙弓夹板结扎固定术</v>
          </cell>
          <cell r="C5017" t="str">
            <v>骨折手法复位,安置结扎牙弓夹板。</v>
          </cell>
          <cell r="D5017" t="str">
            <v>牙弓夹板,结扎丝,引流装置</v>
          </cell>
          <cell r="E5017" t="str">
            <v/>
          </cell>
          <cell r="F5017" t="str">
            <v>次</v>
          </cell>
          <cell r="G5017" t="str">
            <v/>
          </cell>
          <cell r="H5017">
            <v>340</v>
          </cell>
          <cell r="I5017">
            <v>270</v>
          </cell>
          <cell r="J5017">
            <v>230</v>
          </cell>
          <cell r="K5017" t="str">
            <v>甲类</v>
          </cell>
        </row>
        <row r="5018">
          <cell r="A5018" t="str">
            <v>HHE71302</v>
          </cell>
          <cell r="B5018" t="str">
            <v>颌骨骨折颌间结扎固定术</v>
          </cell>
          <cell r="C5018" t="str">
            <v>骨折手法复位,上､下颌牙列安置并结扎牙弓夹板,橡皮圈颌间牵引固定,恢复咬合关系。</v>
          </cell>
          <cell r="D5018" t="str">
            <v>牙弓夹板,结扎丝</v>
          </cell>
          <cell r="E5018" t="str">
            <v/>
          </cell>
          <cell r="F5018" t="str">
            <v>次</v>
          </cell>
          <cell r="G5018" t="str">
            <v/>
          </cell>
          <cell r="H5018">
            <v>340</v>
          </cell>
          <cell r="I5018">
            <v>270</v>
          </cell>
          <cell r="J5018">
            <v>230</v>
          </cell>
          <cell r="K5018" t="str">
            <v>甲类</v>
          </cell>
        </row>
        <row r="5019">
          <cell r="A5019" t="str">
            <v>HHE71303</v>
          </cell>
          <cell r="B5019" t="str">
            <v>颌骨骨折牙间钢丝结扎固定术</v>
          </cell>
          <cell r="C5019" t="str">
            <v>骨折手法复位,牙间钢丝栓结,颌间固定。</v>
          </cell>
          <cell r="D5019" t="str">
            <v>结扎丝</v>
          </cell>
          <cell r="E5019" t="str">
            <v/>
          </cell>
          <cell r="F5019" t="str">
            <v>次</v>
          </cell>
          <cell r="G5019" t="str">
            <v/>
          </cell>
          <cell r="H5019">
            <v>340</v>
          </cell>
          <cell r="I5019">
            <v>270</v>
          </cell>
          <cell r="J5019">
            <v>230</v>
          </cell>
          <cell r="K5019" t="str">
            <v>甲类</v>
          </cell>
        </row>
        <row r="5020">
          <cell r="A5020" t="str">
            <v>HHE71304</v>
          </cell>
          <cell r="B5020" t="str">
            <v>颌骨骨折颌间牵引钉颌间固定术</v>
          </cell>
          <cell r="C5020" t="str">
            <v>骨折手法复位,微型骨钻打孔,拧入颌间牵引钉,弹性或钢丝颌间固定。需使用微动力系统。</v>
          </cell>
          <cell r="D5020" t="str">
            <v>结扎丝</v>
          </cell>
          <cell r="E5020" t="str">
            <v>内固定材料</v>
          </cell>
          <cell r="F5020" t="str">
            <v>次</v>
          </cell>
          <cell r="G5020" t="str">
            <v/>
          </cell>
          <cell r="H5020">
            <v>340</v>
          </cell>
          <cell r="I5020">
            <v>270</v>
          </cell>
          <cell r="J5020">
            <v>230</v>
          </cell>
          <cell r="K5020" t="str">
            <v>甲类</v>
          </cell>
        </row>
        <row r="5021">
          <cell r="A5021" t="str">
            <v>HHE71305</v>
          </cell>
          <cell r="B5021" t="str">
            <v>颌骨骨折外固定术</v>
          </cell>
          <cell r="C5021" t="str">
            <v>指颌骨骨折临时采用颌骨悬吊或支架固定的方法。</v>
          </cell>
          <cell r="D5021" t="str">
            <v>结扎丝,外固定材料</v>
          </cell>
          <cell r="E5021" t="str">
            <v/>
          </cell>
          <cell r="F5021" t="str">
            <v>单颌</v>
          </cell>
          <cell r="G5021" t="str">
            <v/>
          </cell>
          <cell r="H5021">
            <v>340</v>
          </cell>
          <cell r="I5021">
            <v>270</v>
          </cell>
          <cell r="J5021">
            <v>230</v>
          </cell>
          <cell r="K5021" t="str">
            <v>甲类</v>
          </cell>
        </row>
        <row r="5022">
          <cell r="A5022" t="str">
            <v>HHE71306</v>
          </cell>
          <cell r="B5022" t="str">
            <v>牙槽突骨折结扎固定术</v>
          </cell>
          <cell r="C5022" t="str">
            <v>局麻下牙槽突复位､固定､调合,钢丝结扎固定或牙弓夹板牵引复位固定。</v>
          </cell>
          <cell r="D5022" t="str">
            <v>注射器,牙弓夹板,结扎丝,引流装置</v>
          </cell>
          <cell r="E5022" t="str">
            <v/>
          </cell>
          <cell r="F5022" t="str">
            <v>每牙</v>
          </cell>
          <cell r="G5022" t="str">
            <v/>
          </cell>
          <cell r="H5022">
            <v>300</v>
          </cell>
          <cell r="I5022">
            <v>240</v>
          </cell>
          <cell r="J5022">
            <v>210</v>
          </cell>
          <cell r="K5022" t="str">
            <v>甲类</v>
          </cell>
        </row>
        <row r="5023">
          <cell r="A5023" t="str">
            <v>HHE73301</v>
          </cell>
          <cell r="B5023" t="str">
            <v>颌骨中心性血管畸形切除术</v>
          </cell>
          <cell r="C5023" t="str">
            <v>含病变的显露,然后截除病变骨,止血植皮,创面严密止血。不含骨缺损修复术､血管介入栓塞术。</v>
          </cell>
          <cell r="D5023" t="str">
            <v>结扎丝,引流装置</v>
          </cell>
          <cell r="E5023" t="str">
            <v>内固定材料,止血材料,特殊缝线</v>
          </cell>
          <cell r="F5023" t="str">
            <v>次</v>
          </cell>
          <cell r="G5023" t="str">
            <v/>
          </cell>
          <cell r="H5023">
            <v>1800</v>
          </cell>
          <cell r="I5023">
            <v>1440</v>
          </cell>
          <cell r="J5023">
            <v>1260</v>
          </cell>
          <cell r="K5023" t="str">
            <v>甲类</v>
          </cell>
        </row>
        <row r="5024">
          <cell r="A5024" t="str">
            <v>HHE73302</v>
          </cell>
          <cell r="B5024" t="str">
            <v>颌骨隆突切除术</v>
          </cell>
          <cell r="C5024" t="str">
            <v>消毒铺巾,设计口内黏膜切口,剥离显露,用凿子和磨球等将颌骨隆突等增生骨质去除成型。</v>
          </cell>
          <cell r="D5024" t="str">
            <v>引流装置</v>
          </cell>
          <cell r="E5024" t="str">
            <v>内固定材料,特殊缝线,止血材料</v>
          </cell>
          <cell r="F5024" t="str">
            <v>次</v>
          </cell>
          <cell r="G5024" t="str">
            <v/>
          </cell>
          <cell r="H5024">
            <v>420</v>
          </cell>
          <cell r="I5024">
            <v>340</v>
          </cell>
          <cell r="J5024">
            <v>290</v>
          </cell>
          <cell r="K5024" t="str">
            <v>丙类</v>
          </cell>
        </row>
        <row r="5025">
          <cell r="A5025" t="str">
            <v>HHE73303</v>
          </cell>
          <cell r="B5025" t="str">
            <v>牙槽骨烧伤清创术</v>
          </cell>
          <cell r="C5025" t="str">
            <v>牙髓治疗药物所致烧伤的处理,含去除坏死组织和死骨､上药。</v>
          </cell>
          <cell r="D5025" t="str">
            <v>引流装置</v>
          </cell>
          <cell r="E5025" t="str">
            <v>止血材料,特殊缝线</v>
          </cell>
          <cell r="F5025" t="str">
            <v>次</v>
          </cell>
          <cell r="G5025" t="str">
            <v/>
          </cell>
          <cell r="H5025">
            <v>50</v>
          </cell>
          <cell r="I5025">
            <v>40</v>
          </cell>
          <cell r="J5025">
            <v>35</v>
          </cell>
          <cell r="K5025" t="str">
            <v>甲类</v>
          </cell>
        </row>
        <row r="5026">
          <cell r="A5026" t="str">
            <v>HHE83301</v>
          </cell>
          <cell r="B5026" t="str">
            <v>引导骨再生术</v>
          </cell>
          <cell r="C5026" t="str">
            <v>局部麻醉,彻底清除种植体周围骨缺损区或牙槽突骨缺损区表面的软组织,准备植骨床,局部取自体骨,将植骨材料(自体骨和/或骨代用品)植于缺损区,表面覆盖生物隔膜,必要时用膜固定钉加以固定,软组织瓣减张处理,伤口严密缝合。</v>
          </cell>
          <cell r="D5026" t="str">
            <v>注射器</v>
          </cell>
          <cell r="E5026" t="str">
            <v>屏障膜,人工骨,内固定材料,特殊缝线,止血材料</v>
          </cell>
          <cell r="F5026" t="str">
            <v>次</v>
          </cell>
          <cell r="G5026" t="str">
            <v>不得在口腔种植中收取</v>
          </cell>
          <cell r="H5026">
            <v>1000</v>
          </cell>
          <cell r="I5026">
            <v>800</v>
          </cell>
          <cell r="J5026">
            <v>700</v>
          </cell>
          <cell r="K5026" t="str">
            <v>丙类</v>
          </cell>
        </row>
        <row r="5027">
          <cell r="A5027" t="str">
            <v>HHE83302</v>
          </cell>
          <cell r="B5027" t="str">
            <v>颌骨缺损修复术</v>
          </cell>
          <cell r="C5027" t="str">
            <v>经口内或口外入路。上､下颌骨因为肿瘤切除后缺损,术前计算机辅助设计成型修复重建钛网,将钛网植入缺损区固定,将松质骨充填入太网内,修复骨性上颌骨。不含松质骨取骨术､软组织重建､钛网制作。</v>
          </cell>
          <cell r="D5027" t="str">
            <v>结扎丝,引流装置</v>
          </cell>
          <cell r="E5027" t="str">
            <v>止血材料,内固定材料</v>
          </cell>
          <cell r="F5027" t="str">
            <v>次</v>
          </cell>
          <cell r="G5027" t="str">
            <v/>
          </cell>
          <cell r="H5027">
            <v>1500</v>
          </cell>
          <cell r="I5027">
            <v>1200</v>
          </cell>
          <cell r="J5027">
            <v>1050</v>
          </cell>
          <cell r="K5027" t="str">
            <v>乙类</v>
          </cell>
        </row>
        <row r="5028">
          <cell r="A5028" t="str">
            <v>HHE83303</v>
          </cell>
          <cell r="B5028" t="str">
            <v>牙槽突裂植骨成形术</v>
          </cell>
          <cell r="C5028" t="str">
            <v>指麻醉下牙槽突裂隙切开,翻瓣,缝合鼻腔侧黏膜,植骨床准备,髂部小切口切开至骨面,取骨器取松质骨,骨移植､裂隙关闭。</v>
          </cell>
          <cell r="D5028" t="str">
            <v>引流装置</v>
          </cell>
          <cell r="E5028" t="str">
            <v>内固定材料,特殊缝线</v>
          </cell>
          <cell r="F5028" t="str">
            <v>单侧</v>
          </cell>
          <cell r="G5028" t="str">
            <v/>
          </cell>
          <cell r="H5028">
            <v>1300</v>
          </cell>
          <cell r="I5028">
            <v>1040</v>
          </cell>
          <cell r="J5028">
            <v>910</v>
          </cell>
          <cell r="K5028" t="str">
            <v>乙类</v>
          </cell>
        </row>
        <row r="5029">
          <cell r="A5029" t="str">
            <v>HHE83304</v>
          </cell>
          <cell r="B5029" t="str">
            <v>牙槽骨修整术</v>
          </cell>
          <cell r="C5029" t="str">
            <v>麻醉,切开牙龈,翻瓣,显露去骨区,修整修平,伤口处理。</v>
          </cell>
          <cell r="D5029" t="str">
            <v>注射器,引流装置</v>
          </cell>
          <cell r="E5029" t="str">
            <v>特殊缝线,止血材料</v>
          </cell>
          <cell r="F5029" t="str">
            <v>每牙</v>
          </cell>
          <cell r="G5029" t="str">
            <v/>
          </cell>
          <cell r="H5029">
            <v>100</v>
          </cell>
          <cell r="I5029">
            <v>80</v>
          </cell>
          <cell r="J5029">
            <v>70</v>
          </cell>
          <cell r="K5029" t="str">
            <v>乙类</v>
          </cell>
        </row>
        <row r="5030">
          <cell r="A5030" t="str">
            <v>HHE83305</v>
          </cell>
          <cell r="B5030" t="str">
            <v>单侧齿槽嵴裂修复术</v>
          </cell>
          <cell r="C5030" t="str">
            <v>消毒铺巾,唇侧裂隙两侧切口,掀起黏膜瓣,形成封闭的植骨袋,取髂骨前上缘处的骨松质,植入植骨袋,将瘘孔周围黏膜翻转做为衬里,用邻近的黏膜瓣转移修复创面,转移白唇皮瓣､红唇黏膜瓣,调整上唇形态,重组口轮匝肌,鼻翼缘切口,设计鼻翼软骨黏膜瓣,调整鼻部形态,缝合。不含自体骨取骨术。</v>
          </cell>
          <cell r="D5030" t="str">
            <v>引流装置</v>
          </cell>
          <cell r="E5030" t="str">
            <v>特殊缝线,止血材料</v>
          </cell>
          <cell r="F5030" t="str">
            <v>单侧</v>
          </cell>
          <cell r="G5030" t="str">
            <v/>
          </cell>
          <cell r="H5030">
            <v>1000</v>
          </cell>
          <cell r="I5030">
            <v>800</v>
          </cell>
          <cell r="J5030">
            <v>700</v>
          </cell>
          <cell r="K5030" t="str">
            <v>丙类</v>
          </cell>
        </row>
        <row r="5031">
          <cell r="A5031" t="str">
            <v>HHE83306</v>
          </cell>
          <cell r="B5031" t="str">
            <v>牙周骨成形术</v>
          </cell>
          <cell r="C5031" t="str">
            <v>根据需要对由于牙周炎导致的牙槽骨外形异常进行修整。在牙周翻瓣的基础上,以骨凿,牙钻,骨锉等工具进行牙槽骨修整,成形,使其恢复正常生理外形,以利于牙周组织再生修复。此手术非独立手术常为翻瓣术､牙周植骨术等的一部分。</v>
          </cell>
          <cell r="D5031" t="str">
            <v>车针,引流装置</v>
          </cell>
          <cell r="E5031" t="str">
            <v/>
          </cell>
          <cell r="F5031" t="str">
            <v>每牙</v>
          </cell>
          <cell r="G5031" t="str">
            <v>此项为辅加操作项目</v>
          </cell>
          <cell r="H5031">
            <v>200</v>
          </cell>
          <cell r="I5031">
            <v>160</v>
          </cell>
          <cell r="J5031">
            <v>140</v>
          </cell>
          <cell r="K5031" t="str">
            <v>乙类</v>
          </cell>
        </row>
        <row r="5032">
          <cell r="A5032" t="str">
            <v>HHF62301</v>
          </cell>
          <cell r="B5032" t="str">
            <v>上颌骨内置式牵引器置入牵张成骨术</v>
          </cell>
          <cell r="C5032" t="str">
            <v>上颌骨截骨完成后,将内置牵张器塑形,植入,固定于上颌骨上。处理术区,缝合伤口。需使用微动力系统。不含上颌骨截骨术。</v>
          </cell>
          <cell r="D5032" t="str">
            <v>引流装置,骨蜡</v>
          </cell>
          <cell r="E5032" t="str">
            <v>内固定材料,牵张器,止血材料,特殊缝线</v>
          </cell>
          <cell r="F5032" t="str">
            <v>部位</v>
          </cell>
          <cell r="G5032" t="str">
            <v/>
          </cell>
          <cell r="H5032">
            <v>1700</v>
          </cell>
          <cell r="I5032">
            <v>1360</v>
          </cell>
          <cell r="J5032">
            <v>1190</v>
          </cell>
          <cell r="K5032" t="str">
            <v>丙类</v>
          </cell>
        </row>
        <row r="5033">
          <cell r="A5033" t="str">
            <v>HHF62302</v>
          </cell>
          <cell r="B5033" t="str">
            <v>上颌骨截骨外置式牵张器置入牵张成骨术</v>
          </cell>
          <cell r="C5033" t="str">
            <v>上颌骨截骨完成后将外牵张支架置入固定。处理术区,缝合伤口。需使用微动力系统。不含上颌骨截骨术。</v>
          </cell>
          <cell r="D5033" t="str">
            <v>引流装置,骨蜡</v>
          </cell>
          <cell r="E5033" t="str">
            <v>内固定材料,牵张器,止血材料,特殊缝线</v>
          </cell>
          <cell r="F5033" t="str">
            <v>部位</v>
          </cell>
          <cell r="G5033" t="str">
            <v/>
          </cell>
          <cell r="H5033">
            <v>1700</v>
          </cell>
          <cell r="I5033">
            <v>1360</v>
          </cell>
          <cell r="J5033">
            <v>1190</v>
          </cell>
          <cell r="K5033" t="str">
            <v>丙类</v>
          </cell>
        </row>
        <row r="5034">
          <cell r="A5034" t="str">
            <v>HHF65301</v>
          </cell>
          <cell r="B5034" t="str">
            <v>上颌窦开窗异物取出术</v>
          </cell>
          <cell r="C5034" t="str">
            <v>局麻下切开黏骨膜,翻瓣,上颌窦开窗,探查,异物(拔牙断根)取出,缝合伤口。不含口腔内窥镜使用。</v>
          </cell>
          <cell r="D5034" t="str">
            <v>注射器,引流装置</v>
          </cell>
          <cell r="E5034" t="str">
            <v>特殊缝线</v>
          </cell>
          <cell r="F5034" t="str">
            <v>次</v>
          </cell>
          <cell r="G5034" t="str">
            <v/>
          </cell>
          <cell r="H5034">
            <v>600</v>
          </cell>
          <cell r="I5034">
            <v>480</v>
          </cell>
          <cell r="J5034">
            <v>420</v>
          </cell>
          <cell r="K5034" t="str">
            <v>甲类</v>
          </cell>
        </row>
        <row r="5035">
          <cell r="A5035" t="str">
            <v>HHF70301</v>
          </cell>
          <cell r="B5035" t="str">
            <v>上颌骨骨折截骨复位内固定术</v>
          </cell>
          <cell r="C5035" t="str">
            <v>消毒铺巾,设计口内黏膜切口,显露上颌骨各个壁和上颌突等,将骨折部位暴露清楚,应用牙钻和锯将骨质截断,复位,应用小钛板进行坚固内固定。彻底止血,冲洗,缝合,包扎。</v>
          </cell>
          <cell r="D5035" t="str">
            <v>引流装置,冲洗</v>
          </cell>
          <cell r="E5035" t="str">
            <v>内固定材料,特殊缝线,止血材料</v>
          </cell>
          <cell r="F5035" t="str">
            <v>单侧</v>
          </cell>
          <cell r="G5035" t="str">
            <v/>
          </cell>
          <cell r="H5035">
            <v>1000</v>
          </cell>
          <cell r="I5035">
            <v>800</v>
          </cell>
          <cell r="J5035">
            <v>700</v>
          </cell>
          <cell r="K5035" t="str">
            <v>乙类</v>
          </cell>
        </row>
        <row r="5036">
          <cell r="A5036" t="str">
            <v>HHF70302</v>
          </cell>
          <cell r="B5036" t="str">
            <v>上颌骨雷弗特Ⅰ型骨折切开复位内固定术</v>
          </cell>
          <cell r="C5036" t="str">
            <v>经口内前庭沟入路,切开显露上颌骨前壁､颧牙槽嵴区域,行颌间结扎维持咬合关系,骨折复位作坚强内固定。需使用微动力系统。</v>
          </cell>
          <cell r="D5036" t="str">
            <v>牙弓夹板,结扎丝,引流装置</v>
          </cell>
          <cell r="E5036" t="str">
            <v>内固定材料,特殊缝线</v>
          </cell>
          <cell r="F5036" t="str">
            <v>单侧</v>
          </cell>
          <cell r="G5036" t="str">
            <v>上颌矢状骨折固定加收不超过20%</v>
          </cell>
          <cell r="H5036">
            <v>1100</v>
          </cell>
          <cell r="I5036">
            <v>880</v>
          </cell>
          <cell r="J5036">
            <v>770</v>
          </cell>
          <cell r="K5036" t="str">
            <v>甲类</v>
          </cell>
        </row>
        <row r="5037">
          <cell r="A5037" t="str">
            <v>HHF70303</v>
          </cell>
          <cell r="B5037" t="str">
            <v>上颌骨雷弗特Ⅱ型/Ⅲ型骨折切开复位内固定术</v>
          </cell>
          <cell r="C5037" t="str">
            <v>分别经冠状切口､鼻根皮肤切口､下睑缘切口及口内入路显露骨折,行颌间结扎维持咬合关系,骨折复位作坚强内固定。需使用微动力系统。</v>
          </cell>
          <cell r="D5037" t="str">
            <v>牙弓夹板,结扎丝,引流装置</v>
          </cell>
          <cell r="E5037" t="str">
            <v>内固定材料,特殊缝线</v>
          </cell>
          <cell r="F5037" t="str">
            <v>单侧</v>
          </cell>
          <cell r="G5037" t="str">
            <v>上颌矢状骨折固定加收不超过20%</v>
          </cell>
          <cell r="H5037">
            <v>1470</v>
          </cell>
          <cell r="I5037">
            <v>1180</v>
          </cell>
          <cell r="J5037">
            <v>1030</v>
          </cell>
          <cell r="K5037" t="str">
            <v>甲类</v>
          </cell>
        </row>
        <row r="5038">
          <cell r="A5038" t="str">
            <v>HHF73301</v>
          </cell>
          <cell r="B5038" t="str">
            <v>上颌骨部分切除术</v>
          </cell>
          <cell r="C5038" t="str">
            <v>口内前庭沟切口加上腭部切口,也可以辅助面部韦伯切口,切开暴露牙槽突根尖上截骨范围,用电锯或骨刀截开,撬动骨块,摘除病变骨,止血后打包关闭伤口。手术需使用微动力系统。不含取皮术､植皮术､腭护板制作､缺损修复。</v>
          </cell>
          <cell r="D5038" t="str">
            <v>引流装置</v>
          </cell>
          <cell r="E5038" t="str">
            <v>止血材料,特殊缝线</v>
          </cell>
          <cell r="F5038" t="str">
            <v>次</v>
          </cell>
          <cell r="G5038" t="str">
            <v/>
          </cell>
          <cell r="H5038">
            <v>1100</v>
          </cell>
          <cell r="I5038">
            <v>880</v>
          </cell>
          <cell r="J5038">
            <v>770</v>
          </cell>
          <cell r="K5038" t="str">
            <v>甲类</v>
          </cell>
        </row>
        <row r="5039">
          <cell r="A5039" t="str">
            <v>HHF73302</v>
          </cell>
          <cell r="B5039" t="str">
            <v>上颌骨次全切除术</v>
          </cell>
          <cell r="C5039" t="str">
            <v>口内前庭沟和上腭部切口,加上面部韦伯切口,切开暴露上颌骨前壁,剥离鼻腔鼻底黏膜,用电锯或骨刀截开腭中缝､上颌骨鼻突和翼上颌连接,保留眶底,撬动骨块,摘除病变骨,止血后打包关闭伤口。手术需使用微动力系统。不含邻近瓣转移修复､取皮术和植皮､腭护板制作､缺损修复､淋巴结清扫。</v>
          </cell>
          <cell r="D5039" t="str">
            <v>引流装置</v>
          </cell>
          <cell r="E5039" t="str">
            <v>止血材料,特殊缝线</v>
          </cell>
          <cell r="F5039" t="str">
            <v>单侧</v>
          </cell>
          <cell r="G5039" t="str">
            <v/>
          </cell>
          <cell r="H5039">
            <v>1200</v>
          </cell>
          <cell r="I5039">
            <v>960</v>
          </cell>
          <cell r="J5039">
            <v>840</v>
          </cell>
          <cell r="K5039" t="str">
            <v>甲类</v>
          </cell>
        </row>
        <row r="5040">
          <cell r="A5040" t="str">
            <v>HHF73401</v>
          </cell>
          <cell r="B5040" t="str">
            <v>上颌骨囊肿摘除术</v>
          </cell>
          <cell r="C5040" t="str">
            <v>口内牙龈切开,或前庭沟切开,骨膜下翻瓣,咬骨钳或电钻磨头开窗,刮治囊腔,病源牙根尖截除,摘除囊肿,骨腔处理,缝合伤口。加压包扎。不含囊肿侵犯上颌窦而所做的上颌窦根治术､拔牙术。</v>
          </cell>
          <cell r="D5040" t="str">
            <v>引流装置</v>
          </cell>
          <cell r="E5040" t="str">
            <v>止血材料,特殊缝线</v>
          </cell>
          <cell r="F5040" t="str">
            <v>次</v>
          </cell>
          <cell r="G5040" t="str">
            <v/>
          </cell>
          <cell r="H5040">
            <v>850</v>
          </cell>
          <cell r="I5040">
            <v>680</v>
          </cell>
          <cell r="J5040">
            <v>595</v>
          </cell>
          <cell r="K5040" t="str">
            <v>甲类</v>
          </cell>
        </row>
        <row r="5041">
          <cell r="A5041" t="str">
            <v>HHF75301</v>
          </cell>
          <cell r="B5041" t="str">
            <v>上颌骨全切术</v>
          </cell>
          <cell r="C5041" t="str">
            <v>指保留眶底的一侧上颌骨肿瘤及邻近受侵犯软组织切除,植皮覆盖创面。口内前庭沟和上腭部切口,加上面部韦伯切口,切开暴露上颌骨前壁,剥离鼻腔鼻底黏膜和眶底骨膜,用电锯或骨刀截开腭中缝､上颌骨鼻突､翼上颌连接和上颌骨颧突,保留眶底,撬动骨块,摘除病变骨,止血后打包关闭伤口。手术需使用微动力系统。不含缺损修复术､取皮术､腭护板制作､缺损修复､淋巴结清扫。</v>
          </cell>
          <cell r="D5041" t="str">
            <v>引流装置</v>
          </cell>
          <cell r="E5041" t="str">
            <v>止血材料,特殊缝线</v>
          </cell>
          <cell r="F5041" t="str">
            <v>单侧</v>
          </cell>
          <cell r="G5041" t="str">
            <v/>
          </cell>
          <cell r="H5041">
            <v>1400</v>
          </cell>
          <cell r="I5041">
            <v>1120</v>
          </cell>
          <cell r="J5041">
            <v>980</v>
          </cell>
          <cell r="K5041" t="str">
            <v>甲类</v>
          </cell>
        </row>
        <row r="5042">
          <cell r="A5042" t="str">
            <v>HHF77301</v>
          </cell>
          <cell r="B5042" t="str">
            <v>上颌骨扩大切除术</v>
          </cell>
          <cell r="C5042" t="str">
            <v>指扩大至颧骨､眶及对侧上颌骨肿瘤及周围受侵犯的软组织和骨组织切除。切口和翻瓣暴露手术区和全上颌骨切除类似,但是切除范围超过一侧上颌骨,手术需使用微动力系统､眶底缺损修复术和上颌骨缺损修复和腭护板制作､淋巴结清扫。不含眶内容物切除､植皮覆盖､取皮术。</v>
          </cell>
          <cell r="D5042" t="str">
            <v>引流装置</v>
          </cell>
          <cell r="E5042" t="str">
            <v>止血材料,特殊缝线</v>
          </cell>
          <cell r="F5042" t="str">
            <v>单侧</v>
          </cell>
          <cell r="G5042" t="str">
            <v/>
          </cell>
          <cell r="H5042">
            <v>1600</v>
          </cell>
          <cell r="I5042">
            <v>1280</v>
          </cell>
          <cell r="J5042">
            <v>1120</v>
          </cell>
          <cell r="K5042" t="str">
            <v>甲类</v>
          </cell>
        </row>
        <row r="5043">
          <cell r="A5043" t="str">
            <v>HHF81301</v>
          </cell>
          <cell r="B5043" t="str">
            <v>上颌骨额突截骨整形术</v>
          </cell>
          <cell r="C5043" t="str">
            <v>术区消毒,局部麻醉,设计口内黏膜切口,梨状孔入路,上颌骨额突截骨,重新排列,缝合切口。</v>
          </cell>
          <cell r="D5043" t="str">
            <v>引流装置,外固定材料</v>
          </cell>
          <cell r="E5043" t="str">
            <v>特殊缝线,内固定材料,止血材料</v>
          </cell>
          <cell r="F5043" t="str">
            <v>单侧</v>
          </cell>
          <cell r="G5043" t="str">
            <v/>
          </cell>
          <cell r="H5043">
            <v>1000</v>
          </cell>
          <cell r="I5043">
            <v>800</v>
          </cell>
          <cell r="J5043">
            <v>700</v>
          </cell>
          <cell r="K5043" t="str">
            <v>丙类</v>
          </cell>
        </row>
        <row r="5044">
          <cell r="A5044" t="str">
            <v>HHF83301</v>
          </cell>
          <cell r="B5044" t="str">
            <v>口腔上颌窦瘘黏骨膜瓣转移修补术</v>
          </cell>
          <cell r="C5044" t="str">
            <v>指用黏骨膜瓣转移修复瘘口。局麻下创口创面的准备,黏骨膜瓣制备,转移至瘘口创面及缝合。不含口腔模型制备。</v>
          </cell>
          <cell r="D5044" t="str">
            <v>注射器,引流装置</v>
          </cell>
          <cell r="E5044" t="str">
            <v>止血材料,特殊缝线</v>
          </cell>
          <cell r="F5044" t="str">
            <v>单侧</v>
          </cell>
          <cell r="G5044" t="str">
            <v/>
          </cell>
          <cell r="H5044">
            <v>600</v>
          </cell>
          <cell r="I5044">
            <v>480</v>
          </cell>
          <cell r="J5044">
            <v>420</v>
          </cell>
          <cell r="K5044" t="str">
            <v>甲类</v>
          </cell>
        </row>
        <row r="5045">
          <cell r="A5045" t="str">
            <v>HHF83302</v>
          </cell>
          <cell r="B5045" t="str">
            <v>上颌结节成形术</v>
          </cell>
          <cell r="C5045" t="str">
            <v>麻醉,切开黏骨膜,翻瓣,骨凿去骨,修整骨形态。不含取皮术。</v>
          </cell>
          <cell r="D5045" t="str">
            <v>注射器,引流装置</v>
          </cell>
          <cell r="E5045" t="str">
            <v>止血材料,特殊缝线</v>
          </cell>
          <cell r="F5045" t="str">
            <v>次</v>
          </cell>
          <cell r="G5045" t="str">
            <v/>
          </cell>
          <cell r="H5045">
            <v>450</v>
          </cell>
          <cell r="I5045">
            <v>360</v>
          </cell>
          <cell r="J5045">
            <v>310</v>
          </cell>
          <cell r="K5045" t="str">
            <v>丙类</v>
          </cell>
        </row>
        <row r="5046">
          <cell r="A5046" t="str">
            <v>HHF83303</v>
          </cell>
          <cell r="B5046" t="str">
            <v>上颌骨缺损游离植骨修复术</v>
          </cell>
          <cell r="C5046" t="str">
            <v>经口内或口外入路分层切开显露骨折错位愈合部位,用微型骨锯将其截开,修整截骨断面,行颌间固定恢复咬合关系后,骨缺损区植骨,重新坚强内固定。手术需使用微动力系统。不含取骨术､计算机辅助设计､颌骨模型制备､口外重建板预成型。</v>
          </cell>
          <cell r="D5046" t="str">
            <v>引流装置</v>
          </cell>
          <cell r="E5046" t="str">
            <v>止血材料,内固定材料</v>
          </cell>
          <cell r="F5046" t="str">
            <v>单侧</v>
          </cell>
          <cell r="G5046" t="str">
            <v/>
          </cell>
          <cell r="H5046">
            <v>1300</v>
          </cell>
          <cell r="I5046">
            <v>1040</v>
          </cell>
          <cell r="J5046">
            <v>910</v>
          </cell>
          <cell r="K5046" t="str">
            <v>乙类</v>
          </cell>
        </row>
        <row r="5047">
          <cell r="A5047" t="str">
            <v>HHF83304</v>
          </cell>
          <cell r="B5047" t="str">
            <v>上颌雷弗特Ⅰ型截骨术</v>
          </cell>
          <cell r="C5047" t="str">
            <v>经上颌前庭沟入路,切开并于骨膜下翻瓣显露上颌骨前部区域､颧牙槽嵴,潜行分离直至翼上颌联结,剥离鼻底黏膜,保护眶下神经,依次切开上颌窦前壁､内侧壁､后外侧壁,保护颌内动脉,离断翼上颌联结和鼻中隔,用专用上颌骨复位钳将上颌骨折下并松解,修整骨断面。骨段移动至预定位置后,分别在双侧梨状孔外侧和颧牙槽嵴部作坚强内固定。处理术区,缝合伤口。手术需使用微动力系统,术中需行颌间结扎维持咬合关系。</v>
          </cell>
          <cell r="D5047" t="str">
            <v>引流装置</v>
          </cell>
          <cell r="E5047" t="str">
            <v>止血材料,内固定材料,特殊缝线</v>
          </cell>
          <cell r="F5047" t="str">
            <v>单侧</v>
          </cell>
          <cell r="G5047" t="str">
            <v/>
          </cell>
          <cell r="H5047">
            <v>1200</v>
          </cell>
          <cell r="I5047">
            <v>960</v>
          </cell>
          <cell r="J5047">
            <v>840</v>
          </cell>
          <cell r="K5047" t="str">
            <v>丙类</v>
          </cell>
        </row>
        <row r="5048">
          <cell r="A5048" t="str">
            <v>HHF83305</v>
          </cell>
          <cell r="B5048" t="str">
            <v>上颌雷弗特Ⅰ型加分块截骨术</v>
          </cell>
          <cell r="C5048" t="str">
            <v>经上颌前庭沟入路,切开并于骨膜下翻瓣显露上颌骨前部区域､颧牙槽嵴,潜行分离直至翼上颌联结,剥离鼻底黏膜,保护眶下神经,依次切开上颌窦前壁､内侧壁､后外侧壁,保护颌内动脉,用专用上颌骨复位钳将上颌骨折下并松解,按照手术设计将上颌骨切割分块,修整骨断面。骨段移动至预定位置后,分别在双侧梨状孔外侧､颧牙槽嵴部必要时在分块区作坚强内固定。根据需要在骨缺损去植骨。处理术区,缝合伤口。手术需使用微动力系统,术中需行颌间结扎维持咬合关系。不含取骨术。</v>
          </cell>
          <cell r="D5048" t="str">
            <v>引流装置</v>
          </cell>
          <cell r="E5048" t="str">
            <v>止血材料,内固定材料,牵张器,特殊缝线</v>
          </cell>
          <cell r="F5048" t="str">
            <v>单侧</v>
          </cell>
          <cell r="G5048" t="str">
            <v/>
          </cell>
          <cell r="H5048">
            <v>1200</v>
          </cell>
          <cell r="I5048">
            <v>960</v>
          </cell>
          <cell r="J5048">
            <v>840</v>
          </cell>
          <cell r="K5048" t="str">
            <v>丙类</v>
          </cell>
        </row>
        <row r="5049">
          <cell r="A5049" t="str">
            <v>HHF83306</v>
          </cell>
          <cell r="B5049" t="str">
            <v>口内外联合入路额眶上颌雷弗特Ⅱ型截骨术</v>
          </cell>
          <cell r="C5049" t="str">
            <v>分别经上颌前庭沟黏膜和鼻根部皮肤入路,切开粘骨膜并于骨膜下翻瓣显露上颌骨前部区域､颧牙槽嵴,向后潜行分离直至翼上颌联结,向上分离达眶下缘,保护眶下神经,切开鼻根部皮肤及皮下达骨面,向外侧剥离经眶内侧壁､泪囊窝后方剥离达眶底并向前达眶缘,在鼻额缝下方作水平截骨,骨切开线向外侧经泪囊窝后方眶内侧的筛骨向下达眶底,转向前达眶下缘。然后在口内将骨切开线从眶下缘向下后延伸,依次切开上颌窦前壁､后外侧壁直达翼上颌联结,并保护颌内动脉。离断翼上颌联结和鼻额联结,用专用上颌骨复位钳将上颌骨折下并松解,修整骨断面,骨段移动</v>
          </cell>
          <cell r="D5049" t="str">
            <v>引流装置</v>
          </cell>
          <cell r="E5049" t="str">
            <v>止血材料,内固定材料,特殊缝线</v>
          </cell>
          <cell r="F5049" t="str">
            <v>单侧</v>
          </cell>
          <cell r="G5049" t="str">
            <v/>
          </cell>
          <cell r="H5049">
            <v>1300</v>
          </cell>
          <cell r="I5049">
            <v>1040</v>
          </cell>
          <cell r="J5049">
            <v>910</v>
          </cell>
          <cell r="K5049" t="str">
            <v>丙类</v>
          </cell>
        </row>
        <row r="5050">
          <cell r="A5050" t="str">
            <v>HHF83307</v>
          </cell>
          <cell r="B5050" t="str">
            <v>口内外联合入路额眶颧上颌雷弗特Ⅲ型截骨术</v>
          </cell>
          <cell r="C5050" t="str">
            <v>分别经上颌前庭沟黏膜和头皮冠状切口入路,上颌前庭沟黏膜切口切开粘骨膜并于骨膜下翻瓣显露上颌骨前部区域､颧牙槽嵴,向后潜行分离直至翼上颌联结,向上分离达眶下缘,保护眶下神经,冠状切口切开头皮于骨膜上翻瓣至眶上缘上约1厘米处切开骨膜继续翻瓣,显露鼻根､眶周及颧骨颧弓区骨质,注意保护眶上神经和面神经,在鼻额缝下方作水平截骨,骨切开线向外侧经泪囊窝后方眶内侧的筛骨向下达眶底,转向外达眶外侧缘,离断颧额联结。截骨过程中注意保护眼球及眶下神经血管束。截骨线转向后下经上颌窦后外侧壁达翼上颌联结。保护颌内动脉,离断翼上颌</v>
          </cell>
          <cell r="D5050" t="str">
            <v>引流装置</v>
          </cell>
          <cell r="E5050" t="str">
            <v>止血材料,内固定材料,特殊缝线</v>
          </cell>
          <cell r="F5050" t="str">
            <v>单侧</v>
          </cell>
          <cell r="G5050" t="str">
            <v/>
          </cell>
          <cell r="H5050">
            <v>1400</v>
          </cell>
          <cell r="I5050">
            <v>1120</v>
          </cell>
          <cell r="J5050">
            <v>980</v>
          </cell>
          <cell r="K5050" t="str">
            <v>丙类</v>
          </cell>
        </row>
        <row r="5051">
          <cell r="A5051" t="str">
            <v>HHF83308</v>
          </cell>
          <cell r="B5051" t="str">
            <v>上颌前牙骨段截骨后退术</v>
          </cell>
          <cell r="C5051" t="str">
            <v>经上颌前庭沟入路(也可经唇腭侧联合入路),切开粘骨膜向上翻起黏骨膜瓣,显露上颌窦前壁､前鼻棘､梨状孔边缘及鼻底,注意保持鼻底粘骨膜的完整性,避免撕裂后骨切开区与鼻腔相通。拔除双侧上颌第一前磨牙(也可在术前正畸过程中先拔除第一前磨牙),在上颌根尖上方5毫米处作第一前磨牙间的水平向骨切开线,该水平骨切开线经两侧相应之梨状孔边缘横贯骨性鼻底。继而剥离第一前磨牙相应区的颊侧粘骨膜,在第一前磨牙的近中和远中缘分别作垂直骨切开,并与水平骨切开线相连,注意勿伤及粘骨膜。去除两条垂直骨切开线之间的骨质,用鼻中隔骨凿自鼻底</v>
          </cell>
          <cell r="D5051" t="str">
            <v>引流装置</v>
          </cell>
          <cell r="E5051" t="str">
            <v>止血材料,内固定材料,特殊缝线</v>
          </cell>
          <cell r="F5051" t="str">
            <v>单侧</v>
          </cell>
          <cell r="G5051" t="str">
            <v/>
          </cell>
          <cell r="H5051">
            <v>1200</v>
          </cell>
          <cell r="I5051">
            <v>960</v>
          </cell>
          <cell r="J5051">
            <v>840</v>
          </cell>
          <cell r="K5051" t="str">
            <v>丙类</v>
          </cell>
        </row>
        <row r="5052">
          <cell r="A5052" t="str">
            <v>HHF83309</v>
          </cell>
          <cell r="B5052" t="str">
            <v>上颌前部根尖下截骨前移术</v>
          </cell>
          <cell r="C5052" t="str">
            <v>消毒铺巾,设计口内第一双尖牙之间黏膜切口,应用动力系统做两侧垂直和腭部水平骨切开,游离上颌前部牙骨质段,保护粘骨膜,按设计向前移动上颌前部骨块,骨缺损间隙应用自体骨移植。应用小钛板进行坚固内固定。相邻牙齿进行钢丝固定,彻底止血,冲洗,缝合,包扎。不含自体骨移植。</v>
          </cell>
          <cell r="D5052" t="str">
            <v>引流装置,冲洗液</v>
          </cell>
          <cell r="E5052" t="str">
            <v>内固定材料,特殊缝线,止血材料</v>
          </cell>
          <cell r="F5052" t="str">
            <v>单侧</v>
          </cell>
          <cell r="G5052" t="str">
            <v>分段截骨加收不超过50%</v>
          </cell>
          <cell r="H5052">
            <v>1000</v>
          </cell>
          <cell r="I5052">
            <v>800</v>
          </cell>
          <cell r="J5052">
            <v>700</v>
          </cell>
          <cell r="K5052" t="str">
            <v>丙类</v>
          </cell>
        </row>
        <row r="5053">
          <cell r="A5053" t="str">
            <v>HHF83310</v>
          </cell>
          <cell r="B5053" t="str">
            <v>上颌后部牙骨段截骨术</v>
          </cell>
          <cell r="C5053" t="str">
            <v>经上颌颊侧前庭沟入路(也可经颊腭侧联合入路),切开粘骨膜向上翻起黏骨膜瓣,显露接骨所需的上颌窦前壁､外侧壁和后壁部分以及翼上颌联结。用锯和钻在牙根尖上约5毫米处作水平骨切开线,然后在拟移动骨段的前后端分别作垂直骨切开线,然后用专用薄骨刀或摆动据经颊侧骨切开线或经腭侧切口切断腭侧水平板。在骨切开过程中应防止损伤腭侧粘骨膜。用器械离断牙骨块,用骨钻修平或补充切骨并修整骨断面,使骨块能顺利移动至计划位置,然后用钛板作坚强内固定。如需将骨段上抬,则应在第一条水平骨切开线上方再作第二条水平骨切开线,两线之间的距离就</v>
          </cell>
          <cell r="D5053" t="str">
            <v>引流装置</v>
          </cell>
          <cell r="E5053" t="str">
            <v>止血材料,内固定材料,特殊缝线</v>
          </cell>
          <cell r="F5053" t="str">
            <v>单侧</v>
          </cell>
          <cell r="G5053" t="str">
            <v/>
          </cell>
          <cell r="H5053">
            <v>1400</v>
          </cell>
          <cell r="I5053">
            <v>1120</v>
          </cell>
          <cell r="J5053">
            <v>980</v>
          </cell>
          <cell r="K5053" t="str">
            <v>丙类</v>
          </cell>
        </row>
        <row r="5054">
          <cell r="A5054" t="str">
            <v>HHF83311</v>
          </cell>
          <cell r="B5054" t="str">
            <v>上颌骨骨皮质截骨扩弓术</v>
          </cell>
          <cell r="C5054" t="str">
            <v>经上颌前庭沟入路,切开并于骨膜下翻瓣显露上颌骨前部梨状孔､颧牙槽嵴区域,潜行分离直至翼上颌联结,剥离并保护鼻腔黏膜,保护眶下神经,依次切开上颌窦前壁､内侧壁､后外侧壁,保护颌内动脉,必要时作上颌中线切开和翼上颌联结离断。安装扩弓器,处理术区,缝合伤口。手术需使用微动力系统,术中需行颌间结扎维持咬合关系。</v>
          </cell>
          <cell r="D5054" t="str">
            <v>引流装置</v>
          </cell>
          <cell r="E5054" t="str">
            <v>止血材料,内固定材料,扩弓器,特殊缝线</v>
          </cell>
          <cell r="F5054" t="str">
            <v>单侧</v>
          </cell>
          <cell r="G5054" t="str">
            <v/>
          </cell>
          <cell r="H5054">
            <v>1400</v>
          </cell>
          <cell r="I5054">
            <v>1120</v>
          </cell>
          <cell r="J5054">
            <v>980</v>
          </cell>
          <cell r="K5054" t="str">
            <v>丙类</v>
          </cell>
        </row>
        <row r="5055">
          <cell r="A5055" t="str">
            <v>HHF83312</v>
          </cell>
          <cell r="B5055" t="str">
            <v>上颌梨状孔周围截骨术</v>
          </cell>
          <cell r="C5055" t="str">
            <v>消毒铺巾,切口设计,切开,骨膜下剥离显露上颌骨､梨状孔､眶下神经､在梨状孔周围设计截骨线,应用动力系统钻或锯截开骨质,松动前移截骨段,钛钉钛板内固定,骨间隙植骨,止血,冲洗,引流,缝合切口。不含取骨术。</v>
          </cell>
          <cell r="D5055" t="str">
            <v>引流装置</v>
          </cell>
          <cell r="E5055" t="str">
            <v>特殊缝线,内固定材料,止血材料</v>
          </cell>
          <cell r="F5055" t="str">
            <v>单侧</v>
          </cell>
          <cell r="G5055" t="str">
            <v/>
          </cell>
          <cell r="H5055">
            <v>1200</v>
          </cell>
          <cell r="I5055">
            <v>960</v>
          </cell>
          <cell r="J5055">
            <v>840</v>
          </cell>
          <cell r="K5055" t="str">
            <v>乙类</v>
          </cell>
        </row>
        <row r="5056">
          <cell r="A5056" t="str">
            <v>HHF83313</v>
          </cell>
          <cell r="B5056" t="str">
            <v>上颌骨陈旧性骨折截骨整复术</v>
          </cell>
          <cell r="C5056" t="str">
            <v>分别经冠状切口､鼻根皮肤切口､下睑缘切口及口内入路显露骨折,专用器械再复位,或用锯､钻作雷弗特(LeFort)截骨加分块截骨,修整骨块,待其复位后行颌间结扎恢复咬合关系,骨折复位后作坚强内固定。需使用微动力系统。</v>
          </cell>
          <cell r="D5056" t="str">
            <v>牙弓夹板,结扎丝,引流装置</v>
          </cell>
          <cell r="E5056" t="str">
            <v>止血材料,内固定材料,特殊缝线</v>
          </cell>
          <cell r="F5056" t="str">
            <v>单侧</v>
          </cell>
          <cell r="G5056" t="str">
            <v/>
          </cell>
          <cell r="H5056">
            <v>1900</v>
          </cell>
          <cell r="I5056">
            <v>1520</v>
          </cell>
          <cell r="J5056">
            <v>1330</v>
          </cell>
          <cell r="K5056" t="str">
            <v>乙类</v>
          </cell>
        </row>
        <row r="5057">
          <cell r="A5057" t="str">
            <v>HHF89301</v>
          </cell>
          <cell r="B5057" t="str">
            <v>上颌骨缺损带蒂骨移植术</v>
          </cell>
          <cell r="C5057" t="str">
            <v>含受床准备,带蒂骨瓣转移植入固定,颌间固定和邻位皮瓣修复缺损。手术需使用微动力系统。不含取瓣术､计算机辅助设计､颌骨模型制备､口外重建板预成型。</v>
          </cell>
          <cell r="D5057" t="str">
            <v>引流装置</v>
          </cell>
          <cell r="E5057" t="str">
            <v>止血材料,内固定材料,特殊缝线</v>
          </cell>
          <cell r="F5057" t="str">
            <v>单侧</v>
          </cell>
          <cell r="G5057" t="str">
            <v/>
          </cell>
          <cell r="H5057">
            <v>1900</v>
          </cell>
          <cell r="I5057">
            <v>1520</v>
          </cell>
          <cell r="J5057">
            <v>1330</v>
          </cell>
          <cell r="K5057" t="str">
            <v>乙类</v>
          </cell>
        </row>
        <row r="5058">
          <cell r="A5058" t="str">
            <v>HHF89302</v>
          </cell>
          <cell r="B5058" t="str">
            <v>上颌骨缺损吻合血管骨移植修复术</v>
          </cell>
          <cell r="C5058" t="str">
            <v>采用韦伯切口,含受床及血管准备,解剖出颞浅动静脉或者颌外动静脉为供区营养血管,供骨成形,骨瓣连接固定,显微镜下微血管吻合,受区伤口处理。手术需使用微动力系统。</v>
          </cell>
          <cell r="D5058" t="str">
            <v>引流装置</v>
          </cell>
          <cell r="E5058" t="str">
            <v>止血材料,内固定材料,特殊缝线</v>
          </cell>
          <cell r="F5058" t="str">
            <v>次</v>
          </cell>
          <cell r="G5058" t="str">
            <v/>
          </cell>
          <cell r="H5058">
            <v>2200</v>
          </cell>
          <cell r="I5058">
            <v>1760</v>
          </cell>
          <cell r="J5058">
            <v>1540</v>
          </cell>
          <cell r="K5058" t="str">
            <v>乙类</v>
          </cell>
        </row>
        <row r="5059">
          <cell r="A5059" t="str">
            <v>HHF89303</v>
          </cell>
          <cell r="B5059" t="str">
            <v>上颌骨缺损吻合血管复合瓣移植修复术</v>
          </cell>
          <cell r="C5059" t="str">
            <v>采用韦伯切口,含受床及血管准备,解剖出颞浅动静脉或者颌外动静脉为供区营养血管,供骨成形,骨瓣连接固定,皮瓣缺损修复,显微镜下微血管吻合,受区伤口处理。手术需使用微动力系统､复合组织瓣切取。</v>
          </cell>
          <cell r="D5059" t="str">
            <v>引流装置</v>
          </cell>
          <cell r="E5059" t="str">
            <v>止血材料,内固定材料,特殊缝线</v>
          </cell>
          <cell r="F5059" t="str">
            <v>次</v>
          </cell>
          <cell r="G5059" t="str">
            <v/>
          </cell>
          <cell r="H5059">
            <v>2400</v>
          </cell>
          <cell r="I5059">
            <v>1920</v>
          </cell>
          <cell r="J5059">
            <v>1680</v>
          </cell>
          <cell r="K5059" t="str">
            <v>乙类</v>
          </cell>
        </row>
        <row r="5060">
          <cell r="A5060" t="str">
            <v>HHF89304</v>
          </cell>
          <cell r="B5060" t="str">
            <v>上颌骨缺损网托加松质骨移植术</v>
          </cell>
          <cell r="C5060" t="str">
            <v>指部分上颌骨缺损的修复。含受床､钛网及松质骨植入,颌间固定。手术需使用微动力系统。不含取骨术､取皮术､计算机辅助设计､颌骨模型制备､口外重建板预成型。</v>
          </cell>
          <cell r="D5060" t="str">
            <v>引流装置</v>
          </cell>
          <cell r="E5060" t="str">
            <v>止血材料,内固定材料,特殊缝线</v>
          </cell>
          <cell r="F5060" t="str">
            <v>单侧</v>
          </cell>
          <cell r="G5060" t="str">
            <v/>
          </cell>
          <cell r="H5060">
            <v>2000</v>
          </cell>
          <cell r="I5060">
            <v>1600</v>
          </cell>
          <cell r="J5060">
            <v>1400</v>
          </cell>
          <cell r="K5060" t="str">
            <v>乙类</v>
          </cell>
        </row>
        <row r="5061">
          <cell r="A5061" t="str">
            <v>HHF89305</v>
          </cell>
          <cell r="B5061" t="str">
            <v>梨状孔周围植骨术</v>
          </cell>
          <cell r="C5061" t="str">
            <v>消毒铺巾,口内黏膜切口设计,切开,骨膜下剥离显露上颌骨､梨状孔､眶下神经,植入自体骨或人工骨矫正凹陷,观察两侧对称后,钛钉钛板内固定,缝合切口。不含自体骨切取。</v>
          </cell>
          <cell r="D5061" t="str">
            <v>引流装置</v>
          </cell>
          <cell r="E5061" t="str">
            <v>特殊缝线,内固定材料,止血材料</v>
          </cell>
          <cell r="F5061" t="str">
            <v>次</v>
          </cell>
          <cell r="G5061" t="str">
            <v/>
          </cell>
          <cell r="H5061">
            <v>1200</v>
          </cell>
          <cell r="I5061">
            <v>960</v>
          </cell>
          <cell r="J5061">
            <v>840</v>
          </cell>
          <cell r="K5061" t="str">
            <v>乙类</v>
          </cell>
        </row>
        <row r="5062">
          <cell r="A5062" t="str">
            <v>HHG58301</v>
          </cell>
          <cell r="B5062" t="str">
            <v>下颌升支异型截骨术</v>
          </cell>
          <cell r="C5062" t="str">
            <v>可选用口内或口外手术进路。口外经颌下切口,分层切开,显露下颌升支外侧面,口内经路沿下颌升支前缘及外斜线切开黏膜达骨面,骨膜下分离并显露下颌支前缘､外侧面､乙状切迹､喙突及髁突颈下部。下颌支内侧的软组织可不作剥离。按照设计用微型骨锯在下颌支外侧骨面作L或C形截骨,全层切开下颌支骨质。近远心骨段完全分离后修整骨断面,将远心骨段移动至预定位置,行坚强内固定。如需要植骨同期植骨固定。术中注意保护并妥善处理下牙槽神经血管束､面神经､面动静脉。处理术区,缝合伤口。手术需使用微动力系统,术中需行颌间结扎维持咬合关系。不</v>
          </cell>
          <cell r="D5062" t="str">
            <v>引流装置</v>
          </cell>
          <cell r="E5062" t="str">
            <v>内固定材料,止血材料,特殊缝线</v>
          </cell>
          <cell r="F5062" t="str">
            <v>单侧</v>
          </cell>
          <cell r="G5062" t="str">
            <v/>
          </cell>
          <cell r="H5062">
            <v>2000</v>
          </cell>
          <cell r="I5062">
            <v>1600</v>
          </cell>
          <cell r="J5062">
            <v>1400</v>
          </cell>
          <cell r="K5062" t="str">
            <v>丙类</v>
          </cell>
        </row>
        <row r="5063">
          <cell r="A5063" t="str">
            <v>HHG60301</v>
          </cell>
          <cell r="B5063" t="str">
            <v>下颌骨外板切取术</v>
          </cell>
          <cell r="C5063" t="str">
            <v>消毒铺巾,局部麻醉,切开口内黏膜,骨膜下剥离显露下颌骨颊侧骨质,后至升支后缘,上至咬合平面,下至下颌骨下缘,前至颏孔区。在颊侧骨质区做水平,矢状和垂直截骨线,用骨凿劈开,取下下颌骨外板,保护下牙槽神经。彻底止血。冲洗缝合。</v>
          </cell>
          <cell r="D5063" t="str">
            <v>引流装置</v>
          </cell>
          <cell r="E5063" t="str">
            <v>内固定材料,止血材料,特殊缝线</v>
          </cell>
          <cell r="F5063" t="str">
            <v>次</v>
          </cell>
          <cell r="G5063" t="str">
            <v/>
          </cell>
          <cell r="H5063">
            <v>1100</v>
          </cell>
          <cell r="I5063">
            <v>880</v>
          </cell>
          <cell r="J5063">
            <v>770</v>
          </cell>
          <cell r="K5063" t="str">
            <v>丙类</v>
          </cell>
        </row>
        <row r="5064">
          <cell r="A5064" t="str">
            <v>HHG70301</v>
          </cell>
          <cell r="B5064" t="str">
            <v>下颌骨陈旧性骨折截骨再复位固定术</v>
          </cell>
          <cell r="C5064" t="str">
            <v>经口内或口外入路分层切开显露骨折错位愈合部位,用微型骨锯将其截开,修整截骨断面,行颌间固定恢复咬合关系后,将截骨区域重新坚强固定。手术需使用微动力系统。</v>
          </cell>
          <cell r="D5064" t="str">
            <v>牙弓夹板,引流装置</v>
          </cell>
          <cell r="E5064" t="str">
            <v>内固定材料,功能丝,止血材料,特殊缝线</v>
          </cell>
          <cell r="F5064" t="str">
            <v>单侧</v>
          </cell>
          <cell r="G5064" t="str">
            <v>每增加1个部位加收不超过60%</v>
          </cell>
          <cell r="H5064">
            <v>1400</v>
          </cell>
          <cell r="I5064">
            <v>1120</v>
          </cell>
          <cell r="J5064">
            <v>980</v>
          </cell>
          <cell r="K5064" t="str">
            <v>乙类</v>
          </cell>
        </row>
        <row r="5065">
          <cell r="A5065" t="str">
            <v>HHG70302</v>
          </cell>
          <cell r="B5065" t="str">
            <v>口内入路下颌骨骨折切开复位内固定术</v>
          </cell>
          <cell r="C5065" t="str">
            <v>经口内前庭沟入路切开局部软组织,显露骨折,清除骨痂,将骨折复位并行颌间牵引固定保持咬合关系,骨折行坚强内固定。手术需使用微动力系统。</v>
          </cell>
          <cell r="D5065" t="str">
            <v>牙弓夹板,引流装置</v>
          </cell>
          <cell r="E5065" t="str">
            <v>内固定材料,功能丝,止血材料,特殊缝线</v>
          </cell>
          <cell r="F5065" t="str">
            <v>单侧</v>
          </cell>
          <cell r="G5065" t="str">
            <v/>
          </cell>
          <cell r="H5065">
            <v>1500</v>
          </cell>
          <cell r="I5065">
            <v>1200</v>
          </cell>
          <cell r="J5065">
            <v>1050</v>
          </cell>
          <cell r="K5065" t="str">
            <v>甲类</v>
          </cell>
        </row>
        <row r="5066">
          <cell r="A5066" t="str">
            <v>HHG71301</v>
          </cell>
          <cell r="B5066" t="str">
            <v>口外入路下颌骨骨折内固定术</v>
          </cell>
          <cell r="C5066" t="str">
            <v>经口外入路分层切开显露骨折区域,清除骨痂,将骨折复位并行颌间牵引固定保持咬合关系,骨折行坚强内固定。手术需使用微动力系统。</v>
          </cell>
          <cell r="D5066" t="str">
            <v>牙弓夹板,引流装置</v>
          </cell>
          <cell r="E5066" t="str">
            <v>内固定材料,功能丝,止血材料,特殊缝线</v>
          </cell>
          <cell r="F5066" t="str">
            <v>单侧</v>
          </cell>
          <cell r="G5066" t="str">
            <v/>
          </cell>
          <cell r="H5066">
            <v>1100</v>
          </cell>
          <cell r="I5066">
            <v>880</v>
          </cell>
          <cell r="J5066">
            <v>770</v>
          </cell>
          <cell r="K5066" t="str">
            <v>甲类</v>
          </cell>
        </row>
        <row r="5067">
          <cell r="A5067" t="str">
            <v>HHG73301</v>
          </cell>
          <cell r="B5067" t="str">
            <v>口外入路下颌骨囊肿摘除术</v>
          </cell>
          <cell r="C5067" t="str">
            <v>下颌下切口,切开皮肤､皮下组织和颈阔肌,结扎切断颌外动脉及面前静脉,保护面神经下颌缘支,切开下颌骨下缘骨膜,骨膜下翻瓣,咬骨钳或电钻磨头开窗,刮治囊腔,病源牙根尖截除,下牙槽神经或颏神经血管束探查,摘除囊肿,骨腔处理,缝合伤口。加压包扎。不含病理性骨折的骨折内固定术､颌间固定术､拔牙术。</v>
          </cell>
          <cell r="D5067" t="str">
            <v>引流装置</v>
          </cell>
          <cell r="E5067" t="str">
            <v>止血材料,特殊缝线</v>
          </cell>
          <cell r="F5067" t="str">
            <v>次</v>
          </cell>
          <cell r="G5067" t="str">
            <v/>
          </cell>
          <cell r="H5067">
            <v>900</v>
          </cell>
          <cell r="I5067">
            <v>720</v>
          </cell>
          <cell r="J5067">
            <v>630</v>
          </cell>
          <cell r="K5067" t="str">
            <v>甲类</v>
          </cell>
        </row>
        <row r="5068">
          <cell r="A5068" t="str">
            <v>HHG73302</v>
          </cell>
          <cell r="B5068" t="str">
            <v>下颌骨边缘性骨髓炎刮治术</v>
          </cell>
          <cell r="C5068" t="str">
            <v>麻醉,切开黏骨膜,显露病变区,刮除病变组织,创面处理及缝合。不含液氮冷冻治疗。</v>
          </cell>
          <cell r="D5068" t="str">
            <v>注射器,引流装置</v>
          </cell>
          <cell r="E5068" t="str">
            <v>止血材料,特殊缝线</v>
          </cell>
          <cell r="F5068" t="str">
            <v>部位</v>
          </cell>
          <cell r="G5068" t="str">
            <v/>
          </cell>
          <cell r="H5068">
            <v>600</v>
          </cell>
          <cell r="I5068">
            <v>480</v>
          </cell>
          <cell r="J5068">
            <v>420</v>
          </cell>
          <cell r="K5068" t="str">
            <v>甲类</v>
          </cell>
        </row>
        <row r="5069">
          <cell r="A5069" t="str">
            <v>HHG73303</v>
          </cell>
          <cell r="B5069" t="str">
            <v>口外入路下颌骨部分切除术</v>
          </cell>
          <cell r="C5069" t="str">
            <v>下颌下切口,切开皮肤,皮下颈阔肌,结扎颌外动脉及面前静脉,保护面神经下颌缘支,切开下颌骨下缘骨膜,翻瓣暴露截骨区,电锯截除下颌骨骨块,磨头修整骨创面,探查颏神经或下齿槽神经血管束,保持下颌骨连续性,关闭伤口。不含拔除相关牙齿､病理性骨折内固定术。</v>
          </cell>
          <cell r="D5069" t="str">
            <v>引流装置</v>
          </cell>
          <cell r="E5069" t="str">
            <v>止血材料,特殊缝线</v>
          </cell>
          <cell r="F5069" t="str">
            <v>次</v>
          </cell>
          <cell r="G5069" t="str">
            <v/>
          </cell>
          <cell r="H5069">
            <v>1100</v>
          </cell>
          <cell r="I5069">
            <v>880</v>
          </cell>
          <cell r="J5069">
            <v>770</v>
          </cell>
          <cell r="K5069" t="str">
            <v>甲类</v>
          </cell>
        </row>
        <row r="5070">
          <cell r="A5070" t="str">
            <v>HHG73304</v>
          </cell>
          <cell r="B5070" t="str">
            <v>半侧下颌骨切除术</v>
          </cell>
          <cell r="C5070" t="str">
            <v>指经口内外联合切口的下颌骨及肿瘤切除。颌下切口,切开皮肤､皮下颈阔肌,结扎颌外动脉及面前静脉,保护面神经下颌缘支,切开下颌骨下缘骨膜,翻瓣暴露截骨区,电锯截截开下颌骨,口内切开相应手术区的牙龈缘,分离下颌骨颊舌侧的骨膜,摘除半侧下颌骨。止血,绑牙弓夹板并行颌间结扎,维持余留牙咬合关系,植入重建钛板以保证余留下颌位置和运动形态。处理术区,缝合伤口。手术需使用微动力系统。不含术前预绑的牙弓夹板､术前计算机辅助设计预成型钛重建板､钛重建板的植入重建咬合关系､植入骨瓣的切取。</v>
          </cell>
          <cell r="D5070" t="str">
            <v>引流装置</v>
          </cell>
          <cell r="E5070" t="str">
            <v>止血材料,特殊缝线</v>
          </cell>
          <cell r="F5070" t="str">
            <v>次</v>
          </cell>
          <cell r="G5070" t="str">
            <v/>
          </cell>
          <cell r="H5070">
            <v>1200</v>
          </cell>
          <cell r="I5070">
            <v>960</v>
          </cell>
          <cell r="J5070">
            <v>840</v>
          </cell>
          <cell r="K5070" t="str">
            <v>甲类</v>
          </cell>
        </row>
        <row r="5071">
          <cell r="A5071" t="str">
            <v>HHG73305</v>
          </cell>
          <cell r="B5071" t="str">
            <v>下颌骨大部切除术</v>
          </cell>
          <cell r="C5071" t="str">
            <v>指经口内外联合切口的下颌骨及肿瘤切除。颌下切口,切开皮肤､皮下颈阔肌,结扎颌外动脉及面前静脉,保护面神经下颌缘支,切开下颌骨下缘骨膜,翻瓣暴露截骨区,电锯截开下颌骨,口内切开相应手术区的牙龈缘,分离下颌骨颊舌侧的骨膜,摘除半侧下颌骨。止血,绑牙弓夹板并行颌间结扎,维持余留牙咬合关系,植入重建钛板以保证余留下颌位置和运动形态。处理术区,缝合伤口。手术需使用微动力系统。不含术前预绑的牙弓夹板､术前计算机辅助设计预成型钛重建板､钛重建板的植入重建咬合关系､植入骨瓣的切取､重建下颌骨､计算机辅助设计､淋巴结清扫。</v>
          </cell>
          <cell r="D5071" t="str">
            <v>引流装置</v>
          </cell>
          <cell r="E5071" t="str">
            <v>止血材料,特殊缝线</v>
          </cell>
          <cell r="F5071" t="str">
            <v>次</v>
          </cell>
          <cell r="G5071" t="str">
            <v/>
          </cell>
          <cell r="H5071">
            <v>1500</v>
          </cell>
          <cell r="I5071">
            <v>1200</v>
          </cell>
          <cell r="J5071">
            <v>1050</v>
          </cell>
          <cell r="K5071" t="str">
            <v>甲类</v>
          </cell>
        </row>
        <row r="5072">
          <cell r="A5072" t="str">
            <v>HHG73306</v>
          </cell>
          <cell r="B5072" t="str">
            <v>下颌骨去皮质术解剖下牙槽神经血管束</v>
          </cell>
          <cell r="C5072" t="str">
            <v>消毒铺巾,设计切口,显露下颌骨颊侧面和颏孔,判断下颌管的走行方向和位置,用小圆钻在颊侧骨皮质标记下颌管位置,将下颌管表面的颊侧骨板纵向分成数块,用骨凿将其劈下,显露骨松质,使下齿槽神经血管束游离。</v>
          </cell>
          <cell r="D5072" t="str">
            <v>引流装置</v>
          </cell>
          <cell r="E5072" t="str">
            <v>特殊缝线,内固定材料,止血材料</v>
          </cell>
          <cell r="F5072" t="str">
            <v>次</v>
          </cell>
          <cell r="G5072" t="str">
            <v/>
          </cell>
          <cell r="H5072">
            <v>1000</v>
          </cell>
          <cell r="I5072">
            <v>800</v>
          </cell>
          <cell r="J5072">
            <v>700</v>
          </cell>
          <cell r="K5072" t="str">
            <v>甲类</v>
          </cell>
        </row>
        <row r="5073">
          <cell r="A5073" t="str">
            <v>HHG73307</v>
          </cell>
          <cell r="B5073" t="str">
            <v>下颌角弧形截骨去骨术</v>
          </cell>
          <cell r="C5073" t="str">
            <v>消毒铺巾,设计口内黏膜切口,切开,骨膜下剥离显露下颌骨颊侧骨质,后至升支后缘,上至咬合平面,下至下颌骨下缘,前至颏孔区。在颊侧骨质区应用球钻､来复锯和摆动锯将下颌升支,下颌角和下颌体部进行连续的弧形截骨,将宽大骨质切除。保护下牙槽神经。止血。冲洗缝合,放置引流,包扎。</v>
          </cell>
          <cell r="D5073" t="str">
            <v>引流装置,冲洗液</v>
          </cell>
          <cell r="E5073" t="str">
            <v>特殊缝线,止血材料</v>
          </cell>
          <cell r="F5073" t="str">
            <v>单侧</v>
          </cell>
          <cell r="G5073" t="str">
            <v/>
          </cell>
          <cell r="H5073">
            <v>1000</v>
          </cell>
          <cell r="I5073">
            <v>800</v>
          </cell>
          <cell r="J5073">
            <v>700</v>
          </cell>
          <cell r="K5073" t="str">
            <v>丙类</v>
          </cell>
        </row>
        <row r="5074">
          <cell r="A5074" t="str">
            <v>HHG73308</v>
          </cell>
          <cell r="B5074" t="str">
            <v>下颌下缘去骨成形术</v>
          </cell>
          <cell r="C5074" t="str">
            <v>可选用口内或口外手术进路。口外经颌下切口,分层切开,显露下颌骨体,口内经路沿下颌前庭沟切开黏膜达骨面,骨膜下分离并显露下颌骨。按照设计用微型骨锯在下颌骨体作截骨至下颌骨达到设计形态,进一步修整骨断面及外形。术中注意保护并妥善处理下牙槽神经血管束､面神经､面动静脉。处理术区,缝合伤口。手术需使用微动力系统。</v>
          </cell>
          <cell r="D5074" t="str">
            <v>引流装置</v>
          </cell>
          <cell r="E5074" t="str">
            <v>特殊缝线,止血材料</v>
          </cell>
          <cell r="F5074" t="str">
            <v>单侧</v>
          </cell>
          <cell r="G5074" t="str">
            <v/>
          </cell>
          <cell r="H5074" t="str">
            <v>市场调节价</v>
          </cell>
          <cell r="I5074" t="str">
            <v>市场调节价</v>
          </cell>
          <cell r="J5074" t="str">
            <v>市场调节价</v>
          </cell>
          <cell r="K5074" t="str">
            <v>丙类</v>
          </cell>
        </row>
        <row r="5075">
          <cell r="A5075" t="str">
            <v>HHG73401</v>
          </cell>
          <cell r="B5075" t="str">
            <v>口内入路下颌骨囊肿摘除术</v>
          </cell>
          <cell r="C5075" t="str">
            <v>口内牙龈切开,或前庭沟切开,骨膜下翻瓣,咬骨钳或电钻磨头开窗,刮治囊腔,病源牙根尖截除,下牙槽神经血管束探查,摘除囊肿,骨腔处理,缝合伤口。加压包扎。不含拔牙术。</v>
          </cell>
          <cell r="D5075" t="str">
            <v>引流装置</v>
          </cell>
          <cell r="E5075" t="str">
            <v>止血材料,特殊缝线</v>
          </cell>
          <cell r="F5075" t="str">
            <v>次</v>
          </cell>
          <cell r="G5075" t="str">
            <v/>
          </cell>
          <cell r="H5075">
            <v>900</v>
          </cell>
          <cell r="I5075">
            <v>720</v>
          </cell>
          <cell r="J5075">
            <v>630</v>
          </cell>
          <cell r="K5075" t="str">
            <v>甲类</v>
          </cell>
        </row>
        <row r="5076">
          <cell r="A5076" t="str">
            <v>HHG73402</v>
          </cell>
          <cell r="B5076" t="str">
            <v>口内入路下颌骨部分切除术</v>
          </cell>
          <cell r="C5076" t="str">
            <v>根据要切除的下颌骨范围,切开下颌牙龈缘,骨膜下翻瓣,暴露手术区骨质,电锯截除下颌骨骨块,磨头修整骨创面,保持下颌骨下缘的连续性,关闭伤口。不含拔除相关牙齿､病理性骨折内固定术。</v>
          </cell>
          <cell r="D5076" t="str">
            <v>引流装置</v>
          </cell>
          <cell r="E5076" t="str">
            <v>止血材料,特殊缝线</v>
          </cell>
          <cell r="F5076" t="str">
            <v>次</v>
          </cell>
          <cell r="G5076" t="str">
            <v/>
          </cell>
          <cell r="H5076">
            <v>1100</v>
          </cell>
          <cell r="I5076">
            <v>880</v>
          </cell>
          <cell r="J5076">
            <v>770</v>
          </cell>
          <cell r="K5076" t="str">
            <v>甲类</v>
          </cell>
        </row>
        <row r="5077">
          <cell r="A5077" t="str">
            <v>HHG75301</v>
          </cell>
          <cell r="B5077" t="str">
            <v>全下颌骨切除术</v>
          </cell>
          <cell r="C5077" t="str">
            <v>指经口内外联合切口的下颌骨及肿瘤切除。双侧颌下颏下切口,切开皮肤､皮下颈阔肌,结扎颌外动脉及面前静脉,保护面神经下颌缘支,切开下颌骨下缘骨膜,切断下颌骨周围肌肉附丽,翻瓣暴露截骨区,切除范围含双侧颏状突或保留部分升支和髁状突,电锯截开下颌骨,口内切开相应手术区的牙龈缘,分离下颌骨颊舌侧的骨膜,摘除全下颌骨。止血,植入重建钛板以及人工下颌骨,以保证余留下颌位置和运动形态。处理术区,缝合伤口。手术需使用微动力系统。不含术前计算机辅助设计预成型钛重建板以及钛重建板的植入重建咬合关系､术前预制人工下颌骨和模型制作</v>
          </cell>
          <cell r="D5077" t="str">
            <v>牙弓夹板,结扎丝,引流装置</v>
          </cell>
          <cell r="E5077" t="str">
            <v>止血材料,特殊缝线</v>
          </cell>
          <cell r="F5077" t="str">
            <v>次</v>
          </cell>
          <cell r="G5077" t="str">
            <v/>
          </cell>
          <cell r="H5077">
            <v>1570</v>
          </cell>
          <cell r="I5077">
            <v>1255</v>
          </cell>
          <cell r="J5077">
            <v>1100</v>
          </cell>
          <cell r="K5077" t="str">
            <v>甲类</v>
          </cell>
        </row>
        <row r="5078">
          <cell r="A5078" t="str">
            <v>HHG81301</v>
          </cell>
          <cell r="B5078" t="str">
            <v>下颌骨骨质打磨术</v>
          </cell>
          <cell r="C5078" t="str">
            <v>使用口腔微动力系统对下颌骨骨质打磨。</v>
          </cell>
          <cell r="D5078" t="str">
            <v>引流装置</v>
          </cell>
          <cell r="E5078" t="str">
            <v>内固定材料,止血材料,特殊缝线</v>
          </cell>
          <cell r="F5078" t="str">
            <v>单侧</v>
          </cell>
          <cell r="G5078" t="str">
            <v/>
          </cell>
          <cell r="H5078">
            <v>1000</v>
          </cell>
          <cell r="I5078">
            <v>800</v>
          </cell>
          <cell r="J5078">
            <v>700</v>
          </cell>
          <cell r="K5078" t="str">
            <v>丙类</v>
          </cell>
        </row>
        <row r="5079">
          <cell r="A5079" t="str">
            <v>HHG81302</v>
          </cell>
          <cell r="B5079" t="str">
            <v>下颌角肥大二次修整术</v>
          </cell>
          <cell r="C5079" t="str">
            <v>消毒铺巾,设计口内黏膜切口,切开,骨膜下剥离显露下颌骨颊侧骨质,后至升支后缘,上至咬合平面,下至下颌骨下缘,前至颏孔区。在颊侧骨质区应用球钻､来复锯和摆动锯将下颌升支､下颌角和下颌体部进行连续的弧形截骨,将宽大骨质切除。保护下牙槽神经。彻底止血。冲洗缝合,放置引流,包扎。</v>
          </cell>
          <cell r="D5079" t="str">
            <v>引流装置,冲洗液</v>
          </cell>
          <cell r="E5079" t="str">
            <v>特殊缝线,止血材料</v>
          </cell>
          <cell r="F5079" t="str">
            <v>单侧</v>
          </cell>
          <cell r="G5079" t="str">
            <v/>
          </cell>
          <cell r="H5079">
            <v>800</v>
          </cell>
          <cell r="I5079">
            <v>640</v>
          </cell>
          <cell r="J5079">
            <v>560</v>
          </cell>
          <cell r="K5079" t="str">
            <v>丙类</v>
          </cell>
        </row>
        <row r="5080">
          <cell r="A5080" t="str">
            <v>HHG81303</v>
          </cell>
          <cell r="B5080" t="str">
            <v>下颌角打磨术下颌角肥大打磨术</v>
          </cell>
          <cell r="C5080" t="str">
            <v>消毒铺巾,设计口内黏膜切口,切开,骨膜下剥离显露下颌骨颊侧骨质,后至升支后缘,上至咬合平面,下至下颌骨下缘,前至颏孔区,应用磨球将下颌骨外板和下颌角区进行打磨,使下颌骨缩小,彻底止血。冲洗缝合,放置引流,包扎。</v>
          </cell>
          <cell r="D5080" t="str">
            <v>引流装置,冲洗液</v>
          </cell>
          <cell r="E5080" t="str">
            <v>内固定材料,止血材料,特殊缝线</v>
          </cell>
          <cell r="F5080" t="str">
            <v>单侧</v>
          </cell>
          <cell r="G5080" t="str">
            <v/>
          </cell>
          <cell r="H5080">
            <v>1000</v>
          </cell>
          <cell r="I5080">
            <v>800</v>
          </cell>
          <cell r="J5080">
            <v>700</v>
          </cell>
          <cell r="K5080" t="str">
            <v>丙类</v>
          </cell>
        </row>
        <row r="5081">
          <cell r="A5081" t="str">
            <v>HHG83301</v>
          </cell>
          <cell r="B5081" t="str">
            <v>下颌骨缺损游离植骨修复术</v>
          </cell>
          <cell r="C5081" t="str">
            <v>经口内或口外切口。指下颌骨缺损以游离植骨的形式修复其连续性,含颌间固定,植骨床制备和植骨小于或等于3厘米。手术需使用微动力系统。不含计算机辅助设计､颌骨模型制备､口外重建板预成型。</v>
          </cell>
          <cell r="D5081" t="str">
            <v>牙弓夹板,结扎丝,引流装置</v>
          </cell>
          <cell r="E5081" t="str">
            <v>内固定材料,止血材料,特殊缝线</v>
          </cell>
          <cell r="F5081" t="str">
            <v>单侧</v>
          </cell>
          <cell r="G5081" t="str">
            <v>骨缺损大于3厘米,每增加1厘米加收不超过20%</v>
          </cell>
          <cell r="H5081">
            <v>1600</v>
          </cell>
          <cell r="I5081">
            <v>1280</v>
          </cell>
          <cell r="J5081">
            <v>1120</v>
          </cell>
          <cell r="K5081" t="str">
            <v>乙类</v>
          </cell>
        </row>
        <row r="5082">
          <cell r="A5082" t="str">
            <v>HHG83302</v>
          </cell>
          <cell r="B5082" t="str">
            <v>下颌骨缺损修复体植入修复术</v>
          </cell>
          <cell r="C5082" t="str">
            <v>经口内或口外切口。指用快速成型技术制作的个体化支架,重建骨连续性,含颌间固定,受床准备及支架固定。手术需使用微动力系统。不含计算机辅助设计､颌骨模型制备､口外重建板预成型。</v>
          </cell>
          <cell r="D5082" t="str">
            <v>牙弓夹板,引流装置</v>
          </cell>
          <cell r="E5082" t="str">
            <v>内固定材料,止血材料,特殊缝线</v>
          </cell>
          <cell r="F5082" t="str">
            <v>单侧</v>
          </cell>
          <cell r="G5082" t="str">
            <v/>
          </cell>
          <cell r="H5082">
            <v>1600</v>
          </cell>
          <cell r="I5082">
            <v>1280</v>
          </cell>
          <cell r="J5082">
            <v>1120</v>
          </cell>
          <cell r="K5082" t="str">
            <v>乙类</v>
          </cell>
        </row>
        <row r="5083">
          <cell r="A5083" t="str">
            <v>HHG83303</v>
          </cell>
          <cell r="B5083" t="str">
            <v>带血管游离骨复合组织瓣移植下颌骨缺损修复术</v>
          </cell>
          <cell r="C5083" t="str">
            <v>应用游离髂骨,肩胛骨,腓骨等行带血管骨复合组织瓣游离移植重建下颌骨。以腓骨为例,经口内或口外切口,消毒铺巾,小腿腓侧设计游离骨肌皮瓣,切开皮肤,制取骨肌皮瓣。解剖面部受区血管,显露下颌骨缺损区。吻合受区血管和腓骨瓣血管,骨断段应用坚固内固定术固定。彻底止血,冲洗,缝合,放置引流,包扎。</v>
          </cell>
          <cell r="D5083" t="str">
            <v>引流装置,冲洗液</v>
          </cell>
          <cell r="E5083" t="str">
            <v>特殊缝线,内固定材料,止血材料</v>
          </cell>
          <cell r="F5083" t="str">
            <v>单侧</v>
          </cell>
          <cell r="G5083" t="str">
            <v>不得在口腔种植中收取</v>
          </cell>
          <cell r="H5083">
            <v>1300</v>
          </cell>
          <cell r="I5083">
            <v>1040</v>
          </cell>
          <cell r="J5083">
            <v>910</v>
          </cell>
          <cell r="K5083" t="str">
            <v>乙类</v>
          </cell>
        </row>
        <row r="5084">
          <cell r="A5084" t="str">
            <v>HHG83304</v>
          </cell>
          <cell r="B5084" t="str">
            <v>下颌骨陈旧性骨折截骨植骨整复术</v>
          </cell>
          <cell r="C5084" t="str">
            <v>经口内或口外入路分层切开显露骨折错位愈合部位,用微型骨锯将其截开,修整截骨断面,行颌间固定恢复咬合关系后,将截骨区域重新坚强固定。手术需使用微动力系统。不含计算机辅助设计､颌骨模型制备､口外重建板预成型。</v>
          </cell>
          <cell r="D5084" t="str">
            <v>牙弓夹板,引流装置</v>
          </cell>
          <cell r="E5084" t="str">
            <v>内固定材料,功能丝,止血材料,特殊缝线</v>
          </cell>
          <cell r="F5084" t="str">
            <v>单侧</v>
          </cell>
          <cell r="G5084" t="str">
            <v>每增加1个部位加收不超过60%</v>
          </cell>
          <cell r="H5084">
            <v>1570</v>
          </cell>
          <cell r="I5084">
            <v>1255</v>
          </cell>
          <cell r="J5084">
            <v>1100</v>
          </cell>
          <cell r="K5084" t="str">
            <v>乙类</v>
          </cell>
        </row>
        <row r="5085">
          <cell r="A5085" t="str">
            <v>HHG83305</v>
          </cell>
          <cell r="B5085" t="str">
            <v>下颌骨缺损牵张成骨修复术</v>
          </cell>
          <cell r="C5085" t="str">
            <v>经口外切口进路,分层切开,显露下颌骨缺损区,颌间结扎固定维持缺损区域大小,必要时钛板固定。用微型锯或钻制备转移盘,牵张器塑形后安装并固定。术中需保护面神经。需使用微动力系统。</v>
          </cell>
          <cell r="D5085" t="str">
            <v>引流装置</v>
          </cell>
          <cell r="E5085" t="str">
            <v>牵张器,内固定材料,止血材料,特殊缝线</v>
          </cell>
          <cell r="F5085" t="str">
            <v>单侧</v>
          </cell>
          <cell r="G5085" t="str">
            <v>骨缺损大于3厘米,每增加1厘米加收不超过20%</v>
          </cell>
          <cell r="H5085">
            <v>1700</v>
          </cell>
          <cell r="I5085">
            <v>1360</v>
          </cell>
          <cell r="J5085">
            <v>1190</v>
          </cell>
          <cell r="K5085" t="str">
            <v>乙类</v>
          </cell>
        </row>
        <row r="5086">
          <cell r="A5086" t="str">
            <v>HHG83306</v>
          </cell>
          <cell r="B5086" t="str">
            <v>下颌骨畸形截骨外牵张器牵张成骨术</v>
          </cell>
          <cell r="C5086" t="str">
            <v>下颌骨截骨完成后将外牵张支架置入固定。处理术区,缝合伤口。需使用微动力系统。不含下颌骨截骨术。</v>
          </cell>
          <cell r="D5086" t="str">
            <v>引流装置</v>
          </cell>
          <cell r="E5086" t="str">
            <v>牵张器,内固定材料,止血材料,特殊缝线</v>
          </cell>
          <cell r="F5086" t="str">
            <v>单侧</v>
          </cell>
          <cell r="G5086" t="str">
            <v/>
          </cell>
          <cell r="H5086">
            <v>1700</v>
          </cell>
          <cell r="I5086">
            <v>1360</v>
          </cell>
          <cell r="J5086">
            <v>1190</v>
          </cell>
          <cell r="K5086" t="str">
            <v>丙类</v>
          </cell>
        </row>
        <row r="5087">
          <cell r="A5087" t="str">
            <v>HHG83307</v>
          </cell>
          <cell r="B5087" t="str">
            <v>下颌升支矢状劈开截骨术</v>
          </cell>
          <cell r="C5087" t="str">
            <v>消毒铺巾,设计切口,骨膜下剥离和暴露升支内侧面准备做升支内侧水平骨切口的部位,剥离升支前缘的骨面,和第一､二磨牙颊侧面至下颌体部下缘,做水平,矢状和垂直骨切开,劈开近远心骨段,佩戴咬合导板,近远心骨段的骨间固定,冲洗缝合伤口。</v>
          </cell>
          <cell r="D5087" t="str">
            <v>引流装置</v>
          </cell>
          <cell r="E5087" t="str">
            <v>特殊缝线,内固定材料,止血材料</v>
          </cell>
          <cell r="F5087" t="str">
            <v>单侧</v>
          </cell>
          <cell r="G5087" t="str">
            <v/>
          </cell>
          <cell r="H5087">
            <v>1300</v>
          </cell>
          <cell r="I5087">
            <v>1040</v>
          </cell>
          <cell r="J5087">
            <v>910</v>
          </cell>
          <cell r="K5087" t="str">
            <v>丙类</v>
          </cell>
        </row>
        <row r="5088">
          <cell r="A5088" t="str">
            <v>HHG83308</v>
          </cell>
          <cell r="B5088" t="str">
            <v>口外入路下颌升支垂直截骨术</v>
          </cell>
          <cell r="C5088" t="str">
            <v>控制性降压麻醉,切口,骨膜下剥离和暴露喙突根部,升支外侧面,截骨上至乙状切迹,下至角前切迹,后退远心骨段,固定,冲洗缝合伤口。</v>
          </cell>
          <cell r="D5088" t="str">
            <v>引流装置</v>
          </cell>
          <cell r="E5088" t="str">
            <v>特殊缝线,内固定材料,止血材料</v>
          </cell>
          <cell r="F5088" t="str">
            <v>单侧</v>
          </cell>
          <cell r="G5088" t="str">
            <v/>
          </cell>
          <cell r="H5088">
            <v>1300</v>
          </cell>
          <cell r="I5088">
            <v>1040</v>
          </cell>
          <cell r="J5088">
            <v>910</v>
          </cell>
          <cell r="K5088" t="str">
            <v>丙类</v>
          </cell>
        </row>
        <row r="5089">
          <cell r="A5089" t="str">
            <v>HHG83309</v>
          </cell>
          <cell r="B5089" t="str">
            <v>下颌体部截骨术</v>
          </cell>
          <cell r="C5089" t="str">
            <v>可选用口内或口外手术进路。口外经颌下切口,分层切开,显露下颌骨体,口内经路沿下颌前庭沟切开黏膜达骨面,骨膜下分离并显露下颌骨。按照设计用微型骨锯在下颌骨体作截骨,全层切开下颌体部骨质,修整骨断面,将骨段移动至预定位置,行坚强内固定。如需要植骨同期植骨并固定。术中注意保护并妥善处理下牙槽神经血管束､面神经､面动静脉。处理术区,缝合伤口。手术需使用微动力系统,术中需行颌间结扎维持咬合关系。不含取骨术。</v>
          </cell>
          <cell r="D5089" t="str">
            <v>引流装置</v>
          </cell>
          <cell r="E5089" t="str">
            <v>内固定材料,止血材料,特殊缝线</v>
          </cell>
          <cell r="F5089" t="str">
            <v>单侧</v>
          </cell>
          <cell r="G5089" t="str">
            <v/>
          </cell>
          <cell r="H5089">
            <v>1300</v>
          </cell>
          <cell r="I5089">
            <v>1040</v>
          </cell>
          <cell r="J5089">
            <v>910</v>
          </cell>
          <cell r="K5089" t="str">
            <v>丙类</v>
          </cell>
        </row>
        <row r="5090">
          <cell r="A5090" t="str">
            <v>HHG83310</v>
          </cell>
          <cell r="B5090" t="str">
            <v>下颌骨外板劈开植骨增宽术</v>
          </cell>
          <cell r="C5090" t="str">
            <v>消毒铺巾,设计口内黏膜切口,切开,骨膜下剥离显露下颌骨颊侧骨质,后至升支后缘,上至咬合平面,下至下颌骨下缘,前至颏孔区。应用牙科钻､裂钻和锯做下颌骨体颊侧骨质区做水平､矢状和垂直截骨线,用骨凿劈开,保护下牙槽神经,劈开间隙应用人工骨或自体骨充填。应用小钛板进行坚固内固定术,彻底止血。冲洗缝合,放置引流,包扎。不含自体骨质的取出。</v>
          </cell>
          <cell r="D5090" t="str">
            <v>引流装置,冲洗液</v>
          </cell>
          <cell r="E5090" t="str">
            <v>特殊缝线,止血材料</v>
          </cell>
          <cell r="F5090" t="str">
            <v>单侧</v>
          </cell>
          <cell r="G5090" t="str">
            <v/>
          </cell>
          <cell r="H5090">
            <v>1300</v>
          </cell>
          <cell r="I5090">
            <v>1040</v>
          </cell>
          <cell r="J5090">
            <v>910</v>
          </cell>
          <cell r="K5090" t="str">
            <v>丙类</v>
          </cell>
        </row>
        <row r="5091">
          <cell r="A5091" t="str">
            <v>HHG83311</v>
          </cell>
          <cell r="B5091" t="str">
            <v>下颌骨体前部垂直截骨颌骨畸形矫正术</v>
          </cell>
          <cell r="C5091" t="str">
            <v>消毒铺巾,设计口内黏膜切口切开､剥离和显露截骨部位至下颌骨下缘,截骨上至齿槽嵴下至下颌骨下缘。去除多余骨块,就位植骨,固定和缝合。</v>
          </cell>
          <cell r="D5091" t="str">
            <v>引流装置</v>
          </cell>
          <cell r="E5091" t="str">
            <v>特殊缝线,内固定材料,止血材料</v>
          </cell>
          <cell r="F5091" t="str">
            <v>次</v>
          </cell>
          <cell r="G5091" t="str">
            <v/>
          </cell>
          <cell r="H5091">
            <v>1200</v>
          </cell>
          <cell r="I5091">
            <v>960</v>
          </cell>
          <cell r="J5091">
            <v>840</v>
          </cell>
          <cell r="K5091" t="str">
            <v>丙类</v>
          </cell>
        </row>
        <row r="5092">
          <cell r="A5092" t="str">
            <v>HHG83312</v>
          </cell>
          <cell r="B5092" t="str">
            <v>下颌前部根尖下截骨术</v>
          </cell>
          <cell r="C5092" t="str">
            <v>经下颌双侧第二前磨牙间前庭沟处入路,切开黏膜､肌层至骨面,用骨膜剥离器分离至下颌下缘之上,小心分离并显露出自颏孔的颏神经束,妥为保护。按设计线于下颌牙根尖下约5毫米平面,用微型骨锯或骨钻作第一前磨牙间的水平向骨切开线直达舌侧相应骨板。在完成水平骨切开后,仔细由骨面剥离第一前磨牙区粘骨膜。如需后退前颌骨块,则在拔除第一前磨牙后,分别在第一前磨牙近中和远中作两条垂直骨切开线,两条垂直骨切开线之间的距离就是前颌骨块需要后退的距离,如果不需后退前颌骨块,则用微型骨锯或骨钻分别由已拔除的第一前磨牙区牙槽嵴顶部,向下</v>
          </cell>
          <cell r="D5092" t="str">
            <v>引流装置</v>
          </cell>
          <cell r="E5092" t="str">
            <v>特殊缝线,内固定材料,止血材料</v>
          </cell>
          <cell r="F5092" t="str">
            <v>单侧</v>
          </cell>
          <cell r="G5092" t="str">
            <v>分段截骨加收不超过50%</v>
          </cell>
          <cell r="H5092">
            <v>1200</v>
          </cell>
          <cell r="I5092">
            <v>960</v>
          </cell>
          <cell r="J5092">
            <v>840</v>
          </cell>
          <cell r="K5092" t="str">
            <v>丙类</v>
          </cell>
        </row>
        <row r="5093">
          <cell r="A5093" t="str">
            <v>HHG83313</v>
          </cell>
          <cell r="B5093" t="str">
            <v>下颌骨体后部截骨术</v>
          </cell>
          <cell r="C5093" t="str">
            <v>消毒铺巾,设计口内黏膜切口切开､剥离和显露截骨部位至下颌骨下缘,截骨上至齿槽嵴下至下颌骨下缘。去除多余骨块,就位植骨,固定,和缝合。</v>
          </cell>
          <cell r="D5093" t="str">
            <v>引流装置</v>
          </cell>
          <cell r="E5093" t="str">
            <v>特殊缝线,内固定材料,止血材料</v>
          </cell>
          <cell r="F5093" t="str">
            <v>单侧</v>
          </cell>
          <cell r="G5093" t="str">
            <v/>
          </cell>
          <cell r="H5093">
            <v>1200</v>
          </cell>
          <cell r="I5093">
            <v>960</v>
          </cell>
          <cell r="J5093">
            <v>840</v>
          </cell>
          <cell r="K5093" t="str">
            <v>丙类</v>
          </cell>
        </row>
        <row r="5094">
          <cell r="A5094" t="str">
            <v>HHG83314</v>
          </cell>
          <cell r="B5094" t="str">
            <v>下颌骨体部阶梯状截骨术</v>
          </cell>
          <cell r="C5094" t="str">
            <v>消毒铺巾,设计口内黏膜切口,切开､剥离和显露截骨部位至下颌骨下缘,做阶梯状截骨,截骨至颏孔上方约2毫米时,停止垂直截骨,转向前方做根尖下水平,至颏孔前3毫米,做垂直截骨至下颌骨下缘,就位植骨,固定,和缝合。</v>
          </cell>
          <cell r="D5094" t="str">
            <v>引流装置</v>
          </cell>
          <cell r="E5094" t="str">
            <v>特殊缝线,内固定材料,止血材料</v>
          </cell>
          <cell r="F5094" t="str">
            <v>单侧</v>
          </cell>
          <cell r="G5094" t="str">
            <v/>
          </cell>
          <cell r="H5094">
            <v>1200</v>
          </cell>
          <cell r="I5094">
            <v>960</v>
          </cell>
          <cell r="J5094">
            <v>840</v>
          </cell>
          <cell r="K5094" t="str">
            <v>丙类</v>
          </cell>
        </row>
        <row r="5095">
          <cell r="A5095" t="str">
            <v>HHG83315</v>
          </cell>
          <cell r="B5095" t="str">
            <v>下颌全牙列根尖下截骨术</v>
          </cell>
          <cell r="C5095" t="str">
            <v>经下颌切开黏膜､肌层至骨面,用骨膜剥离器分离至下颌下缘之上,显露出自颏孔的颏神经束,妥为保护。微型骨锯或骨钻作骨切开线直达相应骨板。完成前后部水平骨切开,截骨完成后修整骨断面,维持咬合关系,行坚强内固定。处理创面缝合伤口。</v>
          </cell>
          <cell r="D5095" t="str">
            <v>引流装置</v>
          </cell>
          <cell r="E5095" t="str">
            <v>内固定材料,特殊缝线,止血材料</v>
          </cell>
          <cell r="F5095" t="str">
            <v>单侧</v>
          </cell>
          <cell r="G5095" t="str">
            <v/>
          </cell>
          <cell r="H5095">
            <v>1200</v>
          </cell>
          <cell r="I5095">
            <v>960</v>
          </cell>
          <cell r="J5095">
            <v>840</v>
          </cell>
          <cell r="K5095" t="str">
            <v>丙类</v>
          </cell>
        </row>
        <row r="5096">
          <cell r="A5096" t="str">
            <v>HHG83316</v>
          </cell>
          <cell r="B5096" t="str">
            <v>下颌后部根尖下截骨术</v>
          </cell>
          <cell r="C5096" t="str">
            <v>经下颌前庭沟处入路,切开黏膜､肌层至骨面,用骨膜剥离器分离至下颌下缘之上,小心分离并显露出自颏孔的颏神经束,妥为保护。按设计线于下颌牙根尖下约5毫米平面,用微型骨锯或骨钻作水平向骨切开线切开颊侧皮质骨,颊侧骨板开窗探查下牙槽神经血管束位置,仔细分离并保护好下牙槽神经血管束后,将水平骨切开线穿透舌侧相应骨板,完成水平骨切开。然后在设计骨段的近远中进行垂直骨切开。术中特别注意保护好舌侧粘骨膜。截骨完成后修整骨断面,将骨块移动至预定位置,行坚强内固定。处理术区缝合伤口。术中需行颌间结扎维持咬合关系。不含取骨术､</v>
          </cell>
          <cell r="D5096" t="str">
            <v>引流装置</v>
          </cell>
          <cell r="E5096" t="str">
            <v>内固定材料,止血材料,特殊缝线</v>
          </cell>
          <cell r="F5096" t="str">
            <v>单侧</v>
          </cell>
          <cell r="G5096" t="str">
            <v/>
          </cell>
          <cell r="H5096">
            <v>2000</v>
          </cell>
          <cell r="I5096">
            <v>1600</v>
          </cell>
          <cell r="J5096">
            <v>1400</v>
          </cell>
          <cell r="K5096" t="str">
            <v>丙类</v>
          </cell>
        </row>
        <row r="5097">
          <cell r="A5097" t="str">
            <v>HHG83317</v>
          </cell>
          <cell r="B5097" t="str">
            <v>下颌角嚼肌肥大畸形矫正术</v>
          </cell>
          <cell r="C5097" t="str">
            <v>经下颌升支前缘及外斜线前庭沟处入路,切开黏膜､肌层至骨面,于骨膜下分离并升支及下颌角外侧骨质。口外经颌下切口入路,分层切开,保护面神经下颌缘支,妥善处理颌外动脉面前静脉,用微型骨锯或骨钻截除下颌角骨质,用磨头作外侧皮质去除,根据需要还可以切除内层咬肌。术中注意防止面神经､腮腺损伤。处理术区缝合伤口。需使用微动力系统。</v>
          </cell>
          <cell r="D5097" t="str">
            <v>引流装置</v>
          </cell>
          <cell r="E5097" t="str">
            <v>止血材料,特殊缝线</v>
          </cell>
          <cell r="F5097" t="str">
            <v>单侧</v>
          </cell>
          <cell r="G5097" t="str">
            <v/>
          </cell>
          <cell r="H5097" t="str">
            <v>市场调节价</v>
          </cell>
          <cell r="I5097" t="str">
            <v>市场调节价</v>
          </cell>
          <cell r="J5097" t="str">
            <v>市场调节价</v>
          </cell>
          <cell r="K5097" t="str">
            <v>丙类</v>
          </cell>
        </row>
        <row r="5098">
          <cell r="A5098" t="str">
            <v>HHG83318</v>
          </cell>
          <cell r="B5098" t="str">
            <v>口内入路下颌骨不对称畸形材料衬垫矫正术</v>
          </cell>
          <cell r="C5098" t="str">
            <v>指在麻醉下设计,切开翻瓣,显露下颌骨颊侧,材料塑形,衬垫植入并固定。需使用微动力系统。</v>
          </cell>
          <cell r="D5098" t="str">
            <v>引流装置</v>
          </cell>
          <cell r="E5098" t="str">
            <v>内固定材料,止血材料,特殊缝线</v>
          </cell>
          <cell r="F5098" t="str">
            <v>单侧</v>
          </cell>
          <cell r="G5098" t="str">
            <v/>
          </cell>
          <cell r="H5098">
            <v>1800</v>
          </cell>
          <cell r="I5098">
            <v>1440</v>
          </cell>
          <cell r="J5098">
            <v>1260</v>
          </cell>
          <cell r="K5098" t="str">
            <v>丙类</v>
          </cell>
        </row>
        <row r="5099">
          <cell r="A5099" t="str">
            <v>HHG83319</v>
          </cell>
          <cell r="B5099" t="str">
            <v>口内入路下颌升支矢状劈开颌骨畸形矫正术</v>
          </cell>
          <cell r="C5099" t="str">
            <v>经口内下颌升支前缘及外斜线区黏膜切口骨膜下翻瓣,显露下颌支前缘､内外侧面部分､下颌骨体颊侧。在下颌小舌之上方水平用骨锯或钻作水平骨切开线,切开升支内侧皮质骨,切开线后界止于下颌神经沟前端经升支前缘向下延伸,沿外斜线至下颌第二磨牙相应颊侧骨外板,再转向下形成垂直骨切开线直达下颌下缘偏内侧。全线切开单层皮质骨,用专用骨刀及劈开器将近远心骨段完全分开。术中要保护下牙槽神经血管束､面神经和面动静脉。修整骨断面,去除阻挡骨段移位就位的骨质,骨段进行坚强内固定。处理术区,缝合伤口。手术需使用微动力系统,术中需行颌间结</v>
          </cell>
          <cell r="D5099" t="str">
            <v>引流装置</v>
          </cell>
          <cell r="E5099" t="str">
            <v>内固定材料,止血材料,特殊缝线</v>
          </cell>
          <cell r="F5099" t="str">
            <v>单侧</v>
          </cell>
          <cell r="G5099" t="str">
            <v/>
          </cell>
          <cell r="H5099">
            <v>2000</v>
          </cell>
          <cell r="I5099">
            <v>1600</v>
          </cell>
          <cell r="J5099">
            <v>1400</v>
          </cell>
          <cell r="K5099" t="str">
            <v>丙类</v>
          </cell>
        </row>
        <row r="5100">
          <cell r="A5100" t="str">
            <v>HHG83320</v>
          </cell>
          <cell r="B5100" t="str">
            <v>口内入路下颌升支垂直截骨术</v>
          </cell>
          <cell r="C5100" t="str">
            <v>沿下颌升支前缘及外斜线切开黏膜达骨面,骨膜下分离并显露下颌支前缘､外侧面､乙状切迹､喙突及髁突颈下部。下颌支内侧的软组织不作剥离。用微型摆动骨锯经下颌支外侧骨面,上起乙状切迹､下达下颌角前切迹全层切开下颌支骨质。用骨膜分离器将续连髁突的近心骨段撬引向外侧,使之重叠贴附于续连牙列的远心骨段下颌支部的颊侧骨面。修整骨断面,远心骨段移动至预定位置后将近心骨段悬吊固定。术中注意保护下牙槽神经血管束､面神经､面动静脉。处理术区,缝合伤口。手术需使用微动力系统,术中需行颌间结扎维持咬合关系。</v>
          </cell>
          <cell r="D5100" t="str">
            <v>引流装置</v>
          </cell>
          <cell r="E5100" t="str">
            <v>内固定材料,止血材料,特殊缝线</v>
          </cell>
          <cell r="F5100" t="str">
            <v>单侧</v>
          </cell>
          <cell r="G5100" t="str">
            <v/>
          </cell>
          <cell r="H5100">
            <v>1300</v>
          </cell>
          <cell r="I5100">
            <v>1040</v>
          </cell>
          <cell r="J5100">
            <v>910</v>
          </cell>
          <cell r="K5100" t="str">
            <v>丙类</v>
          </cell>
        </row>
        <row r="5101">
          <cell r="A5101" t="str">
            <v>HHG89301</v>
          </cell>
          <cell r="B5101" t="str">
            <v>下颌骨缺损钛板重建术</v>
          </cell>
          <cell r="C5101" t="str">
            <v>指下颌骨缺损以重建钛板恢复其连续性。含颌间固定手术需使用微动力系统。</v>
          </cell>
          <cell r="D5101" t="str">
            <v>牙弓夹板,引流装置</v>
          </cell>
          <cell r="E5101" t="str">
            <v>内固定材料,止血材料,特殊缝线</v>
          </cell>
          <cell r="F5101" t="str">
            <v>单侧</v>
          </cell>
          <cell r="G5101" t="str">
            <v/>
          </cell>
          <cell r="H5101">
            <v>1300</v>
          </cell>
          <cell r="I5101">
            <v>1040</v>
          </cell>
          <cell r="J5101">
            <v>910</v>
          </cell>
          <cell r="K5101" t="str">
            <v>乙类</v>
          </cell>
        </row>
        <row r="5102">
          <cell r="A5102" t="str">
            <v>HHG89302</v>
          </cell>
          <cell r="B5102" t="str">
            <v>下颌骨缺损网托加松质骨移植术</v>
          </cell>
          <cell r="C5102" t="str">
            <v>指下颌骨缺损以钛网加松质骨修复其连续性,含颌间固定,植骨床制备和固定。手术需使用微动力系统。不含供骨区手术､计算机辅助设计､颌骨模型制备､口外重建板预成型。</v>
          </cell>
          <cell r="D5102" t="str">
            <v>牙弓夹板,引流装置</v>
          </cell>
          <cell r="E5102" t="str">
            <v>内固定材料,止血材料,特殊缝线</v>
          </cell>
          <cell r="F5102" t="str">
            <v>单侧</v>
          </cell>
          <cell r="G5102" t="str">
            <v>骨缺损大于3厘米,每增加1厘米加收不超过20%</v>
          </cell>
          <cell r="H5102">
            <v>1200</v>
          </cell>
          <cell r="I5102">
            <v>960</v>
          </cell>
          <cell r="J5102">
            <v>840</v>
          </cell>
          <cell r="K5102" t="str">
            <v>乙类</v>
          </cell>
        </row>
        <row r="5103">
          <cell r="A5103" t="str">
            <v>HHG89303</v>
          </cell>
          <cell r="B5103" t="str">
            <v>下颌骨缺损带蒂骨移植术</v>
          </cell>
          <cell r="C5103" t="str">
            <v>含颌间固定,邻近带蒂骨瓣修复。手术需使用微动力系统。不含计算机辅助设计､颌骨模型制备､口外重建板预成型。</v>
          </cell>
          <cell r="D5103" t="str">
            <v>牙弓夹板,引流装置</v>
          </cell>
          <cell r="E5103" t="str">
            <v>内固定材料,止血材料,特殊缝线</v>
          </cell>
          <cell r="F5103" t="str">
            <v>单侧</v>
          </cell>
          <cell r="G5103" t="str">
            <v/>
          </cell>
          <cell r="H5103">
            <v>1200</v>
          </cell>
          <cell r="I5103">
            <v>960</v>
          </cell>
          <cell r="J5103">
            <v>840</v>
          </cell>
          <cell r="K5103" t="str">
            <v>乙类</v>
          </cell>
        </row>
        <row r="5104">
          <cell r="A5104" t="str">
            <v>HHG89304</v>
          </cell>
          <cell r="B5104" t="str">
            <v>下颌骨缺损带血管蒂游离骨瓣移植术</v>
          </cell>
          <cell r="C5104" t="str">
            <v>指下颌骨缺损用带血管骨瓣移植修复缺损。含颌间固定,受床制备,骨床准备,血管准备及植骨固定,手术需使用微动力系统､计算机辅助设计､颌骨模型制备､口外重建板预成型。不含复合骨瓣切取。</v>
          </cell>
          <cell r="D5104" t="str">
            <v>牙弓夹板,引流装置</v>
          </cell>
          <cell r="E5104" t="str">
            <v>内固定材料,止血材料,特殊缝线</v>
          </cell>
          <cell r="F5104" t="str">
            <v>单侧</v>
          </cell>
          <cell r="G5104" t="str">
            <v/>
          </cell>
          <cell r="H5104">
            <v>1400</v>
          </cell>
          <cell r="I5104">
            <v>1120</v>
          </cell>
          <cell r="J5104">
            <v>980</v>
          </cell>
          <cell r="K5104" t="str">
            <v>乙类</v>
          </cell>
        </row>
        <row r="5105">
          <cell r="A5105" t="str">
            <v>HHH</v>
          </cell>
          <cell r="B5105" t="str">
            <v>颞部</v>
          </cell>
          <cell r="C5105" t="str">
            <v/>
          </cell>
          <cell r="D5105" t="str">
            <v/>
          </cell>
          <cell r="E5105" t="str">
            <v/>
          </cell>
        </row>
        <row r="5105">
          <cell r="G5105" t="str">
            <v/>
          </cell>
          <cell r="H5105" t="str">
            <v/>
          </cell>
          <cell r="I5105" t="str">
            <v/>
          </cell>
          <cell r="J5105" t="str">
            <v/>
          </cell>
        </row>
        <row r="5106">
          <cell r="A5106" t="str">
            <v>HHH45301</v>
          </cell>
          <cell r="B5106" t="str">
            <v>经迷路岩尖引流术</v>
          </cell>
          <cell r="C5106" t="str">
            <v>全麻,消毒铺巾,耳后切开,乳突骨骼化,迷路径路暴露岩尖,探查脓肿,并冲洗引流。缝合切口,包扎。</v>
          </cell>
          <cell r="D5106" t="str">
            <v>引流装置,冲洗液</v>
          </cell>
          <cell r="E5106" t="str">
            <v>特殊缝线</v>
          </cell>
          <cell r="F5106" t="str">
            <v>次</v>
          </cell>
          <cell r="G5106" t="str">
            <v/>
          </cell>
          <cell r="H5106">
            <v>1600</v>
          </cell>
          <cell r="I5106">
            <v>1280</v>
          </cell>
          <cell r="J5106">
            <v>1120</v>
          </cell>
          <cell r="K5106" t="str">
            <v>甲类</v>
          </cell>
        </row>
        <row r="5107">
          <cell r="A5107" t="str">
            <v>HHH45302</v>
          </cell>
          <cell r="B5107" t="str">
            <v>经中颅窝岩尖引流术</v>
          </cell>
          <cell r="C5107" t="str">
            <v>麻醉消毒铺巾,沿患侧耳部上方切开暴露露骨,电锯切开,经中颅窝暴露岩尖,探查脓肿,冲洗引流,缝合包扎。</v>
          </cell>
          <cell r="D5107" t="str">
            <v>引流装置,冲洗液</v>
          </cell>
          <cell r="E5107" t="str">
            <v>特殊缝线</v>
          </cell>
          <cell r="F5107" t="str">
            <v>次</v>
          </cell>
          <cell r="G5107" t="str">
            <v/>
          </cell>
          <cell r="H5107">
            <v>1600</v>
          </cell>
          <cell r="I5107">
            <v>1280</v>
          </cell>
          <cell r="J5107">
            <v>1120</v>
          </cell>
          <cell r="K5107" t="str">
            <v>甲类</v>
          </cell>
        </row>
        <row r="5108">
          <cell r="A5108" t="str">
            <v>HHH60301</v>
          </cell>
          <cell r="B5108" t="str">
            <v>颞肌筋膜瓣切取术</v>
          </cell>
          <cell r="C5108" t="str">
            <v>含供区设计,皮瓣翻起,隧道转移至受区,供区创面处理及关闭。</v>
          </cell>
          <cell r="D5108" t="str">
            <v>引流装置</v>
          </cell>
          <cell r="E5108" t="str">
            <v>特殊缝线</v>
          </cell>
          <cell r="F5108" t="str">
            <v>次</v>
          </cell>
          <cell r="G5108" t="str">
            <v/>
          </cell>
          <cell r="H5108">
            <v>1300</v>
          </cell>
          <cell r="I5108">
            <v>1040</v>
          </cell>
          <cell r="J5108">
            <v>910</v>
          </cell>
          <cell r="K5108" t="str">
            <v>甲类</v>
          </cell>
        </row>
        <row r="5109">
          <cell r="A5109" t="str">
            <v>HHH62301</v>
          </cell>
          <cell r="B5109" t="str">
            <v>自体脂肪注射颞部充填术</v>
          </cell>
          <cell r="C5109" t="str">
            <v>局部麻醉,设计,于身体的其它部位采用脂肪抽吸技术,获得自体颗粒脂肪,清洗纯化,用表皮生长因子清洗,注射移植到颞部,加压包扎。</v>
          </cell>
          <cell r="D5109" t="str">
            <v/>
          </cell>
          <cell r="E5109" t="str">
            <v/>
          </cell>
          <cell r="F5109" t="str">
            <v>单侧</v>
          </cell>
          <cell r="G5109" t="str">
            <v/>
          </cell>
          <cell r="H5109" t="str">
            <v>市场调节价</v>
          </cell>
          <cell r="I5109" t="str">
            <v>市场调节价</v>
          </cell>
          <cell r="J5109" t="str">
            <v>市场调节价</v>
          </cell>
          <cell r="K5109" t="str">
            <v>丙类</v>
          </cell>
        </row>
        <row r="5110">
          <cell r="A5110" t="str">
            <v>HHH64301</v>
          </cell>
          <cell r="B5110" t="str">
            <v>颞部假体取出术</v>
          </cell>
          <cell r="C5110" t="str">
            <v>局部麻醉,切开颞部至硅橡胶充填层次,游离､取出假体,彻底清洗,放置引流片,缝合,加压包扎。</v>
          </cell>
          <cell r="D5110" t="str">
            <v>引流装置</v>
          </cell>
          <cell r="E5110" t="str">
            <v>特殊缝线</v>
          </cell>
          <cell r="F5110" t="str">
            <v>单侧</v>
          </cell>
          <cell r="G5110" t="str">
            <v/>
          </cell>
          <cell r="H5110" t="str">
            <v>市场调节价</v>
          </cell>
          <cell r="I5110" t="str">
            <v>市场调节价</v>
          </cell>
          <cell r="J5110" t="str">
            <v>市场调节价</v>
          </cell>
          <cell r="K5110" t="str">
            <v>丙类</v>
          </cell>
        </row>
        <row r="5111">
          <cell r="A5111" t="str">
            <v>HHH64302</v>
          </cell>
          <cell r="B5111" t="str">
            <v>颞部注射性填充物取出术</v>
          </cell>
          <cell r="C5111" t="str">
            <v>局部麻醉,切开颞部至充填层次,反复清洗后刮勺刮除,彻底清洗,放置引流管,缝合,加压包扎。</v>
          </cell>
          <cell r="D5111" t="str">
            <v>引流装置</v>
          </cell>
          <cell r="E5111" t="str">
            <v>特殊缝线</v>
          </cell>
          <cell r="F5111" t="str">
            <v>单侧</v>
          </cell>
          <cell r="G5111" t="str">
            <v/>
          </cell>
          <cell r="H5111" t="str">
            <v>市场调节价</v>
          </cell>
          <cell r="I5111" t="str">
            <v>市场调节价</v>
          </cell>
          <cell r="J5111" t="str">
            <v>市场调节价</v>
          </cell>
          <cell r="K5111" t="str">
            <v>丙类</v>
          </cell>
        </row>
        <row r="5112">
          <cell r="A5112" t="str">
            <v>HHH73301</v>
          </cell>
          <cell r="B5112" t="str">
            <v>颞部肿物切除术</v>
          </cell>
          <cell r="C5112" t="str">
            <v>消毒铺巾,设计切口,含肿物切除及邻位瓣转移修复,植皮修复。止血,冲洗,缝合,包扎。不含远位瓣切取､取皮术。</v>
          </cell>
          <cell r="D5112" t="str">
            <v>引流装置,冲洗液</v>
          </cell>
          <cell r="E5112" t="str">
            <v>特殊缝线</v>
          </cell>
          <cell r="F5112" t="str">
            <v>次</v>
          </cell>
          <cell r="G5112" t="str">
            <v/>
          </cell>
          <cell r="H5112">
            <v>1200</v>
          </cell>
          <cell r="I5112">
            <v>960</v>
          </cell>
          <cell r="J5112">
            <v>840</v>
          </cell>
          <cell r="K5112" t="str">
            <v>甲类</v>
          </cell>
        </row>
        <row r="5113">
          <cell r="A5113" t="str">
            <v>HHH73302</v>
          </cell>
          <cell r="B5113" t="str">
            <v>颈部入路茎突过长切除术</v>
          </cell>
          <cell r="C5113" t="str">
            <v>指麻醉下切开,翻瓣,过长的茎突探查,切除,伤口关闭。</v>
          </cell>
          <cell r="D5113" t="str">
            <v>引流装置,冲洗液</v>
          </cell>
          <cell r="E5113" t="str">
            <v>特殊缝线</v>
          </cell>
          <cell r="F5113" t="str">
            <v>单侧</v>
          </cell>
          <cell r="G5113" t="str">
            <v>双侧加收不超过60%</v>
          </cell>
          <cell r="H5113">
            <v>1100</v>
          </cell>
          <cell r="I5113">
            <v>880</v>
          </cell>
          <cell r="J5113">
            <v>770</v>
          </cell>
          <cell r="K5113" t="str">
            <v>甲类</v>
          </cell>
        </row>
        <row r="5114">
          <cell r="A5114" t="str">
            <v>HHH73303</v>
          </cell>
          <cell r="B5114" t="str">
            <v>颞骨部分切除术</v>
          </cell>
          <cell r="C5114" t="str">
            <v>全麻,消毒铺巾,耳后切开,外耳道骨部切除,乳突切除,颞颌关节切除(腮腺切除)。肌皮瓣修复,缝合切口,包扎。不含颞颌关节切除､腮腺切除､面神经监测。</v>
          </cell>
          <cell r="D5114" t="str">
            <v>引流装置,冲洗液</v>
          </cell>
          <cell r="E5114" t="str">
            <v>止血材料,特殊缝线</v>
          </cell>
          <cell r="F5114" t="str">
            <v>单侧</v>
          </cell>
          <cell r="G5114" t="str">
            <v/>
          </cell>
          <cell r="H5114">
            <v>1750</v>
          </cell>
          <cell r="I5114">
            <v>1400</v>
          </cell>
          <cell r="J5114">
            <v>1225</v>
          </cell>
          <cell r="K5114" t="str">
            <v>甲类</v>
          </cell>
        </row>
        <row r="5115">
          <cell r="A5115" t="str">
            <v>HHH73304</v>
          </cell>
          <cell r="B5115" t="str">
            <v>颞骨次全切术</v>
          </cell>
          <cell r="C5115" t="str">
            <v>全麻,消毒铺巾,耳后切开,外耳道骨部切除,乳突切除,迷路切除。颞颌关节切除(腮腺切除)。肌皮瓣修复,缝合切口,包扎。不含面神经监测。</v>
          </cell>
          <cell r="D5115" t="str">
            <v>引流装置,冲洗液</v>
          </cell>
          <cell r="E5115" t="str">
            <v>止血材料,特殊缝线</v>
          </cell>
          <cell r="F5115" t="str">
            <v>单侧</v>
          </cell>
          <cell r="G5115" t="str">
            <v/>
          </cell>
          <cell r="H5115">
            <v>1800</v>
          </cell>
          <cell r="I5115">
            <v>1440</v>
          </cell>
          <cell r="J5115">
            <v>1260</v>
          </cell>
          <cell r="K5115" t="str">
            <v>甲类</v>
          </cell>
        </row>
        <row r="5116">
          <cell r="A5116" t="str">
            <v>HHH73305</v>
          </cell>
          <cell r="B5116" t="str">
            <v>经迷路岩部胆脂瘤切除术</v>
          </cell>
          <cell r="C5116" t="str">
            <v>全麻,消毒铺巾,耳后切开,乳突骨骼化,迷路切除,至岩尖,分离肿瘤,保护面神经,切除肿瘤,脂肪填塞,缝合切口,包扎。不含面神经监测。</v>
          </cell>
          <cell r="D5116" t="str">
            <v>引流装置,冲洗液</v>
          </cell>
          <cell r="E5116" t="str">
            <v>止血材料,特殊缝线</v>
          </cell>
          <cell r="F5116" t="str">
            <v>单侧</v>
          </cell>
          <cell r="G5116" t="str">
            <v/>
          </cell>
          <cell r="H5116">
            <v>1800</v>
          </cell>
          <cell r="I5116">
            <v>1440</v>
          </cell>
          <cell r="J5116">
            <v>1260</v>
          </cell>
          <cell r="K5116" t="str">
            <v>甲类</v>
          </cell>
        </row>
        <row r="5117">
          <cell r="A5117" t="str">
            <v>HHH73306</v>
          </cell>
          <cell r="B5117" t="str">
            <v>经中颅窝岩部胆脂瘤切除术</v>
          </cell>
          <cell r="C5117" t="str">
            <v>全麻,消毒铺巾,耳前切开,颅骨开窗,释放脑脊液,压缩颞叶,寻至岩尖,辨明肿瘤,保护面神经､半规管,切除肿瘤,脂肪填塞。缝合切口,包扎。不含面神经监测。</v>
          </cell>
          <cell r="D5117" t="str">
            <v>引流装置,冲洗液</v>
          </cell>
          <cell r="E5117" t="str">
            <v>止血材料,特殊缝线</v>
          </cell>
          <cell r="F5117" t="str">
            <v>单侧</v>
          </cell>
          <cell r="G5117" t="str">
            <v/>
          </cell>
          <cell r="H5117">
            <v>2000</v>
          </cell>
          <cell r="I5117">
            <v>1600</v>
          </cell>
          <cell r="J5117">
            <v>1400</v>
          </cell>
          <cell r="K5117" t="str">
            <v>甲类</v>
          </cell>
        </row>
        <row r="5118">
          <cell r="A5118" t="str">
            <v>HHH73401</v>
          </cell>
          <cell r="B5118" t="str">
            <v>口内入路茎突过长切除术</v>
          </cell>
          <cell r="C5118" t="str">
            <v>指麻醉下舌颌沟切开,确认过长茎突,切除并关闭伤口。</v>
          </cell>
          <cell r="D5118" t="str">
            <v>引流装置</v>
          </cell>
          <cell r="E5118" t="str">
            <v>止血材料,特殊缝线</v>
          </cell>
          <cell r="F5118" t="str">
            <v>单侧</v>
          </cell>
          <cell r="G5118" t="str">
            <v/>
          </cell>
          <cell r="H5118">
            <v>1100</v>
          </cell>
          <cell r="I5118">
            <v>880</v>
          </cell>
          <cell r="J5118">
            <v>770</v>
          </cell>
          <cell r="K5118" t="str">
            <v>甲类</v>
          </cell>
        </row>
        <row r="5119">
          <cell r="A5119" t="str">
            <v>HHH75301</v>
          </cell>
          <cell r="B5119" t="str">
            <v>颞骨全切术</v>
          </cell>
          <cell r="C5119" t="str">
            <v>全麻,消毒铺巾,耳后切开,外耳道骨部切除,乳突切除,迷路切除,岩尖切除,颞颌关节切除,(腮腺切除)。肌皮瓣修复,缝合切口,包扎。不含颞颌关节的切除､腮腺切除､面神经监测。</v>
          </cell>
          <cell r="D5119" t="str">
            <v>引流装置</v>
          </cell>
          <cell r="E5119" t="str">
            <v>止血材料,特殊缝线</v>
          </cell>
          <cell r="F5119" t="str">
            <v>单侧</v>
          </cell>
          <cell r="G5119" t="str">
            <v/>
          </cell>
          <cell r="H5119">
            <v>2000</v>
          </cell>
          <cell r="I5119">
            <v>1600</v>
          </cell>
          <cell r="J5119">
            <v>1400</v>
          </cell>
          <cell r="K5119" t="str">
            <v>甲类</v>
          </cell>
        </row>
        <row r="5120">
          <cell r="A5120" t="str">
            <v>HHH82301</v>
          </cell>
          <cell r="B5120" t="str">
            <v>假体置入颞部充填术</v>
          </cell>
          <cell r="C5120" t="str">
            <v>麻醉,设计,雕刻假体,亚甲蓝标记,剥离腔隙,止血,将设计好大小的假体材料放入,用特殊缝线固定假体,冲洗,逐层缝合切口,加压包扎。</v>
          </cell>
          <cell r="D5120" t="str">
            <v>引流装置,冲洗液</v>
          </cell>
          <cell r="E5120" t="str">
            <v>止血材料,特殊缝线,假体</v>
          </cell>
          <cell r="F5120" t="str">
            <v>单侧</v>
          </cell>
          <cell r="G5120" t="str">
            <v/>
          </cell>
          <cell r="H5120">
            <v>1100</v>
          </cell>
          <cell r="I5120">
            <v>880</v>
          </cell>
          <cell r="J5120">
            <v>770</v>
          </cell>
          <cell r="K5120" t="str">
            <v>丙类</v>
          </cell>
        </row>
        <row r="5121">
          <cell r="A5121" t="str">
            <v>HHJ</v>
          </cell>
          <cell r="B5121" t="str">
            <v>颞下颌关节</v>
          </cell>
          <cell r="C5121" t="str">
            <v/>
          </cell>
          <cell r="D5121" t="str">
            <v/>
          </cell>
          <cell r="E5121" t="str">
            <v/>
          </cell>
        </row>
        <row r="5121">
          <cell r="G5121" t="str">
            <v/>
          </cell>
          <cell r="H5121" t="str">
            <v/>
          </cell>
          <cell r="I5121" t="str">
            <v/>
          </cell>
          <cell r="J5121" t="str">
            <v/>
          </cell>
        </row>
        <row r="5122">
          <cell r="A5122" t="str">
            <v>HHJ66301</v>
          </cell>
          <cell r="B5122" t="str">
            <v>颞下颌关节置换术</v>
          </cell>
          <cell r="C5122" t="str">
            <v>经颞部耳屏前切口入路,分层切开翻瓣,注意保护面神经和腮腺。到达关节区后打开关节囊,显露关节区及融合骨球,截除骨球,修整骨断面做关节窝成形,然后将关节代用品植入,关节窝部分固定于颧弓根部,髁状突部分固定于升支区域,分别作坚强固定。处理术区,缝合伤口。手术需使用微动力系统。</v>
          </cell>
          <cell r="D5122" t="str">
            <v>引流装置</v>
          </cell>
          <cell r="E5122" t="str">
            <v>人工关节,内固定材料,止血材料,特殊缝线</v>
          </cell>
          <cell r="F5122" t="str">
            <v>单侧</v>
          </cell>
          <cell r="G5122" t="str">
            <v/>
          </cell>
          <cell r="H5122">
            <v>1700</v>
          </cell>
          <cell r="I5122">
            <v>1360</v>
          </cell>
          <cell r="J5122">
            <v>1190</v>
          </cell>
          <cell r="K5122" t="str">
            <v>甲类</v>
          </cell>
        </row>
        <row r="5123">
          <cell r="A5123" t="str">
            <v>HHJ70301</v>
          </cell>
          <cell r="B5123" t="str">
            <v>髁突陈旧性骨折复位内固定术</v>
          </cell>
          <cell r="C5123" t="str">
            <v>经耳屏前或颌下入路分层切开显露髁突骨折区域,注意保护面神经。行颌间牵引维持咬合关系,在错位愈合部位截开髁状突或作升支垂直截骨,修整骨断面,将髁状突位置调整后再行坚强内固定。处理术区,缝合伤口。</v>
          </cell>
          <cell r="D5123" t="str">
            <v>牙弓夹板,引流装置</v>
          </cell>
          <cell r="E5123" t="str">
            <v>内固定材料,功能丝,特殊缝线,止血材料</v>
          </cell>
          <cell r="F5123" t="str">
            <v>单侧</v>
          </cell>
          <cell r="G5123" t="str">
            <v/>
          </cell>
          <cell r="H5123">
            <v>1600</v>
          </cell>
          <cell r="I5123">
            <v>1280</v>
          </cell>
          <cell r="J5123">
            <v>1120</v>
          </cell>
          <cell r="K5123" t="str">
            <v>乙类</v>
          </cell>
        </row>
        <row r="5124">
          <cell r="A5124" t="str">
            <v>HHJ70302</v>
          </cell>
          <cell r="B5124" t="str">
            <v>髁突骨折切开复位内固定术</v>
          </cell>
          <cell r="C5124" t="str">
            <v>经耳屏前入路分层切开显露髁突骨折区域,注意保护面神经。行颌间固定恢复咬合关系后将骨折复位,作钛板钉坚强内固定。需使用微动力系统。不含内镜辅助口内入路内固定。</v>
          </cell>
          <cell r="D5124" t="str">
            <v>牙弓夹板,引流装置</v>
          </cell>
          <cell r="E5124" t="str">
            <v>内固定材料,功能丝,止血材料,特殊缝线</v>
          </cell>
          <cell r="F5124" t="str">
            <v>单侧</v>
          </cell>
          <cell r="G5124" t="str">
            <v/>
          </cell>
          <cell r="H5124">
            <v>1250</v>
          </cell>
          <cell r="I5124">
            <v>1000</v>
          </cell>
          <cell r="J5124">
            <v>875</v>
          </cell>
          <cell r="K5124" t="str">
            <v>甲类</v>
          </cell>
        </row>
        <row r="5125">
          <cell r="A5125" t="str">
            <v>HHJ71301</v>
          </cell>
          <cell r="B5125" t="str">
            <v>颞下颌关节盘复位固定术</v>
          </cell>
          <cell r="C5125" t="str">
            <v>经颞部耳屏前切口入路,分层切开翻瓣,注意保护面神经和腮腺。到达关节区后打开关节囊,显露移位的关节盘,将其松解复位并缝合固定于周围组织。处理术区,缝合伤口。</v>
          </cell>
          <cell r="D5125" t="str">
            <v>引流装置</v>
          </cell>
          <cell r="E5125" t="str">
            <v>补片,止血材料,特殊缝线</v>
          </cell>
          <cell r="F5125" t="str">
            <v>单侧</v>
          </cell>
          <cell r="G5125" t="str">
            <v/>
          </cell>
          <cell r="H5125">
            <v>1600</v>
          </cell>
          <cell r="I5125">
            <v>1280</v>
          </cell>
          <cell r="J5125">
            <v>1120</v>
          </cell>
          <cell r="K5125" t="str">
            <v>甲类</v>
          </cell>
        </row>
        <row r="5126">
          <cell r="A5126" t="str">
            <v>HHJ71601</v>
          </cell>
          <cell r="B5126" t="str">
            <v>关节镜下颞下颌关节盘复位固定术</v>
          </cell>
          <cell r="C5126" t="str">
            <v>在麻醉下,关节镜置入探查关节盘位置,复位关节盘并固定。</v>
          </cell>
          <cell r="D5126" t="str">
            <v>引流装置</v>
          </cell>
          <cell r="E5126" t="str">
            <v>止血材料,特殊缝线</v>
          </cell>
          <cell r="F5126" t="str">
            <v>单侧</v>
          </cell>
          <cell r="G5126" t="str">
            <v/>
          </cell>
          <cell r="H5126">
            <v>1250</v>
          </cell>
          <cell r="I5126">
            <v>1000</v>
          </cell>
          <cell r="J5126">
            <v>875</v>
          </cell>
          <cell r="K5126" t="str">
            <v>乙类</v>
          </cell>
        </row>
        <row r="5127">
          <cell r="A5127" t="str">
            <v>HHJ73301</v>
          </cell>
          <cell r="B5127" t="str">
            <v>髁状突良性肿物切除术</v>
          </cell>
          <cell r="C5127" t="str">
            <v>指耳屏前和发际内切口,显露髁突肿物并切除,髁突及关节修整。不含各种材料的关节重建术､淋巴结清扫。</v>
          </cell>
          <cell r="D5127" t="str">
            <v>引流装置</v>
          </cell>
          <cell r="E5127" t="str">
            <v>止血材料,特殊缝线</v>
          </cell>
          <cell r="F5127" t="str">
            <v>次</v>
          </cell>
          <cell r="G5127" t="str">
            <v/>
          </cell>
          <cell r="H5127">
            <v>1370</v>
          </cell>
          <cell r="I5127">
            <v>1100</v>
          </cell>
          <cell r="J5127">
            <v>960</v>
          </cell>
          <cell r="K5127" t="str">
            <v>甲类</v>
          </cell>
        </row>
        <row r="5128">
          <cell r="A5128" t="str">
            <v>HHJ73302</v>
          </cell>
          <cell r="B5128" t="str">
            <v>髁状突高位切除术</v>
          </cell>
          <cell r="C5128" t="str">
            <v>含显露,髁状突高位切除,髁状突关节面磨改。手术需使用微动力系统。</v>
          </cell>
          <cell r="D5128" t="str">
            <v>引流装置</v>
          </cell>
          <cell r="E5128" t="str">
            <v>止血材料,特殊缝线</v>
          </cell>
          <cell r="F5128" t="str">
            <v>次</v>
          </cell>
          <cell r="G5128" t="str">
            <v/>
          </cell>
          <cell r="H5128">
            <v>1270</v>
          </cell>
          <cell r="I5128">
            <v>1015</v>
          </cell>
          <cell r="J5128">
            <v>890</v>
          </cell>
          <cell r="K5128" t="str">
            <v>甲类</v>
          </cell>
        </row>
        <row r="5129">
          <cell r="A5129" t="str">
            <v>HHJ73303</v>
          </cell>
          <cell r="B5129" t="str">
            <v>髁突陈旧性骨折髁状突摘除术</v>
          </cell>
          <cell r="C5129" t="str">
            <v>经耳屏前入路分层切开显露髁突骨折区域,注意保护面神经。行颌间牵引维持咬合关系,将异常的髁状突摘除,修整髁突头,处理术区,缝合伤口。需使用微动力系统。</v>
          </cell>
          <cell r="D5129" t="str">
            <v>牙弓夹板,引流装置</v>
          </cell>
          <cell r="E5129" t="str">
            <v>内固定材料,功能丝,止血材料,特殊缝线</v>
          </cell>
          <cell r="F5129" t="str">
            <v>单侧</v>
          </cell>
          <cell r="G5129" t="str">
            <v/>
          </cell>
          <cell r="H5129">
            <v>1600</v>
          </cell>
          <cell r="I5129">
            <v>1280</v>
          </cell>
          <cell r="J5129">
            <v>1120</v>
          </cell>
          <cell r="K5129" t="str">
            <v>乙类</v>
          </cell>
        </row>
        <row r="5130">
          <cell r="A5130" t="str">
            <v>HHJ73304</v>
          </cell>
          <cell r="B5130" t="str">
            <v>髁突粉碎性骨折骨折片摘除术</v>
          </cell>
          <cell r="C5130" t="str">
            <v>经耳屏前入路分层切开显露髁突骨折区域,注意保护面神经。行颌间牵引维持咬合关系,将无法固定的髁状突碎骨片摘除,修整髁突头,处理术区,缝合伤口。</v>
          </cell>
          <cell r="D5130" t="str">
            <v>牙弓夹板,引流装置</v>
          </cell>
          <cell r="E5130" t="str">
            <v>内固定材料,功能丝,止血材料,特殊缝线</v>
          </cell>
          <cell r="F5130" t="str">
            <v>单侧</v>
          </cell>
          <cell r="G5130" t="str">
            <v/>
          </cell>
          <cell r="H5130">
            <v>1600</v>
          </cell>
          <cell r="I5130">
            <v>1280</v>
          </cell>
          <cell r="J5130">
            <v>1120</v>
          </cell>
          <cell r="K5130" t="str">
            <v>甲类</v>
          </cell>
        </row>
        <row r="5131">
          <cell r="A5131" t="str">
            <v>HHJ73305</v>
          </cell>
          <cell r="B5131" t="str">
            <v>颞下颌关节盘摘除术</v>
          </cell>
          <cell r="C5131" t="str">
            <v>经颞部耳屏前切口入路,分层切开翻瓣,注意保护面神经和腮腺。到达关节区后打开关节囊,显露病变关节盘并摘除。处理术区,缝合伤口。</v>
          </cell>
          <cell r="D5131" t="str">
            <v>引流装置</v>
          </cell>
          <cell r="E5131" t="str">
            <v>补片,止血材料,特殊缝线</v>
          </cell>
          <cell r="F5131" t="str">
            <v>单侧</v>
          </cell>
          <cell r="G5131" t="str">
            <v/>
          </cell>
          <cell r="H5131">
            <v>1500</v>
          </cell>
          <cell r="I5131">
            <v>1200</v>
          </cell>
          <cell r="J5131">
            <v>1050</v>
          </cell>
          <cell r="K5131" t="str">
            <v>甲类</v>
          </cell>
        </row>
        <row r="5132">
          <cell r="A5132" t="str">
            <v>HHJ77301</v>
          </cell>
          <cell r="B5132" t="str">
            <v>髁状突恶性肿物扩大切除术</v>
          </cell>
          <cell r="C5132" t="str">
            <v>含髁突恶性肿物切除,部分升支切除,肿物周围组织(含淋巴结)扩大切除。手术需使用微动力系统。不含骨缺损修复术､淋巴清扫术。</v>
          </cell>
          <cell r="D5132" t="str">
            <v>引流装置</v>
          </cell>
          <cell r="E5132" t="str">
            <v>止血材料,特殊缝线</v>
          </cell>
          <cell r="F5132" t="str">
            <v>次</v>
          </cell>
          <cell r="G5132" t="str">
            <v/>
          </cell>
          <cell r="H5132">
            <v>1370</v>
          </cell>
          <cell r="I5132">
            <v>1100</v>
          </cell>
          <cell r="J5132">
            <v>960</v>
          </cell>
          <cell r="K5132" t="str">
            <v>甲类</v>
          </cell>
        </row>
        <row r="5133">
          <cell r="A5133" t="str">
            <v>HHJ83301</v>
          </cell>
          <cell r="B5133" t="str">
            <v>髁突骨球截除血管化骨移植重建术</v>
          </cell>
          <cell r="C5133" t="str">
            <v>经颞部耳屏前切口入路,分层切开翻瓣,注意保护面神经和腮腺。到达关节区后打开关节囊,显露关节区及融合骨球,截除骨球,修整骨断面。解剖受区血管为血管吻合做准备。将带血管蒂的移植骨转移至受区后先吻合血管,再将骨块修整外形､成形､固定,重建关节。处理术区,缝合伤口。手术需使用微动力系统。不含取骨术。</v>
          </cell>
          <cell r="D5133" t="str">
            <v>引流装置</v>
          </cell>
          <cell r="E5133" t="str">
            <v>内固定材料,止血材料,特殊缝线</v>
          </cell>
          <cell r="F5133" t="str">
            <v>单侧</v>
          </cell>
          <cell r="G5133" t="str">
            <v/>
          </cell>
          <cell r="H5133">
            <v>1700</v>
          </cell>
          <cell r="I5133">
            <v>1360</v>
          </cell>
          <cell r="J5133">
            <v>1190</v>
          </cell>
          <cell r="K5133" t="str">
            <v>乙类</v>
          </cell>
        </row>
        <row r="5134">
          <cell r="A5134" t="str">
            <v>HHJ83302</v>
          </cell>
          <cell r="B5134" t="str">
            <v>髁突陈旧骨折错位升支截骨矫正术</v>
          </cell>
          <cell r="C5134" t="str">
            <v>经口内下颌升支前缘和前庭沟入路作下颌升支矢状劈开,颌间固定恢复咬合关系后将截骨部位作坚强内固定。手术需使用微动力系统。</v>
          </cell>
          <cell r="D5134" t="str">
            <v>牙弓夹板,引流装置</v>
          </cell>
          <cell r="E5134" t="str">
            <v>内固定材料,功能丝,止血材料,特殊缝线</v>
          </cell>
          <cell r="F5134" t="str">
            <v>单侧</v>
          </cell>
          <cell r="G5134" t="str">
            <v/>
          </cell>
          <cell r="H5134">
            <v>1800</v>
          </cell>
          <cell r="I5134">
            <v>1440</v>
          </cell>
          <cell r="J5134">
            <v>1260</v>
          </cell>
          <cell r="K5134" t="str">
            <v>乙类</v>
          </cell>
        </row>
        <row r="5135">
          <cell r="A5135" t="str">
            <v>HHJ83303</v>
          </cell>
          <cell r="B5135" t="str">
            <v>颞下颌关节成形术</v>
          </cell>
          <cell r="C5135" t="str">
            <v>经颞部耳屏前切口入路,分层切开翻瓣,注意保护面神经和腮腺。到达关节区后打开关节囊,显露关节区及融合骨球,截开骨球,修整骨断面,制造人工间隙,间隙内植入或不植入间置物(钛网､硅胶､高分子材料或邻近组织瓣等)。截除或不截除喙突,处理术区,缝合伤口。手术需使用微动力系统。</v>
          </cell>
          <cell r="D5135" t="str">
            <v>引流装置</v>
          </cell>
          <cell r="E5135" t="str">
            <v>内固定材料,衬垫材料,止血材料,特殊缝线</v>
          </cell>
          <cell r="F5135" t="str">
            <v>单侧</v>
          </cell>
          <cell r="G5135" t="str">
            <v/>
          </cell>
          <cell r="H5135">
            <v>1700</v>
          </cell>
          <cell r="I5135">
            <v>1360</v>
          </cell>
          <cell r="J5135">
            <v>1190</v>
          </cell>
          <cell r="K5135" t="str">
            <v>乙类</v>
          </cell>
        </row>
        <row r="5136">
          <cell r="A5136" t="str">
            <v>HHJ89301</v>
          </cell>
          <cell r="B5136" t="str">
            <v>颞下颌关节成形加游离植骨重建术</v>
          </cell>
          <cell r="C5136" t="str">
            <v>经颞部耳屏前切口入路,分层切开翻瓣,注意保护面神经和腮腺。到达关节区后打开关节囊,显露关节区及融合骨球,截除骨球,修整骨断面,制造人工间隙,截除或不截除喙突,将游离骨块塑形后移植并固定于关节区形成关节头,处理术区,缝合伤口。手术需使用微动力系统。不含取骨术。</v>
          </cell>
          <cell r="D5136" t="str">
            <v>引流装置</v>
          </cell>
          <cell r="E5136" t="str">
            <v>内固定材料,止血材料,特殊缝线</v>
          </cell>
          <cell r="F5136" t="str">
            <v>单侧</v>
          </cell>
          <cell r="G5136" t="str">
            <v/>
          </cell>
          <cell r="H5136">
            <v>1700</v>
          </cell>
          <cell r="I5136">
            <v>1360</v>
          </cell>
          <cell r="J5136">
            <v>1190</v>
          </cell>
          <cell r="K5136" t="str">
            <v>乙类</v>
          </cell>
        </row>
        <row r="5137">
          <cell r="A5137" t="str">
            <v>HHJ99501</v>
          </cell>
          <cell r="B5137" t="str">
            <v>颞下颌关节镜手术治疗</v>
          </cell>
          <cell r="C5137" t="str">
            <v>局部麻醉,耳前切口,关节镜进入关节腔(上腔或下腔),根据术前检查和制订的手术方案以及镜下显示的关节腔内病变,进行颞下颌关节盘复位术､修补术､粘连剥离术､微小滑膜软骨瘤清除术､关节面骨关节病刨削术､活检术等。</v>
          </cell>
          <cell r="D5137" t="str">
            <v>引流装置</v>
          </cell>
          <cell r="E5137" t="str">
            <v>止血材料,特殊缝线</v>
          </cell>
          <cell r="F5137" t="str">
            <v>单侧</v>
          </cell>
          <cell r="G5137" t="str">
            <v/>
          </cell>
          <cell r="H5137">
            <v>700</v>
          </cell>
          <cell r="I5137">
            <v>560</v>
          </cell>
          <cell r="J5137">
            <v>490</v>
          </cell>
          <cell r="K5137" t="str">
            <v>乙类</v>
          </cell>
        </row>
        <row r="5138">
          <cell r="A5138" t="str">
            <v>HHK</v>
          </cell>
          <cell r="B5138" t="str">
            <v>颏部</v>
          </cell>
          <cell r="C5138" t="str">
            <v/>
          </cell>
          <cell r="D5138" t="str">
            <v/>
          </cell>
          <cell r="E5138" t="str">
            <v/>
          </cell>
        </row>
        <row r="5138">
          <cell r="G5138" t="str">
            <v/>
          </cell>
          <cell r="H5138" t="str">
            <v/>
          </cell>
          <cell r="I5138" t="str">
            <v/>
          </cell>
          <cell r="J5138" t="str">
            <v/>
          </cell>
        </row>
        <row r="5139">
          <cell r="A5139" t="str">
            <v>HHK58301</v>
          </cell>
          <cell r="B5139" t="str">
            <v>颏部截骨前徙舌骨下肌群切断术</v>
          </cell>
          <cell r="C5139" t="str">
            <v>经下颌前庭沟切口入路,骨膜下翻瓣分离显露颏部骨质,注意保护颏神经血管束,可适当分离二腹肌的颏附着。按设计的水平截骨线用微型骨锯或骨钻由唇侧骨板至舌侧骨板全层切开下颌骨颏部,然后用骨凿分离､松动颏部骨段,牵引移动颏部骨段至设计位置。然后将移动后的骨块用钛板固定。同时做舌骨下肌群切断术。</v>
          </cell>
          <cell r="D5139" t="str">
            <v>引流装置</v>
          </cell>
          <cell r="E5139" t="str">
            <v>内固定材料,特殊缝线,止血材料</v>
          </cell>
          <cell r="F5139" t="str">
            <v>次</v>
          </cell>
          <cell r="G5139" t="str">
            <v/>
          </cell>
          <cell r="H5139">
            <v>1300</v>
          </cell>
          <cell r="I5139">
            <v>1040</v>
          </cell>
          <cell r="J5139">
            <v>910</v>
          </cell>
          <cell r="K5139" t="str">
            <v>丙类</v>
          </cell>
        </row>
        <row r="5140">
          <cell r="A5140" t="str">
            <v>HHK60301</v>
          </cell>
          <cell r="B5140" t="str">
            <v>颏部及下颌外斜嵴取骨术</v>
          </cell>
          <cell r="C5140" t="str">
            <v>局部麻醉,切开黏膜,显露取骨区,使用外科专用骨锯或骨钻,避开周围牙根以及下牙槽神经,切取下颌骨外侧骨板,明胶海绵骨床止血,缝合伤口。</v>
          </cell>
          <cell r="D5140" t="str">
            <v>引流装置</v>
          </cell>
          <cell r="E5140" t="str">
            <v>充填材料,特殊缝线</v>
          </cell>
          <cell r="F5140" t="str">
            <v>次</v>
          </cell>
          <cell r="G5140" t="str">
            <v/>
          </cell>
          <cell r="H5140">
            <v>1000</v>
          </cell>
          <cell r="I5140">
            <v>800</v>
          </cell>
          <cell r="J5140">
            <v>700</v>
          </cell>
          <cell r="K5140" t="str">
            <v>丙类</v>
          </cell>
        </row>
        <row r="5141">
          <cell r="A5141" t="str">
            <v>HHK62301</v>
          </cell>
          <cell r="B5141" t="str">
            <v>隆颏术</v>
          </cell>
          <cell r="C5141" t="str">
            <v>消毒铺巾,设计,局麻,下颌前庭沟切口,切开粘骨膜,剥离,显露下颌骨颏部,双极电凝止血,剥离骨膜下间隙,雕刻假体,放入腔隙,调整位置,固定,缝合切口。</v>
          </cell>
          <cell r="D5141" t="str">
            <v>引流装置</v>
          </cell>
          <cell r="E5141" t="str">
            <v>假体,特殊缝线,止血材料</v>
          </cell>
          <cell r="F5141" t="str">
            <v>次</v>
          </cell>
          <cell r="G5141" t="str">
            <v/>
          </cell>
          <cell r="H5141">
            <v>1200</v>
          </cell>
          <cell r="I5141">
            <v>960</v>
          </cell>
          <cell r="J5141">
            <v>840</v>
          </cell>
          <cell r="K5141" t="str">
            <v>丙类</v>
          </cell>
        </row>
        <row r="5142">
          <cell r="A5142" t="str">
            <v>HHK64301</v>
          </cell>
          <cell r="B5142" t="str">
            <v>颏部假体取出术</v>
          </cell>
          <cell r="C5142" t="str">
            <v>消毒铺巾,局麻,下唇前庭沟切口,切开黏膜直至骨膜,打开包膜,取出假体。冲洗缝合。</v>
          </cell>
          <cell r="D5142" t="str">
            <v>引流装置</v>
          </cell>
          <cell r="E5142" t="str">
            <v>特殊缝线,止血材料</v>
          </cell>
          <cell r="F5142" t="str">
            <v>次</v>
          </cell>
          <cell r="G5142" t="str">
            <v/>
          </cell>
          <cell r="H5142" t="str">
            <v>市场调节价</v>
          </cell>
          <cell r="I5142" t="str">
            <v>市场调节价</v>
          </cell>
          <cell r="J5142" t="str">
            <v>市场调节价</v>
          </cell>
          <cell r="K5142" t="str">
            <v>丙类</v>
          </cell>
        </row>
        <row r="5143">
          <cell r="A5143" t="str">
            <v>HHK66301</v>
          </cell>
          <cell r="B5143" t="str">
            <v>颏部假体置换术</v>
          </cell>
          <cell r="C5143" t="str">
            <v>消毒铺巾,设计,局麻,下颌前庭沟切口,切开粘骨膜,打开包膜,取出假体,修整或雕刻新的假体,剥离腔隙,止血,重新置入假体,固定,缝合切口。</v>
          </cell>
          <cell r="D5143" t="str">
            <v>引流装置</v>
          </cell>
          <cell r="E5143" t="str">
            <v>假体,特殊缝线,止血材料</v>
          </cell>
          <cell r="F5143" t="str">
            <v>次</v>
          </cell>
          <cell r="G5143" t="str">
            <v/>
          </cell>
          <cell r="H5143" t="str">
            <v>市场调节价</v>
          </cell>
          <cell r="I5143" t="str">
            <v>市场调节价</v>
          </cell>
          <cell r="J5143" t="str">
            <v>市场调节价</v>
          </cell>
          <cell r="K5143" t="str">
            <v>丙类</v>
          </cell>
        </row>
        <row r="5144">
          <cell r="A5144" t="str">
            <v>HHK81301</v>
          </cell>
          <cell r="B5144" t="str">
            <v>颏部骨质打磨术</v>
          </cell>
          <cell r="C5144" t="str">
            <v>指对颏部骨组织粗糙和畸形断面进行机械打磨。</v>
          </cell>
          <cell r="D5144" t="str">
            <v>引流装置</v>
          </cell>
          <cell r="E5144" t="str">
            <v>内固定材料,特殊缝线,止血材料</v>
          </cell>
          <cell r="F5144" t="str">
            <v>次</v>
          </cell>
          <cell r="G5144" t="str">
            <v/>
          </cell>
          <cell r="H5144" t="str">
            <v>市场调节价</v>
          </cell>
          <cell r="I5144" t="str">
            <v>市场调节价</v>
          </cell>
          <cell r="J5144" t="str">
            <v>市场调节价</v>
          </cell>
          <cell r="K5144" t="str">
            <v>丙类</v>
          </cell>
        </row>
        <row r="5145">
          <cell r="A5145" t="str">
            <v>HHK83301</v>
          </cell>
          <cell r="B5145" t="str">
            <v>水平截骨颏成形术</v>
          </cell>
          <cell r="C5145" t="str">
            <v>经下颌前庭沟切口入路,骨膜下翻瓣分离显露颏部骨质,注意保护颏神经血管束,可适当分离二腹肌的颏附着。按设计的水平截骨线用微型骨锯或骨钻由唇侧骨板至舌侧骨板全层切开下颌骨颏部,然后用骨凿分离､松动颏部骨段,牵引移动颏部骨段至设计位置。然后将移动后的骨块用钛板固定。特别注意防止颏部及口底软组织损伤,以免口底过度肿胀引起上呼吸道梗阻,同时注意勿使附着于颏部的肌肉和骨膜牵拉骨段回位。修整外形,处理术区,缝合伤口。手术需使用微动力系统。不含自体骨采取及植骨。</v>
          </cell>
          <cell r="D5145" t="str">
            <v>引流装置</v>
          </cell>
          <cell r="E5145" t="str">
            <v>内固定材料,特殊缝线,止血材料</v>
          </cell>
          <cell r="F5145" t="str">
            <v>单颌</v>
          </cell>
          <cell r="G5145" t="str">
            <v/>
          </cell>
          <cell r="H5145" t="str">
            <v>市场调节价</v>
          </cell>
          <cell r="I5145" t="str">
            <v>市场调节价</v>
          </cell>
          <cell r="J5145" t="str">
            <v>市场调节价</v>
          </cell>
          <cell r="K5145" t="str">
            <v>丙类</v>
          </cell>
        </row>
        <row r="5146">
          <cell r="A5146" t="str">
            <v>HHK83302</v>
          </cell>
          <cell r="B5146" t="str">
            <v>水平截骨自体(人工)骨移植颏成形术</v>
          </cell>
          <cell r="C5146" t="str">
            <v>消毒铺巾,局部麻醉,在双侧下颌第一双尖牙口腔前庭黏膜切开,骨膜下剥离,暴露设计截骨部位。标记截骨线:双侧颏孔下方5毫米,下颌下缘上约10-15毫米,用裂钻或矢状锯､来复锯或摆动据完成截骨,移动颏部骨断至适当位置,应用自体骨或人工骨移植充填骨间隙,应用坚固内固定术进行固定,缝合,加压包扎。</v>
          </cell>
          <cell r="D5146" t="str">
            <v>引流装置</v>
          </cell>
          <cell r="E5146" t="str">
            <v>内固定材料,特殊缝线,止血材料</v>
          </cell>
          <cell r="F5146" t="str">
            <v>次</v>
          </cell>
          <cell r="G5146" t="str">
            <v/>
          </cell>
          <cell r="H5146">
            <v>1400</v>
          </cell>
          <cell r="I5146">
            <v>1120</v>
          </cell>
          <cell r="J5146">
            <v>980</v>
          </cell>
          <cell r="K5146" t="str">
            <v>丙类</v>
          </cell>
        </row>
        <row r="5147">
          <cell r="A5147" t="str">
            <v>HHK83303</v>
          </cell>
          <cell r="B5147" t="str">
            <v>颏水平截骨植骨成形术</v>
          </cell>
          <cell r="C5147" t="str">
            <v>经下颌前庭沟切口入路,骨膜下翻瓣分离显露颏部骨质,注意保护颏神经血管束,可适当分离二腹肌的颏附着。按设计的水平截骨线用微型骨锯或骨钻由唇侧骨板至舌侧骨板全层切开下颌骨颏部,然后用骨凿分离､松动颏部骨段,牵引移动颏部骨段至设计位置,移植骨置于骨间隙内,然后将移动后的骨块及移植骨用钛板固定。特别注意防止颏部及口底软组织损伤,以免口底过度肿胀引起上呼吸道梗阻,同时注意勿使附着于颏部的肌肉和骨膜牵拉骨段回位。进一步修整外形,处理术区,缝合伤口。手术需使用微动力系统。不含取骨术。</v>
          </cell>
          <cell r="D5147" t="str">
            <v>引流装置</v>
          </cell>
          <cell r="E5147" t="str">
            <v>内固定材料,特殊缝线,止血材料</v>
          </cell>
          <cell r="F5147" t="str">
            <v>单颌</v>
          </cell>
          <cell r="G5147" t="str">
            <v/>
          </cell>
          <cell r="H5147">
            <v>1400</v>
          </cell>
          <cell r="I5147">
            <v>1120</v>
          </cell>
          <cell r="J5147">
            <v>980</v>
          </cell>
          <cell r="K5147" t="str">
            <v>丙类</v>
          </cell>
        </row>
        <row r="5148">
          <cell r="A5148" t="str">
            <v>HHK83304</v>
          </cell>
          <cell r="B5148" t="str">
            <v>颏部衬垫术</v>
          </cell>
          <cell r="C5148" t="str">
            <v>经下颌前庭沟切口入路,骨膜下翻瓣分离显露颏部骨质,注意保护颏神经血管束。按术前设计将植入材料塑形､固定。进一步修整外形,处理术区,缝合伤口。手术需使用微动力系统。</v>
          </cell>
          <cell r="D5148" t="str">
            <v>引流装置</v>
          </cell>
          <cell r="E5148" t="str">
            <v>内固定材料,充填材料,特殊缝线,止血材料</v>
          </cell>
          <cell r="F5148" t="str">
            <v>单颌</v>
          </cell>
          <cell r="G5148" t="str">
            <v/>
          </cell>
          <cell r="H5148" t="str">
            <v>市场调节价</v>
          </cell>
          <cell r="I5148" t="str">
            <v>市场调节价</v>
          </cell>
          <cell r="J5148" t="str">
            <v>市场调节价</v>
          </cell>
          <cell r="K5148" t="str">
            <v>丙类</v>
          </cell>
        </row>
        <row r="5149">
          <cell r="A5149" t="str">
            <v>HHK83305</v>
          </cell>
          <cell r="B5149" t="str">
            <v>阶梯式颏成形术</v>
          </cell>
          <cell r="C5149" t="str">
            <v>消毒铺巾,局部麻醉,在双侧下颌第一双尖牙口腔前庭黏膜切开,骨膜下剥离,暴露设计截骨部位。标记截骨线:双侧颏孔下方5毫米,下颌下缘上约10-15毫米,用裂钻或矢状锯､来复锯或摆动据完成阶梯式及其它截骨,移动颏部骨断至适当位置,应用坚固内固定术进行固定,缝合,加压包扎。</v>
          </cell>
          <cell r="D5149" t="str">
            <v>引流装置</v>
          </cell>
          <cell r="E5149" t="str">
            <v>内固定材料,特殊缝线,止血材料</v>
          </cell>
          <cell r="F5149" t="str">
            <v>次</v>
          </cell>
          <cell r="G5149" t="str">
            <v/>
          </cell>
          <cell r="H5149">
            <v>1300</v>
          </cell>
          <cell r="I5149">
            <v>1040</v>
          </cell>
          <cell r="J5149">
            <v>910</v>
          </cell>
          <cell r="K5149" t="str">
            <v>丙类</v>
          </cell>
        </row>
        <row r="5150">
          <cell r="A5150" t="str">
            <v>HHK83306</v>
          </cell>
          <cell r="B5150" t="str">
            <v>颏部截骨前徙舌骨悬吊术</v>
          </cell>
          <cell r="C5150" t="str">
            <v>经下颌前庭沟切口入路,骨膜下翻瓣分离显露颏部骨质,注意保护颏神经血管束,可适当分离二腹肌的颏附着。按设计的水平截骨线用微型骨锯或骨钻由唇侧骨板至舌侧骨板全层切开下颌骨颏部,然后用骨凿分离､松动颏部骨段,牵引移动颏部骨段至设计位置。然后将移动后的骨块用钛板固定。特别注意防止颏部及口底软组织损伤,以免口底过度肿胀引起上呼吸道梗阻,同时注意勿使附着于颏部的肌肉和骨膜牵拉骨段回位。然后分离显露舌骨,切断部分舌骨下肌群,以阔筋膜或金属结扎丝将舌骨悬吊至颏部并固定。修整外形,处理术区,缝合伤口。手术需使用微动力系统。</v>
          </cell>
          <cell r="D5150" t="str">
            <v>结扎丝,引流装置</v>
          </cell>
          <cell r="E5150" t="str">
            <v>内固定材料,特殊缝线</v>
          </cell>
          <cell r="F5150" t="str">
            <v>单颌</v>
          </cell>
          <cell r="G5150" t="str">
            <v/>
          </cell>
          <cell r="H5150">
            <v>1500</v>
          </cell>
          <cell r="I5150">
            <v>1200</v>
          </cell>
          <cell r="J5150">
            <v>1050</v>
          </cell>
          <cell r="K5150" t="str">
            <v>乙类</v>
          </cell>
        </row>
        <row r="5151">
          <cell r="A5151" t="str">
            <v>HHL</v>
          </cell>
          <cell r="B5151" t="str">
            <v>唾液腺</v>
          </cell>
          <cell r="C5151" t="str">
            <v/>
          </cell>
          <cell r="D5151" t="str">
            <v/>
          </cell>
          <cell r="E5151" t="str">
            <v/>
          </cell>
        </row>
        <row r="5151">
          <cell r="G5151" t="str">
            <v/>
          </cell>
          <cell r="H5151" t="str">
            <v/>
          </cell>
          <cell r="I5151" t="str">
            <v/>
          </cell>
          <cell r="J5151" t="str">
            <v/>
          </cell>
        </row>
        <row r="5152">
          <cell r="A5152" t="str">
            <v>HHL45101</v>
          </cell>
          <cell r="B5152" t="str">
            <v>涎腺肿块穿刺引流术</v>
          </cell>
          <cell r="C5152" t="str">
            <v>用灰阶超声仪对涎腺肿块进行术前观察,消毒铺巾,局麻,在B超监视下将穿刺针或穿刺枪经皮刺入涎腺肿块内,抽吸活检,置管引流或注药。图文报告。不含超声引导。</v>
          </cell>
          <cell r="D5152" t="str">
            <v>穿刺针,引流装置,注射器</v>
          </cell>
          <cell r="E5152" t="str">
            <v/>
          </cell>
          <cell r="F5152" t="str">
            <v>次</v>
          </cell>
          <cell r="G5152" t="str">
            <v/>
          </cell>
          <cell r="H5152">
            <v>170</v>
          </cell>
          <cell r="I5152">
            <v>140</v>
          </cell>
          <cell r="J5152">
            <v>120</v>
          </cell>
          <cell r="K5152" t="str">
            <v>甲类</v>
          </cell>
        </row>
        <row r="5153">
          <cell r="A5153" t="str">
            <v>HHL65301</v>
          </cell>
          <cell r="B5153" t="str">
            <v>腮腺导管结石取出术</v>
          </cell>
          <cell r="C5153" t="str">
            <v>指麻醉下口内或口外皮肤切开,探查导管,明确结石后导管结石取出,导管冲洗,缝合导管破损口及伤口。</v>
          </cell>
          <cell r="D5153" t="str">
            <v>引流装置,注射器</v>
          </cell>
          <cell r="E5153" t="str">
            <v>特殊缝线,止血材料</v>
          </cell>
          <cell r="F5153" t="str">
            <v>次</v>
          </cell>
          <cell r="G5153" t="str">
            <v/>
          </cell>
          <cell r="H5153">
            <v>420</v>
          </cell>
          <cell r="I5153">
            <v>340</v>
          </cell>
          <cell r="J5153">
            <v>290</v>
          </cell>
          <cell r="K5153" t="str">
            <v>甲类</v>
          </cell>
        </row>
        <row r="5154">
          <cell r="A5154" t="str">
            <v>HHL65302</v>
          </cell>
          <cell r="B5154" t="str">
            <v>颌下腺导管探查取石术</v>
          </cell>
          <cell r="C5154" t="str">
            <v>指腮腺､颌下腺出现相应的导管功能障碍,探查其病因。切开､寻找探查导管,摘除结石,缝合导管,关闭伤口。</v>
          </cell>
          <cell r="D5154" t="str">
            <v>引流装置</v>
          </cell>
          <cell r="E5154" t="str">
            <v>特殊缝线,止血材料</v>
          </cell>
          <cell r="F5154" t="str">
            <v>次</v>
          </cell>
          <cell r="G5154" t="str">
            <v/>
          </cell>
          <cell r="H5154">
            <v>650</v>
          </cell>
          <cell r="I5154">
            <v>520</v>
          </cell>
          <cell r="J5154">
            <v>450</v>
          </cell>
          <cell r="K5154" t="str">
            <v>甲类</v>
          </cell>
        </row>
        <row r="5155">
          <cell r="A5155" t="str">
            <v>HHL73301</v>
          </cell>
          <cell r="B5155" t="str">
            <v>涎腺瘘切除导管结扎术</v>
          </cell>
          <cell r="C5155" t="str">
            <v>含皮肤切开,翻瓣,解剖面神经,切除涎瘘,结扎导管,缝合皮肤,加压包扎伤口。</v>
          </cell>
          <cell r="D5155" t="str">
            <v>引流装置</v>
          </cell>
          <cell r="E5155" t="str">
            <v>特殊缝线,止血材料</v>
          </cell>
          <cell r="F5155" t="str">
            <v>次</v>
          </cell>
          <cell r="G5155" t="str">
            <v/>
          </cell>
          <cell r="H5155">
            <v>1000</v>
          </cell>
          <cell r="I5155">
            <v>800</v>
          </cell>
          <cell r="J5155">
            <v>700</v>
          </cell>
          <cell r="K5155" t="str">
            <v>甲类</v>
          </cell>
        </row>
        <row r="5156">
          <cell r="A5156" t="str">
            <v>HHL73302</v>
          </cell>
          <cell r="B5156" t="str">
            <v>腮腺浅叶肿物切除术</v>
          </cell>
          <cell r="C5156" t="str">
            <v>耳屏前绕耳垂至颌下S形切口,从腮腺咬肌筋膜表面翻瓣,暴露肿物,含腮腺浅叶肿物切除,腮腺浅叶切除､面神经解剖导管处理,缝合伤口,加压包扎。不含淋巴清扫术。</v>
          </cell>
          <cell r="D5156" t="str">
            <v>引流装置</v>
          </cell>
          <cell r="E5156" t="str">
            <v>特殊缝线,止血材料</v>
          </cell>
          <cell r="F5156" t="str">
            <v>次</v>
          </cell>
          <cell r="G5156" t="str">
            <v/>
          </cell>
          <cell r="H5156">
            <v>1400</v>
          </cell>
          <cell r="I5156">
            <v>1120</v>
          </cell>
          <cell r="J5156">
            <v>980</v>
          </cell>
          <cell r="K5156" t="str">
            <v>甲类</v>
          </cell>
        </row>
        <row r="5157">
          <cell r="A5157" t="str">
            <v>HHL73303</v>
          </cell>
          <cell r="B5157" t="str">
            <v>腮腺部分切除术</v>
          </cell>
          <cell r="C5157" t="str">
            <v>含翻瓣,解剖面神经,腮腺浅叶切除,不含淋巴结清扫。</v>
          </cell>
          <cell r="D5157" t="str">
            <v>引流装置</v>
          </cell>
          <cell r="E5157" t="str">
            <v>特殊缝线,止血材料</v>
          </cell>
          <cell r="F5157" t="str">
            <v>次</v>
          </cell>
          <cell r="G5157" t="str">
            <v/>
          </cell>
          <cell r="H5157">
            <v>1400</v>
          </cell>
          <cell r="I5157">
            <v>1120</v>
          </cell>
          <cell r="J5157">
            <v>980</v>
          </cell>
          <cell r="K5157" t="str">
            <v>甲类</v>
          </cell>
        </row>
        <row r="5158">
          <cell r="A5158" t="str">
            <v>HHL73304</v>
          </cell>
          <cell r="B5158" t="str">
            <v>腮腺咬肌区静脉畸形切除术</v>
          </cell>
          <cell r="C5158" t="str">
            <v>指切开皮肤,翻瓣,肿瘤显露,腮腺导管,面神经解剖,切除肿瘤。不含微波热凝､射频止血。</v>
          </cell>
          <cell r="D5158" t="str">
            <v>引流装置</v>
          </cell>
          <cell r="E5158" t="str">
            <v>特殊缝线,止血材料</v>
          </cell>
          <cell r="F5158" t="str">
            <v>次</v>
          </cell>
          <cell r="G5158" t="str">
            <v/>
          </cell>
          <cell r="H5158">
            <v>1700</v>
          </cell>
          <cell r="I5158">
            <v>1360</v>
          </cell>
          <cell r="J5158">
            <v>1190</v>
          </cell>
          <cell r="K5158" t="str">
            <v>甲类</v>
          </cell>
        </row>
        <row r="5159">
          <cell r="A5159" t="str">
            <v>HHL73305</v>
          </cell>
          <cell r="B5159" t="str">
            <v>颌下腺摘除术</v>
          </cell>
          <cell r="C5159" t="str">
            <v>含切开翻瓣,颌外动､静脉结扎､舌神经处理颌下腺摘除,导管结扎及神经处理。</v>
          </cell>
          <cell r="D5159" t="str">
            <v>引流装置</v>
          </cell>
          <cell r="E5159" t="str">
            <v>特殊缝线,止血材料</v>
          </cell>
          <cell r="F5159" t="str">
            <v>次</v>
          </cell>
          <cell r="G5159" t="str">
            <v/>
          </cell>
          <cell r="H5159">
            <v>820</v>
          </cell>
          <cell r="I5159">
            <v>660</v>
          </cell>
          <cell r="J5159">
            <v>570</v>
          </cell>
          <cell r="K5159" t="str">
            <v>甲类</v>
          </cell>
        </row>
        <row r="5160">
          <cell r="A5160" t="str">
            <v>HHL73306</v>
          </cell>
          <cell r="B5160" t="str">
            <v>舌下腺囊肿袋形术</v>
          </cell>
          <cell r="C5160" t="str">
            <v>在舌下腺囊中表面,切除圆形或卵圆形黏膜和囊壁,然后囊肿壁和口底黏膜拉拢缝合。</v>
          </cell>
          <cell r="D5160" t="str">
            <v>引流装置</v>
          </cell>
          <cell r="E5160" t="str">
            <v>特殊缝线,止血材料</v>
          </cell>
          <cell r="F5160" t="str">
            <v>次</v>
          </cell>
          <cell r="G5160" t="str">
            <v/>
          </cell>
          <cell r="H5160">
            <v>700</v>
          </cell>
          <cell r="I5160">
            <v>560</v>
          </cell>
          <cell r="J5160">
            <v>490</v>
          </cell>
          <cell r="K5160" t="str">
            <v>甲类</v>
          </cell>
        </row>
        <row r="5161">
          <cell r="A5161" t="str">
            <v>HHL73307</v>
          </cell>
          <cell r="B5161" t="str">
            <v>舌下腺摘除术</v>
          </cell>
          <cell r="C5161" t="str">
            <v>指口内舌颌沟切口,切开黏膜和黏膜下层,显露舌下腺,探查舌神经和颌下腺导管走行,并摘除舌下腺,处理创面,缝合伤口。</v>
          </cell>
          <cell r="D5161" t="str">
            <v>引流装置</v>
          </cell>
          <cell r="E5161" t="str">
            <v>特殊缝线,止血材料</v>
          </cell>
          <cell r="F5161" t="str">
            <v>次</v>
          </cell>
          <cell r="G5161" t="str">
            <v/>
          </cell>
          <cell r="H5161">
            <v>900</v>
          </cell>
          <cell r="I5161">
            <v>720</v>
          </cell>
          <cell r="J5161">
            <v>630</v>
          </cell>
          <cell r="K5161" t="str">
            <v>甲类</v>
          </cell>
        </row>
        <row r="5162">
          <cell r="A5162" t="str">
            <v>HHL73308</v>
          </cell>
          <cell r="B5162" t="str">
            <v>腮腺全切除术</v>
          </cell>
          <cell r="C5162" t="str">
            <v>含翻瓣,解剖面神经,腮腺深叶肿物切除,腮腺全切除,导管处理。不含淋巴结清扫。</v>
          </cell>
          <cell r="D5162" t="str">
            <v>引流装置</v>
          </cell>
          <cell r="E5162" t="str">
            <v>特殊缝线,止血材料</v>
          </cell>
          <cell r="F5162" t="str">
            <v>次</v>
          </cell>
          <cell r="G5162" t="str">
            <v/>
          </cell>
          <cell r="H5162">
            <v>1400</v>
          </cell>
          <cell r="I5162">
            <v>1120</v>
          </cell>
          <cell r="J5162">
            <v>980</v>
          </cell>
          <cell r="K5162" t="str">
            <v>甲类</v>
          </cell>
        </row>
        <row r="5163">
          <cell r="A5163" t="str">
            <v>HHL74301</v>
          </cell>
          <cell r="B5163" t="str">
            <v>涎腺瘘切除导管重建术</v>
          </cell>
          <cell r="C5163" t="str">
            <v>含皮肤切开,解剖面神经,切除涎瘘,导管断端确认,导管改道或导管缺损静脉血管移植吻合再造,关闭伤口。不含静脉血管切取术。</v>
          </cell>
          <cell r="D5163" t="str">
            <v>引流装置</v>
          </cell>
          <cell r="E5163" t="str">
            <v>特殊缝线,止血材料</v>
          </cell>
          <cell r="F5163" t="str">
            <v>次</v>
          </cell>
          <cell r="G5163" t="str">
            <v/>
          </cell>
          <cell r="H5163">
            <v>1100</v>
          </cell>
          <cell r="I5163">
            <v>880</v>
          </cell>
          <cell r="J5163">
            <v>770</v>
          </cell>
          <cell r="K5163" t="str">
            <v>甲类</v>
          </cell>
        </row>
        <row r="5164">
          <cell r="A5164" t="str">
            <v>HHL77301</v>
          </cell>
          <cell r="B5164" t="str">
            <v>腮腺恶性肿瘤扩大切除术</v>
          </cell>
          <cell r="C5164" t="str">
            <v>耳屏前绕耳垂至颌下S形切口,从腮腺咬肌筋膜表面翻瓣,暴露肿物,解剖面神经,腮腺恶性肿瘤,全腮腺组织切除,肿瘤邻近组织切除,导管处理及伤口处理。含颈淋巴清扫术。</v>
          </cell>
          <cell r="D5164" t="str">
            <v>引流装置</v>
          </cell>
          <cell r="E5164" t="str">
            <v>特殊缝线,止血材料</v>
          </cell>
          <cell r="F5164" t="str">
            <v>次</v>
          </cell>
          <cell r="G5164" t="str">
            <v/>
          </cell>
          <cell r="H5164">
            <v>1300</v>
          </cell>
          <cell r="I5164">
            <v>1040</v>
          </cell>
          <cell r="J5164">
            <v>910</v>
          </cell>
          <cell r="K5164" t="str">
            <v>甲类</v>
          </cell>
        </row>
        <row r="5165">
          <cell r="A5165" t="str">
            <v>HHL86301</v>
          </cell>
          <cell r="B5165" t="str">
            <v>腮腺导管断裂吻合术</v>
          </cell>
          <cell r="C5165" t="str">
            <v>解剖保护面神经,导管探查分离解剖,端端吻合。</v>
          </cell>
          <cell r="D5165" t="str">
            <v>引流装置</v>
          </cell>
          <cell r="E5165" t="str">
            <v>特殊缝线,止血材料</v>
          </cell>
          <cell r="F5165" t="str">
            <v>次</v>
          </cell>
          <cell r="G5165" t="str">
            <v/>
          </cell>
          <cell r="H5165">
            <v>1100</v>
          </cell>
          <cell r="I5165">
            <v>880</v>
          </cell>
          <cell r="J5165">
            <v>770</v>
          </cell>
          <cell r="K5165" t="str">
            <v>甲类</v>
          </cell>
        </row>
        <row r="5166">
          <cell r="A5166" t="str">
            <v>HHL89301</v>
          </cell>
          <cell r="B5166" t="str">
            <v>腮腺导管缺损静脉移植修复术</v>
          </cell>
          <cell r="C5166" t="str">
            <v>解剖保护面神经,导管探查分离解剖,静脉与导管端端吻合。不含血管切取术。</v>
          </cell>
          <cell r="D5166" t="str">
            <v>引流装置</v>
          </cell>
          <cell r="E5166" t="str">
            <v>特殊缝线,止血材料</v>
          </cell>
          <cell r="F5166" t="str">
            <v>次</v>
          </cell>
          <cell r="G5166" t="str">
            <v/>
          </cell>
          <cell r="H5166">
            <v>1100</v>
          </cell>
          <cell r="I5166">
            <v>880</v>
          </cell>
          <cell r="J5166">
            <v>770</v>
          </cell>
          <cell r="K5166" t="str">
            <v>乙类</v>
          </cell>
        </row>
        <row r="5167">
          <cell r="A5167" t="str">
            <v>HHL89302</v>
          </cell>
          <cell r="B5167" t="str">
            <v>颌下腺移植术</v>
          </cell>
          <cell r="C5167" t="str">
            <v>受区颞部切开皮肤和皮下,颞浅动静脉解剖,制备接受颌下腺体的受床,供体颌下腺切取移植及动静脉吻合血管吻合术及导管吻合术,导管口易位。</v>
          </cell>
          <cell r="D5167" t="str">
            <v>引流装置</v>
          </cell>
          <cell r="E5167" t="str">
            <v>特殊缝线,止血材料</v>
          </cell>
          <cell r="F5167" t="str">
            <v>次</v>
          </cell>
          <cell r="G5167" t="str">
            <v/>
          </cell>
          <cell r="H5167">
            <v>1800</v>
          </cell>
          <cell r="I5167">
            <v>1440</v>
          </cell>
          <cell r="J5167">
            <v>1260</v>
          </cell>
          <cell r="K5167" t="str">
            <v>丙类</v>
          </cell>
        </row>
        <row r="5168">
          <cell r="A5168" t="str">
            <v>HHM-HHW</v>
          </cell>
          <cell r="B5168" t="str">
            <v>2.口腔</v>
          </cell>
          <cell r="C5168" t="str">
            <v/>
          </cell>
          <cell r="D5168" t="str">
            <v/>
          </cell>
          <cell r="E5168" t="str">
            <v/>
          </cell>
        </row>
        <row r="5168">
          <cell r="G5168" t="str">
            <v/>
          </cell>
          <cell r="H5168" t="str">
            <v/>
          </cell>
          <cell r="I5168" t="str">
            <v/>
          </cell>
          <cell r="J5168" t="str">
            <v/>
          </cell>
        </row>
        <row r="5169">
          <cell r="A5169" t="str">
            <v>HHM</v>
          </cell>
          <cell r="B5169" t="str">
            <v>口腔</v>
          </cell>
          <cell r="C5169" t="str">
            <v/>
          </cell>
          <cell r="D5169" t="str">
            <v/>
          </cell>
          <cell r="E5169" t="str">
            <v/>
          </cell>
        </row>
        <row r="5169">
          <cell r="G5169" t="str">
            <v/>
          </cell>
          <cell r="H5169" t="str">
            <v/>
          </cell>
          <cell r="I5169" t="str">
            <v/>
          </cell>
          <cell r="J5169" t="str">
            <v/>
          </cell>
        </row>
        <row r="5170">
          <cell r="A5170" t="str">
            <v>HHM45301</v>
          </cell>
          <cell r="B5170" t="str">
            <v>口内脓肿切开引流术</v>
          </cell>
          <cell r="C5170" t="str">
            <v>口内入路,局麻下行切开脓肿,引流脓腔,冲洗,放置引流条。必要时神经阻滞麻醉。</v>
          </cell>
          <cell r="D5170" t="str">
            <v>引流装置,吸唾管,注射器,冲洗液</v>
          </cell>
          <cell r="E5170" t="str">
            <v/>
          </cell>
          <cell r="F5170" t="str">
            <v>部位</v>
          </cell>
          <cell r="G5170" t="str">
            <v/>
          </cell>
          <cell r="H5170">
            <v>50</v>
          </cell>
          <cell r="I5170">
            <v>40</v>
          </cell>
          <cell r="J5170">
            <v>35</v>
          </cell>
          <cell r="K5170" t="str">
            <v>甲类</v>
          </cell>
        </row>
        <row r="5171">
          <cell r="A5171" t="str">
            <v>HHM45302</v>
          </cell>
          <cell r="B5171" t="str">
            <v>口底颌下脓肿切开引流术</v>
          </cell>
          <cell r="C5171" t="str">
            <v>局麻下作自一侧下颌角下经颏下至对侧下颌角下的皮肤切口,分层切开,钝性广泛彻底分离口底各层组织,使感染各间隙彼此相通,探查脓腔,大量生理冲洗液､过氧化氢液冲洗､引流。必要时神经阻滞麻醉。</v>
          </cell>
          <cell r="D5171" t="str">
            <v>引流装置,注射器,冲洗液</v>
          </cell>
          <cell r="E5171" t="str">
            <v>特殊缝线,止血材料</v>
          </cell>
          <cell r="F5171" t="str">
            <v>部位</v>
          </cell>
          <cell r="G5171" t="str">
            <v/>
          </cell>
          <cell r="H5171">
            <v>300</v>
          </cell>
          <cell r="I5171">
            <v>240</v>
          </cell>
          <cell r="J5171">
            <v>210</v>
          </cell>
          <cell r="K5171" t="str">
            <v>甲类</v>
          </cell>
        </row>
        <row r="5172">
          <cell r="A5172" t="str">
            <v>HHM46301</v>
          </cell>
          <cell r="B5172" t="str">
            <v>口腔局部缝合止血</v>
          </cell>
          <cell r="C5172" t="str">
            <v>指拔牙后､口腔内小手术及非外伤性局部出血,创面血肿清理,缝合伤口,压迫止血，必要时上止血药。</v>
          </cell>
          <cell r="D5172" t="str">
            <v>吸唾管</v>
          </cell>
          <cell r="E5172" t="str">
            <v>特殊缝线,止血材料</v>
          </cell>
          <cell r="F5172" t="str">
            <v>每牙</v>
          </cell>
          <cell r="G5172" t="str">
            <v/>
          </cell>
          <cell r="H5172">
            <v>35</v>
          </cell>
          <cell r="I5172">
            <v>28</v>
          </cell>
          <cell r="J5172">
            <v>25</v>
          </cell>
          <cell r="K5172" t="str">
            <v>甲类</v>
          </cell>
        </row>
        <row r="5173">
          <cell r="A5173" t="str">
            <v>HHM48301</v>
          </cell>
          <cell r="B5173" t="str">
            <v>口腔黏膜病局部注射药物治疗</v>
          </cell>
          <cell r="C5173" t="str">
            <v>根据病损性质,选择药物种类,常规消毒,将其注射于口腔黏膜病病损局部的特定深度和范围内。</v>
          </cell>
          <cell r="D5173" t="str">
            <v>注射器</v>
          </cell>
          <cell r="E5173" t="str">
            <v/>
          </cell>
          <cell r="F5173" t="str">
            <v>部位</v>
          </cell>
          <cell r="G5173" t="str">
            <v/>
          </cell>
          <cell r="H5173">
            <v>15</v>
          </cell>
          <cell r="I5173">
            <v>12</v>
          </cell>
          <cell r="J5173">
            <v>10</v>
          </cell>
          <cell r="K5173" t="str">
            <v>甲类</v>
          </cell>
        </row>
        <row r="5174">
          <cell r="A5174" t="str">
            <v>HHM60301</v>
          </cell>
          <cell r="B5174" t="str">
            <v>口腔黏膜切取术</v>
          </cell>
          <cell r="C5174" t="str">
            <v>常规消毒面部,铺无菌巾,设计口腔内切口,注射局麻药,切开黏膜,黏膜下,切取黏膜。止血,缝合口内创缘。修剪口腔黏膜。</v>
          </cell>
          <cell r="D5174" t="str">
            <v>注射器</v>
          </cell>
          <cell r="E5174" t="str">
            <v>特殊缝线,止血材料</v>
          </cell>
          <cell r="F5174" t="str">
            <v>次</v>
          </cell>
          <cell r="G5174" t="str">
            <v/>
          </cell>
          <cell r="H5174">
            <v>80</v>
          </cell>
          <cell r="I5174">
            <v>65</v>
          </cell>
          <cell r="J5174">
            <v>55</v>
          </cell>
          <cell r="K5174" t="str">
            <v>甲类</v>
          </cell>
        </row>
        <row r="5175">
          <cell r="A5175" t="str">
            <v>HHM72101</v>
          </cell>
          <cell r="B5175" t="str">
            <v>睡眠呼吸暂停综合征射频消融术</v>
          </cell>
          <cell r="C5175" t="str">
            <v>指鼻甲､软腭､舌根肥大､鼻鼾症､阻塞性睡眠呼吸暂停综合征诊断的治疗。含上述范围内肥大软组织利用射频探针的插入,组织消融等过程。不含射频。</v>
          </cell>
          <cell r="D5175" t="str">
            <v/>
          </cell>
          <cell r="E5175" t="str">
            <v>特殊缝线,止血材料</v>
          </cell>
          <cell r="F5175" t="str">
            <v>次</v>
          </cell>
          <cell r="G5175" t="str">
            <v/>
          </cell>
          <cell r="H5175">
            <v>1000</v>
          </cell>
          <cell r="I5175">
            <v>800</v>
          </cell>
          <cell r="J5175">
            <v>700</v>
          </cell>
          <cell r="K5175" t="str">
            <v>乙类</v>
          </cell>
        </row>
        <row r="5176">
          <cell r="A5176" t="str">
            <v>HHM73301</v>
          </cell>
          <cell r="B5176" t="str">
            <v>口腔黏膜小肿物切除术</v>
          </cell>
          <cell r="C5176" t="str">
            <v>指5-10毫米范围的黏膜病变。切开肿物表面黏膜或切除肿物表面黏膜,完整摘除肿物后,间断缝合创面伤口。</v>
          </cell>
          <cell r="D5176" t="str">
            <v>引流装置</v>
          </cell>
          <cell r="E5176" t="str">
            <v>特殊缝线,止血材料</v>
          </cell>
          <cell r="F5176" t="str">
            <v>次</v>
          </cell>
          <cell r="G5176" t="str">
            <v/>
          </cell>
          <cell r="H5176">
            <v>200</v>
          </cell>
          <cell r="I5176">
            <v>160</v>
          </cell>
          <cell r="J5176">
            <v>140</v>
          </cell>
          <cell r="K5176" t="str">
            <v>甲类</v>
          </cell>
        </row>
        <row r="5177">
          <cell r="A5177" t="str">
            <v>HHM73302</v>
          </cell>
          <cell r="B5177" t="str">
            <v>口内黏膜下粘液囊肿切除术</v>
          </cell>
          <cell r="C5177" t="str">
            <v>颊部､舌腹､唇部粘液囊肿局部切除,缝合伤口。</v>
          </cell>
          <cell r="D5177" t="str">
            <v>引流装置</v>
          </cell>
          <cell r="E5177" t="str">
            <v>特殊缝线,止血材料</v>
          </cell>
          <cell r="F5177" t="str">
            <v>次</v>
          </cell>
          <cell r="G5177" t="str">
            <v/>
          </cell>
          <cell r="H5177">
            <v>200</v>
          </cell>
          <cell r="I5177">
            <v>160</v>
          </cell>
          <cell r="J5177">
            <v>140</v>
          </cell>
          <cell r="K5177" t="str">
            <v>甲类</v>
          </cell>
        </row>
        <row r="5178">
          <cell r="A5178" t="str">
            <v>HHM73303</v>
          </cell>
          <cell r="B5178" t="str">
            <v>口底粘液囊肿摘除术</v>
          </cell>
          <cell r="C5178" t="str">
            <v>麻醉下口底囊肿周围切开,剥离囊肿,完整摘除囊肿后缝合伤口。不含舌下腺摘除术。</v>
          </cell>
          <cell r="D5178" t="str">
            <v>引流装置</v>
          </cell>
          <cell r="E5178" t="str">
            <v>特殊缝线,止血材料</v>
          </cell>
          <cell r="F5178" t="str">
            <v>次</v>
          </cell>
          <cell r="G5178" t="str">
            <v/>
          </cell>
          <cell r="H5178">
            <v>530</v>
          </cell>
          <cell r="I5178">
            <v>420</v>
          </cell>
          <cell r="J5178">
            <v>370</v>
          </cell>
          <cell r="K5178" t="str">
            <v>甲类</v>
          </cell>
        </row>
        <row r="5179">
          <cell r="A5179" t="str">
            <v>HHM73304</v>
          </cell>
          <cell r="B5179" t="str">
            <v>口外入路口底皮样囊肿摘除术</v>
          </cell>
          <cell r="C5179" t="str">
            <v>经颏下或颌下切口,切开皮肤､皮下､口底肌肉,结扎相关血管,暴露囊肿并摘除。</v>
          </cell>
          <cell r="D5179" t="str">
            <v>引流装置</v>
          </cell>
          <cell r="E5179" t="str">
            <v>特殊缝线,止血材料</v>
          </cell>
          <cell r="F5179" t="str">
            <v>次</v>
          </cell>
          <cell r="G5179" t="str">
            <v/>
          </cell>
          <cell r="H5179">
            <v>850</v>
          </cell>
          <cell r="I5179">
            <v>680</v>
          </cell>
          <cell r="J5179">
            <v>595</v>
          </cell>
          <cell r="K5179" t="str">
            <v>甲类</v>
          </cell>
        </row>
        <row r="5180">
          <cell r="A5180" t="str">
            <v>HHM73305</v>
          </cell>
          <cell r="B5180" t="str">
            <v>口内外联合入路口底皮样囊肿摘除术</v>
          </cell>
          <cell r="C5180" t="str">
            <v>指口底巨大囊肿。口内切口和颏下､颌下切口联合暴露囊肿并摘除。</v>
          </cell>
          <cell r="D5180" t="str">
            <v>引流装置</v>
          </cell>
          <cell r="E5180" t="str">
            <v>特殊缝线,止血材料</v>
          </cell>
          <cell r="F5180" t="str">
            <v>次</v>
          </cell>
          <cell r="G5180" t="str">
            <v/>
          </cell>
          <cell r="H5180">
            <v>1000</v>
          </cell>
          <cell r="I5180">
            <v>800</v>
          </cell>
          <cell r="J5180">
            <v>700</v>
          </cell>
          <cell r="K5180" t="str">
            <v>甲类</v>
          </cell>
        </row>
        <row r="5181">
          <cell r="A5181" t="str">
            <v>HHM73306</v>
          </cell>
          <cell r="B5181" t="str">
            <v>口咽部肿物局部切除术</v>
          </cell>
          <cell r="C5181" t="str">
            <v>指舌腭弓､咽腭弓､翼颌韧带区恶性肿瘤。口内肿物表面切开或者肿物周围切开,邻近组织切除,打包缝合,邻近瓣转移修复缺损。不含远位瓣切取､淋巴清扫。</v>
          </cell>
          <cell r="D5181" t="str">
            <v>引流装置</v>
          </cell>
          <cell r="E5181" t="str">
            <v>特殊缝线,止血材料</v>
          </cell>
          <cell r="F5181" t="str">
            <v>次</v>
          </cell>
          <cell r="G5181" t="str">
            <v/>
          </cell>
          <cell r="H5181">
            <v>1200</v>
          </cell>
          <cell r="I5181">
            <v>960</v>
          </cell>
          <cell r="J5181">
            <v>840</v>
          </cell>
          <cell r="K5181" t="str">
            <v>甲类</v>
          </cell>
        </row>
        <row r="5182">
          <cell r="A5182" t="str">
            <v>HHM73307</v>
          </cell>
          <cell r="B5182" t="str">
            <v>口腔黏膜激光治疗</v>
          </cell>
          <cell r="C5182" t="str">
            <v>黏膜病损的激光理疗及切除。</v>
          </cell>
          <cell r="D5182" t="str">
            <v/>
          </cell>
          <cell r="E5182" t="str">
            <v>特殊缝线,止血材料</v>
          </cell>
          <cell r="F5182" t="str">
            <v>次</v>
          </cell>
          <cell r="G5182" t="str">
            <v/>
          </cell>
          <cell r="H5182">
            <v>40</v>
          </cell>
          <cell r="I5182">
            <v>32</v>
          </cell>
          <cell r="J5182">
            <v>28</v>
          </cell>
          <cell r="K5182" t="str">
            <v>甲类</v>
          </cell>
        </row>
        <row r="5183">
          <cell r="A5183" t="str">
            <v>HHM73401</v>
          </cell>
          <cell r="B5183" t="str">
            <v>口内入路口底皮样囊肿摘除术</v>
          </cell>
          <cell r="C5183" t="str">
            <v>口内从舌颌沟弧形切口或者舌腹正中纵形切口,入路切开口底黏膜,剥离口底及部分舌肌,暴露囊肿并且摘除,止血,处理创面,放入引流条,缝合伤口。</v>
          </cell>
          <cell r="D5183" t="str">
            <v>引流装置</v>
          </cell>
          <cell r="E5183" t="str">
            <v>特殊缝线,止血材料</v>
          </cell>
          <cell r="F5183" t="str">
            <v>次</v>
          </cell>
          <cell r="G5183" t="str">
            <v/>
          </cell>
          <cell r="H5183">
            <v>1000</v>
          </cell>
          <cell r="I5183">
            <v>800</v>
          </cell>
          <cell r="J5183">
            <v>700</v>
          </cell>
          <cell r="K5183" t="str">
            <v>甲类</v>
          </cell>
        </row>
        <row r="5184">
          <cell r="A5184" t="str">
            <v>HHM77301</v>
          </cell>
          <cell r="B5184" t="str">
            <v>口内外联合入路口咽部肿瘤扩大切除术</v>
          </cell>
          <cell r="C5184" t="str">
            <v>设计剖开下唇正中和颌下弧形联合切口,从下颌骨颊侧表面翻开软组织,结扎颌外动脉和面前静脉,暴露舌腭､咽腭､咽侧翼颌韧带区恶性肿瘤,口内肿物表面切开或者肿物周围切开,及邻近软组织(含淋巴结)和颌骨的扩大切除。软后临近组织瓣修复或打包,处理创面,缝合伤口。不含远位瓣切取和转移修复､括颌骨的切除和修复处理。</v>
          </cell>
          <cell r="D5184" t="str">
            <v>引流装置</v>
          </cell>
          <cell r="E5184" t="str">
            <v>内固定材料,止血材料,特殊缝线</v>
          </cell>
          <cell r="F5184" t="str">
            <v>次</v>
          </cell>
          <cell r="G5184" t="str">
            <v/>
          </cell>
          <cell r="H5184">
            <v>1700</v>
          </cell>
          <cell r="I5184">
            <v>1360</v>
          </cell>
          <cell r="J5184">
            <v>1190</v>
          </cell>
          <cell r="K5184" t="str">
            <v>甲类</v>
          </cell>
        </row>
        <row r="5185">
          <cell r="A5185" t="str">
            <v>HHM77302</v>
          </cell>
          <cell r="B5185" t="str">
            <v>口底恶性肿瘤扩大切除术</v>
          </cell>
          <cell r="C5185" t="str">
            <v>口底舌颌沟恶性肿物周围扩大切开,切除口底恶性肿物及邻近组织扩大切除。含舌下腺切除。不含舌神经缺损修复､淋巴清扫术､取皮术。</v>
          </cell>
          <cell r="D5185" t="str">
            <v>引流装置</v>
          </cell>
          <cell r="E5185" t="str">
            <v>止血材料,特殊缝线</v>
          </cell>
          <cell r="F5185" t="str">
            <v>次</v>
          </cell>
          <cell r="G5185" t="str">
            <v/>
          </cell>
          <cell r="H5185">
            <v>1600</v>
          </cell>
          <cell r="I5185">
            <v>1280</v>
          </cell>
          <cell r="J5185">
            <v>1120</v>
          </cell>
          <cell r="K5185" t="str">
            <v>甲类</v>
          </cell>
        </row>
        <row r="5186">
          <cell r="A5186" t="str">
            <v>HHM83301</v>
          </cell>
          <cell r="B5186" t="str">
            <v>修复前软组织成形术</v>
          </cell>
          <cell r="C5186" t="str">
            <v>局麻下切开黏骨膜,翻瓣,软､硬组织松解,修整成型,植皮或黏骨膜瓣转移修复,缝合。不含取皮术､口腔模型及腭护板制备。</v>
          </cell>
          <cell r="D5186" t="str">
            <v>注射器,引流装置</v>
          </cell>
          <cell r="E5186" t="str">
            <v>特殊缝线,止血材料</v>
          </cell>
          <cell r="F5186" t="str">
            <v>次</v>
          </cell>
          <cell r="G5186" t="str">
            <v/>
          </cell>
          <cell r="H5186" t="str">
            <v>市场调节价</v>
          </cell>
          <cell r="I5186" t="str">
            <v>市场调节价</v>
          </cell>
          <cell r="J5186" t="str">
            <v>市场调节价</v>
          </cell>
          <cell r="K5186" t="str">
            <v>丙类</v>
          </cell>
        </row>
        <row r="5187">
          <cell r="A5187" t="str">
            <v>HHM83302</v>
          </cell>
          <cell r="B5187" t="str">
            <v>口鼻腔前庭瘘修补术</v>
          </cell>
          <cell r="C5187" t="str">
            <v>指麻醉下进行切口设计,浸润麻醉,瘘周围黏骨膜切开分离,转移､滑行粘骨膜瓣,关闭瘘口。</v>
          </cell>
          <cell r="D5187" t="str">
            <v>注射器,引流装置</v>
          </cell>
          <cell r="E5187" t="str">
            <v>腭护板,特殊缝线,止血材料</v>
          </cell>
          <cell r="F5187" t="str">
            <v>单侧</v>
          </cell>
          <cell r="G5187" t="str">
            <v>双侧加收不超过60%</v>
          </cell>
          <cell r="H5187">
            <v>800</v>
          </cell>
          <cell r="I5187">
            <v>640</v>
          </cell>
          <cell r="J5187">
            <v>560</v>
          </cell>
          <cell r="K5187" t="str">
            <v>甲类</v>
          </cell>
        </row>
        <row r="5188">
          <cell r="A5188" t="str">
            <v>HHM83303</v>
          </cell>
          <cell r="B5188" t="str">
            <v>前庭沟加深术</v>
          </cell>
          <cell r="C5188" t="str">
            <v>应用局部组织,黏膜和皮片进行前庭沟加深,固定,止血。</v>
          </cell>
          <cell r="D5188" t="str">
            <v>引流装置</v>
          </cell>
          <cell r="E5188" t="str">
            <v>特殊缝线,止血材料</v>
          </cell>
          <cell r="F5188" t="str">
            <v>次</v>
          </cell>
          <cell r="G5188" t="str">
            <v/>
          </cell>
          <cell r="H5188">
            <v>600</v>
          </cell>
          <cell r="I5188">
            <v>480</v>
          </cell>
          <cell r="J5188">
            <v>420</v>
          </cell>
          <cell r="K5188" t="str">
            <v>丙类</v>
          </cell>
        </row>
        <row r="5189">
          <cell r="A5189" t="str">
            <v>HHM89301</v>
          </cell>
          <cell r="B5189" t="str">
            <v>腭黏膜游离移植术</v>
          </cell>
          <cell r="C5189" t="str">
            <v>局部浸润或阻滞麻醉,从口内硬腭切取全层或黏膜下结缔组织,游离移植于牙槽突种植区,或需要行组织修复的牙槽突或牙根表面。</v>
          </cell>
          <cell r="D5189" t="str">
            <v>引流装置</v>
          </cell>
          <cell r="E5189" t="str">
            <v>特殊缝线,止血材料</v>
          </cell>
          <cell r="F5189" t="str">
            <v>次</v>
          </cell>
          <cell r="G5189" t="str">
            <v>不得在口腔种植中收取</v>
          </cell>
          <cell r="H5189">
            <v>800</v>
          </cell>
          <cell r="I5189">
            <v>640</v>
          </cell>
          <cell r="J5189">
            <v>560</v>
          </cell>
          <cell r="K5189" t="str">
            <v>乙类</v>
          </cell>
        </row>
        <row r="5190">
          <cell r="A5190" t="str">
            <v>HHM99401</v>
          </cell>
          <cell r="B5190" t="str">
            <v>干槽症创面处理</v>
          </cell>
          <cell r="C5190" t="str">
            <v>局部阻滞麻醉后清理拔牙创面,药物冲洗,常规骨创填塞。</v>
          </cell>
          <cell r="D5190" t="str">
            <v/>
          </cell>
          <cell r="E5190" t="str">
            <v>充填材料,特殊缝线,止血材料</v>
          </cell>
          <cell r="F5190" t="str">
            <v>每牙</v>
          </cell>
          <cell r="G5190" t="str">
            <v/>
          </cell>
          <cell r="H5190">
            <v>32</v>
          </cell>
          <cell r="I5190">
            <v>26</v>
          </cell>
          <cell r="J5190">
            <v>22</v>
          </cell>
          <cell r="K5190" t="str">
            <v>甲类</v>
          </cell>
        </row>
        <row r="5191">
          <cell r="A5191" t="str">
            <v>HHN</v>
          </cell>
          <cell r="B5191" t="str">
            <v>唇</v>
          </cell>
          <cell r="C5191" t="str">
            <v/>
          </cell>
          <cell r="D5191" t="str">
            <v/>
          </cell>
          <cell r="E5191" t="str">
            <v/>
          </cell>
        </row>
        <row r="5191">
          <cell r="G5191" t="str">
            <v/>
          </cell>
          <cell r="H5191" t="str">
            <v/>
          </cell>
          <cell r="I5191" t="str">
            <v/>
          </cell>
          <cell r="J5191" t="str">
            <v/>
          </cell>
        </row>
        <row r="5192">
          <cell r="A5192" t="str">
            <v>HHN24701</v>
          </cell>
          <cell r="B5192" t="str">
            <v>新生儿唇腭裂术前修复矫治器制备</v>
          </cell>
          <cell r="C5192" t="str">
            <v>单侧指单侧唇或腭裂。新生儿唇腭裂修复矫治器设计､技工室制作､试戴､复诊､添加鼻撑。需5次治疗完成一个疗程。不含制取印模､模型､各类可摘局部义齿。</v>
          </cell>
          <cell r="D5192" t="str">
            <v/>
          </cell>
          <cell r="E5192" t="str">
            <v/>
          </cell>
          <cell r="F5192" t="str">
            <v>单侧</v>
          </cell>
          <cell r="G5192" t="str">
            <v>此项为辅加操作项目</v>
          </cell>
          <cell r="H5192">
            <v>300</v>
          </cell>
          <cell r="I5192">
            <v>240</v>
          </cell>
          <cell r="J5192">
            <v>210</v>
          </cell>
          <cell r="K5192" t="str">
            <v>丙类</v>
          </cell>
        </row>
        <row r="5193">
          <cell r="A5193" t="str">
            <v>HHN59301</v>
          </cell>
          <cell r="B5193" t="str">
            <v>唇粘连术</v>
          </cell>
          <cell r="C5193" t="str">
            <v>指新生儿唇裂的裂隙关闭。含裂隙缘切开皮肤红唇交界区,成创面,缝合减张,需使用手术放大镜。</v>
          </cell>
          <cell r="D5193" t="str">
            <v>引流装置</v>
          </cell>
          <cell r="E5193" t="str">
            <v>止血材料,特殊缝线</v>
          </cell>
          <cell r="F5193" t="str">
            <v>单侧</v>
          </cell>
          <cell r="G5193" t="str">
            <v/>
          </cell>
          <cell r="H5193">
            <v>920</v>
          </cell>
          <cell r="I5193">
            <v>740</v>
          </cell>
          <cell r="J5193">
            <v>645</v>
          </cell>
          <cell r="K5193" t="str">
            <v>乙类</v>
          </cell>
        </row>
        <row r="5194">
          <cell r="A5194" t="str">
            <v>HHN62301</v>
          </cell>
          <cell r="B5194" t="str">
            <v>脂肪注射鼻唇沟填充术</v>
          </cell>
          <cell r="C5194" t="str">
            <v>设计,手术在局麻下进行,受区切口,注射纯化颗粒脂肪,轻揉,供区加压包扎。</v>
          </cell>
          <cell r="D5194" t="str">
            <v/>
          </cell>
          <cell r="E5194" t="str">
            <v/>
          </cell>
          <cell r="F5194" t="str">
            <v>单侧</v>
          </cell>
          <cell r="G5194" t="str">
            <v/>
          </cell>
          <cell r="H5194" t="str">
            <v>市场调节价</v>
          </cell>
          <cell r="I5194" t="str">
            <v>市场调节价</v>
          </cell>
          <cell r="J5194" t="str">
            <v>市场调节价</v>
          </cell>
          <cell r="K5194" t="str">
            <v>丙类</v>
          </cell>
        </row>
        <row r="5195">
          <cell r="A5195" t="str">
            <v>HHN73301</v>
          </cell>
          <cell r="B5195" t="str">
            <v>唇瘘切除术</v>
          </cell>
          <cell r="C5195" t="str">
            <v>消毒铺巾,切开,切除唇部瘘管,止血,缝合。</v>
          </cell>
          <cell r="D5195" t="str">
            <v>引流装置</v>
          </cell>
          <cell r="E5195" t="str">
            <v>特殊缝线,止血材料</v>
          </cell>
          <cell r="F5195" t="str">
            <v>次</v>
          </cell>
          <cell r="G5195" t="str">
            <v/>
          </cell>
          <cell r="H5195">
            <v>900</v>
          </cell>
          <cell r="I5195">
            <v>720</v>
          </cell>
          <cell r="J5195">
            <v>630</v>
          </cell>
          <cell r="K5195" t="str">
            <v>乙类</v>
          </cell>
        </row>
        <row r="5196">
          <cell r="A5196" t="str">
            <v>HHN73302</v>
          </cell>
          <cell r="B5196" t="str">
            <v>厚唇切除术</v>
          </cell>
          <cell r="C5196" t="str">
            <v>消毒铺巾,梭形切除唇部黏膜和部分口轮匝肌,止血,分层缝合。</v>
          </cell>
          <cell r="D5196" t="str">
            <v>引流装置</v>
          </cell>
          <cell r="E5196" t="str">
            <v>特殊缝线,止血材料</v>
          </cell>
          <cell r="F5196" t="str">
            <v>单侧</v>
          </cell>
          <cell r="G5196" t="str">
            <v/>
          </cell>
          <cell r="H5196" t="str">
            <v>市场调节价</v>
          </cell>
          <cell r="I5196" t="str">
            <v>市场调节价</v>
          </cell>
          <cell r="J5196" t="str">
            <v>市场调节价</v>
          </cell>
          <cell r="K5196" t="str">
            <v>丙类</v>
          </cell>
        </row>
        <row r="5197">
          <cell r="A5197" t="str">
            <v>HHN73303</v>
          </cell>
          <cell r="B5197" t="str">
            <v>唇部肿物局部切除术</v>
          </cell>
          <cell r="C5197" t="str">
            <v>局麻,局部肿物切除,缝合伤口。不含淋巴结清扫､局部修复。</v>
          </cell>
          <cell r="D5197" t="str">
            <v>引流装置</v>
          </cell>
          <cell r="E5197" t="str">
            <v>特殊缝线,止血材料</v>
          </cell>
          <cell r="F5197" t="str">
            <v>次</v>
          </cell>
          <cell r="G5197" t="str">
            <v/>
          </cell>
          <cell r="H5197">
            <v>900</v>
          </cell>
          <cell r="I5197">
            <v>720</v>
          </cell>
          <cell r="J5197">
            <v>630</v>
          </cell>
          <cell r="K5197" t="str">
            <v>甲类</v>
          </cell>
        </row>
        <row r="5198">
          <cell r="A5198" t="str">
            <v>HHN73304</v>
          </cell>
          <cell r="B5198" t="str">
            <v>唇部恶性肿物切除术</v>
          </cell>
          <cell r="C5198" t="str">
            <v>唇恶性肿物切除,淋巴清扫,拉拢缝合或局部皮瓣修复。不含远位瓣切取､缺损修复。</v>
          </cell>
          <cell r="D5198" t="str">
            <v>引流装置</v>
          </cell>
          <cell r="E5198" t="str">
            <v>特殊缝线,止血材料</v>
          </cell>
          <cell r="F5198" t="str">
            <v>次</v>
          </cell>
          <cell r="G5198" t="str">
            <v/>
          </cell>
          <cell r="H5198">
            <v>1100</v>
          </cell>
          <cell r="I5198">
            <v>880</v>
          </cell>
          <cell r="J5198">
            <v>770</v>
          </cell>
          <cell r="K5198" t="str">
            <v>甲类</v>
          </cell>
        </row>
        <row r="5199">
          <cell r="A5199" t="str">
            <v>HHN77301</v>
          </cell>
          <cell r="B5199" t="str">
            <v>唇部恶性肿物扩大切除术</v>
          </cell>
          <cell r="C5199" t="str">
            <v>唇恶性肿物扩大切除,淋巴清扫术,拉拢缝合或局部皮瓣修复。不含远位瓣切取､缺损修复。</v>
          </cell>
          <cell r="D5199" t="str">
            <v>引流装置</v>
          </cell>
          <cell r="E5199" t="str">
            <v>特殊缝线,止血材料</v>
          </cell>
          <cell r="F5199" t="str">
            <v>次</v>
          </cell>
          <cell r="G5199" t="str">
            <v/>
          </cell>
          <cell r="H5199">
            <v>1300</v>
          </cell>
          <cell r="I5199">
            <v>1040</v>
          </cell>
          <cell r="J5199">
            <v>910</v>
          </cell>
          <cell r="K5199" t="str">
            <v>甲类</v>
          </cell>
        </row>
        <row r="5200">
          <cell r="A5200" t="str">
            <v>HHN82301</v>
          </cell>
          <cell r="B5200" t="str">
            <v>口角开大术</v>
          </cell>
          <cell r="C5200" t="str">
            <v>消毒铺巾,确定新口角位置,将瘢痕组织切除,沿正常唇红缘和口内黏膜各做水平切口,形成上下唇红组织瓣,于新口角位置缝合。</v>
          </cell>
          <cell r="D5200" t="str">
            <v>引流装置</v>
          </cell>
          <cell r="E5200" t="str">
            <v>特殊缝线,止血材料</v>
          </cell>
          <cell r="F5200" t="str">
            <v>单侧</v>
          </cell>
          <cell r="G5200" t="str">
            <v/>
          </cell>
          <cell r="H5200">
            <v>800</v>
          </cell>
          <cell r="I5200">
            <v>640</v>
          </cell>
          <cell r="J5200">
            <v>560</v>
          </cell>
          <cell r="K5200" t="str">
            <v>丙类</v>
          </cell>
        </row>
        <row r="5201">
          <cell r="A5201" t="str">
            <v>HHN83301</v>
          </cell>
          <cell r="B5201" t="str">
            <v>唇系带成形术</v>
          </cell>
          <cell r="C5201" t="str">
            <v>牵开唇,在唇系带最薄弱处切开,应用Z成形术或V-Y成形术进行矫正,延长唇系带。修整缝合。</v>
          </cell>
          <cell r="D5201" t="str">
            <v>引流装置</v>
          </cell>
          <cell r="E5201" t="str">
            <v>特殊缝线,止血材料</v>
          </cell>
          <cell r="F5201" t="str">
            <v>次</v>
          </cell>
          <cell r="G5201" t="str">
            <v/>
          </cell>
          <cell r="H5201">
            <v>370</v>
          </cell>
          <cell r="I5201">
            <v>300</v>
          </cell>
          <cell r="J5201">
            <v>260</v>
          </cell>
          <cell r="K5201" t="str">
            <v>丙类</v>
          </cell>
        </row>
        <row r="5202">
          <cell r="A5202" t="str">
            <v>HHN83302</v>
          </cell>
          <cell r="B5202" t="str">
            <v>唇颊沟加深术</v>
          </cell>
          <cell r="C5202" t="str">
            <v>消毒､麻醉,拟整形区局部黏膜半层切开､向前庭沟底推移､固定。取皮(黏膜),植皮(黏膜)､皮(黏膜)片加压固定,供皮(黏膜)区创面处理。</v>
          </cell>
          <cell r="D5202" t="str">
            <v>注射器,引流装置</v>
          </cell>
          <cell r="E5202" t="str">
            <v>补片,特殊缝线,止血材料</v>
          </cell>
          <cell r="F5202" t="str">
            <v>次</v>
          </cell>
          <cell r="G5202" t="str">
            <v/>
          </cell>
          <cell r="H5202" t="str">
            <v>市场调节价</v>
          </cell>
          <cell r="I5202" t="str">
            <v>市场调节价</v>
          </cell>
          <cell r="J5202" t="str">
            <v>市场调节价</v>
          </cell>
          <cell r="K5202" t="str">
            <v>丙类</v>
          </cell>
        </row>
        <row r="5203">
          <cell r="A5203" t="str">
            <v>HHN83303</v>
          </cell>
          <cell r="B5203" t="str">
            <v>人中沟成形术</v>
          </cell>
          <cell r="C5203" t="str">
            <v>消毒铺巾,设计切口,局部麻醉,局部改形､皮瓣转移以形成人中沟,双极电凝止血,缝合切口。</v>
          </cell>
          <cell r="D5203" t="str">
            <v>引流装置</v>
          </cell>
          <cell r="E5203" t="str">
            <v>特殊缝线,止血材料</v>
          </cell>
          <cell r="F5203" t="str">
            <v>次</v>
          </cell>
          <cell r="G5203" t="str">
            <v/>
          </cell>
          <cell r="H5203" t="str">
            <v>市场调节价</v>
          </cell>
          <cell r="I5203" t="str">
            <v>市场调节价</v>
          </cell>
          <cell r="J5203" t="str">
            <v>市场调节价</v>
          </cell>
          <cell r="K5203" t="str">
            <v>丙类</v>
          </cell>
        </row>
        <row r="5204">
          <cell r="A5204" t="str">
            <v>HHN83304</v>
          </cell>
          <cell r="B5204" t="str">
            <v>唇珠成形术</v>
          </cell>
          <cell r="C5204" t="str">
            <v>消毒铺巾,设计切口,麻醉,重组口轮匝肌,转移红唇黏膜瓣,缝合。</v>
          </cell>
          <cell r="D5204" t="str">
            <v>引流装置</v>
          </cell>
          <cell r="E5204" t="str">
            <v>特殊缝线,止血材料</v>
          </cell>
          <cell r="F5204" t="str">
            <v>次</v>
          </cell>
          <cell r="G5204" t="str">
            <v/>
          </cell>
          <cell r="H5204" t="str">
            <v>市场调节价</v>
          </cell>
          <cell r="I5204" t="str">
            <v>市场调节价</v>
          </cell>
          <cell r="J5204" t="str">
            <v>市场调节价</v>
          </cell>
          <cell r="K5204" t="str">
            <v>丙类</v>
          </cell>
        </row>
        <row r="5205">
          <cell r="A5205" t="str">
            <v>HHN83305</v>
          </cell>
          <cell r="B5205" t="str">
            <v>大口畸形矫正术</v>
          </cell>
          <cell r="C5205" t="str">
            <v>消毒铺巾,确定新口角位置,设计红唇黏膜瓣,向内翻转做口内黏膜,缝合口轮匝肌,对偶缝合口角皮肤。</v>
          </cell>
          <cell r="D5205" t="str">
            <v>引流装置</v>
          </cell>
          <cell r="E5205" t="str">
            <v>特殊缝线,止血材料</v>
          </cell>
          <cell r="F5205" t="str">
            <v>次</v>
          </cell>
          <cell r="G5205" t="str">
            <v/>
          </cell>
          <cell r="H5205" t="str">
            <v>市场调节价</v>
          </cell>
          <cell r="I5205" t="str">
            <v>市场调节价</v>
          </cell>
          <cell r="J5205" t="str">
            <v>市场调节价</v>
          </cell>
          <cell r="K5205" t="str">
            <v>丙类</v>
          </cell>
        </row>
        <row r="5206">
          <cell r="A5206" t="str">
            <v>HHN83306</v>
          </cell>
          <cell r="B5206" t="str">
            <v>唇弓不齐矫正术</v>
          </cell>
          <cell r="C5206" t="str">
            <v>指阻滞麻醉下设计､手术切开,皮瓣移位,矫正唇弓不齐,缝合。</v>
          </cell>
          <cell r="D5206" t="str">
            <v>引流装置</v>
          </cell>
          <cell r="E5206" t="str">
            <v>特殊缝线,止血材料</v>
          </cell>
          <cell r="F5206" t="str">
            <v>次</v>
          </cell>
          <cell r="G5206" t="str">
            <v/>
          </cell>
          <cell r="H5206" t="str">
            <v>市场调节价</v>
          </cell>
          <cell r="I5206" t="str">
            <v>市场调节价</v>
          </cell>
          <cell r="J5206" t="str">
            <v>市场调节价</v>
          </cell>
          <cell r="K5206" t="str">
            <v>丙类</v>
          </cell>
        </row>
        <row r="5207">
          <cell r="A5207" t="str">
            <v>HHN83307</v>
          </cell>
          <cell r="B5207" t="str">
            <v>厚唇重唇矫正术</v>
          </cell>
          <cell r="C5207" t="str">
            <v>指阻滞麻醉下设计,手术切除部分唇红组织,修整,缝合成形。</v>
          </cell>
          <cell r="D5207" t="str">
            <v>引流装置</v>
          </cell>
          <cell r="E5207" t="str">
            <v>特殊缝线,止血材料</v>
          </cell>
          <cell r="F5207" t="str">
            <v>次</v>
          </cell>
          <cell r="G5207" t="str">
            <v/>
          </cell>
          <cell r="H5207" t="str">
            <v>市场调节价</v>
          </cell>
          <cell r="I5207" t="str">
            <v>市场调节价</v>
          </cell>
          <cell r="J5207" t="str">
            <v>市场调节价</v>
          </cell>
          <cell r="K5207" t="str">
            <v>丙类</v>
          </cell>
        </row>
        <row r="5208">
          <cell r="A5208" t="str">
            <v>HHN83308</v>
          </cell>
          <cell r="B5208" t="str">
            <v>薄唇矫正术</v>
          </cell>
          <cell r="C5208" t="str">
            <v>指阻滞麻醉下,设计,手术切开,制作移植床､植入增厚组织或抽取的脂肪。不含自体组织切取术､脂肪抽取。</v>
          </cell>
          <cell r="D5208" t="str">
            <v>引流装置</v>
          </cell>
          <cell r="E5208" t="str">
            <v>特殊缝线,止血材料</v>
          </cell>
          <cell r="F5208" t="str">
            <v>单侧</v>
          </cell>
          <cell r="G5208" t="str">
            <v/>
          </cell>
          <cell r="H5208" t="str">
            <v>市场调节价</v>
          </cell>
          <cell r="I5208" t="str">
            <v>市场调节价</v>
          </cell>
          <cell r="J5208" t="str">
            <v>市场调节价</v>
          </cell>
          <cell r="K5208" t="str">
            <v>丙类</v>
          </cell>
        </row>
        <row r="5209">
          <cell r="A5209" t="str">
            <v>HHN83309</v>
          </cell>
          <cell r="B5209" t="str">
            <v>唇瘢痕切除整形术</v>
          </cell>
          <cell r="C5209" t="str">
            <v>消毒铺巾,设计切口,切除唇部瘢痕,形成白唇皮瓣､红唇黏膜瓣,重组口轮匝肌,止血,调整唇部形态,缝合。</v>
          </cell>
          <cell r="D5209" t="str">
            <v>引流装置</v>
          </cell>
          <cell r="E5209" t="str">
            <v>特殊缝线,止血材料</v>
          </cell>
          <cell r="F5209" t="str">
            <v>单侧</v>
          </cell>
          <cell r="G5209" t="str">
            <v/>
          </cell>
          <cell r="H5209" t="str">
            <v>市场调节价</v>
          </cell>
          <cell r="I5209" t="str">
            <v>市场调节价</v>
          </cell>
          <cell r="J5209" t="str">
            <v>市场调节价</v>
          </cell>
          <cell r="K5209" t="str">
            <v>丙类</v>
          </cell>
        </row>
        <row r="5210">
          <cell r="A5210" t="str">
            <v>HHN83310</v>
          </cell>
          <cell r="B5210" t="str">
            <v>口哨唇矫正术</v>
          </cell>
          <cell r="C5210" t="str">
            <v>指阻滞麻醉下设计､手术切开,皮瓣移位,矫正口哨畸形,缝合。</v>
          </cell>
          <cell r="D5210" t="str">
            <v>引流装置</v>
          </cell>
          <cell r="E5210" t="str">
            <v>特殊缝线,止血材料</v>
          </cell>
          <cell r="F5210" t="str">
            <v>次</v>
          </cell>
          <cell r="G5210" t="str">
            <v/>
          </cell>
          <cell r="H5210" t="str">
            <v>市场调节价</v>
          </cell>
          <cell r="I5210" t="str">
            <v>市场调节价</v>
          </cell>
          <cell r="J5210" t="str">
            <v>市场调节价</v>
          </cell>
          <cell r="K5210" t="str">
            <v>丙类</v>
          </cell>
        </row>
        <row r="5211">
          <cell r="A5211" t="str">
            <v>HHN83311</v>
          </cell>
          <cell r="B5211" t="str">
            <v>单侧唇裂术后继发唇畸形矫正术</v>
          </cell>
          <cell r="C5211" t="str">
            <v>消毒铺巾,设计切口,切除瘢痕,切断口轮匝肌异位止点,使其解剖复位,调整白唇皮瓣､红唇黏膜瓣,止血,缝合。</v>
          </cell>
          <cell r="D5211" t="str">
            <v>引流装置</v>
          </cell>
          <cell r="E5211" t="str">
            <v>特殊缝线,止血材料</v>
          </cell>
          <cell r="F5211" t="str">
            <v>单侧</v>
          </cell>
          <cell r="G5211" t="str">
            <v/>
          </cell>
          <cell r="H5211" t="str">
            <v>市场调节价</v>
          </cell>
          <cell r="I5211" t="str">
            <v>市场调节价</v>
          </cell>
          <cell r="J5211" t="str">
            <v>市场调节价</v>
          </cell>
          <cell r="K5211" t="str">
            <v>丙类</v>
          </cell>
        </row>
        <row r="5212">
          <cell r="A5212" t="str">
            <v>HHN83312</v>
          </cell>
          <cell r="B5212" t="str">
            <v>双侧唇裂术后继发唇畸形矫正术</v>
          </cell>
          <cell r="C5212" t="str">
            <v>消毒铺巾,设计切口,形成叉状瓣延长鼻小柱,调整白唇瓣,红唇黏膜瓣,重组口轮匝肌,止血,缝合。</v>
          </cell>
          <cell r="D5212" t="str">
            <v>引流装置</v>
          </cell>
          <cell r="E5212" t="str">
            <v>特殊缝线,止血材料</v>
          </cell>
          <cell r="F5212" t="str">
            <v>次</v>
          </cell>
          <cell r="G5212" t="str">
            <v/>
          </cell>
          <cell r="H5212" t="str">
            <v>市场调节价</v>
          </cell>
          <cell r="I5212" t="str">
            <v>市场调节价</v>
          </cell>
          <cell r="J5212" t="str">
            <v>市场调节价</v>
          </cell>
          <cell r="K5212" t="str">
            <v>丙类</v>
          </cell>
        </row>
        <row r="5213">
          <cell r="A5213" t="str">
            <v>HHN83313</v>
          </cell>
          <cell r="B5213" t="str">
            <v>部分唇缺损局部组织瓣修复术</v>
          </cell>
          <cell r="C5213" t="str">
            <v>含易位､滑行､旋转组织瓣设计,唇缺损的关闭与修整,组织瓣转移后的成形。</v>
          </cell>
          <cell r="D5213" t="str">
            <v>引流装置</v>
          </cell>
          <cell r="E5213" t="str">
            <v>特殊缝线,止血材料</v>
          </cell>
          <cell r="F5213" t="str">
            <v>次</v>
          </cell>
          <cell r="G5213" t="str">
            <v/>
          </cell>
          <cell r="H5213">
            <v>1200</v>
          </cell>
          <cell r="I5213">
            <v>960</v>
          </cell>
          <cell r="J5213">
            <v>840</v>
          </cell>
          <cell r="K5213" t="str">
            <v>乙类</v>
          </cell>
        </row>
        <row r="5214">
          <cell r="A5214" t="str">
            <v>HHN83314</v>
          </cell>
          <cell r="B5214" t="str">
            <v>上唇缺损鼻唇沟瓣修复术</v>
          </cell>
          <cell r="C5214" t="str">
            <v>含两侧皮瓣的设计,切取,隧道的制备,转移修复。不含带蒂皮瓣Ⅱ期断蒂术。</v>
          </cell>
          <cell r="D5214" t="str">
            <v>引流装置</v>
          </cell>
          <cell r="E5214" t="str">
            <v>特殊缝线,止血材料</v>
          </cell>
          <cell r="F5214" t="str">
            <v>次</v>
          </cell>
          <cell r="G5214" t="str">
            <v/>
          </cell>
          <cell r="H5214">
            <v>1300</v>
          </cell>
          <cell r="I5214">
            <v>1040</v>
          </cell>
          <cell r="J5214">
            <v>910</v>
          </cell>
          <cell r="K5214" t="str">
            <v>乙类</v>
          </cell>
        </row>
        <row r="5215">
          <cell r="A5215" t="str">
            <v>HHN83315</v>
          </cell>
          <cell r="B5215" t="str">
            <v>唇缺损皮管修复术</v>
          </cell>
          <cell r="C5215" t="str">
            <v>消毒,设计切口,切开,切取下唇瓣,含皮管展开,唇缺损修复与成形。</v>
          </cell>
          <cell r="D5215" t="str">
            <v>引流装置</v>
          </cell>
          <cell r="E5215" t="str">
            <v>特殊缝线,止血材料</v>
          </cell>
          <cell r="F5215" t="str">
            <v>次</v>
          </cell>
          <cell r="G5215" t="str">
            <v/>
          </cell>
          <cell r="H5215">
            <v>1200</v>
          </cell>
          <cell r="I5215">
            <v>960</v>
          </cell>
          <cell r="J5215">
            <v>840</v>
          </cell>
          <cell r="K5215" t="str">
            <v>乙类</v>
          </cell>
        </row>
        <row r="5216">
          <cell r="A5216" t="str">
            <v>HHN83316</v>
          </cell>
          <cell r="B5216" t="str">
            <v>全唇缺损局部组织瓣修复术</v>
          </cell>
          <cell r="C5216" t="str">
            <v>含易位､滑行､旋转组织瓣设计,唇缺损的关闭与修整,组织瓣转移后成形。</v>
          </cell>
          <cell r="D5216" t="str">
            <v>引流装置</v>
          </cell>
          <cell r="E5216" t="str">
            <v>特殊缝线,止血材料</v>
          </cell>
          <cell r="F5216" t="str">
            <v>次</v>
          </cell>
          <cell r="G5216" t="str">
            <v/>
          </cell>
          <cell r="H5216">
            <v>1200</v>
          </cell>
          <cell r="I5216">
            <v>960</v>
          </cell>
          <cell r="J5216">
            <v>840</v>
          </cell>
          <cell r="K5216" t="str">
            <v>乙类</v>
          </cell>
        </row>
        <row r="5217">
          <cell r="A5217" t="str">
            <v>HHN83317</v>
          </cell>
          <cell r="B5217" t="str">
            <v>唇缺损交叉唇瓣修复术</v>
          </cell>
          <cell r="C5217" t="str">
            <v>含唇瓣(Abbes′瓣)的制备,转移,受区准备,唇外形成形消毒,设计切口,切开,切取下唇瓣,保护蒂部的唇动脉,转移唇瓣至上唇,修复缺损。</v>
          </cell>
          <cell r="D5217" t="str">
            <v>引流装置</v>
          </cell>
          <cell r="E5217" t="str">
            <v>特殊缝线,止血材料</v>
          </cell>
          <cell r="F5217" t="str">
            <v>次</v>
          </cell>
          <cell r="G5217" t="str">
            <v/>
          </cell>
          <cell r="H5217">
            <v>1200</v>
          </cell>
          <cell r="I5217">
            <v>960</v>
          </cell>
          <cell r="J5217">
            <v>840</v>
          </cell>
          <cell r="K5217" t="str">
            <v>乙类</v>
          </cell>
        </row>
        <row r="5218">
          <cell r="A5218" t="str">
            <v>HHN83318</v>
          </cell>
          <cell r="B5218" t="str">
            <v>唇正中裂修复术</v>
          </cell>
          <cell r="C5218" t="str">
            <v>指麻醉下测量,定点,设计,阻滞麻醉,手术切开,组织瓣转移,修复裂隙,唇红修整,伤口减张。</v>
          </cell>
          <cell r="D5218" t="str">
            <v>引流装置</v>
          </cell>
          <cell r="E5218" t="str">
            <v>唇弓,特殊缝线,止血材料</v>
          </cell>
          <cell r="F5218" t="str">
            <v>次</v>
          </cell>
          <cell r="G5218" t="str">
            <v/>
          </cell>
          <cell r="H5218">
            <v>1200</v>
          </cell>
          <cell r="I5218">
            <v>960</v>
          </cell>
          <cell r="J5218">
            <v>840</v>
          </cell>
          <cell r="K5218" t="str">
            <v>乙类</v>
          </cell>
        </row>
        <row r="5219">
          <cell r="A5219" t="str">
            <v>HHN83319</v>
          </cell>
          <cell r="B5219" t="str">
            <v>单侧唇皮下裂修复术</v>
          </cell>
          <cell r="C5219" t="str">
            <v>消毒铺巾,红白唇交界处切口,重组口轮匝肌,缝合。</v>
          </cell>
          <cell r="D5219" t="str">
            <v>引流装置</v>
          </cell>
          <cell r="E5219" t="str">
            <v>特殊缝线,止血材料</v>
          </cell>
          <cell r="F5219" t="str">
            <v>单侧</v>
          </cell>
          <cell r="G5219" t="str">
            <v/>
          </cell>
          <cell r="H5219">
            <v>1200</v>
          </cell>
          <cell r="I5219">
            <v>960</v>
          </cell>
          <cell r="J5219">
            <v>840</v>
          </cell>
          <cell r="K5219" t="str">
            <v>乙类</v>
          </cell>
        </row>
        <row r="5220">
          <cell r="A5220" t="str">
            <v>HHN83320</v>
          </cell>
          <cell r="B5220" t="str">
            <v>单侧Ⅰ度唇裂修复术</v>
          </cell>
          <cell r="C5220" t="str">
            <v>消毒铺巾,设计切口,将白唇的皮下裂和红唇的裂缘用曲线切除,然后将红唇做Z形缝合。</v>
          </cell>
          <cell r="D5220" t="str">
            <v>引流装置</v>
          </cell>
          <cell r="E5220" t="str">
            <v>特殊缝线,止血材料</v>
          </cell>
          <cell r="F5220" t="str">
            <v>单侧</v>
          </cell>
          <cell r="G5220" t="str">
            <v/>
          </cell>
          <cell r="H5220">
            <v>900</v>
          </cell>
          <cell r="I5220">
            <v>720</v>
          </cell>
          <cell r="J5220">
            <v>630</v>
          </cell>
          <cell r="K5220" t="str">
            <v>乙类</v>
          </cell>
        </row>
        <row r="5221">
          <cell r="A5221" t="str">
            <v>HHN83321</v>
          </cell>
          <cell r="B5221" t="str">
            <v>单侧Ⅱ度唇裂修复术</v>
          </cell>
          <cell r="C5221" t="str">
            <v>消毒铺巾,设计切口,切开,充分下降患侧唇峰,剪断口轮匝肌异位止点,重建口轮匝肌环。分层缝合。调整红唇形态,分层缝合。</v>
          </cell>
          <cell r="D5221" t="str">
            <v>引流装置</v>
          </cell>
          <cell r="E5221" t="str">
            <v>特殊缝线,止血材料</v>
          </cell>
          <cell r="F5221" t="str">
            <v>单侧</v>
          </cell>
          <cell r="G5221" t="str">
            <v/>
          </cell>
          <cell r="H5221">
            <v>1000</v>
          </cell>
          <cell r="I5221">
            <v>800</v>
          </cell>
          <cell r="J5221">
            <v>700</v>
          </cell>
          <cell r="K5221" t="str">
            <v>乙类</v>
          </cell>
        </row>
        <row r="5222">
          <cell r="A5222" t="str">
            <v>HHN83322</v>
          </cell>
          <cell r="B5222" t="str">
            <v>单侧Ⅱ度唇裂修复+鼻畸形修复术</v>
          </cell>
          <cell r="C5222" t="str">
            <v>消毒铺巾,设计切口,切开,充分下降患侧唇峰,剪断口轮匝肌异位止点,重建口轮匝肌环。分层缝合。调整红唇形态,分层缝合。切开患侧鼻翼缘,游离鼻翼软骨,调整至适当位置,缝合。鼻翼缘切口,设计鼻翼软骨黏膜瓣,调整鼻部形态,缝合。</v>
          </cell>
          <cell r="D5222" t="str">
            <v>引流装置</v>
          </cell>
          <cell r="E5222" t="str">
            <v>特殊缝线,止血材料</v>
          </cell>
          <cell r="F5222" t="str">
            <v>单侧</v>
          </cell>
          <cell r="G5222" t="str">
            <v/>
          </cell>
          <cell r="H5222">
            <v>1100</v>
          </cell>
          <cell r="I5222">
            <v>880</v>
          </cell>
          <cell r="J5222">
            <v>770</v>
          </cell>
          <cell r="K5222" t="str">
            <v>乙类</v>
          </cell>
        </row>
        <row r="5223">
          <cell r="A5223" t="str">
            <v>HHN83323</v>
          </cell>
          <cell r="B5223" t="str">
            <v>双侧Ⅰ度唇裂修复术</v>
          </cell>
          <cell r="C5223" t="str">
            <v>消毒铺巾,设计切口,切开,将两侧皮下裂和红唇缘用曲线切除,分层缝合。</v>
          </cell>
          <cell r="D5223" t="str">
            <v>引流装置</v>
          </cell>
          <cell r="E5223" t="str">
            <v>特殊缝线,止血材料</v>
          </cell>
          <cell r="F5223" t="str">
            <v>次</v>
          </cell>
          <cell r="G5223" t="str">
            <v/>
          </cell>
          <cell r="H5223">
            <v>1100</v>
          </cell>
          <cell r="I5223">
            <v>880</v>
          </cell>
          <cell r="J5223">
            <v>770</v>
          </cell>
          <cell r="K5223" t="str">
            <v>乙类</v>
          </cell>
        </row>
        <row r="5224">
          <cell r="A5224" t="str">
            <v>HHN83324</v>
          </cell>
          <cell r="B5224" t="str">
            <v>双侧Ⅱ度唇裂修复+鼻畸形修复术</v>
          </cell>
          <cell r="C5224" t="str">
            <v>消毒铺巾,设计切口,切开,调整白唇瓣和红唇黏膜瓣的位置,调整口轮匝肌至正常解剖位置,分层缝合白唇,口轮匝肌和红唇黏膜。鼻翼缘切口,设计鼻翼软骨黏膜瓣,调整鼻部形态,缝合。</v>
          </cell>
          <cell r="D5224" t="str">
            <v>引流装置</v>
          </cell>
          <cell r="E5224" t="str">
            <v>特殊缝线,止血材料</v>
          </cell>
          <cell r="F5224" t="str">
            <v>次</v>
          </cell>
          <cell r="G5224" t="str">
            <v/>
          </cell>
          <cell r="H5224">
            <v>1200</v>
          </cell>
          <cell r="I5224">
            <v>960</v>
          </cell>
          <cell r="J5224">
            <v>840</v>
          </cell>
          <cell r="K5224" t="str">
            <v>乙类</v>
          </cell>
        </row>
        <row r="5225">
          <cell r="A5225" t="str">
            <v>HHN83325</v>
          </cell>
          <cell r="B5225" t="str">
            <v>双侧Ⅲ度唇裂修复+鼻畸形修复术</v>
          </cell>
          <cell r="C5225" t="str">
            <v>消毒铺巾,设计切口,切开,调整白唇瓣和红唇黏膜瓣的位置,调整口轮匝肌至正常解剖位置,分层缝合白唇,口轮匝肌和红唇黏膜。鼻翼缘切口,设计鼻翼软骨黏膜瓣,调整鼻部形态,缝合。</v>
          </cell>
          <cell r="D5225" t="str">
            <v>引流装置</v>
          </cell>
          <cell r="E5225" t="str">
            <v>特殊缝线,止血材料</v>
          </cell>
          <cell r="F5225" t="str">
            <v>次</v>
          </cell>
          <cell r="G5225" t="str">
            <v/>
          </cell>
          <cell r="H5225">
            <v>1300</v>
          </cell>
          <cell r="I5225">
            <v>1040</v>
          </cell>
          <cell r="J5225">
            <v>910</v>
          </cell>
          <cell r="K5225" t="str">
            <v>乙类</v>
          </cell>
        </row>
        <row r="5226">
          <cell r="A5226" t="str">
            <v>HHN83326</v>
          </cell>
          <cell r="B5226" t="str">
            <v>单侧Ⅲ度唇裂修复+鼻畸形修复术</v>
          </cell>
          <cell r="C5226" t="str">
            <v>消毒铺巾,设计切口,切开,充分下降患侧唇峰,剪断口轮匝肌异位止点,重建口轮匝肌环。分层缝合。调整红唇形态,分层缝合。切开患侧鼻翼缘,游离鼻翼软骨,调整至适当位置,缝合。</v>
          </cell>
          <cell r="D5226" t="str">
            <v>引流装置</v>
          </cell>
          <cell r="E5226" t="str">
            <v>特殊缝线,止血材料</v>
          </cell>
          <cell r="F5226" t="str">
            <v>单侧</v>
          </cell>
          <cell r="G5226" t="str">
            <v/>
          </cell>
          <cell r="H5226">
            <v>1200</v>
          </cell>
          <cell r="I5226">
            <v>960</v>
          </cell>
          <cell r="J5226">
            <v>840</v>
          </cell>
          <cell r="K5226" t="str">
            <v>乙类</v>
          </cell>
        </row>
        <row r="5227">
          <cell r="A5227" t="str">
            <v>HHN89301</v>
          </cell>
          <cell r="B5227" t="str">
            <v>交叉唇瓣(Abbes′瓣)断蒂术</v>
          </cell>
          <cell r="C5227" t="str">
            <v>消毒铺巾,切断唇瓣(Abbes′瓣)蒂部,修整红唇黏膜,缝合。</v>
          </cell>
          <cell r="D5227" t="str">
            <v>引流装置</v>
          </cell>
          <cell r="E5227" t="str">
            <v>特殊缝线,止血材料</v>
          </cell>
          <cell r="F5227" t="str">
            <v>次</v>
          </cell>
          <cell r="G5227" t="str">
            <v/>
          </cell>
          <cell r="H5227">
            <v>1000</v>
          </cell>
          <cell r="I5227">
            <v>800</v>
          </cell>
          <cell r="J5227">
            <v>700</v>
          </cell>
          <cell r="K5227" t="str">
            <v>乙类</v>
          </cell>
        </row>
        <row r="5228">
          <cell r="A5228" t="str">
            <v>HHN89302</v>
          </cell>
          <cell r="B5228" t="str">
            <v>唇部脂肪填充术</v>
          </cell>
          <cell r="C5228" t="str">
            <v>局麻设计,受区切口注射纯化之颗粒脂肪,轻揉,供区加压包扎。</v>
          </cell>
          <cell r="D5228" t="str">
            <v>引流装置</v>
          </cell>
          <cell r="E5228" t="str">
            <v>特殊缝线,止血材料</v>
          </cell>
          <cell r="F5228" t="str">
            <v>次</v>
          </cell>
          <cell r="G5228" t="str">
            <v/>
          </cell>
          <cell r="H5228" t="str">
            <v>市场调节价</v>
          </cell>
          <cell r="I5228" t="str">
            <v>市场调节价</v>
          </cell>
          <cell r="J5228" t="str">
            <v>市场调节价</v>
          </cell>
          <cell r="K5228" t="str">
            <v>丙类</v>
          </cell>
        </row>
        <row r="5229">
          <cell r="A5229" t="str">
            <v>HHN89303</v>
          </cell>
          <cell r="B5229" t="str">
            <v>唇外翻畸形矫正皮片移植术</v>
          </cell>
          <cell r="C5229" t="str">
            <v>消毒铺巾,切除唇部瘢痕,彻底松解挛缩,于供皮区切取皮片,移植于唇部创面,包堆包扎,修复缺损。</v>
          </cell>
          <cell r="D5229" t="str">
            <v>引流装置</v>
          </cell>
          <cell r="E5229" t="str">
            <v>特殊缝线,止血材料</v>
          </cell>
          <cell r="F5229" t="str">
            <v>次</v>
          </cell>
          <cell r="G5229" t="str">
            <v/>
          </cell>
          <cell r="H5229" t="str">
            <v>市场调节价</v>
          </cell>
          <cell r="I5229" t="str">
            <v>市场调节价</v>
          </cell>
          <cell r="J5229" t="str">
            <v>市场调节价</v>
          </cell>
          <cell r="K5229" t="str">
            <v>丙类</v>
          </cell>
        </row>
        <row r="5230">
          <cell r="A5230" t="str">
            <v>HHN89304</v>
          </cell>
          <cell r="B5230" t="str">
            <v>唇外翻畸形矫正局部皮瓣转移修复术</v>
          </cell>
          <cell r="C5230" t="str">
            <v>消毒铺巾,切除唇部瘢痕,彻底松解挛缩,于唇部创面附近切取局部皮瓣转移,修复唇部创面。</v>
          </cell>
          <cell r="D5230" t="str">
            <v>引流装置</v>
          </cell>
          <cell r="E5230" t="str">
            <v>特殊缝线,止血材料</v>
          </cell>
          <cell r="F5230" t="str">
            <v>次</v>
          </cell>
          <cell r="G5230" t="str">
            <v/>
          </cell>
          <cell r="H5230" t="str">
            <v>市场调节价</v>
          </cell>
          <cell r="I5230" t="str">
            <v>市场调节价</v>
          </cell>
          <cell r="J5230" t="str">
            <v>市场调节价</v>
          </cell>
          <cell r="K5230" t="str">
            <v>丙类</v>
          </cell>
        </row>
        <row r="5231">
          <cell r="A5231" t="str">
            <v>HHP</v>
          </cell>
          <cell r="B5231" t="str">
            <v>颊</v>
          </cell>
          <cell r="C5231" t="str">
            <v/>
          </cell>
          <cell r="D5231" t="str">
            <v/>
          </cell>
          <cell r="E5231" t="str">
            <v/>
          </cell>
        </row>
        <row r="5231">
          <cell r="G5231" t="str">
            <v/>
          </cell>
          <cell r="H5231" t="str">
            <v/>
          </cell>
          <cell r="I5231" t="str">
            <v/>
          </cell>
          <cell r="J5231" t="str">
            <v/>
          </cell>
        </row>
        <row r="5232">
          <cell r="A5232" t="str">
            <v>HHP73301</v>
          </cell>
          <cell r="B5232" t="str">
            <v>嚼肌部分切除术</v>
          </cell>
          <cell r="C5232" t="str">
            <v>消毒铺巾,麻醉,口内切开显露嚼肌,在嚼肌内侧面用组织剪或电刀将嚼肌深层均匀分离,根据术前设计去除部分嚼肌。不含下颌角的三角形去骨。</v>
          </cell>
          <cell r="D5232" t="str">
            <v>引流装置</v>
          </cell>
          <cell r="E5232" t="str">
            <v>特殊缝线,止血材料</v>
          </cell>
          <cell r="F5232" t="str">
            <v>次</v>
          </cell>
          <cell r="G5232" t="str">
            <v/>
          </cell>
          <cell r="H5232">
            <v>1300</v>
          </cell>
          <cell r="I5232">
            <v>1040</v>
          </cell>
          <cell r="J5232">
            <v>910</v>
          </cell>
          <cell r="K5232" t="str">
            <v>丙类</v>
          </cell>
        </row>
        <row r="5233">
          <cell r="A5233" t="str">
            <v>HHP73302</v>
          </cell>
          <cell r="B5233" t="str">
            <v>颊脂垫切除术</v>
          </cell>
          <cell r="C5233" t="str">
            <v>设计,口内颊部黏膜切口,切开,在颊肌下分离显露颊脂垫,取出部分颊脂垫体部,彻底止血。注意保护腮腺导管和面神经。缝合,包扎,加压包扎。</v>
          </cell>
          <cell r="D5233" t="str">
            <v>引流装置</v>
          </cell>
          <cell r="E5233" t="str">
            <v>特殊缝线,止血材料</v>
          </cell>
          <cell r="F5233" t="str">
            <v>单侧</v>
          </cell>
          <cell r="G5233" t="str">
            <v/>
          </cell>
          <cell r="H5233" t="str">
            <v>市场调节价</v>
          </cell>
          <cell r="I5233" t="str">
            <v>市场调节价</v>
          </cell>
          <cell r="J5233" t="str">
            <v>市场调节价</v>
          </cell>
          <cell r="K5233" t="str">
            <v>丙类</v>
          </cell>
        </row>
        <row r="5234">
          <cell r="A5234" t="str">
            <v>HHP73303</v>
          </cell>
          <cell r="B5234" t="str">
            <v>口外入路颊部肿物切除术</v>
          </cell>
          <cell r="C5234" t="str">
            <v>设计颊部切口,在颊部恶性肿物外扩大切除,拉拢缝合和邻位皮瓣的转移修复。不含远位瓣切取､面神经探查术､淋巴清扫术。</v>
          </cell>
          <cell r="D5234" t="str">
            <v>引流装置</v>
          </cell>
          <cell r="E5234" t="str">
            <v>特殊缝线,止血材料</v>
          </cell>
          <cell r="F5234" t="str">
            <v>次</v>
          </cell>
          <cell r="G5234" t="str">
            <v/>
          </cell>
          <cell r="H5234">
            <v>1300</v>
          </cell>
          <cell r="I5234">
            <v>1040</v>
          </cell>
          <cell r="J5234">
            <v>910</v>
          </cell>
          <cell r="K5234" t="str">
            <v>甲类</v>
          </cell>
        </row>
        <row r="5235">
          <cell r="A5235" t="str">
            <v>HHP77401</v>
          </cell>
          <cell r="B5235" t="str">
            <v>口内入路颊部恶性肿物扩大切除术</v>
          </cell>
          <cell r="C5235" t="str">
            <v>指小于2厘米颊部恶性肿物经口内扩大切除,淋巴结清扫,拉拢缝合和邻位皮瓣的转移修复,植皮修复。不含远位瓣切取､取皮术､面神经探查术。</v>
          </cell>
          <cell r="D5235" t="str">
            <v>引流装置</v>
          </cell>
          <cell r="E5235" t="str">
            <v>补片,止血材料,特殊缝线</v>
          </cell>
          <cell r="F5235" t="str">
            <v>次</v>
          </cell>
          <cell r="G5235" t="str">
            <v/>
          </cell>
          <cell r="H5235">
            <v>1400</v>
          </cell>
          <cell r="I5235">
            <v>1120</v>
          </cell>
          <cell r="J5235">
            <v>980</v>
          </cell>
          <cell r="K5235" t="str">
            <v>甲类</v>
          </cell>
        </row>
        <row r="5236">
          <cell r="A5236" t="str">
            <v>HHP83301</v>
          </cell>
          <cell r="B5236" t="str">
            <v>颊部洞穿性损伤修复术</v>
          </cell>
          <cell r="C5236" t="str">
            <v>消毒铺巾,处理缺损,形成创面,设计皮瓣,按设计切取皮瓣,游离转移至面部,必要时显微镜下吻合血管,分别缝合皮肤面和黏膜面缝合皮瓣,供区直接缝合。留置引流。不含自体皮片移植。</v>
          </cell>
          <cell r="D5236" t="str">
            <v>引流装置</v>
          </cell>
          <cell r="E5236" t="str">
            <v>特殊缝线,止血材料</v>
          </cell>
          <cell r="F5236" t="str">
            <v>次</v>
          </cell>
          <cell r="G5236" t="str">
            <v/>
          </cell>
          <cell r="H5236">
            <v>1300</v>
          </cell>
          <cell r="I5236">
            <v>1040</v>
          </cell>
          <cell r="J5236">
            <v>910</v>
          </cell>
          <cell r="K5236" t="str">
            <v>乙类</v>
          </cell>
        </row>
        <row r="5237">
          <cell r="A5237" t="str">
            <v>HHP83302</v>
          </cell>
          <cell r="B5237" t="str">
            <v>颊系带成形术</v>
          </cell>
          <cell r="C5237" t="str">
            <v>牵开颊部组织,在颊系带最薄弱处横行切开,纵行缝合,延长颊系带。修整缝合。</v>
          </cell>
          <cell r="D5237" t="str">
            <v>引流装置</v>
          </cell>
          <cell r="E5237" t="str">
            <v>特殊缝线,止血材料</v>
          </cell>
          <cell r="F5237" t="str">
            <v>单侧</v>
          </cell>
          <cell r="G5237" t="str">
            <v/>
          </cell>
          <cell r="H5237">
            <v>420</v>
          </cell>
          <cell r="I5237">
            <v>340</v>
          </cell>
          <cell r="J5237">
            <v>290</v>
          </cell>
          <cell r="K5237" t="str">
            <v>丙类</v>
          </cell>
        </row>
        <row r="5238">
          <cell r="A5238" t="str">
            <v>HHQ</v>
          </cell>
          <cell r="B5238" t="str">
            <v>舌</v>
          </cell>
          <cell r="C5238" t="str">
            <v/>
          </cell>
          <cell r="D5238" t="str">
            <v/>
          </cell>
          <cell r="E5238" t="str">
            <v/>
          </cell>
        </row>
        <row r="5238">
          <cell r="G5238" t="str">
            <v/>
          </cell>
          <cell r="H5238" t="str">
            <v/>
          </cell>
          <cell r="I5238" t="str">
            <v/>
          </cell>
          <cell r="J5238" t="str">
            <v/>
          </cell>
        </row>
        <row r="5239">
          <cell r="A5239" t="str">
            <v>HHQ73301</v>
          </cell>
          <cell r="B5239" t="str">
            <v>舌骨上进路舌根部肿瘤切除术</v>
          </cell>
          <cell r="C5239" t="str">
            <v>指口外舌骨上入路,逐层切开,剪断结扎舌骨上肌群,保护舌下神经,保护或结扎切断一侧舌动脉,切开会厌与舌根间的咽部黏膜进入舌根部,切除肿瘤后分别关闭舌部伤口与会厌部黏膜伤口,重建舌骨上肌群和舌骨的附丽关系。</v>
          </cell>
          <cell r="D5239" t="str">
            <v>引流装置</v>
          </cell>
          <cell r="E5239" t="str">
            <v>止血材料,特殊缝线</v>
          </cell>
          <cell r="F5239" t="str">
            <v>次</v>
          </cell>
          <cell r="G5239" t="str">
            <v/>
          </cell>
          <cell r="H5239">
            <v>1200</v>
          </cell>
          <cell r="I5239">
            <v>960</v>
          </cell>
          <cell r="J5239">
            <v>840</v>
          </cell>
          <cell r="K5239" t="str">
            <v>甲类</v>
          </cell>
        </row>
        <row r="5240">
          <cell r="A5240" t="str">
            <v>HHQ73302</v>
          </cell>
          <cell r="B5240" t="str">
            <v>正中进路舌根肿瘤切除术</v>
          </cell>
          <cell r="C5240" t="str">
            <v>剖开下唇正中,截开下颌骨颏部中线,牵开下颌骨颏部断端向两侧,剖开口底和舌正中,直接进入舌根部肿瘤,扩大切除肿瘤,止血,处理创面,间断缝合伤口。不含下颌骨骨截开处的骨断端内固定､舌修复术､淋巴结清扫。</v>
          </cell>
          <cell r="D5240" t="str">
            <v>引流装置</v>
          </cell>
          <cell r="E5240" t="str">
            <v>止血材料,特殊缝线</v>
          </cell>
          <cell r="F5240" t="str">
            <v>次</v>
          </cell>
          <cell r="G5240" t="str">
            <v/>
          </cell>
          <cell r="H5240">
            <v>1200</v>
          </cell>
          <cell r="I5240">
            <v>960</v>
          </cell>
          <cell r="J5240">
            <v>840</v>
          </cell>
          <cell r="K5240" t="str">
            <v>甲类</v>
          </cell>
        </row>
        <row r="5241">
          <cell r="A5241" t="str">
            <v>HHQ73401</v>
          </cell>
          <cell r="B5241" t="str">
            <v>舌肿物切除术</v>
          </cell>
          <cell r="C5241" t="str">
            <v>指舌尖､舌体､舌根的良性肿瘤,完整切除,创面拉拢缝合。</v>
          </cell>
          <cell r="D5241" t="str">
            <v>引流装置</v>
          </cell>
          <cell r="E5241" t="str">
            <v>止血材料,特殊缝线</v>
          </cell>
          <cell r="F5241" t="str">
            <v>次</v>
          </cell>
          <cell r="G5241" t="str">
            <v/>
          </cell>
          <cell r="H5241">
            <v>800</v>
          </cell>
          <cell r="I5241">
            <v>640</v>
          </cell>
          <cell r="J5241">
            <v>560</v>
          </cell>
          <cell r="K5241" t="str">
            <v>甲类</v>
          </cell>
        </row>
        <row r="5242">
          <cell r="A5242" t="str">
            <v>HHQ73402</v>
          </cell>
          <cell r="B5242" t="str">
            <v>半舌切除术</v>
          </cell>
          <cell r="C5242" t="str">
            <v>舌背､舌缘肿物外正常组织范围内切开,恶性肿物一般在肿物外1.5厘米左右切开,扩大切除,完整切除,止血,术中结扎舌动脉,然后将残留的舌体组织拉拢缝合,将舌背黏膜与舌腹黏膜对位间断缝合。不含舌缺损再造术。</v>
          </cell>
          <cell r="D5242" t="str">
            <v>引流装置</v>
          </cell>
          <cell r="E5242" t="str">
            <v>止血材料,特殊缝线</v>
          </cell>
          <cell r="F5242" t="str">
            <v>次</v>
          </cell>
          <cell r="G5242" t="str">
            <v/>
          </cell>
          <cell r="H5242">
            <v>1000</v>
          </cell>
          <cell r="I5242">
            <v>800</v>
          </cell>
          <cell r="J5242">
            <v>700</v>
          </cell>
          <cell r="K5242" t="str">
            <v>甲类</v>
          </cell>
        </row>
        <row r="5243">
          <cell r="A5243" t="str">
            <v>HHQ75401</v>
          </cell>
          <cell r="B5243" t="str">
            <v>全舌切除术</v>
          </cell>
          <cell r="C5243" t="str">
            <v>含切开,止血,结扎舌动静脉,恶性肿物全舌及周围组织的扩大切除。不含颈淋巴清扫术､舌缺损再造术。</v>
          </cell>
          <cell r="D5243" t="str">
            <v>引流装置</v>
          </cell>
          <cell r="E5243" t="str">
            <v>止血材料,特殊缝线</v>
          </cell>
          <cell r="F5243" t="str">
            <v>次</v>
          </cell>
          <cell r="G5243" t="str">
            <v/>
          </cell>
          <cell r="H5243">
            <v>1100</v>
          </cell>
          <cell r="I5243">
            <v>880</v>
          </cell>
          <cell r="J5243">
            <v>770</v>
          </cell>
          <cell r="K5243" t="str">
            <v>甲类</v>
          </cell>
        </row>
        <row r="5244">
          <cell r="A5244" t="str">
            <v>HHQ77401</v>
          </cell>
          <cell r="B5244" t="str">
            <v>舌恶性肿物扩大切除术</v>
          </cell>
          <cell r="C5244" t="str">
            <v>切开,止血,结扎舌动静脉,将舌部恶性肿物,包括周围组织扩大切除,缺损拉拢缝合。不含颈淋巴清扫术､舌缺损再造术。</v>
          </cell>
          <cell r="D5244" t="str">
            <v>引流装置</v>
          </cell>
          <cell r="E5244" t="str">
            <v>止血材料,特殊缝线</v>
          </cell>
          <cell r="F5244" t="str">
            <v>次</v>
          </cell>
          <cell r="G5244" t="str">
            <v/>
          </cell>
          <cell r="H5244">
            <v>1500</v>
          </cell>
          <cell r="I5244">
            <v>1200</v>
          </cell>
          <cell r="J5244">
            <v>1050</v>
          </cell>
          <cell r="K5244" t="str">
            <v>甲类</v>
          </cell>
        </row>
        <row r="5245">
          <cell r="A5245" t="str">
            <v>HHQ83401</v>
          </cell>
          <cell r="B5245" t="str">
            <v>舌系带成形术</v>
          </cell>
          <cell r="C5245" t="str">
            <v>舌腹舌系带最薄弱处切开,纵行缝合,或应用Z成形术或V-Y成形术进行矫正,延长舌系带。</v>
          </cell>
          <cell r="D5245" t="str">
            <v>引流装置</v>
          </cell>
          <cell r="E5245" t="str">
            <v>止血材料,特殊缝线</v>
          </cell>
          <cell r="F5245" t="str">
            <v>次</v>
          </cell>
          <cell r="G5245" t="str">
            <v/>
          </cell>
          <cell r="H5245">
            <v>370</v>
          </cell>
          <cell r="I5245">
            <v>300</v>
          </cell>
          <cell r="J5245">
            <v>260</v>
          </cell>
          <cell r="K5245" t="str">
            <v>乙类</v>
          </cell>
        </row>
        <row r="5246">
          <cell r="A5246" t="str">
            <v>HHQ83402</v>
          </cell>
          <cell r="B5246" t="str">
            <v>巨舌畸形矫正术</v>
          </cell>
          <cell r="C5246" t="str">
            <v>对淋巴管瘤､血管畸形及先天性巨舌畸形进行治疗。设计切除肥大舌体,止血,缝合。</v>
          </cell>
          <cell r="D5246" t="str">
            <v>引流装置</v>
          </cell>
          <cell r="E5246" t="str">
            <v>止血材料,特殊缝线</v>
          </cell>
          <cell r="F5246" t="str">
            <v>次</v>
          </cell>
          <cell r="G5246" t="str">
            <v/>
          </cell>
          <cell r="H5246">
            <v>900</v>
          </cell>
          <cell r="I5246">
            <v>720</v>
          </cell>
          <cell r="J5246">
            <v>630</v>
          </cell>
          <cell r="K5246" t="str">
            <v>乙类</v>
          </cell>
        </row>
        <row r="5247">
          <cell r="A5247" t="str">
            <v>HHQ83403</v>
          </cell>
          <cell r="B5247" t="str">
            <v>局部皮瓣舌整形术</v>
          </cell>
          <cell r="C5247" t="str">
            <v>指因为外伤和肿瘤切除后造成舌体缺损,采用舌自身组织局部瓣修复整形舌形态。</v>
          </cell>
          <cell r="D5247" t="str">
            <v>引流装置</v>
          </cell>
          <cell r="E5247" t="str">
            <v>止血材料,特殊缝线</v>
          </cell>
          <cell r="F5247" t="str">
            <v>次</v>
          </cell>
          <cell r="G5247" t="str">
            <v/>
          </cell>
          <cell r="H5247">
            <v>1270</v>
          </cell>
          <cell r="I5247">
            <v>1015</v>
          </cell>
          <cell r="J5247">
            <v>890</v>
          </cell>
          <cell r="K5247" t="str">
            <v>乙类</v>
          </cell>
        </row>
        <row r="5248">
          <cell r="A5248" t="str">
            <v>HHQ89401</v>
          </cell>
          <cell r="B5248" t="str">
            <v>带蒂复合组织瓣舌再造术</v>
          </cell>
          <cell r="C5248" t="str">
            <v>指舌恶性肿瘤切除后舌体部分缺损,接受远处自体游离瓣来修复重建舌体。含受床制备,带蒂皮瓣或带蒂肌皮瓣就位缝合,舌外形修整。不含肌皮瓣切取。</v>
          </cell>
          <cell r="D5248" t="str">
            <v>引流装置</v>
          </cell>
          <cell r="E5248" t="str">
            <v>止血材料,特殊缝线</v>
          </cell>
          <cell r="F5248" t="str">
            <v>次</v>
          </cell>
          <cell r="G5248" t="str">
            <v/>
          </cell>
          <cell r="H5248">
            <v>1270</v>
          </cell>
          <cell r="I5248">
            <v>1015</v>
          </cell>
          <cell r="J5248">
            <v>890</v>
          </cell>
          <cell r="K5248" t="str">
            <v>乙类</v>
          </cell>
        </row>
        <row r="5249">
          <cell r="A5249" t="str">
            <v>HHQ89402</v>
          </cell>
          <cell r="B5249" t="str">
            <v>血管化组织瓣舌再造术</v>
          </cell>
          <cell r="C5249" t="str">
            <v>舌部缺损区的受区及血管准备,血管化组织瓣就位,血管准备,纤维外科技术和显微外科器械吻合血管,舌成形,伤口处理。不含带血管蒂组织瓣切取。</v>
          </cell>
          <cell r="D5249" t="str">
            <v>引流装置</v>
          </cell>
          <cell r="E5249" t="str">
            <v>止血材料,特殊缝线</v>
          </cell>
          <cell r="F5249" t="str">
            <v>次</v>
          </cell>
          <cell r="G5249" t="str">
            <v/>
          </cell>
          <cell r="H5249">
            <v>1400</v>
          </cell>
          <cell r="I5249">
            <v>1120</v>
          </cell>
          <cell r="J5249">
            <v>980</v>
          </cell>
          <cell r="K5249" t="str">
            <v>乙类</v>
          </cell>
        </row>
        <row r="5250">
          <cell r="A5250" t="str">
            <v>HHR</v>
          </cell>
          <cell r="B5250" t="str">
            <v>腭</v>
          </cell>
          <cell r="C5250" t="str">
            <v/>
          </cell>
          <cell r="D5250" t="str">
            <v/>
          </cell>
          <cell r="E5250" t="str">
            <v/>
          </cell>
        </row>
        <row r="5250">
          <cell r="G5250" t="str">
            <v/>
          </cell>
          <cell r="H5250" t="str">
            <v/>
          </cell>
          <cell r="I5250" t="str">
            <v/>
          </cell>
          <cell r="J5250" t="str">
            <v/>
          </cell>
        </row>
        <row r="5251">
          <cell r="A5251" t="str">
            <v>HHR73301</v>
          </cell>
          <cell r="B5251" t="str">
            <v>腭部良性肿物切除术</v>
          </cell>
          <cell r="C5251" t="str">
            <v>指良性肿物局部切除,无洞穿缺损,缺损打包或植皮修复。不含取皮术､淋巴结清扫。</v>
          </cell>
          <cell r="D5251" t="str">
            <v>引流装置</v>
          </cell>
          <cell r="E5251" t="str">
            <v>人工皮,补片,止血材料,特殊缝线</v>
          </cell>
          <cell r="F5251" t="str">
            <v>次</v>
          </cell>
          <cell r="G5251" t="str">
            <v/>
          </cell>
          <cell r="H5251">
            <v>800</v>
          </cell>
          <cell r="I5251">
            <v>640</v>
          </cell>
          <cell r="J5251">
            <v>560</v>
          </cell>
          <cell r="K5251" t="str">
            <v>甲类</v>
          </cell>
        </row>
        <row r="5252">
          <cell r="A5252" t="str">
            <v>HHR77301</v>
          </cell>
          <cell r="B5252" t="str">
            <v>腭部恶性肿瘤扩大切除术</v>
          </cell>
          <cell r="C5252" t="str">
            <v>指腭部恶性肿物表面或周围设计切口,扩大切除邻近软组织(含淋巴结),部分硬腭的切除,处理创面。不含洞穿缺损邻近组织瓣的转移修复､远位瓣的切取。</v>
          </cell>
          <cell r="D5252" t="str">
            <v>引流装置</v>
          </cell>
          <cell r="E5252" t="str">
            <v>止血材料,特殊缝线</v>
          </cell>
          <cell r="F5252" t="str">
            <v>次</v>
          </cell>
          <cell r="G5252" t="str">
            <v/>
          </cell>
          <cell r="H5252">
            <v>1000</v>
          </cell>
          <cell r="I5252">
            <v>800</v>
          </cell>
          <cell r="J5252">
            <v>700</v>
          </cell>
          <cell r="K5252" t="str">
            <v>甲类</v>
          </cell>
        </row>
        <row r="5253">
          <cell r="A5253" t="str">
            <v>HHR81301</v>
          </cell>
          <cell r="B5253" t="str">
            <v>腭咽环扎腭裂修复术</v>
          </cell>
          <cell r="C5253" t="str">
            <v>指麻醉下先行黏膜下浸润麻醉,切开,腭咽腔环形缩窄,缝合。不含硬､软腭裂修复､硬腭前部牙槽裂关闭。</v>
          </cell>
          <cell r="D5253" t="str">
            <v>引流装置</v>
          </cell>
          <cell r="E5253" t="str">
            <v>止血材料,特殊缝线</v>
          </cell>
          <cell r="F5253" t="str">
            <v>次</v>
          </cell>
          <cell r="G5253" t="str">
            <v/>
          </cell>
          <cell r="H5253">
            <v>1300</v>
          </cell>
          <cell r="I5253">
            <v>1040</v>
          </cell>
          <cell r="J5253">
            <v>910</v>
          </cell>
          <cell r="K5253" t="str">
            <v>乙类</v>
          </cell>
        </row>
        <row r="5254">
          <cell r="A5254" t="str">
            <v>HHR81302</v>
          </cell>
          <cell r="B5254" t="str">
            <v>悬雍垂缩短术</v>
          </cell>
          <cell r="C5254" t="str">
            <v>消毒铺巾,设计切口,局部注射肿胀液,软硬腭交界处切除部分黏膜,暴露其下肌肉,缩短缝合。</v>
          </cell>
          <cell r="D5254" t="str">
            <v>引流装置</v>
          </cell>
          <cell r="E5254" t="str">
            <v>止血材料,特殊缝线</v>
          </cell>
          <cell r="F5254" t="str">
            <v>次</v>
          </cell>
          <cell r="G5254" t="str">
            <v/>
          </cell>
          <cell r="H5254">
            <v>800</v>
          </cell>
          <cell r="I5254">
            <v>640</v>
          </cell>
          <cell r="J5254">
            <v>560</v>
          </cell>
          <cell r="K5254" t="str">
            <v>乙类</v>
          </cell>
        </row>
        <row r="5255">
          <cell r="A5255" t="str">
            <v>HHR81303</v>
          </cell>
          <cell r="B5255" t="str">
            <v>腭帆缩短术</v>
          </cell>
          <cell r="C5255" t="str">
            <v>含设计,浸润麻醉,切开,分离,组织瓣转移成形,伤口缝合。</v>
          </cell>
          <cell r="D5255" t="str">
            <v>引流装置</v>
          </cell>
          <cell r="E5255" t="str">
            <v>止血材料,特殊缝线</v>
          </cell>
          <cell r="F5255" t="str">
            <v>次</v>
          </cell>
          <cell r="G5255" t="str">
            <v/>
          </cell>
          <cell r="H5255">
            <v>800</v>
          </cell>
          <cell r="I5255">
            <v>640</v>
          </cell>
          <cell r="J5255">
            <v>560</v>
          </cell>
          <cell r="K5255" t="str">
            <v>乙类</v>
          </cell>
        </row>
        <row r="5256">
          <cell r="A5256" t="str">
            <v>HHR81304</v>
          </cell>
          <cell r="B5256" t="str">
            <v>伸母短肌游离腭咽环扎成形术</v>
          </cell>
          <cell r="C5256" t="str">
            <v>消毒,采取去神经后的伸拇短肌,通过上颌结节后和咽后壁切口,将其引入咽上缩肌的后面和软腭肌肉的表面,对鼻咽腔进行环扎成形,矫正腭咽闭合不全。不含足伸拇短肌去神经术。</v>
          </cell>
          <cell r="D5256" t="str">
            <v>引流装置</v>
          </cell>
          <cell r="E5256" t="str">
            <v>止血材料,特殊缝线</v>
          </cell>
          <cell r="F5256" t="str">
            <v>次</v>
          </cell>
          <cell r="G5256" t="str">
            <v/>
          </cell>
          <cell r="H5256">
            <v>1000</v>
          </cell>
          <cell r="I5256">
            <v>800</v>
          </cell>
          <cell r="J5256">
            <v>700</v>
          </cell>
          <cell r="K5256" t="str">
            <v>乙类</v>
          </cell>
        </row>
        <row r="5257">
          <cell r="A5257" t="str">
            <v>HHR83301</v>
          </cell>
          <cell r="B5257" t="str">
            <v>咽腭弓成形术</v>
          </cell>
          <cell r="C5257" t="str">
            <v>消毒铺巾,开口器暴露咽腔,可用头灯或配光源的专用开口器直视口咽腔,沿悬雍垂两侧,切除部分软腭,缝合切口。</v>
          </cell>
          <cell r="D5257" t="str">
            <v>引流装置</v>
          </cell>
          <cell r="E5257" t="str">
            <v>止血材料,特殊缝线</v>
          </cell>
          <cell r="F5257" t="str">
            <v>次</v>
          </cell>
          <cell r="G5257" t="str">
            <v/>
          </cell>
          <cell r="H5257">
            <v>1100</v>
          </cell>
          <cell r="I5257">
            <v>880</v>
          </cell>
          <cell r="J5257">
            <v>770</v>
          </cell>
          <cell r="K5257" t="str">
            <v>乙类</v>
          </cell>
        </row>
        <row r="5258">
          <cell r="A5258" t="str">
            <v>HHR83302</v>
          </cell>
          <cell r="B5258" t="str">
            <v>腭咽成形术</v>
          </cell>
          <cell r="C5258" t="str">
            <v>消毒铺巾,开口器暴露咽腔,可用头灯或配光源的专用开口器直视口咽腔,切除双侧扁桃体,沿悬雍垂两侧切开､切除部分组织,电凝､缝合止血,缝合切口扩大鼻咽､口咽腔。</v>
          </cell>
          <cell r="D5258" t="str">
            <v>引流装置</v>
          </cell>
          <cell r="E5258" t="str">
            <v>止血材料,特殊缝线</v>
          </cell>
          <cell r="F5258" t="str">
            <v>次</v>
          </cell>
          <cell r="G5258" t="str">
            <v/>
          </cell>
          <cell r="H5258">
            <v>1100</v>
          </cell>
          <cell r="I5258">
            <v>880</v>
          </cell>
          <cell r="J5258">
            <v>770</v>
          </cell>
          <cell r="K5258" t="str">
            <v>乙类</v>
          </cell>
        </row>
        <row r="5259">
          <cell r="A5259" t="str">
            <v>HHR83303</v>
          </cell>
          <cell r="B5259" t="str">
            <v>咽后壁瓣腭咽成形术</v>
          </cell>
          <cell r="C5259" t="str">
            <v>指设计,浸润麻醉,咽后壁瓣掀起,咽喉壁创面关闭,与软腭鼻面伤口缝合,口腔面伤口缝合,悬雍垂成形。不含腭裂修复术。</v>
          </cell>
          <cell r="D5259" t="str">
            <v>引流装置</v>
          </cell>
          <cell r="E5259" t="str">
            <v>止血材料,特殊缝线</v>
          </cell>
          <cell r="F5259" t="str">
            <v>次</v>
          </cell>
          <cell r="G5259" t="str">
            <v/>
          </cell>
          <cell r="H5259">
            <v>1000</v>
          </cell>
          <cell r="I5259">
            <v>800</v>
          </cell>
          <cell r="J5259">
            <v>700</v>
          </cell>
          <cell r="K5259" t="str">
            <v>乙类</v>
          </cell>
        </row>
        <row r="5260">
          <cell r="A5260" t="str">
            <v>HHR83304</v>
          </cell>
          <cell r="B5260" t="str">
            <v>T形瓣上提腭咽成形术</v>
          </cell>
          <cell r="C5260" t="str">
            <v>消毒,设计,将咽后壁黏膜T形切开,形成蒂位于两侧的两个咽后壁瓣,并分别于软腭的两个鼻侧切缘缝合,形成两个通气管。</v>
          </cell>
          <cell r="D5260" t="str">
            <v>引流装置</v>
          </cell>
          <cell r="E5260" t="str">
            <v>止血材料,特殊缝线</v>
          </cell>
          <cell r="F5260" t="str">
            <v>次</v>
          </cell>
          <cell r="G5260" t="str">
            <v/>
          </cell>
          <cell r="H5260">
            <v>1000</v>
          </cell>
          <cell r="I5260">
            <v>800</v>
          </cell>
          <cell r="J5260">
            <v>700</v>
          </cell>
          <cell r="K5260" t="str">
            <v>乙类</v>
          </cell>
        </row>
        <row r="5261">
          <cell r="A5261" t="str">
            <v>HHR83305</v>
          </cell>
          <cell r="B5261" t="str">
            <v>颊肌黏膜瓣转移+腭咽成形术</v>
          </cell>
          <cell r="C5261" t="str">
            <v>全麻,消毒,剥离口腔侧及鼻腔侧黏膜,鼻腔侧黏膜做Z改形,口腔侧用颊肌黏膜瓣转移修复,延长软腭,矫正腭咽闭合不全。</v>
          </cell>
          <cell r="D5261" t="str">
            <v>引流装置</v>
          </cell>
          <cell r="E5261" t="str">
            <v>止血材料,特殊缝线</v>
          </cell>
          <cell r="F5261" t="str">
            <v>次</v>
          </cell>
          <cell r="G5261" t="str">
            <v/>
          </cell>
          <cell r="H5261">
            <v>1100</v>
          </cell>
          <cell r="I5261">
            <v>880</v>
          </cell>
          <cell r="J5261">
            <v>770</v>
          </cell>
          <cell r="K5261" t="str">
            <v>乙类</v>
          </cell>
        </row>
        <row r="5262">
          <cell r="A5262" t="str">
            <v>HHR83306</v>
          </cell>
          <cell r="B5262" t="str">
            <v>腭咽肌瓣成形术</v>
          </cell>
          <cell r="C5262" t="str">
            <v>于两侧腭咽弓各形成腭咽肌瓣,于咽后壁掀起一短黏膜瓣,将腭咽肌瓣转移至咽喉壁缺损处。不含腭部裂隙关闭。</v>
          </cell>
          <cell r="D5262" t="str">
            <v>引流装置</v>
          </cell>
          <cell r="E5262" t="str">
            <v>止血材料,特殊缝线</v>
          </cell>
          <cell r="F5262" t="str">
            <v>次</v>
          </cell>
          <cell r="G5262" t="str">
            <v/>
          </cell>
          <cell r="H5262">
            <v>1100</v>
          </cell>
          <cell r="I5262">
            <v>880</v>
          </cell>
          <cell r="J5262">
            <v>770</v>
          </cell>
          <cell r="K5262" t="str">
            <v>乙类</v>
          </cell>
        </row>
        <row r="5263">
          <cell r="A5263" t="str">
            <v>HHR83307</v>
          </cell>
          <cell r="B5263" t="str">
            <v>悬雍垂腭咽成形术</v>
          </cell>
          <cell r="C5263" t="str">
            <v>消毒铺巾,设计切口,局部注射肿胀液,分离剪除腭咽弓和腭舌弓间的黏膜和黏膜下组织,将腭咽弓和腭舌肌缝合。</v>
          </cell>
          <cell r="D5263" t="str">
            <v>引流装置</v>
          </cell>
          <cell r="E5263" t="str">
            <v>止血材料,特殊缝线</v>
          </cell>
          <cell r="F5263" t="str">
            <v>次</v>
          </cell>
          <cell r="G5263" t="str">
            <v/>
          </cell>
          <cell r="H5263">
            <v>1200</v>
          </cell>
          <cell r="I5263">
            <v>960</v>
          </cell>
          <cell r="J5263">
            <v>840</v>
          </cell>
          <cell r="K5263" t="str">
            <v>乙类</v>
          </cell>
        </row>
        <row r="5264">
          <cell r="A5264" t="str">
            <v>HHR83308</v>
          </cell>
          <cell r="B5264" t="str">
            <v>腭弓成形术</v>
          </cell>
          <cell r="C5264" t="str">
            <v>指设计､浸润麻醉､切开､分离､组织瓣转移成形,或将舌腭弓和咽腭弓做Z改形以延长之,伤口缝合。</v>
          </cell>
          <cell r="D5264" t="str">
            <v>引流装置</v>
          </cell>
          <cell r="E5264" t="str">
            <v>止血材料,特殊缝线</v>
          </cell>
          <cell r="F5264" t="str">
            <v>单侧</v>
          </cell>
          <cell r="G5264" t="str">
            <v/>
          </cell>
          <cell r="H5264">
            <v>1000</v>
          </cell>
          <cell r="I5264">
            <v>800</v>
          </cell>
          <cell r="J5264">
            <v>700</v>
          </cell>
          <cell r="K5264" t="str">
            <v>乙类</v>
          </cell>
        </row>
        <row r="5265">
          <cell r="A5265" t="str">
            <v>HHR83309</v>
          </cell>
          <cell r="B5265" t="str">
            <v>腭咽过度闭合矫正术</v>
          </cell>
          <cell r="C5265" t="str">
            <v>消毒,切除过长的软腭后缘,肥大的悬雍垂和松弛的咽侧壁黏膜,必要时切除肥大的扁桃体,将咽侧壁黏膜向前绷紧缝合。不含扁桃体切除术。</v>
          </cell>
          <cell r="D5265" t="str">
            <v>引流装置</v>
          </cell>
          <cell r="E5265" t="str">
            <v>止血材料,特殊缝线</v>
          </cell>
          <cell r="F5265" t="str">
            <v>次</v>
          </cell>
          <cell r="G5265" t="str">
            <v/>
          </cell>
          <cell r="H5265">
            <v>1100</v>
          </cell>
          <cell r="I5265">
            <v>880</v>
          </cell>
          <cell r="J5265">
            <v>770</v>
          </cell>
          <cell r="K5265" t="str">
            <v>乙类</v>
          </cell>
        </row>
        <row r="5266">
          <cell r="A5266" t="str">
            <v>HHR83310</v>
          </cell>
          <cell r="B5266" t="str">
            <v>Ⅰ度腭裂修复术</v>
          </cell>
          <cell r="C5266" t="str">
            <v>Ⅰ度腭裂指仅软腭裂开。麻醉下先行黏膜下浸润麻醉,裂隙缘切开,游离腭帆提肌,重建腭帆吊带,缝合鼻腔黏膜及口腔黏膜,悬雍垂成形。含悬雍垂裂､软腭裂､隐裂修复。</v>
          </cell>
          <cell r="D5266" t="str">
            <v>引流装置</v>
          </cell>
          <cell r="E5266" t="str">
            <v>止血材料,特殊缝线</v>
          </cell>
          <cell r="F5266" t="str">
            <v>次</v>
          </cell>
          <cell r="G5266" t="str">
            <v/>
          </cell>
          <cell r="H5266">
            <v>1000</v>
          </cell>
          <cell r="I5266">
            <v>800</v>
          </cell>
          <cell r="J5266">
            <v>700</v>
          </cell>
          <cell r="K5266" t="str">
            <v>乙类</v>
          </cell>
        </row>
        <row r="5267">
          <cell r="A5267" t="str">
            <v>HHR83311</v>
          </cell>
          <cell r="B5267" t="str">
            <v>Ⅱ度腭裂修复术</v>
          </cell>
          <cell r="C5267" t="str">
            <v>Ⅱ度腭裂指硬腭的不完全裂开。麻醉下先行黏膜下浸润麻醉,裂隙缘切开,腭侧龈缘内侧做松弛切口,粘骨膜下分离,切断腭腱膜,松解腭大神经血管束,凿断翼钩,游离腭帆提肌,重建腭帆吊带,缝合鼻腔黏膜､肌肉及口腔黏膜,悬雍垂成形。</v>
          </cell>
          <cell r="D5267" t="str">
            <v>引流装置</v>
          </cell>
          <cell r="E5267" t="str">
            <v>腭护板,特殊缝线,止血材料</v>
          </cell>
          <cell r="F5267" t="str">
            <v>次</v>
          </cell>
          <cell r="G5267" t="str">
            <v/>
          </cell>
          <cell r="H5267">
            <v>1200</v>
          </cell>
          <cell r="I5267">
            <v>960</v>
          </cell>
          <cell r="J5267">
            <v>840</v>
          </cell>
          <cell r="K5267" t="str">
            <v>乙类</v>
          </cell>
        </row>
        <row r="5268">
          <cell r="A5268" t="str">
            <v>HHR83312</v>
          </cell>
          <cell r="B5268" t="str">
            <v>Ⅲ度腭裂修复术</v>
          </cell>
          <cell r="C5268" t="str">
            <v>Ⅲ度腭裂指硬腭的全层裂开。麻醉下先行黏膜下浸润麻醉,裂隙缘切开,腭侧龈缘内侧做松弛切口,粘骨膜下分离,切断腭腱膜,松解腭大神经血管束,凿断翼钩,游离腭帆提肌,重建腭帆吊带,缝合鼻腔黏膜､肌肉及口腔黏膜,悬雍垂成形。</v>
          </cell>
          <cell r="D5268" t="str">
            <v>引流装置</v>
          </cell>
          <cell r="E5268" t="str">
            <v>腭护板,特殊缝线,止血材料</v>
          </cell>
          <cell r="F5268" t="str">
            <v>次</v>
          </cell>
          <cell r="G5268" t="str">
            <v/>
          </cell>
          <cell r="H5268">
            <v>1400</v>
          </cell>
          <cell r="I5268">
            <v>1120</v>
          </cell>
          <cell r="J5268">
            <v>980</v>
          </cell>
          <cell r="K5268" t="str">
            <v>乙类</v>
          </cell>
        </row>
        <row r="5269">
          <cell r="A5269" t="str">
            <v>HHR83313</v>
          </cell>
          <cell r="B5269" t="str">
            <v>反向双"Z"腭裂修复术</v>
          </cell>
          <cell r="C5269" t="str">
            <v>麻醉下先行黏膜下浸润麻醉,裂隙缘切开,腭侧龈缘内侧做松弛切口,粘骨膜下分离,切断腭腱膜,松解腭大神经血管束,凿断翼钩,游离腭帆提肌,重建腭帆吊带,鼻腔黏膜反向"Z"字成形术,缝合鼻腔黏膜､肌肉及口腔黏膜,悬雍垂成形。</v>
          </cell>
          <cell r="D5269" t="str">
            <v>引流装置</v>
          </cell>
          <cell r="E5269" t="str">
            <v>止血材料,特殊缝线</v>
          </cell>
          <cell r="F5269" t="str">
            <v>次</v>
          </cell>
          <cell r="G5269" t="str">
            <v/>
          </cell>
          <cell r="H5269">
            <v>1200</v>
          </cell>
          <cell r="I5269">
            <v>960</v>
          </cell>
          <cell r="J5269">
            <v>840</v>
          </cell>
          <cell r="K5269" t="str">
            <v>乙类</v>
          </cell>
        </row>
        <row r="5270">
          <cell r="A5270" t="str">
            <v>HHR83314</v>
          </cell>
          <cell r="B5270" t="str">
            <v>单瓣后退腭裂修复术</v>
          </cell>
          <cell r="C5270" t="str">
            <v>消毒铺巾,设计切口,将舌形粘骨膜瓣由前向后剥离,剪断腭腱膜及鼻侧黏膜,缝合鼻侧黏膜,肌层和口腔侧黏膜。</v>
          </cell>
          <cell r="D5270" t="str">
            <v>引流装置</v>
          </cell>
          <cell r="E5270" t="str">
            <v>止血材料,特殊缝线</v>
          </cell>
          <cell r="F5270" t="str">
            <v>次</v>
          </cell>
          <cell r="G5270" t="str">
            <v/>
          </cell>
          <cell r="H5270">
            <v>1400</v>
          </cell>
          <cell r="I5270">
            <v>1120</v>
          </cell>
          <cell r="J5270">
            <v>980</v>
          </cell>
          <cell r="K5270" t="str">
            <v>乙类</v>
          </cell>
        </row>
        <row r="5271">
          <cell r="A5271" t="str">
            <v>HHR83315</v>
          </cell>
          <cell r="B5271" t="str">
            <v>颊肌黏膜瓣转移腭裂修复术</v>
          </cell>
          <cell r="C5271" t="str">
            <v>消毒铺巾,设计切口,切开,按两瓣后推术形成腭部两大黏膜瓣,将颊肌黏膜瓣缝合于遗留创面。</v>
          </cell>
          <cell r="D5271" t="str">
            <v>引流装置</v>
          </cell>
          <cell r="E5271" t="str">
            <v>止血材料,特殊缝线</v>
          </cell>
          <cell r="F5271" t="str">
            <v>次</v>
          </cell>
          <cell r="G5271" t="str">
            <v/>
          </cell>
          <cell r="H5271">
            <v>1200</v>
          </cell>
          <cell r="I5271">
            <v>960</v>
          </cell>
          <cell r="J5271">
            <v>840</v>
          </cell>
          <cell r="K5271" t="str">
            <v>乙类</v>
          </cell>
        </row>
        <row r="5272">
          <cell r="A5272" t="str">
            <v>HHR83316</v>
          </cell>
          <cell r="B5272" t="str">
            <v>萨氏微创腭裂修复术</v>
          </cell>
          <cell r="C5272" t="str">
            <v>消毒铺巾,设计切口,自裂隙缘切口,切开解剖腭帆提肌,腭帆提肌吊带,缝合。</v>
          </cell>
          <cell r="D5272" t="str">
            <v>引流装置</v>
          </cell>
          <cell r="E5272" t="str">
            <v>止血材料,特殊缝线</v>
          </cell>
          <cell r="F5272" t="str">
            <v>次</v>
          </cell>
          <cell r="G5272" t="str">
            <v/>
          </cell>
          <cell r="H5272">
            <v>1200</v>
          </cell>
          <cell r="I5272">
            <v>960</v>
          </cell>
          <cell r="J5272">
            <v>840</v>
          </cell>
          <cell r="K5272" t="str">
            <v>乙类</v>
          </cell>
        </row>
        <row r="5273">
          <cell r="A5273" t="str">
            <v>HHR83317</v>
          </cell>
          <cell r="B5273" t="str">
            <v>腭瘘修复术</v>
          </cell>
          <cell r="C5273" t="str">
            <v>指应用兰氏法､舌瓣和局部粘骨膜瓣等修复腭瘘。消毒铺巾,于腭瘘边缘分别剥离,剥离两侧松弛切口,止血,分别缝合鼻腔侧黏膜和口腔侧黏膜。</v>
          </cell>
          <cell r="D5273" t="str">
            <v>引流装置</v>
          </cell>
          <cell r="E5273" t="str">
            <v>止血材料,特殊缝线</v>
          </cell>
          <cell r="F5273" t="str">
            <v>次</v>
          </cell>
          <cell r="G5273" t="str">
            <v/>
          </cell>
          <cell r="H5273">
            <v>1100</v>
          </cell>
          <cell r="I5273">
            <v>880</v>
          </cell>
          <cell r="J5273">
            <v>770</v>
          </cell>
          <cell r="K5273" t="str">
            <v>乙类</v>
          </cell>
        </row>
        <row r="5274">
          <cell r="A5274" t="str">
            <v>HHR83318</v>
          </cell>
          <cell r="B5274" t="str">
            <v>颊肌黏膜瓣转移腭瘘修复术</v>
          </cell>
          <cell r="C5274" t="str">
            <v>全麻,消毒,于口腔内切取颊肌黏膜瓣,转移至腭瘘处修补。</v>
          </cell>
          <cell r="D5274" t="str">
            <v>引流装置</v>
          </cell>
          <cell r="E5274" t="str">
            <v>止血材料,特殊缝线</v>
          </cell>
          <cell r="F5274" t="str">
            <v>次</v>
          </cell>
          <cell r="G5274" t="str">
            <v/>
          </cell>
          <cell r="H5274">
            <v>1200</v>
          </cell>
          <cell r="I5274">
            <v>960</v>
          </cell>
          <cell r="J5274">
            <v>840</v>
          </cell>
          <cell r="K5274" t="str">
            <v>乙类</v>
          </cell>
        </row>
        <row r="5275">
          <cell r="A5275" t="str">
            <v>HHR88401</v>
          </cell>
          <cell r="B5275" t="str">
            <v>软腭前移术</v>
          </cell>
          <cell r="C5275" t="str">
            <v>消毒铺巾,开口器暴露口腔,可用头灯或配光源的专用开口器直视口咽腔,硬腭部位弧形切开,分离,暴露硬腭,切开鼻底黏膜,咬骨钳咬除大约1厘米骨质,电钻打孔,缝合线固定软腭,缝合切口止血,局部可应用碘坊纱布压迫或戴腭托保护。不含腭托的制作。</v>
          </cell>
          <cell r="D5275" t="str">
            <v>引流装置</v>
          </cell>
          <cell r="E5275" t="str">
            <v>止血材料,特殊缝线</v>
          </cell>
          <cell r="F5275" t="str">
            <v>次</v>
          </cell>
          <cell r="G5275" t="str">
            <v/>
          </cell>
          <cell r="H5275">
            <v>800</v>
          </cell>
          <cell r="I5275">
            <v>640</v>
          </cell>
          <cell r="J5275">
            <v>560</v>
          </cell>
          <cell r="K5275" t="str">
            <v>乙类</v>
          </cell>
        </row>
        <row r="5276">
          <cell r="A5276" t="str">
            <v>HHS-HHV</v>
          </cell>
          <cell r="B5276" t="str">
            <v>牙</v>
          </cell>
          <cell r="C5276" t="str">
            <v/>
          </cell>
          <cell r="D5276" t="str">
            <v/>
          </cell>
          <cell r="E5276" t="str">
            <v/>
          </cell>
        </row>
        <row r="5276">
          <cell r="G5276" t="str">
            <v/>
          </cell>
          <cell r="H5276" t="str">
            <v/>
          </cell>
          <cell r="I5276" t="str">
            <v/>
          </cell>
          <cell r="J5276" t="str">
            <v/>
          </cell>
        </row>
        <row r="5277">
          <cell r="A5277" t="str">
            <v>HHS50301</v>
          </cell>
          <cell r="B5277" t="str">
            <v>软组织内阻生恒牙开窗助萌术</v>
          </cell>
          <cell r="C5277" t="str">
            <v>麻醉下,切开牙龈,止血,显露牙冠,安放托槽及橡皮牵引圈,缝合伤口。</v>
          </cell>
          <cell r="D5277" t="str">
            <v>橡皮圈,注射器</v>
          </cell>
          <cell r="E5277" t="str">
            <v>托槽,特殊缝线</v>
          </cell>
          <cell r="F5277" t="str">
            <v>每牙</v>
          </cell>
          <cell r="G5277" t="str">
            <v/>
          </cell>
          <cell r="H5277">
            <v>50</v>
          </cell>
          <cell r="I5277">
            <v>40</v>
          </cell>
          <cell r="J5277">
            <v>35</v>
          </cell>
          <cell r="K5277" t="str">
            <v>甲类</v>
          </cell>
        </row>
        <row r="5278">
          <cell r="A5278" t="str">
            <v>HHS64301</v>
          </cell>
          <cell r="B5278" t="str">
            <v>牙弓夹板拆除术</v>
          </cell>
          <cell r="C5278" t="str">
            <v>去除结扎丝,取下牙弓夹板,清洗牙列。</v>
          </cell>
          <cell r="D5278" t="str">
            <v>引流装置</v>
          </cell>
          <cell r="E5278" t="str">
            <v/>
          </cell>
          <cell r="F5278" t="str">
            <v>单颌</v>
          </cell>
          <cell r="G5278" t="str">
            <v/>
          </cell>
          <cell r="H5278">
            <v>35</v>
          </cell>
          <cell r="I5278">
            <v>28</v>
          </cell>
          <cell r="J5278">
            <v>25</v>
          </cell>
          <cell r="K5278" t="str">
            <v>甲类</v>
          </cell>
        </row>
        <row r="5279">
          <cell r="A5279" t="str">
            <v>HHS65301</v>
          </cell>
          <cell r="B5279" t="str">
            <v>乳牙拔除术</v>
          </cell>
          <cell r="C5279" t="str">
            <v>局麻下对乳牙前后牙残冠､残根､不松动乳牙的拔除,伤口处理。</v>
          </cell>
          <cell r="D5279" t="str">
            <v>注射器,一次性口腔治疗盘</v>
          </cell>
          <cell r="E5279" t="str">
            <v/>
          </cell>
          <cell r="F5279" t="str">
            <v>每牙</v>
          </cell>
          <cell r="G5279" t="str">
            <v/>
          </cell>
          <cell r="H5279">
            <v>20</v>
          </cell>
          <cell r="I5279">
            <v>16</v>
          </cell>
          <cell r="J5279">
            <v>14</v>
          </cell>
          <cell r="K5279" t="str">
            <v>甲类</v>
          </cell>
        </row>
        <row r="5280">
          <cell r="A5280" t="str">
            <v>HHS65302</v>
          </cell>
          <cell r="B5280" t="str">
            <v>恒前牙拔除术</v>
          </cell>
          <cell r="C5280" t="str">
            <v>麻醉下对该区段已萌出的牙及多生牙拔除,伤口处理。</v>
          </cell>
          <cell r="D5280" t="str">
            <v>注射器</v>
          </cell>
          <cell r="E5280" t="str">
            <v/>
          </cell>
          <cell r="F5280" t="str">
            <v>每牙</v>
          </cell>
          <cell r="G5280" t="str">
            <v/>
          </cell>
          <cell r="H5280">
            <v>25</v>
          </cell>
          <cell r="I5280">
            <v>20</v>
          </cell>
          <cell r="J5280">
            <v>18</v>
          </cell>
          <cell r="K5280" t="str">
            <v>甲类</v>
          </cell>
        </row>
        <row r="5281">
          <cell r="A5281" t="str">
            <v>HHS65303</v>
          </cell>
          <cell r="B5281" t="str">
            <v>恒前磨牙拔除术</v>
          </cell>
          <cell r="C5281" t="str">
            <v>麻醉下对该区段已萌出的牙及多生牙拔除,伤口处理。</v>
          </cell>
          <cell r="D5281" t="str">
            <v>注射器</v>
          </cell>
          <cell r="E5281" t="str">
            <v/>
          </cell>
          <cell r="F5281" t="str">
            <v>每牙</v>
          </cell>
          <cell r="G5281" t="str">
            <v/>
          </cell>
          <cell r="H5281">
            <v>25</v>
          </cell>
          <cell r="I5281">
            <v>20</v>
          </cell>
          <cell r="J5281">
            <v>18</v>
          </cell>
          <cell r="K5281" t="str">
            <v>甲类</v>
          </cell>
        </row>
        <row r="5282">
          <cell r="A5282" t="str">
            <v>HHS65304</v>
          </cell>
          <cell r="B5282" t="str">
            <v>恒磨牙拔除术</v>
          </cell>
          <cell r="C5282" t="str">
            <v>麻醉下对该区段已萌出的牙及多生牙拔除,伤口处理。</v>
          </cell>
          <cell r="D5282" t="str">
            <v>注射器</v>
          </cell>
          <cell r="E5282" t="str">
            <v/>
          </cell>
          <cell r="F5282" t="str">
            <v>每牙</v>
          </cell>
          <cell r="G5282" t="str">
            <v/>
          </cell>
          <cell r="H5282">
            <v>30</v>
          </cell>
          <cell r="I5282">
            <v>25</v>
          </cell>
          <cell r="J5282">
            <v>20</v>
          </cell>
          <cell r="K5282" t="str">
            <v>甲类</v>
          </cell>
        </row>
        <row r="5283">
          <cell r="A5283" t="str">
            <v>HHS65305</v>
          </cell>
          <cell r="B5283" t="str">
            <v>半牙拔除术</v>
          </cell>
          <cell r="C5283" t="str">
            <v>指因修复需要而拔除一个牙根的牙齿。麻醉,使用外科专用切割钻切割牙齿,分根,拔除牙根,止血,伤口处理。</v>
          </cell>
          <cell r="D5283" t="str">
            <v>注射器,一次性口腔治疗盘</v>
          </cell>
          <cell r="E5283" t="str">
            <v>特殊缝线</v>
          </cell>
          <cell r="F5283" t="str">
            <v>每牙</v>
          </cell>
          <cell r="G5283" t="str">
            <v/>
          </cell>
          <cell r="H5283">
            <v>50</v>
          </cell>
          <cell r="I5283">
            <v>40</v>
          </cell>
          <cell r="J5283">
            <v>35</v>
          </cell>
          <cell r="K5283" t="str">
            <v>甲类</v>
          </cell>
        </row>
        <row r="5284">
          <cell r="A5284" t="str">
            <v>HHS65306</v>
          </cell>
          <cell r="B5284" t="str">
            <v>骨融合牙拔除术</v>
          </cell>
          <cell r="C5284" t="str">
            <v>指因解剖变异､死髓牙牙槽骨致密性改变导致牙骨融合､与上颌窦关系密切､增龄性变化所致的复杂牙拔除。麻醉下,使用外科专用切割钻去骨,分根,拔除,止血。</v>
          </cell>
          <cell r="D5284" t="str">
            <v>车针</v>
          </cell>
          <cell r="E5284" t="str">
            <v>特殊缝线</v>
          </cell>
          <cell r="F5284" t="str">
            <v>每牙</v>
          </cell>
          <cell r="G5284" t="str">
            <v/>
          </cell>
          <cell r="H5284">
            <v>75</v>
          </cell>
          <cell r="I5284">
            <v>60</v>
          </cell>
          <cell r="J5284">
            <v>53</v>
          </cell>
          <cell r="K5284" t="str">
            <v>甲类</v>
          </cell>
        </row>
        <row r="5285">
          <cell r="A5285" t="str">
            <v>HHS65307</v>
          </cell>
          <cell r="B5285" t="str">
            <v>微创复杂牙拔除术</v>
          </cell>
          <cell r="C5285" t="str">
            <v>指用微创器械和技术拔除各种复杂牙。麻醉,使用外科专用切割钻切割､拔除,止血,伤口处理。</v>
          </cell>
          <cell r="D5285" t="str">
            <v>注射器,车针,一次性口腔治疗盘</v>
          </cell>
          <cell r="E5285" t="str">
            <v>特殊缝线</v>
          </cell>
          <cell r="F5285" t="str">
            <v>每牙</v>
          </cell>
          <cell r="G5285" t="str">
            <v/>
          </cell>
          <cell r="H5285">
            <v>90</v>
          </cell>
          <cell r="I5285">
            <v>70</v>
          </cell>
          <cell r="J5285">
            <v>60</v>
          </cell>
          <cell r="K5285" t="str">
            <v>甲类</v>
          </cell>
        </row>
        <row r="5286">
          <cell r="A5286" t="str">
            <v>HHS65308</v>
          </cell>
          <cell r="B5286" t="str">
            <v>弓外牙拔除术</v>
          </cell>
          <cell r="C5286" t="str">
            <v>指位于正常牙弓之外､低位､倾斜､扭转的恒牙的拔除。核对牙位,麻醉,使用外科专用切割钻切割､拔除,止血,伤口处理。</v>
          </cell>
          <cell r="D5286" t="str">
            <v>注射器,车针,一次性口腔治疗盘</v>
          </cell>
          <cell r="E5286" t="str">
            <v>特殊缝线</v>
          </cell>
          <cell r="F5286" t="str">
            <v>每牙</v>
          </cell>
          <cell r="G5286" t="str">
            <v/>
          </cell>
          <cell r="H5286">
            <v>90</v>
          </cell>
          <cell r="I5286">
            <v>70</v>
          </cell>
          <cell r="J5286">
            <v>60</v>
          </cell>
          <cell r="K5286" t="str">
            <v>甲类</v>
          </cell>
        </row>
        <row r="5287">
          <cell r="A5287" t="str">
            <v>HHS65309</v>
          </cell>
          <cell r="B5287" t="str">
            <v>萌出阻生牙拔除术</v>
          </cell>
          <cell r="C5287" t="str">
            <v>指已萌出黏膜的近中､远中､颊舌向阻生牙。麻醉,解除阻力,分根,拔除,止血及伤口处理。</v>
          </cell>
          <cell r="D5287" t="str">
            <v>注射器,一次性口腔治疗盘</v>
          </cell>
          <cell r="E5287" t="str">
            <v>特殊缝线</v>
          </cell>
          <cell r="F5287" t="str">
            <v>每牙</v>
          </cell>
          <cell r="G5287" t="str">
            <v/>
          </cell>
          <cell r="H5287">
            <v>100</v>
          </cell>
          <cell r="I5287">
            <v>80</v>
          </cell>
          <cell r="J5287">
            <v>70</v>
          </cell>
          <cell r="K5287" t="str">
            <v>甲类</v>
          </cell>
        </row>
        <row r="5288">
          <cell r="A5288" t="str">
            <v>HHS65310</v>
          </cell>
          <cell r="B5288" t="str">
            <v>未完全萌出阻生牙拔除术</v>
          </cell>
          <cell r="C5288" t="str">
            <v>指被牙龈覆盖的各类垂直阻生牙齿的拔除。麻醉,使用外科专用切割钻切开黏骨膜,翻瓣,去骨解除阻力,牙齿拔除,止血,伤口处理及缝合。</v>
          </cell>
          <cell r="D5288" t="str">
            <v>注射器,车针,一次性口腔治疗盘</v>
          </cell>
          <cell r="E5288" t="str">
            <v>特殊缝线</v>
          </cell>
          <cell r="F5288" t="str">
            <v>每牙</v>
          </cell>
          <cell r="G5288" t="str">
            <v/>
          </cell>
          <cell r="H5288">
            <v>100</v>
          </cell>
          <cell r="I5288">
            <v>80</v>
          </cell>
          <cell r="J5288">
            <v>70</v>
          </cell>
          <cell r="K5288" t="str">
            <v>甲类</v>
          </cell>
        </row>
        <row r="5289">
          <cell r="A5289" t="str">
            <v>HHS65311</v>
          </cell>
          <cell r="B5289" t="str">
            <v>骨性埋藏阻生牙拔除术</v>
          </cell>
          <cell r="C5289" t="str">
            <v>指完全埋藏颌骨内的各类阻生牙及多生牙的拔除。麻醉下切开牙龈,翻开黏骨膜瓣,使用专用切割钻去除埋藏牙表面的骨质,解除阻力,去冠分根,拔除阻生牙,清理牙槽窝,止血,伤口缝合。不含拔牙窝内植骨术。</v>
          </cell>
          <cell r="D5289" t="str">
            <v>注射器,车针</v>
          </cell>
          <cell r="E5289" t="str">
            <v>特殊缝线</v>
          </cell>
          <cell r="F5289" t="str">
            <v>每牙</v>
          </cell>
          <cell r="G5289" t="str">
            <v/>
          </cell>
          <cell r="H5289">
            <v>200</v>
          </cell>
          <cell r="I5289">
            <v>160</v>
          </cell>
          <cell r="J5289">
            <v>140</v>
          </cell>
          <cell r="K5289" t="str">
            <v>甲类</v>
          </cell>
        </row>
        <row r="5290">
          <cell r="A5290" t="str">
            <v>HHS71301</v>
          </cell>
          <cell r="B5290" t="str">
            <v>牙外伤结扎固定术</v>
          </cell>
          <cell r="C5290" t="str">
            <v>麻醉下牙槽骨及牙齿复位､常规牙弓夹板结扎固定及调合,伤口处理及缝合。含牙根折､挫伤､松动及嵌入牙的复位固定,常规固定2-4周。</v>
          </cell>
          <cell r="D5290" t="str">
            <v>结扎丝,牙弓夹板,酸蚀剂,注射器</v>
          </cell>
          <cell r="E5290" t="str">
            <v>托槽,粘接剂,特殊缝线</v>
          </cell>
          <cell r="F5290" t="str">
            <v>每牙</v>
          </cell>
          <cell r="G5290" t="str">
            <v/>
          </cell>
          <cell r="H5290">
            <v>50</v>
          </cell>
          <cell r="I5290">
            <v>40</v>
          </cell>
          <cell r="J5290">
            <v>35</v>
          </cell>
          <cell r="K5290" t="str">
            <v>甲类</v>
          </cell>
        </row>
        <row r="5291">
          <cell r="A5291" t="str">
            <v>HHS71302</v>
          </cell>
          <cell r="B5291" t="str">
            <v>后牙纵折固定术</v>
          </cell>
          <cell r="C5291" t="str">
            <v>设计,局麻下复位,牙体预备,结扎外固定,调合。</v>
          </cell>
          <cell r="D5291" t="str">
            <v>注射器,车针,结扎丝,砂石,吸唾管</v>
          </cell>
          <cell r="E5291" t="str">
            <v/>
          </cell>
          <cell r="F5291" t="str">
            <v>每牙</v>
          </cell>
          <cell r="G5291" t="str">
            <v/>
          </cell>
          <cell r="H5291">
            <v>80</v>
          </cell>
          <cell r="I5291">
            <v>65</v>
          </cell>
          <cell r="J5291">
            <v>55</v>
          </cell>
          <cell r="K5291" t="str">
            <v>甲类</v>
          </cell>
        </row>
        <row r="5292">
          <cell r="A5292" t="str">
            <v>HHS71303</v>
          </cell>
          <cell r="B5292" t="str">
            <v>恒牙外伤固定术</v>
          </cell>
          <cell r="C5292" t="str">
            <v>指恒牙外伤松动固定与脱落后再植入牙的固定。麻醉下,外伤牙齿复位,普通钢丝固定,调合处理。</v>
          </cell>
          <cell r="D5292" t="str">
            <v>带环,弓丝,颊面管,注射器</v>
          </cell>
          <cell r="E5292" t="str">
            <v>托槽,粘接剂</v>
          </cell>
          <cell r="F5292" t="str">
            <v>每牙</v>
          </cell>
          <cell r="G5292" t="str">
            <v/>
          </cell>
          <cell r="H5292">
            <v>90</v>
          </cell>
          <cell r="I5292">
            <v>70</v>
          </cell>
          <cell r="J5292">
            <v>60</v>
          </cell>
          <cell r="K5292" t="str">
            <v>甲类</v>
          </cell>
        </row>
        <row r="5293">
          <cell r="A5293" t="str">
            <v>HHS73301</v>
          </cell>
          <cell r="B5293" t="str">
            <v>骨阻生恒牙开窗助萌术</v>
          </cell>
          <cell r="C5293" t="str">
            <v>麻醉下切开分离,翻瓣,去骨,暴露埋藏于颌骨内牙齿,安装托槽及橡皮牵引圈牵引,缝合伤口。</v>
          </cell>
          <cell r="D5293" t="str">
            <v>橡皮圈,注射器</v>
          </cell>
          <cell r="E5293" t="str">
            <v>托槽,特殊缝线</v>
          </cell>
          <cell r="F5293" t="str">
            <v>每牙</v>
          </cell>
          <cell r="G5293" t="str">
            <v/>
          </cell>
          <cell r="H5293">
            <v>70</v>
          </cell>
          <cell r="I5293">
            <v>55</v>
          </cell>
          <cell r="J5293">
            <v>50</v>
          </cell>
          <cell r="K5293" t="str">
            <v>甲类</v>
          </cell>
        </row>
        <row r="5294">
          <cell r="A5294" t="str">
            <v>HHS73302</v>
          </cell>
          <cell r="B5294" t="str">
            <v>劈裂牙治疗</v>
          </cell>
          <cell r="C5294" t="str">
            <v>设计,麻醉下去除残片,结扎固定。</v>
          </cell>
          <cell r="D5294" t="str">
            <v>注射器,结扎丝</v>
          </cell>
          <cell r="E5294" t="str">
            <v>特殊缝线</v>
          </cell>
          <cell r="F5294" t="str">
            <v>每牙</v>
          </cell>
          <cell r="G5294" t="str">
            <v/>
          </cell>
          <cell r="H5294">
            <v>37</v>
          </cell>
          <cell r="I5294">
            <v>29</v>
          </cell>
          <cell r="J5294">
            <v>26</v>
          </cell>
          <cell r="K5294" t="str">
            <v>甲类</v>
          </cell>
        </row>
        <row r="5295">
          <cell r="A5295" t="str">
            <v>HHS73303</v>
          </cell>
          <cell r="B5295" t="str">
            <v>半牙切除术</v>
          </cell>
          <cell r="C5295" t="str">
            <v>消毒,麻醉,设计切口,切开牙龈,翻起龈瓣,暴露根分叉,分离病变侧牙冠及牙根､去骨､拔除牙齿的病变部分并保留相对健康的部分冠根,修整外形,设计缝合方式､缝合。</v>
          </cell>
          <cell r="D5295" t="str">
            <v>注射器</v>
          </cell>
          <cell r="E5295" t="str">
            <v>牙周塞治剂,特殊缝线</v>
          </cell>
          <cell r="F5295" t="str">
            <v>每牙</v>
          </cell>
          <cell r="G5295" t="str">
            <v/>
          </cell>
          <cell r="H5295">
            <v>110</v>
          </cell>
          <cell r="I5295">
            <v>88</v>
          </cell>
          <cell r="J5295">
            <v>77</v>
          </cell>
          <cell r="K5295" t="str">
            <v>甲类</v>
          </cell>
        </row>
        <row r="5296">
          <cell r="A5296" t="str">
            <v>HHS88301</v>
          </cell>
          <cell r="B5296" t="str">
            <v>下牙槽神经解剖移位术</v>
          </cell>
          <cell r="C5296" t="str">
            <v>局部浸润或阻滞麻醉,切开黏膜,翻瓣显露下颌管颊侧骨壁,使用专用切割钻及配套系列工作头,下颌管颊侧骨壁开窗,显露下牙槽神经,利用特殊剥离器将神经牵向颊侧。</v>
          </cell>
          <cell r="D5296" t="str">
            <v/>
          </cell>
          <cell r="E5296" t="str">
            <v>人工骨,屏障膜,特殊缝线</v>
          </cell>
          <cell r="F5296" t="str">
            <v>单侧</v>
          </cell>
          <cell r="G5296" t="str">
            <v/>
          </cell>
          <cell r="H5296">
            <v>900</v>
          </cell>
          <cell r="I5296">
            <v>720</v>
          </cell>
          <cell r="J5296">
            <v>630</v>
          </cell>
          <cell r="K5296" t="str">
            <v>乙类</v>
          </cell>
        </row>
        <row r="5297">
          <cell r="A5297" t="str">
            <v>HHS89301</v>
          </cell>
          <cell r="B5297" t="str">
            <v>牙再植术</v>
          </cell>
          <cell r="C5297" t="str">
            <v>指脱落于体外一定时间的牙齿重新植入与固定。麻醉,牙槽嵴复位及牙槽窝处理,牙齿无菌处理,植入,牙弓夹板结扎固定或树脂粘接固定,调合防止咬合创伤,伤口处理及缝合。</v>
          </cell>
          <cell r="D5297" t="str">
            <v>注射器,牙弓夹板</v>
          </cell>
          <cell r="E5297" t="str">
            <v>特殊缝线</v>
          </cell>
          <cell r="F5297" t="str">
            <v>每牙</v>
          </cell>
          <cell r="G5297" t="str">
            <v/>
          </cell>
          <cell r="H5297" t="str">
            <v>市场调节价</v>
          </cell>
          <cell r="I5297" t="str">
            <v>市场调节价</v>
          </cell>
          <cell r="J5297" t="str">
            <v>市场调节价</v>
          </cell>
          <cell r="K5297" t="str">
            <v>丙类</v>
          </cell>
        </row>
        <row r="5298">
          <cell r="A5298" t="str">
            <v>HHS89302</v>
          </cell>
          <cell r="B5298" t="str">
            <v>牙移植术</v>
          </cell>
          <cell r="C5298" t="str">
            <v>指自体牙移植和异体牙移植,麻醉,准备受植区牙槽窝,植入供体牙,牙塑形及消毒,植入牙的牙弓夹板固定,调合防止合创伤,伤口处理。不含异位牙拔除。</v>
          </cell>
          <cell r="D5298" t="str">
            <v>注射器,牙弓夹板</v>
          </cell>
          <cell r="E5298" t="str">
            <v>特殊缝线</v>
          </cell>
          <cell r="F5298" t="str">
            <v>每牙</v>
          </cell>
          <cell r="G5298" t="str">
            <v/>
          </cell>
          <cell r="H5298" t="str">
            <v>市场调节价</v>
          </cell>
          <cell r="I5298" t="str">
            <v>市场调节价</v>
          </cell>
          <cell r="J5298" t="str">
            <v>市场调节价</v>
          </cell>
          <cell r="K5298" t="str">
            <v>丙类</v>
          </cell>
        </row>
        <row r="5299">
          <cell r="A5299" t="str">
            <v>HHS89303</v>
          </cell>
          <cell r="B5299" t="str">
            <v>缺牙区游离骨移植术</v>
          </cell>
          <cell r="C5299" t="str">
            <v>局部麻醉,切开黏膜､翻瓣,显露牙槽突,以微动力系统平整植骨床,去除纤维组织,将取自体骨块用长螺钉固定于缺牙区牙槽突,用外置法或"三明治"夹层法,骨块周围充填颗粒状植骨材料(自体骨和/或骨代用品),表面可覆盖生物屏障膜,松解软组织瓣,严密无张力缝合关闭伤口。不含取骨术。</v>
          </cell>
          <cell r="D5299" t="str">
            <v>注射器</v>
          </cell>
          <cell r="E5299" t="str">
            <v>人工骨,屏障膜,内固定材料,特殊缝线</v>
          </cell>
          <cell r="F5299" t="str">
            <v>每牙</v>
          </cell>
          <cell r="G5299" t="str">
            <v>不得在口腔种植中收取</v>
          </cell>
          <cell r="H5299">
            <v>1265</v>
          </cell>
          <cell r="I5299">
            <v>1015</v>
          </cell>
          <cell r="J5299">
            <v>885</v>
          </cell>
          <cell r="K5299" t="str">
            <v>丙类</v>
          </cell>
        </row>
        <row r="5300">
          <cell r="A5300" t="str">
            <v>HHT82301</v>
          </cell>
          <cell r="B5300" t="str">
            <v>牙冠延长术</v>
          </cell>
          <cell r="C5300" t="str">
            <v>设计导板,取膜。根据导板行牙龈翻瓣,牙槽骨切除及成形,牙龈成形,缝合伤口。</v>
          </cell>
          <cell r="D5300" t="str">
            <v>注射器,车针,吸唾管,石膏材料</v>
          </cell>
          <cell r="E5300" t="str">
            <v>印模材料,牙周塞治剂,特殊缝线</v>
          </cell>
          <cell r="F5300" t="str">
            <v>每牙</v>
          </cell>
          <cell r="G5300" t="str">
            <v/>
          </cell>
          <cell r="H5300" t="str">
            <v>市场调节价</v>
          </cell>
          <cell r="I5300" t="str">
            <v>市场调节价</v>
          </cell>
          <cell r="J5300" t="str">
            <v>市场调节价</v>
          </cell>
          <cell r="K5300" t="str">
            <v>丙类</v>
          </cell>
        </row>
        <row r="5301">
          <cell r="A5301" t="str">
            <v>HHV62301</v>
          </cell>
          <cell r="B5301" t="str">
            <v>根尖倒充填术</v>
          </cell>
          <cell r="C5301" t="str">
            <v>以微动力系统行根尖倒预备,充填,刻形,磨光。</v>
          </cell>
          <cell r="D5301" t="str">
            <v>注射器,车针,吸唾管</v>
          </cell>
          <cell r="E5301" t="str">
            <v>充填材料,特殊缝线</v>
          </cell>
          <cell r="F5301" t="str">
            <v>根管</v>
          </cell>
          <cell r="G5301" t="str">
            <v/>
          </cell>
          <cell r="H5301">
            <v>190</v>
          </cell>
          <cell r="I5301">
            <v>150</v>
          </cell>
          <cell r="J5301">
            <v>130</v>
          </cell>
          <cell r="K5301" t="str">
            <v>甲类</v>
          </cell>
        </row>
        <row r="5302">
          <cell r="A5302" t="str">
            <v>HHV62302</v>
          </cell>
          <cell r="B5302" t="str">
            <v>超声根尖倒充填术</v>
          </cell>
          <cell r="C5302" t="str">
            <v>用专用的超声仪器和工作尖进行根尖倒预备,充填,刻形,磨光。</v>
          </cell>
          <cell r="D5302" t="str">
            <v>注射器,车针,染色剂,吸唾管</v>
          </cell>
          <cell r="E5302" t="str">
            <v>充填材料,牙周塞治剂,特殊缝线</v>
          </cell>
          <cell r="F5302" t="str">
            <v>根管</v>
          </cell>
          <cell r="G5302" t="str">
            <v/>
          </cell>
          <cell r="H5302">
            <v>220</v>
          </cell>
          <cell r="I5302">
            <v>180</v>
          </cell>
          <cell r="J5302">
            <v>160</v>
          </cell>
          <cell r="K5302" t="str">
            <v>甲类</v>
          </cell>
        </row>
        <row r="5303">
          <cell r="A5303" t="str">
            <v>HHV73301</v>
          </cell>
          <cell r="B5303" t="str">
            <v>截根术</v>
          </cell>
          <cell r="C5303" t="str">
            <v>消毒,麻醉,根据患牙局部情况,设计切口(沟内切口,内斜切口或垂直切口等),切开牙龈,翻起龈瓣,暴露牙周病变,软组织清创,硬组织清创(根面,骨面及根分叉区刮治),截断病根,拔除断根,牙根及牙冠外形和断面修整,备洞,倒充填,设计缝合方式,缝合。不含牙周塞治､牙龈翻瓣术､骨成形术。</v>
          </cell>
          <cell r="D5303" t="str">
            <v>注射器,车针,吸唾管</v>
          </cell>
          <cell r="E5303" t="str">
            <v>屏障膜,牙周塞治剂,特殊缝线</v>
          </cell>
          <cell r="F5303" t="str">
            <v>每牙</v>
          </cell>
          <cell r="G5303" t="str">
            <v/>
          </cell>
          <cell r="H5303">
            <v>200</v>
          </cell>
          <cell r="I5303">
            <v>160</v>
          </cell>
          <cell r="J5303">
            <v>140</v>
          </cell>
          <cell r="K5303" t="str">
            <v>甲类</v>
          </cell>
        </row>
        <row r="5304">
          <cell r="A5304" t="str">
            <v>HHV73302</v>
          </cell>
          <cell r="B5304" t="str">
            <v>根尖囊肿摘除术</v>
          </cell>
          <cell r="C5304" t="str">
            <v>局麻下切开黏骨膜,翻瓣,显露囊肿并摘除,病灶刮治,必要时化学药品烧灼囊腔壁,冲洗,止血,缝合。局部加压包扎。不含根管治疗及植骨。</v>
          </cell>
          <cell r="D5304" t="str">
            <v>注射器,车针,染色剂,吸唾管</v>
          </cell>
          <cell r="E5304" t="str">
            <v>屏障膜,特殊缝线</v>
          </cell>
          <cell r="F5304" t="str">
            <v>次</v>
          </cell>
          <cell r="G5304" t="str">
            <v/>
          </cell>
          <cell r="H5304">
            <v>300</v>
          </cell>
          <cell r="I5304">
            <v>240</v>
          </cell>
          <cell r="J5304">
            <v>210</v>
          </cell>
          <cell r="K5304" t="str">
            <v>甲类</v>
          </cell>
        </row>
        <row r="5305">
          <cell r="A5305" t="str">
            <v>HHV73303</v>
          </cell>
          <cell r="B5305" t="str">
            <v>根尖切除术</v>
          </cell>
          <cell r="C5305" t="str">
            <v>消毒,麻醉,根据牙位局部情况,设计切口,翻瓣,暴露根尖区病变,根尖区搔刮,以微动力系统行根尖切除,根管倒充填,冲洗,缝合。</v>
          </cell>
          <cell r="D5305" t="str">
            <v>注射器,车针,吸唾管</v>
          </cell>
          <cell r="E5305" t="str">
            <v>特殊缝线</v>
          </cell>
          <cell r="F5305" t="str">
            <v>每牙</v>
          </cell>
          <cell r="G5305" t="str">
            <v/>
          </cell>
          <cell r="H5305">
            <v>200</v>
          </cell>
          <cell r="I5305">
            <v>160</v>
          </cell>
          <cell r="J5305">
            <v>140</v>
          </cell>
          <cell r="K5305" t="str">
            <v>甲类</v>
          </cell>
        </row>
        <row r="5306">
          <cell r="A5306" t="str">
            <v>HHV73304</v>
          </cell>
          <cell r="B5306" t="str">
            <v>根尖搔刮术</v>
          </cell>
          <cell r="C5306" t="str">
            <v>消毒,麻醉,根据牙位局部情况,设计切口,翻瓣,暴露根尖区病变,根尖区搔刮,冲洗,缝合。</v>
          </cell>
          <cell r="D5306" t="str">
            <v>注射器,车针,染色剂,吸唾管</v>
          </cell>
          <cell r="E5306" t="str">
            <v>特殊缝线</v>
          </cell>
          <cell r="F5306" t="str">
            <v>根管</v>
          </cell>
          <cell r="G5306" t="str">
            <v/>
          </cell>
          <cell r="H5306">
            <v>100</v>
          </cell>
          <cell r="I5306">
            <v>80</v>
          </cell>
          <cell r="J5306">
            <v>70</v>
          </cell>
          <cell r="K5306" t="str">
            <v>甲类</v>
          </cell>
        </row>
        <row r="5307">
          <cell r="A5307" t="str">
            <v>HHV83301</v>
          </cell>
          <cell r="B5307" t="str">
            <v>根面平整术</v>
          </cell>
          <cell r="C5307" t="str">
            <v>消毒,局麻下用专用手工龈下刮治器去除残留的龈下菌斑､细小牙石､表层病变牙骨质及牙周袋内壁肉芽组织,平整根面,牙周袋冲洗､上药。</v>
          </cell>
          <cell r="D5307" t="str">
            <v>吸唾管,注射器</v>
          </cell>
          <cell r="E5307" t="str">
            <v>牙周塞治剂</v>
          </cell>
          <cell r="F5307" t="str">
            <v>每牙</v>
          </cell>
          <cell r="G5307" t="str">
            <v/>
          </cell>
          <cell r="H5307">
            <v>37</v>
          </cell>
          <cell r="I5307">
            <v>29</v>
          </cell>
          <cell r="J5307">
            <v>26</v>
          </cell>
          <cell r="K5307" t="str">
            <v>甲类</v>
          </cell>
        </row>
        <row r="5308">
          <cell r="A5308" t="str">
            <v>HHV83302</v>
          </cell>
          <cell r="B5308" t="str">
            <v>显微镜下根管外科手术</v>
          </cell>
          <cell r="C5308" t="str">
            <v>显微镜下,采用专用的显微根管外科器械进行根管外修复及根尖手术。</v>
          </cell>
          <cell r="D5308" t="str">
            <v>车针,吸唾管</v>
          </cell>
          <cell r="E5308" t="str">
            <v/>
          </cell>
          <cell r="F5308" t="str">
            <v>根管</v>
          </cell>
          <cell r="G5308" t="str">
            <v/>
          </cell>
          <cell r="H5308">
            <v>200</v>
          </cell>
          <cell r="I5308">
            <v>160</v>
          </cell>
          <cell r="J5308">
            <v>140</v>
          </cell>
          <cell r="K5308" t="str">
            <v>乙类</v>
          </cell>
        </row>
        <row r="5309">
          <cell r="A5309" t="str">
            <v>HHV83303</v>
          </cell>
          <cell r="B5309" t="str">
            <v>分根术</v>
          </cell>
          <cell r="C5309" t="str">
            <v>消毒､麻醉,设计切口､切开牙龈,翻起龈瓣,暴露根分叉,截开牙冠､牙外形及断面修整成形,设计缝合方式､缝合。不含牙周塞治､翻瓣术､骨成形术。</v>
          </cell>
          <cell r="D5309" t="str">
            <v>注射器,车针,吸唾管</v>
          </cell>
          <cell r="E5309" t="str">
            <v>牙周塞治剂,特殊缝线</v>
          </cell>
          <cell r="F5309" t="str">
            <v>每牙</v>
          </cell>
          <cell r="G5309" t="str">
            <v/>
          </cell>
          <cell r="H5309">
            <v>90</v>
          </cell>
          <cell r="I5309">
            <v>70</v>
          </cell>
          <cell r="J5309">
            <v>60</v>
          </cell>
          <cell r="K5309" t="str">
            <v>甲类</v>
          </cell>
        </row>
        <row r="5310">
          <cell r="A5310" t="str">
            <v>HHV83304</v>
          </cell>
          <cell r="B5310" t="str">
            <v>根尖诱导成形术</v>
          </cell>
          <cell r="C5310" t="str">
            <v>指年轻恒牙牙髓坏死需利用药物诱导根尖继续发育的治疗。开髓,髓腔预备,髓腔修整,暴露根管口,使用拔髓针和不锈钢扩大针去除坏死牙髓,预备根管,双氧水生理冲洗液冲洗,无菌纸尖吸干,抗生素药物等药物行根管内持续消毒,氢氧化钙药物持续诱导,氧化锌丁香油水门汀暂封,每1周､1月､3月､6月复诊。</v>
          </cell>
          <cell r="D5310" t="str">
            <v>注射器,车针,纸尖,吸唾管</v>
          </cell>
          <cell r="E5310" t="str">
            <v/>
          </cell>
          <cell r="F5310" t="str">
            <v>根管</v>
          </cell>
          <cell r="G5310" t="str">
            <v/>
          </cell>
          <cell r="H5310">
            <v>85</v>
          </cell>
          <cell r="I5310">
            <v>68</v>
          </cell>
          <cell r="J5310">
            <v>60</v>
          </cell>
          <cell r="K5310" t="str">
            <v>乙类</v>
          </cell>
        </row>
        <row r="5311">
          <cell r="A5311" t="str">
            <v>HHW</v>
          </cell>
          <cell r="B5311" t="str">
            <v>牙周</v>
          </cell>
          <cell r="C5311" t="str">
            <v/>
          </cell>
          <cell r="D5311" t="str">
            <v/>
          </cell>
          <cell r="E5311" t="str">
            <v/>
          </cell>
        </row>
        <row r="5311">
          <cell r="G5311" t="str">
            <v/>
          </cell>
          <cell r="H5311" t="str">
            <v/>
          </cell>
          <cell r="I5311" t="str">
            <v/>
          </cell>
          <cell r="J5311" t="str">
            <v/>
          </cell>
        </row>
        <row r="5312">
          <cell r="A5312" t="str">
            <v>HHW58301</v>
          </cell>
          <cell r="B5312" t="str">
            <v>牙周纤维环状切断术</v>
          </cell>
          <cell r="C5312" t="str">
            <v>麻醉,正畸牙齿的牙周纤维环状切断。不含牙周塞治。</v>
          </cell>
          <cell r="D5312" t="str">
            <v>注射器</v>
          </cell>
          <cell r="E5312" t="str">
            <v/>
          </cell>
          <cell r="F5312" t="str">
            <v>每牙</v>
          </cell>
          <cell r="G5312" t="str">
            <v/>
          </cell>
          <cell r="H5312">
            <v>125</v>
          </cell>
          <cell r="I5312">
            <v>100</v>
          </cell>
          <cell r="J5312">
            <v>88</v>
          </cell>
          <cell r="K5312" t="str">
            <v>甲类</v>
          </cell>
        </row>
        <row r="5313">
          <cell r="A5313" t="str">
            <v>HHW61301</v>
          </cell>
          <cell r="B5313" t="str">
            <v>牙周植骨术</v>
          </cell>
          <cell r="C5313" t="str">
            <v>在牙周翻瓣术的基础上,植入各种成骨材料,设计缝合方式,缝合,上牙周塞治剂。不含取自体骨。</v>
          </cell>
          <cell r="D5313" t="str">
            <v>注射器</v>
          </cell>
          <cell r="E5313" t="str">
            <v>牙周塞治剂,人工骨,特殊缝线</v>
          </cell>
          <cell r="F5313" t="str">
            <v>每牙</v>
          </cell>
          <cell r="G5313" t="str">
            <v>此项为辅加操作项目</v>
          </cell>
          <cell r="H5313" t="str">
            <v>市场调节价</v>
          </cell>
          <cell r="I5313" t="str">
            <v>市场调节价</v>
          </cell>
          <cell r="J5313" t="str">
            <v>市场调节价</v>
          </cell>
          <cell r="K5313" t="str">
            <v>乙类</v>
          </cell>
        </row>
        <row r="5314">
          <cell r="A5314" t="str">
            <v>HHW72301</v>
          </cell>
          <cell r="B5314" t="str">
            <v>牙周激光治疗</v>
          </cell>
          <cell r="C5314" t="str">
            <v>牙龈及牙周袋的激光手术切除,根面激光平整。不含激光脱敏治疗。</v>
          </cell>
          <cell r="D5314" t="str">
            <v>吸唾管</v>
          </cell>
          <cell r="E5314" t="str">
            <v>牙周塞治剂</v>
          </cell>
          <cell r="F5314" t="str">
            <v>每牙</v>
          </cell>
          <cell r="G5314" t="str">
            <v/>
          </cell>
          <cell r="H5314">
            <v>40</v>
          </cell>
          <cell r="I5314">
            <v>32</v>
          </cell>
          <cell r="J5314">
            <v>28</v>
          </cell>
          <cell r="K5314" t="str">
            <v>乙类</v>
          </cell>
        </row>
        <row r="5315">
          <cell r="A5315" t="str">
            <v>HHW73301</v>
          </cell>
          <cell r="B5315" t="str">
            <v>拔牙创面搔刮术</v>
          </cell>
          <cell r="C5315" t="str">
            <v>局麻下对拔牙创面愈合不良的创面,重新搔刮处理及缝合。</v>
          </cell>
          <cell r="D5315" t="str">
            <v>注射器</v>
          </cell>
          <cell r="E5315" t="str">
            <v>充填材料,特殊缝线</v>
          </cell>
          <cell r="F5315" t="str">
            <v>每牙</v>
          </cell>
          <cell r="G5315" t="str">
            <v/>
          </cell>
          <cell r="H5315">
            <v>20</v>
          </cell>
          <cell r="I5315">
            <v>16</v>
          </cell>
          <cell r="J5315">
            <v>14</v>
          </cell>
          <cell r="K5315" t="str">
            <v>甲类</v>
          </cell>
        </row>
        <row r="5316">
          <cell r="A5316" t="str">
            <v>HHW73302</v>
          </cell>
          <cell r="B5316" t="str">
            <v>急性坏死性龈炎局部清创</v>
          </cell>
          <cell r="C5316" t="str">
            <v>局部清创,去除龈缘坏死组织,暴露创面。双氧水､生理冲洗液反复冲洗。去除局部大块牙石等刺激物。止血､上药。</v>
          </cell>
          <cell r="D5316" t="str">
            <v>注射器,冲洗液</v>
          </cell>
          <cell r="E5316" t="str">
            <v/>
          </cell>
          <cell r="F5316" t="str">
            <v>每牙</v>
          </cell>
          <cell r="G5316" t="str">
            <v/>
          </cell>
          <cell r="H5316">
            <v>32</v>
          </cell>
          <cell r="I5316">
            <v>26</v>
          </cell>
          <cell r="J5316">
            <v>22</v>
          </cell>
          <cell r="K5316" t="str">
            <v>甲类</v>
          </cell>
        </row>
        <row r="5317">
          <cell r="A5317" t="str">
            <v>HHW73303</v>
          </cell>
          <cell r="B5317" t="str">
            <v>牙龈切除术</v>
          </cell>
          <cell r="C5317" t="str">
            <v>消毒,麻醉,设计牙龈切口,牙龈切除,牙龈成形,冲洗,止血,必要时给予上牙周塞治剂。</v>
          </cell>
          <cell r="D5317" t="str">
            <v>注射器,冲洗液</v>
          </cell>
          <cell r="E5317" t="str">
            <v>牙周塞治剂</v>
          </cell>
          <cell r="F5317" t="str">
            <v>每牙</v>
          </cell>
          <cell r="G5317" t="str">
            <v/>
          </cell>
          <cell r="H5317">
            <v>105</v>
          </cell>
          <cell r="I5317">
            <v>85</v>
          </cell>
          <cell r="J5317">
            <v>75</v>
          </cell>
          <cell r="K5317" t="str">
            <v>甲类</v>
          </cell>
        </row>
        <row r="5318">
          <cell r="A5318" t="str">
            <v>HHW73304</v>
          </cell>
          <cell r="B5318" t="str">
            <v>龈瘤切除术</v>
          </cell>
          <cell r="C5318" t="str">
            <v>牙龈局部增生性肿物切除､必要时给予牙周塞治。不含牙龈翻瓣术､骨修整。</v>
          </cell>
          <cell r="D5318" t="str">
            <v>注射器</v>
          </cell>
          <cell r="E5318" t="str">
            <v>牙周塞治剂</v>
          </cell>
          <cell r="F5318" t="str">
            <v>次</v>
          </cell>
          <cell r="G5318" t="str">
            <v/>
          </cell>
          <cell r="H5318">
            <v>200</v>
          </cell>
          <cell r="I5318">
            <v>160</v>
          </cell>
          <cell r="J5318">
            <v>140</v>
          </cell>
          <cell r="K5318" t="str">
            <v>甲类</v>
          </cell>
        </row>
        <row r="5319">
          <cell r="A5319" t="str">
            <v>HHW73305</v>
          </cell>
          <cell r="B5319" t="str">
            <v>牙周翻瓣术</v>
          </cell>
          <cell r="C5319" t="str">
            <v>消毒,麻醉,根据患牙局部情况,设计切口(沟内切口,内斜切口或垂直切口等),切开牙龈,翻起龈瓣,暴露牙周病变。软组织清创。硬组织清创(根面,骨面及根分叉区刮治)。冲洗。牙周骨修整成形。设计缝合方式,缝合,上牙周保护剂。不含牙周骨成形术､全厚瓣/半厚瓣的根向或冠向复位。</v>
          </cell>
          <cell r="D5319" t="str">
            <v>注射器,吸唾管</v>
          </cell>
          <cell r="E5319" t="str">
            <v>牙周塞治剂,特殊缝线</v>
          </cell>
          <cell r="F5319" t="str">
            <v>每牙</v>
          </cell>
          <cell r="G5319" t="str">
            <v/>
          </cell>
          <cell r="H5319">
            <v>150</v>
          </cell>
          <cell r="I5319">
            <v>120</v>
          </cell>
          <cell r="J5319">
            <v>105</v>
          </cell>
          <cell r="K5319" t="str">
            <v>甲类</v>
          </cell>
        </row>
        <row r="5320">
          <cell r="A5320" t="str">
            <v>HHW83301</v>
          </cell>
          <cell r="B5320" t="str">
            <v>阻生智齿龈瓣修整术</v>
          </cell>
          <cell r="C5320" t="str">
            <v>局麻下切除阻生牙周围龈瓣及龈袋,牙龈修整,缝合伤口。</v>
          </cell>
          <cell r="D5320" t="str">
            <v>注射器</v>
          </cell>
          <cell r="E5320" t="str">
            <v>特殊缝线</v>
          </cell>
          <cell r="F5320" t="str">
            <v>每牙</v>
          </cell>
          <cell r="G5320" t="str">
            <v/>
          </cell>
          <cell r="H5320">
            <v>110</v>
          </cell>
          <cell r="I5320">
            <v>88</v>
          </cell>
          <cell r="J5320">
            <v>77</v>
          </cell>
          <cell r="K5320" t="str">
            <v>乙类</v>
          </cell>
        </row>
        <row r="5321">
          <cell r="A5321" t="str">
            <v>HHW83302</v>
          </cell>
          <cell r="B5321" t="str">
            <v>牙龈成形术</v>
          </cell>
          <cell r="C5321" t="str">
            <v>消毒铺巾,设计切口,切开,将游离黏膜,牙龈创面制备､游离牙龈植入,植皮或人工皮成形。</v>
          </cell>
          <cell r="D5321" t="str">
            <v>引流装置</v>
          </cell>
          <cell r="E5321" t="str">
            <v>人工皮,特殊缝线</v>
          </cell>
          <cell r="F5321" t="str">
            <v>每牙</v>
          </cell>
          <cell r="G5321" t="str">
            <v/>
          </cell>
          <cell r="H5321">
            <v>715</v>
          </cell>
          <cell r="I5321">
            <v>570</v>
          </cell>
          <cell r="J5321">
            <v>500</v>
          </cell>
          <cell r="K5321" t="str">
            <v>乙类</v>
          </cell>
        </row>
        <row r="5322">
          <cell r="A5322" t="str">
            <v>HHW89301</v>
          </cell>
          <cell r="B5322" t="str">
            <v>游离龈组织移植术</v>
          </cell>
          <cell r="C5322" t="str">
            <v>消毒､麻醉,根据患牙局部情况,设计切口(沟内切口､内斜切口或垂直切口等),切开牙龈,翻起龈瓣,暴露牙周病变,软组织清创,硬组织清创(根面､骨面及根分叉区刮治),根面机械处理､化学处理以及生物处理,冲洗,牙周骨修整成形,供区组织切口设计､取材(含全厚､半厚组织等)､游离组织的修整,游离组织植入､固定､设计缝合方式､缝合,供区创面处理。</v>
          </cell>
          <cell r="D5322" t="str">
            <v>注射器,引流装置</v>
          </cell>
          <cell r="E5322" t="str">
            <v>牙周塞治剂,特殊缝线</v>
          </cell>
          <cell r="F5322" t="str">
            <v>每牙</v>
          </cell>
          <cell r="G5322" t="str">
            <v>不得在口腔种植中收取</v>
          </cell>
          <cell r="H5322">
            <v>200</v>
          </cell>
          <cell r="I5322">
            <v>160</v>
          </cell>
          <cell r="J5322">
            <v>140</v>
          </cell>
          <cell r="K5322" t="str">
            <v>乙类</v>
          </cell>
        </row>
        <row r="5323">
          <cell r="A5323" t="str">
            <v>HHW89302</v>
          </cell>
          <cell r="B5323" t="str">
            <v>牙周组织瓣转移术</v>
          </cell>
          <cell r="C5323" t="str">
            <v>消毒､麻醉,根据患牙局部情况,设计切口(沟内切口､内斜切口或垂直切口等),切开牙龈,翻起龈瓣,暴露牙周病变,软组织清创,硬组织清创(根面､骨面及根分叉区刮治),根面机械处理､化学处理或生物处理,冲洗,牙周骨修整成形,供区组织切口设计､取材(含全厚､半厚组织等)､翻瓣(侧向､冠向､根向)转位､组织修整,组织转移植入､固定,设计缝合方式､缝合,供区创面处理。</v>
          </cell>
          <cell r="D5323" t="str">
            <v>注射器,引流装置</v>
          </cell>
          <cell r="E5323" t="str">
            <v>牙周塞治剂,特殊缝线</v>
          </cell>
          <cell r="F5323" t="str">
            <v>每牙</v>
          </cell>
          <cell r="G5323" t="str">
            <v>不得在口腔种植中收取</v>
          </cell>
          <cell r="H5323">
            <v>410</v>
          </cell>
          <cell r="I5323">
            <v>330</v>
          </cell>
          <cell r="J5323">
            <v>290</v>
          </cell>
          <cell r="K5323" t="str">
            <v>乙类</v>
          </cell>
        </row>
        <row r="5324">
          <cell r="A5324" t="str">
            <v>HHW89303</v>
          </cell>
          <cell r="B5324" t="str">
            <v>引导性牙周组织再生术</v>
          </cell>
          <cell r="C5324" t="str">
            <v>在牙周翻瓣术的基础上,生物膜放入及固定､龈瓣的冠向复位及固定,设计缝合方式､缝合,上牙周塞治剂。不含翻瓣术､骨成形术､牙周植骨术､自体骨取骨术。</v>
          </cell>
          <cell r="D5324" t="str">
            <v>注射器</v>
          </cell>
          <cell r="E5324" t="str">
            <v>牙周塞治剂,屏障膜,特殊缝线</v>
          </cell>
          <cell r="F5324" t="str">
            <v>每牙</v>
          </cell>
          <cell r="G5324" t="str">
            <v>此项为辅加操作项目</v>
          </cell>
          <cell r="H5324" t="str">
            <v>市场调节价</v>
          </cell>
          <cell r="I5324" t="str">
            <v>市场调节价</v>
          </cell>
          <cell r="J5324" t="str">
            <v>市场调节价</v>
          </cell>
          <cell r="K5324" t="str">
            <v>乙类</v>
          </cell>
        </row>
        <row r="5325">
          <cell r="A5325" t="str">
            <v>HHX-HHZ</v>
          </cell>
          <cell r="B5325" t="str">
            <v>3.其它</v>
          </cell>
          <cell r="C5325" t="str">
            <v/>
          </cell>
          <cell r="D5325" t="str">
            <v/>
          </cell>
          <cell r="E5325" t="str">
            <v/>
          </cell>
        </row>
        <row r="5325">
          <cell r="G5325" t="str">
            <v/>
          </cell>
          <cell r="H5325" t="str">
            <v/>
          </cell>
          <cell r="I5325" t="str">
            <v/>
          </cell>
          <cell r="J5325" t="str">
            <v/>
          </cell>
        </row>
        <row r="5326">
          <cell r="A5326" t="str">
            <v>HHX</v>
          </cell>
          <cell r="B5326" t="str">
            <v>种植体</v>
          </cell>
          <cell r="C5326" t="str">
            <v/>
          </cell>
          <cell r="D5326" t="str">
            <v/>
          </cell>
          <cell r="E5326" t="str">
            <v/>
          </cell>
        </row>
        <row r="5326">
          <cell r="G5326" t="str">
            <v/>
          </cell>
          <cell r="H5326" t="str">
            <v/>
          </cell>
          <cell r="I5326" t="str">
            <v/>
          </cell>
          <cell r="J5326" t="str">
            <v/>
          </cell>
        </row>
        <row r="5327">
          <cell r="A5327" t="str">
            <v>HHX24702</v>
          </cell>
          <cell r="B5327" t="str">
            <v>种植外科导板制备</v>
          </cell>
          <cell r="C5327" t="str">
            <v>在研究模型上排牙,根据设计方案用压模或热凝的方法制备种植体植入导板。</v>
          </cell>
          <cell r="D5327" t="str">
            <v/>
          </cell>
          <cell r="E5327" t="str">
            <v>压膜,成品牙</v>
          </cell>
          <cell r="F5327" t="str">
            <v>个</v>
          </cell>
          <cell r="G5327" t="str">
            <v>此项为辅加操作项目</v>
          </cell>
          <cell r="H5327" t="str">
            <v>市场调节价</v>
          </cell>
          <cell r="I5327" t="str">
            <v>市场调节价</v>
          </cell>
          <cell r="J5327" t="str">
            <v>市场调节价</v>
          </cell>
          <cell r="K5327" t="str">
            <v>丙类</v>
          </cell>
        </row>
        <row r="5328">
          <cell r="A5328" t="str">
            <v>HHX65301</v>
          </cell>
          <cell r="B5328" t="str">
            <v>种植体周围洁治术</v>
          </cell>
          <cell r="C5328" t="str">
            <v>使用种植体专用洁治器,洁牙机配合彻底清除种植修复体以及基台周围的软垢､结石等,上药。</v>
          </cell>
          <cell r="D5328" t="str">
            <v>吸唾管</v>
          </cell>
          <cell r="E5328" t="str">
            <v/>
          </cell>
          <cell r="F5328" t="str">
            <v>种植体</v>
          </cell>
          <cell r="G5328" t="str">
            <v/>
          </cell>
          <cell r="H5328">
            <v>6</v>
          </cell>
          <cell r="I5328">
            <v>5</v>
          </cell>
          <cell r="J5328">
            <v>4</v>
          </cell>
          <cell r="K5328" t="str">
            <v>丙类</v>
          </cell>
        </row>
        <row r="5329">
          <cell r="A5329" t="str">
            <v>HHX73301</v>
          </cell>
          <cell r="B5329" t="str">
            <v>种植体周围翻瓣刮治术</v>
          </cell>
          <cell r="C5329" t="str">
            <v>局部浸润或阻滞麻醉,种植体周围软组织翻瓣,显露炎症累及的种植体表面,彻底清除周围炎症组织,冲洗,缝合。</v>
          </cell>
          <cell r="D5329" t="str">
            <v>注射器</v>
          </cell>
          <cell r="E5329" t="str">
            <v>特殊缝线</v>
          </cell>
          <cell r="F5329" t="str">
            <v>种植体</v>
          </cell>
          <cell r="G5329" t="str">
            <v/>
          </cell>
          <cell r="H5329" t="str">
            <v>市场调节价</v>
          </cell>
          <cell r="I5329" t="str">
            <v>市场调节价</v>
          </cell>
          <cell r="J5329" t="str">
            <v>市场调节价</v>
          </cell>
          <cell r="K5329" t="str">
            <v>丙类</v>
          </cell>
        </row>
        <row r="5330">
          <cell r="A5330" t="str">
            <v>HHY</v>
          </cell>
          <cell r="B5330" t="str">
            <v>颈部</v>
          </cell>
          <cell r="C5330" t="str">
            <v/>
          </cell>
          <cell r="D5330" t="str">
            <v/>
          </cell>
          <cell r="E5330" t="str">
            <v/>
          </cell>
        </row>
        <row r="5330">
          <cell r="G5330" t="str">
            <v/>
          </cell>
          <cell r="H5330" t="str">
            <v/>
          </cell>
          <cell r="I5330" t="str">
            <v/>
          </cell>
          <cell r="J5330" t="str">
            <v/>
          </cell>
        </row>
        <row r="5331">
          <cell r="A5331" t="str">
            <v>HHY73301</v>
          </cell>
          <cell r="B5331" t="str">
            <v>颈部囊状水瘤切除术</v>
          </cell>
          <cell r="C5331" t="str">
            <v>消毒铺巾,沿颈侧皮纹切开,分离掀起皮瓣,暴露肿物区,沿包膜暴露分离肿瘤,保护好周围结构,完整切除逐层缝合,放置引流,加压包扎,根据病情可气管切开。不含气管切开､病理学检查。</v>
          </cell>
          <cell r="D5331" t="str">
            <v>引流装置</v>
          </cell>
          <cell r="E5331" t="str">
            <v>气管切开套管,特殊缝线,止血材料</v>
          </cell>
          <cell r="F5331" t="str">
            <v>次</v>
          </cell>
          <cell r="G5331" t="str">
            <v/>
          </cell>
          <cell r="H5331">
            <v>1000</v>
          </cell>
          <cell r="I5331">
            <v>800</v>
          </cell>
          <cell r="J5331">
            <v>700</v>
          </cell>
          <cell r="K5331" t="str">
            <v>甲类</v>
          </cell>
        </row>
        <row r="5332">
          <cell r="A5332" t="str">
            <v>HHZ</v>
          </cell>
          <cell r="B5332" t="str">
            <v>其它</v>
          </cell>
          <cell r="C5332" t="str">
            <v/>
          </cell>
          <cell r="D5332" t="str">
            <v/>
          </cell>
          <cell r="E5332" t="str">
            <v/>
          </cell>
        </row>
        <row r="5332">
          <cell r="G5332" t="str">
            <v/>
          </cell>
          <cell r="H5332" t="str">
            <v/>
          </cell>
          <cell r="I5332" t="str">
            <v/>
          </cell>
          <cell r="J5332" t="str">
            <v/>
          </cell>
        </row>
        <row r="5333">
          <cell r="A5333" t="str">
            <v>HHZ24701</v>
          </cell>
          <cell r="B5333" t="str">
            <v>口腔常规模型制备</v>
          </cell>
          <cell r="C5333" t="str">
            <v>选取成品一次性塑料托盘或可消毒不锈钢托盘,调整患者体位,调拌机或手工调拌普通印模料,制取口腔内印模,肌功能修整,口内取出印模,印模范围､清晰度及印模-托盘结合情况检查,必要时重新制取印模,调拌模型石膏,震荡灌模机灌制口腔石膏模型,模型修整机修整模型。</v>
          </cell>
          <cell r="D5333" t="str">
            <v>石膏,人造石,托盘</v>
          </cell>
          <cell r="E5333" t="str">
            <v>印模材料</v>
          </cell>
          <cell r="F5333" t="str">
            <v>单颌</v>
          </cell>
          <cell r="G5333" t="str">
            <v>此项为辅加操作项目</v>
          </cell>
          <cell r="H5333">
            <v>55</v>
          </cell>
          <cell r="I5333">
            <v>45</v>
          </cell>
          <cell r="J5333">
            <v>40</v>
          </cell>
          <cell r="K5333" t="str">
            <v>丙类</v>
          </cell>
        </row>
        <row r="5334">
          <cell r="A5334" t="str">
            <v>HHZ24702</v>
          </cell>
          <cell r="B5334" t="str">
            <v>口腔功能模型制备</v>
          </cell>
          <cell r="C5334" t="str">
            <v>选取成品一次性塑料托盘或可消毒不锈钢托盘,调整患者体位,调拌机或手工调拌普通印模料,制取口腔内初印模,肌功能修整,口内取出印模,印模范围､清晰度及印模-托盘结合情况检查,必要时重新制取印模,调拌模型石膏,震荡灌模机灌制口腔石膏模型,模型修整机修整模型。去除初模型缺牙区石膏,利用义齿铸造支架制作局部个别托盘,用普通印模料制取口颌主动功能运动下的功能性印模,口内取出印模,印模范围､清晰度及印模-托盘结合情况检查,必要时重新制取印模,调拌模型石膏,震荡灌模机初模型上灌制缺牙区功能性石膏模型,模型修整机修整模型。</v>
          </cell>
          <cell r="D5334" t="str">
            <v>石膏,人造石,托盘</v>
          </cell>
          <cell r="E5334" t="str">
            <v>印模材料</v>
          </cell>
          <cell r="F5334" t="str">
            <v>单颌</v>
          </cell>
          <cell r="G5334" t="str">
            <v>此项为辅加操作项目</v>
          </cell>
          <cell r="H5334">
            <v>65</v>
          </cell>
          <cell r="I5334">
            <v>52</v>
          </cell>
          <cell r="J5334">
            <v>45</v>
          </cell>
          <cell r="K5334" t="str">
            <v>丙类</v>
          </cell>
        </row>
        <row r="5335">
          <cell r="A5335" t="str">
            <v>HHZ24703</v>
          </cell>
          <cell r="B5335" t="str">
            <v>带环制备</v>
          </cell>
          <cell r="C5335" t="str">
            <v>指形态异常牙齿带环制作。含带环制作,托槽､颊面管､舌侧鞘等附件的焊接等操作。不含带环粘接。</v>
          </cell>
          <cell r="D5335" t="str">
            <v>颊面管,舌侧鞘</v>
          </cell>
          <cell r="E5335" t="str">
            <v>托槽</v>
          </cell>
          <cell r="F5335" t="str">
            <v>个</v>
          </cell>
          <cell r="G5335" t="str">
            <v>此项为辅加操作项目</v>
          </cell>
          <cell r="H5335">
            <v>30</v>
          </cell>
          <cell r="I5335">
            <v>25</v>
          </cell>
          <cell r="J5335">
            <v>20</v>
          </cell>
          <cell r="K5335" t="str">
            <v>丙类</v>
          </cell>
        </row>
        <row r="5336">
          <cell r="A5336" t="str">
            <v>HHZ24704</v>
          </cell>
          <cell r="B5336" t="str">
            <v>唇弓制备</v>
          </cell>
          <cell r="C5336" t="str">
            <v>指唇弓､舌弓､腭杠的弯制､焊接及口内安装,含唇弓弯制,焊接及口内安装。</v>
          </cell>
          <cell r="D5336" t="str">
            <v/>
          </cell>
          <cell r="E5336" t="str">
            <v>唇弓,功能丝,扩弓器</v>
          </cell>
          <cell r="F5336" t="str">
            <v>个</v>
          </cell>
          <cell r="G5336" t="str">
            <v>此项为辅加操作项目</v>
          </cell>
          <cell r="H5336">
            <v>55</v>
          </cell>
          <cell r="I5336">
            <v>45</v>
          </cell>
          <cell r="J5336">
            <v>40</v>
          </cell>
          <cell r="K5336" t="str">
            <v>丙类</v>
          </cell>
        </row>
        <row r="5337">
          <cell r="A5337" t="str">
            <v>HHZ24705</v>
          </cell>
          <cell r="B5337" t="str">
            <v>复杂唇弓器制备</v>
          </cell>
          <cell r="C5337" t="str">
            <v>指多曲唇弓､四圈式扩弓器的弯制､焊接及口内安装。</v>
          </cell>
          <cell r="D5337" t="str">
            <v>带环</v>
          </cell>
          <cell r="E5337" t="str">
            <v>唇弓,功能丝,扩弓器</v>
          </cell>
          <cell r="F5337" t="str">
            <v>个</v>
          </cell>
          <cell r="G5337" t="str">
            <v>此项为辅加操作项目</v>
          </cell>
          <cell r="H5337">
            <v>75</v>
          </cell>
          <cell r="I5337">
            <v>60</v>
          </cell>
          <cell r="J5337">
            <v>53</v>
          </cell>
          <cell r="K5337" t="str">
            <v>丙类</v>
          </cell>
        </row>
        <row r="5338">
          <cell r="A5338" t="str">
            <v>HHZ24706</v>
          </cell>
          <cell r="B5338" t="str">
            <v>合导板制备</v>
          </cell>
          <cell r="C5338" t="str">
            <v>指平导板､斜导板､咬合垫的制备。含面弓转移合关系,模型上合架,普通塑料平导板,斜导板,咬合垫的设计,制作,打磨,抛光及口内试戴与修整。不含印模与石膏模型制备。</v>
          </cell>
          <cell r="D5338" t="str">
            <v/>
          </cell>
          <cell r="E5338" t="str">
            <v>合导板,附着体</v>
          </cell>
          <cell r="F5338" t="str">
            <v>个</v>
          </cell>
          <cell r="G5338" t="str">
            <v>此项为辅加操作项目</v>
          </cell>
          <cell r="H5338">
            <v>100</v>
          </cell>
          <cell r="I5338">
            <v>80</v>
          </cell>
          <cell r="J5338">
            <v>70</v>
          </cell>
          <cell r="K5338" t="str">
            <v>丙类</v>
          </cell>
        </row>
        <row r="5339">
          <cell r="A5339" t="str">
            <v>HHZ24707</v>
          </cell>
          <cell r="B5339" t="str">
            <v>正颌外科咬合导板制备</v>
          </cell>
          <cell r="C5339" t="str">
            <v>指正颌外科手术后维持咬合关系的定位与固定合板制作。含面弓转移合关系,模型上合架,咬合板设计,制作,试戴及修整。不含印模与石膏模型制备､计算机辅助制作。</v>
          </cell>
          <cell r="D5339" t="str">
            <v/>
          </cell>
          <cell r="E5339" t="str">
            <v>附着体</v>
          </cell>
          <cell r="F5339" t="str">
            <v>个</v>
          </cell>
          <cell r="G5339" t="str">
            <v>此项为辅加操作项目</v>
          </cell>
          <cell r="H5339">
            <v>100</v>
          </cell>
          <cell r="I5339">
            <v>80</v>
          </cell>
          <cell r="J5339">
            <v>70</v>
          </cell>
          <cell r="K5339" t="str">
            <v>丙类</v>
          </cell>
        </row>
        <row r="5340">
          <cell r="A5340" t="str">
            <v>HHZ24708</v>
          </cell>
          <cell r="B5340" t="str">
            <v>颌面头骨模型制作</v>
          </cell>
          <cell r="C5340" t="str">
            <v>指数字化影像数据输入软件,计算机图像重建,数据输出,快速成型机加工制作头骨模型。图文报告。</v>
          </cell>
          <cell r="D5340" t="str">
            <v/>
          </cell>
          <cell r="E5340" t="str">
            <v/>
          </cell>
          <cell r="F5340" t="str">
            <v>次</v>
          </cell>
          <cell r="G5340" t="str">
            <v>此项为辅加操作项目</v>
          </cell>
          <cell r="H5340">
            <v>280</v>
          </cell>
          <cell r="I5340">
            <v>220</v>
          </cell>
          <cell r="J5340">
            <v>190</v>
          </cell>
          <cell r="K5340" t="str">
            <v>丙类</v>
          </cell>
        </row>
        <row r="5341">
          <cell r="A5341" t="str">
            <v>HHZ24709</v>
          </cell>
          <cell r="B5341" t="str">
            <v>牙槽突模型测绘</v>
          </cell>
          <cell r="C5341" t="str">
            <v>局部浸润或区域阻滞麻醉,用测量针沿纵轴测量缺牙区牙槽突唇(颊)侧和舌(腭)侧黏膜的厚度,制备相应缺牙区牙槽突可卸代型,在可卸代型截面根据黏膜厚度描绘牙槽突形态,用电磨头按照黏膜厚度,将石膏模型对应点的石膏磨除,并连线,制备成牙槽突石膏模型。</v>
          </cell>
          <cell r="D5341" t="str">
            <v>石膏</v>
          </cell>
          <cell r="E5341" t="str">
            <v>压膜,导板</v>
          </cell>
          <cell r="F5341" t="str">
            <v>部位</v>
          </cell>
          <cell r="G5341" t="str">
            <v/>
          </cell>
          <cell r="H5341">
            <v>120</v>
          </cell>
          <cell r="I5341">
            <v>95</v>
          </cell>
          <cell r="J5341">
            <v>85</v>
          </cell>
          <cell r="K5341" t="str">
            <v>丙类</v>
          </cell>
        </row>
        <row r="5342">
          <cell r="A5342" t="str">
            <v>HHZ24710</v>
          </cell>
          <cell r="B5342" t="str">
            <v>颌骨缺损咬合导板制作</v>
          </cell>
          <cell r="C5342" t="str">
            <v>指下颌骨肿瘤切除术后为防止咬合偏斜或治疗制作的咬合导板。经过牙齿预备,取模,模型在研究模型上设计,制作及修整､试戴。</v>
          </cell>
          <cell r="D5342" t="str">
            <v>石膏模型材料,卡环</v>
          </cell>
          <cell r="E5342" t="str">
            <v>合导板</v>
          </cell>
          <cell r="F5342" t="str">
            <v>个</v>
          </cell>
          <cell r="G5342" t="str">
            <v>此项为辅加操作项目</v>
          </cell>
          <cell r="H5342">
            <v>100</v>
          </cell>
          <cell r="I5342">
            <v>80</v>
          </cell>
          <cell r="J5342">
            <v>70</v>
          </cell>
          <cell r="K5342" t="str">
            <v>丙类</v>
          </cell>
        </row>
        <row r="5343">
          <cell r="A5343" t="str">
            <v>HHZ24711</v>
          </cell>
          <cell r="B5343" t="str">
            <v>面部模型制备</v>
          </cell>
          <cell r="C5343" t="str">
            <v>调整患者体位,面部保护处理,真空调拌机或手工调拌普通印模料,放置加强材料,制取面部印模,取下印模,印模范围､清晰度及印模-托盘结合情况检查,必要时重新制取印模,调拌模型石膏,震荡灌模机灌制面部石膏模型,模型修整。</v>
          </cell>
          <cell r="D5343" t="str">
            <v>石膏,人造石</v>
          </cell>
          <cell r="E5343" t="str">
            <v>印模材料</v>
          </cell>
          <cell r="F5343" t="str">
            <v>个</v>
          </cell>
          <cell r="G5343" t="str">
            <v>此项为辅加操作项目</v>
          </cell>
          <cell r="H5343">
            <v>80</v>
          </cell>
          <cell r="I5343">
            <v>65</v>
          </cell>
          <cell r="J5343">
            <v>55</v>
          </cell>
          <cell r="K5343" t="str">
            <v>丙类</v>
          </cell>
        </row>
        <row r="5344">
          <cell r="A5344" t="str">
            <v>HHZ24712</v>
          </cell>
          <cell r="B5344" t="str">
            <v>正畸记存模型制备</v>
          </cell>
          <cell r="C5344" t="str">
            <v>指用于观察记录牙齿与咬合关系的口腔牙合模型制备。含印模制取､石膏模型灌制与模型修整､使用普通藻酸盐印模材､普通超硬石膏灌制模型。</v>
          </cell>
          <cell r="D5344" t="str">
            <v>石膏模型材料</v>
          </cell>
          <cell r="E5344" t="str">
            <v/>
          </cell>
          <cell r="F5344" t="str">
            <v>单颌</v>
          </cell>
          <cell r="G5344" t="str">
            <v>此项为辅加操作项目</v>
          </cell>
          <cell r="H5344">
            <v>50</v>
          </cell>
          <cell r="I5344">
            <v>40</v>
          </cell>
          <cell r="J5344">
            <v>35</v>
          </cell>
          <cell r="K5344" t="str">
            <v>丙类</v>
          </cell>
        </row>
        <row r="5345">
          <cell r="A5345" t="str">
            <v>HHZ41701</v>
          </cell>
          <cell r="B5345" t="str">
            <v>正颌外科手术设计</v>
          </cell>
          <cell r="C5345" t="str">
            <v>指人工对X线头影测量,定点连线,数据分析,剪纸外科分析,作出诊断,模拟手术与方案设计。</v>
          </cell>
          <cell r="D5345" t="str">
            <v/>
          </cell>
          <cell r="E5345" t="str">
            <v/>
          </cell>
          <cell r="F5345" t="str">
            <v>次</v>
          </cell>
          <cell r="G5345" t="str">
            <v/>
          </cell>
          <cell r="H5345">
            <v>200</v>
          </cell>
          <cell r="I5345">
            <v>160</v>
          </cell>
          <cell r="J5345">
            <v>140</v>
          </cell>
          <cell r="K5345" t="str">
            <v>丙类</v>
          </cell>
        </row>
        <row r="5346">
          <cell r="A5346" t="str">
            <v>HHZ41702</v>
          </cell>
          <cell r="B5346" t="str">
            <v>正颌外科手术数字化设计与预测</v>
          </cell>
          <cell r="C5346" t="str">
            <v>指X线影像输入,定点测量,软件数据分析,作出诊断,数据输出,模拟手术效果,提供方案设计。图文报告。</v>
          </cell>
          <cell r="D5346" t="str">
            <v/>
          </cell>
          <cell r="E5346" t="str">
            <v/>
          </cell>
          <cell r="F5346" t="str">
            <v>次</v>
          </cell>
          <cell r="G5346" t="str">
            <v/>
          </cell>
          <cell r="H5346">
            <v>200</v>
          </cell>
          <cell r="I5346">
            <v>160</v>
          </cell>
          <cell r="J5346">
            <v>140</v>
          </cell>
          <cell r="K5346" t="str">
            <v>丙类</v>
          </cell>
        </row>
        <row r="5347">
          <cell r="A5347" t="str">
            <v>HHZ41703</v>
          </cell>
          <cell r="B5347" t="str">
            <v>颌面缺损重建手术设计</v>
          </cell>
          <cell r="C5347" t="str">
            <v>指数字化影像数据输入软件,计算机图像重建缺损与畸形,提供模拟手术,数据分析,提供手术方案。图文报告。</v>
          </cell>
          <cell r="D5347" t="str">
            <v/>
          </cell>
          <cell r="E5347" t="str">
            <v/>
          </cell>
          <cell r="F5347" t="str">
            <v>次</v>
          </cell>
          <cell r="G5347" t="str">
            <v/>
          </cell>
          <cell r="H5347">
            <v>280</v>
          </cell>
          <cell r="I5347">
            <v>220</v>
          </cell>
          <cell r="J5347">
            <v>190</v>
          </cell>
          <cell r="K5347" t="str">
            <v>丙类</v>
          </cell>
        </row>
        <row r="5348">
          <cell r="A5348" t="str">
            <v>HHZ41704</v>
          </cell>
          <cell r="B5348" t="str">
            <v>模型外科设计</v>
          </cell>
          <cell r="C5348" t="str">
            <v>指为正颌手术需要的模型外科设计。含面弓转移､模型上合架､模型画线､测量､切割､模拟手术拼对等操作。不含印模与石膏模型制备。</v>
          </cell>
          <cell r="D5348" t="str">
            <v>颌架,模型蜡</v>
          </cell>
          <cell r="E5348" t="str">
            <v/>
          </cell>
          <cell r="F5348" t="str">
            <v>次</v>
          </cell>
          <cell r="G5348" t="str">
            <v/>
          </cell>
          <cell r="H5348">
            <v>200</v>
          </cell>
          <cell r="I5348">
            <v>160</v>
          </cell>
          <cell r="J5348">
            <v>140</v>
          </cell>
          <cell r="K5348" t="str">
            <v>丙类</v>
          </cell>
        </row>
        <row r="5349">
          <cell r="A5349" t="str">
            <v>HHZ60701</v>
          </cell>
          <cell r="B5349" t="str">
            <v>钛重建板弯制复制口内咬合关系</v>
          </cell>
          <cell r="C5349" t="str">
            <v>指下颌骨手术截骨前,人工弯制钛重建板,使它和下颌骨表面紧密贴附,维持口内咬合关系,以便骨修复时利用重建板恢复咬合关系。</v>
          </cell>
          <cell r="D5349" t="str">
            <v>牙弓夹板</v>
          </cell>
          <cell r="E5349" t="str">
            <v>内固定材料,特殊缝线</v>
          </cell>
          <cell r="F5349" t="str">
            <v>次</v>
          </cell>
          <cell r="G5349" t="str">
            <v/>
          </cell>
          <cell r="H5349">
            <v>1600</v>
          </cell>
          <cell r="I5349">
            <v>1280</v>
          </cell>
          <cell r="J5349">
            <v>1120</v>
          </cell>
          <cell r="K5349" t="str">
            <v>丙类</v>
          </cell>
        </row>
        <row r="5350">
          <cell r="A5350" t="str">
            <v>HHZ73301</v>
          </cell>
          <cell r="B5350" t="str">
            <v>鳃裂瘘管切除术</v>
          </cell>
          <cell r="C5350" t="str">
            <v>局部消毒麻醉,沿瘘管外口注入美蓝示踪。瘘管切除,(仔细辨认可能与之伴行或其周围之面神经主干或分支,必要时做面神经监测)缝合,包扎。不含面神经监测。</v>
          </cell>
          <cell r="D5350" t="str">
            <v>引流装置</v>
          </cell>
          <cell r="E5350" t="str">
            <v>特殊缝线,止血材料</v>
          </cell>
          <cell r="F5350" t="str">
            <v>单侧</v>
          </cell>
          <cell r="G5350" t="str">
            <v/>
          </cell>
          <cell r="H5350">
            <v>1100</v>
          </cell>
          <cell r="I5350">
            <v>880</v>
          </cell>
          <cell r="J5350">
            <v>770</v>
          </cell>
          <cell r="K5350" t="str">
            <v>乙类</v>
          </cell>
        </row>
        <row r="5351">
          <cell r="A5351" t="str">
            <v>HHZ73302</v>
          </cell>
          <cell r="B5351" t="str">
            <v>复发性鳃裂瘘管切除术</v>
          </cell>
          <cell r="C5351" t="str">
            <v>局部消毒麻醉,沿瘘管外口注入美蓝示踪。瘘管(连同与其粘连之表皮瘢痕)切除,(仔细辨认可能与之伴行或其周围之面神经主干或分支,必要时做面神经监测)缝合,包扎。不含面神经监测。</v>
          </cell>
          <cell r="D5351" t="str">
            <v>引流装置</v>
          </cell>
          <cell r="E5351" t="str">
            <v>特殊缝线,止血材料</v>
          </cell>
          <cell r="F5351" t="str">
            <v>单侧</v>
          </cell>
          <cell r="G5351" t="str">
            <v/>
          </cell>
          <cell r="H5351">
            <v>1100</v>
          </cell>
          <cell r="I5351">
            <v>880</v>
          </cell>
          <cell r="J5351">
            <v>770</v>
          </cell>
          <cell r="K5351" t="str">
            <v>乙类</v>
          </cell>
        </row>
        <row r="5352">
          <cell r="A5352" t="str">
            <v>HHZ73303</v>
          </cell>
          <cell r="B5352" t="str">
            <v>鳃裂囊肿瘘切除术</v>
          </cell>
          <cell r="C5352" t="str">
            <v>含翻瓣,追踪囊肿蒂部所在,解除粘连,囊肿及鳃裂瘘切除。颈动脉探查保护,解剖保护面神经。</v>
          </cell>
          <cell r="D5352" t="str">
            <v>引流装置</v>
          </cell>
          <cell r="E5352" t="str">
            <v>特殊缝线,止血材料</v>
          </cell>
          <cell r="F5352" t="str">
            <v>次</v>
          </cell>
          <cell r="G5352" t="str">
            <v/>
          </cell>
          <cell r="H5352">
            <v>1000</v>
          </cell>
          <cell r="I5352">
            <v>800</v>
          </cell>
          <cell r="J5352">
            <v>700</v>
          </cell>
          <cell r="K5352" t="str">
            <v>乙类</v>
          </cell>
        </row>
        <row r="5353">
          <cell r="A5353" t="str">
            <v>HHZ73304</v>
          </cell>
          <cell r="B5353" t="str">
            <v>第一鳃裂囊肿摘除术</v>
          </cell>
          <cell r="C5353" t="str">
            <v>耳后或者颌后切口,逐层进入,探查鳃裂囊肿的位置,解剖面神经总干或者各个分支,保护好面神经后,探查鳃裂囊肿和外耳道及面神经总干的关系,然后完整摘除囊肿,处理创面,缝合伤口。</v>
          </cell>
          <cell r="D5353" t="str">
            <v>引流装置</v>
          </cell>
          <cell r="E5353" t="str">
            <v>特殊缝线,止血材料</v>
          </cell>
          <cell r="F5353" t="str">
            <v>次</v>
          </cell>
          <cell r="G5353" t="str">
            <v/>
          </cell>
          <cell r="H5353">
            <v>1100</v>
          </cell>
          <cell r="I5353">
            <v>880</v>
          </cell>
          <cell r="J5353">
            <v>770</v>
          </cell>
          <cell r="K5353" t="str">
            <v>乙类</v>
          </cell>
        </row>
        <row r="5354">
          <cell r="A5354" t="str">
            <v>HHZ73305</v>
          </cell>
          <cell r="B5354" t="str">
            <v>第二鳃裂囊肿摘除术</v>
          </cell>
          <cell r="C5354" t="str">
            <v>颌下区或者颈侧区囊肿表面弧形切口,切开皮肤､皮下和颈阔肌,翻瓣暴露囊肿位置和范围,探查囊中和颈部血管鞘的关系,沿着囊肿周围剥离,探查囊肿蒂部的走形,完整切除囊肿和其蒂部,如果和咽部相通,要缝合咽部伤口,处理创面,止血,缝合伤口。</v>
          </cell>
          <cell r="D5354" t="str">
            <v>引流装置</v>
          </cell>
          <cell r="E5354" t="str">
            <v>特殊缝线,止血材料</v>
          </cell>
          <cell r="F5354" t="str">
            <v>次</v>
          </cell>
          <cell r="G5354" t="str">
            <v/>
          </cell>
          <cell r="H5354">
            <v>1100</v>
          </cell>
          <cell r="I5354">
            <v>880</v>
          </cell>
          <cell r="J5354">
            <v>770</v>
          </cell>
          <cell r="K5354" t="str">
            <v>乙类</v>
          </cell>
        </row>
        <row r="5355">
          <cell r="A5355" t="str">
            <v>HHZ73306</v>
          </cell>
          <cell r="B5355" t="str">
            <v>第三､四鳃裂囊肿摘除术</v>
          </cell>
          <cell r="C5355" t="str">
            <v>颈根部囊肿表面水平切口,从颈阔肌下翻瓣,翻瓣暴露囊肿位置和范围,探查囊中和颈部血管鞘的关系,沿着囊肿周围剥离,探查囊肿蒂部的走形,完整切除囊肿和其蒂部,如果和相通,要缝合食道开口端的伤口,处理创面,止血,缝合伤口。</v>
          </cell>
          <cell r="D5355" t="str">
            <v>引流装置</v>
          </cell>
          <cell r="E5355" t="str">
            <v>特殊缝线,止血材料</v>
          </cell>
          <cell r="F5355" t="str">
            <v>次</v>
          </cell>
          <cell r="G5355" t="str">
            <v/>
          </cell>
          <cell r="H5355">
            <v>1100</v>
          </cell>
          <cell r="I5355">
            <v>880</v>
          </cell>
          <cell r="J5355">
            <v>770</v>
          </cell>
          <cell r="K5355" t="str">
            <v>乙类</v>
          </cell>
        </row>
        <row r="5356">
          <cell r="A5356" t="str">
            <v>HHZ73307</v>
          </cell>
          <cell r="B5356" t="str">
            <v>鳃裂囊肿切除术</v>
          </cell>
          <cell r="C5356" t="str">
            <v>消毒铺巾,经颈侧切开,逐层切开,应用电烧止血。分离暴露鳃裂囊肿,注意保护血管和相关的神经。切除囊肿,止血缝合,放置引流,切口加压包扎。肿物送病理。不含病理学检查。</v>
          </cell>
          <cell r="D5356" t="str">
            <v>引流装置</v>
          </cell>
          <cell r="E5356" t="str">
            <v>特殊缝线,止血材料</v>
          </cell>
          <cell r="F5356" t="str">
            <v>次</v>
          </cell>
          <cell r="G5356" t="str">
            <v/>
          </cell>
          <cell r="H5356">
            <v>900</v>
          </cell>
          <cell r="I5356">
            <v>720</v>
          </cell>
          <cell r="J5356">
            <v>630</v>
          </cell>
          <cell r="K5356" t="str">
            <v>乙类</v>
          </cell>
        </row>
        <row r="5357">
          <cell r="A5357" t="str">
            <v>HJ</v>
          </cell>
          <cell r="B5357" t="str">
            <v>(八)呼吸系统</v>
          </cell>
          <cell r="C5357" t="str">
            <v/>
          </cell>
          <cell r="D5357" t="str">
            <v/>
          </cell>
          <cell r="E5357" t="str">
            <v/>
          </cell>
        </row>
        <row r="5357">
          <cell r="G5357" t="str">
            <v/>
          </cell>
          <cell r="H5357" t="str">
            <v/>
          </cell>
          <cell r="I5357" t="str">
            <v/>
          </cell>
          <cell r="J5357" t="str">
            <v/>
          </cell>
        </row>
        <row r="5358">
          <cell r="A5358" t="str">
            <v>HJA</v>
          </cell>
          <cell r="B5358" t="str">
            <v>1.呼吸系统</v>
          </cell>
          <cell r="C5358" t="str">
            <v/>
          </cell>
          <cell r="D5358" t="str">
            <v/>
          </cell>
          <cell r="E5358" t="str">
            <v/>
          </cell>
        </row>
        <row r="5358">
          <cell r="G5358" t="str">
            <v/>
          </cell>
          <cell r="H5358" t="str">
            <v/>
          </cell>
          <cell r="I5358" t="str">
            <v/>
          </cell>
          <cell r="J5358" t="str">
            <v/>
          </cell>
        </row>
        <row r="5359">
          <cell r="A5359" t="str">
            <v>HJB-HJD</v>
          </cell>
          <cell r="B5359" t="str">
            <v>2.气道</v>
          </cell>
          <cell r="C5359" t="str">
            <v/>
          </cell>
          <cell r="D5359" t="str">
            <v/>
          </cell>
          <cell r="E5359" t="str">
            <v/>
          </cell>
        </row>
        <row r="5359">
          <cell r="G5359" t="str">
            <v/>
          </cell>
          <cell r="H5359" t="str">
            <v/>
          </cell>
          <cell r="I5359" t="str">
            <v/>
          </cell>
          <cell r="J5359" t="str">
            <v/>
          </cell>
        </row>
        <row r="5360">
          <cell r="A5360" t="str">
            <v>HJB73301</v>
          </cell>
          <cell r="B5360" t="str">
            <v>气管支气管隆凸切除成形术</v>
          </cell>
          <cell r="C5360" t="str">
            <v>指气管内肿瘤或肺癌等疾病,需要切除部分气管并重建气管或隆凸者。胸后外侧或前外侧切口,消毒铺巾,贴膜,电刀开胸。探查病变部位,游离胸内适当长度的气管､支气管､隆凸,部分切除或者环状切除病变所在的气管､支气管或隆凸,按照设计方案,行气管与支气管的吻合,重建隆凸,或者补片成形,恢复主气道的连续性和完整性。电刀或超声刀止血。放置胸腔引流管,关胸。</v>
          </cell>
          <cell r="D5360" t="str">
            <v>引流装置</v>
          </cell>
          <cell r="E5360" t="str">
            <v>内固定材料,特殊缝线</v>
          </cell>
          <cell r="F5360" t="str">
            <v>次</v>
          </cell>
          <cell r="G5360" t="str">
            <v/>
          </cell>
          <cell r="H5360">
            <v>2700</v>
          </cell>
          <cell r="I5360">
            <v>2160</v>
          </cell>
          <cell r="J5360">
            <v>1890</v>
          </cell>
          <cell r="K5360" t="str">
            <v>甲类</v>
          </cell>
        </row>
        <row r="5361">
          <cell r="A5361" t="str">
            <v>HJB83301</v>
          </cell>
          <cell r="B5361" t="str">
            <v>气管支气管损伤开胸修补术</v>
          </cell>
          <cell r="C5361" t="str">
            <v>胸后外侧或前外侧切口,消毒铺巾,贴膜,电刀开胸。探查损伤部位,游离胸内适当长度的气管､支气管,直接修补或采用其它组织材料(如胸膜等)修补损伤,恢复气道的连续性和完整性。止血并放置胸腔引流管,关胸。</v>
          </cell>
          <cell r="D5361" t="str">
            <v>引流装置</v>
          </cell>
          <cell r="E5361" t="str">
            <v>特殊缝线</v>
          </cell>
          <cell r="F5361" t="str">
            <v>次</v>
          </cell>
          <cell r="G5361" t="str">
            <v/>
          </cell>
          <cell r="H5361">
            <v>1700</v>
          </cell>
          <cell r="I5361">
            <v>1360</v>
          </cell>
          <cell r="J5361">
            <v>1190</v>
          </cell>
          <cell r="K5361" t="str">
            <v>甲类</v>
          </cell>
        </row>
        <row r="5362">
          <cell r="A5362" t="str">
            <v>HJC</v>
          </cell>
          <cell r="B5362" t="str">
            <v>气管</v>
          </cell>
          <cell r="C5362" t="str">
            <v/>
          </cell>
          <cell r="D5362" t="str">
            <v/>
          </cell>
          <cell r="E5362" t="str">
            <v/>
          </cell>
        </row>
        <row r="5362">
          <cell r="G5362" t="str">
            <v/>
          </cell>
          <cell r="H5362" t="str">
            <v/>
          </cell>
          <cell r="I5362" t="str">
            <v/>
          </cell>
          <cell r="J5362" t="str">
            <v/>
          </cell>
        </row>
        <row r="5363">
          <cell r="A5363" t="str">
            <v>HJC50301</v>
          </cell>
          <cell r="B5363" t="str">
            <v>气管切开术</v>
          </cell>
          <cell r="C5363" t="str">
            <v>消毒铺巾,局麻,切皮,分离皮下组织及带状肌,暴露气管前壁,横形或纵形切开气管前壁,置入气管套管或麻醉导管,缝合部分切口。</v>
          </cell>
          <cell r="D5363" t="str">
            <v>注射器</v>
          </cell>
          <cell r="E5363" t="str">
            <v>气管切开套管,特殊缝线</v>
          </cell>
          <cell r="F5363" t="str">
            <v>次</v>
          </cell>
          <cell r="G5363" t="str">
            <v/>
          </cell>
          <cell r="H5363">
            <v>500</v>
          </cell>
          <cell r="I5363">
            <v>400</v>
          </cell>
          <cell r="J5363">
            <v>350</v>
          </cell>
          <cell r="K5363" t="str">
            <v>甲类</v>
          </cell>
        </row>
        <row r="5364">
          <cell r="A5364" t="str">
            <v>HJC50302</v>
          </cell>
          <cell r="B5364" t="str">
            <v>经烧伤创面气管切开术</v>
          </cell>
          <cell r="C5364" t="str">
            <v>术区皮肤消毒,逐层切开,暴露并切开气管,止血,放置,固定气管套管,局部包扎。</v>
          </cell>
          <cell r="D5364" t="str">
            <v/>
          </cell>
          <cell r="E5364" t="str">
            <v>功能性敷料,气管切开套管</v>
          </cell>
          <cell r="F5364" t="str">
            <v>次</v>
          </cell>
          <cell r="G5364" t="str">
            <v/>
          </cell>
          <cell r="H5364">
            <v>400</v>
          </cell>
          <cell r="I5364">
            <v>320</v>
          </cell>
          <cell r="J5364">
            <v>280</v>
          </cell>
          <cell r="K5364" t="str">
            <v>甲类</v>
          </cell>
        </row>
        <row r="5365">
          <cell r="A5365" t="str">
            <v>HJC65301</v>
          </cell>
          <cell r="B5365" t="str">
            <v>开胸气管异物取出术</v>
          </cell>
          <cell r="C5365" t="str">
            <v>侧卧位,备皮铺巾,侧肋间后外侧切口,暴露胸腔。找出不张肺叶。游离肺门,游离迷走神经及主支气管。触及异物后切开气管,取出异物,吸净气管内脓性分泌物,缝合气管。放置胸引管。</v>
          </cell>
          <cell r="D5365" t="str">
            <v>引流装置</v>
          </cell>
          <cell r="E5365" t="str">
            <v>特殊缝线</v>
          </cell>
          <cell r="F5365" t="str">
            <v>单侧</v>
          </cell>
          <cell r="G5365" t="str">
            <v/>
          </cell>
          <cell r="H5365">
            <v>1300</v>
          </cell>
          <cell r="I5365">
            <v>1040</v>
          </cell>
          <cell r="J5365">
            <v>910</v>
          </cell>
          <cell r="K5365" t="str">
            <v>甲类</v>
          </cell>
        </row>
        <row r="5366">
          <cell r="A5366" t="str">
            <v>HJC65601</v>
          </cell>
          <cell r="B5366" t="str">
            <v>硬质气管镜下气管异物取出术</v>
          </cell>
          <cell r="C5366" t="str">
            <v>全麻或口咽､喉部表面麻醉,根据患者的年龄选择合适型号的硬质气管镜,摆好体位,经口腔径路,儿童须由直达喉镜引导经口腔下咽声门进入气管,检查气管,左､右支气管。确定异物位置､大小､与周围气管壁的关系,可应用气管内窥镜进一步详细检查,选取合适的异物钳夹取异物。</v>
          </cell>
          <cell r="D5366" t="str">
            <v/>
          </cell>
          <cell r="E5366" t="str">
            <v/>
          </cell>
          <cell r="F5366" t="str">
            <v>次</v>
          </cell>
          <cell r="G5366" t="str">
            <v/>
          </cell>
          <cell r="H5366">
            <v>550</v>
          </cell>
          <cell r="I5366">
            <v>440</v>
          </cell>
          <cell r="J5366">
            <v>385</v>
          </cell>
          <cell r="K5366" t="str">
            <v>甲类</v>
          </cell>
        </row>
        <row r="5367">
          <cell r="A5367" t="str">
            <v>HJC72601</v>
          </cell>
          <cell r="B5367" t="str">
            <v>经硬质气管镜微波治疗</v>
          </cell>
          <cell r="C5367" t="str">
            <v>在监护和全身麻醉下,硬质气管镜插管,接高频通气呼吸机,通过硬质气管镜通路联合软镜观察气道,对气道病变或新生物进行微波切除治疗。术中出血给予局部止血治疗。含硬质气管镜检查术。不含监护。</v>
          </cell>
          <cell r="D5367" t="str">
            <v/>
          </cell>
          <cell r="E5367" t="str">
            <v/>
          </cell>
          <cell r="F5367" t="str">
            <v>次</v>
          </cell>
          <cell r="G5367" t="str">
            <v>联合软镜加收不超过60%</v>
          </cell>
          <cell r="H5367">
            <v>350</v>
          </cell>
          <cell r="I5367">
            <v>280</v>
          </cell>
          <cell r="J5367">
            <v>235</v>
          </cell>
          <cell r="K5367" t="str">
            <v>甲类</v>
          </cell>
        </row>
        <row r="5368">
          <cell r="A5368" t="str">
            <v>HJC72602</v>
          </cell>
          <cell r="B5368" t="str">
            <v>经硬质气管镜激光治疗</v>
          </cell>
          <cell r="C5368" t="str">
            <v>在监护和全身麻醉下,硬质气管镜插管,接高频通气呼吸机,通过硬质气管镜通路联合软镜观察气道,对气道病变或新生物进行激光切除治疗。术中出血给予局部止血治疗。含硬质气管镜检查术。不含监护。</v>
          </cell>
          <cell r="D5368" t="str">
            <v/>
          </cell>
          <cell r="E5368" t="str">
            <v/>
          </cell>
          <cell r="F5368" t="str">
            <v>次</v>
          </cell>
          <cell r="G5368" t="str">
            <v>联合软镜加收不超过60%</v>
          </cell>
          <cell r="H5368">
            <v>350</v>
          </cell>
          <cell r="I5368">
            <v>280</v>
          </cell>
          <cell r="J5368">
            <v>235</v>
          </cell>
          <cell r="K5368" t="str">
            <v>乙类</v>
          </cell>
        </row>
        <row r="5369">
          <cell r="A5369" t="str">
            <v>HJC72603</v>
          </cell>
          <cell r="B5369" t="str">
            <v>经硬质气管镜高频电治疗</v>
          </cell>
          <cell r="C5369" t="str">
            <v>在监护和全身麻醉下,硬质气管镜插管,接高频通气呼吸机,通过硬质气管镜通路联合软镜观察气道,对气道病变或新生物进行高频电切除治疗。术中出血给予局部止血治疗。含硬质气管镜检查术。不含监护。</v>
          </cell>
          <cell r="D5369" t="str">
            <v/>
          </cell>
          <cell r="E5369" t="str">
            <v/>
          </cell>
          <cell r="F5369" t="str">
            <v>次</v>
          </cell>
          <cell r="G5369" t="str">
            <v>联合软镜加收不超过60%</v>
          </cell>
          <cell r="H5369">
            <v>380</v>
          </cell>
          <cell r="I5369">
            <v>300</v>
          </cell>
          <cell r="J5369">
            <v>260</v>
          </cell>
          <cell r="K5369" t="str">
            <v>乙类</v>
          </cell>
        </row>
        <row r="5370">
          <cell r="A5370" t="str">
            <v>HJC72604</v>
          </cell>
          <cell r="B5370" t="str">
            <v>经硬质气管镜氩离子凝固治疗</v>
          </cell>
          <cell r="C5370" t="str">
            <v>在监护和全身麻醉下,硬质气管镜插管,接高频通气呼吸机,通过硬质气管镜通路联合软镜观察气道,对气道病变或新生物进行氩离子凝固切除治疗。术中出血给予局部止血治疗。含硬质气管镜检查术。不含监护。</v>
          </cell>
          <cell r="D5370" t="str">
            <v/>
          </cell>
          <cell r="E5370" t="str">
            <v/>
          </cell>
          <cell r="F5370" t="str">
            <v>次</v>
          </cell>
          <cell r="G5370" t="str">
            <v>联合软镜加收不超过60%</v>
          </cell>
          <cell r="H5370">
            <v>380</v>
          </cell>
          <cell r="I5370">
            <v>300</v>
          </cell>
          <cell r="J5370">
            <v>260</v>
          </cell>
          <cell r="K5370" t="str">
            <v>乙类</v>
          </cell>
        </row>
        <row r="5371">
          <cell r="A5371" t="str">
            <v>HJC72605</v>
          </cell>
          <cell r="B5371" t="str">
            <v>经硬质气管镜冷冻治疗</v>
          </cell>
          <cell r="C5371" t="str">
            <v>在监护和全身麻醉下,硬质气管镜插管,接高频通气呼吸机,通过硬质气管镜通路联合软镜观察气道,对气道病变或新生物进行冷冻切除治疗。术中出血给予局部止血治疗。含硬质气管镜检查术。不含监护。</v>
          </cell>
          <cell r="D5371" t="str">
            <v/>
          </cell>
          <cell r="E5371" t="str">
            <v/>
          </cell>
          <cell r="F5371" t="str">
            <v>次</v>
          </cell>
          <cell r="G5371" t="str">
            <v>联合软镜加收不超过60%</v>
          </cell>
          <cell r="H5371">
            <v>350</v>
          </cell>
          <cell r="I5371">
            <v>280</v>
          </cell>
          <cell r="J5371">
            <v>235</v>
          </cell>
          <cell r="K5371" t="str">
            <v>乙类</v>
          </cell>
        </row>
        <row r="5372">
          <cell r="A5372" t="str">
            <v>HJC72606</v>
          </cell>
          <cell r="B5372" t="str">
            <v>经硬质气管镜电套圈治疗</v>
          </cell>
          <cell r="C5372" t="str">
            <v>在监护和全身麻醉下,硬质气管镜插管,接高频通气呼吸机,通过硬质气管镜通路联合软镜观察气道,对气道新生物进行电套圈切除治疗。术中出血给予局部止血治疗。含硬质气管镜检查术。不含监护。</v>
          </cell>
          <cell r="D5372" t="str">
            <v/>
          </cell>
          <cell r="E5372" t="str">
            <v/>
          </cell>
          <cell r="F5372" t="str">
            <v>次</v>
          </cell>
          <cell r="G5372" t="str">
            <v>联合软镜加收不超过60%</v>
          </cell>
          <cell r="H5372">
            <v>350</v>
          </cell>
          <cell r="I5372">
            <v>280</v>
          </cell>
          <cell r="J5372">
            <v>245</v>
          </cell>
          <cell r="K5372" t="str">
            <v>乙类</v>
          </cell>
        </row>
        <row r="5373">
          <cell r="A5373" t="str">
            <v>HJC73301</v>
          </cell>
          <cell r="B5373" t="str">
            <v>气管囊肿切除术</v>
          </cell>
          <cell r="C5373" t="str">
            <v>侧卧位,肋间后外侧切口,暴露胸腔根据肿瘤位置,分离与周围组织粘连,尤其注意与气管及支气管的关系,如气管与支气管损伤应及时缝合或修补。完整切除囊肿,放置胸引管。</v>
          </cell>
          <cell r="D5373" t="str">
            <v>引流装置</v>
          </cell>
          <cell r="E5373" t="str">
            <v>特殊缝线</v>
          </cell>
          <cell r="F5373" t="str">
            <v>单侧</v>
          </cell>
          <cell r="G5373" t="str">
            <v/>
          </cell>
          <cell r="H5373">
            <v>1600</v>
          </cell>
          <cell r="I5373">
            <v>1280</v>
          </cell>
          <cell r="J5373">
            <v>1120</v>
          </cell>
          <cell r="K5373" t="str">
            <v>甲类</v>
          </cell>
        </row>
        <row r="5374">
          <cell r="A5374" t="str">
            <v>HJC73302</v>
          </cell>
          <cell r="B5374" t="str">
            <v>气管肿瘤切除术</v>
          </cell>
          <cell r="C5374" t="str">
            <v>经颈部､右胸或胸部前正中切口,游离气管,显露肿瘤,距肿瘤0.5厘米以上袖状切除气管,端端吻合,必要时松解喉及肺门。电刀或超声刀止血。放置颈部或胸腔引流管。不含病理学检查。</v>
          </cell>
          <cell r="D5374" t="str">
            <v>引流装置</v>
          </cell>
          <cell r="E5374" t="str">
            <v>内固定材料,特殊缝线,止血材料</v>
          </cell>
          <cell r="F5374" t="str">
            <v>次</v>
          </cell>
          <cell r="G5374" t="str">
            <v/>
          </cell>
          <cell r="H5374">
            <v>2000</v>
          </cell>
          <cell r="I5374">
            <v>1600</v>
          </cell>
          <cell r="J5374">
            <v>1400</v>
          </cell>
          <cell r="K5374" t="str">
            <v>甲类</v>
          </cell>
        </row>
        <row r="5375">
          <cell r="A5375" t="str">
            <v>HJC73501</v>
          </cell>
          <cell r="B5375" t="str">
            <v>经胸腔镜气管囊肿切除术</v>
          </cell>
          <cell r="C5375" t="str">
            <v>侧卧位,肋间取三处放套管,其一放置胸腔镜,余两处放置操作钳,暴露胸腔根据肿瘤位置,分离与周围组织粘连,尤其注意与气管及支气管的关系,如气管与支气管损伤应及时缝合或修补。完整切除囊肿,放置胸引管。</v>
          </cell>
          <cell r="D5375" t="str">
            <v>引流装置</v>
          </cell>
          <cell r="E5375" t="str">
            <v>腔镜材料</v>
          </cell>
          <cell r="F5375" t="str">
            <v>次</v>
          </cell>
          <cell r="G5375" t="str">
            <v/>
          </cell>
          <cell r="H5375">
            <v>1800</v>
          </cell>
          <cell r="I5375">
            <v>1440</v>
          </cell>
          <cell r="J5375">
            <v>1260</v>
          </cell>
          <cell r="K5375" t="str">
            <v>乙类</v>
          </cell>
        </row>
        <row r="5376">
          <cell r="A5376" t="str">
            <v>HJC80601</v>
          </cell>
          <cell r="B5376" t="str">
            <v>经硬质气管镜支架置入术</v>
          </cell>
          <cell r="C5376" t="str">
            <v>在监护和全身麻醉下,硬质气管镜插管,接高频通气呼吸机,通过硬质气管镜通路联合软镜观察测量气道狭窄处,置入引导钢丝引导置入支架,在气管镜直视下于狭窄部位放置支架,气管镜观察支架位置,X线透视确定位置。含硬质气管镜检查术。不含狭窄扩张术､X线定位､监护。</v>
          </cell>
          <cell r="D5376" t="str">
            <v/>
          </cell>
          <cell r="E5376" t="str">
            <v>导引导丝,支架</v>
          </cell>
          <cell r="F5376" t="str">
            <v>次</v>
          </cell>
          <cell r="G5376" t="str">
            <v>联合软镜加收不超过60%</v>
          </cell>
          <cell r="H5376">
            <v>600</v>
          </cell>
          <cell r="I5376">
            <v>480</v>
          </cell>
          <cell r="J5376">
            <v>420</v>
          </cell>
          <cell r="K5376" t="str">
            <v>乙类</v>
          </cell>
        </row>
        <row r="5377">
          <cell r="A5377" t="str">
            <v>HJC80602</v>
          </cell>
          <cell r="B5377" t="str">
            <v>经电子支气管镜气管扩张术</v>
          </cell>
          <cell r="C5377" t="str">
            <v>麻醉下,插入电子支气管镜,观察气道,确认狭窄部位,球囊扩张。如有出血给予冰冲洗液､肾上腺素冲洗液或凝血酶局部治疗。不含电子支气管镜检查术。不含监护。</v>
          </cell>
          <cell r="D5377" t="str">
            <v>注射器</v>
          </cell>
          <cell r="E5377" t="str">
            <v>导引导丝,扩张球囊</v>
          </cell>
          <cell r="F5377" t="str">
            <v>次</v>
          </cell>
          <cell r="G5377" t="str">
            <v/>
          </cell>
          <cell r="H5377">
            <v>840</v>
          </cell>
          <cell r="I5377">
            <v>670</v>
          </cell>
          <cell r="J5377">
            <v>590</v>
          </cell>
          <cell r="K5377" t="str">
            <v>乙类</v>
          </cell>
        </row>
        <row r="5378">
          <cell r="A5378" t="str">
            <v>HJC83301</v>
          </cell>
          <cell r="B5378" t="str">
            <v>气管瘘修复术</v>
          </cell>
          <cell r="C5378" t="str">
            <v>胸后外侧或前外侧切口,消毒铺巾,贴膜,电刀开胸。探查并寻找瘘口部位,游离相应的气管､支气管,切除部分瘘口坏死组织,直接修补或采用其它组织材料(如胸膜等)修补缺损。止血并放置胸腔引流管,关胸。</v>
          </cell>
          <cell r="D5378" t="str">
            <v>引流装置</v>
          </cell>
          <cell r="E5378" t="str">
            <v>补片,特殊缝线</v>
          </cell>
          <cell r="F5378" t="str">
            <v>次</v>
          </cell>
          <cell r="G5378" t="str">
            <v/>
          </cell>
          <cell r="H5378">
            <v>1300</v>
          </cell>
          <cell r="I5378">
            <v>1040</v>
          </cell>
          <cell r="J5378">
            <v>910</v>
          </cell>
          <cell r="K5378" t="str">
            <v>甲类</v>
          </cell>
        </row>
        <row r="5379">
          <cell r="A5379" t="str">
            <v>HJC83302</v>
          </cell>
          <cell r="B5379" t="str">
            <v>颈段气管食管瘘修补术</v>
          </cell>
          <cell r="C5379" t="str">
            <v>经口或气管切开插管全麻,颈部颈侧入路,分离带状肌及胸锁乳突肌显露气管食管沟区,在此处仔细寻找喉返神经,保护好喉返神经,对气管食管瘘口清理坏死组织,修补,逐层缝合,放置引流管,敷料加压包扎,有气管切开的更换套管。</v>
          </cell>
          <cell r="D5379" t="str">
            <v>引流装置</v>
          </cell>
          <cell r="E5379" t="str">
            <v>气管切开套管,特殊缝线</v>
          </cell>
          <cell r="F5379" t="str">
            <v>次</v>
          </cell>
          <cell r="G5379" t="str">
            <v/>
          </cell>
          <cell r="H5379">
            <v>1800</v>
          </cell>
          <cell r="I5379">
            <v>1440</v>
          </cell>
          <cell r="J5379">
            <v>1260</v>
          </cell>
          <cell r="K5379" t="str">
            <v>甲类</v>
          </cell>
        </row>
        <row r="5380">
          <cell r="A5380" t="str">
            <v>HJC89301</v>
          </cell>
          <cell r="B5380" t="str">
            <v>颈部气管造口再造术</v>
          </cell>
          <cell r="C5380" t="str">
            <v>局部麻醉或全麻,消毒铺巾,原造口周边十字形切口,切开气管壁,与颈部皮肤缝合扩大造口。置入气管套管。</v>
          </cell>
          <cell r="D5380" t="str">
            <v>注射器</v>
          </cell>
          <cell r="E5380" t="str">
            <v>气管切开套管,特殊缝线</v>
          </cell>
          <cell r="F5380" t="str">
            <v>次</v>
          </cell>
          <cell r="G5380" t="str">
            <v/>
          </cell>
          <cell r="H5380">
            <v>1200</v>
          </cell>
          <cell r="I5380">
            <v>960</v>
          </cell>
          <cell r="J5380">
            <v>840</v>
          </cell>
          <cell r="K5380" t="str">
            <v>甲类</v>
          </cell>
        </row>
        <row r="5381">
          <cell r="A5381" t="str">
            <v>HJD</v>
          </cell>
          <cell r="B5381" t="str">
            <v>支气管</v>
          </cell>
          <cell r="C5381" t="str">
            <v/>
          </cell>
          <cell r="D5381" t="str">
            <v/>
          </cell>
          <cell r="E5381" t="str">
            <v/>
          </cell>
        </row>
        <row r="5381">
          <cell r="G5381" t="str">
            <v/>
          </cell>
          <cell r="H5381" t="str">
            <v/>
          </cell>
          <cell r="I5381" t="str">
            <v/>
          </cell>
          <cell r="J5381" t="str">
            <v/>
          </cell>
        </row>
        <row r="5382">
          <cell r="A5382" t="str">
            <v>HJD48601</v>
          </cell>
          <cell r="B5382" t="str">
            <v>经电子支气管镜滴药治疗</v>
          </cell>
          <cell r="C5382" t="str">
            <v>麻醉下,插入电子支气管镜,观察气道变化,向目标肺段注入药物。不含电子支气管镜检查术。不含监护。</v>
          </cell>
          <cell r="D5382" t="str">
            <v>注射器</v>
          </cell>
          <cell r="E5382" t="str">
            <v/>
          </cell>
          <cell r="F5382" t="str">
            <v>次</v>
          </cell>
          <cell r="G5382" t="str">
            <v/>
          </cell>
          <cell r="H5382">
            <v>300</v>
          </cell>
          <cell r="I5382">
            <v>240</v>
          </cell>
          <cell r="J5382">
            <v>210</v>
          </cell>
          <cell r="K5382" t="str">
            <v>乙类</v>
          </cell>
        </row>
        <row r="5383">
          <cell r="A5383" t="str">
            <v>HJD65601</v>
          </cell>
          <cell r="B5383" t="str">
            <v>经电子支气管镜吸痰</v>
          </cell>
          <cell r="C5383" t="str">
            <v>麻醉下,润滑,插入电子支气管镜､观察气道变化,向分泌物较多的目标肺段注入生理冲洗液和药物,充分吸痰。不含电子支气管镜检查术。不含监护。</v>
          </cell>
          <cell r="D5383" t="str">
            <v>注射器</v>
          </cell>
          <cell r="E5383" t="str">
            <v/>
          </cell>
          <cell r="F5383" t="str">
            <v>次</v>
          </cell>
          <cell r="G5383" t="str">
            <v/>
          </cell>
          <cell r="H5383">
            <v>300</v>
          </cell>
          <cell r="I5383">
            <v>237</v>
          </cell>
          <cell r="J5383">
            <v>206</v>
          </cell>
          <cell r="K5383" t="str">
            <v>乙类</v>
          </cell>
        </row>
        <row r="5384">
          <cell r="A5384" t="str">
            <v>HJD65602</v>
          </cell>
          <cell r="B5384" t="str">
            <v>经电子支气管镜异物取出术</v>
          </cell>
          <cell r="C5384" t="str">
            <v>麻醉下,插入电子支气管镜,观察气道变化,寻找异物,采用异物取出工具取出异物。如有出血给予冰冲洗液､肾上腺素冲洗液或凝血酶局部治疗。不含电子支气管镜检查术。不含监护。</v>
          </cell>
        </row>
        <row r="5384">
          <cell r="E5384" t="str">
            <v/>
          </cell>
          <cell r="F5384" t="str">
            <v>次</v>
          </cell>
          <cell r="G5384" t="str">
            <v/>
          </cell>
          <cell r="H5384">
            <v>700</v>
          </cell>
          <cell r="I5384">
            <v>560</v>
          </cell>
          <cell r="J5384">
            <v>490</v>
          </cell>
          <cell r="K5384" t="str">
            <v>乙类</v>
          </cell>
        </row>
        <row r="5385">
          <cell r="A5385" t="str">
            <v>HJD72601</v>
          </cell>
          <cell r="B5385" t="str">
            <v>经电子支气管镜高频电凝治疗</v>
          </cell>
          <cell r="C5385" t="str">
            <v>麻醉下,插入电子支气管镜,观察气道变化,对气道病变或新生物进行高频电治疗。如有出血给予冰冲洗液､肾上腺素冲洗液或凝血酶局部治疗。不含电子支气管镜检查术。不含监护。</v>
          </cell>
        </row>
        <row r="5385">
          <cell r="E5385" t="str">
            <v/>
          </cell>
          <cell r="F5385" t="str">
            <v>次</v>
          </cell>
          <cell r="G5385" t="str">
            <v/>
          </cell>
          <cell r="H5385">
            <v>480</v>
          </cell>
          <cell r="I5385">
            <v>380</v>
          </cell>
          <cell r="J5385">
            <v>330</v>
          </cell>
          <cell r="K5385" t="str">
            <v>乙类</v>
          </cell>
        </row>
        <row r="5386">
          <cell r="A5386" t="str">
            <v>HJD72602</v>
          </cell>
          <cell r="B5386" t="str">
            <v>经电子支气管镜微波治疗</v>
          </cell>
          <cell r="C5386" t="str">
            <v>麻醉下,插入电子支气管镜,观察气道变化,对气道病变或新生物进行微波治疗。如有出血给予冰冲洗液､肾上腺素冲洗液或凝血酶局部治疗。不含电子支气管镜检查术。不含监护。</v>
          </cell>
        </row>
        <row r="5386">
          <cell r="E5386" t="str">
            <v/>
          </cell>
          <cell r="F5386" t="str">
            <v>次</v>
          </cell>
          <cell r="G5386" t="str">
            <v/>
          </cell>
          <cell r="H5386">
            <v>450</v>
          </cell>
          <cell r="I5386">
            <v>360</v>
          </cell>
          <cell r="J5386">
            <v>310</v>
          </cell>
          <cell r="K5386" t="str">
            <v>乙类</v>
          </cell>
        </row>
        <row r="5387">
          <cell r="A5387" t="str">
            <v>HJD72603</v>
          </cell>
          <cell r="B5387" t="str">
            <v>经电子支气管镜激光治疗</v>
          </cell>
          <cell r="C5387" t="str">
            <v>麻醉下,插入电子支气管镜,观察气道变化,对气道病变或新生物进行激光治疗。如有出血给予冰冲洗液､肾上腺素冲洗液或凝血酶局部治疗。不含电子支气管镜检查术。不含监护。</v>
          </cell>
        </row>
        <row r="5387">
          <cell r="E5387" t="str">
            <v/>
          </cell>
          <cell r="F5387" t="str">
            <v>次</v>
          </cell>
          <cell r="G5387" t="str">
            <v/>
          </cell>
          <cell r="H5387">
            <v>450</v>
          </cell>
          <cell r="I5387">
            <v>360</v>
          </cell>
          <cell r="J5387">
            <v>310</v>
          </cell>
          <cell r="K5387" t="str">
            <v>乙类</v>
          </cell>
        </row>
        <row r="5388">
          <cell r="A5388" t="str">
            <v>HJD72604</v>
          </cell>
          <cell r="B5388" t="str">
            <v>经电子支气管镜氩离子凝固治疗</v>
          </cell>
          <cell r="C5388" t="str">
            <v>麻醉下,插入电子支气管镜,观察气道变化,对气道病变或新生物进行氩离子凝固治疗。如有出血给予冰冲洗液､肾上腺素冲洗液或凝血酶局部治疗。不含电子支气管镜检查术。不含监护。</v>
          </cell>
        </row>
        <row r="5388">
          <cell r="E5388" t="str">
            <v>一次性氩气电极</v>
          </cell>
          <cell r="F5388" t="str">
            <v>次</v>
          </cell>
          <cell r="G5388" t="str">
            <v/>
          </cell>
          <cell r="H5388">
            <v>480</v>
          </cell>
          <cell r="I5388">
            <v>380</v>
          </cell>
          <cell r="J5388">
            <v>330</v>
          </cell>
          <cell r="K5388" t="str">
            <v>乙类</v>
          </cell>
        </row>
        <row r="5389">
          <cell r="A5389" t="str">
            <v>HJD72605</v>
          </cell>
          <cell r="B5389" t="str">
            <v>经电子支气管镜冷冻治疗</v>
          </cell>
          <cell r="C5389" t="str">
            <v>麻醉下,插入电子支气管镜,观察气道变化,对气道病变或新生物进行冷冻治疗。如有出血给予冰冲洗液､肾上腺素冲洗液或凝血酶局部治疗。切除组织送病理科检查。不含电子支气管镜检查术。不含监护､病理学检查。</v>
          </cell>
        </row>
        <row r="5389">
          <cell r="E5389" t="str">
            <v/>
          </cell>
          <cell r="F5389" t="str">
            <v>次</v>
          </cell>
          <cell r="G5389" t="str">
            <v/>
          </cell>
          <cell r="H5389">
            <v>450</v>
          </cell>
          <cell r="I5389">
            <v>360</v>
          </cell>
          <cell r="J5389">
            <v>310</v>
          </cell>
          <cell r="K5389" t="str">
            <v>乙类</v>
          </cell>
        </row>
        <row r="5390">
          <cell r="A5390" t="str">
            <v>HJD72606</v>
          </cell>
          <cell r="B5390" t="str">
            <v>经电子支气管镜电套圈治疗</v>
          </cell>
          <cell r="C5390" t="str">
            <v>麻醉下,插入电子支气管镜,观察气道变化,应用电套圈等工具对气道肿瘤进行机械切除。如有出血给予冰冲洗液､肾上腺素冲洗液或凝血酶局部治疗。必要时照相。切除组织送病理科检查。不含电子支气管镜检查术。不含监护､病理学检查。</v>
          </cell>
          <cell r="D5390" t="str">
            <v>注射器</v>
          </cell>
          <cell r="E5390" t="str">
            <v>圈套器</v>
          </cell>
          <cell r="F5390" t="str">
            <v>次</v>
          </cell>
          <cell r="G5390" t="str">
            <v/>
          </cell>
          <cell r="H5390">
            <v>600</v>
          </cell>
          <cell r="I5390">
            <v>480</v>
          </cell>
          <cell r="J5390">
            <v>420</v>
          </cell>
          <cell r="K5390" t="str">
            <v>乙类</v>
          </cell>
        </row>
        <row r="5391">
          <cell r="A5391" t="str">
            <v>HJD80601</v>
          </cell>
          <cell r="B5391" t="str">
            <v>经硬质气管镜支气管扩张术</v>
          </cell>
          <cell r="C5391" t="str">
            <v>麻醉下,硬质气管镜插管,接高频通气呼吸机,通过硬质气管镜通路联合软镜观察气道,确认狭窄部位,球囊扩张。如有出血给予冰冲洗液,肾上腺素冲洗液或凝血酶局部治疗。术中出血给予局部止血治疗。含硬质气管镜检查术。不含监护。</v>
          </cell>
          <cell r="D5391" t="str">
            <v/>
          </cell>
          <cell r="E5391" t="str">
            <v>球囊扩张导管</v>
          </cell>
          <cell r="F5391" t="str">
            <v>次</v>
          </cell>
          <cell r="G5391" t="str">
            <v>联合软镜加收不超过60%</v>
          </cell>
          <cell r="H5391">
            <v>400</v>
          </cell>
          <cell r="I5391">
            <v>320</v>
          </cell>
          <cell r="J5391">
            <v>280</v>
          </cell>
          <cell r="K5391" t="str">
            <v>甲类</v>
          </cell>
        </row>
        <row r="5392">
          <cell r="A5392" t="str">
            <v>HJD80602</v>
          </cell>
          <cell r="B5392" t="str">
            <v>经电子支气管镜支架置入术</v>
          </cell>
          <cell r="C5392" t="str">
            <v>麻醉下,插入电子支气管镜,观察测量气道狭窄处,置入引导钢丝引导置入支架,在气管镜直视下于狭窄部位放置支架,气管镜观察支架位置,X线透视确定位置。不含电子支气管镜检查术。不含监护。</v>
          </cell>
        </row>
        <row r="5392">
          <cell r="E5392" t="str">
            <v>导引导丝，支架 </v>
          </cell>
          <cell r="F5392" t="str">
            <v>次</v>
          </cell>
          <cell r="G5392" t="str">
            <v/>
          </cell>
          <cell r="H5392">
            <v>800</v>
          </cell>
          <cell r="I5392">
            <v>640</v>
          </cell>
          <cell r="J5392">
            <v>560</v>
          </cell>
          <cell r="K5392" t="str">
            <v>乙类</v>
          </cell>
        </row>
        <row r="5393">
          <cell r="A5393" t="str">
            <v>HJE-JG</v>
          </cell>
          <cell r="B5393" t="str">
            <v>3.肺</v>
          </cell>
          <cell r="C5393" t="str">
            <v/>
          </cell>
          <cell r="D5393" t="str">
            <v/>
          </cell>
          <cell r="E5393" t="str">
            <v/>
          </cell>
        </row>
        <row r="5393">
          <cell r="G5393" t="str">
            <v/>
          </cell>
          <cell r="H5393" t="str">
            <v/>
          </cell>
          <cell r="I5393" t="str">
            <v/>
          </cell>
          <cell r="J5393" t="str">
            <v/>
          </cell>
        </row>
        <row r="5394">
          <cell r="A5394" t="str">
            <v>HJE48101</v>
          </cell>
          <cell r="B5394" t="str">
            <v>肺脏外周型肿块穿刺术</v>
          </cell>
          <cell r="C5394" t="str">
            <v>用灰阶超声仪对肺脏外周型肿块进行术前观察,消毒铺巾,局麻,在B超监视下将穿刺针或穿刺枪经皮刺入肿块,取活检或注药。图文报告。不含超声引导､病理学检查。</v>
          </cell>
          <cell r="D5394" t="str">
            <v>穿刺针,注射器</v>
          </cell>
          <cell r="E5394" t="str">
            <v/>
          </cell>
          <cell r="F5394" t="str">
            <v>次</v>
          </cell>
          <cell r="G5394" t="str">
            <v/>
          </cell>
          <cell r="H5394">
            <v>200</v>
          </cell>
          <cell r="I5394">
            <v>160</v>
          </cell>
          <cell r="J5394">
            <v>140</v>
          </cell>
          <cell r="K5394" t="str">
            <v>甲类</v>
          </cell>
        </row>
        <row r="5395">
          <cell r="A5395" t="str">
            <v>HJE48401</v>
          </cell>
          <cell r="B5395" t="str">
            <v>全肺灌洗术</v>
          </cell>
          <cell r="C5395" t="str">
            <v>双腔气管插管(由纤维支气管镜引导或麻醉医师置入),分侧肺机械通气。证实两肺完全分离后,让两肺同时吸入100%氧气10-15分钟以驱出肺内氮气,再夹住肺灌洗侧的导管5分钟以便氧气吸入,另一侧肺维持通气。灌洗侧的气管插管与一Y型管相连,接输液装置与吸引装置,对目标肺进行大量生理冲洗液全肺灌洗。记录出入量。含支气管镜检查术。不含监护。</v>
          </cell>
          <cell r="D5395" t="str">
            <v>三通,冲洗液</v>
          </cell>
          <cell r="E5395" t="str">
            <v/>
          </cell>
          <cell r="F5395" t="str">
            <v>单侧</v>
          </cell>
          <cell r="G5395" t="str">
            <v/>
          </cell>
          <cell r="H5395">
            <v>500</v>
          </cell>
          <cell r="I5395">
            <v>400</v>
          </cell>
          <cell r="J5395">
            <v>350</v>
          </cell>
          <cell r="K5395" t="str">
            <v>乙类</v>
          </cell>
        </row>
        <row r="5396">
          <cell r="A5396" t="str">
            <v>HJE48601</v>
          </cell>
          <cell r="B5396" t="str">
            <v>经支气管镜支气管肺泡灌洗术</v>
          </cell>
          <cell r="C5396" t="str">
            <v>插入支气管镜､观察气道变化,对目标肺段进行生理冲洗液肺泡灌洗,并应用肺泡灌洗液收集器收集肺泡灌洗液。灌洗液送检查。</v>
          </cell>
          <cell r="D5396" t="str">
            <v/>
          </cell>
          <cell r="E5396" t="str">
            <v/>
          </cell>
          <cell r="F5396" t="str">
            <v>次</v>
          </cell>
          <cell r="G5396" t="str">
            <v/>
          </cell>
          <cell r="H5396">
            <v>300</v>
          </cell>
          <cell r="I5396">
            <v>240</v>
          </cell>
          <cell r="J5396">
            <v>210</v>
          </cell>
          <cell r="K5396" t="str">
            <v>乙类</v>
          </cell>
        </row>
        <row r="5397">
          <cell r="A5397" t="str">
            <v>HJE60301</v>
          </cell>
          <cell r="B5397" t="str">
            <v>供体肺获取术</v>
          </cell>
          <cell r="C5397" t="str">
            <v>消毒,开胸,主动脉根部灌注心肌保护液,肺动脉灌注肺保护液,肺膨胀后闭合气管使肺保持膨胀状态,游离腔静脉､主动脉和气管,切断主动脉弓,将肺整体从食管和主动脉上剥离,置入4℃生理冲洗液中。</v>
          </cell>
          <cell r="D5397" t="str">
            <v>引流装置</v>
          </cell>
          <cell r="E5397" t="str">
            <v>钢丝,特殊缝线</v>
          </cell>
          <cell r="F5397" t="str">
            <v>次</v>
          </cell>
          <cell r="G5397" t="str">
            <v/>
          </cell>
          <cell r="H5397">
            <v>1000</v>
          </cell>
          <cell r="I5397">
            <v>800</v>
          </cell>
          <cell r="J5397">
            <v>700</v>
          </cell>
          <cell r="K5397" t="str">
            <v>丙类</v>
          </cell>
        </row>
        <row r="5398">
          <cell r="A5398" t="str">
            <v>HJE65301</v>
          </cell>
          <cell r="B5398" t="str">
            <v>肺包虫病内囊摘除术</v>
          </cell>
          <cell r="C5398" t="str">
            <v>胸后外侧或前外侧切口,消毒铺巾,贴膜,电刀开胸。探查包虫病部位,注药,行包虫内囊摘除并修补肺组织。止血并放置胸腔引流管,关胸。不含病理学检查。</v>
          </cell>
          <cell r="D5398" t="str">
            <v>引流装置</v>
          </cell>
          <cell r="E5398" t="str">
            <v>内固定材料,特殊缝线</v>
          </cell>
          <cell r="F5398" t="str">
            <v>次</v>
          </cell>
          <cell r="G5398" t="str">
            <v/>
          </cell>
          <cell r="H5398">
            <v>2000</v>
          </cell>
          <cell r="I5398">
            <v>1600</v>
          </cell>
          <cell r="J5398">
            <v>1400</v>
          </cell>
          <cell r="K5398" t="str">
            <v>甲类</v>
          </cell>
        </row>
        <row r="5399">
          <cell r="A5399" t="str">
            <v>HJE65501</v>
          </cell>
          <cell r="B5399" t="str">
            <v>经胸腔镜肺包虫病内囊摘除术</v>
          </cell>
          <cell r="C5399" t="str">
            <v>经胸外侧径路,消毒铺巾,贴膜,单肺通气,建立气胸,胸腔镜探查胸腔,探查包虫病部位,注药,行包虫内囊摘除并修补肺组织。标本袋取出切除组织。用电刀或超声刀止血并放置胸腔引流管,关胸。</v>
          </cell>
          <cell r="D5399" t="str">
            <v>引流装置</v>
          </cell>
          <cell r="E5399" t="str">
            <v>腔镜材料</v>
          </cell>
          <cell r="F5399" t="str">
            <v>次</v>
          </cell>
          <cell r="G5399" t="str">
            <v/>
          </cell>
          <cell r="H5399">
            <v>2200</v>
          </cell>
          <cell r="I5399">
            <v>1760</v>
          </cell>
          <cell r="J5399">
            <v>1540</v>
          </cell>
          <cell r="K5399" t="str">
            <v>乙类</v>
          </cell>
        </row>
        <row r="5400">
          <cell r="A5400" t="str">
            <v>HJE73301</v>
          </cell>
          <cell r="B5400" t="str">
            <v>肺上沟癌切除术</v>
          </cell>
          <cell r="C5400" t="str">
            <v>颈胸联合切口,消毒铺巾,贴膜,逐层切开,探查癌肿部位,切除癌肿侵及肺叶,肋骨,肋间肌肉和部分椎体。电刀或超声刀止血。同时切除肋间神经根,臂丛下干和交感链。清扫肺内及肺门部位淋巴结。放置胸腔引流管,关胸。不含纵隔淋巴结清扫､病理学检查､血管重建。</v>
          </cell>
          <cell r="D5400" t="str">
            <v>引流装置</v>
          </cell>
          <cell r="E5400" t="str">
            <v>特殊缝线,止血材料</v>
          </cell>
          <cell r="F5400" t="str">
            <v>次</v>
          </cell>
          <cell r="G5400" t="str">
            <v/>
          </cell>
          <cell r="H5400">
            <v>3000</v>
          </cell>
          <cell r="I5400">
            <v>2400</v>
          </cell>
          <cell r="J5400">
            <v>2100</v>
          </cell>
          <cell r="K5400" t="str">
            <v>甲类</v>
          </cell>
        </row>
        <row r="5401">
          <cell r="A5401" t="str">
            <v>HJE73302</v>
          </cell>
          <cell r="B5401" t="str">
            <v>肺减容术</v>
          </cell>
          <cell r="C5401" t="str">
            <v>胸后外侧或前外侧切口,消毒铺巾,贴膜,电刀开胸,探查减容部位后,用肺缝合器和生物贴膜切除。止血并放置胸腔引流管,关胸。不含病理学检查。</v>
          </cell>
          <cell r="D5401" t="str">
            <v>引流装置</v>
          </cell>
          <cell r="E5401" t="str">
            <v>内固定材料,特殊缝线</v>
          </cell>
          <cell r="F5401" t="str">
            <v>次</v>
          </cell>
          <cell r="G5401" t="str">
            <v/>
          </cell>
          <cell r="H5401">
            <v>1800</v>
          </cell>
          <cell r="I5401">
            <v>1440</v>
          </cell>
          <cell r="J5401">
            <v>1260</v>
          </cell>
          <cell r="K5401" t="str">
            <v>甲类</v>
          </cell>
        </row>
        <row r="5402">
          <cell r="A5402" t="str">
            <v>HJE73303</v>
          </cell>
          <cell r="B5402" t="str">
            <v>胸骨正中入路两侧肺减容术</v>
          </cell>
          <cell r="C5402" t="str">
            <v>胸骨正中切口,消毒铺巾,贴膜,电刀开胸。探查双肺减容部位,切除双肺减容肺组织。止血并放置双侧胸腔引流管,关胸。不含病理学检查。</v>
          </cell>
          <cell r="D5402" t="str">
            <v>引流装置</v>
          </cell>
          <cell r="E5402" t="str">
            <v>特殊缝线</v>
          </cell>
          <cell r="F5402" t="str">
            <v>次</v>
          </cell>
          <cell r="G5402" t="str">
            <v/>
          </cell>
          <cell r="H5402">
            <v>1600</v>
          </cell>
          <cell r="I5402">
            <v>1280</v>
          </cell>
          <cell r="J5402">
            <v>1120</v>
          </cell>
          <cell r="K5402" t="str">
            <v>甲类</v>
          </cell>
        </row>
        <row r="5403">
          <cell r="A5403" t="str">
            <v>HJE73304</v>
          </cell>
          <cell r="B5403" t="str">
            <v>肺楔形切除术</v>
          </cell>
          <cell r="C5403" t="str">
            <v>指按楔形将肺组织部分切除。胸后外侧或前外侧切口,消毒铺巾,贴膜,电刀开胸。探查病变部位,可用肺切割缝合器切除,修补肺组织。止血并放置胸腔引流管,关胸。不含病理学检查､淋巴结清扫。</v>
          </cell>
          <cell r="D5403" t="str">
            <v>引流装置</v>
          </cell>
          <cell r="E5403" t="str">
            <v>内固定材料,特殊缝线,切割缝合器</v>
          </cell>
          <cell r="F5403" t="str">
            <v>次</v>
          </cell>
          <cell r="G5403" t="str">
            <v/>
          </cell>
          <cell r="H5403">
            <v>2000</v>
          </cell>
          <cell r="I5403">
            <v>1600</v>
          </cell>
          <cell r="J5403">
            <v>1400</v>
          </cell>
          <cell r="K5403" t="str">
            <v>甲类</v>
          </cell>
        </row>
        <row r="5404">
          <cell r="A5404" t="str">
            <v>HJE73305</v>
          </cell>
          <cell r="B5404" t="str">
            <v>肺大泡切除修补术</v>
          </cell>
          <cell r="C5404" t="str">
            <v>胸后外侧或前外侧切口,消毒铺巾,贴膜,电刀开胸。探查肺大泡部位,切除或结扎肺大泡并修补肺组织。电刀止血,放置胸腔引流管,关胸。不含胸膜固定术､病理学检查。</v>
          </cell>
          <cell r="D5404" t="str">
            <v>引流装置</v>
          </cell>
          <cell r="E5404" t="str">
            <v>内固定材料,特殊缝线</v>
          </cell>
          <cell r="F5404" t="str">
            <v>次</v>
          </cell>
          <cell r="G5404" t="str">
            <v/>
          </cell>
          <cell r="H5404">
            <v>2800</v>
          </cell>
          <cell r="I5404">
            <v>2240</v>
          </cell>
          <cell r="J5404">
            <v>1960</v>
          </cell>
          <cell r="K5404" t="str">
            <v>甲类</v>
          </cell>
        </row>
        <row r="5405">
          <cell r="A5405" t="str">
            <v>HJE73501</v>
          </cell>
          <cell r="B5405" t="str">
            <v>经胸腔镜肺楔形切除术</v>
          </cell>
          <cell r="C5405" t="str">
            <v>经胸外侧径路,消毒铺巾,贴膜。单肺通气,建立气胸,胸腔镜探查胸腔,探查病变部位,用肺切割缝合器楔形切除,修补肺组织。将切除组织用特殊标本袋取出。用电刀或超声刀止血,放置胸腔闭式引流。关胸。不含淋巴结清扫术､病理学检查。</v>
          </cell>
          <cell r="D5405" t="str">
            <v>引流装置</v>
          </cell>
          <cell r="E5405" t="str">
            <v>腔镜材料</v>
          </cell>
          <cell r="F5405" t="str">
            <v>次</v>
          </cell>
          <cell r="G5405" t="str">
            <v/>
          </cell>
          <cell r="H5405">
            <v>2200</v>
          </cell>
          <cell r="I5405">
            <v>1760</v>
          </cell>
          <cell r="J5405">
            <v>1540</v>
          </cell>
          <cell r="K5405" t="str">
            <v>乙类</v>
          </cell>
        </row>
        <row r="5406">
          <cell r="A5406" t="str">
            <v>HJE73502</v>
          </cell>
          <cell r="B5406" t="str">
            <v>经胸腔镜肺减容术</v>
          </cell>
          <cell r="C5406" t="str">
            <v>经胸外侧径路,消毒铺巾,贴膜,单肺通气,建立气胸,胸腔镜探查胸腔,探查,明确减容部位后,用肺缝合器和生物贴膜切除。用标本袋取出切除组织。用电刀或超声刀止血,放置胸腔闭式引流。关胸。不含病理学检查。</v>
          </cell>
          <cell r="D5406" t="str">
            <v>引流装置</v>
          </cell>
          <cell r="E5406" t="str">
            <v>腔镜材料</v>
          </cell>
          <cell r="F5406" t="str">
            <v>次</v>
          </cell>
          <cell r="G5406" t="str">
            <v/>
          </cell>
          <cell r="H5406">
            <v>2000</v>
          </cell>
          <cell r="I5406">
            <v>1600</v>
          </cell>
          <cell r="J5406">
            <v>1400</v>
          </cell>
          <cell r="K5406" t="str">
            <v>乙类</v>
          </cell>
        </row>
        <row r="5407">
          <cell r="A5407" t="str">
            <v>HJE75301</v>
          </cell>
          <cell r="B5407" t="str">
            <v>全肺切除术</v>
          </cell>
          <cell r="C5407" t="str">
            <v>胸后外侧或前外侧切口,消毒铺巾,贴膜,电刀开胸。探查病变部位,解剖肺裂和血管,结扎切断肺动脉,静脉,切断及闭合主支气管,摘除全肺,可包埋主支气管残端。止血并放置胸腔引流管。关胸。不含淋巴结清扫､病理学检查。</v>
          </cell>
          <cell r="D5407" t="str">
            <v>引流装置</v>
          </cell>
          <cell r="E5407" t="str">
            <v>内固定材料,特殊缝线,止血材料</v>
          </cell>
          <cell r="F5407" t="str">
            <v>次</v>
          </cell>
          <cell r="G5407" t="str">
            <v/>
          </cell>
          <cell r="H5407">
            <v>2600</v>
          </cell>
          <cell r="I5407">
            <v>2080</v>
          </cell>
          <cell r="J5407">
            <v>1820</v>
          </cell>
          <cell r="K5407" t="str">
            <v>甲类</v>
          </cell>
        </row>
        <row r="5408">
          <cell r="A5408" t="str">
            <v>HJE75302</v>
          </cell>
          <cell r="B5408" t="str">
            <v>胸膜全肺切除术</v>
          </cell>
          <cell r="C5408" t="str">
            <v>胸后外侧或前外侧切口,消毒铺巾,贴膜,电刀开胸。于胸膜外径路分离,探查病变部位,解剖血管,结扎切断肺动脉,静脉,切断及闭合主支气管,切除全部壁层胸膜和全肺,可包埋主支气管残端。止血并放置胸腔引流管,关胸。不含淋巴结清扫､病理学检查。</v>
          </cell>
          <cell r="D5408" t="str">
            <v>引流装置</v>
          </cell>
          <cell r="E5408" t="str">
            <v>内固定材料,特殊缝线,止血材料</v>
          </cell>
          <cell r="F5408" t="str">
            <v>次</v>
          </cell>
          <cell r="G5408" t="str">
            <v/>
          </cell>
          <cell r="H5408">
            <v>2780</v>
          </cell>
          <cell r="I5408">
            <v>2220</v>
          </cell>
          <cell r="J5408">
            <v>1945</v>
          </cell>
          <cell r="K5408" t="str">
            <v>甲类</v>
          </cell>
        </row>
        <row r="5409">
          <cell r="A5409" t="str">
            <v>HJE77301</v>
          </cell>
          <cell r="B5409" t="str">
            <v>心包内全肺切除术</v>
          </cell>
          <cell r="C5409" t="str">
            <v>胸后外侧或前外侧切口,消毒铺巾,贴膜,电刀开胸。打开心包,探查病变部位,解剖血管,结扎切断肺动脉,静脉,切断及闭合主支气管,摘除全肺,可包埋主支气管残端。必要时心包补片修补。止血并放置胸腔引流管,关胸。不含淋巴结清扫､病理学检查。</v>
          </cell>
          <cell r="D5409" t="str">
            <v>引流装置</v>
          </cell>
          <cell r="E5409" t="str">
            <v>内固定材料,补片,特殊缝线,止血材料</v>
          </cell>
          <cell r="F5409" t="str">
            <v>次</v>
          </cell>
          <cell r="G5409" t="str">
            <v/>
          </cell>
          <cell r="H5409">
            <v>2900</v>
          </cell>
          <cell r="I5409">
            <v>2320</v>
          </cell>
          <cell r="J5409">
            <v>2030</v>
          </cell>
          <cell r="K5409" t="str">
            <v>甲类</v>
          </cell>
        </row>
        <row r="5410">
          <cell r="A5410" t="str">
            <v>HJE77302</v>
          </cell>
          <cell r="B5410" t="str">
            <v>心包内全肺切除+部分心房切除术</v>
          </cell>
          <cell r="C5410" t="str">
            <v>胸后外侧或前外侧切口,消毒铺巾,贴膜,电刀开胸。打开心包,探查病变部位,解剖血管,结扎切断肺动脉､切断及闭合主支气管,与上､下肺静脉一同切除部分心房,摘除全肺,可包埋主支气管残端。止血并放置胸腔引流管,关胸。不含淋巴结清扫､病理学检查。</v>
          </cell>
          <cell r="D5410" t="str">
            <v>引流装置</v>
          </cell>
          <cell r="E5410" t="str">
            <v>内固定材料,特殊缝线,止血材料</v>
          </cell>
          <cell r="F5410" t="str">
            <v>次</v>
          </cell>
          <cell r="G5410" t="str">
            <v/>
          </cell>
          <cell r="H5410">
            <v>3200</v>
          </cell>
          <cell r="I5410">
            <v>2560</v>
          </cell>
          <cell r="J5410">
            <v>2240</v>
          </cell>
          <cell r="K5410" t="str">
            <v>甲类</v>
          </cell>
        </row>
        <row r="5411">
          <cell r="A5411" t="str">
            <v>HJE83301</v>
          </cell>
          <cell r="B5411" t="str">
            <v>肺修补术</v>
          </cell>
          <cell r="C5411" t="str">
            <v>胸后外侧或前外侧切口,消毒铺巾,贴膜,电刀开胸。探查病损部位并修补肺组织。止血并放置胸腔引流管,关胸。</v>
          </cell>
          <cell r="D5411" t="str">
            <v>引流装置</v>
          </cell>
          <cell r="E5411" t="str">
            <v>内固定材料,粘合材料,特殊缝线</v>
          </cell>
          <cell r="F5411" t="str">
            <v>次</v>
          </cell>
          <cell r="G5411" t="str">
            <v/>
          </cell>
          <cell r="H5411">
            <v>2350</v>
          </cell>
          <cell r="I5411">
            <v>1880</v>
          </cell>
          <cell r="J5411">
            <v>1645</v>
          </cell>
          <cell r="K5411" t="str">
            <v>甲类</v>
          </cell>
        </row>
        <row r="5412">
          <cell r="A5412" t="str">
            <v>HJE83501</v>
          </cell>
          <cell r="B5412" t="str">
            <v>经胸腔镜肺修补术</v>
          </cell>
          <cell r="C5412" t="str">
            <v>经胸外侧径路,消毒铺巾,贴膜,单肺通气,建立气胸,胸腔镜探查胸腔,探查病损部位并修补肺组织。用电刀或超声刀止血。置放胸腔闭式引流。关胸。</v>
          </cell>
          <cell r="D5412" t="str">
            <v>引流装置</v>
          </cell>
          <cell r="E5412" t="str">
            <v>腔镜材料</v>
          </cell>
          <cell r="F5412" t="str">
            <v>次</v>
          </cell>
          <cell r="G5412" t="str">
            <v/>
          </cell>
          <cell r="H5412">
            <v>2550</v>
          </cell>
          <cell r="I5412">
            <v>2040</v>
          </cell>
          <cell r="J5412">
            <v>1785</v>
          </cell>
          <cell r="K5412" t="str">
            <v>甲类</v>
          </cell>
        </row>
        <row r="5413">
          <cell r="A5413" t="str">
            <v>HJE90301</v>
          </cell>
          <cell r="B5413" t="str">
            <v>单肺移植术</v>
          </cell>
          <cell r="C5413" t="str">
            <v>消毒铺巾,开胸,分离粘连,用激光刀或氩气刀彻底止血,切开､悬吊心包,游离主动脉根部,套带,预置荷包线,右心耳预置荷包线,全身肝素化,主动脉造孔插管,右心房插入腔房管,连接体外循环机,建立体外循环,控制体温,解剖､游离肺动脉,无损伤血管钳夹闭,切断远端分支,解剖游离结扎上下肺静脉,解剖游离切断支气管远端,纵隔彻底止血,游离左房,无损伤血管钳夹闭,切开上下肺静脉形成左房袖,植入移植肺､低温保护,对端对线套入式吻合支气管,周围组织包埋,对端对线吻合肺动脉,肝素液冲洗排气后打结,对端对位吻合左房袖,恢复术侧通气。</v>
          </cell>
          <cell r="D5413" t="str">
            <v>引流装置</v>
          </cell>
          <cell r="E5413" t="str">
            <v>内固定材料,特殊缝线,止血材料</v>
          </cell>
          <cell r="F5413" t="str">
            <v>次</v>
          </cell>
          <cell r="G5413" t="str">
            <v/>
          </cell>
          <cell r="H5413">
            <v>6000</v>
          </cell>
          <cell r="I5413">
            <v>4800</v>
          </cell>
          <cell r="J5413">
            <v>4200</v>
          </cell>
          <cell r="K5413" t="str">
            <v>乙类</v>
          </cell>
        </row>
        <row r="5414">
          <cell r="A5414" t="str">
            <v>HJE90302</v>
          </cell>
          <cell r="B5414" t="str">
            <v>双肺移植术</v>
          </cell>
          <cell r="C5414" t="str">
            <v>蚌壳式开胸(横断胸骨),分离粘连,彻底止血,切开心包,游离主动脉根部,套带,预置荷包线,右心耳预置荷包线,全身肝素化,主动脉造孔插管,右心房插入腔房管,连接体外循环机,建立体外循环,解剖､游离一侧肺动脉,无损伤血管钳夹闭,切断远端分支,解剖游离结扎上下肺静脉,解剖游离切断支气管远端,纵隔彻底止血,游离左房,无损伤血管钳夹闭,切开上下肺静脉形成左房袖,植入移植肺,胸腔内低温保护,对端对线套入式吻合支气管,周围组织包埋,对端对线吻合肺动脉,肝素液冲洗排气后打结,对端对位吻合左房袖,血管内排气后打结,留置上下胸</v>
          </cell>
          <cell r="D5414" t="str">
            <v>引流装置</v>
          </cell>
          <cell r="E5414" t="str">
            <v>内固定材料,特殊缝线,止血材料</v>
          </cell>
          <cell r="F5414" t="str">
            <v>次</v>
          </cell>
          <cell r="G5414" t="str">
            <v/>
          </cell>
          <cell r="H5414">
            <v>10000</v>
          </cell>
          <cell r="I5414">
            <v>8000</v>
          </cell>
          <cell r="J5414">
            <v>7000</v>
          </cell>
          <cell r="K5414" t="str">
            <v>乙类</v>
          </cell>
        </row>
        <row r="5415">
          <cell r="A5415" t="str">
            <v>HJF</v>
          </cell>
          <cell r="B5415" t="str">
            <v>肺叶</v>
          </cell>
          <cell r="C5415" t="str">
            <v/>
          </cell>
          <cell r="D5415" t="str">
            <v/>
          </cell>
          <cell r="E5415" t="str">
            <v/>
          </cell>
        </row>
        <row r="5415">
          <cell r="G5415" t="str">
            <v/>
          </cell>
          <cell r="H5415" t="str">
            <v/>
          </cell>
          <cell r="I5415" t="str">
            <v/>
          </cell>
          <cell r="J5415" t="str">
            <v/>
          </cell>
        </row>
        <row r="5416">
          <cell r="A5416" t="str">
            <v>HJF73301</v>
          </cell>
          <cell r="B5416" t="str">
            <v>肺叶切除术</v>
          </cell>
          <cell r="C5416" t="str">
            <v>胸后外侧或前外侧切口,消毒铺巾,贴膜,电刀开胸。探查病变部位,解剖肺裂和血管,结扎切断肺叶动脉,静脉,切断及闭合叶支气管,摘除肺叶。可包埋支气管残端。电刀或超声刀止血,放置胸腔引流管。关胸。不含淋巴结清扫､病理学检查。</v>
          </cell>
          <cell r="D5416" t="str">
            <v>引流装置</v>
          </cell>
          <cell r="E5416" t="str">
            <v>内固定材料,止血材料,特殊缝线</v>
          </cell>
          <cell r="F5416" t="str">
            <v>次</v>
          </cell>
          <cell r="G5416" t="str">
            <v/>
          </cell>
          <cell r="H5416">
            <v>3200</v>
          </cell>
          <cell r="I5416">
            <v>2720</v>
          </cell>
          <cell r="J5416">
            <v>2312</v>
          </cell>
          <cell r="K5416" t="str">
            <v>甲类</v>
          </cell>
        </row>
        <row r="5417">
          <cell r="A5417" t="str">
            <v>HJF73302</v>
          </cell>
          <cell r="B5417" t="str">
            <v>右侧双肺叶切除术</v>
          </cell>
          <cell r="C5417" t="str">
            <v>胸后外侧或前外侧切口,消毒铺巾,贴膜,电刀开胸。探查病变部位,解剖肺裂和血管,结扎切断肺叶的动脉,静脉,切断及闭合支气管,摘除两肺叶。可包埋支气管残端。电刀或超声刀止血,放置胸腔引流管,关胸。不含淋巴结清扫､病理学检查。</v>
          </cell>
          <cell r="D5417" t="str">
            <v>引流装置</v>
          </cell>
          <cell r="E5417" t="str">
            <v>内固定材料,特殊缝线,止血材料</v>
          </cell>
          <cell r="F5417" t="str">
            <v>次</v>
          </cell>
          <cell r="G5417" t="str">
            <v/>
          </cell>
          <cell r="H5417">
            <v>2800</v>
          </cell>
          <cell r="I5417">
            <v>2240</v>
          </cell>
          <cell r="J5417">
            <v>1960</v>
          </cell>
          <cell r="K5417" t="str">
            <v>甲类</v>
          </cell>
        </row>
        <row r="5418">
          <cell r="A5418" t="str">
            <v>HJF73303</v>
          </cell>
          <cell r="B5418" t="str">
            <v>袖状肺叶切除术</v>
          </cell>
          <cell r="C5418" t="str">
            <v>胸后外侧或前外侧切口,消毒铺巾,贴膜,电刀开胸。探查病变部位,解剖肺裂和血管,结扎切断肺叶的动脉,静脉,切断病变肺叶支气管的上端及下端,摘除肺叶,并将保留肺叶的支气管的近端与主支气管或气管吻合。电刀或超声刀止血,放置胸腔引流管,关胸。不含淋巴结清扫､病理学检查。</v>
          </cell>
          <cell r="D5418" t="str">
            <v>引流装置</v>
          </cell>
          <cell r="E5418" t="str">
            <v>内固定材料,特殊缝线,止血材料</v>
          </cell>
          <cell r="F5418" t="str">
            <v>次</v>
          </cell>
          <cell r="G5418" t="str">
            <v/>
          </cell>
          <cell r="H5418">
            <v>2600</v>
          </cell>
          <cell r="I5418">
            <v>2080</v>
          </cell>
          <cell r="J5418">
            <v>1820</v>
          </cell>
          <cell r="K5418" t="str">
            <v>甲类</v>
          </cell>
        </row>
        <row r="5419">
          <cell r="A5419" t="str">
            <v>HJF73304</v>
          </cell>
          <cell r="B5419" t="str">
            <v>胸膜肺叶切除术</v>
          </cell>
          <cell r="C5419" t="str">
            <v>胸后外侧或前外侧切口,消毒铺巾,贴膜,电刀开胸。于胸膜外径路分离。探查病变部位,结扎切断肺叶动脉,静脉,切断及闭合叶支气管,切除相应肺叶壁层胸膜和肺叶。电刀或超声刀止血,放置胸腔引流管,关胸。不含淋巴结清扫､病理学检查。</v>
          </cell>
          <cell r="D5419" t="str">
            <v>引流装置</v>
          </cell>
          <cell r="E5419" t="str">
            <v>内固定材料,特殊缝线,止血材料</v>
          </cell>
          <cell r="F5419" t="str">
            <v>次</v>
          </cell>
          <cell r="G5419" t="str">
            <v/>
          </cell>
          <cell r="H5419">
            <v>2600</v>
          </cell>
          <cell r="I5419">
            <v>2080</v>
          </cell>
          <cell r="J5419">
            <v>1820</v>
          </cell>
          <cell r="K5419" t="str">
            <v>甲类</v>
          </cell>
        </row>
        <row r="5420">
          <cell r="A5420" t="str">
            <v>HJF73501</v>
          </cell>
          <cell r="B5420" t="str">
            <v>经胸腔镜肺叶切除术</v>
          </cell>
          <cell r="C5420" t="str">
            <v>经胸外侧径路,消毒铺巾,贴膜,单肺通气,建立气胸,胸腔镜探查胸腔,胸腔镜下探查病变部位,解剖肺裂和血管,结扎或器械切断肺动脉,静脉,切断及闭合支气管,摘除肺叶。用特殊标本袋取出切除组织。用电刀或超声刀止血,放置胸腔闭式引流。关胸。不含淋巴结清扫､病理学检查。</v>
          </cell>
          <cell r="D5420" t="str">
            <v>引流装置</v>
          </cell>
          <cell r="E5420" t="str">
            <v>腔镜材料</v>
          </cell>
          <cell r="F5420" t="str">
            <v>次</v>
          </cell>
          <cell r="G5420" t="str">
            <v/>
          </cell>
          <cell r="H5420">
            <v>3800</v>
          </cell>
          <cell r="I5420">
            <v>3230</v>
          </cell>
          <cell r="J5420">
            <v>2746</v>
          </cell>
          <cell r="K5420" t="str">
            <v>甲类</v>
          </cell>
        </row>
        <row r="5421">
          <cell r="A5421" t="str">
            <v>HJF74301</v>
          </cell>
          <cell r="B5421" t="str">
            <v>袖状肺叶切除+肺动脉切除成形术</v>
          </cell>
          <cell r="C5421" t="str">
            <v>取胸后外侧或前外侧切口,消毒铺巾,贴膜,电刀开胸。探查病变部位,解剖肺裂和血管,结扎切断肺叶的动脉,静脉,切断病变肺叶支气管的上端及下端,摘除肺叶,并将保留肺叶的支气管的近端与主支气管或气管吻合。切断病变肺叶动脉干的上端及下端,并将保留的肺叶动脉的近端和远端吻合。或肺动脉侧壁切除成形。用电刀或超声刀止血,放置胸腔引流管,关胸。不含淋巴结清扫､病理学检查。</v>
          </cell>
          <cell r="D5421" t="str">
            <v>引流装置</v>
          </cell>
          <cell r="E5421" t="str">
            <v>内固定材料,特殊缝线,止血材料</v>
          </cell>
          <cell r="F5421" t="str">
            <v>次</v>
          </cell>
          <cell r="G5421" t="str">
            <v/>
          </cell>
          <cell r="H5421">
            <v>3000</v>
          </cell>
          <cell r="I5421">
            <v>2400</v>
          </cell>
          <cell r="J5421">
            <v>2100</v>
          </cell>
          <cell r="K5421" t="str">
            <v>甲类</v>
          </cell>
        </row>
        <row r="5422">
          <cell r="A5422" t="str">
            <v>HJG</v>
          </cell>
          <cell r="B5422" t="str">
            <v>肺段</v>
          </cell>
          <cell r="C5422" t="str">
            <v/>
          </cell>
          <cell r="D5422" t="str">
            <v/>
          </cell>
          <cell r="E5422" t="str">
            <v/>
          </cell>
        </row>
        <row r="5422">
          <cell r="G5422" t="str">
            <v/>
          </cell>
          <cell r="H5422" t="str">
            <v/>
          </cell>
          <cell r="I5422" t="str">
            <v/>
          </cell>
          <cell r="J5422" t="str">
            <v/>
          </cell>
        </row>
        <row r="5423">
          <cell r="A5423" t="str">
            <v>HJG73301</v>
          </cell>
          <cell r="B5423" t="str">
            <v>肺段切除术</v>
          </cell>
          <cell r="C5423" t="str">
            <v>胸后外侧或前外侧切口,消毒铺巾,贴膜,电刀开胸,探查病变部位,解剖肺裂和血管,结扎切断肺段的动脉,切断及闭合段支气管,切断及修补肺断面。电刀或超声刀止血。放置胸腔引流管,关胸。不含淋巴结清扫术､病理学检查。</v>
          </cell>
          <cell r="D5423" t="str">
            <v>引流装置</v>
          </cell>
          <cell r="E5423" t="str">
            <v>内固定材料,特殊缝线,止血材料</v>
          </cell>
          <cell r="F5423" t="str">
            <v>次</v>
          </cell>
          <cell r="G5423" t="str">
            <v/>
          </cell>
          <cell r="H5423">
            <v>4000</v>
          </cell>
          <cell r="I5423">
            <v>3400</v>
          </cell>
          <cell r="J5423">
            <v>2890</v>
          </cell>
          <cell r="K5423" t="str">
            <v>甲类</v>
          </cell>
        </row>
        <row r="5424">
          <cell r="A5424" t="str">
            <v>HJG73501</v>
          </cell>
          <cell r="B5424" t="str">
            <v>经胸腔镜肺段切除术</v>
          </cell>
          <cell r="C5424" t="str">
            <v>经胸外侧径路,消毒铺巾,贴膜,单肺通气,建立气胸,胸腔镜探查胸腔,探查病变部位,解剖肺裂和血管,结扎切断肺段的动脉,切断及闭合段支气管,切断及修补肺断面。用标本袋取出切除组织。用电刀或超声刀止血,置放胸腔闭式引流。关胸。不含淋巴结清扫术､病理学检查。</v>
          </cell>
          <cell r="D5424" t="str">
            <v>引流装置</v>
          </cell>
          <cell r="E5424" t="str">
            <v>腔镜材料</v>
          </cell>
          <cell r="F5424" t="str">
            <v>次</v>
          </cell>
          <cell r="G5424" t="str">
            <v/>
          </cell>
          <cell r="H5424">
            <v>4600</v>
          </cell>
          <cell r="I5424">
            <v>3910</v>
          </cell>
          <cell r="J5424">
            <v>3324</v>
          </cell>
          <cell r="K5424" t="str">
            <v>乙类</v>
          </cell>
        </row>
        <row r="5425">
          <cell r="A5425" t="str">
            <v>HJG73502</v>
          </cell>
          <cell r="B5425" t="str">
            <v>经胸腔镜肺大泡切除胸膜固定术</v>
          </cell>
          <cell r="C5425" t="str">
            <v>经胸外侧径路,消毒铺巾,贴膜,单肺通气,建立气胸,胸腔镜探查胸腔,探查肺大泡部位,切除或结扎肺大泡,修补肺组织。特殊标本袋取出切除组织。胸腔镜下用粗纱布摩擦壁层胸膜或胸膜腔内喷洒药物,进行胸膜粘连,固定。用电刀或超声刀止血。置放胸腔闭式引流。关胸。</v>
          </cell>
          <cell r="D5425" t="str">
            <v>引流装置</v>
          </cell>
          <cell r="E5425" t="str">
            <v>腔镜材料</v>
          </cell>
          <cell r="F5425" t="str">
            <v>次</v>
          </cell>
          <cell r="G5425" t="str">
            <v/>
          </cell>
          <cell r="H5425">
            <v>2000</v>
          </cell>
          <cell r="I5425">
            <v>1600</v>
          </cell>
          <cell r="J5425">
            <v>1400</v>
          </cell>
          <cell r="K5425" t="str">
            <v>乙类</v>
          </cell>
        </row>
        <row r="5426">
          <cell r="A5426" t="str">
            <v>HJH-HJL</v>
          </cell>
          <cell r="B5426" t="str">
            <v>4.胸壁</v>
          </cell>
          <cell r="C5426" t="str">
            <v/>
          </cell>
          <cell r="D5426" t="str">
            <v/>
          </cell>
          <cell r="E5426" t="str">
            <v/>
          </cell>
        </row>
        <row r="5426">
          <cell r="G5426" t="str">
            <v/>
          </cell>
          <cell r="H5426" t="str">
            <v/>
          </cell>
          <cell r="I5426" t="str">
            <v/>
          </cell>
          <cell r="J5426" t="str">
            <v/>
          </cell>
        </row>
        <row r="5427">
          <cell r="A5427" t="str">
            <v>HJH45101</v>
          </cell>
          <cell r="B5427" t="str">
            <v>胸壁肿块穿刺引流术</v>
          </cell>
          <cell r="C5427" t="str">
            <v>用灰阶超声仪对胸壁肿块进行术前观察,消毒铺巾,局麻,在B超监视下将穿刺针或穿刺枪经皮刺入胸壁肿块内,抽吸活检,置管引流或注药。图文报告。不含超声引导。</v>
          </cell>
          <cell r="D5427" t="str">
            <v>穿刺针,引流装置</v>
          </cell>
          <cell r="E5427" t="str">
            <v/>
          </cell>
          <cell r="F5427" t="str">
            <v>次</v>
          </cell>
          <cell r="G5427" t="str">
            <v/>
          </cell>
          <cell r="H5427">
            <v>300</v>
          </cell>
          <cell r="I5427">
            <v>240</v>
          </cell>
          <cell r="J5427">
            <v>210</v>
          </cell>
          <cell r="K5427" t="str">
            <v>甲类</v>
          </cell>
        </row>
        <row r="5428">
          <cell r="A5428" t="str">
            <v>HJH64301</v>
          </cell>
          <cell r="B5428" t="str">
            <v>胸壁矫形内固定物取出术</v>
          </cell>
          <cell r="C5428" t="str">
            <v>取固定器侧原口,逐层切开,去除钢板周围缝线,拆除钢丝,取出固定器。术中折弯器掰直钢板一端。再取对侧原切口,同法,掰直钢板另一端,从一侧伤口取出钢板,缝合伤口。</v>
          </cell>
          <cell r="D5428" t="str">
            <v>引流装置</v>
          </cell>
          <cell r="E5428" t="str">
            <v>特殊缝线</v>
          </cell>
          <cell r="F5428" t="str">
            <v>次</v>
          </cell>
          <cell r="G5428" t="str">
            <v/>
          </cell>
          <cell r="H5428">
            <v>600</v>
          </cell>
          <cell r="I5428">
            <v>480</v>
          </cell>
          <cell r="J5428">
            <v>420</v>
          </cell>
          <cell r="K5428" t="str">
            <v>乙类</v>
          </cell>
        </row>
        <row r="5429">
          <cell r="A5429" t="str">
            <v>HJH73301</v>
          </cell>
          <cell r="B5429" t="str">
            <v>胸壁创口扩清术</v>
          </cell>
          <cell r="C5429" t="str">
            <v>消毒铺巾,贴膜,逐层切开胸壁,胸壁异物及坏死物质清除､胸壁穿透伤创口扩大清创,电刀止血､引流。逐层缝合切口。不含胸部或肋骨骨折固定。</v>
          </cell>
          <cell r="D5429" t="str">
            <v>引流装置</v>
          </cell>
          <cell r="E5429" t="str">
            <v>特殊缝线</v>
          </cell>
          <cell r="F5429" t="str">
            <v>次</v>
          </cell>
          <cell r="G5429" t="str">
            <v/>
          </cell>
          <cell r="H5429">
            <v>740</v>
          </cell>
          <cell r="I5429">
            <v>590</v>
          </cell>
          <cell r="J5429">
            <v>510</v>
          </cell>
          <cell r="K5429" t="str">
            <v>甲类</v>
          </cell>
        </row>
        <row r="5430">
          <cell r="A5430" t="str">
            <v>HJH73302</v>
          </cell>
          <cell r="B5430" t="str">
            <v>胸壁结核病灶清除术</v>
          </cell>
          <cell r="C5430" t="str">
            <v>消毒铺巾,贴膜,电刀逐层切开胸壁,切除结核病灶,结核窦道,死骨清除,肋骨局部切除,肌肉瓣充填,局部引流,加压包扎。</v>
          </cell>
          <cell r="D5430" t="str">
            <v>引流装置</v>
          </cell>
          <cell r="E5430" t="str">
            <v>特殊缝线</v>
          </cell>
          <cell r="F5430" t="str">
            <v>次</v>
          </cell>
          <cell r="G5430" t="str">
            <v/>
          </cell>
          <cell r="H5430">
            <v>1700</v>
          </cell>
          <cell r="I5430">
            <v>1360</v>
          </cell>
          <cell r="J5430">
            <v>1190</v>
          </cell>
          <cell r="K5430" t="str">
            <v>甲类</v>
          </cell>
        </row>
        <row r="5431">
          <cell r="A5431" t="str">
            <v>HJH73303</v>
          </cell>
          <cell r="B5431" t="str">
            <v>胸壁软组织肿瘤切除术</v>
          </cell>
          <cell r="C5431" t="str">
            <v>消毒铺巾,贴膜,切开肿瘤表面皮肤及包被组织,探查肿瘤大小及范围,包膜外完整切除肿瘤,送病理学检查。根据病理结果决定是否进行扩大切除。逐层缝合切口。不含病理学检查。</v>
          </cell>
          <cell r="D5431" t="str">
            <v>引流装置</v>
          </cell>
          <cell r="E5431" t="str">
            <v>特殊缝线,止血材料</v>
          </cell>
          <cell r="F5431" t="str">
            <v>次</v>
          </cell>
          <cell r="G5431" t="str">
            <v/>
          </cell>
          <cell r="H5431">
            <v>1370</v>
          </cell>
          <cell r="I5431">
            <v>1100</v>
          </cell>
          <cell r="J5431">
            <v>960</v>
          </cell>
          <cell r="K5431" t="str">
            <v>甲类</v>
          </cell>
        </row>
        <row r="5432">
          <cell r="A5432" t="str">
            <v>HJH83301</v>
          </cell>
          <cell r="B5432" t="str">
            <v>胸壁缺损修复术</v>
          </cell>
          <cell r="C5432" t="str">
            <v>消毒铺巾,贴膜,修复胸壁的软组织或骨性结构缺损,使用自体组织转移替代或人工材料替代。</v>
          </cell>
          <cell r="D5432" t="str">
            <v>引流装置</v>
          </cell>
          <cell r="E5432" t="str">
            <v>修补材料,特殊缝线</v>
          </cell>
          <cell r="F5432" t="str">
            <v>单侧</v>
          </cell>
          <cell r="G5432" t="str">
            <v/>
          </cell>
          <cell r="H5432">
            <v>1800</v>
          </cell>
          <cell r="I5432">
            <v>1440</v>
          </cell>
          <cell r="J5432">
            <v>1260</v>
          </cell>
          <cell r="K5432" t="str">
            <v>甲类</v>
          </cell>
        </row>
        <row r="5433">
          <cell r="A5433" t="str">
            <v>HJH83302</v>
          </cell>
          <cell r="B5433" t="str">
            <v>个性化假体置入胸壁畸形矫正术</v>
          </cell>
          <cell r="C5433" t="str">
            <v>消毒铺巾,体位摆放,设计个性化硅胶假体,设计假体置入位置及范围,自乳晕切口切开皮肤,皮下至胸壁,剥离假体腔隙,置入硅胶假体并固定,放置引流管,分层关闭切口。不含去除肋骨或移植皮瓣。</v>
          </cell>
          <cell r="D5433" t="str">
            <v>引流装置</v>
          </cell>
          <cell r="E5433" t="str">
            <v>假体,特殊缝线</v>
          </cell>
          <cell r="F5433" t="str">
            <v>单侧</v>
          </cell>
          <cell r="G5433" t="str">
            <v/>
          </cell>
          <cell r="H5433">
            <v>2000</v>
          </cell>
          <cell r="I5433">
            <v>1600</v>
          </cell>
          <cell r="J5433">
            <v>1400</v>
          </cell>
          <cell r="K5433" t="str">
            <v>丙类</v>
          </cell>
        </row>
        <row r="5434">
          <cell r="A5434" t="str">
            <v>HJH83303</v>
          </cell>
          <cell r="B5434" t="str">
            <v>肋骨切除胸壁畸形矫正术</v>
          </cell>
          <cell r="C5434" t="str">
            <v>术前设计,消毒铺巾体位摆放。根据畸形程度,切除部分肋骨及肋软骨,并将断面磨削,放置引流,分层关闭切口。不含去除肋骨､移植皮瓣。</v>
          </cell>
          <cell r="D5434" t="str">
            <v>引流装置</v>
          </cell>
          <cell r="E5434" t="str">
            <v>假体,特殊缝线</v>
          </cell>
          <cell r="F5434" t="str">
            <v>单侧</v>
          </cell>
          <cell r="G5434" t="str">
            <v/>
          </cell>
          <cell r="H5434">
            <v>2000</v>
          </cell>
          <cell r="I5434">
            <v>1600</v>
          </cell>
          <cell r="J5434">
            <v>1400</v>
          </cell>
          <cell r="K5434" t="str">
            <v>丙类</v>
          </cell>
        </row>
        <row r="5435">
          <cell r="A5435" t="str">
            <v>HJJ70301</v>
          </cell>
          <cell r="B5435" t="str">
            <v>胸骨肋骨骨折牵引术</v>
          </cell>
          <cell r="C5435" t="str">
            <v>消毒铺巾,确定骨折部位后,用器械牵引,达到复位和固定目的。</v>
          </cell>
          <cell r="D5435" t="str">
            <v/>
          </cell>
          <cell r="E5435" t="str">
            <v/>
          </cell>
          <cell r="F5435" t="str">
            <v>次</v>
          </cell>
          <cell r="G5435" t="str">
            <v/>
          </cell>
          <cell r="H5435">
            <v>530</v>
          </cell>
          <cell r="I5435">
            <v>420</v>
          </cell>
          <cell r="J5435">
            <v>370</v>
          </cell>
          <cell r="K5435" t="str">
            <v>甲类</v>
          </cell>
        </row>
        <row r="5436">
          <cell r="A5436" t="str">
            <v>HJJ71301</v>
          </cell>
          <cell r="B5436" t="str">
            <v>漏斗胸胸肋截骨内固定术</v>
          </cell>
          <cell r="C5436" t="str">
            <v>仰卧位,胸部正中纵形切口,在胸大肌和前锯肌筋表面进行游离。暴露畸形胸骨及肋软骨,切开并游离肋软骨膜,于肋软骨中断切断双侧畸形肋软骨,于3肋软骨水平V形截断胸骨,保留后骨皮质。将凹凸处矫平。自左向右于胸骨后水平放置2.5毫米克氏针,用7x17尼龙线固定,切除双侧畸形肋多余肋软骨。7x17尼龙线8字缝合固定。关闭骨膜,缝合胸大肌及皮下组织并放橡皮片引流。</v>
          </cell>
          <cell r="D5436" t="str">
            <v>引流装置</v>
          </cell>
          <cell r="E5436" t="str">
            <v>内固定材料,钢丝,特殊缝线</v>
          </cell>
          <cell r="F5436" t="str">
            <v>次</v>
          </cell>
          <cell r="G5436" t="str">
            <v/>
          </cell>
          <cell r="H5436">
            <v>2200</v>
          </cell>
          <cell r="I5436">
            <v>1760</v>
          </cell>
          <cell r="J5436">
            <v>1540</v>
          </cell>
          <cell r="K5436" t="str">
            <v>乙类</v>
          </cell>
        </row>
        <row r="5437">
          <cell r="A5437" t="str">
            <v>HJJ73301</v>
          </cell>
          <cell r="B5437" t="str">
            <v>经腋窝入路胸廓出口综合征手术</v>
          </cell>
          <cell r="C5437" t="str">
            <v>全麻,患侧上臂外展,游离第一肋,切除第一肋及相关的劲肋,关闭切口。</v>
          </cell>
          <cell r="D5437" t="str">
            <v>引流装置</v>
          </cell>
          <cell r="E5437" t="str">
            <v>特殊缝线</v>
          </cell>
          <cell r="F5437" t="str">
            <v>次</v>
          </cell>
          <cell r="G5437" t="str">
            <v/>
          </cell>
          <cell r="H5437">
            <v>1900</v>
          </cell>
          <cell r="I5437">
            <v>1520</v>
          </cell>
          <cell r="J5437">
            <v>1330</v>
          </cell>
          <cell r="K5437" t="str">
            <v>甲类</v>
          </cell>
        </row>
        <row r="5438">
          <cell r="A5438" t="str">
            <v>HJJ73302</v>
          </cell>
          <cell r="B5438" t="str">
            <v>经锁骨上入路胸廓出口综合征手术</v>
          </cell>
          <cell r="C5438" t="str">
            <v>全麻,锁骨上横切口,游离斜角肌,前斜角肌及中斜角肌切除,臂丛神经松解,关闭切口。</v>
          </cell>
          <cell r="D5438" t="str">
            <v>引流装置</v>
          </cell>
          <cell r="E5438" t="str">
            <v>特殊缝线</v>
          </cell>
          <cell r="F5438" t="str">
            <v>次</v>
          </cell>
          <cell r="G5438" t="str">
            <v/>
          </cell>
          <cell r="H5438">
            <v>1900</v>
          </cell>
          <cell r="I5438">
            <v>1520</v>
          </cell>
          <cell r="J5438">
            <v>1330</v>
          </cell>
          <cell r="K5438" t="str">
            <v>乙类</v>
          </cell>
        </row>
        <row r="5439">
          <cell r="A5439" t="str">
            <v>HJJ83301</v>
          </cell>
          <cell r="B5439" t="str">
            <v>胸廓成形术</v>
          </cell>
          <cell r="C5439" t="str">
            <v>指切除肋骨大于等于4根的胸廓成形术,可能为一期或两期分期手术。电刀逐层切开胸壁,将骨髓病灶､结核病灶､窦道､死骨清除,胸膜纤维板切除,脓腔清理､冲洗,肋骨切除､肌肉瓣充填,引流加压包扎。</v>
          </cell>
          <cell r="D5439" t="str">
            <v>引流装置,冲洗液</v>
          </cell>
          <cell r="E5439" t="str">
            <v>特殊缝线</v>
          </cell>
          <cell r="F5439" t="str">
            <v>次</v>
          </cell>
          <cell r="G5439" t="str">
            <v/>
          </cell>
          <cell r="H5439">
            <v>2100</v>
          </cell>
          <cell r="I5439">
            <v>1680</v>
          </cell>
          <cell r="J5439">
            <v>1470</v>
          </cell>
          <cell r="K5439" t="str">
            <v>乙类</v>
          </cell>
        </row>
        <row r="5440">
          <cell r="A5440" t="str">
            <v>HJJ83302</v>
          </cell>
          <cell r="B5440" t="str">
            <v>小儿鸡胸矫正术</v>
          </cell>
          <cell r="C5440" t="str">
            <v>胸部突起处纵切口,游离肌肉､畸形的肋软骨及软骨膜,于肋软骨中段切断畸形肋软骨并向两侧游离。切除多余肋软骨,自上而下尼龙线8字缝合固定,矫正畸形,关闭骨膜。逐层缝合并放置橡皮片引流。必要时放置胸腔闭式引流。</v>
          </cell>
          <cell r="D5440" t="str">
            <v>引流装置</v>
          </cell>
          <cell r="E5440" t="str">
            <v>内固定材料,特殊缝线</v>
          </cell>
          <cell r="F5440" t="str">
            <v>次</v>
          </cell>
          <cell r="G5440" t="str">
            <v/>
          </cell>
          <cell r="H5440">
            <v>2100</v>
          </cell>
          <cell r="I5440">
            <v>1680</v>
          </cell>
          <cell r="J5440">
            <v>1470</v>
          </cell>
          <cell r="K5440" t="str">
            <v>乙类</v>
          </cell>
        </row>
        <row r="5441">
          <cell r="A5441" t="str">
            <v>HJK59301</v>
          </cell>
          <cell r="B5441" t="str">
            <v>延迟胸骨闭合术</v>
          </cell>
          <cell r="C5441" t="str">
            <v>全麻后,消毒铺巾,准备吸引器､电刀,沿原切口进胸,或清除心包内血凝块和积液,温冲洗液冲洗心包腔,置心包和/或纵隔引流管,胸骨后止血,4-5根钢丝关闭胸骨,缝合皮下组织及皮肤。不含体外循环。</v>
          </cell>
          <cell r="D5441" t="str">
            <v>引流装置</v>
          </cell>
          <cell r="E5441" t="str">
            <v>带针胸骨钢丝,心包引流管,心房测压管,起搏导线,血液回收装置,特殊缝线</v>
          </cell>
          <cell r="F5441" t="str">
            <v>次</v>
          </cell>
          <cell r="G5441" t="str">
            <v/>
          </cell>
          <cell r="H5441">
            <v>1900</v>
          </cell>
          <cell r="I5441">
            <v>1520</v>
          </cell>
          <cell r="J5441">
            <v>1330</v>
          </cell>
          <cell r="K5441" t="str">
            <v>乙类</v>
          </cell>
        </row>
        <row r="5442">
          <cell r="A5442" t="str">
            <v>HJK71301</v>
          </cell>
          <cell r="B5442" t="str">
            <v>胸骨骨折内固定术</v>
          </cell>
          <cell r="C5442" t="str">
            <v>消毒铺巾,贴膜,逐层切开胸壁,胸骨骨折复位内固定。缝合切口。</v>
          </cell>
          <cell r="D5442" t="str">
            <v>引流装置</v>
          </cell>
          <cell r="E5442" t="str">
            <v>内固定材料,钢丝,特殊缝线</v>
          </cell>
          <cell r="F5442" t="str">
            <v>次</v>
          </cell>
          <cell r="G5442" t="str">
            <v/>
          </cell>
          <cell r="H5442">
            <v>900</v>
          </cell>
          <cell r="I5442">
            <v>720</v>
          </cell>
          <cell r="J5442">
            <v>630</v>
          </cell>
          <cell r="K5442" t="str">
            <v>甲类</v>
          </cell>
        </row>
        <row r="5443">
          <cell r="A5443" t="str">
            <v>HJK71501</v>
          </cell>
          <cell r="B5443" t="str">
            <v>经胸腔镜漏斗胸胸骨抬举内固定术(NUSS手术)</v>
          </cell>
          <cell r="C5443" t="str">
            <v>仰卧位,备皮铺巾,取凹陷最低点所在肋间双侧腋中线切口,置入胸腔镜,直视下传入引道器,于心包前穿过胸骨于对侧凹陷起始点穿出。引入弧形金属支架,翻转支架将凹陷矫平,用固定器固定支架,缝合切口。</v>
          </cell>
          <cell r="D5443" t="str">
            <v>引流装置</v>
          </cell>
          <cell r="E5443" t="str">
            <v>内固定材料,腔镜材料</v>
          </cell>
          <cell r="F5443" t="str">
            <v>次</v>
          </cell>
          <cell r="G5443" t="str">
            <v/>
          </cell>
          <cell r="H5443">
            <v>2000</v>
          </cell>
          <cell r="I5443">
            <v>1600</v>
          </cell>
          <cell r="J5443">
            <v>1400</v>
          </cell>
          <cell r="K5443" t="str">
            <v>乙类</v>
          </cell>
        </row>
        <row r="5444">
          <cell r="A5444" t="str">
            <v>HJK73301</v>
          </cell>
          <cell r="B5444" t="str">
            <v>胸骨肿瘤切除术</v>
          </cell>
          <cell r="C5444" t="str">
            <v>消毒铺巾,贴膜,切开肿瘤表面皮肤及包被组织,探查肿瘤大小及范围,包膜外完整切除肿瘤,并切除部分胸骨及胸壁软组织。逐层缝合切口。不含胸壁缺损修复术､病理学检查。</v>
          </cell>
          <cell r="D5444" t="str">
            <v>引流装置</v>
          </cell>
          <cell r="E5444" t="str">
            <v>特殊缝线,止血材料</v>
          </cell>
          <cell r="F5444" t="str">
            <v>次</v>
          </cell>
          <cell r="G5444" t="str">
            <v/>
          </cell>
          <cell r="H5444">
            <v>1900</v>
          </cell>
          <cell r="I5444">
            <v>1520</v>
          </cell>
          <cell r="J5444">
            <v>1330</v>
          </cell>
          <cell r="K5444" t="str">
            <v>甲类</v>
          </cell>
        </row>
        <row r="5445">
          <cell r="A5445" t="str">
            <v>HJL56301</v>
          </cell>
          <cell r="B5445" t="str">
            <v>臂丛神经松解肋骨切除术</v>
          </cell>
          <cell r="C5445" t="str">
            <v>消毒铺巾,气囊止血带止血,颈部切口,显露臂丛神经,切断软组织索条及前斜角肌,切除颈肋或第一肋骨。不含术中显微镜下操作。</v>
          </cell>
          <cell r="D5445" t="str">
            <v>引流装置</v>
          </cell>
          <cell r="E5445" t="str">
            <v>特殊缝线</v>
          </cell>
          <cell r="F5445" t="str">
            <v>单侧</v>
          </cell>
          <cell r="G5445" t="str">
            <v/>
          </cell>
          <cell r="H5445">
            <v>1900</v>
          </cell>
          <cell r="I5445">
            <v>1520</v>
          </cell>
          <cell r="J5445">
            <v>1330</v>
          </cell>
          <cell r="K5445" t="str">
            <v>甲类</v>
          </cell>
        </row>
        <row r="5446">
          <cell r="A5446" t="str">
            <v>HJL71301</v>
          </cell>
          <cell r="B5446" t="str">
            <v>肋骨骨折内固定术</v>
          </cell>
          <cell r="C5446" t="str">
            <v>指多根多处肋骨骨折引起的链枷胸的外科治疗。消毒铺巾,贴膜,切开皮肤,对骨折肋骨复位内固定,引流。缝合切口。</v>
          </cell>
          <cell r="D5446" t="str">
            <v>引流装置</v>
          </cell>
          <cell r="E5446" t="str">
            <v>内固定材料,钢丝,特殊缝线</v>
          </cell>
          <cell r="F5446" t="str">
            <v>次</v>
          </cell>
          <cell r="G5446" t="str">
            <v/>
          </cell>
          <cell r="H5446">
            <v>1000</v>
          </cell>
          <cell r="I5446">
            <v>800</v>
          </cell>
          <cell r="J5446">
            <v>700</v>
          </cell>
          <cell r="K5446" t="str">
            <v>甲类</v>
          </cell>
        </row>
        <row r="5447">
          <cell r="A5447" t="str">
            <v>HJL73301</v>
          </cell>
          <cell r="B5447" t="str">
            <v>肋骨切除术</v>
          </cell>
          <cell r="C5447" t="str">
            <v>指切除肋骨小于等于3根的局部胸廓成形术。消毒铺巾,贴膜,切除肋骨(小于等于3根),肌肉瓣充填,局部引流,加压包扎。不含病理学检查。</v>
          </cell>
          <cell r="D5447" t="str">
            <v>引流装置</v>
          </cell>
          <cell r="E5447" t="str">
            <v>特殊缝线</v>
          </cell>
          <cell r="F5447" t="str">
            <v>次</v>
          </cell>
          <cell r="G5447" t="str">
            <v/>
          </cell>
          <cell r="H5447">
            <v>1200</v>
          </cell>
          <cell r="I5447">
            <v>960</v>
          </cell>
          <cell r="J5447">
            <v>840</v>
          </cell>
          <cell r="K5447" t="str">
            <v>甲类</v>
          </cell>
        </row>
        <row r="5448">
          <cell r="A5448" t="str">
            <v>HJL73302</v>
          </cell>
          <cell r="B5448" t="str">
            <v>肋软骨取骨术</v>
          </cell>
          <cell r="C5448" t="str">
            <v>消毒铺巾,贴膜,电刀逐层切开胸壁,切除相应肋软骨,电刀止血,局部引流,加压包扎。不含病理学检查。</v>
          </cell>
          <cell r="D5448" t="str">
            <v>引流装置</v>
          </cell>
          <cell r="E5448" t="str">
            <v>特殊缝线</v>
          </cell>
          <cell r="F5448" t="str">
            <v>次</v>
          </cell>
          <cell r="G5448" t="str">
            <v/>
          </cell>
          <cell r="H5448">
            <v>880</v>
          </cell>
          <cell r="I5448">
            <v>700</v>
          </cell>
          <cell r="J5448">
            <v>610</v>
          </cell>
          <cell r="K5448" t="str">
            <v>甲类</v>
          </cell>
        </row>
        <row r="5449">
          <cell r="A5449" t="str">
            <v>HJL73303</v>
          </cell>
          <cell r="B5449" t="str">
            <v>肋骨肿瘤切除术</v>
          </cell>
          <cell r="C5449" t="str">
            <v>消毒铺巾,贴膜,切开肿瘤表面皮肤及包被组织,探查肿瘤大小及范围,包膜外完整切除肿瘤,并切除距肿瘤边缘至少1厘米的部分肋骨。逐层缝合切口。不含病理学检查､胸壁缺损修复术。</v>
          </cell>
          <cell r="D5449" t="str">
            <v>引流装置</v>
          </cell>
          <cell r="E5449" t="str">
            <v>特殊缝线,止血材料</v>
          </cell>
          <cell r="F5449" t="str">
            <v>次</v>
          </cell>
          <cell r="G5449" t="str">
            <v/>
          </cell>
          <cell r="H5449">
            <v>1300</v>
          </cell>
          <cell r="I5449">
            <v>1040</v>
          </cell>
          <cell r="J5449">
            <v>910</v>
          </cell>
          <cell r="K5449" t="str">
            <v>甲类</v>
          </cell>
        </row>
        <row r="5450">
          <cell r="A5450" t="str">
            <v>HJM</v>
          </cell>
          <cell r="B5450" t="str">
            <v>5.胸膜</v>
          </cell>
          <cell r="C5450" t="str">
            <v/>
          </cell>
          <cell r="D5450" t="str">
            <v/>
          </cell>
          <cell r="E5450" t="str">
            <v/>
          </cell>
        </row>
        <row r="5450">
          <cell r="G5450" t="str">
            <v/>
          </cell>
          <cell r="H5450" t="str">
            <v/>
          </cell>
          <cell r="I5450" t="str">
            <v/>
          </cell>
          <cell r="J5450" t="str">
            <v/>
          </cell>
        </row>
        <row r="5451">
          <cell r="A5451" t="str">
            <v>HJM45101</v>
          </cell>
          <cell r="B5451" t="str">
            <v>胸腔穿刺置管引流术</v>
          </cell>
          <cell r="C5451" t="str">
            <v>消毒､局部麻醉,用穿刺针进行穿刺,进入胸腔后置入导丝,用扩张管扩张后,置入深静脉导管或胸腔引流导管并留置,抽液､抽气。不含超声､X线引导。</v>
          </cell>
          <cell r="D5451" t="str">
            <v>穿刺针,引流装置,中心静脉导管,注射器</v>
          </cell>
          <cell r="E5451" t="str">
            <v/>
          </cell>
          <cell r="F5451" t="str">
            <v>次</v>
          </cell>
          <cell r="G5451" t="str">
            <v>胸腔引流管拔除术按此项收费</v>
          </cell>
          <cell r="H5451">
            <v>430</v>
          </cell>
          <cell r="I5451">
            <v>340</v>
          </cell>
          <cell r="J5451">
            <v>300</v>
          </cell>
          <cell r="K5451" t="str">
            <v>甲类</v>
          </cell>
        </row>
        <row r="5452">
          <cell r="A5452" t="str">
            <v>HJM45102</v>
          </cell>
          <cell r="B5452" t="str">
            <v>经皮气胸穿刺引流术</v>
          </cell>
          <cell r="C5452" t="str">
            <v>局部消毒铺巾,以穿刺针穿刺胸膜腔后,沿此通路置换气胸引流管。不含监护､X线引导。</v>
          </cell>
          <cell r="D5452" t="str">
            <v>穿刺针,引流装置</v>
          </cell>
          <cell r="E5452" t="str">
            <v/>
          </cell>
          <cell r="F5452" t="str">
            <v>次</v>
          </cell>
          <cell r="G5452" t="str">
            <v/>
          </cell>
          <cell r="H5452">
            <v>290</v>
          </cell>
          <cell r="I5452">
            <v>230</v>
          </cell>
          <cell r="J5452">
            <v>200</v>
          </cell>
          <cell r="K5452" t="str">
            <v>甲类</v>
          </cell>
        </row>
        <row r="5453">
          <cell r="A5453" t="str">
            <v>HJM45301</v>
          </cell>
          <cell r="B5453" t="str">
            <v>经肋间胸腔闭式引流术</v>
          </cell>
          <cell r="C5453" t="str">
            <v>消毒铺巾,局麻,肋间切口,切开肋间肌肉及壁层胸膜,经肋间置入胸腔闭式引流管,并缝合固定,连接闭式引流装置。</v>
          </cell>
          <cell r="D5453" t="str">
            <v>引流装置,注射器</v>
          </cell>
          <cell r="E5453" t="str">
            <v>特殊缝线</v>
          </cell>
          <cell r="F5453" t="str">
            <v>次</v>
          </cell>
          <cell r="G5453" t="str">
            <v/>
          </cell>
          <cell r="H5453">
            <v>470</v>
          </cell>
          <cell r="I5453">
            <v>380</v>
          </cell>
          <cell r="J5453">
            <v>330</v>
          </cell>
          <cell r="K5453" t="str">
            <v>甲类</v>
          </cell>
        </row>
        <row r="5454">
          <cell r="A5454" t="str">
            <v>HJM45302</v>
          </cell>
          <cell r="B5454" t="str">
            <v>经肋床胸腔闭式引流术</v>
          </cell>
          <cell r="C5454" t="str">
            <v>消毒铺巾,局麻或全麻,游离并切除部分肋骨,打开壁层胸膜,经肋床置入胸腔闭式引流管,连接闭式引流装置。</v>
          </cell>
          <cell r="D5454" t="str">
            <v>引流装置,注射器</v>
          </cell>
          <cell r="E5454" t="str">
            <v/>
          </cell>
          <cell r="F5454" t="str">
            <v>次</v>
          </cell>
          <cell r="G5454" t="str">
            <v/>
          </cell>
          <cell r="H5454">
            <v>470</v>
          </cell>
          <cell r="I5454">
            <v>380</v>
          </cell>
          <cell r="J5454">
            <v>330</v>
          </cell>
          <cell r="K5454" t="str">
            <v>甲类</v>
          </cell>
        </row>
        <row r="5455">
          <cell r="A5455" t="str">
            <v>HJM45303</v>
          </cell>
          <cell r="B5455" t="str">
            <v>经肋间胸腔开放引流术</v>
          </cell>
          <cell r="C5455" t="str">
            <v>肋间切口,局麻,切开肋间肌肉及壁层胸膜,经肋间置入引流管,开放引流。</v>
          </cell>
          <cell r="D5455" t="str">
            <v>引流装置,注射器</v>
          </cell>
          <cell r="E5455" t="str">
            <v/>
          </cell>
          <cell r="F5455" t="str">
            <v>次</v>
          </cell>
          <cell r="G5455" t="str">
            <v/>
          </cell>
          <cell r="H5455">
            <v>470</v>
          </cell>
          <cell r="I5455">
            <v>380</v>
          </cell>
          <cell r="J5455">
            <v>330</v>
          </cell>
          <cell r="K5455" t="str">
            <v>甲类</v>
          </cell>
        </row>
        <row r="5456">
          <cell r="A5456" t="str">
            <v>HJM45304</v>
          </cell>
          <cell r="B5456" t="str">
            <v>经肋床胸腔开放引流术</v>
          </cell>
          <cell r="C5456" t="str">
            <v>局麻或全麻,消毒铺巾,游离并切除部分肋骨,打开壁层胸膜,经肋床置入引流管,开放引流。</v>
          </cell>
          <cell r="D5456" t="str">
            <v>引流装置,注射器</v>
          </cell>
          <cell r="E5456" t="str">
            <v/>
          </cell>
          <cell r="F5456" t="str">
            <v>次</v>
          </cell>
          <cell r="G5456" t="str">
            <v/>
          </cell>
          <cell r="H5456">
            <v>470</v>
          </cell>
          <cell r="I5456">
            <v>380</v>
          </cell>
          <cell r="J5456">
            <v>330</v>
          </cell>
          <cell r="K5456" t="str">
            <v>甲类</v>
          </cell>
        </row>
        <row r="5457">
          <cell r="A5457" t="str">
            <v>HJM48101</v>
          </cell>
          <cell r="B5457" t="str">
            <v>胸腔穿刺术</v>
          </cell>
          <cell r="C5457" t="str">
            <v>消毒铺巾,局麻,肋间切口,经肋间胸腔穿刺,抽吸胸内气体､液体或胸腔内注药。不含超声引导。</v>
          </cell>
          <cell r="D5457" t="str">
            <v>穿刺针,注射器</v>
          </cell>
          <cell r="E5457" t="str">
            <v/>
          </cell>
          <cell r="F5457" t="str">
            <v>次</v>
          </cell>
          <cell r="G5457" t="str">
            <v/>
          </cell>
          <cell r="H5457">
            <v>380</v>
          </cell>
          <cell r="I5457">
            <v>300</v>
          </cell>
          <cell r="J5457">
            <v>260</v>
          </cell>
          <cell r="K5457" t="str">
            <v>甲类</v>
          </cell>
        </row>
        <row r="5458">
          <cell r="A5458" t="str">
            <v>HJM48301</v>
          </cell>
          <cell r="B5458" t="str">
            <v>人工气胸术</v>
          </cell>
          <cell r="C5458" t="str">
            <v>消毒铺巾,监护,局麻,穿刺向胸腔注入气体。图文报告。不含监护。</v>
          </cell>
          <cell r="D5458" t="str">
            <v>注射器</v>
          </cell>
          <cell r="E5458" t="str">
            <v/>
          </cell>
          <cell r="F5458" t="str">
            <v>次</v>
          </cell>
          <cell r="G5458" t="str">
            <v/>
          </cell>
          <cell r="H5458">
            <v>150</v>
          </cell>
          <cell r="I5458">
            <v>120</v>
          </cell>
          <cell r="J5458">
            <v>105</v>
          </cell>
          <cell r="K5458" t="str">
            <v>甲类</v>
          </cell>
        </row>
        <row r="5459">
          <cell r="A5459" t="str">
            <v>HJM57301</v>
          </cell>
          <cell r="B5459" t="str">
            <v>胸膜粘连松解术</v>
          </cell>
          <cell r="C5459" t="str">
            <v>指广泛胸膜粘连造成肺膨胀不全､需要手术治疗者。消毒铺巾,贴膜,开胸探查,电刀松解各种性状的胸膜粘连,暴露胸腔内的组织器官,关胸。</v>
          </cell>
          <cell r="D5459" t="str">
            <v>引流装置</v>
          </cell>
          <cell r="E5459" t="str">
            <v>内固定材料,特殊缝线</v>
          </cell>
          <cell r="F5459" t="str">
            <v>次</v>
          </cell>
          <cell r="G5459" t="str">
            <v/>
          </cell>
          <cell r="H5459">
            <v>1000</v>
          </cell>
          <cell r="I5459">
            <v>800</v>
          </cell>
          <cell r="J5459">
            <v>700</v>
          </cell>
          <cell r="K5459" t="str">
            <v>甲类</v>
          </cell>
        </row>
        <row r="5460">
          <cell r="A5460" t="str">
            <v>HJM57501</v>
          </cell>
          <cell r="B5460" t="str">
            <v>经胸腔镜胸膜粘连松解术</v>
          </cell>
          <cell r="C5460" t="str">
            <v>指广泛胸膜粘连造成肺膨胀不全､需要手术治疗者。经胸外侧径路,消毒铺巾,贴膜,单肺通气､建立气胸,胸腔镜探查胸腔,松解､分离胸腔内粘连,暴露胸内组织和器官。用电刀或超声刀止血。放置胸腔闭式引流。关胸。</v>
          </cell>
          <cell r="D5460" t="str">
            <v>引流装置</v>
          </cell>
          <cell r="E5460" t="str">
            <v>腔镜材料</v>
          </cell>
          <cell r="F5460" t="str">
            <v>次</v>
          </cell>
          <cell r="G5460" t="str">
            <v/>
          </cell>
          <cell r="H5460">
            <v>1200</v>
          </cell>
          <cell r="I5460">
            <v>960</v>
          </cell>
          <cell r="J5460">
            <v>840</v>
          </cell>
          <cell r="K5460" t="str">
            <v>乙类</v>
          </cell>
        </row>
        <row r="5461">
          <cell r="A5461" t="str">
            <v>HJM62301</v>
          </cell>
          <cell r="B5461" t="str">
            <v>脓胸大网膜填充术</v>
          </cell>
          <cell r="C5461" t="str">
            <v>消毒铺巾,贴膜,开胸探查,松解､分离胸腔内粘连,清理脓腔,冲洗胸腔,剥除脏壁层胸膜表面的纤维素膜或纤维板,打开膈肌,游离大网膜,填充胸内残腔,缝合膈肌,电刀或超声刀止血,关胸。不含肺组织切除。</v>
          </cell>
          <cell r="D5461" t="str">
            <v>引流装置</v>
          </cell>
          <cell r="E5461" t="str">
            <v>内固定材料,特殊缝线</v>
          </cell>
          <cell r="F5461" t="str">
            <v>次</v>
          </cell>
          <cell r="G5461" t="str">
            <v/>
          </cell>
          <cell r="H5461">
            <v>2000</v>
          </cell>
          <cell r="I5461">
            <v>1600</v>
          </cell>
          <cell r="J5461">
            <v>1400</v>
          </cell>
          <cell r="K5461" t="str">
            <v>甲类</v>
          </cell>
        </row>
        <row r="5462">
          <cell r="A5462" t="str">
            <v>HJM65301</v>
          </cell>
          <cell r="B5462" t="str">
            <v>胸膜剥脱术</v>
          </cell>
          <cell r="C5462" t="str">
            <v>消毒铺巾,贴膜,开胸探查,松解､分离胸腔内粘连,锐性剥脱脏层胸膜,电刀止血,放置胸腔闭式引流,关胸。</v>
          </cell>
          <cell r="D5462" t="str">
            <v>引流装置</v>
          </cell>
          <cell r="E5462" t="str">
            <v>内固定材料,特殊缝线</v>
          </cell>
          <cell r="F5462" t="str">
            <v>次</v>
          </cell>
          <cell r="G5462" t="str">
            <v/>
          </cell>
          <cell r="H5462">
            <v>1600</v>
          </cell>
          <cell r="I5462">
            <v>1280</v>
          </cell>
          <cell r="J5462">
            <v>1120</v>
          </cell>
          <cell r="K5462" t="str">
            <v>甲类</v>
          </cell>
        </row>
        <row r="5463">
          <cell r="A5463" t="str">
            <v>HJM65501</v>
          </cell>
          <cell r="B5463" t="str">
            <v>经胸腔镜胸膜剥脱术</v>
          </cell>
          <cell r="C5463" t="str">
            <v>经胸外侧径路,消毒铺巾,贴膜,单肺通气､建立气胸,胸腔镜探查胸腔,松解､分离胸腔内粘连,剥除脏层胸膜。用电刀或超声刀止血。放置胸腔闭式引流,关胸。</v>
          </cell>
          <cell r="D5463" t="str">
            <v>引流装置</v>
          </cell>
          <cell r="E5463" t="str">
            <v>腔镜材料</v>
          </cell>
          <cell r="F5463" t="str">
            <v>次</v>
          </cell>
          <cell r="G5463" t="str">
            <v/>
          </cell>
          <cell r="H5463">
            <v>1800</v>
          </cell>
          <cell r="I5463">
            <v>1440</v>
          </cell>
          <cell r="J5463">
            <v>1260</v>
          </cell>
          <cell r="K5463" t="str">
            <v>乙类</v>
          </cell>
        </row>
        <row r="5464">
          <cell r="A5464" t="str">
            <v>HJM71301</v>
          </cell>
          <cell r="B5464" t="str">
            <v>胸膜固定术</v>
          </cell>
          <cell r="C5464" t="str">
            <v>消毒铺巾,贴膜,开胸探查,用粗纱布摩擦壁层胸膜或胸膜腔内喷洒药物,进行胸膜粘连､固定。</v>
          </cell>
          <cell r="D5464" t="str">
            <v>引流装置</v>
          </cell>
          <cell r="E5464" t="str">
            <v>内固定材料</v>
          </cell>
          <cell r="F5464" t="str">
            <v>次</v>
          </cell>
          <cell r="G5464" t="str">
            <v/>
          </cell>
          <cell r="H5464">
            <v>1160</v>
          </cell>
          <cell r="I5464">
            <v>930</v>
          </cell>
          <cell r="J5464">
            <v>810</v>
          </cell>
          <cell r="K5464" t="str">
            <v>甲类</v>
          </cell>
        </row>
        <row r="5465">
          <cell r="A5465" t="str">
            <v>HJM71501</v>
          </cell>
          <cell r="B5465" t="str">
            <v>经胸腔镜胸膜固定术</v>
          </cell>
          <cell r="C5465" t="str">
            <v>经胸外侧径路,消毒铺巾,贴膜,单肺通气,建立气胸,胸腔镜探查胸腔,用粗纱布摩擦壁层胸膜或胸膜腔内喷洒药物,进行胸膜粘连､固定。用电刀或超声刀止血。置放胸腔闭式引流,关胸。</v>
          </cell>
          <cell r="D5465" t="str">
            <v>引流装置</v>
          </cell>
          <cell r="E5465" t="str">
            <v>腔镜材料</v>
          </cell>
          <cell r="F5465" t="str">
            <v>次</v>
          </cell>
          <cell r="G5465" t="str">
            <v/>
          </cell>
          <cell r="H5465">
            <v>1360</v>
          </cell>
          <cell r="I5465">
            <v>1090</v>
          </cell>
          <cell r="J5465">
            <v>950</v>
          </cell>
          <cell r="K5465" t="str">
            <v>乙类</v>
          </cell>
        </row>
        <row r="5466">
          <cell r="A5466" t="str">
            <v>HJM71502</v>
          </cell>
          <cell r="B5466" t="str">
            <v>经单孔胸腔镜胸膜粘连术</v>
          </cell>
          <cell r="C5466" t="str">
            <v>局麻,切口皮肤,逐层剥离至壁层胸膜,置入胸腔穿刺套管,置入电子胸腔镜,观察胸腔内变化,注入药物等胸膜粘连剂进行胸膜粘连。必要时录像和照相。含胸腔镜检查术。不含监护。</v>
          </cell>
          <cell r="D5466" t="str">
            <v>引流装置,注射器</v>
          </cell>
          <cell r="E5466" t="str">
            <v>腔镜材料</v>
          </cell>
          <cell r="F5466" t="str">
            <v>次</v>
          </cell>
          <cell r="G5466" t="str">
            <v/>
          </cell>
          <cell r="H5466">
            <v>1200</v>
          </cell>
          <cell r="I5466">
            <v>960</v>
          </cell>
          <cell r="J5466">
            <v>840</v>
          </cell>
          <cell r="K5466" t="str">
            <v>乙类</v>
          </cell>
        </row>
        <row r="5467">
          <cell r="A5467" t="str">
            <v>HJM73301</v>
          </cell>
          <cell r="B5467" t="str">
            <v>脓胸清除术</v>
          </cell>
          <cell r="C5467" t="str">
            <v>消毒铺巾,贴膜,开胸探查,松解､分离胸腔内粘连,清理脓腔,引流脓液,清理纤维素膜,胸腔冲洗,放置胸腔闭式引流,关胸。</v>
          </cell>
          <cell r="D5467" t="str">
            <v>引流装置,冲洗液</v>
          </cell>
          <cell r="E5467" t="str">
            <v>内固定材料</v>
          </cell>
          <cell r="F5467" t="str">
            <v>次</v>
          </cell>
          <cell r="G5467" t="str">
            <v>胸腔积液清除术按此收费</v>
          </cell>
          <cell r="H5467">
            <v>950</v>
          </cell>
          <cell r="I5467">
            <v>760</v>
          </cell>
          <cell r="J5467">
            <v>665</v>
          </cell>
          <cell r="K5467" t="str">
            <v>甲类</v>
          </cell>
        </row>
        <row r="5468">
          <cell r="A5468" t="str">
            <v>HJM73501</v>
          </cell>
          <cell r="B5468" t="str">
            <v>经胸腔镜脓胸清除术</v>
          </cell>
          <cell r="C5468" t="str">
            <v>经胸外侧径路,消毒铺巾,贴膜,单肺通气､建立气胸,胸腔镜探查胸腔,松解､分离胸腔内粘连,清理脓腔,冲洗胸腔,剥除脏壁层胸膜表面的纤维素膜或纤维板。用电刀或超声刀止血。放置胸腔闭式引流,关胸。</v>
          </cell>
          <cell r="D5468" t="str">
            <v>引流装置</v>
          </cell>
          <cell r="E5468" t="str">
            <v>腔镜材料</v>
          </cell>
          <cell r="F5468" t="str">
            <v>次</v>
          </cell>
          <cell r="G5468" t="str">
            <v/>
          </cell>
          <cell r="H5468">
            <v>1150</v>
          </cell>
          <cell r="I5468">
            <v>920</v>
          </cell>
          <cell r="J5468">
            <v>805</v>
          </cell>
          <cell r="K5468" t="str">
            <v>乙类</v>
          </cell>
        </row>
        <row r="5469">
          <cell r="A5469" t="str">
            <v>HJM83501</v>
          </cell>
          <cell r="B5469" t="str">
            <v>经单孔胸腔镜气胸修补术</v>
          </cell>
          <cell r="C5469" t="str">
            <v>局麻,切口皮肤,逐层剥离至壁层胸膜,置入胸腔穿刺套管,置入电子胸腔镜,观察胸腔内变化,找到脏层胸膜破口,给予药物或医用材料封闭破口。含胸腔镜检查术。不含监护。</v>
          </cell>
          <cell r="D5469" t="str">
            <v>注射器</v>
          </cell>
          <cell r="E5469" t="str">
            <v>腔镜材料</v>
          </cell>
          <cell r="F5469" t="str">
            <v>次</v>
          </cell>
          <cell r="G5469" t="str">
            <v/>
          </cell>
          <cell r="H5469">
            <v>1450</v>
          </cell>
          <cell r="I5469">
            <v>1160</v>
          </cell>
          <cell r="J5469">
            <v>1015</v>
          </cell>
          <cell r="K5469" t="str">
            <v>乙类</v>
          </cell>
        </row>
        <row r="5470">
          <cell r="A5470" t="str">
            <v>HJN</v>
          </cell>
          <cell r="B5470" t="str">
            <v>6.纵隔</v>
          </cell>
          <cell r="C5470" t="str">
            <v/>
          </cell>
          <cell r="D5470" t="str">
            <v/>
          </cell>
          <cell r="E5470" t="str">
            <v/>
          </cell>
        </row>
        <row r="5470">
          <cell r="G5470" t="str">
            <v/>
          </cell>
          <cell r="H5470" t="str">
            <v/>
          </cell>
          <cell r="I5470" t="str">
            <v/>
          </cell>
          <cell r="J5470" t="str">
            <v/>
          </cell>
        </row>
        <row r="5471">
          <cell r="A5471" t="str">
            <v>HJN45301</v>
          </cell>
          <cell r="B5471" t="str">
            <v>胸腔纵隔感染清创引流术</v>
          </cell>
          <cell r="C5471" t="str">
            <v>经外侧剖胸切口,消毒铺巾,贴膜,解剖,清除纵隔及胸腔内感染和坏死组织,彻底冲洗,置放纵隔引流和胸腔闭式引流。</v>
          </cell>
          <cell r="D5471" t="str">
            <v>引流装置,冲洗液</v>
          </cell>
          <cell r="E5471" t="str">
            <v/>
          </cell>
          <cell r="F5471" t="str">
            <v>次</v>
          </cell>
          <cell r="G5471" t="str">
            <v/>
          </cell>
          <cell r="H5471">
            <v>1680</v>
          </cell>
          <cell r="I5471">
            <v>1345</v>
          </cell>
          <cell r="J5471">
            <v>1175</v>
          </cell>
          <cell r="K5471" t="str">
            <v>甲类</v>
          </cell>
        </row>
        <row r="5472">
          <cell r="A5472" t="str">
            <v>HJN45302</v>
          </cell>
          <cell r="B5472" t="str">
            <v>脊柱旁入路纵隔感染清创引流术</v>
          </cell>
          <cell r="C5472" t="str">
            <v>经脊柱旁纵行切口,消毒铺巾,贴膜,分离椎旁肌组织,直至后纵隔,解剖､清除纵隔内感染和坏死组织,彻底冲洗,术后置放纵隔引流。</v>
          </cell>
          <cell r="D5472" t="str">
            <v>引流装置,冲洗液</v>
          </cell>
          <cell r="E5472" t="str">
            <v/>
          </cell>
          <cell r="F5472" t="str">
            <v>次</v>
          </cell>
          <cell r="G5472" t="str">
            <v/>
          </cell>
          <cell r="H5472">
            <v>1790</v>
          </cell>
          <cell r="I5472">
            <v>1430</v>
          </cell>
          <cell r="J5472">
            <v>1250</v>
          </cell>
          <cell r="K5472" t="str">
            <v>甲类</v>
          </cell>
        </row>
        <row r="5473">
          <cell r="A5473" t="str">
            <v>HJN45303</v>
          </cell>
          <cell r="B5473" t="str">
            <v>颈部入路纵隔感染清除引流术</v>
          </cell>
          <cell r="C5473" t="str">
            <v>局麻或全麻后,经颈部切口,消毒铺巾,贴膜,清除纵隔内感染和坏死组织,彻底冲洗,术后置放纵隔引流。</v>
          </cell>
          <cell r="D5473" t="str">
            <v>引流装置,冲洗液</v>
          </cell>
          <cell r="E5473" t="str">
            <v/>
          </cell>
          <cell r="F5473" t="str">
            <v>次</v>
          </cell>
          <cell r="G5473" t="str">
            <v/>
          </cell>
          <cell r="H5473">
            <v>1680</v>
          </cell>
          <cell r="I5473">
            <v>1345</v>
          </cell>
          <cell r="J5473">
            <v>1175</v>
          </cell>
          <cell r="K5473" t="str">
            <v>甲类</v>
          </cell>
        </row>
        <row r="5474">
          <cell r="A5474" t="str">
            <v>HJN56301</v>
          </cell>
          <cell r="B5474" t="str">
            <v>纵隔气肿切开减压术</v>
          </cell>
          <cell r="C5474" t="str">
            <v>消毒铺巾,贴膜,局麻,在颈部经一处或多处皮下切口,切开排气,置放橡皮片引流。</v>
          </cell>
          <cell r="D5474" t="str">
            <v>引流装置,注射器</v>
          </cell>
          <cell r="E5474" t="str">
            <v/>
          </cell>
          <cell r="F5474" t="str">
            <v>次</v>
          </cell>
          <cell r="G5474" t="str">
            <v/>
          </cell>
          <cell r="H5474">
            <v>900</v>
          </cell>
          <cell r="I5474">
            <v>720</v>
          </cell>
          <cell r="J5474">
            <v>630</v>
          </cell>
          <cell r="K5474" t="str">
            <v>甲类</v>
          </cell>
        </row>
        <row r="5475">
          <cell r="A5475" t="str">
            <v>HJN73301</v>
          </cell>
          <cell r="B5475" t="str">
            <v>前纵隔肿物切除术</v>
          </cell>
          <cell r="C5475" t="str">
            <v>胸骨正中切口或后外侧切口,消毒铺巾,贴膜,开胸探查,游离､切除全部肿瘤,可行术中快速冰冻病理学检查,电刀或超声刀彻底止血,置放纵隔引流或胸腔闭式引流。逐层关胸。不含淋巴结清扫､病理学检查。</v>
          </cell>
          <cell r="D5475" t="str">
            <v>引流装置</v>
          </cell>
          <cell r="E5475" t="str">
            <v>钢丝,内固定材料,特殊缝线</v>
          </cell>
          <cell r="F5475" t="str">
            <v>次</v>
          </cell>
          <cell r="G5475" t="str">
            <v/>
          </cell>
          <cell r="H5475">
            <v>2100</v>
          </cell>
          <cell r="I5475">
            <v>1680</v>
          </cell>
          <cell r="J5475">
            <v>1470</v>
          </cell>
          <cell r="K5475" t="str">
            <v>甲类</v>
          </cell>
        </row>
        <row r="5476">
          <cell r="A5476" t="str">
            <v>HJN73302</v>
          </cell>
          <cell r="B5476" t="str">
            <v>后纵隔肿物切除术</v>
          </cell>
          <cell r="C5476" t="str">
            <v>经后外侧剖胸切口,消毒铺巾,贴膜,电刀开胸探查,解剖､充分游离,完整切除肿瘤。侵犯脊柱及脊髓的哑铃型肿瘤需请神经外科协助。放置胸腔引流管,关胸。不含淋巴结清扫､病理学检查。</v>
          </cell>
          <cell r="D5476" t="str">
            <v>引流装置</v>
          </cell>
          <cell r="E5476" t="str">
            <v>特殊缝线</v>
          </cell>
          <cell r="F5476" t="str">
            <v>次</v>
          </cell>
          <cell r="G5476" t="str">
            <v>中纵膈肿物切除术按此收费</v>
          </cell>
          <cell r="H5476">
            <v>2100</v>
          </cell>
          <cell r="I5476">
            <v>1680</v>
          </cell>
          <cell r="J5476">
            <v>1470</v>
          </cell>
          <cell r="K5476" t="str">
            <v>甲类</v>
          </cell>
        </row>
        <row r="5477">
          <cell r="A5477" t="str">
            <v>HJN73501</v>
          </cell>
          <cell r="B5477" t="str">
            <v>经胸腔镜纵隔肿物切除术</v>
          </cell>
          <cell r="C5477" t="str">
            <v>经胸外侧径路,消毒铺巾,贴膜,单肺通气､建立气胸,胸腔镜探查胸腔,探查肿物,充分游离并切除。用标本袋取出切除组织。用电刀或超声刀止血。置放胸腔闭式引流。关胸。不含淋巴结清扫､病理学检查。</v>
          </cell>
          <cell r="D5477" t="str">
            <v>引流装置</v>
          </cell>
          <cell r="E5477" t="str">
            <v>腔镜材料</v>
          </cell>
          <cell r="F5477" t="str">
            <v>次</v>
          </cell>
          <cell r="G5477" t="str">
            <v/>
          </cell>
          <cell r="H5477">
            <v>2300</v>
          </cell>
          <cell r="I5477">
            <v>1840</v>
          </cell>
          <cell r="J5477">
            <v>1610</v>
          </cell>
          <cell r="K5477" t="str">
            <v>乙类</v>
          </cell>
        </row>
        <row r="5478">
          <cell r="A5478" t="str">
            <v>HJN77301</v>
          </cell>
          <cell r="B5478" t="str">
            <v>纵隔肿物切除血管成形+心包切除术</v>
          </cell>
          <cell r="C5478" t="str">
            <v>取胸骨正中或胸后外侧或前外侧切口,消毒铺巾,贴膜,电刀开胸或纵隔。探查,充分游离､切除纵隔肿物,探查血管及心包病变部位,血管成形､心包切除。电刀或超声刀止血并放置引流管,逐层关胸。必要时放置胸腔闭式引流。不含淋巴结清扫､病理学检查。</v>
          </cell>
          <cell r="D5478" t="str">
            <v>引流装置</v>
          </cell>
          <cell r="E5478" t="str">
            <v>特殊缝线</v>
          </cell>
          <cell r="F5478" t="str">
            <v>次</v>
          </cell>
          <cell r="G5478" t="str">
            <v/>
          </cell>
          <cell r="H5478">
            <v>2530</v>
          </cell>
          <cell r="I5478">
            <v>2020</v>
          </cell>
          <cell r="J5478">
            <v>1770</v>
          </cell>
          <cell r="K5478" t="str">
            <v>甲类</v>
          </cell>
        </row>
        <row r="5479">
          <cell r="A5479" t="str">
            <v>HJP</v>
          </cell>
          <cell r="B5479" t="str">
            <v>7.横膈</v>
          </cell>
          <cell r="C5479" t="str">
            <v/>
          </cell>
          <cell r="D5479" t="str">
            <v/>
          </cell>
          <cell r="E5479" t="str">
            <v/>
          </cell>
        </row>
        <row r="5479">
          <cell r="G5479" t="str">
            <v/>
          </cell>
          <cell r="H5479" t="str">
            <v/>
          </cell>
          <cell r="I5479" t="str">
            <v/>
          </cell>
          <cell r="J5479" t="str">
            <v/>
          </cell>
        </row>
        <row r="5480">
          <cell r="A5480" t="str">
            <v>HJP73301</v>
          </cell>
          <cell r="B5480" t="str">
            <v>膈肌肿物切除术</v>
          </cell>
          <cell r="C5480" t="str">
            <v>胸后外侧或前外侧切口,消毒铺巾,贴膜,电刀开胸,探查膈肌肿瘤部位,切除膈肌肿瘤,修补膈肌或者用人工材料修补膈肌缺损,止血并放置胸腔闭式引流管,关胸。</v>
          </cell>
          <cell r="D5480" t="str">
            <v>引流装置</v>
          </cell>
          <cell r="E5480" t="str">
            <v>修补材料,内固定材料,特殊缝线</v>
          </cell>
          <cell r="F5480" t="str">
            <v>次</v>
          </cell>
          <cell r="G5480" t="str">
            <v/>
          </cell>
          <cell r="H5480">
            <v>1600</v>
          </cell>
          <cell r="I5480">
            <v>1280</v>
          </cell>
          <cell r="J5480">
            <v>1120</v>
          </cell>
          <cell r="K5480" t="str">
            <v>甲类</v>
          </cell>
        </row>
        <row r="5481">
          <cell r="A5481" t="str">
            <v>HJP83301</v>
          </cell>
          <cell r="B5481" t="str">
            <v>膈疝修补术</v>
          </cell>
          <cell r="C5481" t="str">
            <v>含先天性膈疝修补。胸后外侧或前外侧切口,消毒铺巾,贴膜,电刀开胸。探查膈疝部位,还纳腹腔脏器,修补膈缺损,必要时用人工合成材料修补。止血并放置胸腔闭式引流管,关胸。</v>
          </cell>
          <cell r="D5481" t="str">
            <v>引流装置</v>
          </cell>
          <cell r="E5481" t="str">
            <v>修补材料,内固定材料,特殊缝线</v>
          </cell>
          <cell r="F5481" t="str">
            <v>次</v>
          </cell>
          <cell r="G5481" t="str">
            <v/>
          </cell>
          <cell r="H5481">
            <v>1900</v>
          </cell>
          <cell r="I5481">
            <v>1520</v>
          </cell>
          <cell r="J5481">
            <v>1330</v>
          </cell>
          <cell r="K5481" t="str">
            <v>甲类</v>
          </cell>
        </row>
        <row r="5482">
          <cell r="A5482" t="str">
            <v>HJP83302</v>
          </cell>
          <cell r="B5482" t="str">
            <v>经腹先天性膈疝修补术</v>
          </cell>
          <cell r="C5482" t="str">
            <v>指左侧急性､慢性膈疝修补术､膈膨升折叠修补术。全麻插管,肋下切口,将疝入肠管复位,探查有无疝囊及肺发育情况,缝合缺损或折叠膈肌。不含合并畸形。</v>
          </cell>
          <cell r="D5482" t="str">
            <v>引流装置</v>
          </cell>
          <cell r="E5482" t="str">
            <v>特殊缝线</v>
          </cell>
          <cell r="F5482" t="str">
            <v>次</v>
          </cell>
          <cell r="G5482" t="str">
            <v/>
          </cell>
          <cell r="H5482">
            <v>2100</v>
          </cell>
          <cell r="I5482">
            <v>1680</v>
          </cell>
          <cell r="J5482">
            <v>1470</v>
          </cell>
          <cell r="K5482" t="str">
            <v>乙类</v>
          </cell>
        </row>
        <row r="5483">
          <cell r="A5483" t="str">
            <v>HJP83303</v>
          </cell>
          <cell r="B5483" t="str">
            <v>膈肌折叠术</v>
          </cell>
          <cell r="C5483" t="str">
            <v>胸后外侧或前外侧切口,消毒铺巾,贴膜,电刀开胸探查,折叠缝合膈肌,止血并放置胸腔闭式引流管,关胸。</v>
          </cell>
          <cell r="D5483" t="str">
            <v>引流装置</v>
          </cell>
          <cell r="E5483" t="str">
            <v>内固定材料,特殊缝线</v>
          </cell>
          <cell r="F5483" t="str">
            <v>次</v>
          </cell>
          <cell r="G5483" t="str">
            <v/>
          </cell>
          <cell r="H5483">
            <v>1900</v>
          </cell>
          <cell r="I5483">
            <v>1520</v>
          </cell>
          <cell r="J5483">
            <v>1330</v>
          </cell>
          <cell r="K5483" t="str">
            <v>甲类</v>
          </cell>
        </row>
        <row r="5484">
          <cell r="A5484" t="str">
            <v>HJP83501</v>
          </cell>
          <cell r="B5484" t="str">
            <v>经胸腔镜膈疝修补术</v>
          </cell>
          <cell r="C5484" t="str">
            <v>经胸外侧径路,消毒铺巾,贴膜,单肺通气､建立气胸,胸腔镜探查胸腔,探查膈疝部位,还纳腹腔脏器,胸腔镜下修补膈缺损,用电刀或超声刀止血,置放胸腔闭式引流,关胸。</v>
          </cell>
          <cell r="D5484" t="str">
            <v>引流装置</v>
          </cell>
          <cell r="E5484" t="str">
            <v>补片,腔镜材料</v>
          </cell>
          <cell r="F5484" t="str">
            <v>次</v>
          </cell>
          <cell r="G5484" t="str">
            <v/>
          </cell>
          <cell r="H5484">
            <v>2300</v>
          </cell>
          <cell r="I5484">
            <v>1840</v>
          </cell>
          <cell r="J5484">
            <v>1610</v>
          </cell>
          <cell r="K5484" t="str">
            <v>乙类</v>
          </cell>
        </row>
        <row r="5485">
          <cell r="A5485" t="str">
            <v>HJT</v>
          </cell>
          <cell r="B5485" t="str">
            <v>8.其它</v>
          </cell>
          <cell r="C5485" t="str">
            <v/>
          </cell>
          <cell r="D5485" t="str">
            <v/>
          </cell>
          <cell r="E5485" t="str">
            <v/>
          </cell>
        </row>
        <row r="5485">
          <cell r="G5485" t="str">
            <v/>
          </cell>
          <cell r="H5485" t="str">
            <v/>
          </cell>
          <cell r="I5485" t="str">
            <v/>
          </cell>
          <cell r="J5485" t="str">
            <v/>
          </cell>
        </row>
        <row r="5486">
          <cell r="A5486" t="str">
            <v>HJT45301</v>
          </cell>
          <cell r="B5486" t="str">
            <v>开胸清创引流术</v>
          </cell>
          <cell r="C5486" t="str">
            <v>正中切口,清创,止血,钢丝固定胸骨,留置引流管,关胸。</v>
          </cell>
          <cell r="D5486" t="str">
            <v>引流装置</v>
          </cell>
          <cell r="E5486" t="str">
            <v>带针胸骨钢丝,特殊缝线</v>
          </cell>
          <cell r="F5486" t="str">
            <v>次</v>
          </cell>
          <cell r="G5486" t="str">
            <v/>
          </cell>
          <cell r="H5486">
            <v>1050</v>
          </cell>
          <cell r="I5486">
            <v>840</v>
          </cell>
          <cell r="J5486">
            <v>735</v>
          </cell>
          <cell r="K5486" t="str">
            <v>甲类</v>
          </cell>
        </row>
        <row r="5487">
          <cell r="A5487" t="str">
            <v>HJT46301</v>
          </cell>
          <cell r="B5487" t="str">
            <v>开胸止血术</v>
          </cell>
          <cell r="C5487" t="str">
            <v>胸后外侧或前外侧切口,消毒铺巾,贴膜,电刀开胸。探查出血部位､出血量及性质,清创,止血。放置胸腔引流管,关胸。</v>
          </cell>
          <cell r="D5487" t="str">
            <v>引流装置</v>
          </cell>
          <cell r="E5487" t="str">
            <v>内固定材料,特殊缝线</v>
          </cell>
          <cell r="F5487" t="str">
            <v>次</v>
          </cell>
          <cell r="G5487" t="str">
            <v/>
          </cell>
          <cell r="H5487">
            <v>1800</v>
          </cell>
          <cell r="I5487">
            <v>1440</v>
          </cell>
          <cell r="J5487">
            <v>1260</v>
          </cell>
          <cell r="K5487" t="str">
            <v>甲类</v>
          </cell>
        </row>
        <row r="5488">
          <cell r="A5488" t="str">
            <v>HJT46501</v>
          </cell>
          <cell r="B5488" t="str">
            <v>经胸腔镜胸腔止血术</v>
          </cell>
          <cell r="C5488" t="str">
            <v>经胸外侧径路,消毒铺巾,贴膜,单肺通气､建立气胸,胸腔镜探查胸腔､胸壁､肺组织､纵隔等出血部位､出血量及性质,清创,用电刀或超声刀止血。放置胸腔闭式引流,关胸。</v>
          </cell>
          <cell r="D5488" t="str">
            <v>引流装置</v>
          </cell>
          <cell r="E5488" t="str">
            <v>腔镜材料</v>
          </cell>
          <cell r="F5488" t="str">
            <v>次</v>
          </cell>
          <cell r="G5488" t="str">
            <v/>
          </cell>
          <cell r="H5488">
            <v>2000</v>
          </cell>
          <cell r="I5488">
            <v>1600</v>
          </cell>
          <cell r="J5488">
            <v>1400</v>
          </cell>
          <cell r="K5488" t="str">
            <v>乙类</v>
          </cell>
        </row>
        <row r="5489">
          <cell r="A5489" t="str">
            <v>HJT63301</v>
          </cell>
          <cell r="B5489" t="str">
            <v>经皮胸腔引流管调管术</v>
          </cell>
          <cell r="C5489" t="str">
            <v>局部消毒铺巾,沿原引流管经导丝导引对引流管进行位置调整或置换引流管。不含监护､影像学引导。</v>
          </cell>
          <cell r="D5489" t="str">
            <v>穿刺针</v>
          </cell>
          <cell r="E5489" t="str">
            <v>导丝,导管</v>
          </cell>
          <cell r="F5489" t="str">
            <v>次</v>
          </cell>
          <cell r="G5489" t="str">
            <v/>
          </cell>
          <cell r="H5489">
            <v>160</v>
          </cell>
          <cell r="I5489">
            <v>130</v>
          </cell>
          <cell r="J5489">
            <v>110</v>
          </cell>
          <cell r="K5489" t="str">
            <v>甲类</v>
          </cell>
        </row>
        <row r="5490">
          <cell r="A5490" t="str">
            <v>HJT65301</v>
          </cell>
          <cell r="B5490" t="str">
            <v>胸内异物取出术</v>
          </cell>
          <cell r="C5490" t="str">
            <v>胸外侧切口,消毒铺巾,贴膜,电刀开胸。探查胸腔内异物部位,解剖并取出异物,必要时对受损伤肺进行修补。胸腔闭式引流,关胸。不含气管､血管修补。</v>
          </cell>
          <cell r="D5490" t="str">
            <v>引流装置</v>
          </cell>
          <cell r="E5490" t="str">
            <v>内固定材料,特殊缝线</v>
          </cell>
          <cell r="F5490" t="str">
            <v>次</v>
          </cell>
          <cell r="G5490" t="str">
            <v/>
          </cell>
          <cell r="H5490">
            <v>1680</v>
          </cell>
          <cell r="I5490">
            <v>1345</v>
          </cell>
          <cell r="J5490">
            <v>1175</v>
          </cell>
          <cell r="K5490" t="str">
            <v>甲类</v>
          </cell>
        </row>
        <row r="5491">
          <cell r="A5491" t="str">
            <v>HJT65501</v>
          </cell>
          <cell r="B5491" t="str">
            <v>经胸腔镜胸内异物取出术</v>
          </cell>
          <cell r="C5491" t="str">
            <v>经胸外侧径路,消毒铺巾,贴膜,单肺通气､建立气胸,胸腔镜探查胸腔､胸壁､肺组织､纵隔等部位,寻找胸腔内异物,用标本袋完整和全部取出异物,必要时对受损肺进行修补。用电刀或超声刀止血。置放胸腔闭式引流。关胸。不含气管､血管修补。</v>
          </cell>
          <cell r="D5491" t="str">
            <v>引流装置</v>
          </cell>
          <cell r="E5491" t="str">
            <v>腔镜材料</v>
          </cell>
          <cell r="F5491" t="str">
            <v>次</v>
          </cell>
          <cell r="G5491" t="str">
            <v/>
          </cell>
          <cell r="H5491">
            <v>1880</v>
          </cell>
          <cell r="I5491">
            <v>1500</v>
          </cell>
          <cell r="J5491">
            <v>1315</v>
          </cell>
          <cell r="K5491" t="str">
            <v>乙类</v>
          </cell>
        </row>
        <row r="5492">
          <cell r="A5492" t="str">
            <v>HJT72101</v>
          </cell>
          <cell r="B5492" t="str">
            <v>经皮胸部肿瘤冷冻消融术</v>
          </cell>
          <cell r="C5492" t="str">
            <v>局部麻醉,消毒铺巾,在影像设备导引下,以冷冻治疗针穿刺至胸部肿瘤,行冷冻消融治疗。不含监护､影像学引导。</v>
          </cell>
          <cell r="D5492" t="str">
            <v/>
          </cell>
          <cell r="E5492" t="str">
            <v>冷冻消融针</v>
          </cell>
          <cell r="F5492" t="str">
            <v>次</v>
          </cell>
          <cell r="G5492" t="str">
            <v/>
          </cell>
          <cell r="H5492">
            <v>600</v>
          </cell>
          <cell r="I5492">
            <v>480</v>
          </cell>
          <cell r="J5492">
            <v>420</v>
          </cell>
          <cell r="K5492" t="str">
            <v>乙类</v>
          </cell>
        </row>
        <row r="5493">
          <cell r="A5493" t="str">
            <v>HJT72102</v>
          </cell>
          <cell r="B5493" t="str">
            <v>经皮胸部肿瘤射频消融术</v>
          </cell>
          <cell r="C5493" t="str">
            <v>局部麻醉,消毒铺巾,在影像设备导引下,以射频电极针穿刺至胸部肿瘤,行射频温控治疗。不含监护､影像学引导。</v>
          </cell>
          <cell r="D5493" t="str">
            <v/>
          </cell>
          <cell r="E5493" t="str">
            <v/>
          </cell>
          <cell r="F5493" t="str">
            <v>次</v>
          </cell>
          <cell r="G5493" t="str">
            <v/>
          </cell>
          <cell r="H5493">
            <v>500</v>
          </cell>
          <cell r="I5493">
            <v>400</v>
          </cell>
          <cell r="J5493">
            <v>350</v>
          </cell>
          <cell r="K5493" t="str">
            <v>乙类</v>
          </cell>
        </row>
        <row r="5494">
          <cell r="A5494" t="str">
            <v>HJT72301</v>
          </cell>
          <cell r="B5494" t="str">
            <v>开胸冷冻治疗</v>
          </cell>
          <cell r="C5494" t="str">
            <v>消毒铺巾,贴膜,电刀开胸探查,于病变部位取活检组织,采用冷冻治疗,胸腔闭式引流。关胸。不含病理学检查。</v>
          </cell>
          <cell r="D5494" t="str">
            <v>引流装置</v>
          </cell>
          <cell r="E5494" t="str">
            <v>内固定材料,特殊缝线</v>
          </cell>
          <cell r="F5494" t="str">
            <v>次</v>
          </cell>
          <cell r="G5494" t="str">
            <v/>
          </cell>
          <cell r="H5494">
            <v>1900</v>
          </cell>
          <cell r="I5494">
            <v>1520</v>
          </cell>
          <cell r="J5494">
            <v>1330</v>
          </cell>
          <cell r="K5494" t="str">
            <v>乙类</v>
          </cell>
        </row>
        <row r="5495">
          <cell r="A5495" t="str">
            <v>HJT72302</v>
          </cell>
          <cell r="B5495" t="str">
            <v>开胸肿瘤激光切除术</v>
          </cell>
          <cell r="C5495" t="str">
            <v>消毒铺巾,贴膜,电刀开胸探查,于病变部位取活检组织,采用激光治疗,胸腔闭式引流。关胸。不含病理学检查。</v>
          </cell>
          <cell r="D5495" t="str">
            <v>引流装置</v>
          </cell>
          <cell r="E5495" t="str">
            <v>内固定材料,止血材料,特殊缝线</v>
          </cell>
          <cell r="F5495" t="str">
            <v>次</v>
          </cell>
          <cell r="G5495" t="str">
            <v/>
          </cell>
          <cell r="H5495">
            <v>1900</v>
          </cell>
          <cell r="I5495">
            <v>1520</v>
          </cell>
          <cell r="J5495">
            <v>1330</v>
          </cell>
          <cell r="K5495" t="str">
            <v>乙类</v>
          </cell>
        </row>
        <row r="5496">
          <cell r="A5496" t="str">
            <v>HJT72303</v>
          </cell>
          <cell r="B5496" t="str">
            <v>开胸肿瘤微波切除术</v>
          </cell>
          <cell r="C5496" t="str">
            <v>消毒铺巾,贴膜,电刀开胸探查,于病变部位取活检组织,采用微波治疗,胸腔闭式引流。关胸。不含病理学检查。</v>
          </cell>
          <cell r="D5496" t="str">
            <v>引流装置</v>
          </cell>
          <cell r="E5496" t="str">
            <v>内固定材料,止血材料,特殊缝线</v>
          </cell>
          <cell r="F5496" t="str">
            <v>次</v>
          </cell>
          <cell r="G5496" t="str">
            <v/>
          </cell>
          <cell r="H5496">
            <v>1900</v>
          </cell>
          <cell r="I5496">
            <v>1520</v>
          </cell>
          <cell r="J5496">
            <v>1330</v>
          </cell>
          <cell r="K5496" t="str">
            <v>乙类</v>
          </cell>
        </row>
        <row r="5497">
          <cell r="A5497" t="str">
            <v>HJT72304</v>
          </cell>
          <cell r="B5497" t="str">
            <v>开胸肿瘤射频消融术</v>
          </cell>
          <cell r="C5497" t="str">
            <v>消毒铺巾,贴膜,电刀开胸探查,于病变部位取活检组织,采用射频消融治疗,胸腔闭式引流,关胸。不含病理学检查。</v>
          </cell>
          <cell r="D5497" t="str">
            <v>引流装置</v>
          </cell>
          <cell r="E5497" t="str">
            <v>内固定材料,止血材料,特殊缝线</v>
          </cell>
          <cell r="F5497" t="str">
            <v>次</v>
          </cell>
          <cell r="G5497" t="str">
            <v/>
          </cell>
          <cell r="H5497">
            <v>1400</v>
          </cell>
          <cell r="I5497">
            <v>1120</v>
          </cell>
          <cell r="J5497">
            <v>980</v>
          </cell>
          <cell r="K5497" t="str">
            <v>乙类</v>
          </cell>
        </row>
        <row r="5498">
          <cell r="A5498" t="str">
            <v>HK-HM</v>
          </cell>
          <cell r="B5498" t="str">
            <v>(九)循环系统</v>
          </cell>
          <cell r="C5498" t="str">
            <v/>
          </cell>
          <cell r="D5498" t="str">
            <v/>
          </cell>
          <cell r="E5498" t="str">
            <v/>
          </cell>
        </row>
        <row r="5498">
          <cell r="G5498" t="str">
            <v/>
          </cell>
          <cell r="H5498" t="str">
            <v/>
          </cell>
          <cell r="I5498" t="str">
            <v/>
          </cell>
          <cell r="J5498" t="str">
            <v/>
          </cell>
        </row>
        <row r="5499">
          <cell r="A5499" t="str">
            <v>HKA</v>
          </cell>
          <cell r="B5499" t="str">
            <v>1.心</v>
          </cell>
          <cell r="C5499" t="str">
            <v/>
          </cell>
          <cell r="D5499" t="str">
            <v/>
          </cell>
          <cell r="E5499" t="str">
            <v/>
          </cell>
        </row>
        <row r="5499">
          <cell r="G5499" t="str">
            <v/>
          </cell>
          <cell r="H5499" t="str">
            <v/>
          </cell>
          <cell r="I5499" t="str">
            <v/>
          </cell>
          <cell r="J5499" t="str">
            <v/>
          </cell>
        </row>
        <row r="5500">
          <cell r="A5500" t="str">
            <v>HKA30301</v>
          </cell>
          <cell r="B5500" t="str">
            <v>开胸心脏挤压术</v>
          </cell>
          <cell r="C5500" t="str">
            <v>正中切口,切开心包,显露心脏,挤压心脏,心脏复跳,止血,钢丝固定胸骨,留置引流管,关胸。</v>
          </cell>
          <cell r="D5500" t="str">
            <v>引流装置,除颤电极</v>
          </cell>
          <cell r="E5500" t="str">
            <v>带针胸骨钢丝,特殊缝线</v>
          </cell>
          <cell r="F5500" t="str">
            <v>次</v>
          </cell>
          <cell r="G5500" t="str">
            <v/>
          </cell>
          <cell r="H5500">
            <v>1580</v>
          </cell>
          <cell r="I5500">
            <v>1265</v>
          </cell>
          <cell r="J5500">
            <v>1100</v>
          </cell>
          <cell r="K5500" t="str">
            <v>甲类</v>
          </cell>
        </row>
        <row r="5501">
          <cell r="A5501" t="str">
            <v>HKA48101</v>
          </cell>
          <cell r="B5501" t="str">
            <v>心内注射</v>
          </cell>
          <cell r="C5501" t="str">
            <v>消毒铺巾,经皮穿刺向心内注射复苏药物。</v>
          </cell>
          <cell r="D5501" t="str">
            <v>注射器</v>
          </cell>
          <cell r="E5501" t="str">
            <v/>
          </cell>
          <cell r="F5501" t="str">
            <v>次</v>
          </cell>
          <cell r="G5501" t="str">
            <v/>
          </cell>
          <cell r="H5501">
            <v>90</v>
          </cell>
          <cell r="I5501">
            <v>70</v>
          </cell>
          <cell r="J5501">
            <v>60</v>
          </cell>
          <cell r="K5501" t="str">
            <v>甲类</v>
          </cell>
        </row>
        <row r="5502">
          <cell r="A5502" t="str">
            <v>HKA60301</v>
          </cell>
          <cell r="B5502" t="str">
            <v>供体心脏获取术</v>
          </cell>
          <cell r="C5502" t="str">
            <v>消毒,开胸,主动脉根部灌注心肌保护液,切断下腔静脉､左右肺动脉､上腔静脉及升主动脉､左右肺动脉,再次灌注心肌保护液,修剪心脏,置入4℃生理冲洗液中。</v>
          </cell>
          <cell r="D5502" t="str">
            <v>引流装置</v>
          </cell>
          <cell r="E5502" t="str">
            <v>钢丝,特殊缝线</v>
          </cell>
          <cell r="F5502" t="str">
            <v>次</v>
          </cell>
          <cell r="G5502" t="str">
            <v/>
          </cell>
          <cell r="H5502">
            <v>1500</v>
          </cell>
          <cell r="I5502">
            <v>1200</v>
          </cell>
          <cell r="J5502">
            <v>1050</v>
          </cell>
          <cell r="K5502" t="str">
            <v>丙类</v>
          </cell>
        </row>
        <row r="5503">
          <cell r="A5503" t="str">
            <v>HKA60302</v>
          </cell>
          <cell r="B5503" t="str">
            <v>供体心肺获取术</v>
          </cell>
          <cell r="C5503" t="str">
            <v>判定供､受体是否匹配,气管插管,高浓度氧通气,正中或双侧肋软骨开胸,切开心包,主动脉､肺动脉缝置荷包线,插入灌注管,剪除左､右心耳,阻断横窦,同时灌注心停跳液和肺保护液,胸腔内冰屑降温,剪断头臂动脉及降主动脉,夹闭气管间断保持无菌,分离解剖后纵隔及双侧下肺韧带,取出整块心肺组织,无菌低温保存运输,无菌低温条件下解剖分离去除心肺周围组织､分割左心房,使满足心肺移植要求,修剪支气管,并再次灌注停跳液或肺保护液。</v>
          </cell>
          <cell r="D5503" t="str">
            <v>引流装置,保护液</v>
          </cell>
          <cell r="E5503" t="str">
            <v>特殊缝线</v>
          </cell>
          <cell r="F5503" t="str">
            <v>次</v>
          </cell>
          <cell r="G5503" t="str">
            <v/>
          </cell>
          <cell r="H5503" t="str">
            <v/>
          </cell>
          <cell r="I5503" t="str">
            <v/>
          </cell>
          <cell r="J5503" t="str">
            <v/>
          </cell>
          <cell r="K5503" t="str">
            <v>丙类</v>
          </cell>
        </row>
        <row r="5504">
          <cell r="A5504" t="str">
            <v>HKA61301</v>
          </cell>
          <cell r="B5504" t="str">
            <v>全人工心脏植入术</v>
          </cell>
          <cell r="C5504" t="str">
            <v>消毒,全麻,体外循环,窦管交界处横断主动脉､肺动脉,房室沟心室面切除两心室,全人工心脏依次吻合于心房与主动脉､肺动脉,启动人工心脏,撤离体外循环,止血,留置引流,关胸。</v>
          </cell>
          <cell r="D5504" t="str">
            <v>静脉引流管,动脉灌注管,引流装置</v>
          </cell>
          <cell r="E5504" t="str">
            <v>钢丝,人工心脏,特殊缝线</v>
          </cell>
          <cell r="F5504" t="str">
            <v>次</v>
          </cell>
          <cell r="G5504" t="str">
            <v/>
          </cell>
          <cell r="H5504" t="str">
            <v/>
          </cell>
          <cell r="I5504" t="str">
            <v/>
          </cell>
          <cell r="J5504" t="str">
            <v/>
          </cell>
          <cell r="K5504" t="str">
            <v>乙类</v>
          </cell>
        </row>
        <row r="5505">
          <cell r="A5505" t="str">
            <v>HKA65201</v>
          </cell>
          <cell r="B5505" t="str">
            <v>经皮穿刺心腔异物取出术</v>
          </cell>
          <cell r="C5505" t="str">
            <v>消毒麻醉,股静脉穿刺,引入长鞘或导引导管至心腔内异物部位,使用抓捕器或网篮等抓住并回收异物,摄片,压迫止血,冲洗胶片。人工报告。不含监护。</v>
          </cell>
          <cell r="D5505" t="str">
            <v>穿刺针</v>
          </cell>
          <cell r="E5505" t="str">
            <v>导管,导丝,血管鞘组,网篮</v>
          </cell>
          <cell r="F5505" t="str">
            <v>次</v>
          </cell>
          <cell r="G5505" t="str">
            <v/>
          </cell>
          <cell r="H5505">
            <v>2200</v>
          </cell>
          <cell r="I5505">
            <v>1760</v>
          </cell>
          <cell r="J5505">
            <v>1540</v>
          </cell>
          <cell r="K5505" t="str">
            <v>甲类</v>
          </cell>
        </row>
        <row r="5506">
          <cell r="A5506" t="str">
            <v>HKA65301</v>
          </cell>
          <cell r="B5506" t="str">
            <v>心脏异物取出术</v>
          </cell>
          <cell r="C5506" t="str">
            <v>正中切口,显露心包,切开心脏,取出异物,关闭切口,心脏复跳,止血,钢丝固定胸骨,留置引流管,关胸。</v>
          </cell>
          <cell r="D5506" t="str">
            <v>引流装置</v>
          </cell>
          <cell r="E5506" t="str">
            <v>带针胸骨钢丝,特殊缝线</v>
          </cell>
          <cell r="F5506" t="str">
            <v>次</v>
          </cell>
          <cell r="G5506" t="str">
            <v/>
          </cell>
          <cell r="H5506">
            <v>2700</v>
          </cell>
          <cell r="I5506">
            <v>2160</v>
          </cell>
          <cell r="J5506">
            <v>1890</v>
          </cell>
          <cell r="K5506" t="str">
            <v>甲类</v>
          </cell>
        </row>
        <row r="5507">
          <cell r="A5507" t="str">
            <v>HKA73301</v>
          </cell>
          <cell r="B5507" t="str">
            <v>心脏良性肿瘤摘除术</v>
          </cell>
          <cell r="C5507" t="str">
            <v>正中切口,显露心包,建立体外循环,心脏停跳,切开心脏,摘除肿瘤,关闭切口,心脏复跳,止血,钢丝固定胸骨,留置引流管,关胸。</v>
          </cell>
          <cell r="D5507" t="str">
            <v>引流装置</v>
          </cell>
          <cell r="E5507" t="str">
            <v>补片,带针胸骨钢丝,特殊缝线,止血材料</v>
          </cell>
          <cell r="F5507" t="str">
            <v>次</v>
          </cell>
          <cell r="G5507" t="str">
            <v/>
          </cell>
          <cell r="H5507">
            <v>2600</v>
          </cell>
          <cell r="I5507">
            <v>2080</v>
          </cell>
          <cell r="J5507">
            <v>1820</v>
          </cell>
          <cell r="K5507" t="str">
            <v>甲类</v>
          </cell>
        </row>
        <row r="5508">
          <cell r="A5508" t="str">
            <v>HKA73302</v>
          </cell>
          <cell r="B5508" t="str">
            <v>心脏恶性肿瘤摘除术</v>
          </cell>
          <cell r="C5508" t="str">
            <v>正中切口,显露心包,建立体外循环,心脏停跳,切开心脏,摘除肿瘤,必要行补片修补心脏缺损,关闭切口,心脏复跳,止血,钢丝固定胸骨,留置引流管,关胸。</v>
          </cell>
          <cell r="D5508" t="str">
            <v>引流装置</v>
          </cell>
          <cell r="E5508" t="str">
            <v>带针胸骨钢丝,特殊缝线,止血材料</v>
          </cell>
          <cell r="F5508" t="str">
            <v>次</v>
          </cell>
          <cell r="G5508" t="str">
            <v/>
          </cell>
          <cell r="H5508">
            <v>3000</v>
          </cell>
          <cell r="I5508">
            <v>2400</v>
          </cell>
          <cell r="J5508">
            <v>2100</v>
          </cell>
          <cell r="K5508" t="str">
            <v>甲类</v>
          </cell>
        </row>
        <row r="5509">
          <cell r="A5509" t="str">
            <v>HKA75301</v>
          </cell>
          <cell r="B5509" t="str">
            <v>异位移植心脏摘除术</v>
          </cell>
          <cell r="C5509" t="str">
            <v>消毒,全麻,开胸,体外循环(或非体外循环),拆除供体,闭合前次移植的左房､右房､肺动脉及主动脉吻合口,止血,留置引流,关胸。</v>
          </cell>
          <cell r="D5509" t="str">
            <v>引流装置</v>
          </cell>
          <cell r="E5509" t="str">
            <v>钢丝,特殊缝线</v>
          </cell>
          <cell r="F5509" t="str">
            <v>次</v>
          </cell>
          <cell r="G5509" t="str">
            <v/>
          </cell>
          <cell r="H5509">
            <v>3900</v>
          </cell>
          <cell r="I5509">
            <v>3120</v>
          </cell>
          <cell r="J5509">
            <v>2730</v>
          </cell>
          <cell r="K5509" t="str">
            <v>丙类</v>
          </cell>
        </row>
        <row r="5510">
          <cell r="A5510" t="str">
            <v>HKA83301</v>
          </cell>
          <cell r="B5510" t="str">
            <v>骨骼肌心脏包裹成形术</v>
          </cell>
          <cell r="C5510" t="str">
            <v>消毒,全麻(备体外循环),开胸,游离背阔肌肌瓣,安装肌肉刺激器,包裹心脏,连接并固定导线,骨骼肌训练,留置引流,关胸。</v>
          </cell>
          <cell r="D5510" t="str">
            <v>引流装置</v>
          </cell>
          <cell r="E5510" t="str">
            <v>钢丝,特殊缝线</v>
          </cell>
          <cell r="F5510" t="str">
            <v>次</v>
          </cell>
          <cell r="G5510" t="str">
            <v/>
          </cell>
          <cell r="H5510">
            <v>3400</v>
          </cell>
          <cell r="I5510">
            <v>2720</v>
          </cell>
          <cell r="J5510">
            <v>2380</v>
          </cell>
          <cell r="K5510" t="str">
            <v>甲类</v>
          </cell>
        </row>
        <row r="5511">
          <cell r="A5511" t="str">
            <v>HKA83302</v>
          </cell>
          <cell r="B5511" t="str">
            <v>心脏外伤修补术</v>
          </cell>
          <cell r="C5511" t="str">
            <v>正中切口,显露心包,建立体外循环,探查外伤部位,心脏停跳或不停跳修补,关闭切口,心脏复跳,止血,钢丝固定胸骨,留置引流管,关胸。不含体外循环。</v>
          </cell>
          <cell r="D5511" t="str">
            <v>引流装置</v>
          </cell>
          <cell r="E5511" t="str">
            <v>补片,带针胸骨钢丝,特殊缝线,止血材料</v>
          </cell>
          <cell r="F5511" t="str">
            <v>次</v>
          </cell>
          <cell r="G5511" t="str">
            <v/>
          </cell>
          <cell r="H5511">
            <v>2900</v>
          </cell>
          <cell r="I5511">
            <v>2320</v>
          </cell>
          <cell r="J5511">
            <v>2030</v>
          </cell>
          <cell r="K5511" t="str">
            <v>甲类</v>
          </cell>
        </row>
        <row r="5512">
          <cell r="A5512" t="str">
            <v>HKA83303</v>
          </cell>
          <cell r="B5512" t="str">
            <v>心脏破裂修补术</v>
          </cell>
          <cell r="C5512" t="str">
            <v>指急性心梗导致的心脏破裂。全麻,气管插管,体外循环,心脏停跳,修补心脏破口。</v>
          </cell>
          <cell r="D5512" t="str">
            <v>引流装置</v>
          </cell>
          <cell r="E5512" t="str">
            <v>特殊缝线,止血材料</v>
          </cell>
          <cell r="F5512" t="str">
            <v>次</v>
          </cell>
          <cell r="G5512" t="str">
            <v/>
          </cell>
          <cell r="H5512">
            <v>3200</v>
          </cell>
          <cell r="I5512">
            <v>2560</v>
          </cell>
          <cell r="J5512">
            <v>2240</v>
          </cell>
          <cell r="K5512" t="str">
            <v>甲类</v>
          </cell>
        </row>
        <row r="5513">
          <cell r="A5513" t="str">
            <v>HKA83304</v>
          </cell>
          <cell r="B5513" t="str">
            <v>瓣周漏修补术</v>
          </cell>
          <cell r="C5513" t="str">
            <v>经原入路切口逐层进入,分离粘连显露原瓣膜手术部位,找到漏血口,缝合修补不出血为止,关胸,钢丝固定胸骨,留置引流。</v>
          </cell>
          <cell r="D5513" t="str">
            <v>引流装置</v>
          </cell>
          <cell r="E5513" t="str">
            <v>心脏瓣膜,带针胸骨钢丝,特殊缝线</v>
          </cell>
          <cell r="F5513" t="str">
            <v>次</v>
          </cell>
          <cell r="G5513" t="str">
            <v/>
          </cell>
          <cell r="H5513">
            <v>3600</v>
          </cell>
          <cell r="I5513">
            <v>2880</v>
          </cell>
          <cell r="J5513">
            <v>2520</v>
          </cell>
          <cell r="K5513" t="str">
            <v>甲类</v>
          </cell>
        </row>
        <row r="5514">
          <cell r="A5514" t="str">
            <v>HKA90301</v>
          </cell>
          <cell r="B5514" t="str">
            <v>原位心脏移植术</v>
          </cell>
          <cell r="C5514" t="str">
            <v>消毒,全麻,开胸,体外循环,切除受体心脏,吻合左房､右房､肺动脉及主动脉,止血,留置引流,关胸。不含病理学检查。</v>
          </cell>
          <cell r="D5514" t="str">
            <v>引流装置</v>
          </cell>
          <cell r="E5514" t="str">
            <v>钢丝,特殊缝线,止血材料</v>
          </cell>
          <cell r="F5514" t="str">
            <v>次</v>
          </cell>
          <cell r="G5514" t="str">
            <v/>
          </cell>
          <cell r="H5514" t="str">
            <v/>
          </cell>
          <cell r="I5514" t="str">
            <v/>
          </cell>
          <cell r="J5514" t="str">
            <v/>
          </cell>
          <cell r="K5514" t="str">
            <v>乙类</v>
          </cell>
        </row>
        <row r="5515">
          <cell r="A5515" t="str">
            <v>HKA90302</v>
          </cell>
          <cell r="B5515" t="str">
            <v>异位心脏移植术</v>
          </cell>
          <cell r="C5515" t="str">
            <v>消毒,全麻,开胸,体外循环,吻合受体与供体的左房､右房､肺动脉及主动脉,止血,留置引流,关胸。</v>
          </cell>
          <cell r="D5515" t="str">
            <v>引流装置</v>
          </cell>
          <cell r="E5515" t="str">
            <v>钢丝,特殊缝线,止血材料</v>
          </cell>
          <cell r="F5515" t="str">
            <v>次</v>
          </cell>
          <cell r="G5515" t="str">
            <v/>
          </cell>
          <cell r="H5515" t="str">
            <v/>
          </cell>
          <cell r="I5515" t="str">
            <v/>
          </cell>
          <cell r="J5515" t="str">
            <v/>
          </cell>
          <cell r="K5515" t="str">
            <v>乙类</v>
          </cell>
        </row>
        <row r="5516">
          <cell r="A5516" t="str">
            <v>HKA90303</v>
          </cell>
          <cell r="B5516" t="str">
            <v>心肺联合移植术</v>
          </cell>
          <cell r="C5516" t="str">
            <v>正中开胸,消毒铺巾,切开悬吊心包,全身肝素化,升主动脉远端插管,上下腔静脉分别插管,建立体外循环,控制体温,心包内切除心脏,心包外游离两侧支气管切断,去除两肺,保持无菌,膈神经后两侧心包造孔,彻底止血,植入心肺,继续保持低温,分别对线对位吻合两侧支气管,吻合主动脉,再吻合右心房或上下腔,排气后除颤复跳,恢复两肺通气,逐渐脱离体外循环机,注入鱼精蛋白,拔除主动脉､右心房插管,间断缝合关闭心包,留置上下胸腔闭式引流管,固定胸骨､关胸。不含供肺获取､保存和运输､体外循环､体外膜肺支持､激光刀或氩气刀止血。</v>
          </cell>
          <cell r="D5516" t="str">
            <v>引流装置</v>
          </cell>
          <cell r="E5516" t="str">
            <v>特殊缝线,止血材料</v>
          </cell>
          <cell r="F5516" t="str">
            <v>次</v>
          </cell>
          <cell r="G5516" t="str">
            <v/>
          </cell>
          <cell r="H5516" t="str">
            <v/>
          </cell>
          <cell r="I5516" t="str">
            <v/>
          </cell>
          <cell r="J5516" t="str">
            <v/>
          </cell>
          <cell r="K5516" t="str">
            <v>乙类</v>
          </cell>
        </row>
        <row r="5517">
          <cell r="A5517" t="str">
            <v>HKB-HKM</v>
          </cell>
          <cell r="B5517" t="str">
            <v>2.心脏及心包</v>
          </cell>
          <cell r="C5517" t="str">
            <v/>
          </cell>
          <cell r="D5517" t="str">
            <v/>
          </cell>
          <cell r="E5517" t="str">
            <v/>
          </cell>
        </row>
        <row r="5517">
          <cell r="G5517" t="str">
            <v/>
          </cell>
          <cell r="H5517" t="str">
            <v/>
          </cell>
          <cell r="I5517" t="str">
            <v/>
          </cell>
          <cell r="J5517" t="str">
            <v/>
          </cell>
        </row>
        <row r="5518">
          <cell r="A5518" t="str">
            <v>HKB</v>
          </cell>
          <cell r="B5518" t="str">
            <v>心包</v>
          </cell>
          <cell r="C5518" t="str">
            <v/>
          </cell>
          <cell r="D5518" t="str">
            <v/>
          </cell>
          <cell r="E5518" t="str">
            <v/>
          </cell>
        </row>
        <row r="5518">
          <cell r="G5518" t="str">
            <v/>
          </cell>
          <cell r="H5518" t="str">
            <v/>
          </cell>
          <cell r="I5518" t="str">
            <v/>
          </cell>
          <cell r="J5518" t="str">
            <v/>
          </cell>
        </row>
        <row r="5519">
          <cell r="A5519" t="str">
            <v>HKB45101</v>
          </cell>
          <cell r="B5519" t="str">
            <v>心包穿刺置管引流术</v>
          </cell>
          <cell r="C5519" t="str">
            <v>消毒铺巾,局部麻醉。穿刺入心包腔,依次送入导丝､扩张鞘管､引流导管。必要时穿刺处皮肤切开。根据需要行抽液､测压､注射药物。固定并留置引流导管,或拔除引流导管,穿刺处包扎。如留置心包引流管,则每天或根据情况多次进行心包引流､测压､抽液､注射药物。不含超声引导。</v>
          </cell>
          <cell r="D5519" t="str">
            <v>注射器,引流装置,心包穿刺针,测压管</v>
          </cell>
          <cell r="E5519" t="str">
            <v>导丝,扩张管,心包引流管</v>
          </cell>
          <cell r="F5519" t="str">
            <v>次</v>
          </cell>
          <cell r="G5519" t="str">
            <v/>
          </cell>
          <cell r="H5519">
            <v>480</v>
          </cell>
          <cell r="I5519">
            <v>380</v>
          </cell>
          <cell r="J5519">
            <v>330</v>
          </cell>
          <cell r="K5519" t="str">
            <v>甲类</v>
          </cell>
        </row>
        <row r="5520">
          <cell r="A5520" t="str">
            <v>HKB48101</v>
          </cell>
          <cell r="B5520" t="str">
            <v>心包穿刺术</v>
          </cell>
          <cell r="C5520" t="str">
            <v>消毒铺巾,局部麻醉。穿刺入心包腔,抽液和/或注射药物。拔除穿刺针,穿刺处包扎。不含超声引导。</v>
          </cell>
          <cell r="D5520" t="str">
            <v>注射器,心包穿刺针</v>
          </cell>
          <cell r="E5520" t="str">
            <v/>
          </cell>
          <cell r="F5520" t="str">
            <v>次</v>
          </cell>
          <cell r="G5520" t="str">
            <v/>
          </cell>
          <cell r="H5520">
            <v>380</v>
          </cell>
          <cell r="I5520">
            <v>300</v>
          </cell>
          <cell r="J5520">
            <v>260</v>
          </cell>
          <cell r="K5520" t="str">
            <v>甲类</v>
          </cell>
        </row>
        <row r="5521">
          <cell r="A5521" t="str">
            <v>HKB65301</v>
          </cell>
          <cell r="B5521" t="str">
            <v>心包剥脱术</v>
          </cell>
          <cell r="C5521" t="str">
            <v>正中切口,显露心包,建立体外循环,按次序逐步剥脱粘连心包,关闭切口,止血,钢丝固定胸骨,留置引流管,关胸。</v>
          </cell>
          <cell r="D5521" t="str">
            <v>引流装置</v>
          </cell>
          <cell r="E5521" t="str">
            <v>带针胸骨钢丝,特殊缝线,止血材料</v>
          </cell>
          <cell r="F5521" t="str">
            <v>次</v>
          </cell>
          <cell r="G5521" t="str">
            <v/>
          </cell>
          <cell r="H5521">
            <v>2700</v>
          </cell>
          <cell r="I5521">
            <v>2160</v>
          </cell>
          <cell r="J5521">
            <v>1890</v>
          </cell>
          <cell r="K5521" t="str">
            <v>甲类</v>
          </cell>
        </row>
        <row r="5522">
          <cell r="A5522" t="str">
            <v>HKB73301</v>
          </cell>
          <cell r="B5522" t="str">
            <v>小切口心包部分切除术</v>
          </cell>
          <cell r="C5522" t="str">
            <v>前胸外侧壁小切口,显露心包,切除部分心包组织,关闭切口,止血,留置引流管,关胸。</v>
          </cell>
          <cell r="D5522" t="str">
            <v>引流装置</v>
          </cell>
          <cell r="E5522" t="str">
            <v>钢丝,特殊缝线,止血材料</v>
          </cell>
          <cell r="F5522" t="str">
            <v>次</v>
          </cell>
          <cell r="G5522" t="str">
            <v/>
          </cell>
          <cell r="H5522">
            <v>2400</v>
          </cell>
          <cell r="I5522">
            <v>1920</v>
          </cell>
          <cell r="J5522">
            <v>1680</v>
          </cell>
          <cell r="K5522" t="str">
            <v>甲类</v>
          </cell>
        </row>
        <row r="5523">
          <cell r="A5523" t="str">
            <v>HKB73302</v>
          </cell>
          <cell r="B5523" t="str">
            <v>心包肿瘤切除术</v>
          </cell>
          <cell r="C5523" t="str">
            <v>正中切口,显露心包,建立体外循环,切除心包肿瘤,关闭切口,止血,钢丝固定胸骨,留置引流管,关胸。不含体外循环。</v>
          </cell>
          <cell r="D5523" t="str">
            <v>引流装置</v>
          </cell>
          <cell r="E5523" t="str">
            <v>带针胸骨钢丝,特殊缝线,止血材料</v>
          </cell>
          <cell r="F5523" t="str">
            <v>次</v>
          </cell>
          <cell r="G5523" t="str">
            <v/>
          </cell>
          <cell r="H5523">
            <v>2700</v>
          </cell>
          <cell r="I5523">
            <v>2160</v>
          </cell>
          <cell r="J5523">
            <v>1890</v>
          </cell>
          <cell r="K5523" t="str">
            <v>甲类</v>
          </cell>
        </row>
        <row r="5524">
          <cell r="A5524" t="str">
            <v>HKB73501</v>
          </cell>
          <cell r="B5524" t="str">
            <v>经胸腔镜辅助心包部分切除术</v>
          </cell>
          <cell r="C5524" t="str">
            <v>前胸外侧壁小切口,胸腔镜下操作,显露心包,切除部分心包组织,关闭切口,止血,留置引流管,关胸。</v>
          </cell>
          <cell r="D5524" t="str">
            <v>引流装置</v>
          </cell>
          <cell r="E5524" t="str">
            <v>钢丝,腔镜材料</v>
          </cell>
          <cell r="F5524" t="str">
            <v>次</v>
          </cell>
          <cell r="G5524" t="str">
            <v/>
          </cell>
          <cell r="H5524">
            <v>2600</v>
          </cell>
          <cell r="I5524">
            <v>2080</v>
          </cell>
          <cell r="J5524">
            <v>1820</v>
          </cell>
          <cell r="K5524" t="str">
            <v>乙类</v>
          </cell>
        </row>
        <row r="5525">
          <cell r="A5525" t="str">
            <v>HKB73502</v>
          </cell>
          <cell r="B5525" t="str">
            <v>胸腔镜辅助心包肿瘤切除术</v>
          </cell>
          <cell r="C5525" t="str">
            <v>前胸外侧壁小切口,胸腔镜下操作,显露心包,切除心包肿瘤,关闭切口,止血,留置引流管,关胸。</v>
          </cell>
          <cell r="D5525" t="str">
            <v>引流装置</v>
          </cell>
          <cell r="E5525" t="str">
            <v>钢丝,腔镜材料</v>
          </cell>
          <cell r="F5525" t="str">
            <v>次</v>
          </cell>
          <cell r="G5525" t="str">
            <v/>
          </cell>
          <cell r="H5525">
            <v>2900</v>
          </cell>
          <cell r="I5525">
            <v>2320</v>
          </cell>
          <cell r="J5525">
            <v>2030</v>
          </cell>
          <cell r="K5525" t="str">
            <v>乙类</v>
          </cell>
        </row>
        <row r="5526">
          <cell r="A5526" t="str">
            <v>HKE-HKM</v>
          </cell>
          <cell r="B5526" t="str">
            <v>心腔</v>
          </cell>
          <cell r="C5526" t="str">
            <v/>
          </cell>
          <cell r="D5526" t="str">
            <v/>
          </cell>
          <cell r="E5526" t="str">
            <v/>
          </cell>
        </row>
        <row r="5526">
          <cell r="G5526" t="str">
            <v/>
          </cell>
          <cell r="H5526" t="str">
            <v/>
          </cell>
          <cell r="I5526" t="str">
            <v/>
          </cell>
          <cell r="J5526" t="str">
            <v/>
          </cell>
        </row>
        <row r="5527">
          <cell r="A5527" t="str">
            <v>HKE89301</v>
          </cell>
          <cell r="B5527" t="str">
            <v>心房内转换术(Senning)</v>
          </cell>
          <cell r="C5527" t="str">
            <v>正中开胸,建立体外循环,切开右心房,探查心内畸形,如无其它畸形,房间隔缺损向上下腔静脉开口剪开,房间隔组织片缝合覆盖于左上下肺静脉开口左缘,切开左房壁,将右心房切口的右缘与房间隔前缘缝合并绕过上下腔静脉开口,使上下腔静脉血流人左心房,用心包补片补于左房切口右缘和右房切口左缘,形成左房一右室间的血流通道,关闭切口,逐渐撤离体外循环,留置引流管,止血,钢丝固定胸骨,关胸。不含体外循环。</v>
          </cell>
          <cell r="D5527" t="str">
            <v>引流装置</v>
          </cell>
          <cell r="E5527" t="str">
            <v>补片,带针胸骨钢丝,心包引流管,心房测压管,起搏导线,血液回收装置,特殊缝线,止血材料</v>
          </cell>
          <cell r="F5527" t="str">
            <v>次</v>
          </cell>
          <cell r="G5527" t="str">
            <v/>
          </cell>
          <cell r="H5527">
            <v>3800</v>
          </cell>
          <cell r="I5527">
            <v>3040</v>
          </cell>
          <cell r="J5527">
            <v>2660</v>
          </cell>
          <cell r="K5527" t="str">
            <v>乙类</v>
          </cell>
        </row>
        <row r="5528">
          <cell r="A5528" t="str">
            <v>HKE89302</v>
          </cell>
          <cell r="B5528" t="str">
            <v>心房内转换术(Mustard)</v>
          </cell>
          <cell r="C5528" t="str">
            <v>正中开胸,建立体外循环,切开右心房,探查心内畸形,如无其它畸形,扩大房间隔缺损,心包补片沿肺静脉开口左缘绕经上下肺静脉开口与上下腔静脉开口之间的左右心房后壁缝,修剪心包片,环绕上下腔静脉缝于房间隔残端,在上下腔静脉与二尖瓣之间建立心内通道,关闭切口,逐渐撤离体外循环,留置引流管,止血,钢丝固定胸骨,关胸。不含体外循环。</v>
          </cell>
          <cell r="D5528" t="str">
            <v>引流装置</v>
          </cell>
          <cell r="E5528" t="str">
            <v>补片,带针胸骨钢丝,心包引流管,心房测压管,起搏导线,血液回收装置,特殊缝线,止血材料</v>
          </cell>
          <cell r="F5528" t="str">
            <v>次</v>
          </cell>
          <cell r="G5528" t="str">
            <v/>
          </cell>
          <cell r="H5528">
            <v>3800</v>
          </cell>
          <cell r="I5528">
            <v>3040</v>
          </cell>
          <cell r="J5528">
            <v>2660</v>
          </cell>
          <cell r="K5528" t="str">
            <v>乙类</v>
          </cell>
        </row>
        <row r="5529">
          <cell r="A5529" t="str">
            <v>HKE89303</v>
          </cell>
          <cell r="B5529" t="str">
            <v>三房心矫治术</v>
          </cell>
          <cell r="C5529" t="str">
            <v>正中开胸,建立体外循环,切开右心房,探查心内畸形,如无其它畸形,探查是否伴有其它畸形,剪除房内隔膜,缝合切口边缘,修补房间隔缺损,关闭切口,逐渐撤离体外循环,留置引流管,止血,钢丝固定胸骨,关胸。不含体外循环。</v>
          </cell>
          <cell r="D5529" t="str">
            <v>引流装置</v>
          </cell>
          <cell r="E5529" t="str">
            <v>补片,带针胸骨钢丝,心包引流管,心房测压管,起搏导线,血液回收装置,特殊缝线,止血材料</v>
          </cell>
          <cell r="F5529" t="str">
            <v>次</v>
          </cell>
          <cell r="G5529" t="str">
            <v/>
          </cell>
          <cell r="H5529">
            <v>3600</v>
          </cell>
          <cell r="I5529">
            <v>2880</v>
          </cell>
          <cell r="J5529">
            <v>2520</v>
          </cell>
          <cell r="K5529" t="str">
            <v>乙类</v>
          </cell>
        </row>
        <row r="5530">
          <cell r="A5530" t="str">
            <v>HKF65301</v>
          </cell>
          <cell r="B5530" t="str">
            <v>左房血栓清除术</v>
          </cell>
          <cell r="C5530" t="str">
            <v>正中切口,显露心包,建立体外循环,心脏停跳,切开心脏,取出血栓,关闭切口,心脏复跳,止血,钢丝固定胸骨,留置引流管,关胸。</v>
          </cell>
          <cell r="D5530" t="str">
            <v>引流装置</v>
          </cell>
          <cell r="E5530" t="str">
            <v>带针胸骨钢丝,特殊缝线,止血材料</v>
          </cell>
          <cell r="F5530" t="str">
            <v>次</v>
          </cell>
          <cell r="G5530" t="str">
            <v/>
          </cell>
          <cell r="H5530">
            <v>2700</v>
          </cell>
          <cell r="I5530">
            <v>2160</v>
          </cell>
          <cell r="J5530">
            <v>1890</v>
          </cell>
          <cell r="K5530" t="str">
            <v>甲类</v>
          </cell>
        </row>
        <row r="5531">
          <cell r="A5531" t="str">
            <v>HKF73301</v>
          </cell>
          <cell r="B5531" t="str">
            <v>左心房良性肿物摘除术</v>
          </cell>
          <cell r="C5531" t="str">
            <v>指对左心房良性肿物(含粘液瘤及囊肿等)的摘除。正中切口,显露心包,建立体外循环,心脏停跳,切开左房,摘除粘液瘤,关闭切口,心脏复跳,止血,钢丝固定胸骨,留置引流管,关胸。</v>
          </cell>
          <cell r="D5531" t="str">
            <v>引流装置</v>
          </cell>
          <cell r="E5531" t="str">
            <v>补片,带针胸骨钢丝,特殊缝线,止血材料</v>
          </cell>
          <cell r="F5531" t="str">
            <v>次</v>
          </cell>
          <cell r="G5531" t="str">
            <v/>
          </cell>
          <cell r="H5531">
            <v>2700</v>
          </cell>
          <cell r="I5531">
            <v>2160</v>
          </cell>
          <cell r="J5531">
            <v>1890</v>
          </cell>
          <cell r="K5531" t="str">
            <v>甲类</v>
          </cell>
        </row>
        <row r="5532">
          <cell r="A5532" t="str">
            <v>HKG73301</v>
          </cell>
          <cell r="B5532" t="str">
            <v>右心房良性肿物摘除术</v>
          </cell>
          <cell r="C5532" t="str">
            <v>指对右心房良性肿物(含粘液瘤及囊肿等)的摘除。正中切口,显露心包,建立体外循环,心脏停跳,切开右房,摘除粘液瘤,关闭切口,心脏复跳,止血,钢丝固定胸骨,留置引流管,关胸。</v>
          </cell>
          <cell r="D5532" t="str">
            <v>引流装置</v>
          </cell>
          <cell r="E5532" t="str">
            <v>补片,带针胸骨钢丝,特殊缝线,止血材料</v>
          </cell>
          <cell r="F5532" t="str">
            <v>次</v>
          </cell>
          <cell r="G5532" t="str">
            <v/>
          </cell>
          <cell r="H5532">
            <v>2700</v>
          </cell>
          <cell r="I5532">
            <v>2160</v>
          </cell>
          <cell r="J5532">
            <v>1890</v>
          </cell>
          <cell r="K5532" t="str">
            <v>甲类</v>
          </cell>
        </row>
        <row r="5533">
          <cell r="A5533" t="str">
            <v>HKH05901</v>
          </cell>
          <cell r="B5533" t="str">
            <v>双心室辅助循环监测</v>
          </cell>
          <cell r="C5533" t="str">
            <v>含左心室､右心室､双心室。监测生命体征,呼吸循环及重要脏器功能,测ACT､游离血红蛋白浓度,抗凝治疗,血泵工作及管道情况等。不含实验室检查､纤维蛋白原浓度监测。</v>
          </cell>
          <cell r="D5533" t="str">
            <v/>
          </cell>
          <cell r="E5533" t="str">
            <v/>
          </cell>
          <cell r="F5533" t="str">
            <v>小时</v>
          </cell>
          <cell r="G5533" t="str">
            <v/>
          </cell>
          <cell r="H5533">
            <v>50</v>
          </cell>
          <cell r="I5533">
            <v>40</v>
          </cell>
          <cell r="J5533">
            <v>35</v>
          </cell>
          <cell r="K5533" t="str">
            <v>乙类</v>
          </cell>
        </row>
        <row r="5534">
          <cell r="A5534" t="str">
            <v>HKH62301</v>
          </cell>
          <cell r="B5534" t="str">
            <v>双心室辅助泵安装术</v>
          </cell>
          <cell r="C5534" t="str">
            <v>消毒,全麻,体外循环,左右心房插静脉引流管,主､肺动脉插灌注管,管道排气,启动血泵,撤离体外循环,止血,留置引流,关胸。不含体外循环。</v>
          </cell>
          <cell r="D5534" t="str">
            <v>静脉引流管,动脉灌注管,引流装置</v>
          </cell>
          <cell r="E5534" t="str">
            <v>血泵,钢丝</v>
          </cell>
          <cell r="F5534" t="str">
            <v>次</v>
          </cell>
          <cell r="G5534" t="str">
            <v/>
          </cell>
          <cell r="H5534">
            <v>2000</v>
          </cell>
          <cell r="I5534">
            <v>1600</v>
          </cell>
          <cell r="J5534">
            <v>1400</v>
          </cell>
          <cell r="K5534" t="str">
            <v>乙类</v>
          </cell>
        </row>
        <row r="5535">
          <cell r="A5535" t="str">
            <v>HKH62302</v>
          </cell>
          <cell r="B5535" t="str">
            <v>长期双心室辅助泵安装术</v>
          </cell>
          <cell r="C5535" t="str">
            <v>消毒,全麻,体外循环,左右心房插静脉引流管,主､肺动脉插灌注管,管道排气,启动血泵,固定或包埋泵头,撤离体外循环,止血,留置引流,关胸。</v>
          </cell>
          <cell r="D5535" t="str">
            <v>静脉引流管,动脉灌注管,引流装置</v>
          </cell>
          <cell r="E5535" t="str">
            <v>血泵,钢丝</v>
          </cell>
          <cell r="F5535" t="str">
            <v>次</v>
          </cell>
          <cell r="G5535" t="str">
            <v/>
          </cell>
          <cell r="H5535">
            <v>2200</v>
          </cell>
          <cell r="I5535">
            <v>1760</v>
          </cell>
          <cell r="J5535">
            <v>1540</v>
          </cell>
          <cell r="K5535" t="str">
            <v>乙类</v>
          </cell>
        </row>
        <row r="5536">
          <cell r="A5536" t="str">
            <v>HKH63301</v>
          </cell>
          <cell r="B5536" t="str">
            <v>双心室辅助血泵更换术</v>
          </cell>
          <cell r="C5536" t="str">
            <v>指左心室､右心室或双心室的辅助泵的更换。消毒,短暂全麻､减小血泵流量,暂停辅助,夹闭灌注管及引流管,更换血泵,重新排气､启动血泵。</v>
          </cell>
          <cell r="D5536" t="str">
            <v>引流装置</v>
          </cell>
          <cell r="E5536" t="str">
            <v>血泵,钢丝</v>
          </cell>
          <cell r="F5536" t="str">
            <v>次</v>
          </cell>
          <cell r="G5536" t="str">
            <v/>
          </cell>
          <cell r="H5536">
            <v>2500</v>
          </cell>
          <cell r="I5536">
            <v>2000</v>
          </cell>
          <cell r="J5536">
            <v>1750</v>
          </cell>
          <cell r="K5536" t="str">
            <v>乙类</v>
          </cell>
        </row>
        <row r="5537">
          <cell r="A5537" t="str">
            <v>HKH64301</v>
          </cell>
          <cell r="B5537" t="str">
            <v>双心室辅助泵撤除术</v>
          </cell>
          <cell r="C5537" t="str">
            <v>消毒,全麻,逐步减小血泵流量至停止,拔除灌注管及引流管,闭合主动脉､肺动脉､心尖或左右心房切口,止血,留置引流,关胸。</v>
          </cell>
          <cell r="D5537" t="str">
            <v>引流装置</v>
          </cell>
          <cell r="E5537" t="str">
            <v/>
          </cell>
          <cell r="F5537" t="str">
            <v>次</v>
          </cell>
          <cell r="G5537" t="str">
            <v/>
          </cell>
          <cell r="H5537">
            <v>1500</v>
          </cell>
          <cell r="I5537">
            <v>1200</v>
          </cell>
          <cell r="J5537">
            <v>1050</v>
          </cell>
          <cell r="K5537" t="str">
            <v>乙类</v>
          </cell>
        </row>
        <row r="5538">
          <cell r="A5538" t="str">
            <v>HKH73301</v>
          </cell>
          <cell r="B5538" t="str">
            <v>心室良性肿物摘除术</v>
          </cell>
          <cell r="C5538" t="str">
            <v>含粘液瘤及囊肿等。正中切口,显露心包,建立体外循环,心脏停跳,经心室或主动脉切口,摘除粘液瘤,关闭切口,心脏复跳,止血,钢丝固定胸骨,留置引流管,关胸。</v>
          </cell>
          <cell r="D5538" t="str">
            <v>引流装置</v>
          </cell>
          <cell r="E5538" t="str">
            <v>补片,带针胸骨钢丝,特殊缝线</v>
          </cell>
          <cell r="F5538" t="str">
            <v>次</v>
          </cell>
          <cell r="G5538" t="str">
            <v/>
          </cell>
          <cell r="H5538">
            <v>2700</v>
          </cell>
          <cell r="I5538">
            <v>2160</v>
          </cell>
          <cell r="J5538">
            <v>1890</v>
          </cell>
          <cell r="K5538" t="str">
            <v>甲类</v>
          </cell>
        </row>
        <row r="5539">
          <cell r="A5539" t="str">
            <v>HKH73302</v>
          </cell>
          <cell r="B5539" t="str">
            <v>室壁瘤切除直接缝合术</v>
          </cell>
          <cell r="C5539" t="str">
            <v>正中切口,建立体外循环,切开室壁瘤,直接缝合,止血,钢丝固定胸骨,留置引流管,关胸。</v>
          </cell>
          <cell r="D5539" t="str">
            <v>引流装置</v>
          </cell>
          <cell r="E5539" t="str">
            <v>带针胸骨钢丝,特殊缝线,止血材料</v>
          </cell>
          <cell r="F5539" t="str">
            <v>次</v>
          </cell>
          <cell r="G5539" t="str">
            <v/>
          </cell>
          <cell r="H5539">
            <v>2700</v>
          </cell>
          <cell r="I5539">
            <v>2160</v>
          </cell>
          <cell r="J5539">
            <v>1890</v>
          </cell>
          <cell r="K5539" t="str">
            <v>甲类</v>
          </cell>
        </row>
        <row r="5540">
          <cell r="A5540" t="str">
            <v>HKH73303</v>
          </cell>
          <cell r="B5540" t="str">
            <v>室壁瘤切除+左室成形术</v>
          </cell>
          <cell r="C5540" t="str">
            <v>正中切口,建立体外循环,切开室壁瘤,毡垫片几何构型修补,止血,钢丝固定胸骨,留置引流管,关胸。</v>
          </cell>
          <cell r="D5540" t="str">
            <v>引流装置</v>
          </cell>
          <cell r="E5540" t="str">
            <v>补片,带针胸骨钢丝,特殊缝线,止血材料</v>
          </cell>
          <cell r="F5540" t="str">
            <v>次</v>
          </cell>
          <cell r="G5540" t="str">
            <v/>
          </cell>
          <cell r="H5540">
            <v>4200</v>
          </cell>
          <cell r="I5540">
            <v>3360</v>
          </cell>
          <cell r="J5540">
            <v>2940</v>
          </cell>
          <cell r="K5540" t="str">
            <v>甲类</v>
          </cell>
        </row>
        <row r="5541">
          <cell r="A5541" t="str">
            <v>HKH83301</v>
          </cell>
          <cell r="B5541" t="str">
            <v>室壁瘤折叠术</v>
          </cell>
          <cell r="C5541" t="str">
            <v>正中切口,不建立体外循环,将室壁瘤折叠缝合,止血,钢丝固定胸骨,留置引流管,关胸。不含体外循环。</v>
          </cell>
          <cell r="D5541" t="str">
            <v>引流装置</v>
          </cell>
          <cell r="E5541" t="str">
            <v>补片,带针胸骨钢丝,特殊缝线,止血材料</v>
          </cell>
          <cell r="F5541" t="str">
            <v>次</v>
          </cell>
          <cell r="G5541" t="str">
            <v/>
          </cell>
          <cell r="H5541">
            <v>3000</v>
          </cell>
          <cell r="I5541">
            <v>2400</v>
          </cell>
          <cell r="J5541">
            <v>2100</v>
          </cell>
          <cell r="K5541" t="str">
            <v>甲类</v>
          </cell>
        </row>
        <row r="5542">
          <cell r="A5542" t="str">
            <v>HKJ62301</v>
          </cell>
          <cell r="B5542" t="str">
            <v>左心室长期辅助泵安装术</v>
          </cell>
          <cell r="C5542" t="str">
            <v>消毒,全麻,体外循环,左心房或心尖插静脉引流管,主动脉或股动脉插灌注管,管道排气,启动血泵,固定或包埋泵头,撤离体外循环,止血,留置引流,关胸。不含体外循环。</v>
          </cell>
          <cell r="D5542" t="str">
            <v>静脉引流管,动脉灌注管,引流装置</v>
          </cell>
          <cell r="E5542" t="str">
            <v>血泵,钢丝,特殊缝线</v>
          </cell>
          <cell r="F5542" t="str">
            <v>次</v>
          </cell>
          <cell r="G5542" t="str">
            <v/>
          </cell>
          <cell r="H5542">
            <v>2000</v>
          </cell>
          <cell r="I5542">
            <v>1600</v>
          </cell>
          <cell r="J5542">
            <v>1400</v>
          </cell>
          <cell r="K5542" t="str">
            <v>乙类</v>
          </cell>
        </row>
        <row r="5543">
          <cell r="A5543" t="str">
            <v>HKJ62302</v>
          </cell>
          <cell r="B5543" t="str">
            <v>左心室辅助泵安装术</v>
          </cell>
          <cell r="C5543" t="str">
            <v>消毒,全麻,体外循环,左心房或心尖插静脉引流管,主动脉或股动脉插灌注管,管道排气,启动血泵,撤离体外循环,止血,留置引流,关胸。不含体外循环。</v>
          </cell>
          <cell r="D5543" t="str">
            <v>静脉引流管,动脉灌注管,引流装置</v>
          </cell>
          <cell r="E5543" t="str">
            <v>血泵,钢丝,特殊缝线</v>
          </cell>
          <cell r="F5543" t="str">
            <v>次</v>
          </cell>
          <cell r="G5543" t="str">
            <v/>
          </cell>
          <cell r="H5543">
            <v>2000</v>
          </cell>
          <cell r="I5543">
            <v>1600</v>
          </cell>
          <cell r="J5543">
            <v>1400</v>
          </cell>
          <cell r="K5543" t="str">
            <v>乙类</v>
          </cell>
        </row>
        <row r="5544">
          <cell r="A5544" t="str">
            <v>HKJ64301</v>
          </cell>
          <cell r="B5544" t="str">
            <v>左心室辅助泵撤除术</v>
          </cell>
          <cell r="C5544" t="str">
            <v>消毒,全麻,开胸,逐步减小血泵流量至停止,拔除灌注管及引流管,闭合主动脉及心尖或左心房切口,止血,留置引流,关胸。</v>
          </cell>
          <cell r="D5544" t="str">
            <v>引流装置</v>
          </cell>
          <cell r="E5544" t="str">
            <v>钢丝,特殊缝线</v>
          </cell>
          <cell r="F5544" t="str">
            <v>次</v>
          </cell>
          <cell r="G5544" t="str">
            <v/>
          </cell>
          <cell r="H5544">
            <v>1500</v>
          </cell>
          <cell r="I5544">
            <v>1200</v>
          </cell>
          <cell r="J5544">
            <v>1050</v>
          </cell>
          <cell r="K5544" t="str">
            <v>乙类</v>
          </cell>
        </row>
        <row r="5545">
          <cell r="A5545" t="str">
            <v>HKJ81301</v>
          </cell>
          <cell r="B5545" t="str">
            <v>左室减容术</v>
          </cell>
          <cell r="C5545" t="str">
            <v>正中开胸,建立体外循环,切除部分左心室组织,重新左心室朔型,关闭切口,逐渐撤离体外循环,留置引流管,止血,钢丝固定胸骨,关胸。不含体外循环。</v>
          </cell>
          <cell r="D5545" t="str">
            <v>引流装置</v>
          </cell>
          <cell r="E5545" t="str">
            <v>补片,带针胸骨钢丝,带瓣管道,心包引流管,心房测压管,起搏导线,血液回收装置,特殊缝线,止血材料</v>
          </cell>
          <cell r="F5545" t="str">
            <v>次</v>
          </cell>
          <cell r="G5545" t="str">
            <v/>
          </cell>
          <cell r="H5545">
            <v>3000</v>
          </cell>
          <cell r="I5545">
            <v>2400</v>
          </cell>
          <cell r="J5545">
            <v>2100</v>
          </cell>
          <cell r="K5545" t="str">
            <v>甲类</v>
          </cell>
        </row>
        <row r="5546">
          <cell r="A5546" t="str">
            <v>HKJ89301</v>
          </cell>
          <cell r="B5546" t="str">
            <v>左心室双出口矫治术</v>
          </cell>
          <cell r="C5546" t="str">
            <v>正中开胸,建立体外循环,切开右心房,探查心内畸形,如无其它畸形,探查是否伴有其它畸形,修补室间隔缺损将主动脉隔至左室,关闭切口,逐渐撤离体外循环,留置引流管,止血,钢丝固定胸骨,关胸。不含体外循环。</v>
          </cell>
          <cell r="D5546" t="str">
            <v>引流装置</v>
          </cell>
          <cell r="E5546" t="str">
            <v>补片,带针胸骨钢丝,心包引流管,心房测压管,起搏导线,血液回收装置,特殊缝线,止血材料</v>
          </cell>
          <cell r="F5546" t="str">
            <v>次</v>
          </cell>
          <cell r="G5546" t="str">
            <v/>
          </cell>
          <cell r="H5546">
            <v>3000</v>
          </cell>
          <cell r="I5546">
            <v>2400</v>
          </cell>
          <cell r="J5546">
            <v>2100</v>
          </cell>
          <cell r="K5546" t="str">
            <v>乙类</v>
          </cell>
        </row>
        <row r="5547">
          <cell r="A5547" t="str">
            <v>HKK62301</v>
          </cell>
          <cell r="B5547" t="str">
            <v>右心室辅助泵安装术</v>
          </cell>
          <cell r="C5547" t="str">
            <v>消毒,全麻,体外循环,右心房插静脉引流管,肺动脉插灌注管,管道排气,启动血泵,撤离体外循环,止血,留置引流,关胸。不含体外循环。</v>
          </cell>
          <cell r="D5547" t="str">
            <v>静脉引流管,动脉灌注管,引流装置</v>
          </cell>
          <cell r="E5547" t="str">
            <v>血泵,钢丝,特殊缝线</v>
          </cell>
          <cell r="F5547" t="str">
            <v>次</v>
          </cell>
          <cell r="G5547" t="str">
            <v/>
          </cell>
          <cell r="H5547">
            <v>2000</v>
          </cell>
          <cell r="I5547">
            <v>1600</v>
          </cell>
          <cell r="J5547">
            <v>1400</v>
          </cell>
          <cell r="K5547" t="str">
            <v>乙类</v>
          </cell>
        </row>
        <row r="5548">
          <cell r="A5548" t="str">
            <v>HKK62302</v>
          </cell>
          <cell r="B5548" t="str">
            <v>右心室长期辅助泵安装术</v>
          </cell>
          <cell r="C5548" t="str">
            <v>消毒,全麻,体外循环,右心房插静脉引流管,肺动脉插灌注管,管道排气,启动血泵,固定或包埋泵头,撤离体外循环,止血,留置引流,关胸。</v>
          </cell>
          <cell r="D5548" t="str">
            <v>静脉引流管,动脉灌注管,引流装置</v>
          </cell>
          <cell r="E5548" t="str">
            <v>血泵,钢丝,特殊缝线</v>
          </cell>
          <cell r="F5548" t="str">
            <v>次</v>
          </cell>
          <cell r="G5548" t="str">
            <v/>
          </cell>
          <cell r="H5548">
            <v>2000</v>
          </cell>
          <cell r="I5548">
            <v>1600</v>
          </cell>
          <cell r="J5548">
            <v>1400</v>
          </cell>
          <cell r="K5548" t="str">
            <v>乙类</v>
          </cell>
        </row>
        <row r="5549">
          <cell r="A5549" t="str">
            <v>HKK64301</v>
          </cell>
          <cell r="B5549" t="str">
            <v>右心室辅助泵撤除术</v>
          </cell>
          <cell r="C5549" t="str">
            <v>消毒,全麻,逐步减小血泵流量至停止,拔除灌注管及引流管,闭合肺动脉及右心房切口,止血,留置引流,关胸。</v>
          </cell>
          <cell r="D5549" t="str">
            <v>引流装置</v>
          </cell>
          <cell r="E5549" t="str">
            <v>钢丝,特殊缝线</v>
          </cell>
          <cell r="F5549" t="str">
            <v>次</v>
          </cell>
          <cell r="G5549" t="str">
            <v/>
          </cell>
          <cell r="H5549">
            <v>1500</v>
          </cell>
          <cell r="I5549">
            <v>1200</v>
          </cell>
          <cell r="J5549">
            <v>1050</v>
          </cell>
          <cell r="K5549" t="str">
            <v>乙类</v>
          </cell>
        </row>
        <row r="5550">
          <cell r="A5550" t="str">
            <v>HKK89301</v>
          </cell>
          <cell r="B5550" t="str">
            <v>右室双腔心矫治术</v>
          </cell>
          <cell r="C5550" t="str">
            <v>正中开胸,建立体外循环,切开右心房,探查心内畸形,如无其它畸形,探查是否伴有其它畸形,经心房或心室切口切除右室狭窄环,关闭切口,逐渐撤离体外循环,留置引流管,止血,钢丝固定胸骨,关胸。不含体外循环。</v>
          </cell>
          <cell r="D5550" t="str">
            <v>引流装置</v>
          </cell>
          <cell r="E5550" t="str">
            <v>带针胸骨钢丝,心包引流管,心房测压管,起搏导线,血液回收装置,特殊缝线,止血材料</v>
          </cell>
          <cell r="F5550" t="str">
            <v>次</v>
          </cell>
          <cell r="G5550" t="str">
            <v/>
          </cell>
          <cell r="H5550">
            <v>3700</v>
          </cell>
          <cell r="I5550">
            <v>2960</v>
          </cell>
          <cell r="J5550">
            <v>2590</v>
          </cell>
          <cell r="K5550" t="str">
            <v>乙类</v>
          </cell>
        </row>
        <row r="5551">
          <cell r="A5551" t="str">
            <v>HKK89302</v>
          </cell>
          <cell r="B5551" t="str">
            <v>右心室流出道梗阻矫治手术</v>
          </cell>
          <cell r="C5551" t="str">
            <v>正中开胸,建立体外循环,切开右心房,探查心内畸形,如无其它畸形,探查是否伴有其它畸形,清除右室异常肌束或纤维,关闭切口,逐渐撤离体外循环,留置引流管,止血,钢丝固定胸骨,关胸。不含体外循环。</v>
          </cell>
          <cell r="D5551" t="str">
            <v>引流装置</v>
          </cell>
          <cell r="E5551" t="str">
            <v>带针胸骨钢丝,心包引流管,心房测压管,起搏导线,血液回收装置,特殊缝线,止血材料</v>
          </cell>
          <cell r="F5551" t="str">
            <v>次</v>
          </cell>
          <cell r="G5551" t="str">
            <v/>
          </cell>
          <cell r="H5551">
            <v>3700</v>
          </cell>
          <cell r="I5551">
            <v>2960</v>
          </cell>
          <cell r="J5551">
            <v>2590</v>
          </cell>
          <cell r="K5551" t="str">
            <v>乙类</v>
          </cell>
        </row>
        <row r="5552">
          <cell r="A5552" t="str">
            <v>HKK89303</v>
          </cell>
          <cell r="B5552" t="str">
            <v>右心室双出口心室内隧道矫治术</v>
          </cell>
          <cell r="C5552" t="str">
            <v>正中开胸,建立体外循环,切开右心房,探查心内畸形,如无其它畸形,探查是否伴有其它畸形,修补室间隔缺损将主动脉隔至左室,关闭切口,逐渐撤离体外循环,留置引流管,止血,钢丝固定胸骨,关胸。不含体外循环。</v>
          </cell>
          <cell r="D5552" t="str">
            <v>引流装置</v>
          </cell>
          <cell r="E5552" t="str">
            <v>补片,带针胸骨钢丝,人工血管,心包引流管,心房测压管,起搏导线,血液回收装置,特殊缝线,止血材料</v>
          </cell>
          <cell r="F5552" t="str">
            <v>次</v>
          </cell>
          <cell r="G5552" t="str">
            <v/>
          </cell>
          <cell r="H5552">
            <v>3700</v>
          </cell>
          <cell r="I5552">
            <v>2960</v>
          </cell>
          <cell r="J5552">
            <v>2590</v>
          </cell>
          <cell r="K5552" t="str">
            <v>乙类</v>
          </cell>
        </row>
        <row r="5553">
          <cell r="A5553" t="str">
            <v>HKL50301</v>
          </cell>
          <cell r="B5553" t="str">
            <v>房间隔造口/房间隔缺损扩大术</v>
          </cell>
          <cell r="C5553" t="str">
            <v>正中开胸,建立体外循环,切开右心房,探查心内畸形,如无其它畸形,房间隔造口或房间隔缺损扩大,关闭切口,逐渐撤离体外循环,留置引流管,止血,钢丝固定胸骨,关胸。不含体外循环。</v>
          </cell>
          <cell r="D5553" t="str">
            <v>引流装置</v>
          </cell>
          <cell r="E5553" t="str">
            <v>带针胸骨钢丝,心包引流管,心房测压管,起搏导线,血液回收装置,特殊缝线,止血材料</v>
          </cell>
          <cell r="F5553" t="str">
            <v>次</v>
          </cell>
          <cell r="G5553" t="str">
            <v/>
          </cell>
          <cell r="H5553">
            <v>2800</v>
          </cell>
          <cell r="I5553">
            <v>2240</v>
          </cell>
          <cell r="J5553">
            <v>1960</v>
          </cell>
          <cell r="K5553" t="str">
            <v>乙类</v>
          </cell>
        </row>
        <row r="5554">
          <cell r="A5554" t="str">
            <v>HKL50302</v>
          </cell>
          <cell r="B5554" t="str">
            <v>房间隔打孔术</v>
          </cell>
          <cell r="C5554" t="str">
            <v>正中开胸,建立体外循环,切开右心房,探查心内畸形,如无其它畸形,房间隔打孔,关闭切口,逐渐撤离体外循环,留置引流管,止血,钢丝固定胸骨,关胸。不含体外循环。</v>
          </cell>
          <cell r="D5554" t="str">
            <v>引流装置</v>
          </cell>
          <cell r="E5554" t="str">
            <v>带针胸骨钢丝,心包引流管,心房测压管,起搏导线,血液回收装置,特殊缝线,止血材料</v>
          </cell>
          <cell r="F5554" t="str">
            <v>次</v>
          </cell>
          <cell r="G5554" t="str">
            <v/>
          </cell>
          <cell r="H5554">
            <v>2700</v>
          </cell>
          <cell r="I5554">
            <v>2160</v>
          </cell>
          <cell r="J5554">
            <v>1890</v>
          </cell>
          <cell r="K5554" t="str">
            <v>乙类</v>
          </cell>
        </row>
        <row r="5555">
          <cell r="A5555" t="str">
            <v>HKL59301</v>
          </cell>
          <cell r="B5555" t="str">
            <v>房间隔缺损封堵术</v>
          </cell>
          <cell r="C5555" t="str">
            <v>在备有除颤仪及除颤电极的条件下,局麻下穿刺股静脉,行常规超声心动图观察房缺的位置､大小和形态特征。监护仪监护及血管造影机X线引导下,将封堵器送入左房,在透视监视下左房盘在左房内释放,回撤输送器内芯,在透视监视下使"腰部"完全卡于缺损房间隔内。少许回撤鞘管使右房盘张开,装置位置稳定后行床边经胸超声心动图确定缺损房间隔的边缘与周围结构关系处于良好状态,且无分流后将封堵器释放,撤出输送系统完成手术。不含监护､DSA引导。</v>
          </cell>
          <cell r="D5555" t="str">
            <v>穿刺针,测压管,除颤电极</v>
          </cell>
          <cell r="E5555" t="str">
            <v>导管,导丝,血管鞘组,封堵器，封堵器输送系统</v>
          </cell>
          <cell r="F5555" t="str">
            <v>次</v>
          </cell>
          <cell r="G5555" t="str">
            <v/>
          </cell>
          <cell r="H5555">
            <v>3300</v>
          </cell>
          <cell r="I5555">
            <v>2805</v>
          </cell>
          <cell r="J5555">
            <v>2384</v>
          </cell>
          <cell r="K5555" t="str">
            <v>乙类</v>
          </cell>
        </row>
        <row r="5556">
          <cell r="A5556" t="str">
            <v>HKL62201</v>
          </cell>
          <cell r="B5556" t="str">
            <v>房间隔穿刺术</v>
          </cell>
          <cell r="C5556" t="str">
            <v>监护仪监护下,经皮穿刺股静脉,放置鞘管,血管造影机X线透视引导下将长导丝头端送至上腔静脉,沿长导丝送入长鞘,长鞘内置换为房间隔穿刺针,逐渐同时下撤长鞘及穿刺针至房间隔待穿刺部位,验证穿刺方向和角度,穿刺房间隔成功后,送入长鞘备用。不含监护､DSA引导。</v>
          </cell>
        </row>
        <row r="5556">
          <cell r="E5556" t="str">
            <v>导管,导丝,血管鞘组，房间隔穿刺针</v>
          </cell>
          <cell r="F5556" t="str">
            <v>次</v>
          </cell>
          <cell r="G5556" t="str">
            <v/>
          </cell>
          <cell r="H5556">
            <v>1800</v>
          </cell>
          <cell r="I5556">
            <v>1440</v>
          </cell>
          <cell r="J5556">
            <v>1260</v>
          </cell>
          <cell r="K5556" t="str">
            <v>乙类</v>
          </cell>
        </row>
        <row r="5557">
          <cell r="A5557" t="str">
            <v>HKL83301</v>
          </cell>
          <cell r="B5557" t="str">
            <v>房间隔缺损缝合术</v>
          </cell>
          <cell r="C5557" t="str">
            <v>正中开胸,建立体外循环,切开右心房,探查心内畸形,如无其它畸形,直接缝合房间隔缺损,关闭切口,逐渐撤离体外循环,留置引流管,止血,钢丝固定胸骨,关胸。不含体外循环。</v>
          </cell>
          <cell r="D5557" t="str">
            <v>引流装置</v>
          </cell>
          <cell r="E5557" t="str">
            <v>带针胸骨钢丝,心包引流管,心房测压管,起搏导线,血液回收装置,特殊缝线,止血材料</v>
          </cell>
          <cell r="F5557" t="str">
            <v>次</v>
          </cell>
          <cell r="G5557" t="str">
            <v/>
          </cell>
          <cell r="H5557">
            <v>3200</v>
          </cell>
          <cell r="I5557">
            <v>2560</v>
          </cell>
          <cell r="J5557">
            <v>2240</v>
          </cell>
          <cell r="K5557" t="str">
            <v>乙类</v>
          </cell>
        </row>
        <row r="5558">
          <cell r="A5558" t="str">
            <v>HKL83302</v>
          </cell>
          <cell r="B5558" t="str">
            <v>房间隔缺损补片修补术</v>
          </cell>
          <cell r="C5558" t="str">
            <v>正中开胸,建立体外循环,切开右心房,探查心内畸形,如无其它畸形,探查是否伴有其它畸形,补片修补房间隔缺损,关闭切口,逐渐撤离体外循环,留置引流管,止血,钢丝固定胸骨,关胸。不含体外循环。</v>
          </cell>
          <cell r="D5558" t="str">
            <v>引流装置</v>
          </cell>
          <cell r="E5558" t="str">
            <v>补片,带针胸骨钢丝,心包引流管,心房测压管,起搏导线,血液回收装置,特殊缝线,止血材料</v>
          </cell>
          <cell r="F5558" t="str">
            <v>次</v>
          </cell>
          <cell r="G5558" t="str">
            <v>侧切开或胸骨下段切开加收10%</v>
          </cell>
          <cell r="H5558">
            <v>5000</v>
          </cell>
          <cell r="I5558">
            <v>4250</v>
          </cell>
          <cell r="J5558">
            <v>3613</v>
          </cell>
          <cell r="K5558" t="str">
            <v>乙类</v>
          </cell>
        </row>
        <row r="5559">
          <cell r="A5559" t="str">
            <v>HKL83303</v>
          </cell>
          <cell r="B5559" t="str">
            <v>房间隔缺损部分修补术</v>
          </cell>
          <cell r="C5559" t="str">
            <v>正中开胸,建立体外循环,切开右心房,探查心内畸形,如无其它畸形,补片部分修补房间隔缺损,关闭切口,逐渐撤离体外循环,留置引流管,止血,钢丝固定胸骨,关胸。不含体外循环。</v>
          </cell>
          <cell r="D5559" t="str">
            <v>引流装置</v>
          </cell>
          <cell r="E5559" t="str">
            <v>补片,带针胸骨钢丝,心包引流管,心房测压管,起搏导线,血液回收装置,特殊缝线,止血材料</v>
          </cell>
          <cell r="F5559" t="str">
            <v>次</v>
          </cell>
          <cell r="G5559" t="str">
            <v>侧切开或胸骨下段切开加收10%</v>
          </cell>
          <cell r="H5559">
            <v>5000</v>
          </cell>
          <cell r="I5559">
            <v>4250</v>
          </cell>
          <cell r="J5559">
            <v>3613</v>
          </cell>
          <cell r="K5559" t="str">
            <v>乙类</v>
          </cell>
        </row>
        <row r="5560">
          <cell r="A5560" t="str">
            <v>HKL83304</v>
          </cell>
          <cell r="B5560" t="str">
            <v>卵圆孔未闭缝合术</v>
          </cell>
          <cell r="C5560" t="str">
            <v>正中开胸,建立体外循环,切开右心房,探查心内畸形,如无其它畸形,直接缝合卵圆孔,关闭切口,逐渐撤离体外循环,留置引流管,止血,钢丝固定胸骨,关胸。不含体外循环。</v>
          </cell>
          <cell r="D5560" t="str">
            <v>引流装置</v>
          </cell>
          <cell r="E5560" t="str">
            <v>带针胸骨钢丝,心包引流管,心房测压管,起搏导线,血液回收装置,特殊缝线,止血材料</v>
          </cell>
          <cell r="F5560" t="str">
            <v>次</v>
          </cell>
          <cell r="G5560" t="str">
            <v/>
          </cell>
          <cell r="H5560">
            <v>2600</v>
          </cell>
          <cell r="I5560">
            <v>2080</v>
          </cell>
          <cell r="J5560">
            <v>1820</v>
          </cell>
          <cell r="K5560" t="str">
            <v>乙类</v>
          </cell>
        </row>
        <row r="5561">
          <cell r="A5561" t="str">
            <v>HKL89301</v>
          </cell>
          <cell r="B5561" t="str">
            <v>单心房分隔术</v>
          </cell>
          <cell r="C5561" t="str">
            <v>正中开胸,建立体外循环,切开右心房,探查心内畸形,如无其它畸形,探查是否伴有其它畸形,补片分隔单心房,关闭切口,逐渐撤离体外循环,留置引流管,止血,钢丝固定胸骨,关胸。不含体外循环。</v>
          </cell>
          <cell r="D5561" t="str">
            <v>引流装置</v>
          </cell>
          <cell r="E5561" t="str">
            <v>补片,带针胸骨钢丝,心包引流管,心房测压管,起搏导线,血液回收装置,特殊缝线,止血材料</v>
          </cell>
          <cell r="F5561" t="str">
            <v>次</v>
          </cell>
          <cell r="G5561" t="str">
            <v/>
          </cell>
          <cell r="H5561">
            <v>3000</v>
          </cell>
          <cell r="I5561">
            <v>2400</v>
          </cell>
          <cell r="J5561">
            <v>2100</v>
          </cell>
          <cell r="K5561" t="str">
            <v>乙类</v>
          </cell>
        </row>
        <row r="5562">
          <cell r="A5562" t="str">
            <v>HKL89302</v>
          </cell>
          <cell r="B5562" t="str">
            <v>冠状静脉窦无顶综合征矫治术</v>
          </cell>
          <cell r="C5562" t="str">
            <v>正中开胸,建立体外循环,切开右心房,探查心内畸形,如无其它畸形,探查是否伴有其它畸形,通过扩张的冠状静脉窦口或房间隔切口直接关闭或用补片关闭冠状静脉窦的无顶部分,关闭切口,逐渐撤离体外循环,留置引流管,止血,钢丝固定胸骨,关胸。不含体外循环。</v>
          </cell>
          <cell r="D5562" t="str">
            <v>引流装置</v>
          </cell>
          <cell r="E5562" t="str">
            <v>补片,带针胸骨钢丝,心包引流管,心房测压管,起搏导线,血液回收装置,特殊缝线,止血材料</v>
          </cell>
          <cell r="F5562" t="str">
            <v>次</v>
          </cell>
          <cell r="G5562" t="str">
            <v/>
          </cell>
          <cell r="H5562">
            <v>3200</v>
          </cell>
          <cell r="I5562">
            <v>2560</v>
          </cell>
          <cell r="J5562">
            <v>2240</v>
          </cell>
          <cell r="K5562" t="str">
            <v>乙类</v>
          </cell>
        </row>
        <row r="5563">
          <cell r="A5563" t="str">
            <v>HKM50301</v>
          </cell>
          <cell r="B5563" t="str">
            <v>室间隔打孔术</v>
          </cell>
          <cell r="C5563" t="str">
            <v>正中开胸,建立体外循环,切开右心房,探查心内畸形,如无其它畸形,室间隔打孔,关闭切口,逐渐撤离体外循环,留置引流管,止血,钢丝固定胸骨,关胸。不含体外循环。</v>
          </cell>
          <cell r="D5563" t="str">
            <v>引流装置</v>
          </cell>
          <cell r="E5563" t="str">
            <v>带针胸骨钢丝,心包引流管,心房测压管,起搏导线,血液回收装置,特殊缝线,止血材料</v>
          </cell>
          <cell r="F5563" t="str">
            <v>次</v>
          </cell>
          <cell r="G5563" t="str">
            <v/>
          </cell>
          <cell r="H5563">
            <v>3000</v>
          </cell>
          <cell r="I5563">
            <v>2400</v>
          </cell>
          <cell r="J5563">
            <v>2100</v>
          </cell>
          <cell r="K5563" t="str">
            <v>乙类</v>
          </cell>
        </row>
        <row r="5564">
          <cell r="A5564" t="str">
            <v>HKM50302</v>
          </cell>
          <cell r="B5564" t="str">
            <v>室间隔造口/室间隔缺损扩大术</v>
          </cell>
          <cell r="C5564" t="str">
            <v>正中开胸,建立体外循环,切开右心房,探查心内畸形,如无其它畸形,室间隔造口或室间隔扩大,多与其它需要行内通道的手术同时进行,关闭切口,逐渐撤离体外循环,留置引流管,止血,钢丝固定胸骨,关胸。不含体外循环。</v>
          </cell>
          <cell r="D5564" t="str">
            <v>引流装置</v>
          </cell>
          <cell r="E5564" t="str">
            <v>带针胸骨钢丝,心包引流管,心房测压管,起搏导线,血液回收装置,特殊缝线,止血材料</v>
          </cell>
          <cell r="F5564" t="str">
            <v>次</v>
          </cell>
          <cell r="G5564" t="str">
            <v/>
          </cell>
          <cell r="H5564">
            <v>3000</v>
          </cell>
          <cell r="I5564">
            <v>2400</v>
          </cell>
          <cell r="J5564">
            <v>2100</v>
          </cell>
          <cell r="K5564" t="str">
            <v>乙类</v>
          </cell>
        </row>
        <row r="5565">
          <cell r="A5565" t="str">
            <v>HKM59301</v>
          </cell>
          <cell r="B5565" t="str">
            <v>室间隔缺损封堵术</v>
          </cell>
          <cell r="C5565" t="str">
            <v>在备有除颤仪及除颤电极的条件下,在局麻下穿刺股静脉和动脉,行超声心动图确定室间隔缺损的位置和大小,监护仪监护及血管造影机X线引导下,送入长导丝,经一侧股动脉､主动脉､左心室､室间隔缺损､右心室､右心房､股静脉建立一轨道,后从股静脉侧导丝送伞堵长鞘,经室间隔缺损处送到左室固定长鞘,将封堵伞与输送器内芯连接,缓慢从长鞘送入,待封堵器左室侧盘及"腰部"张开后,回撤输送器内芯,在X线透视和超声心动图的监视下,使"腰部"完全卡于缺损内,回撤鞘管使右室侧盘张开,经超声心动图或左室造影证实封堵器位置合适后将封堵器释放。</v>
          </cell>
          <cell r="D5565" t="str">
            <v>穿刺针,测压管,除颤电极</v>
          </cell>
          <cell r="E5565" t="str">
            <v>导管,导丝,血管鞘组,封堵器，封堵器输送系统</v>
          </cell>
          <cell r="F5565" t="str">
            <v>次</v>
          </cell>
          <cell r="G5565" t="str">
            <v/>
          </cell>
          <cell r="H5565">
            <v>3300</v>
          </cell>
          <cell r="I5565">
            <v>2805</v>
          </cell>
          <cell r="J5565">
            <v>2384</v>
          </cell>
          <cell r="K5565" t="str">
            <v>乙类</v>
          </cell>
        </row>
        <row r="5566">
          <cell r="A5566" t="str">
            <v>HKM83301</v>
          </cell>
          <cell r="B5566" t="str">
            <v>室间隔缺损缝合术</v>
          </cell>
          <cell r="C5566" t="str">
            <v>正中开胸,建立体外循环,切开右心房,探查心内畸形,如无其它畸形,探查是否伴有其它畸形,直接缝合室间隔缺损,关闭切口,逐渐撤离体外循环,留置引流管,止血,钢丝固定胸骨,关胸。不含体外循环。</v>
          </cell>
          <cell r="D5566" t="str">
            <v>引流装置</v>
          </cell>
          <cell r="E5566" t="str">
            <v>带针胸骨钢丝,心包引流管,心房测压管,起搏导线,血液回收装置,特殊缝线,止血材料</v>
          </cell>
          <cell r="F5566" t="str">
            <v>次</v>
          </cell>
          <cell r="G5566" t="str">
            <v/>
          </cell>
          <cell r="H5566">
            <v>3500</v>
          </cell>
          <cell r="I5566">
            <v>2800</v>
          </cell>
          <cell r="J5566">
            <v>2450</v>
          </cell>
          <cell r="K5566" t="str">
            <v>乙类</v>
          </cell>
        </row>
        <row r="5567">
          <cell r="A5567" t="str">
            <v>HKM83302</v>
          </cell>
          <cell r="B5567" t="str">
            <v>室间隔缺损补片修补术</v>
          </cell>
          <cell r="C5567" t="str">
            <v>正中开胸,建立体外循环,切开右心房,探查心内畸形,如无其它畸形,探查是否伴有其它畸形,补片修补室间隔缺损,关闭切口,逐渐撤离体外循环,留置引流管,止血,钢丝固定胸骨,关胸。不含体外循环。</v>
          </cell>
          <cell r="D5567" t="str">
            <v>引流装置</v>
          </cell>
          <cell r="E5567" t="str">
            <v>补片,带针胸骨钢丝,心包引流管,心房测压管,起搏导线,血液回收装置,特殊缝线,止血材料</v>
          </cell>
          <cell r="F5567" t="str">
            <v>次</v>
          </cell>
          <cell r="G5567" t="str">
            <v>侧切开或胸骨下段切开加收10%</v>
          </cell>
          <cell r="H5567">
            <v>5500</v>
          </cell>
          <cell r="I5567">
            <v>4675</v>
          </cell>
          <cell r="J5567">
            <v>3974</v>
          </cell>
          <cell r="K5567" t="str">
            <v>乙类</v>
          </cell>
        </row>
        <row r="5568">
          <cell r="A5568" t="str">
            <v>HKM83303</v>
          </cell>
          <cell r="B5568" t="str">
            <v>多发室间隔缺损修补术</v>
          </cell>
          <cell r="C5568" t="str">
            <v>正中开胸,建立体外循环,切开右心房,探查心内畸形,如无其它畸形,探查确定室间隔缺损位置和数量,修补多个室间隔缺损,关闭切口,逐渐撤离体外循环,留置引流管,止血,钢丝固定胸骨,关胸。不含体外循环。</v>
          </cell>
          <cell r="D5568" t="str">
            <v>引流装置</v>
          </cell>
          <cell r="E5568" t="str">
            <v>补片,带针胸骨钢丝,心包引流管,心房测压管,起搏导线,血液回收装置,特殊缝线,止血材料</v>
          </cell>
          <cell r="F5568" t="str">
            <v>次</v>
          </cell>
          <cell r="G5568" t="str">
            <v/>
          </cell>
          <cell r="H5568">
            <v>3300</v>
          </cell>
          <cell r="I5568">
            <v>2640</v>
          </cell>
          <cell r="J5568">
            <v>2310</v>
          </cell>
          <cell r="K5568" t="str">
            <v>乙类</v>
          </cell>
        </row>
        <row r="5569">
          <cell r="A5569" t="str">
            <v>HKM83304</v>
          </cell>
          <cell r="B5569" t="str">
            <v>室间隔穿孔修补术</v>
          </cell>
          <cell r="C5569" t="str">
            <v>全麻,气管插管,体外循环,心脏停跳,修补室间隔穿孔。</v>
          </cell>
          <cell r="D5569" t="str">
            <v/>
          </cell>
          <cell r="E5569" t="str">
            <v>补片,特殊缝线</v>
          </cell>
          <cell r="F5569" t="str">
            <v>次</v>
          </cell>
          <cell r="G5569" t="str">
            <v/>
          </cell>
          <cell r="H5569">
            <v>3000</v>
          </cell>
          <cell r="I5569">
            <v>2400</v>
          </cell>
          <cell r="J5569">
            <v>2100</v>
          </cell>
          <cell r="K5569" t="str">
            <v>乙类</v>
          </cell>
        </row>
        <row r="5570">
          <cell r="A5570" t="str">
            <v>HKM89301</v>
          </cell>
          <cell r="B5570" t="str">
            <v>科诺手术</v>
          </cell>
          <cell r="C5570" t="str">
            <v>正中开胸,建立体外循环,切开右心房,探查心内畸形,如无其它畸形,切除主动脉瓣下异常肌束,切开主动脉瓣肺动脉瓣下室间隔,补片修补扩大室间隔,关闭切口,逐渐撤离体外循环,留置引流管,止血,钢丝固定胸骨,关胸。不含体外循环。</v>
          </cell>
          <cell r="D5570" t="str">
            <v>引流装置</v>
          </cell>
          <cell r="E5570" t="str">
            <v>补片,带针胸骨钢丝,心包引流管,心房测压管,起搏导线,血液回收装置,特殊缝线,止血材料</v>
          </cell>
          <cell r="F5570" t="str">
            <v>次</v>
          </cell>
          <cell r="G5570" t="str">
            <v/>
          </cell>
          <cell r="H5570">
            <v>3000</v>
          </cell>
          <cell r="I5570">
            <v>2400</v>
          </cell>
          <cell r="J5570">
            <v>2100</v>
          </cell>
          <cell r="K5570" t="str">
            <v>乙类</v>
          </cell>
        </row>
        <row r="5571">
          <cell r="A5571" t="str">
            <v>HKM89302</v>
          </cell>
          <cell r="B5571" t="str">
            <v>纠正性大动脉转位室间隔缺损修补术</v>
          </cell>
          <cell r="C5571" t="str">
            <v>正中开胸,建立体外循环,切开右心房,探查心内畸形,如无其它畸形,探查是否伴有其它畸形,补片修补或直接缝合室间隔缺损,关闭切口,逐渐撤离体外循环,留置引流管,止血,钢丝固定胸骨,关胸。不含体外循环。</v>
          </cell>
          <cell r="D5571" t="str">
            <v>引流装置</v>
          </cell>
          <cell r="E5571" t="str">
            <v>补片,带针胸骨钢丝,心包引流管,心房测压管,起搏导线,血液回收装置,特殊缝线,止血材料</v>
          </cell>
          <cell r="F5571" t="str">
            <v>次</v>
          </cell>
          <cell r="G5571" t="str">
            <v/>
          </cell>
          <cell r="H5571">
            <v>3500</v>
          </cell>
          <cell r="I5571">
            <v>2800</v>
          </cell>
          <cell r="J5571">
            <v>2450</v>
          </cell>
          <cell r="K5571" t="str">
            <v>乙类</v>
          </cell>
        </row>
        <row r="5572">
          <cell r="A5572" t="str">
            <v>HKP-HKS</v>
          </cell>
          <cell r="B5572" t="str">
            <v>心脏瓣膜</v>
          </cell>
          <cell r="C5572" t="str">
            <v/>
          </cell>
          <cell r="D5572" t="str">
            <v/>
          </cell>
          <cell r="E5572" t="str">
            <v/>
          </cell>
        </row>
        <row r="5572">
          <cell r="G5572" t="str">
            <v/>
          </cell>
          <cell r="H5572" t="str">
            <v/>
          </cell>
          <cell r="I5572" t="str">
            <v/>
          </cell>
          <cell r="J5572" t="str">
            <v/>
          </cell>
        </row>
        <row r="5573">
          <cell r="A5573" t="str">
            <v>HKP66301</v>
          </cell>
          <cell r="B5573" t="str">
            <v>三尖瓣置换术</v>
          </cell>
          <cell r="C5573" t="str">
            <v>正中切口,建立体外循环,经右心房切口显露三尖瓣,切除病变三尖瓣,植入人工瓣膜,关闭切口,心脏复跳,止血,钢丝固定胸骨,留置引流管,关胸。</v>
          </cell>
          <cell r="D5573" t="str">
            <v>引流装置</v>
          </cell>
          <cell r="E5573" t="str">
            <v>心脏瓣膜,补片,带针胸骨钢丝,特殊缝线,止血材料</v>
          </cell>
          <cell r="F5573" t="str">
            <v>次</v>
          </cell>
          <cell r="G5573" t="str">
            <v/>
          </cell>
          <cell r="H5573">
            <v>3400</v>
          </cell>
          <cell r="I5573">
            <v>2720</v>
          </cell>
          <cell r="J5573">
            <v>2380</v>
          </cell>
          <cell r="K5573" t="str">
            <v>乙类</v>
          </cell>
        </row>
        <row r="5574">
          <cell r="A5574" t="str">
            <v>HKP66302</v>
          </cell>
          <cell r="B5574" t="str">
            <v>右侧径路三尖瓣置换术</v>
          </cell>
          <cell r="C5574" t="str">
            <v>右胸前外侧切口,建立体外循环,经右心房显露三尖瓣,切除病变三尖瓣,植入人工瓣膜,关闭切口,心脏复跳,止血,钢丝固定胸骨,留置引流管,关胸。</v>
          </cell>
          <cell r="D5574" t="str">
            <v>引流装置</v>
          </cell>
          <cell r="E5574" t="str">
            <v>心脏瓣膜,钢丝,特殊缝线,止血材料</v>
          </cell>
          <cell r="F5574" t="str">
            <v>次</v>
          </cell>
          <cell r="G5574" t="str">
            <v/>
          </cell>
          <cell r="H5574">
            <v>3400</v>
          </cell>
          <cell r="I5574">
            <v>2720</v>
          </cell>
          <cell r="J5574">
            <v>2380</v>
          </cell>
          <cell r="K5574" t="str">
            <v>乙类</v>
          </cell>
        </row>
        <row r="5575">
          <cell r="A5575" t="str">
            <v>HKP66303</v>
          </cell>
          <cell r="B5575" t="str">
            <v>再次三尖瓣手术</v>
          </cell>
          <cell r="C5575" t="str">
            <v>既往有过心脏手术史,经正中开胸,分离心包腔粘连,建立体外循环,经右心房切口显露三尖瓣,切除三尖瓣(含三尖瓣假体),植入新的人工瓣膜或成形,关闭切口,心脏复跳,止血,钢丝固定胸骨,留置引流管,关胸。</v>
          </cell>
          <cell r="D5575" t="str">
            <v>引流装置</v>
          </cell>
          <cell r="E5575" t="str">
            <v>心脏瓣膜,补片,带针胸骨钢丝,特殊缝线,止血材料</v>
          </cell>
          <cell r="F5575" t="str">
            <v>次</v>
          </cell>
          <cell r="G5575" t="str">
            <v/>
          </cell>
          <cell r="H5575">
            <v>3600</v>
          </cell>
          <cell r="I5575">
            <v>2880</v>
          </cell>
          <cell r="J5575">
            <v>2520</v>
          </cell>
          <cell r="K5575" t="str">
            <v>乙类</v>
          </cell>
        </row>
        <row r="5576">
          <cell r="A5576" t="str">
            <v>HKP66801</v>
          </cell>
          <cell r="B5576" t="str">
            <v>胸腔镜辅助下三尖瓣置换术</v>
          </cell>
          <cell r="C5576" t="str">
            <v>经胸骨右缘3或4肋间､右腋中线3肋间和右腋前线6或7肋间及腹股沟处切口作股动静脉插管建立体外循环。特制的长阻闭钳阻闭升主动脉,切除病变三尖瓣,行人工瓣膜置换,关闭切口,心脏复跳,止血,置引流管,关胸。</v>
          </cell>
          <cell r="D5576" t="str">
            <v>引流装置</v>
          </cell>
          <cell r="E5576" t="str">
            <v>心脏瓣膜,钢丝,补片,腔镜材料</v>
          </cell>
          <cell r="F5576" t="str">
            <v>次</v>
          </cell>
          <cell r="G5576" t="str">
            <v/>
          </cell>
          <cell r="H5576">
            <v>3600</v>
          </cell>
          <cell r="I5576">
            <v>2880</v>
          </cell>
          <cell r="J5576">
            <v>2520</v>
          </cell>
          <cell r="K5576" t="str">
            <v>乙类</v>
          </cell>
        </row>
        <row r="5577">
          <cell r="A5577" t="str">
            <v>HKP73301</v>
          </cell>
          <cell r="B5577" t="str">
            <v>三尖瓣瓣膜切除术</v>
          </cell>
          <cell r="C5577" t="str">
            <v>正中开胸,建立体外循环,切开右心房,探查心内畸形,如无其它畸形,切除三尖瓣,关闭切口,逐渐撤离体外循环,留置引流管,止血,钢丝固定胸骨,关胸。不含体外循环。</v>
          </cell>
          <cell r="D5577" t="str">
            <v>引流装置</v>
          </cell>
          <cell r="E5577" t="str">
            <v>带针胸骨钢丝,心包引流管,心房测压管,起搏导线,血液回收装置,特殊缝线,止血材料</v>
          </cell>
          <cell r="F5577" t="str">
            <v>次</v>
          </cell>
          <cell r="G5577" t="str">
            <v/>
          </cell>
          <cell r="H5577">
            <v>3400</v>
          </cell>
          <cell r="I5577">
            <v>2720</v>
          </cell>
          <cell r="J5577">
            <v>2380</v>
          </cell>
          <cell r="K5577" t="str">
            <v>乙类</v>
          </cell>
        </row>
        <row r="5578">
          <cell r="A5578" t="str">
            <v>HKP80201</v>
          </cell>
          <cell r="B5578" t="str">
            <v>经皮三尖瓣球囊成形术</v>
          </cell>
          <cell r="C5578" t="str">
            <v>在备有除颤仪及除颤电极的条件下,局麻下穿刺股静脉,监护仪监护及血管造影机X线引导下,将球囊导管沿导丝送入右心室,回拉导管使球囊中部卡在三尖瓣口处,迅速推注所需的稀释对比剂,使球囊完全充盈,然后迅速排空,确定扩张效果及是否需要重复扩张。术中全身肝素化,并进行心电监护和压力监测。不含监护､DSA引导。</v>
          </cell>
          <cell r="D5578" t="str">
            <v>穿刺针,测压管,除颤电极,注射器</v>
          </cell>
          <cell r="E5578" t="str">
            <v>导管,导丝,血管鞘组,球囊扩张导管</v>
          </cell>
          <cell r="F5578" t="str">
            <v>次</v>
          </cell>
          <cell r="G5578" t="str">
            <v/>
          </cell>
          <cell r="H5578">
            <v>2400</v>
          </cell>
          <cell r="I5578">
            <v>1920</v>
          </cell>
          <cell r="J5578">
            <v>1680</v>
          </cell>
          <cell r="K5578" t="str">
            <v>乙类</v>
          </cell>
        </row>
        <row r="5579">
          <cell r="A5579" t="str">
            <v>HKP83301</v>
          </cell>
          <cell r="B5579" t="str">
            <v>三尖瓣瓣环成形术</v>
          </cell>
          <cell r="C5579" t="str">
            <v>正中切口,建立体外循环,经右心房切口显露三尖瓣,瓣环折叠,成形环固定瓣环,关闭切口,心脏复跳,止血,钢丝固定胸骨,留置引流管,关胸。</v>
          </cell>
          <cell r="D5579" t="str">
            <v>引流装置</v>
          </cell>
          <cell r="E5579" t="str">
            <v>补片,带针胸骨钢丝,特殊缝线,止血材料</v>
          </cell>
          <cell r="F5579" t="str">
            <v>次</v>
          </cell>
          <cell r="G5579" t="str">
            <v/>
          </cell>
          <cell r="H5579">
            <v>4000</v>
          </cell>
          <cell r="I5579">
            <v>3200</v>
          </cell>
          <cell r="J5579">
            <v>2800</v>
          </cell>
          <cell r="K5579" t="str">
            <v>乙类</v>
          </cell>
        </row>
        <row r="5580">
          <cell r="A5580" t="str">
            <v>HKP83302</v>
          </cell>
          <cell r="B5580" t="str">
            <v>三尖瓣瓣叶成形术</v>
          </cell>
          <cell r="C5580" t="str">
            <v>正中切口,建立体外循环,经右心房切口显露三尖瓣,瓣叶部分切除,瓣叶缝合,瓣叶重建,关闭切口,心脏复跳,止血,钢丝固定胸骨,留置引流管,关胸。</v>
          </cell>
          <cell r="D5580" t="str">
            <v>引流装置</v>
          </cell>
          <cell r="E5580" t="str">
            <v>带针胸骨钢丝,特殊缝线,止血材料</v>
          </cell>
          <cell r="F5580" t="str">
            <v>次</v>
          </cell>
          <cell r="G5580" t="str">
            <v/>
          </cell>
          <cell r="H5580">
            <v>3100</v>
          </cell>
          <cell r="I5580">
            <v>2480</v>
          </cell>
          <cell r="J5580">
            <v>2170</v>
          </cell>
          <cell r="K5580" t="str">
            <v>乙类</v>
          </cell>
        </row>
        <row r="5581">
          <cell r="A5581" t="str">
            <v>HKP83303</v>
          </cell>
          <cell r="B5581" t="str">
            <v>三尖瓣瓣下结构成形术</v>
          </cell>
          <cell r="C5581" t="str">
            <v>正中切口,建立体外循环,经右心房切口显露三尖瓣,重建腱索,切或缝乳头肌,关闭切口,心脏复跳,止血,钢丝固定胸骨,留置引流管,关胸。</v>
          </cell>
          <cell r="D5581" t="str">
            <v>引流装置</v>
          </cell>
          <cell r="E5581" t="str">
            <v>补片,带针胸骨钢丝,特殊缝线,止血材料</v>
          </cell>
          <cell r="F5581" t="str">
            <v>次</v>
          </cell>
          <cell r="G5581" t="str">
            <v/>
          </cell>
          <cell r="H5581">
            <v>3100</v>
          </cell>
          <cell r="I5581">
            <v>2480</v>
          </cell>
          <cell r="J5581">
            <v>2170</v>
          </cell>
          <cell r="K5581" t="str">
            <v>乙类</v>
          </cell>
        </row>
        <row r="5582">
          <cell r="A5582" t="str">
            <v>HKP83304</v>
          </cell>
          <cell r="B5582" t="str">
            <v>胸腔镜辅助下三尖瓣瓣成形术</v>
          </cell>
          <cell r="C5582" t="str">
            <v>消毒铺巾,建立气胸,放置胸腔镜,经胸骨右缘3或4肋间､右腋中线3肋间和右腋前线6或7肋间及腹股沟处切口作股动静脉插管建立体外循环。特制的长阻闭钳阻闭升主动脉,进行三尖瓣成形,关闭切口,心脏复跳,止血,置引流管,关胸。</v>
          </cell>
          <cell r="D5582" t="str">
            <v>引流装置</v>
          </cell>
          <cell r="E5582" t="str">
            <v>补片,成形环,钢丝,腔镜材料</v>
          </cell>
          <cell r="F5582" t="str">
            <v>次</v>
          </cell>
          <cell r="G5582" t="str">
            <v/>
          </cell>
          <cell r="H5582">
            <v>3200</v>
          </cell>
          <cell r="I5582">
            <v>2560</v>
          </cell>
          <cell r="J5582">
            <v>2240</v>
          </cell>
          <cell r="K5582" t="str">
            <v>乙类</v>
          </cell>
        </row>
        <row r="5583">
          <cell r="A5583" t="str">
            <v>HKP89301</v>
          </cell>
          <cell r="B5583" t="str">
            <v>三尖瓣下移畸形矫治术</v>
          </cell>
          <cell r="C5583" t="str">
            <v>指Ebstein畸形矫治术。正中开胸,建立体外循环,切开右心房,探查心内畸形,如无其它畸形,切下下移的瓣膜,缝至三尖瓣瓣环上,或用成型环固定,折叠房化右心室,关闭切口,逐渐撤离体外循环,留置引流管,止血,钢丝固定胸骨,关胸。不含体外循环。</v>
          </cell>
          <cell r="D5583" t="str">
            <v>引流装置</v>
          </cell>
          <cell r="E5583" t="str">
            <v>带针胸骨钢丝,心包引流管,心房测压管,起搏导线,血液回收装置,特殊缝线,止血材料</v>
          </cell>
          <cell r="F5583" t="str">
            <v>次</v>
          </cell>
          <cell r="G5583" t="str">
            <v/>
          </cell>
          <cell r="H5583">
            <v>3900</v>
          </cell>
          <cell r="I5583">
            <v>3120</v>
          </cell>
          <cell r="J5583">
            <v>2730</v>
          </cell>
          <cell r="K5583" t="str">
            <v>乙类</v>
          </cell>
        </row>
        <row r="5584">
          <cell r="A5584" t="str">
            <v>HKP89302</v>
          </cell>
          <cell r="B5584" t="str">
            <v>三尖瓣病变畸形单心室化矫治的三尖瓣口闭合术</v>
          </cell>
          <cell r="C5584" t="str">
            <v>正中开胸,建立体外循环,切开右心房,探查心内畸形,如无其它畸形,缝合三尖瓣口,关闭切口,逐渐撤离体外循环,留置引流管,止血,钢丝固定胸骨,关胸。不含体外循环。</v>
          </cell>
          <cell r="D5584" t="str">
            <v>引流装置</v>
          </cell>
          <cell r="E5584" t="str">
            <v>带针胸骨钢丝,心包引流管,心房测压管,起搏导线,血液回收装置,特殊缝线,止血材料</v>
          </cell>
          <cell r="F5584" t="str">
            <v>次</v>
          </cell>
          <cell r="G5584" t="str">
            <v/>
          </cell>
          <cell r="H5584">
            <v>3900</v>
          </cell>
          <cell r="I5584">
            <v>3120</v>
          </cell>
          <cell r="J5584">
            <v>2730</v>
          </cell>
          <cell r="K5584" t="str">
            <v>乙类</v>
          </cell>
        </row>
        <row r="5585">
          <cell r="A5585" t="str">
            <v>HKQ50301</v>
          </cell>
          <cell r="B5585" t="str">
            <v>二尖瓣交界直视切开术</v>
          </cell>
          <cell r="C5585" t="str">
            <v>正中切口,建立体外循环,经右心房､房间隔切口或左心房切口显露二尖瓣,直视切开二尖瓣交界,关闭切口,止血,钢丝固定胸骨,留置引流管,关胸。</v>
          </cell>
          <cell r="D5585" t="str">
            <v>引流装置</v>
          </cell>
          <cell r="E5585" t="str">
            <v>带针胸骨钢丝,特殊缝线,止血材料</v>
          </cell>
          <cell r="F5585" t="str">
            <v>次</v>
          </cell>
        </row>
        <row r="5585">
          <cell r="H5585">
            <v>3600</v>
          </cell>
          <cell r="I5585">
            <v>2880</v>
          </cell>
          <cell r="J5585">
            <v>2520</v>
          </cell>
          <cell r="K5585" t="str">
            <v>乙类</v>
          </cell>
        </row>
        <row r="5586">
          <cell r="A5586" t="str">
            <v>HKQ66301</v>
          </cell>
          <cell r="B5586" t="str">
            <v>二尖瓣置换术</v>
          </cell>
          <cell r="C5586" t="str">
            <v>正中切口,建立体外循环,经右心房､房间隔切口或左心房切口显露二尖瓣,切除病变二尖瓣,植入人工瓣膜,关闭切口,心脏复跳,止血,钢丝固定胸骨,留置引流管,关胸。</v>
          </cell>
          <cell r="D5586" t="str">
            <v>引流装置</v>
          </cell>
          <cell r="E5586" t="str">
            <v>心脏瓣膜,带针胸骨钢丝,特殊缝线,止血材料,修补材料，起搏导线</v>
          </cell>
          <cell r="F5586" t="str">
            <v>次</v>
          </cell>
          <cell r="G5586" t="str">
            <v>行左心房折叠术或左心耳结扎术加收不超过20%</v>
          </cell>
          <cell r="H5586">
            <v>4320</v>
          </cell>
          <cell r="I5586">
            <v>3456</v>
          </cell>
          <cell r="J5586">
            <v>3024</v>
          </cell>
          <cell r="K5586" t="str">
            <v>乙类</v>
          </cell>
        </row>
        <row r="5587">
          <cell r="A5587" t="str">
            <v>HKQ66302</v>
          </cell>
          <cell r="B5587" t="str">
            <v>右侧径路二尖瓣置换术</v>
          </cell>
          <cell r="C5587" t="str">
            <v>右胸前外侧切口,建立体外循环,经右心房､房间隔切口或左心房切口显露二尖瓣,切除病变二尖瓣,植入人工瓣膜,关闭切口,心脏复跳,止血,留置引流管,关胸。</v>
          </cell>
          <cell r="D5587" t="str">
            <v>引流装置</v>
          </cell>
          <cell r="E5587" t="str">
            <v>心脏瓣膜,钢丝,特殊缝线,止血材料</v>
          </cell>
          <cell r="F5587" t="str">
            <v>次</v>
          </cell>
          <cell r="G5587" t="str">
            <v/>
          </cell>
          <cell r="H5587">
            <v>3600</v>
          </cell>
          <cell r="I5587">
            <v>2880</v>
          </cell>
          <cell r="J5587">
            <v>2520</v>
          </cell>
          <cell r="K5587" t="str">
            <v>乙类</v>
          </cell>
        </row>
        <row r="5588">
          <cell r="A5588" t="str">
            <v>HKQ66303</v>
          </cell>
          <cell r="B5588" t="str">
            <v>自体肺动脉瓣二尖瓣置换术</v>
          </cell>
          <cell r="C5588" t="str">
            <v>正中切口,建立体外循环,经肺动脉切口,获取自体肺动脉瓣,缝合同种异体瓣于右室流出道。经右心房､房间隔切口或左心房切口显露二尖瓣,切除病变二尖瓣,植入自体肺动脉瓣,关闭切口,心脏复跳,止血,钢丝固定胸骨,留置引流管,关胸。</v>
          </cell>
          <cell r="D5588" t="str">
            <v>引流装置</v>
          </cell>
          <cell r="E5588" t="str">
            <v>心脏瓣膜,补片,带针胸骨钢丝,特殊缝线,止血材料</v>
          </cell>
          <cell r="F5588" t="str">
            <v>次</v>
          </cell>
          <cell r="G5588" t="str">
            <v/>
          </cell>
          <cell r="H5588">
            <v>3600</v>
          </cell>
          <cell r="I5588">
            <v>2880</v>
          </cell>
          <cell r="J5588">
            <v>2520</v>
          </cell>
          <cell r="K5588" t="str">
            <v>乙类</v>
          </cell>
        </row>
        <row r="5589">
          <cell r="A5589" t="str">
            <v>HKQ66304</v>
          </cell>
          <cell r="B5589" t="str">
            <v>无支架生物瓣二尖瓣置换术</v>
          </cell>
          <cell r="C5589" t="str">
            <v>正中切口,建立体外循环,经右心房､房间隔切口或左心房切口显露二尖瓣,切除病变二尖瓣,植入无支架人工生物瓣膜,关闭切口,心脏复跳,止血,钢丝固定胸骨,留置引流管,关胸。</v>
          </cell>
          <cell r="D5589" t="str">
            <v>引流装置</v>
          </cell>
          <cell r="E5589" t="str">
            <v>心脏瓣膜,带针胸骨钢丝,特殊缝线,止血材料</v>
          </cell>
          <cell r="F5589" t="str">
            <v>次</v>
          </cell>
          <cell r="G5589" t="str">
            <v/>
          </cell>
          <cell r="H5589">
            <v>3600</v>
          </cell>
          <cell r="I5589">
            <v>2880</v>
          </cell>
          <cell r="J5589">
            <v>2520</v>
          </cell>
          <cell r="K5589" t="str">
            <v>乙类</v>
          </cell>
        </row>
        <row r="5590">
          <cell r="A5590" t="str">
            <v>HKQ66305</v>
          </cell>
          <cell r="B5590" t="str">
            <v>同种异体二尖瓣置换术</v>
          </cell>
          <cell r="C5590" t="str">
            <v>正中切口,建立体外循环,经右心房､房间隔切口或左心房切口显露二尖瓣,切除病变二尖瓣,植入同种异体瓣膜,关闭切口,心脏复跳,止血,钢丝固定胸骨,留置引流管,关胸。</v>
          </cell>
          <cell r="D5590" t="str">
            <v>引流装置</v>
          </cell>
          <cell r="E5590" t="str">
            <v>心脏瓣膜,带针胸骨钢丝,特殊缝线,止血材料</v>
          </cell>
          <cell r="F5590" t="str">
            <v>次</v>
          </cell>
          <cell r="G5590" t="str">
            <v/>
          </cell>
          <cell r="H5590">
            <v>3600</v>
          </cell>
          <cell r="I5590">
            <v>2880</v>
          </cell>
          <cell r="J5590">
            <v>2520</v>
          </cell>
          <cell r="K5590" t="str">
            <v>乙类</v>
          </cell>
        </row>
        <row r="5591">
          <cell r="A5591" t="str">
            <v>HKQ66306</v>
          </cell>
          <cell r="B5591" t="str">
            <v>再次二尖瓣手术</v>
          </cell>
          <cell r="C5591" t="str">
            <v>既往有过心脏手术史,经正中开胸,分离心包腔粘连,建立体外循环,经右心房-房间隔切口或左心房切口显露二尖瓣,切除二尖瓣(含二尖瓣假体),植入新的人工瓣膜,含半周漏修补､再次成形,关闭切口,心脏复跳,止血,钢丝固定胸骨,留置引流管,关胸。</v>
          </cell>
          <cell r="D5591" t="str">
            <v>引流装置</v>
          </cell>
          <cell r="E5591" t="str">
            <v>心脏瓣膜,补片,带针胸骨钢丝,特殊缝线,止血材料</v>
          </cell>
          <cell r="F5591" t="str">
            <v>次</v>
          </cell>
          <cell r="G5591" t="str">
            <v/>
          </cell>
          <cell r="H5591">
            <v>3600</v>
          </cell>
          <cell r="I5591">
            <v>2880</v>
          </cell>
          <cell r="J5591">
            <v>2520</v>
          </cell>
          <cell r="K5591" t="str">
            <v>乙类</v>
          </cell>
        </row>
        <row r="5592">
          <cell r="A5592" t="str">
            <v>HKQ66801</v>
          </cell>
          <cell r="B5592" t="str">
            <v>胸腔镜辅助下二尖瓣置换术</v>
          </cell>
          <cell r="C5592" t="str">
            <v>消毒铺巾,建立气胸,放置胸腔镜,经胸骨右缘3或4肋间､右腋中线3肋间和右腋前线6或7肋间及腹股沟处切口作股动静脉插管建立体外循环。特制的长阻闭钳阻闭升主动脉,经房间隔切口切除病变二尖瓣,植入人工瓣膜,关闭心脏切口,心脏复跳,止血,置引流管,关胸。</v>
          </cell>
          <cell r="D5592" t="str">
            <v>引流装置</v>
          </cell>
          <cell r="E5592" t="str">
            <v>心脏瓣膜,钢丝,腔镜材料</v>
          </cell>
          <cell r="F5592" t="str">
            <v>次</v>
          </cell>
          <cell r="G5592" t="str">
            <v/>
          </cell>
          <cell r="H5592">
            <v>3600</v>
          </cell>
          <cell r="I5592">
            <v>2880</v>
          </cell>
          <cell r="J5592">
            <v>2520</v>
          </cell>
          <cell r="K5592" t="str">
            <v>乙类</v>
          </cell>
        </row>
        <row r="5593">
          <cell r="A5593" t="str">
            <v>HKQ80201</v>
          </cell>
          <cell r="B5593" t="str">
            <v>经皮二尖瓣球囊成形术</v>
          </cell>
          <cell r="C5593" t="str">
            <v>在备有除颤仪及除颤电极的条件下,局麻下穿刺股静脉,监护仪监护及血管造影机X线引导下,行房间隔穿刺术,将二尖瓣球囊导管沿特殊导丝导入左室,回拉导管使球囊中部卡在二尖瓣口处,迅速推注所需的稀释对比剂,使球囊完全充盈,然后迅速排空,确定扩张效果及是否需要重复扩张。术中全身肝素化,并进行心电监护和压力监测。不含监护､DSA引导。</v>
          </cell>
          <cell r="D5593" t="str">
            <v>电极,房间隔穿刺针,注射器</v>
          </cell>
          <cell r="E5593" t="str">
            <v>导管,导丝,血管鞘组,球囊扩张导管</v>
          </cell>
          <cell r="F5593" t="str">
            <v>次</v>
          </cell>
          <cell r="G5593" t="str">
            <v/>
          </cell>
          <cell r="H5593">
            <v>2000</v>
          </cell>
          <cell r="I5593">
            <v>1600</v>
          </cell>
          <cell r="J5593">
            <v>1400</v>
          </cell>
          <cell r="K5593" t="str">
            <v>乙类</v>
          </cell>
        </row>
        <row r="5594">
          <cell r="A5594" t="str">
            <v>HKQ80301</v>
          </cell>
          <cell r="B5594" t="str">
            <v>左侧径路二尖瓣闭式扩张术</v>
          </cell>
          <cell r="C5594" t="str">
            <v>左胸前外侧切口开胸,切开心包,显露左心耳和心尖,经心耳或心尖切口,闭式扩张器扩张二尖瓣,关闭切口,止血,留置引流管,关胸。</v>
          </cell>
          <cell r="D5594" t="str">
            <v>引流装置</v>
          </cell>
          <cell r="E5594" t="str">
            <v>二尖瓣扩张器,钢丝,特殊缝线,止血材料</v>
          </cell>
          <cell r="F5594" t="str">
            <v>次</v>
          </cell>
          <cell r="G5594" t="str">
            <v/>
          </cell>
          <cell r="H5594">
            <v>2600</v>
          </cell>
          <cell r="I5594">
            <v>2080</v>
          </cell>
          <cell r="J5594">
            <v>1820</v>
          </cell>
          <cell r="K5594" t="str">
            <v>乙类</v>
          </cell>
        </row>
        <row r="5595">
          <cell r="A5595" t="str">
            <v>HKQ80302</v>
          </cell>
          <cell r="B5595" t="str">
            <v>右侧径路二尖瓣闭式扩张术</v>
          </cell>
          <cell r="C5595" t="str">
            <v>右侧胸腔切口进胸腔,切开心包,显露左心房,经心房切口,闭式扩张器扩张二尖瓣,关闭切口,止血,留置引流管,关胸。</v>
          </cell>
          <cell r="D5595" t="str">
            <v>引流装置</v>
          </cell>
          <cell r="E5595" t="str">
            <v>二尖瓣扩张器,钢丝,特殊缝线,止血材料</v>
          </cell>
          <cell r="F5595" t="str">
            <v>次</v>
          </cell>
          <cell r="G5595" t="str">
            <v/>
          </cell>
          <cell r="H5595">
            <v>2600</v>
          </cell>
          <cell r="I5595">
            <v>2080</v>
          </cell>
          <cell r="J5595">
            <v>1820</v>
          </cell>
          <cell r="K5595" t="str">
            <v>乙类</v>
          </cell>
        </row>
        <row r="5596">
          <cell r="A5596" t="str">
            <v>HKQ83301</v>
          </cell>
          <cell r="B5596" t="str">
            <v>二尖瓣瓣环成形术</v>
          </cell>
          <cell r="C5596" t="str">
            <v>正中切口,建立体外循环,经右心房､房间隔切口或左心房切口显露二尖瓣,瓣环折叠,成形环固定瓣环,关闭切口心脏复跳,止血,钢丝固定胸骨,留置引流管,关胸。</v>
          </cell>
          <cell r="D5596" t="str">
            <v>引流装置</v>
          </cell>
          <cell r="E5596" t="str">
            <v>心脏瓣膜,补片,带针胸骨钢丝,成形环,特殊缝线,止血材料</v>
          </cell>
          <cell r="F5596" t="str">
            <v>次</v>
          </cell>
          <cell r="G5596" t="str">
            <v/>
          </cell>
          <cell r="H5596">
            <v>3600</v>
          </cell>
          <cell r="I5596">
            <v>2880</v>
          </cell>
          <cell r="J5596">
            <v>2520</v>
          </cell>
          <cell r="K5596" t="str">
            <v>乙类</v>
          </cell>
        </row>
        <row r="5597">
          <cell r="A5597" t="str">
            <v>HKQ83302</v>
          </cell>
          <cell r="B5597" t="str">
            <v>二尖瓣瓣叶成形术</v>
          </cell>
          <cell r="C5597" t="str">
            <v>正中切口,建立体外循环,经右心房､房间隔切口或左心房切口显露二尖瓣,瓣叶部分切除,瓣叶缝合,瓣叶重建,关闭切口心脏复跳,止血,钢丝固定胸骨,留置引流管,关胸。</v>
          </cell>
          <cell r="D5597" t="str">
            <v>引流装置</v>
          </cell>
          <cell r="E5597" t="str">
            <v>补片,带针胸骨钢丝,特殊缝线,止血材料</v>
          </cell>
          <cell r="F5597" t="str">
            <v>次</v>
          </cell>
          <cell r="G5597" t="str">
            <v/>
          </cell>
          <cell r="H5597">
            <v>3600</v>
          </cell>
          <cell r="I5597">
            <v>2880</v>
          </cell>
          <cell r="J5597">
            <v>2520</v>
          </cell>
          <cell r="K5597" t="str">
            <v>乙类</v>
          </cell>
        </row>
        <row r="5598">
          <cell r="A5598" t="str">
            <v>HKQ83303</v>
          </cell>
          <cell r="B5598" t="str">
            <v>二尖瓣瓣下结构成形术</v>
          </cell>
          <cell r="C5598" t="str">
            <v>正中切口,建立体外循环,经右心房､房间隔切口或左心房切口显露二尖瓣,重建腱索,切或缝乳头肌,关闭切口,心脏复跳,止血,钢丝固定胸骨,留置引流管,关胸。</v>
          </cell>
          <cell r="D5598" t="str">
            <v>引流装置</v>
          </cell>
          <cell r="E5598" t="str">
            <v>补片,带针胸骨钢丝,特殊缝线,止血材料</v>
          </cell>
          <cell r="F5598" t="str">
            <v>次</v>
          </cell>
          <cell r="G5598" t="str">
            <v/>
          </cell>
          <cell r="H5598">
            <v>3600</v>
          </cell>
          <cell r="I5598">
            <v>2880</v>
          </cell>
          <cell r="J5598">
            <v>2520</v>
          </cell>
          <cell r="K5598" t="str">
            <v>乙类</v>
          </cell>
        </row>
        <row r="5599">
          <cell r="A5599" t="str">
            <v>HKQ89301</v>
          </cell>
          <cell r="B5599" t="str">
            <v>二尖瓣狭窄/瓣上环狭窄矫治术</v>
          </cell>
          <cell r="C5599" t="str">
            <v>正中开胸,建立体外循环,切开右心房,探查心内畸形,如无其它畸形,探查是否伴有其它畸形,视瓣膜情况行二尖瓣成形或置换术,关闭切口,逐渐撤离体外循环,留置引流管,止血,钢丝固定胸骨,关胸。不含体外循环。</v>
          </cell>
          <cell r="D5599" t="str">
            <v>引流装置</v>
          </cell>
          <cell r="E5599" t="str">
            <v>成形环,带针胸骨钢丝,心包引流管,心房测压管,起搏导线,血液回收装置,特殊缝线,止血材料</v>
          </cell>
          <cell r="F5599" t="str">
            <v>次</v>
          </cell>
          <cell r="G5599" t="str">
            <v/>
          </cell>
          <cell r="H5599">
            <v>3800</v>
          </cell>
          <cell r="I5599">
            <v>3040</v>
          </cell>
          <cell r="J5599">
            <v>2660</v>
          </cell>
          <cell r="K5599" t="str">
            <v>乙类</v>
          </cell>
        </row>
        <row r="5600">
          <cell r="A5600" t="str">
            <v>HKR66301</v>
          </cell>
          <cell r="B5600" t="str">
            <v>主动脉瓣置换术</v>
          </cell>
          <cell r="C5600" t="str">
            <v>正中切口,建立体外循环,经升主动脉切口显露主动脉瓣,切病变瓣膜,行人工瓣膜置换,关闭切口,心脏复跳,止血,钢丝固定胸骨,留置引流管,关胸。</v>
          </cell>
          <cell r="D5600" t="str">
            <v>引流装置</v>
          </cell>
          <cell r="E5600" t="str">
            <v>心脏瓣膜,带针胸骨钢丝,特殊缝线,止血材料</v>
          </cell>
          <cell r="F5600" t="str">
            <v>次</v>
          </cell>
          <cell r="G5600" t="str">
            <v/>
          </cell>
          <cell r="H5600">
            <v>4440</v>
          </cell>
          <cell r="I5600">
            <v>3552</v>
          </cell>
          <cell r="J5600">
            <v>3108</v>
          </cell>
          <cell r="K5600" t="str">
            <v>乙类</v>
          </cell>
        </row>
        <row r="5601">
          <cell r="A5601" t="str">
            <v>HKR66302</v>
          </cell>
          <cell r="B5601" t="str">
            <v>胸骨小切口主动脉瓣置换术</v>
          </cell>
          <cell r="C5601" t="str">
            <v>正中切口,建立体外循环,经升主动脉切口显露主动脉瓣,切除病变主动脉瓣,行人工瓣膜置换,关闭切口,心脏复跳,止血,钢丝固定胸骨,留置引流管,关胸。</v>
          </cell>
          <cell r="D5601" t="str">
            <v>引流装置</v>
          </cell>
          <cell r="E5601" t="str">
            <v>心脏瓣膜,带针胸骨钢丝,特殊缝线,止血材料</v>
          </cell>
          <cell r="F5601" t="str">
            <v>次</v>
          </cell>
          <cell r="G5601" t="str">
            <v/>
          </cell>
          <cell r="H5601">
            <v>3800</v>
          </cell>
          <cell r="I5601">
            <v>3040</v>
          </cell>
          <cell r="J5601">
            <v>2660</v>
          </cell>
          <cell r="K5601" t="str">
            <v>乙类</v>
          </cell>
        </row>
        <row r="5602">
          <cell r="A5602" t="str">
            <v>HKR66303</v>
          </cell>
          <cell r="B5602" t="str">
            <v>无支架生物瓣主动脉瓣置换术</v>
          </cell>
          <cell r="C5602" t="str">
            <v>正中切口,建立体外循环,经升主动脉切口显露主动脉瓣,切除病变主动脉瓣,植入无支架生物瓣,缝合固定冠状动脉口,关闭切口,心脏复跳,止血,钢丝固定胸骨,留置引流管,关胸。</v>
          </cell>
          <cell r="D5602" t="str">
            <v>引流装置</v>
          </cell>
          <cell r="E5602" t="str">
            <v>心脏瓣膜,带针胸骨钢丝,特殊缝线,止血材料</v>
          </cell>
          <cell r="F5602" t="str">
            <v>次</v>
          </cell>
          <cell r="G5602" t="str">
            <v/>
          </cell>
          <cell r="H5602">
            <v>3700</v>
          </cell>
          <cell r="I5602">
            <v>2960</v>
          </cell>
          <cell r="J5602">
            <v>2590</v>
          </cell>
          <cell r="K5602" t="str">
            <v>乙类</v>
          </cell>
        </row>
        <row r="5603">
          <cell r="A5603" t="str">
            <v>HKR66304</v>
          </cell>
          <cell r="B5603" t="str">
            <v>同种异体主动脉瓣置换术</v>
          </cell>
          <cell r="C5603" t="str">
            <v>正中切口,建立体外循环,经升主动脉切口显露主动脉瓣,切除病变主动脉瓣,植入同种异体瓣,缝合固定冠状动脉口,关闭切口,心脏复跳,止血,钢丝固定胸骨,留置引流管,关胸。</v>
          </cell>
          <cell r="D5603" t="str">
            <v>引流装置</v>
          </cell>
          <cell r="E5603" t="str">
            <v>心脏瓣膜,带针胸骨钢丝,特殊缝线,止血材料</v>
          </cell>
          <cell r="F5603" t="str">
            <v>次</v>
          </cell>
          <cell r="G5603" t="str">
            <v/>
          </cell>
          <cell r="H5603">
            <v>3700</v>
          </cell>
          <cell r="I5603">
            <v>2960</v>
          </cell>
          <cell r="J5603">
            <v>2590</v>
          </cell>
          <cell r="K5603" t="str">
            <v>乙类</v>
          </cell>
        </row>
        <row r="5604">
          <cell r="A5604" t="str">
            <v>HKR66305</v>
          </cell>
          <cell r="B5604" t="str">
            <v>主动脉根部扩大瓣环置换术</v>
          </cell>
          <cell r="C5604" t="str">
            <v>正中开胸,建立体外循环,切开右心房,探查心内畸形,如无其它畸形,切下主动脉,剪开主动脉瓣环,扩大瓣环,剪除主动脉瓣叶,人工瓣膜置换,关闭切口,逐渐撤离体外循环,留置引流管,止血,钢丝固定胸骨,关胸。不含体外循环。</v>
          </cell>
          <cell r="D5604" t="str">
            <v>引流装置</v>
          </cell>
          <cell r="E5604" t="str">
            <v>心脏瓣膜,带针胸骨钢丝,心包引流管,心房测压管,起搏导线,血液回收装置,特殊缝线,止血材料</v>
          </cell>
          <cell r="F5604" t="str">
            <v>次</v>
          </cell>
          <cell r="G5604" t="str">
            <v/>
          </cell>
          <cell r="H5604">
            <v>4200</v>
          </cell>
          <cell r="I5604">
            <v>3360</v>
          </cell>
          <cell r="J5604">
            <v>2940</v>
          </cell>
          <cell r="K5604" t="str">
            <v>乙类</v>
          </cell>
        </row>
        <row r="5605">
          <cell r="A5605" t="str">
            <v>HKR66306</v>
          </cell>
          <cell r="B5605" t="str">
            <v>主动脉瓣二尖瓣双瓣置换术</v>
          </cell>
          <cell r="C5605" t="str">
            <v>正中切口,建立体外循环,经右心房､房间隔切口或左心房切口显露二尖瓣,经升主动脉切口显露主动脉瓣,切除病变二尖瓣及主动脉瓣,植入人工瓣膜,关闭切口,心脏复跳,止血,钢丝固定胸骨,留置引流管,关胸。</v>
          </cell>
          <cell r="D5605" t="str">
            <v>引流装置</v>
          </cell>
          <cell r="E5605" t="str">
            <v>心脏瓣膜,带针胸骨钢丝,特殊缝线,止血材料</v>
          </cell>
          <cell r="F5605" t="str">
            <v>次</v>
          </cell>
          <cell r="G5605" t="str">
            <v/>
          </cell>
          <cell r="H5605">
            <v>7200</v>
          </cell>
          <cell r="I5605">
            <v>6120</v>
          </cell>
          <cell r="J5605">
            <v>5202</v>
          </cell>
          <cell r="K5605" t="str">
            <v>乙类</v>
          </cell>
        </row>
        <row r="5606">
          <cell r="A5606" t="str">
            <v>HKR66307</v>
          </cell>
          <cell r="B5606" t="str">
            <v>主动脉瓣环切开成形+主动脉瓣置换术</v>
          </cell>
          <cell r="C5606" t="str">
            <v>正中切口,建立体外循环,降温阻断,切开主动脉,切开瓣环,测量修剪人工补片,跨环补片,人工主动脉置换,缝合切口止血,钢丝固定胸骨,留置引流管,关胸。</v>
          </cell>
          <cell r="D5606" t="str">
            <v>引流装置</v>
          </cell>
          <cell r="E5606" t="str">
            <v>补片,人工血管,带针胸骨钢丝,特殊缝线,止血材料</v>
          </cell>
          <cell r="F5606" t="str">
            <v>次</v>
          </cell>
          <cell r="G5606" t="str">
            <v/>
          </cell>
          <cell r="H5606">
            <v>5500</v>
          </cell>
          <cell r="I5606">
            <v>4400</v>
          </cell>
          <cell r="J5606">
            <v>3850</v>
          </cell>
          <cell r="K5606" t="str">
            <v>乙类</v>
          </cell>
        </row>
        <row r="5607">
          <cell r="A5607" t="str">
            <v>HKR66308</v>
          </cell>
          <cell r="B5607" t="str">
            <v>主动脉瓣环及窦部切开成形+主动脉瓣置换术</v>
          </cell>
          <cell r="C5607" t="str">
            <v>正中切口,建立体外循环,降温阻断,切开主动脉,切开瓣环,测量修剪人工补片,跨环补片,人工主动脉置换,缝合切口止血,钢丝固定胸骨,留置引流管,关胸。</v>
          </cell>
          <cell r="D5607" t="str">
            <v>引流装置</v>
          </cell>
          <cell r="E5607" t="str">
            <v>补片,人工血管,带针胸骨钢丝,心脏瓣膜,特殊缝线</v>
          </cell>
          <cell r="F5607" t="str">
            <v>次</v>
          </cell>
          <cell r="G5607" t="str">
            <v/>
          </cell>
          <cell r="H5607">
            <v>5500</v>
          </cell>
          <cell r="I5607">
            <v>4400</v>
          </cell>
          <cell r="J5607">
            <v>3850</v>
          </cell>
          <cell r="K5607" t="str">
            <v>乙类</v>
          </cell>
        </row>
        <row r="5608">
          <cell r="A5608" t="str">
            <v>HKR66309</v>
          </cell>
          <cell r="B5608" t="str">
            <v>再次主动脉瓣手术</v>
          </cell>
          <cell r="C5608" t="str">
            <v>既往有过心脏手术史,经正中开胸,分离心包腔粘连,建立体外循环,经升主动脉切口显露主动脉瓣,切除主动脉瓣(含主动脉瓣假体),植入新的人工瓣膜,或成形,关闭切口,心脏复跳,止血,钢丝固定胸骨,留置引流管,关胸。</v>
          </cell>
          <cell r="D5608" t="str">
            <v>引流装置</v>
          </cell>
          <cell r="E5608" t="str">
            <v>心脏瓣膜,补片,带针胸骨钢丝,特殊缝线,止血材料</v>
          </cell>
          <cell r="F5608" t="str">
            <v>次</v>
          </cell>
          <cell r="G5608" t="str">
            <v/>
          </cell>
          <cell r="H5608">
            <v>4000</v>
          </cell>
          <cell r="I5608">
            <v>3200</v>
          </cell>
          <cell r="J5608">
            <v>2800</v>
          </cell>
          <cell r="K5608" t="str">
            <v>乙类</v>
          </cell>
        </row>
        <row r="5609">
          <cell r="A5609" t="str">
            <v>HKR66310</v>
          </cell>
          <cell r="B5609" t="str">
            <v>共同动脉干瓣膜置换术</v>
          </cell>
          <cell r="C5609" t="str">
            <v>正中开胸,建立体外循环,切开右心房,探查心内畸形,如无其它畸形,探查是否伴有其它畸形,共同动脉干瓣膜置换,关闭切口,逐渐撤离体外循环,留置引流管,止血,钢丝固定胸骨,关胸。不含体外循环。</v>
          </cell>
          <cell r="D5609" t="str">
            <v>引流装置</v>
          </cell>
          <cell r="E5609" t="str">
            <v>心脏瓣膜,带针胸骨钢丝,心包引流管,心房测压管,起搏导线,血液回收装置,特殊缝线,止血材料</v>
          </cell>
          <cell r="F5609" t="str">
            <v>次</v>
          </cell>
          <cell r="G5609" t="str">
            <v/>
          </cell>
          <cell r="H5609">
            <v>4000</v>
          </cell>
          <cell r="I5609">
            <v>3200</v>
          </cell>
          <cell r="J5609">
            <v>2800</v>
          </cell>
          <cell r="K5609" t="str">
            <v>乙类</v>
          </cell>
        </row>
        <row r="5610">
          <cell r="A5610" t="str">
            <v>HKR66801</v>
          </cell>
          <cell r="B5610" t="str">
            <v>胸腔镜辅助下主动脉瓣置换术</v>
          </cell>
          <cell r="C5610" t="str">
            <v>经胸骨右缘3或4肋间､右腋中线3肋间和右腋前线6或7肋间及腹股沟处切口作股动静脉插管建立体外循环。特制的长阻闭钳阻闭升主动脉,经升主动脉切口显露主动脉瓣,切病变瓣膜,行人工瓣膜置换,关闭切口,心脏复跳,止血,置引流管,关胸。</v>
          </cell>
          <cell r="D5610" t="str">
            <v>引流装置</v>
          </cell>
          <cell r="E5610" t="str">
            <v>心脏瓣膜,钢丝,腔镜材料</v>
          </cell>
          <cell r="F5610" t="str">
            <v>次</v>
          </cell>
          <cell r="G5610" t="str">
            <v/>
          </cell>
          <cell r="H5610">
            <v>4000</v>
          </cell>
          <cell r="I5610">
            <v>3200</v>
          </cell>
          <cell r="J5610">
            <v>2800</v>
          </cell>
          <cell r="K5610" t="str">
            <v>乙类</v>
          </cell>
        </row>
        <row r="5611">
          <cell r="A5611" t="str">
            <v>HKR80201</v>
          </cell>
          <cell r="B5611" t="str">
            <v>经皮主动脉瓣球囊成形术</v>
          </cell>
          <cell r="C5611" t="str">
            <v>在备有除颤仪及除颤电极的条件下,局麻下穿刺股动脉,监护仪监护及血管造影机X线引导下,先常规行左心导管检查及左心室造影,测量主动脉跨瓣压差､瓣环大小及确定主动脉瓣狭窄的类型,将球囊导管沿导丝送入左心室,回拉导管使球囊中部卡在主动脉瓣口处,迅速推注所需的稀释对比剂,使球囊完全充盈,然后迅速排空。确定扩张效果及是否需要重复扩张。术中全身肝素化,并进行心电监护和压力监测。不含监护､DSA引导。</v>
          </cell>
          <cell r="D5611" t="str">
            <v>穿刺针,测压管,注射器</v>
          </cell>
          <cell r="E5611" t="str">
            <v>导管,导丝,血管鞘组,球囊扩张导管</v>
          </cell>
          <cell r="F5611" t="str">
            <v>次</v>
          </cell>
          <cell r="G5611" t="str">
            <v/>
          </cell>
          <cell r="H5611">
            <v>2000</v>
          </cell>
          <cell r="I5611">
            <v>1600</v>
          </cell>
          <cell r="J5611">
            <v>1400</v>
          </cell>
          <cell r="K5611" t="str">
            <v>乙类</v>
          </cell>
        </row>
        <row r="5612">
          <cell r="A5612" t="str">
            <v>HKR83301</v>
          </cell>
          <cell r="B5612" t="str">
            <v>主动脉瓣直视成形术</v>
          </cell>
          <cell r="C5612" t="str">
            <v>正中切口,建立体外循环,经升主动脉切口显露主动脉瓣,行瓣膜成形,关闭切口,心脏复跳,止血,钢丝固定胸骨,留置引流管,关胸。</v>
          </cell>
          <cell r="D5612" t="str">
            <v>引流装置</v>
          </cell>
          <cell r="E5612" t="str">
            <v>带针胸骨钢丝,特殊缝线,止血材料</v>
          </cell>
          <cell r="F5612" t="str">
            <v>次</v>
          </cell>
          <cell r="G5612" t="str">
            <v/>
          </cell>
          <cell r="H5612">
            <v>3600</v>
          </cell>
          <cell r="I5612">
            <v>2880</v>
          </cell>
          <cell r="J5612">
            <v>2520</v>
          </cell>
          <cell r="K5612" t="str">
            <v>乙类</v>
          </cell>
        </row>
        <row r="5613">
          <cell r="A5613" t="str">
            <v>HKR83801</v>
          </cell>
          <cell r="B5613" t="str">
            <v>胸腔镜辅助下主动脉瓣成形术</v>
          </cell>
          <cell r="C5613" t="str">
            <v>经胸骨右缘3或4肋间､右腋中线3肋间和右腋前线6或7肋间,及腹股沟处切口作股动静脉插管建立体外循环。特制的长阻闭钳阻闭升主动脉,经升主动脉切口显露主动脉瓣,进行成形,关闭切口,心脏复跳,止血,置引流管,关胸。</v>
          </cell>
          <cell r="D5613" t="str">
            <v>引流装置</v>
          </cell>
          <cell r="E5613" t="str">
            <v>补片,成形环,腔镜材料</v>
          </cell>
          <cell r="F5613" t="str">
            <v>次</v>
          </cell>
          <cell r="G5613" t="str">
            <v/>
          </cell>
          <cell r="H5613">
            <v>3800</v>
          </cell>
          <cell r="I5613">
            <v>3040</v>
          </cell>
          <cell r="J5613">
            <v>2660</v>
          </cell>
          <cell r="K5613" t="str">
            <v>乙类</v>
          </cell>
        </row>
        <row r="5614">
          <cell r="A5614" t="str">
            <v>HKR89301</v>
          </cell>
          <cell r="B5614" t="str">
            <v>主动脉瓣上狭窄矫治术</v>
          </cell>
          <cell r="C5614" t="str">
            <v>正中开胸,建立体外循环,切开右心房,探查心内畸形,如无其它畸形,探查是否伴有其它畸形,经主动脉切口,切除主动脉瓣上异常纤维,补片修补扩大主动脉,关闭切口,逐渐撤离体外循环,留置引流管,止血,钢丝固定胸骨,关胸。不含体外循环。</v>
          </cell>
          <cell r="D5614" t="str">
            <v>引流装置</v>
          </cell>
          <cell r="E5614" t="str">
            <v>带针胸骨钢丝,心包引流管,心房测压管,起搏导线,血液回收装置,特殊缝线,止血材料</v>
          </cell>
          <cell r="F5614" t="str">
            <v>次</v>
          </cell>
          <cell r="G5614" t="str">
            <v/>
          </cell>
          <cell r="H5614">
            <v>3300</v>
          </cell>
          <cell r="I5614">
            <v>2640</v>
          </cell>
          <cell r="J5614">
            <v>2310</v>
          </cell>
          <cell r="K5614" t="str">
            <v>乙类</v>
          </cell>
        </row>
        <row r="5615">
          <cell r="A5615" t="str">
            <v>HKR89302</v>
          </cell>
          <cell r="B5615" t="str">
            <v>主动脉瓣下狭窄矫治术</v>
          </cell>
          <cell r="C5615" t="str">
            <v>正中开胸,建立体外循环,切开右心房,探查心内畸形,如无其它畸形,探查是否伴有其它畸形,经主动脉切口,切除主动脉瓣下异常肌束或纤维,关闭切口,逐渐撤离体外循环,留置引流管,止血,钢丝固定胸骨,关胸。不含体外循环。</v>
          </cell>
          <cell r="D5615" t="str">
            <v>引流装置</v>
          </cell>
          <cell r="E5615" t="str">
            <v>带针胸骨钢丝,心包引流管,心房测压管,起搏导线,血液回收装置,特殊缝线,止血材料</v>
          </cell>
          <cell r="F5615" t="str">
            <v>次</v>
          </cell>
          <cell r="G5615" t="str">
            <v/>
          </cell>
          <cell r="H5615">
            <v>3700</v>
          </cell>
          <cell r="I5615">
            <v>2960</v>
          </cell>
          <cell r="J5615">
            <v>2590</v>
          </cell>
          <cell r="K5615" t="str">
            <v>乙类</v>
          </cell>
        </row>
        <row r="5616">
          <cell r="A5616" t="str">
            <v>HKR89303</v>
          </cell>
          <cell r="B5616" t="str">
            <v>共同动脉干瓣膜成形术</v>
          </cell>
          <cell r="C5616" t="str">
            <v>正中开胸,建立体外循环,切开右心房,探查心内畸形,如无其它畸形,探查是否伴有其它畸形,共同动脉干瓣膜成形,关闭切口,逐渐撤离体外循环,留置引流管,止血,钢丝固定胸骨,关胸。不含体外循环。</v>
          </cell>
          <cell r="D5616" t="str">
            <v>引流装置</v>
          </cell>
          <cell r="E5616" t="str">
            <v>带针胸骨钢丝,心包引流管,心房测压管,起搏导线,血液回收装置,特殊缝线,止血材料</v>
          </cell>
          <cell r="F5616" t="str">
            <v>次</v>
          </cell>
          <cell r="G5616" t="str">
            <v/>
          </cell>
          <cell r="H5616">
            <v>3800</v>
          </cell>
          <cell r="I5616">
            <v>3040</v>
          </cell>
          <cell r="J5616">
            <v>2660</v>
          </cell>
          <cell r="K5616" t="str">
            <v>乙类</v>
          </cell>
        </row>
        <row r="5617">
          <cell r="A5617" t="str">
            <v>HKS66301</v>
          </cell>
          <cell r="B5617" t="str">
            <v>肺动脉瓣置换术</v>
          </cell>
          <cell r="C5617" t="str">
            <v>正中切口,建立体外循环,经肺动脉切口显露肺动脉瓣,切除病变肺动脉瓣,植入人工瓣,关闭切口,心脏复跳,止血,钢丝固定胸骨,留置引流管,关胸。</v>
          </cell>
          <cell r="D5617" t="str">
            <v>引流装置</v>
          </cell>
          <cell r="E5617" t="str">
            <v>心脏瓣膜,带针胸骨钢丝,特殊缝线,止血材料</v>
          </cell>
          <cell r="F5617" t="str">
            <v>次</v>
          </cell>
          <cell r="G5617" t="str">
            <v/>
          </cell>
          <cell r="H5617">
            <v>3900</v>
          </cell>
          <cell r="I5617">
            <v>3120</v>
          </cell>
          <cell r="J5617">
            <v>2730</v>
          </cell>
          <cell r="K5617" t="str">
            <v>乙类</v>
          </cell>
        </row>
        <row r="5618">
          <cell r="A5618" t="str">
            <v>HKS80201</v>
          </cell>
          <cell r="B5618" t="str">
            <v>经皮肺动脉瓣球囊成形术</v>
          </cell>
          <cell r="C5618" t="str">
            <v>在备有除颤仪及除颤电极的条件下,局麻下行穿刺股静脉,监护仪监护及血管造影机X线引导下,先常规行右心导管检查及右心室造影,测量肺动脉跨瓣压差､瓣环大小及确定肺动脉瓣狭窄的类型,将球囊导管沿导丝送入肺动脉,回拉导管使球囊中部卡在肺动脉瓣口处,迅速推注所需的稀释对比剂,使球囊完全充盈,然后迅速排空。确定扩张效果及是否需要重复扩张。术中全身肝素化,并进行心电监护和压力监测。不含监护､DSA引导。</v>
          </cell>
          <cell r="D5618" t="str">
            <v>穿刺针,测压管,除颤电极</v>
          </cell>
          <cell r="E5618" t="str">
            <v>导管,导丝,血管鞘组,球囊扩张导管</v>
          </cell>
          <cell r="F5618" t="str">
            <v>次</v>
          </cell>
          <cell r="G5618" t="str">
            <v/>
          </cell>
          <cell r="H5618">
            <v>2300</v>
          </cell>
          <cell r="I5618">
            <v>1840</v>
          </cell>
          <cell r="J5618">
            <v>1610</v>
          </cell>
          <cell r="K5618" t="str">
            <v>乙类</v>
          </cell>
        </row>
        <row r="5619">
          <cell r="A5619" t="str">
            <v>HKS83301</v>
          </cell>
          <cell r="B5619" t="str">
            <v>肺动脉瓣成形术</v>
          </cell>
          <cell r="C5619" t="str">
            <v>正中开胸,建立体外循环,切开右心房,探查心内畸形,如无其它畸形,切开肺动脉交界粘连,关闭切口,逐渐撤离体外循环,留置引流管,止血,钢丝固定胸骨,关胸。不含体外循环。</v>
          </cell>
          <cell r="D5619" t="str">
            <v>引流装置</v>
          </cell>
          <cell r="E5619" t="str">
            <v>带针胸骨钢丝,心包引流管,心房测压管,起搏导线,血液回收装置,特殊缝线,止血材料</v>
          </cell>
          <cell r="F5619" t="str">
            <v>次</v>
          </cell>
          <cell r="G5619" t="str">
            <v/>
          </cell>
          <cell r="H5619">
            <v>3300</v>
          </cell>
          <cell r="I5619">
            <v>2640</v>
          </cell>
          <cell r="J5619">
            <v>2310</v>
          </cell>
          <cell r="K5619" t="str">
            <v>乙类</v>
          </cell>
        </row>
        <row r="5620">
          <cell r="A5620" t="str">
            <v>HKT</v>
          </cell>
          <cell r="B5620" t="str">
            <v>心传导系</v>
          </cell>
          <cell r="C5620" t="str">
            <v/>
          </cell>
          <cell r="D5620" t="str">
            <v/>
          </cell>
          <cell r="E5620" t="str">
            <v/>
          </cell>
        </row>
        <row r="5620">
          <cell r="G5620" t="str">
            <v/>
          </cell>
          <cell r="H5620" t="str">
            <v/>
          </cell>
          <cell r="I5620" t="str">
            <v/>
          </cell>
          <cell r="J5620" t="str">
            <v/>
          </cell>
        </row>
        <row r="5621">
          <cell r="A5621" t="str">
            <v>HKT62201</v>
          </cell>
          <cell r="B5621" t="str">
            <v>单腔永久起搏器安置术</v>
          </cell>
          <cell r="C5621" t="str">
            <v>消毒铺巾,局部麻醉,经静脉穿刺,做皮下囊袋,放置鞘管,监护仪监护下沿鞘管送入心室或心房起搏电极,DSA引导下调整电极位置,起搏电极连接刺激仪测试阈值､感知､阻抗､振幅等,固定电极,置入永久起搏器,庆大霉素冲洗囊袋,逐层缝合皮下组织及皮肤。不含监护､DSA引导。</v>
          </cell>
          <cell r="D5621" t="str">
            <v>穿刺针,电极,注射器</v>
          </cell>
          <cell r="E5621" t="str">
            <v>永久起搏器,起搏导管,导丝,血管鞘组,特殊缝线</v>
          </cell>
          <cell r="F5621" t="str">
            <v>次</v>
          </cell>
        </row>
        <row r="5621">
          <cell r="H5621">
            <v>2500</v>
          </cell>
          <cell r="I5621">
            <v>2000</v>
          </cell>
          <cell r="J5621">
            <v>1750</v>
          </cell>
          <cell r="K5621" t="str">
            <v>乙类</v>
          </cell>
        </row>
        <row r="5622">
          <cell r="A5622" t="str">
            <v>HKT62202</v>
          </cell>
          <cell r="B5622" t="str">
            <v>双腔永久起搏器安置术</v>
          </cell>
          <cell r="C5622" t="str">
            <v>消毒铺巾,局部麻醉,穿刺2处深静脉,做皮下囊袋,放置鞘管,监护仪监护下沿鞘管分别送入心房及心室起搏电极,DSA引导下调整位电极置,起搏电极连接刺激仪测试阈值､感知､阻抗､振幅等,固定电极,置入永久起搏器,庆大霉素冲洗囊袋,逐层缝合皮下组织及皮肤。不含监护､DSA引导。</v>
          </cell>
          <cell r="D5622" t="str">
            <v>穿刺针,电极,注射器</v>
          </cell>
          <cell r="E5622" t="str">
            <v>永久起搏器,起搏导管,导丝,血管鞘组,特殊缝线</v>
          </cell>
          <cell r="F5622" t="str">
            <v>次</v>
          </cell>
        </row>
        <row r="5622">
          <cell r="H5622">
            <v>2800</v>
          </cell>
          <cell r="I5622">
            <v>2240</v>
          </cell>
          <cell r="J5622">
            <v>1960</v>
          </cell>
          <cell r="K5622" t="str">
            <v>乙类</v>
          </cell>
        </row>
        <row r="5623">
          <cell r="A5623" t="str">
            <v>HKT62203</v>
          </cell>
          <cell r="B5623" t="str">
            <v>三腔永久起搏器安置术</v>
          </cell>
          <cell r="C5623" t="str">
            <v>消毒铺巾,局部麻醉,穿刺3处深静脉,做皮下囊袋,监护仪监护及DSA引导下放置冠状静脉窦长鞘,逆行冠状静脉窦造影,选择靶静脉,撤出造影导管,再延静脉鞘将左室电极送入靶静脉,进行电极各参数测定。最后再将右心房及右心室电极导线植入,X线下调整位置,分别测试右心房､右心室及双心室起搏阈值､感知､阻抗､振幅等,固定电极,置入永久起搏器,庆大霉素冲洗囊袋,逐层缝合皮下组织及皮肤。不含监护､DSA引导。</v>
          </cell>
          <cell r="D5623" t="str">
            <v>穿刺针,电极,注射器</v>
          </cell>
          <cell r="E5623" t="str">
            <v>永久起搏器,起搏导管,造影导管,电极导管,导丝,血管鞘组,特殊缝线</v>
          </cell>
          <cell r="F5623" t="str">
            <v>次</v>
          </cell>
        </row>
        <row r="5623">
          <cell r="H5623">
            <v>3200</v>
          </cell>
          <cell r="I5623">
            <v>2560</v>
          </cell>
          <cell r="J5623">
            <v>2240</v>
          </cell>
          <cell r="K5623" t="str">
            <v>乙类</v>
          </cell>
        </row>
        <row r="5624">
          <cell r="A5624" t="str">
            <v>HKT62204</v>
          </cell>
          <cell r="B5624" t="str">
            <v>埋藏式单腔心脏复律除颤器安置术</v>
          </cell>
          <cell r="C5624" t="str">
            <v>在备有除颤仪及除颤电极的条件下,消毒铺巾,局部麻醉,经静脉穿刺,做皮下囊袋,放置鞘管,监护仪监护及DSA引导下,沿鞘管送入起搏电极,X线下调整位置,测试起搏阈值､感知､阻抗､振幅等,固定电极,置入除颤器,全麻下诱发室颤1-2次,发放试验性电击,测定除颤阈值,程控各种参数,庆大霉素冲洗囊袋,逐层缝合皮下组织及皮肤。不含监护､DSA引导。</v>
          </cell>
          <cell r="D5624" t="str">
            <v>穿刺针,除颤电极</v>
          </cell>
          <cell r="E5624" t="str">
            <v>除颤器,起搏导管,导丝,血管鞘组,特殊缝线</v>
          </cell>
          <cell r="F5624" t="str">
            <v>次</v>
          </cell>
          <cell r="G5624" t="str">
            <v/>
          </cell>
          <cell r="H5624">
            <v>2600</v>
          </cell>
          <cell r="I5624">
            <v>2080</v>
          </cell>
          <cell r="J5624">
            <v>1820</v>
          </cell>
          <cell r="K5624" t="str">
            <v>乙类</v>
          </cell>
        </row>
        <row r="5625">
          <cell r="A5625" t="str">
            <v>HKT62205</v>
          </cell>
          <cell r="B5625" t="str">
            <v>埋藏式双腔心脏复律除颤器安置术</v>
          </cell>
          <cell r="C5625" t="str">
            <v>在备有除颤仪及除颤电极的条件下,消毒铺巾,局部麻醉,穿刺2处深静脉,做皮下囊袋,放置鞘管,监护仪监护及血管造影机X线引导下,沿鞘管分别送入心房､心室起搏电极导线,X线下调整位置,分别测试心房､心室起搏阈值､感知､阻抗､振幅等,固定电极,置入除颤器,全麻下诱发室颤1-2次,发放试验性电击,测定除颤阈值,程控各种参数,庆大霉素冲洗囊袋,逐层缝合皮下组织及皮肤。</v>
          </cell>
          <cell r="D5625" t="str">
            <v>穿刺针,除颤电极</v>
          </cell>
          <cell r="E5625" t="str">
            <v>除颤器,起搏导管,导丝,血管鞘组,特殊缝线</v>
          </cell>
          <cell r="F5625" t="str">
            <v>次</v>
          </cell>
          <cell r="G5625" t="str">
            <v/>
          </cell>
          <cell r="H5625">
            <v>2800</v>
          </cell>
          <cell r="I5625">
            <v>2240</v>
          </cell>
          <cell r="J5625">
            <v>1960</v>
          </cell>
          <cell r="K5625" t="str">
            <v>乙类</v>
          </cell>
        </row>
        <row r="5626">
          <cell r="A5626" t="str">
            <v>HKT62206</v>
          </cell>
          <cell r="B5626" t="str">
            <v>埋藏式三腔心脏复律除颤器安置术</v>
          </cell>
          <cell r="C5626" t="str">
            <v>在备有除颤仪及除颤电极的条件下,消毒铺巾,局部麻醉,穿刺3处深静脉,做皮下囊袋,监护仪监护及血管造影机X线引导下,放置冠状静脉窦长鞘,逆行冠状静脉窦造影,选择靶静脉,撤出造影导管,再延静脉鞘将左室电极送入靶静脉,进行电极各参数测定。放置鞘管,沿鞘管分别送入心房､心室起搏电极导线,X线下调整位置,分别测试心房､心室起搏阈值､感知､阻抗､振幅等,固定电极,置入除颤器,全麻下诱发室颤1-2次,发放试验性电击,测定除颤阈值,程控各种参数,庆大霉素冲洗囊袋,逐层缝合皮下组织及皮肤。</v>
          </cell>
          <cell r="D5626" t="str">
            <v>穿刺针,除颤电极,注射器</v>
          </cell>
          <cell r="E5626" t="str">
            <v>除颤器,起搏导管,造影导管,电极导管,导丝,血管鞘组,特殊缝线</v>
          </cell>
          <cell r="F5626" t="str">
            <v>次</v>
          </cell>
          <cell r="G5626" t="str">
            <v/>
          </cell>
          <cell r="H5626">
            <v>3000</v>
          </cell>
          <cell r="I5626">
            <v>2400</v>
          </cell>
          <cell r="J5626">
            <v>2100</v>
          </cell>
          <cell r="K5626" t="str">
            <v>乙类</v>
          </cell>
        </row>
        <row r="5627">
          <cell r="A5627" t="str">
            <v>HKT62301</v>
          </cell>
          <cell r="B5627" t="str">
            <v>临时起搏器安置术</v>
          </cell>
          <cell r="C5627" t="str">
            <v>消毒铺巾,局部麻醉,经静脉穿刺,放置鞘管,应用监护仪监护,在血管造影机X线或心电监护引导下放置临时起搏电极于右室心尖部,与临时起搏器连接,调整起搏感知功能,用阈值两倍的输出电压保证持续起搏,局部固定电极体外部分。不含监护､DSA引导。</v>
          </cell>
          <cell r="D5627" t="str">
            <v>穿刺针,电极,注射器</v>
          </cell>
          <cell r="E5627" t="str">
            <v>临时起搏导管,导丝,血管鞘组</v>
          </cell>
          <cell r="F5627" t="str">
            <v>次</v>
          </cell>
          <cell r="G5627" t="str">
            <v/>
          </cell>
          <cell r="H5627">
            <v>1000</v>
          </cell>
          <cell r="I5627">
            <v>800</v>
          </cell>
          <cell r="J5627">
            <v>700</v>
          </cell>
          <cell r="K5627" t="str">
            <v>乙类</v>
          </cell>
        </row>
        <row r="5628">
          <cell r="A5628" t="str">
            <v>HKT62302</v>
          </cell>
          <cell r="B5628" t="str">
            <v>植入式心电记录器安置术</v>
          </cell>
          <cell r="C5628" t="str">
            <v>皮肤清洁处理,在胸骨左缘和左锁骨中线､第1-4肋之间的范围内安放电极,记录不同组合的双极心电图,判断理想植入部位。消毒铺巾,局部麻醉,根据选择的植入部位做切口,制备皮下囊袋,将记录仪放进皮下囊袋后,逐层缝合皮下组织及皮肤。</v>
          </cell>
          <cell r="D5628" t="str">
            <v>电极,注射器</v>
          </cell>
          <cell r="E5628" t="str">
            <v>特殊缝线,植入式心电记录器</v>
          </cell>
          <cell r="F5628" t="str">
            <v>次</v>
          </cell>
          <cell r="G5628" t="str">
            <v/>
          </cell>
          <cell r="H5628">
            <v>900</v>
          </cell>
          <cell r="I5628">
            <v>720</v>
          </cell>
          <cell r="J5628">
            <v>630</v>
          </cell>
          <cell r="K5628" t="str">
            <v>乙类</v>
          </cell>
        </row>
        <row r="5629">
          <cell r="A5629" t="str">
            <v>HKT62303</v>
          </cell>
          <cell r="B5629" t="str">
            <v>心外膜临时起搏器安置术</v>
          </cell>
          <cell r="C5629" t="str">
            <v>全麻,正中切口,开胸,心脏表面缝置起搏导线,连接起搏器,关胸。</v>
          </cell>
          <cell r="D5629" t="str">
            <v>引流装置</v>
          </cell>
          <cell r="E5629" t="str">
            <v>起搏导线,特殊缝线</v>
          </cell>
          <cell r="F5629" t="str">
            <v>次</v>
          </cell>
          <cell r="G5629" t="str">
            <v/>
          </cell>
          <cell r="H5629">
            <v>1800</v>
          </cell>
          <cell r="I5629">
            <v>1440</v>
          </cell>
          <cell r="J5629">
            <v>1260</v>
          </cell>
          <cell r="K5629" t="str">
            <v>乙类</v>
          </cell>
        </row>
        <row r="5630">
          <cell r="A5630" t="str">
            <v>HKT62304</v>
          </cell>
          <cell r="B5630" t="str">
            <v>心外膜永久起搏器安置术</v>
          </cell>
          <cell r="C5630" t="str">
            <v>全麻,正中切口,开胸,心脏表面缝置起搏导线,连接起搏器,关胸。</v>
          </cell>
          <cell r="D5630" t="str">
            <v>引流装置</v>
          </cell>
          <cell r="E5630" t="str">
            <v>起搏导线,起搏器,特殊缝线,止血材料</v>
          </cell>
          <cell r="F5630" t="str">
            <v>次</v>
          </cell>
          <cell r="G5630" t="str">
            <v/>
          </cell>
          <cell r="H5630">
            <v>1800</v>
          </cell>
          <cell r="I5630">
            <v>1440</v>
          </cell>
          <cell r="J5630">
            <v>1260</v>
          </cell>
          <cell r="K5630" t="str">
            <v>乙类</v>
          </cell>
        </row>
        <row r="5631">
          <cell r="A5631" t="str">
            <v>HKT63301</v>
          </cell>
          <cell r="B5631" t="str">
            <v>永久起搏器更换术</v>
          </cell>
          <cell r="C5631" t="str">
            <v>消毒铺巾,局部麻醉,必要时先行临时起搏器保证安全,监护仪监护下切开囊袋取出起搏器,测试原电极阈值､感知､阻抗､振幅等参数,符合要求则直接与更换的起搏器连接,置入皮下囊袋,庆大霉素冲洗囊袋,逐层缝合皮下组织及皮肤。电极置入与永久起搏器安置术时相同,测定参数,固定新电极,与起搏器连接,将原有电极接头端封闭后旷置。起搏器置入皮下囊袋,庆大霉素冲洗囊袋,逐层缝合皮下组织及皮肤。不含监护､DSA引导。</v>
          </cell>
          <cell r="D5631" t="str">
            <v>穿刺针,电极,注射器</v>
          </cell>
          <cell r="E5631" t="str">
            <v>永久起搏器,起搏导管,导丝,血管鞘组,特殊缝线</v>
          </cell>
          <cell r="F5631" t="str">
            <v>次</v>
          </cell>
          <cell r="G5631" t="str">
            <v/>
          </cell>
          <cell r="H5631">
            <v>1700</v>
          </cell>
          <cell r="I5631">
            <v>1360</v>
          </cell>
          <cell r="J5631">
            <v>1190</v>
          </cell>
          <cell r="K5631" t="str">
            <v>乙类</v>
          </cell>
        </row>
        <row r="5632">
          <cell r="A5632" t="str">
            <v>HKT64301</v>
          </cell>
          <cell r="B5632" t="str">
            <v>起搏器电极取出术</v>
          </cell>
          <cell r="C5632" t="str">
            <v>消毒铺巾,局部麻醉,必要时先行临时起搏器安置术及应用保证安全,切开原伤口,分离皮下组织,暴露囊袋,监护仪监护及血管造影机X线引导下,在保障安全情况下取出原起搏器,分离起搏器和电极,利用电极拔除装置拔除电极,处理局部伤口,逐层缝合皮下组织和皮肤。不含监护､DSA引导。</v>
          </cell>
          <cell r="D5632" t="str">
            <v>电极,注射器</v>
          </cell>
          <cell r="E5632" t="str">
            <v>特殊缝线</v>
          </cell>
          <cell r="F5632" t="str">
            <v>次</v>
          </cell>
          <cell r="G5632" t="str">
            <v/>
          </cell>
          <cell r="H5632">
            <v>1800</v>
          </cell>
          <cell r="I5632">
            <v>1440</v>
          </cell>
          <cell r="J5632">
            <v>1260</v>
          </cell>
          <cell r="K5632" t="str">
            <v>乙类</v>
          </cell>
        </row>
        <row r="5633">
          <cell r="A5633" t="str">
            <v>HKT64302</v>
          </cell>
          <cell r="B5633" t="str">
            <v>起搏器囊袋清创术</v>
          </cell>
          <cell r="C5633" t="str">
            <v>消毒铺巾,局部麻醉,必要时先行临时起搏器安置术及应用保证安全,切开原伤口,分离皮下组织,暴露囊袋,监护仪监护下,在保障安全情况下取出原起搏器,清理囊袋内坏死组织,反复冲洗局部伤口,放入原起搏器,逐层缝合皮下组织和皮肤。不含监护､DSA引导､临时起搏。</v>
          </cell>
          <cell r="D5633" t="str">
            <v>电极,引流装置,注射器</v>
          </cell>
          <cell r="E5633" t="str">
            <v>特殊缝线</v>
          </cell>
          <cell r="F5633" t="str">
            <v>次</v>
          </cell>
          <cell r="G5633" t="str">
            <v/>
          </cell>
          <cell r="H5633">
            <v>1700</v>
          </cell>
          <cell r="I5633">
            <v>1360</v>
          </cell>
          <cell r="J5633">
            <v>1190</v>
          </cell>
          <cell r="K5633" t="str">
            <v>乙类</v>
          </cell>
        </row>
        <row r="5634">
          <cell r="A5634" t="str">
            <v>HKT72201</v>
          </cell>
          <cell r="B5634" t="str">
            <v>普通室上性心动过速射频消融术</v>
          </cell>
          <cell r="C5634" t="str">
            <v>先进行心内电生理检查,监护仪监护下,血管造影机X线引导下穿刺动脉或静脉,放置鞘管,放置消融导管,反复标测不同位置,寻找消融靶点,放电试消融,巩固消融,以电生理刺激仪反复刺激诱发并采用多通道电生理记录仪记录,证实心动过速不能诱发。不含有创心内电生理检查､监护､DSA引导。</v>
          </cell>
          <cell r="D5634" t="str">
            <v>穿刺针</v>
          </cell>
          <cell r="E5634" t="str">
            <v>消融导管,标测导管,导丝,血管鞘组，灌注导管</v>
          </cell>
          <cell r="F5634" t="str">
            <v>次</v>
          </cell>
          <cell r="G5634" t="str">
            <v>不同侧旁道加收不超过50%</v>
          </cell>
          <cell r="H5634">
            <v>3500</v>
          </cell>
          <cell r="I5634">
            <v>2975</v>
          </cell>
          <cell r="J5634">
            <v>2529</v>
          </cell>
          <cell r="K5634" t="str">
            <v>乙类</v>
          </cell>
        </row>
        <row r="5635">
          <cell r="A5635" t="str">
            <v>HKT72202</v>
          </cell>
          <cell r="B5635" t="str">
            <v>室速射频消融术</v>
          </cell>
          <cell r="C5635" t="str">
            <v>在备有除颤仪及除颤电极的条件下,心内电生理检查后,监护仪监护下,血管造影机X线引导下穿刺动脉或静脉,放置鞘管,放置消融导管,标测寻找消融靶点,必要时应用心腔三维标测术标测靶点,放电试消融,巩固消融,重复刺激诱发,证实室速不能被诱发或室早消失。不含有创心内电生理检查､心腔三维标测术､DSA引导。</v>
          </cell>
          <cell r="D5635" t="str">
            <v>注射器,穿刺针,电极</v>
          </cell>
          <cell r="E5635" t="str">
            <v>消融导管,标测导管,导丝,血管鞘组，灌注导管</v>
          </cell>
          <cell r="F5635" t="str">
            <v>次</v>
          </cell>
          <cell r="G5635" t="str">
            <v>不同侧室速加收不超过50%</v>
          </cell>
          <cell r="H5635">
            <v>4000</v>
          </cell>
          <cell r="I5635">
            <v>3400</v>
          </cell>
          <cell r="J5635">
            <v>2890</v>
          </cell>
          <cell r="K5635" t="str">
            <v>乙类</v>
          </cell>
        </row>
        <row r="5636">
          <cell r="A5636" t="str">
            <v>HKT72203</v>
          </cell>
          <cell r="B5636" t="str">
            <v>肥厚梗阻型心肌病化学消融术</v>
          </cell>
          <cell r="C5636" t="str">
            <v>消毒铺巾,局部麻醉,穿刺动脉,放置鞘管,必要时穿刺静脉,置入静脉鞘管,经鞘管将临时起搏电极导管送至右心室心尖部。冠状动脉造影后经鞘管在监护仪监护及血管造影机X线引导下,沿引导钢丝将指引导管送至冠状动脉开口,根据冠状动脉造影结果决定治疗方案。将左室测压导管送入左心室,与指引导管同步监测心室内和主动脉内的压力阶差。将指引钢丝送至需要治疗的穿隔支远端,沿指引钢丝送入整体交换球囊,低压充盈球囊后经球囊导管的中心腔注入无水酒精。根据监测的压力阶差情况决定消融的血管支数。不含监护､DSA引导。</v>
          </cell>
          <cell r="D5636" t="str">
            <v>注射器,环柄注射器,穿刺针,除颤电极,压力泵,测压管</v>
          </cell>
          <cell r="E5636" t="str">
            <v>导引导管,导引导丝,血管鞘组,球囊扩张导管,电极导管</v>
          </cell>
          <cell r="F5636" t="str">
            <v>次</v>
          </cell>
          <cell r="G5636" t="str">
            <v/>
          </cell>
          <cell r="H5636">
            <v>3500</v>
          </cell>
          <cell r="I5636">
            <v>2800</v>
          </cell>
          <cell r="J5636">
            <v>2450</v>
          </cell>
          <cell r="K5636" t="str">
            <v>乙类</v>
          </cell>
        </row>
        <row r="5637">
          <cell r="A5637" t="str">
            <v>HKT72204</v>
          </cell>
          <cell r="B5637" t="str">
            <v>房速房扑射频消融术</v>
          </cell>
          <cell r="C5637" t="str">
            <v>心内电生理检查后,监护仪监护下,血管造影机X线引导下穿刺静脉,放置鞘管,放置消融导管,心内膜标测定位,必要时应用心腔三维标测术,反复寻找消融靶点,放电试消融,巩固消融,反复刺激诱发,证实房速不能被诱发,或房扑消融后出现完全性峡部双向传导阻滞。不含有创心内电生理检查､心腔三维标测术､DSA引导。</v>
          </cell>
          <cell r="D5637" t="str">
            <v>注射器,穿刺针</v>
          </cell>
          <cell r="E5637" t="str">
            <v>消融导管,标测导管,导丝,血管鞘组，灌注导管</v>
          </cell>
          <cell r="F5637" t="str">
            <v>次</v>
          </cell>
          <cell r="G5637" t="str">
            <v>不同侧房速或房扑加收不超过50%</v>
          </cell>
          <cell r="H5637">
            <v>4800</v>
          </cell>
          <cell r="I5637">
            <v>3840</v>
          </cell>
          <cell r="J5637">
            <v>3386</v>
          </cell>
          <cell r="K5637" t="str">
            <v>乙类</v>
          </cell>
        </row>
        <row r="5638">
          <cell r="A5638" t="str">
            <v>HKT72205</v>
          </cell>
          <cell r="B5638" t="str">
            <v>房颤射频消融术</v>
          </cell>
          <cell r="C5638" t="str">
            <v>消毒铺巾,局部麻醉,穿刺3-5处深静脉,放置鞘管,监护仪监护以及血管造影机X线透视下放置标测电极。行房间隔穿刺,肺静脉造影。应用心腔三维标测术,构建左房三维结构模型,行肺静脉前庭环形消融,至肺静脉电位消失。必要时行心房内(含右房)线性､上腔静脉及冠状静脉窦隔离､碎裂电位､神经丛等消融。不含有创心内电生理检查､房间隔穿刺术、心腔三维标测术、监护､DSA引导。</v>
          </cell>
          <cell r="D5638" t="str">
            <v>注射器,房间隔穿刺针</v>
          </cell>
          <cell r="E5638" t="str">
            <v>消融导管,标测导管,导丝,血管鞘组，灌注导管</v>
          </cell>
          <cell r="F5638" t="str">
            <v>次</v>
          </cell>
          <cell r="G5638" t="str">
            <v>每增加1种消融术式加收不超过50%</v>
          </cell>
          <cell r="H5638">
            <v>4800</v>
          </cell>
          <cell r="I5638">
            <v>3840</v>
          </cell>
          <cell r="J5638">
            <v>3386</v>
          </cell>
          <cell r="K5638" t="str">
            <v>乙类</v>
          </cell>
        </row>
        <row r="5639">
          <cell r="A5639" t="str">
            <v>HKT73301</v>
          </cell>
          <cell r="B5639" t="str">
            <v>心脏异常传导束切除术</v>
          </cell>
          <cell r="C5639" t="str">
            <v>正中切口,显露心包,建立体外循环,心脏停跳,切开心脏,在心电生理标测有异常通道的部位切断通道,关闭切口,心脏复跳,止血,钢丝固定胸骨,留置引流管,关胸。</v>
          </cell>
          <cell r="D5639" t="str">
            <v>引流装置</v>
          </cell>
          <cell r="E5639" t="str">
            <v>带针胸骨钢丝,特殊缝线,止血材料,电极导管</v>
          </cell>
          <cell r="F5639" t="str">
            <v>次</v>
          </cell>
          <cell r="G5639" t="str">
            <v/>
          </cell>
          <cell r="H5639">
            <v>3300</v>
          </cell>
          <cell r="I5639">
            <v>2640</v>
          </cell>
          <cell r="J5639">
            <v>2310</v>
          </cell>
          <cell r="K5639" t="str">
            <v>乙类</v>
          </cell>
        </row>
        <row r="5640">
          <cell r="A5640" t="str">
            <v>HKT73302</v>
          </cell>
          <cell r="B5640" t="str">
            <v>房颤矫治术</v>
          </cell>
          <cell r="C5640" t="str">
            <v>指迷宫手术。正中切口,显露心包,建立体外循环,心脏停跳,切开心脏,在心房壁上行切缝术,关闭切口,心脏复跳,止血,钢丝固定胸骨,留置引流管,关胸。</v>
          </cell>
          <cell r="D5640" t="str">
            <v>引流装置</v>
          </cell>
          <cell r="E5640" t="str">
            <v>带针胸骨钢丝,特殊缝线,止血材料</v>
          </cell>
          <cell r="F5640" t="str">
            <v>次</v>
          </cell>
          <cell r="G5640" t="str">
            <v/>
          </cell>
          <cell r="H5640">
            <v>4200</v>
          </cell>
          <cell r="I5640">
            <v>3360</v>
          </cell>
          <cell r="J5640">
            <v>2940</v>
          </cell>
          <cell r="K5640" t="str">
            <v>乙类</v>
          </cell>
        </row>
        <row r="5641">
          <cell r="A5641" t="str">
            <v>HKT73501</v>
          </cell>
          <cell r="B5641" t="str">
            <v>经胸腔镜房颤矫治术</v>
          </cell>
          <cell r="C5641" t="str">
            <v>右股动静脉建立体外循环,上腔静脉引流管经右前侧小切口引出,经胸腔镜在左右心房心内膜上围绕冠状窦和肺静脉开口,以及相对应的心外膜上进行冰冻(或射频､超声､激光)消融,切除右心耳或部分左房壁,缝合心房切口,心脏复跳,止血,留置引流,关胸。</v>
          </cell>
          <cell r="D5641" t="str">
            <v>引流装置</v>
          </cell>
          <cell r="E5641" t="str">
            <v>钢丝,腔镜材料</v>
          </cell>
          <cell r="F5641" t="str">
            <v>次</v>
          </cell>
          <cell r="G5641" t="str">
            <v/>
          </cell>
          <cell r="H5641">
            <v>4400</v>
          </cell>
          <cell r="I5641">
            <v>3520</v>
          </cell>
          <cell r="J5641">
            <v>3080</v>
          </cell>
          <cell r="K5641" t="str">
            <v>乙类</v>
          </cell>
        </row>
        <row r="5642">
          <cell r="A5642" t="str">
            <v>HKU-HKV</v>
          </cell>
          <cell r="B5642" t="str">
            <v>3.心的血管</v>
          </cell>
          <cell r="C5642" t="str">
            <v/>
          </cell>
          <cell r="D5642" t="str">
            <v/>
          </cell>
          <cell r="E5642" t="str">
            <v/>
          </cell>
        </row>
        <row r="5642">
          <cell r="G5642" t="str">
            <v/>
          </cell>
          <cell r="H5642" t="str">
            <v/>
          </cell>
          <cell r="I5642" t="str">
            <v/>
          </cell>
          <cell r="J5642" t="str">
            <v/>
          </cell>
        </row>
        <row r="5643">
          <cell r="A5643" t="str">
            <v>HKU</v>
          </cell>
          <cell r="B5643" t="str">
            <v>冠状动脉</v>
          </cell>
          <cell r="C5643" t="str">
            <v/>
          </cell>
          <cell r="D5643" t="str">
            <v/>
          </cell>
          <cell r="E5643" t="str">
            <v/>
          </cell>
        </row>
        <row r="5643">
          <cell r="G5643" t="str">
            <v/>
          </cell>
          <cell r="H5643" t="str">
            <v/>
          </cell>
          <cell r="I5643" t="str">
            <v/>
          </cell>
          <cell r="J5643" t="str">
            <v/>
          </cell>
        </row>
        <row r="5644">
          <cell r="A5644" t="str">
            <v>HKU59201</v>
          </cell>
          <cell r="B5644" t="str">
            <v>冠状动脉瘘栓闭术</v>
          </cell>
          <cell r="C5644" t="str">
            <v>在备有除颤仪及除颤电极的条件下,消毒铺巾,局部麻醉,穿刺动脉,放置动脉鞘管,必要时穿刺静脉,放置静脉鞘管。冠状动脉造影后经动脉鞘管在监护仪监护及血管造影机X线引导下,沿引导钢丝将指引导管送至冠状动脉开口,将指引钢丝通过瘘管送至远端,沿指引钢丝将球囊送至瘘管内进行栓闭试验,如患者无缺血症状,则进行进一步治疗。置入输送长鞘至瘘管内,经长鞘送入栓堵器至目标位置后后撤长鞘。观察患者反应,如无缺血表现,重复冠脉造影明确术后效果。不含监护､DSA引导。</v>
          </cell>
          <cell r="D5644" t="str">
            <v>环柄注射器,穿刺针,除颤电极,压力泵,测压管</v>
          </cell>
          <cell r="E5644" t="str">
            <v>造影导管,导引导管,球囊扩张导管,导引导丝,血管鞘组,栓塞材料</v>
          </cell>
          <cell r="F5644" t="str">
            <v>次</v>
          </cell>
          <cell r="G5644" t="str">
            <v/>
          </cell>
          <cell r="H5644">
            <v>3380</v>
          </cell>
          <cell r="I5644">
            <v>2700</v>
          </cell>
          <cell r="J5644">
            <v>2360</v>
          </cell>
          <cell r="K5644" t="str">
            <v>乙类</v>
          </cell>
        </row>
        <row r="5645">
          <cell r="A5645" t="str">
            <v>HKU59301</v>
          </cell>
          <cell r="B5645" t="str">
            <v>冠状动脉瘘结扎术</v>
          </cell>
          <cell r="C5645" t="str">
            <v>正中开胸,建立体外循环,切开右心房,探查心内畸形,如无其它畸形,游离终末端瘘的冠状动脉,结扎,关闭切口,逐渐撤离体外循环,留置引流管,止血,钢丝固定胸骨,关胸。不含体外循环。</v>
          </cell>
          <cell r="D5645" t="str">
            <v>引流装置</v>
          </cell>
          <cell r="E5645" t="str">
            <v>带针胸骨钢丝,心包引流管,心房测压管,起搏导线,血液回收装置,特殊缝线,止血材料</v>
          </cell>
          <cell r="F5645" t="str">
            <v>次</v>
          </cell>
          <cell r="G5645" t="str">
            <v/>
          </cell>
          <cell r="H5645">
            <v>3340</v>
          </cell>
          <cell r="I5645">
            <v>2670</v>
          </cell>
          <cell r="J5645">
            <v>2340</v>
          </cell>
          <cell r="K5645" t="str">
            <v>乙类</v>
          </cell>
        </row>
        <row r="5646">
          <cell r="A5646" t="str">
            <v>HKU62201</v>
          </cell>
          <cell r="B5646" t="str">
            <v>冠脉内局部放射治疗</v>
          </cell>
          <cell r="C5646" t="str">
            <v>在备有除颤仪及除颤电极的条件下,消毒铺巾,局部麻醉,穿刺动脉,放置鞘管,冠状动脉造影后经鞘管在监护仪监护及血管造影机X线引导下,沿引导钢丝将指引导管送至冠状动脉开口,根据冠状动脉造影结果决定需要治疗的病变,将指引钢丝通过病变送至病变血管远端,沿指引钢丝送入球囊对病变进行预扩张,通过导管输送系统将放射源送至治疗部位,按照预先设定的治疗方案完成后,撤出输送导管和放射源。治疗后必要时再对病变进行经皮冠状动脉球囊扩张术或支架置入。不含监护､DSA引导。</v>
          </cell>
          <cell r="D5646" t="str">
            <v>环柄注射器,穿刺针,电极,压力泵,测压管</v>
          </cell>
          <cell r="E5646" t="str">
            <v>导引导管,导引导丝,血管鞘组,球囊扩张导管,冠状动脉支架</v>
          </cell>
          <cell r="F5646" t="str">
            <v>次</v>
          </cell>
          <cell r="G5646" t="str">
            <v>以1支血管为基价,每增加1支加收不超过5%;每增加1个支架加收不超过10%</v>
          </cell>
          <cell r="H5646">
            <v>2000</v>
          </cell>
          <cell r="I5646">
            <v>1600</v>
          </cell>
          <cell r="J5646">
            <v>1400</v>
          </cell>
          <cell r="K5646" t="str">
            <v>乙类</v>
          </cell>
        </row>
        <row r="5647">
          <cell r="A5647" t="str">
            <v>HKU62301</v>
          </cell>
          <cell r="B5647" t="str">
            <v>冠状动脉远端血管保护装置置入术</v>
          </cell>
          <cell r="C5647" t="str">
            <v>在备有除颤仪及除颤电极的条件下,消毒铺巾,局部麻醉,穿刺动脉,放置鞘管,冠状动脉造影后经鞘管在监护仪监护及DSA引导下,沿引导钢丝将指引导管送至冠状动脉开口,根据冠状动脉造影结果决定需要进行保护的血管,沿指引钢丝将远端保护装置,或者带有导丝的远端保护装置,导管送至病变远端,完成靶病变治疗后,经皮冠状动脉球囊扩张术和/或支架术,收回远端保护装置。不含监护､DSA引导。</v>
          </cell>
          <cell r="D5647" t="str">
            <v>环柄注射器,穿刺针,电极,测压管,注射器</v>
          </cell>
          <cell r="E5647" t="str">
            <v>导引导管,导引导丝,血管鞘组,血管远端保护装置</v>
          </cell>
          <cell r="F5647" t="str">
            <v>次</v>
          </cell>
          <cell r="G5647" t="str">
            <v>以1支血管为基价,每增加1支加收不超过10%</v>
          </cell>
          <cell r="H5647">
            <v>3000</v>
          </cell>
          <cell r="I5647">
            <v>2400</v>
          </cell>
          <cell r="J5647">
            <v>2100</v>
          </cell>
          <cell r="K5647" t="str">
            <v>乙类</v>
          </cell>
        </row>
        <row r="5648">
          <cell r="A5648" t="str">
            <v>HKU65201</v>
          </cell>
          <cell r="B5648" t="str">
            <v>冠状动脉内血栓抽吸术</v>
          </cell>
          <cell r="C5648" t="str">
            <v>在备有除颤仪及除颤电极的条件下,消毒铺巾,局部麻醉,穿刺动脉,放置鞘管,冠状动脉造影后经鞘管在监护仪监护及血管造影机X线引导下,沿引导钢丝将指引导管送至冠状动脉开口,根据冠状动脉造影结果决定需要进行血栓抽吸的血管,沿指引钢丝将抽吸导管送至病变近端,抽吸导管近端连接负压抽吸装置。打开抽吸装置后谨慎前送导管,之后回撤。不含监护､DSA引导。</v>
          </cell>
          <cell r="D5648" t="str">
            <v>环柄注射器,穿刺针,电极,压力泵,测压管,注射器</v>
          </cell>
          <cell r="E5648" t="str">
            <v>导引导管,导引导丝,血管鞘组,取栓导管</v>
          </cell>
          <cell r="F5648" t="str">
            <v>次</v>
          </cell>
          <cell r="G5648" t="str">
            <v>以1支血管为基价,每增加1支加收不超过20%</v>
          </cell>
          <cell r="H5648">
            <v>3000</v>
          </cell>
          <cell r="I5648">
            <v>2400</v>
          </cell>
          <cell r="J5648">
            <v>2100</v>
          </cell>
          <cell r="K5648" t="str">
            <v>乙类</v>
          </cell>
        </row>
        <row r="5649">
          <cell r="A5649" t="str">
            <v>HKU72201</v>
          </cell>
          <cell r="B5649" t="str">
            <v>冠状动脉内超声溶栓术</v>
          </cell>
          <cell r="C5649" t="str">
            <v>在备有除颤仪及除颤电极的条件下,消毒铺巾,局部麻醉,穿刺动脉,放置鞘管,冠状动脉造影后经鞘管在监护仪监护及血管造影机X线引导下,沿引导钢丝将指引导管送至冠状动脉开口,根据冠状动脉造影结果决定需要治疗的病变,将指引钢丝通过病变送至病变血管远端,沿指引钢丝将超声溶栓导管探头送至闭塞处,启动超声溶栓仪进行溶栓。溶栓后复查造影,必要时再对病变进行经皮冠状动脉球囊扩张术或支架置入。不含监护､DSA引导。</v>
          </cell>
          <cell r="D5649" t="str">
            <v>环柄注射器,穿刺针,测压管,除颤电极,注射器</v>
          </cell>
          <cell r="E5649" t="str">
            <v>导引导管,导引导丝,血管鞘组,球囊扩张导管,溶栓导管,冠状动脉支架</v>
          </cell>
          <cell r="F5649" t="str">
            <v>次</v>
          </cell>
          <cell r="G5649" t="str">
            <v>以1支血管为基价,每增加1支加收不超过5%;每增加1个支架加收不超过10%</v>
          </cell>
          <cell r="H5649">
            <v>2300</v>
          </cell>
          <cell r="I5649">
            <v>1840</v>
          </cell>
          <cell r="J5649">
            <v>1610</v>
          </cell>
          <cell r="K5649" t="str">
            <v>乙类</v>
          </cell>
        </row>
        <row r="5650">
          <cell r="A5650" t="str">
            <v>HKU73201</v>
          </cell>
          <cell r="B5650" t="str">
            <v>冠状动脉内膜切除术</v>
          </cell>
          <cell r="C5650" t="str">
            <v>全麻,气管插管,建立或不建立体外循环,切除靶血管内膜。</v>
          </cell>
          <cell r="D5650" t="str">
            <v>环柄注射器,穿刺针,除颤电极,压力泵,测压管,引流装置</v>
          </cell>
          <cell r="E5650" t="str">
            <v>导引导管,导引导丝,血管鞘组,冠状动脉支架</v>
          </cell>
          <cell r="F5650" t="str">
            <v>次</v>
          </cell>
          <cell r="G5650" t="str">
            <v/>
          </cell>
          <cell r="H5650">
            <v>3500</v>
          </cell>
          <cell r="I5650">
            <v>2800</v>
          </cell>
          <cell r="J5650">
            <v>2450</v>
          </cell>
          <cell r="K5650" t="str">
            <v>乙类</v>
          </cell>
        </row>
        <row r="5651">
          <cell r="A5651" t="str">
            <v>HKU73202</v>
          </cell>
          <cell r="B5651" t="str">
            <v>冠状动脉内膜定向旋切术</v>
          </cell>
          <cell r="C5651" t="str">
            <v>在备有除颤仪及除颤电极的条件下,消毒铺巾,局部麻醉,穿刺动脉,放置鞘管,冠状动脉造影后经鞘管在监护仪监护及血管造影机X线引导下,沿引导钢丝将指引导管送至冠状动脉开口,根据冠状动脉造影结果决定需要治疗的病变,将指引钢丝通过病变送至病变血管远端,沿指引钢丝送入旋切导管,旋切窗对准病变,充盈球囊后启动驱动装置开始旋切,完成后旋切刀退至近端,去掉球囊压力,退出旋切导管。根据需要加做经皮冠状动脉球囊扩张术或置入支架。不含监护､DSA引导。</v>
          </cell>
          <cell r="D5651" t="str">
            <v>环柄注射器,穿刺针,电极,压力泵,测压管,注射器</v>
          </cell>
          <cell r="E5651" t="str">
            <v>导引导管,导引导丝,血管鞘组,旋切导管,冠状动脉支架</v>
          </cell>
          <cell r="F5651" t="str">
            <v>次</v>
          </cell>
          <cell r="G5651" t="str">
            <v>以1支血管为基价,每增加1支加收不超过50%;每增加1个支架加收不超过10%</v>
          </cell>
          <cell r="H5651">
            <v>3700</v>
          </cell>
          <cell r="I5651">
            <v>2960</v>
          </cell>
          <cell r="J5651">
            <v>2590</v>
          </cell>
          <cell r="K5651" t="str">
            <v>乙类</v>
          </cell>
        </row>
        <row r="5652">
          <cell r="A5652" t="str">
            <v>HKU73203</v>
          </cell>
          <cell r="B5652" t="str">
            <v>冠状动脉内膜高速旋磨术</v>
          </cell>
          <cell r="C5652" t="str">
            <v>在备有除颤仪及除颤电极的条件下,消毒铺巾,局部麻醉,穿刺动脉,放置鞘管,冠状动脉造影后经鞘管在监护仪监护及血管造影机X线引导下,沿引导钢丝将指引导管送至冠状动脉开口,根据冠状动脉造影结果决定需要治疗的病变,将旋磨导丝通过病变送至病变血管远端,沿指引钢丝将旋磨头送至病变近端,打开驱动装置并缓慢推进旋磨头,直至完全通过病变。根据需要加做经皮冠状动脉球囊扩张术或置入支架。不含监护､DSA引导。</v>
          </cell>
          <cell r="D5652" t="str">
            <v>环柄注射器,穿刺针,除颤电极,压力泵,测压管,注射器</v>
          </cell>
          <cell r="E5652" t="str">
            <v>导管,导丝,血管鞘组,球囊扩张导管,冠状动脉支架，旋磨导管</v>
          </cell>
          <cell r="F5652" t="str">
            <v>次</v>
          </cell>
          <cell r="G5652" t="str">
            <v>以1支血管为基价,每增加1支加收不超过50%;每增加1个支架加收不超过10%</v>
          </cell>
          <cell r="H5652">
            <v>3700</v>
          </cell>
          <cell r="I5652">
            <v>2960</v>
          </cell>
          <cell r="J5652">
            <v>2590</v>
          </cell>
          <cell r="K5652" t="str">
            <v>乙类</v>
          </cell>
        </row>
        <row r="5653">
          <cell r="A5653" t="str">
            <v>HKU80201</v>
          </cell>
          <cell r="B5653" t="str">
            <v>经皮冠状动脉球囊扩张术</v>
          </cell>
          <cell r="C5653" t="str">
            <v>在备有除颤仪及除颤电极的条件下,消毒铺巾,局部麻醉,穿刺1-2处动脉,放置鞘管,冠状动脉造影后经鞘管在监护仪监护及血管造影机X线引导下,沿引导钢丝将指引导管送至冠状动脉开口,根据冠状动脉造影结果决定需要治疗的病变,将指引钢丝通过病变送至病变血管远端,沿指引钢丝将球囊送至病变处,高压扩张。重复造影,确认治疗效果满意,并且无需要处理的并发症后结束手术。撤出上述器械,包扎伤口。不含监护､DSA引导。</v>
          </cell>
          <cell r="D5653" t="str">
            <v>环柄注射器,穿刺针,压力泵,除颤电极,测压管,注射器</v>
          </cell>
          <cell r="E5653" t="str">
            <v>导引导管,导引导丝,血管鞘组,球囊扩张导管，Y阀（Y接头组件），压迫止血器，压力传感器</v>
          </cell>
          <cell r="F5653" t="str">
            <v>次</v>
          </cell>
          <cell r="G5653" t="str">
            <v>以1支血管为基价,每增加1支加收不超过50%</v>
          </cell>
          <cell r="H5653">
            <v>3300</v>
          </cell>
          <cell r="I5653">
            <v>2640</v>
          </cell>
          <cell r="J5653">
            <v>2310</v>
          </cell>
          <cell r="K5653" t="str">
            <v>乙类</v>
          </cell>
        </row>
        <row r="5654">
          <cell r="A5654" t="str">
            <v>HKU80202</v>
          </cell>
          <cell r="B5654" t="str">
            <v>经皮冠状动脉支架置入术</v>
          </cell>
          <cell r="C5654" t="str">
            <v>在备有除颤仪及除颤电极的条件下,消毒铺巾,局部麻醉,穿刺1-2处动脉,放置鞘管,冠状动脉造影后经鞘管在监护仪监护及血管造影机X线引导下,沿引导钢丝将指引导管送至冠状动脉开口,根据冠状动脉造影结果决定需要治疗的病变,将指引钢丝通过病变送至病变血管远端,沿指引钢丝将支架送至病变处,释放支架。重复造影确认治疗效果满意,并且无需要处理的并发症后结束手术。撤出上述器械,包扎伤口。根据需要在支架置入前后可行预扩张和/或后扩张。不含监护､DSA引导。</v>
          </cell>
          <cell r="D5654" t="str">
            <v>环柄注射器,穿刺针,压力泵,测压管,除颤电极,注射器</v>
          </cell>
          <cell r="E5654" t="str">
            <v>导引导管,导引导丝,血管鞘组,球囊扩张导管,冠状动脉支架,三联三通,压力传感器</v>
          </cell>
          <cell r="F5654" t="str">
            <v>次</v>
          </cell>
          <cell r="G5654" t="str">
            <v>以1支血管为基价,每增加1支加收不超过50%;每增加1个支架加收不超过10%，该手术与经皮冠状动脉球囊扩张术同时实施时，可加收经皮冠状动脉球囊扩张术的30%</v>
          </cell>
          <cell r="H5654">
            <v>4400</v>
          </cell>
          <cell r="I5654">
            <v>3520</v>
          </cell>
          <cell r="J5654">
            <v>3080</v>
          </cell>
          <cell r="K5654" t="str">
            <v>乙类</v>
          </cell>
        </row>
        <row r="5655">
          <cell r="A5655" t="str">
            <v>HKU83201</v>
          </cell>
          <cell r="B5655" t="str">
            <v>经皮冠状动脉腔内激光成形术</v>
          </cell>
          <cell r="C5655" t="str">
            <v>在备有除颤仪及除颤电极的条件下,消毒铺巾,局部麻醉,穿刺动脉,放置鞘管,冠状动脉造影后,经鞘管在监护仪监护及血管造影机X线引导下,沿引导钢丝将指引导管送至冠状动脉开口,根据冠状动脉造影结果决定需要治疗的病变,将指引钢丝通过病变送至病变血管远端,沿指引钢丝将激光导管送至病变近端3-5毫米处之后,打开激光器缓慢推进激光导管,直至完全通过病变。根据需要加做经皮冠状动脉球囊扩张术或置入支架。不含监护､DSA引导。</v>
          </cell>
          <cell r="D5655" t="str">
            <v>环柄注射器,穿刺针,除颤电极,压力泵,测压管,注射器</v>
          </cell>
          <cell r="E5655" t="str">
            <v>导引导管,导引导丝,血管鞘组,激光导管,球囊扩张导管,冠状动脉支架</v>
          </cell>
          <cell r="F5655" t="str">
            <v>次</v>
          </cell>
          <cell r="G5655" t="str">
            <v>以1支血管为基价,每增加1支加收不超过50%;每增加1个支架加收不超过10%</v>
          </cell>
          <cell r="H5655">
            <v>4100</v>
          </cell>
          <cell r="I5655">
            <v>3280</v>
          </cell>
          <cell r="J5655">
            <v>2870</v>
          </cell>
          <cell r="K5655" t="str">
            <v>乙类</v>
          </cell>
        </row>
        <row r="5656">
          <cell r="A5656" t="str">
            <v>HKU83301</v>
          </cell>
          <cell r="B5656" t="str">
            <v>冠状动脉瘘矫治术</v>
          </cell>
          <cell r="C5656" t="str">
            <v>指CPB成形修补。正中开胸,建立体外循环,切开右心房,探查心内畸形,如无其它畸形,游离终末端瘘的冠状动脉,带垫片缝闭冠状动脉,暴露瘘口,缝合瘘口,关闭切口,逐渐撤离体外循环,留置引流管,止血,钢丝固定胸骨,关胸。不含体外循环。</v>
          </cell>
          <cell r="D5656" t="str">
            <v>引流装置</v>
          </cell>
          <cell r="E5656" t="str">
            <v>带针胸骨钢丝,心包引流管,心房测压管,起搏导线,血液回收装置,特殊缝线,止血材料</v>
          </cell>
          <cell r="F5656" t="str">
            <v>次</v>
          </cell>
          <cell r="G5656" t="str">
            <v/>
          </cell>
          <cell r="H5656">
            <v>3600</v>
          </cell>
          <cell r="I5656">
            <v>2880</v>
          </cell>
          <cell r="J5656">
            <v>2520</v>
          </cell>
          <cell r="K5656" t="str">
            <v>乙类</v>
          </cell>
        </row>
        <row r="5657">
          <cell r="A5657" t="str">
            <v>HKU86301</v>
          </cell>
          <cell r="B5657" t="str">
            <v>正中切口冠状动脉旁路移植术</v>
          </cell>
          <cell r="C5657" t="str">
            <v>全麻,气管插管,游离获取血管材料(含大隐静脉､桡动脉､左右乳内动脉､胃网膜右动脉､腹壁下动脉等)。胸部正中切口,建立体外循环,心脏停跳,将桥血管远端吻合于靶血管,心脏复跳,将桥血管近端吻合于主动脉(或其它动脉)。不含体外循环。</v>
          </cell>
          <cell r="D5657" t="str">
            <v>引流装置</v>
          </cell>
          <cell r="E5657" t="str">
            <v>带针胸骨钢丝,血管夹,特殊缝线，心脏稳定系统，分流管</v>
          </cell>
          <cell r="F5657" t="str">
            <v>次</v>
          </cell>
          <cell r="G5657" t="str">
            <v>每增加1根血管桥加收不超过20%;每增加1个动脉桥加收不超过80%;中转建立体外循环加收不超过50%</v>
          </cell>
          <cell r="H5657">
            <v>6000</v>
          </cell>
          <cell r="I5657">
            <v>5100</v>
          </cell>
          <cell r="J5657">
            <v>4335</v>
          </cell>
          <cell r="K5657" t="str">
            <v>乙类</v>
          </cell>
        </row>
        <row r="5658">
          <cell r="A5658" t="str">
            <v>HKU86302</v>
          </cell>
          <cell r="B5658" t="str">
            <v>侧切口冠状动脉旁路移植术</v>
          </cell>
          <cell r="C5658" t="str">
            <v>全麻,气管插管,游离获取血管材料(含大隐静脉､桡动脉､左右乳内动脉､胃网膜右动脉､腹壁下动脉等)。胸部侧切口,心脏跳动下,将桥血管远端吻合于靶血管,然后将桥血管近端于吻合于主动脉(或其它动脉)。</v>
          </cell>
          <cell r="D5658" t="str">
            <v>引流装置</v>
          </cell>
          <cell r="E5658" t="str">
            <v>血液回收装置,血管夹,特殊缝线，心脏稳定系统，分流管</v>
          </cell>
          <cell r="F5658" t="str">
            <v>次</v>
          </cell>
          <cell r="G5658" t="str">
            <v>每取1根血管桥加收不超过20%;每增加1个动脉桥加收不超过80%;中转建立体外循环加收不超过50%</v>
          </cell>
          <cell r="H5658">
            <v>6000</v>
          </cell>
          <cell r="I5658">
            <v>5100</v>
          </cell>
          <cell r="J5658">
            <v>4335</v>
          </cell>
          <cell r="K5658" t="str">
            <v>乙类</v>
          </cell>
        </row>
        <row r="5659">
          <cell r="A5659" t="str">
            <v>HKU86303</v>
          </cell>
          <cell r="B5659" t="str">
            <v>小切口体外循环下冠状动脉旁路移植术</v>
          </cell>
          <cell r="C5659" t="str">
            <v>全麻,气管插管,游离获取血管材料(含大隐静脉､桡动脉､左右乳内动脉､胃网膜右动脉､腹壁下动脉等)。胸部正中小切口,体外循环,心脏停跳,将桥血管远端吻合于靶血管,心脏复跳,将桥血管近端吻合于主动脉(或其它动脉)。不含体外循环。</v>
          </cell>
          <cell r="D5659" t="str">
            <v>引流装置</v>
          </cell>
          <cell r="E5659" t="str">
            <v>血管夹,特殊缝线</v>
          </cell>
          <cell r="F5659" t="str">
            <v>次</v>
          </cell>
          <cell r="G5659" t="str">
            <v>每取1根血管桥加收不超过20%;每增加1个动脉桥加收不超过80%;中转建立体外循环加收不超过50%</v>
          </cell>
          <cell r="H5659">
            <v>6950</v>
          </cell>
          <cell r="I5659">
            <v>5908</v>
          </cell>
          <cell r="J5659">
            <v>5021</v>
          </cell>
          <cell r="K5659" t="str">
            <v>乙类</v>
          </cell>
        </row>
        <row r="5660">
          <cell r="A5660" t="str">
            <v>HKU86501</v>
          </cell>
          <cell r="B5660" t="str">
            <v>胸腔镜辅助下冠状动脉旁路移植术</v>
          </cell>
          <cell r="C5660" t="str">
            <v>全麻,气管插管,游离获取血管材料(含大隐静脉､桡动脉､左右乳内动脉､胃网膜右动脉､腹壁下动脉等)。胸壁戳孔,胸腔镜辅助下,将桥血管远端吻合于靶血管,将桥血管近端吻合于主动脉(或其它动脉)。</v>
          </cell>
          <cell r="D5660" t="str">
            <v>引流装置</v>
          </cell>
          <cell r="E5660" t="str">
            <v>腔镜材料</v>
          </cell>
          <cell r="F5660" t="str">
            <v>次</v>
          </cell>
          <cell r="G5660" t="str">
            <v>每取1根血管桥加收不超过20%;每增加1个动脉桥加收不超过80%;中转建立体外循环加收不超过50%</v>
          </cell>
          <cell r="H5660">
            <v>4700</v>
          </cell>
          <cell r="I5660">
            <v>3760</v>
          </cell>
          <cell r="J5660">
            <v>3290</v>
          </cell>
          <cell r="K5660" t="str">
            <v>乙类</v>
          </cell>
        </row>
        <row r="5661">
          <cell r="A5661" t="str">
            <v>HKU89201</v>
          </cell>
          <cell r="B5661" t="str">
            <v>经皮激光心肌血管重建术</v>
          </cell>
          <cell r="C5661" t="str">
            <v>在备有除颤仪及除颤电极的条件下,消毒铺巾,局部麻醉,穿刺动脉,放置鞘管,经鞘管在监护仪监护及血管造影机X线引导下,沿引导钢丝将猪尾导管送至左心室内行左心室造影定位靶区域,标测激光打孔位置。再经鞘管将激光导管送至左心室,应用激光发生器以一定间隔在标测位置打孔。不含监护､DSA引导。</v>
          </cell>
          <cell r="D5661" t="str">
            <v>环柄注射器,穿刺针,测压管,除颤电极,注射器</v>
          </cell>
          <cell r="E5661" t="str">
            <v>激光导管,猪尾导管,导引导丝,血管鞘组</v>
          </cell>
          <cell r="F5661" t="str">
            <v>次</v>
          </cell>
          <cell r="G5661" t="str">
            <v/>
          </cell>
          <cell r="H5661">
            <v>2800</v>
          </cell>
          <cell r="I5661">
            <v>2240</v>
          </cell>
          <cell r="J5661">
            <v>1960</v>
          </cell>
          <cell r="K5661" t="str">
            <v>乙类</v>
          </cell>
        </row>
        <row r="5662">
          <cell r="A5662" t="str">
            <v>HKU89301</v>
          </cell>
          <cell r="B5662" t="str">
            <v>冠状动脉异常起源于肺动脉矫治术</v>
          </cell>
          <cell r="C5662" t="str">
            <v>正中开胸,建立体外循环,切开右心房,探查心内畸形,如无其它畸形,沿冠状动脉上缘切断肺动脉,剪下冠状动脉成纽扣状,剪开门型主动脉壁,将游离下的冠状动脉吻合至主动脉,补片修补肺动脉壁,肺动脉远端与近端吻合,关闭切口,逐渐撤离体外循环,留置引流管,止血,钢丝固定胸骨,关胸。不含体外循环。</v>
          </cell>
          <cell r="D5662" t="str">
            <v>引流装置</v>
          </cell>
          <cell r="E5662" t="str">
            <v>补片,带针胸骨钢丝,心包引流管,心房测压管,起搏导线,血液回收装置,特殊缝线,止血材料</v>
          </cell>
          <cell r="F5662" t="str">
            <v>次</v>
          </cell>
          <cell r="G5662" t="str">
            <v/>
          </cell>
          <cell r="H5662">
            <v>3700</v>
          </cell>
          <cell r="I5662">
            <v>2960</v>
          </cell>
          <cell r="J5662">
            <v>2590</v>
          </cell>
          <cell r="K5662" t="str">
            <v>乙类</v>
          </cell>
        </row>
        <row r="5663">
          <cell r="A5663" t="str">
            <v>HKV</v>
          </cell>
          <cell r="B5663" t="str">
            <v>冠状静脉</v>
          </cell>
          <cell r="C5663" t="str">
            <v/>
          </cell>
          <cell r="D5663" t="str">
            <v/>
          </cell>
          <cell r="E5663" t="str">
            <v/>
          </cell>
        </row>
        <row r="5663">
          <cell r="G5663" t="str">
            <v/>
          </cell>
          <cell r="H5663" t="str">
            <v/>
          </cell>
          <cell r="I5663" t="str">
            <v/>
          </cell>
          <cell r="J5663" t="str">
            <v/>
          </cell>
        </row>
        <row r="5664">
          <cell r="A5664" t="str">
            <v>HKV86301</v>
          </cell>
          <cell r="B5664" t="str">
            <v>冠状静脉下腔静脉分流术</v>
          </cell>
          <cell r="C5664" t="str">
            <v>逐层进腹,探查､经网膜门静脉测压,显露并游离冠状静脉､显露并游离下腔静脉,将冠状静脉及下腔静脉行端侧吻合术,创面止血､经腹壁另戳孔置管引出固定,清点器具､纱布无误,冲洗腹腔,逐层关腹。不含自体血管采取术。</v>
          </cell>
          <cell r="D5664" t="str">
            <v>测压管,引流装置,冲洗液</v>
          </cell>
          <cell r="E5664" t="str">
            <v>人工血管,血管夹,特殊缝线,止血材料</v>
          </cell>
          <cell r="F5664" t="str">
            <v>次</v>
          </cell>
          <cell r="G5664" t="str">
            <v/>
          </cell>
          <cell r="H5664">
            <v>2400</v>
          </cell>
          <cell r="I5664">
            <v>1920</v>
          </cell>
          <cell r="J5664">
            <v>1680</v>
          </cell>
          <cell r="K5664" t="str">
            <v>乙类</v>
          </cell>
        </row>
        <row r="5665">
          <cell r="A5665" t="str">
            <v>HKY</v>
          </cell>
          <cell r="B5665" t="str">
            <v>4.畸形心脏和大血管</v>
          </cell>
          <cell r="C5665" t="str">
            <v/>
          </cell>
          <cell r="D5665" t="str">
            <v/>
          </cell>
          <cell r="E5665" t="str">
            <v/>
          </cell>
        </row>
        <row r="5665">
          <cell r="G5665" t="str">
            <v/>
          </cell>
          <cell r="H5665" t="str">
            <v/>
          </cell>
          <cell r="I5665" t="str">
            <v/>
          </cell>
          <cell r="J5665" t="str">
            <v/>
          </cell>
        </row>
        <row r="5666">
          <cell r="A5666" t="str">
            <v>HKY66301</v>
          </cell>
          <cell r="B5666" t="str">
            <v>自体肺动脉瓣替换主动脉瓣术-科诺手术</v>
          </cell>
          <cell r="C5666" t="str">
            <v>正中开胸,建立体外循环,切开右心房,探查心内畸形,如无其它畸形,切除主动脉瓣下异常肌束,切开主动脉瓣肺动脉瓣下室间隔,切断主肺动脉,游离肺动脉瓣及瓣环,切除主动脉瓣及瓣环,将肺动脉瓣及瓣环缝至主动脉瓣位置,带瓣外管道重建肺动脉瓣,补片修补扩大室间隔,关闭切口,逐渐撤离体外循环,留置引流管,止血,钢丝固定胸骨,关胸。不含体外循环。</v>
          </cell>
          <cell r="D5666" t="str">
            <v>引流装置</v>
          </cell>
          <cell r="E5666" t="str">
            <v>补片,带瓣管道,带针胸骨钢丝,心包引流管,心房测压管,起搏导线,血液回收装置,特殊缝线,止血材料</v>
          </cell>
          <cell r="F5666" t="str">
            <v>次</v>
          </cell>
          <cell r="G5666" t="str">
            <v/>
          </cell>
          <cell r="H5666">
            <v>4000</v>
          </cell>
          <cell r="I5666">
            <v>3200</v>
          </cell>
          <cell r="J5666">
            <v>2800</v>
          </cell>
          <cell r="K5666" t="str">
            <v>乙类</v>
          </cell>
        </row>
        <row r="5667">
          <cell r="A5667" t="str">
            <v>HKY66302</v>
          </cell>
          <cell r="B5667" t="str">
            <v>自体肺动脉瓣替换主动脉瓣术</v>
          </cell>
          <cell r="C5667" t="str">
            <v>正中开胸,建立体外循环,切开右心房,探查心内畸形,如无其它畸形,切断主肺动脉,游离肺动脉瓣及瓣环,切除主动脉瓣及瓣环,将肺动脉瓣及瓣环缝至主动脉瓣位置,带瓣外管道重建肺动脉瓣,关闭切口,逐渐撤离体外循环,留置引流管,止血,钢丝固定胸骨,关胸。不含体外循环。</v>
          </cell>
          <cell r="D5667" t="str">
            <v>引流装置</v>
          </cell>
          <cell r="E5667" t="str">
            <v>带瓣管道,带针胸骨钢丝,心包引流管,心房测压管,起搏导线,血液回收装置,特殊缝线,止血材料</v>
          </cell>
          <cell r="F5667" t="str">
            <v>次</v>
          </cell>
          <cell r="G5667" t="str">
            <v/>
          </cell>
          <cell r="H5667">
            <v>4000</v>
          </cell>
          <cell r="I5667">
            <v>3200</v>
          </cell>
          <cell r="J5667">
            <v>2800</v>
          </cell>
          <cell r="K5667" t="str">
            <v>乙类</v>
          </cell>
        </row>
        <row r="5668">
          <cell r="A5668" t="str">
            <v>HKY66303</v>
          </cell>
          <cell r="B5668" t="str">
            <v>主动脉左室室间隔成形+主动脉瓣置换术</v>
          </cell>
          <cell r="C5668" t="str">
            <v>正中切口,建立体外循环,降温阻断,切开主动脉,切开瓣环及室间隔,测量修剪人工补片,跨环补片,人工主动脉置换,缝合切口止血,钢丝固定胸骨,留置引流管,关胸。</v>
          </cell>
          <cell r="D5668" t="str">
            <v>引流装置</v>
          </cell>
          <cell r="E5668" t="str">
            <v>心脏瓣膜,带针胸骨钢丝,特殊缝线,止血材料</v>
          </cell>
          <cell r="F5668" t="str">
            <v>次</v>
          </cell>
          <cell r="G5668" t="str">
            <v/>
          </cell>
          <cell r="H5668">
            <v>4400</v>
          </cell>
          <cell r="I5668">
            <v>3520</v>
          </cell>
          <cell r="J5668">
            <v>3080</v>
          </cell>
          <cell r="K5668" t="str">
            <v>乙类</v>
          </cell>
        </row>
        <row r="5669">
          <cell r="A5669" t="str">
            <v>HKY89301</v>
          </cell>
          <cell r="B5669" t="str">
            <v>部分型房室通道矫治术</v>
          </cell>
          <cell r="C5669" t="str">
            <v>正中开胸,建立体外循环,切开右心房,探查心内畸形,如无其它畸形,探查是否伴有其它畸形,二尖瓣成形,补片修补房间隔缺损,关闭切口,逐渐撤离体外循环,留置引流管,止血,钢丝固定胸骨,关胸。不含体外循环。</v>
          </cell>
          <cell r="D5669" t="str">
            <v>引流装置</v>
          </cell>
          <cell r="E5669" t="str">
            <v>补片,带针胸骨钢丝,心包引流管,心房测压管,起搏导线,血液回收装置,特殊缝线,止血材料</v>
          </cell>
          <cell r="F5669" t="str">
            <v>次</v>
          </cell>
          <cell r="G5669" t="str">
            <v/>
          </cell>
          <cell r="H5669">
            <v>3500</v>
          </cell>
          <cell r="I5669">
            <v>2800</v>
          </cell>
          <cell r="J5669">
            <v>2450</v>
          </cell>
          <cell r="K5669" t="str">
            <v>乙类</v>
          </cell>
        </row>
        <row r="5670">
          <cell r="A5670" t="str">
            <v>HKY89302</v>
          </cell>
          <cell r="B5670" t="str">
            <v>完全型房室通道矫治术</v>
          </cell>
          <cell r="C5670" t="str">
            <v>正中开胸,建立体外循环,切开右心房,探查心内畸形,如无其它畸形,探查是否伴有其它畸形,补片修补室间隔缺损,二尖瓣成形,补片修补房间隔缺损,三尖瓣成形,1片法,2片法,关闭切口,逐渐撤离体外循环,留置引流管,止血,钢丝固定胸骨,关胸。不含体外循环。</v>
          </cell>
          <cell r="D5670" t="str">
            <v>引流装置</v>
          </cell>
          <cell r="E5670" t="str">
            <v>补片,带针胸骨钢丝,心包引流管,心房测压管,起搏导线,血液回收装置,特殊缝线,止血材料</v>
          </cell>
          <cell r="F5670" t="str">
            <v>次</v>
          </cell>
          <cell r="G5670" t="str">
            <v/>
          </cell>
          <cell r="H5670">
            <v>3900</v>
          </cell>
          <cell r="I5670">
            <v>3120</v>
          </cell>
          <cell r="J5670">
            <v>2730</v>
          </cell>
          <cell r="K5670" t="str">
            <v>乙类</v>
          </cell>
        </row>
        <row r="5671">
          <cell r="A5671" t="str">
            <v>HKY89303</v>
          </cell>
          <cell r="B5671" t="str">
            <v>过渡型房室通道矫治术</v>
          </cell>
          <cell r="C5671" t="str">
            <v>正中开胸,建立体外循环,切开右心房,探查心内畸形,如无其它畸形,探查是否伴有其它畸形,二尖瓣成形,补片修补房间隔缺损,关闭切口,逐渐撤离体外循环,留置引流管,止血,钢丝固定胸骨,关胸。不含体外循环。</v>
          </cell>
          <cell r="D5671" t="str">
            <v>引流装置</v>
          </cell>
          <cell r="E5671" t="str">
            <v>补片,带针胸骨钢丝,心包引流管,心房测压管,起搏导线,血液回收装置,特殊缝线,止血材料</v>
          </cell>
          <cell r="F5671" t="str">
            <v>次</v>
          </cell>
          <cell r="G5671" t="str">
            <v/>
          </cell>
          <cell r="H5671">
            <v>4000</v>
          </cell>
          <cell r="I5671">
            <v>3200</v>
          </cell>
          <cell r="J5671">
            <v>2800</v>
          </cell>
          <cell r="K5671" t="str">
            <v>乙类</v>
          </cell>
        </row>
        <row r="5672">
          <cell r="A5672" t="str">
            <v>HKY89304</v>
          </cell>
          <cell r="B5672" t="str">
            <v>心内隧道+肺动脉右心室连接术</v>
          </cell>
          <cell r="C5672" t="str">
            <v>指REV手术。正中开胸,建立体外循环,切开右心房,探查心内畸形,如无其它畸形,切断主动脉,切断肺动脉,闭合肺动脉近端,将主动脉远端移植肺动脉下与主动脉近端吻合,切开右心室,将肺动脉远端下缘与右室切口上缘吻合,补片或带瓣牛心包修补肺动脉远端上缘与右室切口下缘,关闭切口,逐渐撤离体外循环,留置引流管,止血,钢丝固定胸骨,关胸。不含体外循环。</v>
          </cell>
          <cell r="D5672" t="str">
            <v>引流装置</v>
          </cell>
          <cell r="E5672" t="str">
            <v>补片,带针胸骨钢丝,心包引流管,心房测压管,起搏导线,血液回收装置,特殊缝线,止血材料</v>
          </cell>
          <cell r="F5672" t="str">
            <v>次</v>
          </cell>
          <cell r="G5672" t="str">
            <v/>
          </cell>
          <cell r="H5672">
            <v>4200</v>
          </cell>
          <cell r="I5672">
            <v>3360</v>
          </cell>
          <cell r="J5672">
            <v>2940</v>
          </cell>
          <cell r="K5672" t="str">
            <v>乙类</v>
          </cell>
        </row>
        <row r="5673">
          <cell r="A5673" t="str">
            <v>HKY89305</v>
          </cell>
          <cell r="B5673" t="str">
            <v>心内隧道外管道手术</v>
          </cell>
          <cell r="C5673" t="str">
            <v>正中开胸,建立体外循环,切开右心房,探查心内畸形,如无其它畸形,修补室间隔缺损将主动脉隔至左室,切断肺动脉,近端闭合,切开右心室,带瓣管道连接右室切口与肺动脉远端,重建主肺动脉,关闭切口,逐渐撤离体外循环,留置引流管,止血,钢丝固定胸骨,关胸。不含体外循环。</v>
          </cell>
          <cell r="D5673" t="str">
            <v>引流装置</v>
          </cell>
          <cell r="E5673" t="str">
            <v>补片,带针胸骨钢丝,心包引流管,心房测压管,起搏导线,血液回收装置,特殊缝线,止血材料</v>
          </cell>
          <cell r="F5673" t="str">
            <v>次</v>
          </cell>
          <cell r="G5673" t="str">
            <v/>
          </cell>
          <cell r="H5673">
            <v>2000</v>
          </cell>
          <cell r="I5673">
            <v>1600</v>
          </cell>
          <cell r="J5673">
            <v>1400</v>
          </cell>
          <cell r="K5673" t="str">
            <v>乙类</v>
          </cell>
        </row>
        <row r="5674">
          <cell r="A5674" t="str">
            <v>HKY89306</v>
          </cell>
          <cell r="B5674" t="str">
            <v>半房坦手术</v>
          </cell>
          <cell r="C5674" t="str">
            <v>正中开胸,建立体外循环,切开右心房,探查心内畸形,如无其它畸形,将上腔静脉切断,近心端与肺动脉吻合,补片缝闭上腔静脉开口,上腔静脉远心端与肺动脉端侧吻合,逐渐撤离体外循环,留置引流管,止血,钢丝固定胸骨,关胸。不含体外循环。</v>
          </cell>
          <cell r="D5674" t="str">
            <v>引流装置</v>
          </cell>
          <cell r="E5674" t="str">
            <v>补片,带针胸骨钢丝,心包引流管,心房测压管,起搏导线,血液回收装置,特殊缝线,止血材料</v>
          </cell>
          <cell r="F5674" t="str">
            <v>次</v>
          </cell>
          <cell r="G5674" t="str">
            <v/>
          </cell>
          <cell r="H5674">
            <v>4000</v>
          </cell>
          <cell r="I5674">
            <v>3200</v>
          </cell>
          <cell r="J5674">
            <v>2800</v>
          </cell>
          <cell r="K5674" t="str">
            <v>乙类</v>
          </cell>
        </row>
        <row r="5675">
          <cell r="A5675" t="str">
            <v>HKY89307</v>
          </cell>
          <cell r="B5675" t="str">
            <v>房坦手术(心房-肺动脉连接)</v>
          </cell>
          <cell r="C5675" t="str">
            <v>正中开胸,建立体外循环,切开右心房,探查心内畸形,如无其它畸形,将右心房与肺动脉吻合,关闭切口,逐渐撤离体外循环,留置引流管,止血,钢丝固定胸骨,关胸。不含体外循环。</v>
          </cell>
          <cell r="D5675" t="str">
            <v>引流装置</v>
          </cell>
          <cell r="E5675" t="str">
            <v>补片,带针胸骨钢丝,心包引流管,心房测压管,起搏导线,血液回收装置,特殊缝线,止血材料</v>
          </cell>
          <cell r="F5675" t="str">
            <v>次</v>
          </cell>
          <cell r="G5675" t="str">
            <v/>
          </cell>
          <cell r="H5675">
            <v>4000</v>
          </cell>
          <cell r="I5675">
            <v>3200</v>
          </cell>
          <cell r="J5675">
            <v>2800</v>
          </cell>
          <cell r="K5675" t="str">
            <v>乙类</v>
          </cell>
        </row>
        <row r="5676">
          <cell r="A5676" t="str">
            <v>HKY89308</v>
          </cell>
          <cell r="B5676" t="str">
            <v>房坦手术(心房-心室连接)</v>
          </cell>
          <cell r="C5676" t="str">
            <v>正中开胸,建立体外循环,切开右心房,探查心内畸形,如无其它畸形,带瓣血管分别吻合心房和心室,关闭切口,逐渐撤离体外循环,留置引流管,止血,钢丝固定胸骨,关胸。不含体外循环。</v>
          </cell>
          <cell r="D5676" t="str">
            <v>引流装置</v>
          </cell>
          <cell r="E5676" t="str">
            <v>补片,带瓣管道,带针胸骨钢丝,心包引流管,心房测压管,起搏导线,血液回收装置,特殊缝线,止血材料</v>
          </cell>
          <cell r="F5676" t="str">
            <v>次</v>
          </cell>
          <cell r="G5676" t="str">
            <v/>
          </cell>
          <cell r="H5676">
            <v>4000</v>
          </cell>
          <cell r="I5676">
            <v>3200</v>
          </cell>
          <cell r="J5676">
            <v>2800</v>
          </cell>
          <cell r="K5676" t="str">
            <v>乙类</v>
          </cell>
        </row>
        <row r="5677">
          <cell r="A5677" t="str">
            <v>HKY89309</v>
          </cell>
          <cell r="B5677" t="str">
            <v>一个半心室矫治术</v>
          </cell>
          <cell r="C5677" t="str">
            <v>正中开胸,建立体外循环,切开右心房,探查心内畸形,如无其它畸形,将上腔静脉(含双上腔)切断,近心端封闭,远心端与肺动脉端侧吻合,矫治心内畸形,如室间隔缺损修补,房间隔缺损修补等,关闭切口,逐渐撤离体外循环,留置引流管,止血,钢丝固定胸骨,关胸。不含体外循环。</v>
          </cell>
          <cell r="D5677" t="str">
            <v>引流装置</v>
          </cell>
          <cell r="E5677" t="str">
            <v>补片,带针胸骨钢丝,心包引流管,心房测压管,起搏导线,血液回收装置,特殊缝线,止血材料</v>
          </cell>
          <cell r="F5677" t="str">
            <v>次</v>
          </cell>
          <cell r="G5677" t="str">
            <v/>
          </cell>
          <cell r="H5677">
            <v>3400</v>
          </cell>
          <cell r="I5677">
            <v>2720</v>
          </cell>
          <cell r="J5677">
            <v>2380</v>
          </cell>
          <cell r="K5677" t="str">
            <v>乙类</v>
          </cell>
        </row>
        <row r="5678">
          <cell r="A5678" t="str">
            <v>HKY89310</v>
          </cell>
          <cell r="B5678" t="str">
            <v>左心发育不良综合征双心室修复术</v>
          </cell>
          <cell r="C5678" t="str">
            <v>正中开胸,建立体外循环,切开右心房,探查心内畸形,修补矫正,关闭切口,逐渐撤离体外循环,留置引流管,止血,钢丝固定胸骨,关胸。不含体外循环。</v>
          </cell>
          <cell r="D5678" t="str">
            <v>引流装置</v>
          </cell>
          <cell r="E5678" t="str">
            <v>补片,带针胸骨钢丝,心包引流管,心房测压管,起搏导线,血液回收装置,特殊缝线,止血材料</v>
          </cell>
          <cell r="F5678" t="str">
            <v>次</v>
          </cell>
          <cell r="G5678" t="str">
            <v/>
          </cell>
          <cell r="H5678">
            <v>4000</v>
          </cell>
          <cell r="I5678">
            <v>3200</v>
          </cell>
          <cell r="J5678">
            <v>2800</v>
          </cell>
          <cell r="K5678" t="str">
            <v>乙类</v>
          </cell>
        </row>
        <row r="5679">
          <cell r="A5679" t="str">
            <v>HKY89311</v>
          </cell>
          <cell r="B5679" t="str">
            <v>法洛氏四联症根治术-不切右室</v>
          </cell>
          <cell r="C5679" t="str">
            <v>正中开胸,建立体外循环,切开右心房,探查心内畸形,如无其它畸形,探查是否伴有其它畸形,经右房切口,去除异常肌束与纤维,疏通右心室流出道,切开肺动脉瓣粘连,补片修补室间隔缺损,关闭切口,逐渐撤离体外循环,留置引流管,止血,钢丝固定胸骨,关胸。不含体外循环。</v>
          </cell>
          <cell r="D5679" t="str">
            <v>引流装置</v>
          </cell>
          <cell r="E5679" t="str">
            <v>补片,带针胸骨钢丝,心包引流管,心房测压管,起搏导线,血液回收装置,特殊缝线,止血材料</v>
          </cell>
          <cell r="F5679" t="str">
            <v>次</v>
          </cell>
          <cell r="G5679" t="str">
            <v/>
          </cell>
          <cell r="H5679">
            <v>4000</v>
          </cell>
          <cell r="I5679">
            <v>3200</v>
          </cell>
          <cell r="J5679">
            <v>2800</v>
          </cell>
          <cell r="K5679" t="str">
            <v>乙类</v>
          </cell>
        </row>
        <row r="5680">
          <cell r="A5680" t="str">
            <v>HKY89312</v>
          </cell>
          <cell r="B5680" t="str">
            <v>法洛氏四联症非跨环补片根治术-切右室</v>
          </cell>
          <cell r="C5680" t="str">
            <v>正中开胸,建立体外循环,切开右心房,探查心内畸形,如无其它畸形,探查是否伴有其它畸形,经右室切口,去除异常肌束与纤维,疏通右心室流出道,切开肺动脉瓣粘连,补片修补室间隔缺损,直接缝合右室切口或补片扩大右室流出道,关闭切口,逐渐撤离体外循环,留置引流管,止血,钢丝固定胸骨,关胸。不含体外循环。</v>
          </cell>
          <cell r="D5680" t="str">
            <v>引流装置</v>
          </cell>
          <cell r="E5680" t="str">
            <v>补片,带针胸骨钢丝,心包引流管,心房测压管,起搏导线,血液回收装置,特殊缝线,止血材料</v>
          </cell>
          <cell r="F5680" t="str">
            <v>次</v>
          </cell>
          <cell r="G5680" t="str">
            <v/>
          </cell>
          <cell r="H5680">
            <v>4200</v>
          </cell>
          <cell r="I5680">
            <v>3360</v>
          </cell>
          <cell r="J5680">
            <v>2940</v>
          </cell>
          <cell r="K5680" t="str">
            <v>乙类</v>
          </cell>
        </row>
        <row r="5681">
          <cell r="A5681" t="str">
            <v>HKY89313</v>
          </cell>
          <cell r="B5681" t="str">
            <v>法洛氏四联症跨环补片根治术-切右室</v>
          </cell>
          <cell r="C5681" t="str">
            <v>正中开胸,建立体外循环,切开右心房,探查心内畸形,如无其它畸形,探查是否伴有其它畸形,跨肺动脉瓣环切开右心室,经右室切口,去除异常肌束与纤维,疏通右心室流出道,补片修补室间隔缺损,补片或带瓣牛心包修补右室肺动脉切口,关闭切口,逐渐撤离体外循环,留置引流管,止血,钢丝固定胸骨,关胸。不含体外循环。</v>
          </cell>
          <cell r="D5681" t="str">
            <v>引流装置</v>
          </cell>
          <cell r="E5681" t="str">
            <v>补片,人工血管,带针胸骨钢丝,心包引流管,心房测压管,起搏导线,血液回收装置,特殊缝线,止血材料</v>
          </cell>
          <cell r="F5681" t="str">
            <v>次</v>
          </cell>
          <cell r="G5681" t="str">
            <v/>
          </cell>
          <cell r="H5681">
            <v>4200</v>
          </cell>
          <cell r="I5681">
            <v>3360</v>
          </cell>
          <cell r="J5681">
            <v>2940</v>
          </cell>
          <cell r="K5681" t="str">
            <v>乙类</v>
          </cell>
        </row>
        <row r="5682">
          <cell r="A5682" t="str">
            <v>HKY89314</v>
          </cell>
          <cell r="B5682" t="str">
            <v>法洛氏四联症右室-肺动脉外管道根治术</v>
          </cell>
          <cell r="C5682" t="str">
            <v>正中开胸,建立体外循环,切开右心房,探查心内畸形,如无其它畸形,探查是否伴有其它畸形,经右室切口,去除异常肌束与纤维,疏通右心室流出道,补片修补室间隔缺损,带瓣管道连接右室与肺动脉,重建主肺动脉,关闭切口,逐渐撤离体外循环,留置引流管,止血,钢丝固定胸骨,关胸。不含体外循环。</v>
          </cell>
          <cell r="D5682" t="str">
            <v>引流装置</v>
          </cell>
          <cell r="E5682" t="str">
            <v>补片,带瓣管道,带针胸骨钢丝,心包引流管,心房测压管,起搏导线,血液回收装置,特殊缝线,止血材料</v>
          </cell>
          <cell r="F5682" t="str">
            <v>次</v>
          </cell>
          <cell r="G5682" t="str">
            <v/>
          </cell>
          <cell r="H5682">
            <v>4200</v>
          </cell>
          <cell r="I5682">
            <v>3360</v>
          </cell>
          <cell r="J5682">
            <v>2940</v>
          </cell>
          <cell r="K5682" t="str">
            <v>乙类</v>
          </cell>
        </row>
        <row r="5683">
          <cell r="A5683" t="str">
            <v>HKY89315</v>
          </cell>
          <cell r="B5683" t="str">
            <v>法洛氏四联症肺动脉瓣缺如根治术</v>
          </cell>
          <cell r="C5683" t="str">
            <v>正中开胸,建立体外循环,切开右心房,探查心内畸形,如无其它畸形,探查是否伴有其它畸形,经右房或右室切口,去除异常肌束与纤维,疏通右心室流出道,补片修补室间隔缺损,带瓣管道置于肺动脉瓣处,扩大的肺动脉成形,关闭切口,逐渐撤离体外循环,留置引流管,止血,钢丝固定胸骨,关胸。不含体外循环。</v>
          </cell>
          <cell r="D5683" t="str">
            <v>引流装置</v>
          </cell>
          <cell r="E5683" t="str">
            <v>补片,心脏瓣膜,带瓣管道,带针胸骨钢丝,心包引流管,心房测压管,起搏导线,血液回收装置,特殊缝线,止血材料</v>
          </cell>
          <cell r="F5683" t="str">
            <v>次</v>
          </cell>
          <cell r="G5683" t="str">
            <v/>
          </cell>
          <cell r="H5683">
            <v>4400</v>
          </cell>
          <cell r="I5683">
            <v>3520</v>
          </cell>
          <cell r="J5683">
            <v>3080</v>
          </cell>
          <cell r="K5683" t="str">
            <v>乙类</v>
          </cell>
        </row>
        <row r="5684">
          <cell r="A5684" t="str">
            <v>HKY89316</v>
          </cell>
          <cell r="B5684" t="str">
            <v>法洛氏四联症合并完全型房室通道根治术</v>
          </cell>
          <cell r="C5684" t="str">
            <v>正中开胸,建立体外循环,切开右心房,探查心内畸形,如无其它畸形,探查是否伴有其它畸形,去除右室异常肌束和纤维,疏通右心室流出道,补片修补室间隔缺损,二尖瓣成形,三尖瓣成形,肺动脉瓣成形,关闭切口,逐渐撤离体外循环,留置引流管,止血,钢丝固定胸骨,关胸。不含体外循环。</v>
          </cell>
          <cell r="D5684" t="str">
            <v>引流装置</v>
          </cell>
          <cell r="E5684" t="str">
            <v>补片,带针胸骨钢丝,心包引流管,心房测压管,起搏导线,血液回收装置,特殊缝线,止血材料</v>
          </cell>
          <cell r="F5684" t="str">
            <v>次</v>
          </cell>
          <cell r="G5684" t="str">
            <v/>
          </cell>
          <cell r="H5684">
            <v>4000</v>
          </cell>
          <cell r="I5684">
            <v>3200</v>
          </cell>
          <cell r="J5684">
            <v>2800</v>
          </cell>
          <cell r="K5684" t="str">
            <v>乙类</v>
          </cell>
        </row>
        <row r="5685">
          <cell r="A5685" t="str">
            <v>HKY89317</v>
          </cell>
          <cell r="B5685" t="str">
            <v>肺动脉闭锁-室间隔缺损根治术</v>
          </cell>
          <cell r="C5685" t="str">
            <v>正中开胸,建立体外循环,切开右心房,探查心内畸形,如无其它畸形,探查是否伴有其它畸形,经右室切口,去除异常肌束与纤维,疏通右心室流出道,补片修补室间隔缺损,带瓣管道连接右室与肺动脉,重建主肺动脉,关闭切口,逐渐撤离体外循环,留置引流管,止血,钢丝固定胸骨,关胸。含法洛氏四联症,肺动脉闭锁。不含体外循环。</v>
          </cell>
          <cell r="D5685" t="str">
            <v>引流装置</v>
          </cell>
          <cell r="E5685" t="str">
            <v>补片,带瓣管道,带针胸骨钢丝,心包引流管,心房测压管,起搏导线,血液回收装置,特殊缝线,止血材料</v>
          </cell>
          <cell r="F5685" t="str">
            <v>次</v>
          </cell>
          <cell r="G5685" t="str">
            <v/>
          </cell>
          <cell r="H5685">
            <v>2200</v>
          </cell>
          <cell r="I5685">
            <v>1760</v>
          </cell>
          <cell r="J5685">
            <v>1540</v>
          </cell>
          <cell r="K5685" t="str">
            <v>乙类</v>
          </cell>
        </row>
        <row r="5686">
          <cell r="A5686" t="str">
            <v>HKY89318</v>
          </cell>
          <cell r="B5686" t="str">
            <v>肺动脉闭锁-室间隔缺损-体肺侧支循环根治术</v>
          </cell>
          <cell r="C5686" t="str">
            <v>正中开胸,建立体外循环,切开右心房,探查心内畸形,如无其它畸形,探查是否伴有其它畸形,经右室切口,去除异常肌束与纤维,疏通右心室流出道,补片修补室间隔缺损,带瓣管道连接右室与左右肺动脉,重建主肺动脉,关闭切口,逐渐撤离体外循环,留置引流管,止血,钢丝固定胸骨,关胸。不含体外循环。</v>
          </cell>
          <cell r="D5686" t="str">
            <v>引流装置</v>
          </cell>
          <cell r="E5686" t="str">
            <v>补片,带瓣管道,带针胸骨钢丝,心包引流管,心房测压管,起搏导线,血液回收装置,特殊缝线,止血材料</v>
          </cell>
          <cell r="F5686" t="str">
            <v>次</v>
          </cell>
          <cell r="G5686" t="str">
            <v/>
          </cell>
          <cell r="H5686">
            <v>2600</v>
          </cell>
          <cell r="I5686">
            <v>2080</v>
          </cell>
          <cell r="J5686">
            <v>1820</v>
          </cell>
          <cell r="K5686" t="str">
            <v>乙类</v>
          </cell>
        </row>
        <row r="5687">
          <cell r="A5687" t="str">
            <v>HKY89319</v>
          </cell>
          <cell r="B5687" t="str">
            <v>共同动脉干矫治术</v>
          </cell>
          <cell r="C5687" t="str">
            <v>正中开胸,建立体外循环,切开右心房,探查心内畸形,如无其它畸形,探查是否伴有其它畸形,切下肺动脉,补片修补主动脉切口,带瓣管道重建肺动脉,关闭切口,逐渐撤离体外循环,留置引流管,止血,钢丝固定胸骨,关胸。不含体外循环。</v>
          </cell>
          <cell r="D5687" t="str">
            <v>引流装置</v>
          </cell>
          <cell r="E5687" t="str">
            <v>补片,带针胸骨钢丝,心包引流管,心房测压管,起搏导线,血液回收装置,特殊缝线,止血材料</v>
          </cell>
          <cell r="F5687" t="str">
            <v>次</v>
          </cell>
          <cell r="G5687" t="str">
            <v/>
          </cell>
          <cell r="H5687">
            <v>2500</v>
          </cell>
          <cell r="I5687">
            <v>2000</v>
          </cell>
          <cell r="J5687">
            <v>1750</v>
          </cell>
          <cell r="K5687" t="str">
            <v>乙类</v>
          </cell>
        </row>
        <row r="5688">
          <cell r="A5688" t="str">
            <v>HKY89320</v>
          </cell>
          <cell r="B5688" t="str">
            <v>纠正性大动脉转位室间隔缺损修补+左室-肺动脉外管道矫治术</v>
          </cell>
          <cell r="C5688" t="str">
            <v>正中开胸,建立体外循环,切开右心房,探查心内畸形,如无其它畸形,探查是否伴有其它畸形,补片修补或直接缝合室间隔缺损,切开左心室,带瓣管道连接左室切口与肺动脉,重建主肺动脉,关闭切口,逐渐撤离体外循环,留置引流管,止血,钢丝固定胸骨,关胸。不含体外循环。</v>
          </cell>
          <cell r="D5688" t="str">
            <v>引流装置</v>
          </cell>
          <cell r="E5688" t="str">
            <v>补片,带针胸骨钢丝,心包引流管,心房测压管,起搏导线,血液回收装置,特殊缝线,止血材料</v>
          </cell>
          <cell r="F5688" t="str">
            <v>次</v>
          </cell>
          <cell r="G5688" t="str">
            <v/>
          </cell>
          <cell r="H5688">
            <v>2600</v>
          </cell>
          <cell r="I5688">
            <v>2080</v>
          </cell>
          <cell r="J5688">
            <v>1820</v>
          </cell>
          <cell r="K5688" t="str">
            <v>乙类</v>
          </cell>
        </row>
        <row r="5689">
          <cell r="A5689" t="str">
            <v>HKY89321</v>
          </cell>
          <cell r="B5689" t="str">
            <v>动脉调转术(ASO)+室间隔缺损修补术</v>
          </cell>
          <cell r="C5689" t="str">
            <v>正中开胸,建立体外循环,切开右心房,探查心内畸形,如无其它畸形,探查是否伴有其它畸形,切断主动脉,游离冠状动脉,切断肺动脉,修补室间隔缺损,将冠状动脉开口移植至肺动脉近心端,将主动脉远心端与肺动脉近心端吻合,补片修补主动脉近心端冠状动脉开口处,将肺动脉远心端与主动脉近心端吻合,关闭切口,逐渐撤离体外循环,留置引流管,止血,钢丝固定胸骨,关胸。不含体外循环。</v>
          </cell>
          <cell r="D5689" t="str">
            <v>引流装置</v>
          </cell>
          <cell r="E5689" t="str">
            <v>补片,带针胸骨钢丝,心包引流管,心房测压管,起搏导线,血液回收装置,特殊缝线,止血材料</v>
          </cell>
          <cell r="F5689" t="str">
            <v>次</v>
          </cell>
          <cell r="G5689" t="str">
            <v/>
          </cell>
          <cell r="H5689">
            <v>2500</v>
          </cell>
          <cell r="I5689">
            <v>2000</v>
          </cell>
          <cell r="J5689">
            <v>1750</v>
          </cell>
          <cell r="K5689" t="str">
            <v>乙类</v>
          </cell>
        </row>
        <row r="5690">
          <cell r="A5690" t="str">
            <v>HKY89322</v>
          </cell>
          <cell r="B5690" t="str">
            <v>主动脉弓中断矫治术</v>
          </cell>
          <cell r="C5690" t="str">
            <v>正中开胸,建立体外循环,切开右心房,探查心内畸形,如无其它畸形,探查是否伴有其它畸形,切除动脉导管,缝闭肺动脉端,将主动脉端缝至升主动脉,关闭切口,逐渐撤离体外循环,留置引流管,止血,钢丝固定胸骨,关胸。不含体外循环。</v>
          </cell>
          <cell r="D5690" t="str">
            <v>引流装置</v>
          </cell>
          <cell r="E5690" t="str">
            <v>人工血管,带针胸骨钢丝,心包引流管,心房测压管,起搏导线,血液回收装置,特殊缝线,止血材料</v>
          </cell>
          <cell r="F5690" t="str">
            <v>次</v>
          </cell>
          <cell r="G5690" t="str">
            <v/>
          </cell>
          <cell r="H5690">
            <v>2500</v>
          </cell>
          <cell r="I5690">
            <v>2000</v>
          </cell>
          <cell r="J5690">
            <v>1750</v>
          </cell>
          <cell r="K5690" t="str">
            <v>乙类</v>
          </cell>
        </row>
        <row r="5691">
          <cell r="A5691" t="str">
            <v>HKY89323</v>
          </cell>
          <cell r="B5691" t="str">
            <v>主动脉肺动脉吻合术</v>
          </cell>
          <cell r="C5691" t="str">
            <v>指Damus-Kaye-StanselDKS。正中开胸,建立体外循环,切开右心房,探查心内畸形,如无其它畸形,探查是否伴有其它畸形,切开升主动脉侧壁,靠近分叉切断主肺动脉,近心端与主动脉切口吻合,切开右心室,带瓣通道连接肺动脉远心端与右室切口,关闭切口,逐渐撤离体外循环,留置引流管,止血,钢丝固定胸骨,关胸。不含主动脉弓重建､体外循环。</v>
          </cell>
          <cell r="D5691" t="str">
            <v>引流装置</v>
          </cell>
          <cell r="E5691" t="str">
            <v>带针胸骨钢丝,心包引流管,心房测压管,起搏导线,血液回收装置,特殊缝线,止血材料</v>
          </cell>
          <cell r="F5691" t="str">
            <v>次</v>
          </cell>
          <cell r="G5691" t="str">
            <v/>
          </cell>
          <cell r="H5691">
            <v>4000</v>
          </cell>
          <cell r="I5691">
            <v>3200</v>
          </cell>
          <cell r="J5691">
            <v>2800</v>
          </cell>
          <cell r="K5691" t="str">
            <v>乙类</v>
          </cell>
        </row>
        <row r="5692">
          <cell r="A5692" t="str">
            <v>HKY89324</v>
          </cell>
          <cell r="B5692" t="str">
            <v>单向腔肺吻合术</v>
          </cell>
          <cell r="C5692" t="str">
            <v>指单向Glenn手术。正中开胸,建立体外循环,将上腔静脉切断,近心端封闭,切断右肺动脉,近心端缝闭,远心端与上腔静脉远心端吻合,逐渐撤离体外循环,留置引流管,止血,钢丝固定胸骨,关胸。不含体外循环。</v>
          </cell>
          <cell r="D5692" t="str">
            <v>引流装置</v>
          </cell>
          <cell r="E5692" t="str">
            <v>补片,带针胸骨钢丝,心包引流管,心房测压管,起搏导线,血液回收装置,特殊缝线,止血材料</v>
          </cell>
          <cell r="F5692" t="str">
            <v>次</v>
          </cell>
          <cell r="G5692" t="str">
            <v/>
          </cell>
          <cell r="H5692">
            <v>3800</v>
          </cell>
          <cell r="I5692">
            <v>3040</v>
          </cell>
          <cell r="J5692">
            <v>2660</v>
          </cell>
          <cell r="K5692" t="str">
            <v>乙类</v>
          </cell>
        </row>
        <row r="5693">
          <cell r="A5693" t="str">
            <v>HKY89325</v>
          </cell>
          <cell r="B5693" t="str">
            <v>双向腔肺吻合术</v>
          </cell>
          <cell r="C5693" t="str">
            <v>指双向Glenn手术。正中开胸,建立体外循环,将上腔静脉切断,近心端缝闭,远心端与肺动脉端侧吻合,或补片加宽吻合口,逐渐撤离体外循环,留置引流管,止血,钢丝固定胸骨,关胸。不含体外循环。</v>
          </cell>
          <cell r="D5693" t="str">
            <v>引流装置</v>
          </cell>
          <cell r="E5693" t="str">
            <v>补片,带针胸骨钢丝,心包引流管,心房测压管,起搏导线,血液回收装置,特殊缝线,止血材料</v>
          </cell>
          <cell r="F5693" t="str">
            <v>次</v>
          </cell>
          <cell r="G5693" t="str">
            <v/>
          </cell>
          <cell r="H5693">
            <v>3800</v>
          </cell>
          <cell r="I5693">
            <v>3040</v>
          </cell>
          <cell r="J5693">
            <v>2660</v>
          </cell>
          <cell r="K5693" t="str">
            <v>乙类</v>
          </cell>
        </row>
        <row r="5694">
          <cell r="A5694" t="str">
            <v>HKY89326</v>
          </cell>
          <cell r="B5694" t="str">
            <v>双侧双向腔肺吻合术</v>
          </cell>
          <cell r="C5694" t="str">
            <v>指双侧双向Glenn手术。正中开胸,建立体外循环,将两上腔静脉切断,近心端封闭,远心端与肺动脉端侧吻合,逐渐撤离体外循环,留置引流管,止血,钢丝固定胸骨,关胸。不含体外循环。</v>
          </cell>
          <cell r="D5694" t="str">
            <v>引流装置</v>
          </cell>
          <cell r="E5694" t="str">
            <v>补片,带针胸骨钢丝,心包引流管,心房测压管,起搏导线,血液回收装置,特殊缝线,止血材料</v>
          </cell>
          <cell r="F5694" t="str">
            <v>次</v>
          </cell>
          <cell r="G5694" t="str">
            <v/>
          </cell>
          <cell r="H5694">
            <v>4000</v>
          </cell>
          <cell r="I5694">
            <v>3200</v>
          </cell>
          <cell r="J5694">
            <v>2800</v>
          </cell>
          <cell r="K5694" t="str">
            <v>乙类</v>
          </cell>
        </row>
        <row r="5695">
          <cell r="A5695" t="str">
            <v>HKY89327</v>
          </cell>
          <cell r="B5695" t="str">
            <v>侧通道全腔静脉肺动脉吻合术</v>
          </cell>
          <cell r="C5695" t="str">
            <v>正中开胸,建立体外循环,切开右心房,探查心内畸形,如无其它畸形,切断上腔静脉,远心端与肺动脉端侧吻合,在右房内用人工血管片将下腔静脉引流至上腔静脉,上腔静脉近心端与肺动脉端侧吻合,关闭切口,逐渐撤离体外循环,留置引流管,止血,钢丝固定胸骨,关胸。不含体外循环。</v>
          </cell>
          <cell r="D5695" t="str">
            <v>引流装置</v>
          </cell>
          <cell r="E5695" t="str">
            <v>补片,带针胸骨钢丝,心包引流管,心房测压管,起搏导线,血液回收装置,特殊缝线,止血材料</v>
          </cell>
          <cell r="F5695" t="str">
            <v>次</v>
          </cell>
          <cell r="G5695" t="str">
            <v/>
          </cell>
          <cell r="H5695">
            <v>3800</v>
          </cell>
          <cell r="I5695">
            <v>3040</v>
          </cell>
          <cell r="J5695">
            <v>2660</v>
          </cell>
          <cell r="K5695" t="str">
            <v>乙类</v>
          </cell>
        </row>
        <row r="5696">
          <cell r="A5696" t="str">
            <v>HKY89328</v>
          </cell>
          <cell r="B5696" t="str">
            <v>外通道全腔静脉肺动脉吻合术</v>
          </cell>
          <cell r="C5696" t="str">
            <v>正中开胸,建立体外循环,切开右心房,探查心内畸形,如无其它畸形,切断上腔静脉,近心端缝闭,远心端与肺动脉端侧吻合,切断下腔静脉,近心端缝闭,用外通道连接下腔静脉远心端与肺动脉,关闭切口,逐渐撤离体外循环,留置引流管,止血,钢丝固定胸骨,关胸。不含体外循环。</v>
          </cell>
          <cell r="D5696" t="str">
            <v>引流装置</v>
          </cell>
          <cell r="E5696" t="str">
            <v>人工血管,带针胸骨钢丝,心包引流管,心房测压管,起搏导线,血液回收装置,特殊缝线,止血材料</v>
          </cell>
          <cell r="F5696" t="str">
            <v>次</v>
          </cell>
          <cell r="G5696" t="str">
            <v/>
          </cell>
          <cell r="H5696">
            <v>3800</v>
          </cell>
          <cell r="I5696">
            <v>3040</v>
          </cell>
          <cell r="J5696">
            <v>2660</v>
          </cell>
          <cell r="K5696" t="str">
            <v>乙类</v>
          </cell>
        </row>
        <row r="5697">
          <cell r="A5697" t="str">
            <v>HKY89329</v>
          </cell>
          <cell r="B5697" t="str">
            <v>肺动脉闭锁主肺动脉重建术</v>
          </cell>
          <cell r="C5697" t="str">
            <v>正中开胸,建立体外循环,切开右心房,探查心内畸形,如无其它畸形,带瓣管道连接右室与肺动脉,重建主肺动脉,关闭切口,逐渐撤离体外循环,留置引流管,止血,钢丝固定胸骨,关胸。不含体外循环。</v>
          </cell>
          <cell r="D5697" t="str">
            <v>引流装置</v>
          </cell>
          <cell r="E5697" t="str">
            <v>带瓣管道,带针胸骨钢丝,心包引流管,心房测压管,起搏导线,血液回收装置,特殊缝线,止血材料</v>
          </cell>
          <cell r="F5697" t="str">
            <v>次</v>
          </cell>
          <cell r="G5697" t="str">
            <v/>
          </cell>
          <cell r="H5697">
            <v>2400</v>
          </cell>
          <cell r="I5697">
            <v>1920</v>
          </cell>
          <cell r="J5697">
            <v>1680</v>
          </cell>
          <cell r="K5697" t="str">
            <v>乙类</v>
          </cell>
        </row>
        <row r="5698">
          <cell r="A5698" t="str">
            <v>HKY89330</v>
          </cell>
          <cell r="B5698" t="str">
            <v>肺动脉闭锁肺动脉分支重建术</v>
          </cell>
          <cell r="C5698" t="str">
            <v>正中开胸,建立体外循环,切开右心房,探查心内畸形,如无其它畸形,将粗大侧支与固有肺动脉融合,关闭切口,逐渐撤离体外循环,留置引流管,止血,钢丝固定胸骨,关胸。不含体外循环。</v>
          </cell>
          <cell r="D5698" t="str">
            <v>引流装置</v>
          </cell>
          <cell r="E5698" t="str">
            <v>补片,带针胸骨钢丝,心包引流管,心房测压管,起搏导线,血液回收装置,特殊缝线,止血材料</v>
          </cell>
          <cell r="F5698" t="str">
            <v>次</v>
          </cell>
          <cell r="G5698" t="str">
            <v/>
          </cell>
          <cell r="H5698">
            <v>2400</v>
          </cell>
          <cell r="I5698">
            <v>1920</v>
          </cell>
          <cell r="J5698">
            <v>1680</v>
          </cell>
          <cell r="K5698" t="str">
            <v>乙类</v>
          </cell>
        </row>
        <row r="5699">
          <cell r="A5699" t="str">
            <v>HKY89331</v>
          </cell>
          <cell r="B5699" t="str">
            <v>动脉调转术</v>
          </cell>
          <cell r="C5699" t="str">
            <v>正中开胸,建立体外循环,切开右心房,探查心内畸形,如无其它畸形,探查是否伴有其它畸形,切断主动脉,游离冠状动脉,切断肺动脉,将冠状动脉开口移植至肺动脉近心端,将主动脉远心端与肺动脉近心端吻合,补片修补主动脉近心端冠状动脉开口处,将肺动脉远心端与主动脉近心端吻合,关闭切口,逐渐撤离体外循环,留置引流管,止血,钢丝固定胸骨,关胸。不含体外循环。</v>
          </cell>
          <cell r="D5699" t="str">
            <v>引流装置</v>
          </cell>
          <cell r="E5699" t="str">
            <v>补片,带针胸骨钢丝,心包引流管,心房测压管,起搏导线,血液回收装置,特殊缝线,止血材料</v>
          </cell>
          <cell r="F5699" t="str">
            <v>次</v>
          </cell>
          <cell r="G5699" t="str">
            <v/>
          </cell>
          <cell r="H5699">
            <v>2500</v>
          </cell>
          <cell r="I5699">
            <v>2000</v>
          </cell>
          <cell r="J5699">
            <v>1750</v>
          </cell>
          <cell r="K5699" t="str">
            <v>乙类</v>
          </cell>
        </row>
        <row r="5700">
          <cell r="A5700" t="str">
            <v>HKY89332</v>
          </cell>
          <cell r="B5700" t="str">
            <v>双动脉根部调转术</v>
          </cell>
          <cell r="C5700" t="str">
            <v>正中开胸,建立体外循环,切开右心房,探查心内畸形,如无其它畸形,探查是否伴有其它畸形,游离主动脉瓣及瓣环,切断肺动脉,沿室间隔向瓣环方向剪开,去除肺动脉瓣叶,将主动脉瓣缝至肺动脉瓣处,补片修补室间隔缺损,切开右心室,将肺动脉远端下缘与右室切口上缘吻合,补片或带瓣牛心包修补肺动脉远端上缘与右室切口下缘,关闭切口,逐渐撤离体外循环,留置引流管,止血,钢丝固定胸骨,关胸。不含体外循环。</v>
          </cell>
          <cell r="D5700" t="str">
            <v>引流装置</v>
          </cell>
          <cell r="E5700" t="str">
            <v>补片,带针胸骨钢丝,心包引流管,心房测压管,起搏导线,血液回收装置,特殊缝线,止血材料</v>
          </cell>
          <cell r="F5700" t="str">
            <v>次</v>
          </cell>
          <cell r="G5700" t="str">
            <v/>
          </cell>
          <cell r="H5700">
            <v>2600</v>
          </cell>
          <cell r="I5700">
            <v>2080</v>
          </cell>
          <cell r="J5700">
            <v>1820</v>
          </cell>
          <cell r="K5700" t="str">
            <v>乙类</v>
          </cell>
        </row>
        <row r="5701">
          <cell r="A5701" t="str">
            <v>HKY89333</v>
          </cell>
          <cell r="B5701" t="str">
            <v>主动脉移位+左右室流出道重建术</v>
          </cell>
          <cell r="C5701" t="str">
            <v>正中开胸,建立体外循环,切开右心房,探查心内畸形,如无其它畸形,探查是否伴有其它畸形,游离主动脉瓣及瓣环,切断肺动脉,沿室间隔向瓣环方向剪开,去除肺动脉瓣叶,将主动脉瓣缝至肺动脉瓣处,补片修补室间隔缺损,切开右心室,将肺动脉远端下缘与右室切口上缘吻合,补片或带瓣牛心包修补肺动脉远端上缘与右室切口下缘,关闭切口,逐渐撤离体外循环,留置引流管,止血,钢丝固定胸骨,关胸。不含体外循环。</v>
          </cell>
          <cell r="D5701" t="str">
            <v>引流装置</v>
          </cell>
          <cell r="E5701" t="str">
            <v>补片,带针胸骨钢丝,心包引流管,心房测压管,起搏导线,血液回收装置,特殊缝线,止血材料</v>
          </cell>
          <cell r="F5701" t="str">
            <v>次</v>
          </cell>
          <cell r="G5701" t="str">
            <v/>
          </cell>
          <cell r="H5701">
            <v>2200</v>
          </cell>
          <cell r="I5701">
            <v>1760</v>
          </cell>
          <cell r="J5701">
            <v>1540</v>
          </cell>
          <cell r="K5701" t="str">
            <v>乙类</v>
          </cell>
        </row>
        <row r="5702">
          <cell r="A5702" t="str">
            <v>HKY89334</v>
          </cell>
          <cell r="B5702" t="str">
            <v>心房调转+双动脉根部调转术</v>
          </cell>
          <cell r="C5702" t="str">
            <v>指纠正性大动脉转位双调转术。正中开胸,建立体外循环,切开右心房,探查心内畸形,如无其它畸形,探查是否伴有其它畸形,心房调转(Senning手术或mustard),切断主动脉,游离主动脉瓣及瓣环,切断肺动脉,游离肺动脉瓣及瓣环,将主动脉瓣缝至肺动脉瓣处,将肺动脉瓣缝至主动脉瓣处,关闭切口,逐渐撤离体外循环,留置引流管,止血,钢丝固定胸骨,关胸。不含体外循环。</v>
          </cell>
          <cell r="D5702" t="str">
            <v>引流装置</v>
          </cell>
          <cell r="E5702" t="str">
            <v>补片,带针胸骨钢丝,心包引流管,心房测压管,起搏导线,血液回收装置,特殊缝线,止血材料</v>
          </cell>
          <cell r="F5702" t="str">
            <v>次</v>
          </cell>
          <cell r="G5702" t="str">
            <v/>
          </cell>
          <cell r="H5702">
            <v>4500</v>
          </cell>
          <cell r="I5702">
            <v>3600</v>
          </cell>
          <cell r="J5702">
            <v>3150</v>
          </cell>
          <cell r="K5702" t="str">
            <v>乙类</v>
          </cell>
        </row>
        <row r="5703">
          <cell r="A5703" t="str">
            <v>HKY89335</v>
          </cell>
          <cell r="B5703" t="str">
            <v>心房调转+动脉调转术</v>
          </cell>
          <cell r="C5703" t="str">
            <v>指纠正性大动脉转位双调转术。正中开胸,建立体外循环,切开右心房,探查心内畸形,如无其它畸形,探查是否伴有其它畸形,心房调转(Senning手术或mustard手术),切断主动脉,游离冠状动脉,切断肺动脉,将冠状动脉开口移植至肺动脉近心端,将主动脉远心端与肺动脉近心端吻合,补片修补主动脉近心端冠状动脉开口处,将肺动脉远心端与主动脉近心端吻合,关闭切口,逐渐撤离体外循环,留置引流管,止血,钢丝固定胸骨,关胸。不含体外循环。</v>
          </cell>
          <cell r="D5703" t="str">
            <v>引流装置</v>
          </cell>
          <cell r="E5703" t="str">
            <v>补片,带针胸骨钢丝,心包引流管,心房测压管,起搏导线,血液回收装置,特殊缝线,止血材料</v>
          </cell>
          <cell r="F5703" t="str">
            <v>次</v>
          </cell>
          <cell r="G5703" t="str">
            <v/>
          </cell>
          <cell r="H5703">
            <v>4500</v>
          </cell>
          <cell r="I5703">
            <v>3600</v>
          </cell>
          <cell r="J5703">
            <v>3150</v>
          </cell>
          <cell r="K5703" t="str">
            <v>乙类</v>
          </cell>
        </row>
        <row r="5704">
          <cell r="A5704" t="str">
            <v>HKY89336</v>
          </cell>
          <cell r="B5704" t="str">
            <v>心房调转+心内隧道外管道手术</v>
          </cell>
          <cell r="C5704" t="str">
            <v>指纠正性大动脉转位双调转术。正中开胸,建立体外循环,切开右心房,探查心内畸形,如无其它畸形,探查是否伴有其它畸形,心房调转(Senning手术或mustard),修补室间隔缺损将主动脉隔至左室,切开右心室,带瓣管道连接右室切口与肺动脉,重建主肺动脉,关闭切口,逐渐撤离体外循环,留置引流管,止血,钢丝固定胸骨,关胸。不含体外循环。</v>
          </cell>
          <cell r="D5704" t="str">
            <v>引流装置</v>
          </cell>
          <cell r="E5704" t="str">
            <v>补片,带针胸骨钢丝,人工血管,心包引流管,心房测压管,起搏导线,血液回收装置,特殊缝线,止血材料</v>
          </cell>
          <cell r="F5704" t="str">
            <v>次</v>
          </cell>
          <cell r="G5704" t="str">
            <v/>
          </cell>
          <cell r="H5704">
            <v>4500</v>
          </cell>
          <cell r="I5704">
            <v>3600</v>
          </cell>
          <cell r="J5704">
            <v>3150</v>
          </cell>
          <cell r="K5704" t="str">
            <v>乙类</v>
          </cell>
        </row>
        <row r="5705">
          <cell r="A5705" t="str">
            <v>HKY89337</v>
          </cell>
          <cell r="B5705" t="str">
            <v>主肺动脉主动脉连接成形+肺动脉血流重建术</v>
          </cell>
          <cell r="C5705" t="str">
            <v>正中开胸,建立体外循环,切开右心房,探查心内畸形,如无其它畸形,扩大房间隔,切断主肺动脉,补片修补远,切断动脉导管,肺动脉端缝扎,主动脉端沿主动脉弓端下缘切开扩大,同种肺动脉做主动脉弓降部成型,人工血管体肺动脉分流,将主肺动脉与成形后的升主动脉吻合,关闭切口,逐渐撤离体外循环,留置引流管,止血,钢丝固定胸骨,关胸。不含体外循环。</v>
          </cell>
          <cell r="D5705" t="str">
            <v>引流装置</v>
          </cell>
          <cell r="E5705" t="str">
            <v>补片,带针胸骨钢丝,心包引流管,心房测压管,起搏导线,血液回收装置,特殊缝线,止血材料</v>
          </cell>
          <cell r="F5705" t="str">
            <v>次</v>
          </cell>
          <cell r="G5705" t="str">
            <v/>
          </cell>
          <cell r="H5705">
            <v>4500</v>
          </cell>
          <cell r="I5705">
            <v>3600</v>
          </cell>
          <cell r="J5705">
            <v>3150</v>
          </cell>
          <cell r="K5705" t="str">
            <v>乙类</v>
          </cell>
        </row>
        <row r="5706">
          <cell r="A5706" t="str">
            <v>HLA</v>
          </cell>
          <cell r="B5706" t="str">
            <v>5.肺动脉</v>
          </cell>
          <cell r="C5706" t="str">
            <v/>
          </cell>
          <cell r="D5706" t="str">
            <v/>
          </cell>
          <cell r="E5706" t="str">
            <v/>
          </cell>
        </row>
        <row r="5706">
          <cell r="G5706" t="str">
            <v/>
          </cell>
          <cell r="H5706" t="str">
            <v/>
          </cell>
          <cell r="I5706" t="str">
            <v/>
          </cell>
          <cell r="J5706" t="str">
            <v/>
          </cell>
        </row>
        <row r="5707">
          <cell r="A5707" t="str">
            <v>HLA59201</v>
          </cell>
          <cell r="B5707" t="str">
            <v>经皮穿刺肺动脉栓塞术</v>
          </cell>
          <cell r="C5707" t="str">
            <v>消毒铺巾,麻醉,穿刺置管,造影摄片,栓塞,复查造影,拔管,穿刺点压迫包扎。人工报告。不含监护。</v>
          </cell>
          <cell r="D5707" t="str">
            <v>穿刺针</v>
          </cell>
          <cell r="E5707" t="str">
            <v>导管,导丝,血管鞘组,栓塞材料</v>
          </cell>
          <cell r="F5707" t="str">
            <v>次</v>
          </cell>
          <cell r="G5707" t="str">
            <v/>
          </cell>
          <cell r="H5707">
            <v>2900</v>
          </cell>
          <cell r="I5707">
            <v>2320</v>
          </cell>
          <cell r="J5707">
            <v>2030</v>
          </cell>
          <cell r="K5707" t="str">
            <v>乙类</v>
          </cell>
        </row>
        <row r="5708">
          <cell r="A5708" t="str">
            <v>HLA59202</v>
          </cell>
          <cell r="B5708" t="str">
            <v>经皮穿刺支气管动脉栓塞术</v>
          </cell>
          <cell r="C5708" t="str">
            <v>消毒铺巾,麻醉,穿刺置管,造影摄片,栓塞,复查造影,拔管,穿刺点压迫包扎。人工报告。不含监护。</v>
          </cell>
          <cell r="D5708" t="str">
            <v>穿刺针</v>
          </cell>
          <cell r="E5708" t="str">
            <v>导管,导丝,血管鞘组,栓塞材料</v>
          </cell>
          <cell r="F5708" t="str">
            <v>次</v>
          </cell>
          <cell r="G5708" t="str">
            <v/>
          </cell>
          <cell r="H5708">
            <v>2900</v>
          </cell>
          <cell r="I5708">
            <v>2320</v>
          </cell>
          <cell r="J5708">
            <v>2030</v>
          </cell>
          <cell r="K5708" t="str">
            <v>乙类</v>
          </cell>
        </row>
        <row r="5709">
          <cell r="A5709" t="str">
            <v>HLA59301</v>
          </cell>
          <cell r="B5709" t="str">
            <v>肺动脉结扎术</v>
          </cell>
          <cell r="C5709" t="str">
            <v>全麻后,消毒铺巾,准备吸引器､电刀和体外循环管道,胸骨正中切开皮肤及皮下组织,游离胸骨上窝及剑突,电锯劈开胸骨,骨蜡涂抹胸骨腔止血,电凝止血,胸骨撑开器撑开胸骨,电凝止血,和/或游离并切除胸腺,游离心包外组织并切开心包,心包缝4-5根牵引线悬吊心包,探查心表是否有震颤,及位置,结扎肺动脉,止血,置心包和/或纵隔引流管,胸骨后止血,4-5根钢丝关闭胸骨,缝合皮下组织及皮肤。不含体外循环。</v>
          </cell>
          <cell r="D5709" t="str">
            <v>引流装置</v>
          </cell>
          <cell r="E5709" t="str">
            <v>带针胸骨钢丝,心包引流管,心房测压管,起搏导线,血液回收装置,特殊缝线,止血材料</v>
          </cell>
          <cell r="F5709" t="str">
            <v>次</v>
          </cell>
          <cell r="G5709" t="str">
            <v/>
          </cell>
          <cell r="H5709">
            <v>2200</v>
          </cell>
          <cell r="I5709">
            <v>1760</v>
          </cell>
          <cell r="J5709">
            <v>1540</v>
          </cell>
          <cell r="K5709" t="str">
            <v>乙类</v>
          </cell>
        </row>
        <row r="5710">
          <cell r="A5710" t="str">
            <v>HLA65201</v>
          </cell>
          <cell r="B5710" t="str">
            <v>经皮肺动脉内血栓抽吸术</v>
          </cell>
          <cell r="C5710" t="str">
            <v>消毒铺巾,麻醉,穿刺置管,造影摄片,血栓抽吸或机械碎栓,复查造影,拔管,穿刺点压迫包扎。人工报告。不含监护。</v>
          </cell>
          <cell r="D5710" t="str">
            <v>穿刺针</v>
          </cell>
          <cell r="E5710" t="str">
            <v>导管,导丝,血管鞘组</v>
          </cell>
          <cell r="F5710" t="str">
            <v>次</v>
          </cell>
          <cell r="G5710" t="str">
            <v/>
          </cell>
          <cell r="H5710">
            <v>2130</v>
          </cell>
          <cell r="I5710">
            <v>1700</v>
          </cell>
          <cell r="J5710">
            <v>1490</v>
          </cell>
          <cell r="K5710" t="str">
            <v>乙类</v>
          </cell>
        </row>
        <row r="5711">
          <cell r="A5711" t="str">
            <v>HLA65202</v>
          </cell>
          <cell r="B5711" t="str">
            <v>经皮穿刺肺动脉内异物取出术</v>
          </cell>
          <cell r="C5711" t="str">
            <v>消毒铺巾,麻醉,股静脉穿刺,肺动脉造影,引入长鞘或导引导管至肺静脉内异物部位,使用抓捕器或网篮等抓住并回收异物,摄片,压迫止血,冲洗胶片。人工报告。不含监护。</v>
          </cell>
          <cell r="D5711" t="str">
            <v>穿刺针</v>
          </cell>
          <cell r="E5711" t="str">
            <v>导管,导丝,血管鞘组</v>
          </cell>
          <cell r="F5711" t="str">
            <v>次</v>
          </cell>
          <cell r="G5711" t="str">
            <v/>
          </cell>
          <cell r="H5711">
            <v>2130</v>
          </cell>
          <cell r="I5711">
            <v>1700</v>
          </cell>
          <cell r="J5711">
            <v>1490</v>
          </cell>
          <cell r="K5711" t="str">
            <v>乙类</v>
          </cell>
        </row>
        <row r="5712">
          <cell r="A5712" t="str">
            <v>HLA65301</v>
          </cell>
          <cell r="B5712" t="str">
            <v>肺动脉切开取栓术</v>
          </cell>
          <cell r="C5712" t="str">
            <v>正中切口开胸,切开心包,建立体外循环,切开肺动脉,摘除血栓,关闭切口,止血,留置引流管,关胸。</v>
          </cell>
          <cell r="D5712" t="str">
            <v>引流装置</v>
          </cell>
          <cell r="E5712" t="str">
            <v>带针胸骨钢丝,特殊缝线,止血材料</v>
          </cell>
          <cell r="F5712" t="str">
            <v>次</v>
          </cell>
          <cell r="G5712" t="str">
            <v/>
          </cell>
          <cell r="H5712">
            <v>3000</v>
          </cell>
          <cell r="I5712">
            <v>2400</v>
          </cell>
          <cell r="J5712">
            <v>2100</v>
          </cell>
          <cell r="K5712" t="str">
            <v>乙类</v>
          </cell>
        </row>
        <row r="5713">
          <cell r="A5713" t="str">
            <v>HLA65302</v>
          </cell>
          <cell r="B5713" t="str">
            <v>肺动脉内膜剥脱术</v>
          </cell>
          <cell r="C5713" t="str">
            <v>正中切口开胸,切开心包,建立体外循环,切开肺动脉,行内膜剥脱,关闭切口,止血,留置引流管,关胸。</v>
          </cell>
          <cell r="D5713" t="str">
            <v>引流装置</v>
          </cell>
          <cell r="E5713" t="str">
            <v>带针胸骨钢丝,特殊缝线,止血材料</v>
          </cell>
          <cell r="F5713" t="str">
            <v>次</v>
          </cell>
          <cell r="G5713" t="str">
            <v/>
          </cell>
          <cell r="H5713">
            <v>3000</v>
          </cell>
          <cell r="I5713">
            <v>2400</v>
          </cell>
          <cell r="J5713">
            <v>2100</v>
          </cell>
          <cell r="K5713" t="str">
            <v>乙类</v>
          </cell>
        </row>
        <row r="5714">
          <cell r="A5714" t="str">
            <v>HLA72201</v>
          </cell>
          <cell r="B5714" t="str">
            <v>经皮穿刺肺动脉内溶栓术</v>
          </cell>
          <cell r="C5714" t="str">
            <v>消毒铺巾,麻醉,穿刺置管,造影摄片,局部溶栓,复查造影,拔管,穿刺点压迫包扎。人工报告。不含监护。</v>
          </cell>
          <cell r="D5714" t="str">
            <v>穿刺针</v>
          </cell>
          <cell r="E5714" t="str">
            <v>导管,导丝,血管鞘组</v>
          </cell>
          <cell r="F5714" t="str">
            <v>次</v>
          </cell>
          <cell r="G5714" t="str">
            <v/>
          </cell>
          <cell r="H5714">
            <v>1800</v>
          </cell>
          <cell r="I5714">
            <v>1440</v>
          </cell>
          <cell r="J5714">
            <v>1260</v>
          </cell>
          <cell r="K5714" t="str">
            <v>乙类</v>
          </cell>
        </row>
        <row r="5715">
          <cell r="A5715" t="str">
            <v>HLA72202</v>
          </cell>
          <cell r="B5715" t="str">
            <v>经皮肺动脉内血栓碎栓术</v>
          </cell>
          <cell r="C5715" t="str">
            <v>消毒铺巾,麻醉,穿刺置管,造影摄片,机械碎栓,复查造影,拔管,穿刺点压迫包扎。人工报告。不含监护。</v>
          </cell>
          <cell r="D5715" t="str">
            <v>穿刺针</v>
          </cell>
          <cell r="E5715" t="str">
            <v>导管,导丝,血管鞘组</v>
          </cell>
          <cell r="F5715" t="str">
            <v>次</v>
          </cell>
          <cell r="G5715" t="str">
            <v/>
          </cell>
          <cell r="H5715">
            <v>1800</v>
          </cell>
          <cell r="I5715">
            <v>1440</v>
          </cell>
          <cell r="J5715">
            <v>1260</v>
          </cell>
          <cell r="K5715" t="str">
            <v>乙类</v>
          </cell>
        </row>
        <row r="5716">
          <cell r="A5716" t="str">
            <v>HLA80201</v>
          </cell>
          <cell r="B5716" t="str">
            <v>经皮穿刺肺动脉球囊扩张术</v>
          </cell>
          <cell r="C5716" t="str">
            <v>消毒铺巾,麻醉,穿刺置管,造影摄片,球囊扩张,造影复查,穿刺点压迫包扎。人工报告。不含监护。</v>
          </cell>
          <cell r="D5716" t="str">
            <v>穿刺针,压力泵</v>
          </cell>
          <cell r="E5716" t="str">
            <v>导管,导丝,血管鞘组,球囊扩张导管</v>
          </cell>
          <cell r="F5716" t="str">
            <v>次</v>
          </cell>
          <cell r="G5716" t="str">
            <v/>
          </cell>
          <cell r="H5716">
            <v>2400</v>
          </cell>
          <cell r="I5716">
            <v>1920</v>
          </cell>
          <cell r="J5716">
            <v>1680</v>
          </cell>
          <cell r="K5716" t="str">
            <v>乙类</v>
          </cell>
        </row>
        <row r="5717">
          <cell r="A5717" t="str">
            <v>HLA80202</v>
          </cell>
          <cell r="B5717" t="str">
            <v>经皮穿刺肺动脉支架置入术</v>
          </cell>
          <cell r="C5717" t="str">
            <v>消毒铺巾,麻醉,穿刺置管,造影摄片,球囊扩张,支架置入,造影复查,穿刺点压迫包扎。人工报告。不含监护。</v>
          </cell>
          <cell r="D5717" t="str">
            <v>穿刺针,压力泵</v>
          </cell>
          <cell r="E5717" t="str">
            <v>导管,导丝,血管鞘组,球囊扩张导管,支架</v>
          </cell>
          <cell r="F5717" t="str">
            <v>次</v>
          </cell>
          <cell r="G5717" t="str">
            <v/>
          </cell>
          <cell r="H5717">
            <v>2600</v>
          </cell>
          <cell r="I5717">
            <v>2080</v>
          </cell>
          <cell r="J5717">
            <v>1820</v>
          </cell>
          <cell r="K5717" t="str">
            <v>乙类</v>
          </cell>
        </row>
        <row r="5718">
          <cell r="A5718" t="str">
            <v>HLA83301</v>
          </cell>
          <cell r="B5718" t="str">
            <v>肺动脉瘤修复术</v>
          </cell>
          <cell r="C5718" t="str">
            <v>全麻后,消毒铺巾,准备吸引器､电刀和体外循环管道,胸骨正中切开皮肤及皮下组织,游离胸骨上窝及剑突,电锯劈开胸骨,骨蜡涂抹胸骨腔止血,电凝止血,胸骨撑开器撑开胸骨,电凝止血,和/或游离并切除胸腺,游离心包外组织并切开心包,心包缝4-5根牵引线悬吊心包,探查心表是否有震颤及位置,肺动脉瘤侧壁折叠,止血,置心包和/或纵隔引流管,胸骨后止血,4-5根钢丝关闭胸骨,缝合皮下组织及皮肤。不含体外循环。</v>
          </cell>
          <cell r="D5718" t="str">
            <v>引流装置</v>
          </cell>
          <cell r="E5718" t="str">
            <v>补片,带针胸骨钢丝,心包引流管,心房测压管,血液回收装置,起搏导线,特殊缝线,止血材料</v>
          </cell>
          <cell r="F5718" t="str">
            <v>次</v>
          </cell>
          <cell r="G5718" t="str">
            <v/>
          </cell>
          <cell r="H5718">
            <v>2000</v>
          </cell>
          <cell r="I5718">
            <v>1600</v>
          </cell>
          <cell r="J5718">
            <v>1400</v>
          </cell>
          <cell r="K5718" t="str">
            <v>乙类</v>
          </cell>
        </row>
        <row r="5719">
          <cell r="A5719" t="str">
            <v>HLA83302</v>
          </cell>
          <cell r="B5719" t="str">
            <v>肺动脉环缩术</v>
          </cell>
          <cell r="C5719" t="str">
            <v>正中开胸,补片环缩主肺动脉,测右室和左室压,调整环缩至合适位置,留置引流管,止血,钢丝固定胸骨,关胸。不含体外循环。</v>
          </cell>
          <cell r="D5719" t="str">
            <v>引流装置</v>
          </cell>
          <cell r="E5719" t="str">
            <v>补片,人工血管,带针胸骨钢丝,心包引流管,心房测压管,起搏导线,血液回收装置,特殊缝线,止血材料</v>
          </cell>
          <cell r="F5719" t="str">
            <v>次</v>
          </cell>
          <cell r="G5719" t="str">
            <v/>
          </cell>
          <cell r="H5719">
            <v>2600</v>
          </cell>
          <cell r="I5719">
            <v>2080</v>
          </cell>
          <cell r="J5719">
            <v>1820</v>
          </cell>
          <cell r="K5719" t="str">
            <v>乙类</v>
          </cell>
        </row>
        <row r="5720">
          <cell r="A5720" t="str">
            <v>HLA83303</v>
          </cell>
          <cell r="B5720" t="str">
            <v>肺动脉环缩解除术</v>
          </cell>
          <cell r="C5720" t="str">
            <v>全麻后,消毒铺巾,准备吸引器､电刀和体外循环管道,胸骨正中切开皮肤及皮下组织,游离胸骨上窝及剑突,电锯劈开胸骨,骨蜡涂抹胸骨腔止血,电凝止血,逐层游离胸骨后粘连组织,至完好暴露主肺动脉,拆除环缩补片,止血,置心包和/或纵隔引流管,胸骨后止血,4-5根钢丝关闭胸骨,缝合皮下组织及皮肤。不含体外循环。</v>
          </cell>
          <cell r="D5720" t="str">
            <v>引流装置</v>
          </cell>
          <cell r="E5720" t="str">
            <v>带针胸骨钢丝,心包引流管,心房测压管,起搏导线,血液回收装置,特殊缝线,止血材料</v>
          </cell>
          <cell r="F5720" t="str">
            <v>次</v>
          </cell>
          <cell r="G5720" t="str">
            <v/>
          </cell>
          <cell r="H5720">
            <v>2600</v>
          </cell>
          <cell r="I5720">
            <v>2080</v>
          </cell>
          <cell r="J5720">
            <v>1820</v>
          </cell>
          <cell r="K5720" t="str">
            <v>乙类</v>
          </cell>
        </row>
        <row r="5721">
          <cell r="A5721" t="str">
            <v>HLA89301</v>
          </cell>
          <cell r="B5721" t="str">
            <v>右室-肺动脉外管道置入术</v>
          </cell>
          <cell r="C5721" t="str">
            <v>正中开胸,建立体外循环,切开右心房,探查心内畸形,如无其它畸形,带瓣管道连接右室与肺动脉,重建主肺动脉,关闭切口,逐渐撤离体外循环,留置引流管,止血,钢丝固定胸骨,关胸。不含体外循环。</v>
          </cell>
          <cell r="D5721" t="str">
            <v>引流装置</v>
          </cell>
          <cell r="E5721" t="str">
            <v>带瓣管道,带针胸骨钢丝,心包引流管,心房测压管,起搏导线,血液回收装置,特殊缝线,止血材料</v>
          </cell>
          <cell r="F5721" t="str">
            <v>次</v>
          </cell>
          <cell r="G5721" t="str">
            <v/>
          </cell>
          <cell r="H5721">
            <v>3340</v>
          </cell>
          <cell r="I5721">
            <v>2670</v>
          </cell>
          <cell r="J5721">
            <v>2340</v>
          </cell>
          <cell r="K5721" t="str">
            <v>乙类</v>
          </cell>
        </row>
        <row r="5722">
          <cell r="A5722" t="str">
            <v>HLA89302</v>
          </cell>
          <cell r="B5722" t="str">
            <v>外通道再次矫治术</v>
          </cell>
          <cell r="C5722" t="str">
            <v>正中开胸,建立体外循环,切开右心房,探查心内畸形,如无其它畸形,去除原外通道,将新的外通道缝至,关闭切口,逐渐撤离体外循环,留置引流管,止血,钢丝固定胸骨,关胸。不含体外循环。</v>
          </cell>
          <cell r="D5722" t="str">
            <v>引流装置</v>
          </cell>
          <cell r="E5722" t="str">
            <v>带瓣管道,带针胸骨钢丝,心包引流管,心房测压管,起搏导线,血液回收装置,特殊缝线,止血材料</v>
          </cell>
          <cell r="F5722" t="str">
            <v>次</v>
          </cell>
          <cell r="G5722" t="str">
            <v/>
          </cell>
          <cell r="H5722">
            <v>4000</v>
          </cell>
          <cell r="I5722">
            <v>3200</v>
          </cell>
          <cell r="J5722">
            <v>2800</v>
          </cell>
          <cell r="K5722" t="str">
            <v>乙类</v>
          </cell>
        </row>
        <row r="5723">
          <cell r="A5723" t="str">
            <v>HLA89303</v>
          </cell>
          <cell r="B5723" t="str">
            <v>左室-肺动脉外管道置入术</v>
          </cell>
          <cell r="C5723" t="str">
            <v>正中开胸,建立体外循环,切开右心房,探查心内畸形,如无其它畸形,带瓣管道连接左室与肺动脉,重建主肺动脉,关闭切口,逐渐撤离体外循环,留置引流管,止血,钢丝固定胸骨,关胸。不含体外循环。</v>
          </cell>
          <cell r="D5723" t="str">
            <v>引流装置</v>
          </cell>
          <cell r="E5723" t="str">
            <v>带瓣管道,带针胸骨钢丝,心包引流管,心房测压管,起搏导线,血液回收装置,特殊缝线,止血材料</v>
          </cell>
          <cell r="F5723" t="str">
            <v>次</v>
          </cell>
          <cell r="G5723" t="str">
            <v/>
          </cell>
          <cell r="H5723">
            <v>3600</v>
          </cell>
          <cell r="I5723">
            <v>2880</v>
          </cell>
          <cell r="J5723">
            <v>2520</v>
          </cell>
          <cell r="K5723" t="str">
            <v>乙类</v>
          </cell>
        </row>
        <row r="5724">
          <cell r="A5724" t="str">
            <v>HLA89304</v>
          </cell>
          <cell r="B5724" t="str">
            <v>单侧肺动脉起源于升主动脉矫治术</v>
          </cell>
          <cell r="C5724" t="str">
            <v>正中开胸,建立体外循环,切开右心房,探查心内畸形,如无其它畸形,探查是否伴有其它畸形,切下异常起源肺动脉,补片修补主动脉切口,缝合异常起源肺动脉至主肺动脉,关闭切口,逐渐撤离体外循环,留置引流管,止血,钢丝固定胸骨,关胸。不含体外循环。</v>
          </cell>
          <cell r="D5724" t="str">
            <v>引流装置</v>
          </cell>
          <cell r="E5724" t="str">
            <v>补片,带针胸骨钢丝,心包引流管,心房测压管,起搏导线,血液回收装置,特殊缝线,止血材料</v>
          </cell>
          <cell r="F5724" t="str">
            <v>单侧</v>
          </cell>
          <cell r="G5724" t="str">
            <v/>
          </cell>
          <cell r="H5724">
            <v>4500</v>
          </cell>
          <cell r="I5724">
            <v>3600</v>
          </cell>
          <cell r="J5724">
            <v>3150</v>
          </cell>
          <cell r="K5724" t="str">
            <v>乙类</v>
          </cell>
        </row>
        <row r="5725">
          <cell r="A5725" t="str">
            <v>HLA89305</v>
          </cell>
          <cell r="B5725" t="str">
            <v>肺动脉吊带矫治术</v>
          </cell>
          <cell r="C5725" t="str">
            <v>正中开胸,建立体外循环,切开右心房,探查心内畸形,如无其它畸形,切下异常起源肺动脉,吻合至主肺动脉,关闭切口,逐渐撤离体外循环,留置引流管,止血,钢丝固定胸骨,关胸。不含体外循环。</v>
          </cell>
          <cell r="D5725" t="str">
            <v>引流装置</v>
          </cell>
          <cell r="E5725" t="str">
            <v>带针胸骨钢丝,心包引流管,心房测压管,起搏导线,血液回收装置,特殊缝线,止血材料</v>
          </cell>
          <cell r="F5725" t="str">
            <v>次</v>
          </cell>
          <cell r="G5725" t="str">
            <v/>
          </cell>
          <cell r="H5725">
            <v>3800</v>
          </cell>
          <cell r="I5725">
            <v>3040</v>
          </cell>
          <cell r="J5725">
            <v>2660</v>
          </cell>
          <cell r="K5725" t="str">
            <v>乙类</v>
          </cell>
        </row>
        <row r="5726">
          <cell r="A5726" t="str">
            <v>HLB-HL1</v>
          </cell>
          <cell r="B5726" t="str">
            <v>6.体循环动脉</v>
          </cell>
          <cell r="C5726" t="str">
            <v/>
          </cell>
          <cell r="D5726" t="str">
            <v/>
          </cell>
          <cell r="E5726" t="str">
            <v/>
          </cell>
        </row>
        <row r="5726">
          <cell r="G5726" t="str">
            <v/>
          </cell>
          <cell r="H5726" t="str">
            <v/>
          </cell>
          <cell r="I5726" t="str">
            <v/>
          </cell>
          <cell r="J5726" t="str">
            <v/>
          </cell>
        </row>
        <row r="5727">
          <cell r="A5727" t="str">
            <v>HLB</v>
          </cell>
          <cell r="B5727" t="str">
            <v>主动脉</v>
          </cell>
          <cell r="C5727" t="str">
            <v/>
          </cell>
          <cell r="D5727" t="str">
            <v/>
          </cell>
          <cell r="E5727" t="str">
            <v/>
          </cell>
        </row>
        <row r="5727">
          <cell r="G5727" t="str">
            <v/>
          </cell>
          <cell r="H5727" t="str">
            <v/>
          </cell>
          <cell r="I5727" t="str">
            <v/>
          </cell>
          <cell r="J5727" t="str">
            <v/>
          </cell>
        </row>
        <row r="5728">
          <cell r="A5728" t="str">
            <v>HLB05901</v>
          </cell>
          <cell r="B5728" t="str">
            <v>主动脉内球囊反搏(IABP)运行监测</v>
          </cell>
          <cell r="C5728" t="str">
            <v>置入气囊反搏导管后,连接气囊反搏机,监测患者的反搏压及心功能,根据波形及患者的情况选择适当的触发方式,调整充放气时间。动态观察患者血压､反搏压､心率及心功能情况,调整机器工作模式及工作参数。不含球囊反博置管术。</v>
          </cell>
          <cell r="D5728" t="str">
            <v/>
          </cell>
          <cell r="E5728" t="str">
            <v>主动脉内球囊反搏导管,传感器</v>
          </cell>
          <cell r="F5728" t="str">
            <v>小时</v>
          </cell>
          <cell r="G5728" t="str">
            <v/>
          </cell>
          <cell r="H5728">
            <v>50</v>
          </cell>
          <cell r="I5728">
            <v>40</v>
          </cell>
          <cell r="J5728">
            <v>35</v>
          </cell>
          <cell r="K5728" t="str">
            <v>乙类</v>
          </cell>
        </row>
        <row r="5729">
          <cell r="A5729" t="str">
            <v>HLB62901</v>
          </cell>
          <cell r="B5729" t="str">
            <v>主动脉内球囊反搏安装术</v>
          </cell>
          <cell r="C5729" t="str">
            <v>消毒,局麻或全麻,经皮穿刺或切开,气囊送入降主动脉,固定连接导管,切口缝合。不含X线透视。</v>
          </cell>
          <cell r="D5729" t="str">
            <v>引流装置,注射器</v>
          </cell>
          <cell r="E5729" t="str">
            <v>主动脉内球囊反搏导管,人工血管,钢丝,特殊缝线</v>
          </cell>
          <cell r="F5729" t="str">
            <v>次</v>
          </cell>
          <cell r="G5729" t="str">
            <v/>
          </cell>
          <cell r="H5729">
            <v>2000</v>
          </cell>
          <cell r="I5729">
            <v>1600</v>
          </cell>
          <cell r="J5729">
            <v>1400</v>
          </cell>
          <cell r="K5729" t="str">
            <v>乙类</v>
          </cell>
        </row>
        <row r="5730">
          <cell r="A5730" t="str">
            <v>HLB64701</v>
          </cell>
          <cell r="B5730" t="str">
            <v>主动脉内球囊反搏撤除术</v>
          </cell>
          <cell r="C5730" t="str">
            <v>气囊排气,拔除导管及气囊,皮肤缝合或压迫止血,加压包扎。</v>
          </cell>
          <cell r="D5730" t="str">
            <v>引流装置</v>
          </cell>
          <cell r="E5730" t="str">
            <v>钢丝,特殊缝线</v>
          </cell>
          <cell r="F5730" t="str">
            <v>次</v>
          </cell>
          <cell r="G5730" t="str">
            <v/>
          </cell>
          <cell r="H5730">
            <v>1000</v>
          </cell>
          <cell r="I5730">
            <v>800</v>
          </cell>
          <cell r="J5730">
            <v>700</v>
          </cell>
          <cell r="K5730" t="str">
            <v>乙类</v>
          </cell>
        </row>
        <row r="5731">
          <cell r="A5731" t="str">
            <v>HLB66301</v>
          </cell>
          <cell r="B5731" t="str">
            <v>全胸腹主动脉替换术</v>
          </cell>
          <cell r="C5731" t="str">
            <v>开胸,开腹,建立体外循环､以人工血管替换全部或部分胸腹主动脉,指左锁骨下动脉以远,不高扩升主动脉和主动脉弓根据需要重建部分肋间动脉血运,并完成腹腔干､左右肾动脉､肠系膜上动脉的血运重建。关胸,关腹。不含体外循环。</v>
          </cell>
          <cell r="D5731" t="str">
            <v>引流装置</v>
          </cell>
          <cell r="E5731" t="str">
            <v>人工血管,钢丝,血液回收装置,特殊缝线,止血材料</v>
          </cell>
          <cell r="F5731" t="str">
            <v>次</v>
          </cell>
          <cell r="G5731" t="str">
            <v/>
          </cell>
          <cell r="H5731">
            <v>3900</v>
          </cell>
          <cell r="I5731">
            <v>3120</v>
          </cell>
          <cell r="J5731">
            <v>2730</v>
          </cell>
          <cell r="K5731" t="str">
            <v>乙类</v>
          </cell>
        </row>
        <row r="5732">
          <cell r="A5732" t="str">
            <v>HLB66302</v>
          </cell>
          <cell r="B5732" t="str">
            <v>带瓣全程主动脉人工血管置换术</v>
          </cell>
          <cell r="C5732" t="str">
            <v>开胸,开腹,经股动脉､腋动脉､升主动脉或其它部位动脉插管建立体外循环,深低温,采用适宜的脑保护和脊髓保护方法,以人工瓣膜和人工血管(或带瓣人工血管组件)替换全程主动脉(含主动脉瓣),并完成主动脉的分支如冠状动脉､无名动脉､左颈总动脉､左锁骨下动脉､肋间动脉､腹腔干､左右肾动脉､肠系膜上动脉､左右髂动脉的血运重建。关胸,关腹。不含体外循环。</v>
          </cell>
          <cell r="D5732" t="str">
            <v>引流装置</v>
          </cell>
          <cell r="E5732" t="str">
            <v>人工血管,心脏瓣膜,钢丝,血液回收装置,特殊缝线,止血材料</v>
          </cell>
          <cell r="F5732" t="str">
            <v>次</v>
          </cell>
          <cell r="G5732" t="str">
            <v/>
          </cell>
          <cell r="H5732">
            <v>5200</v>
          </cell>
          <cell r="I5732">
            <v>4160</v>
          </cell>
          <cell r="J5732">
            <v>3640</v>
          </cell>
          <cell r="K5732" t="str">
            <v>乙类</v>
          </cell>
        </row>
        <row r="5733">
          <cell r="A5733" t="str">
            <v>HLB66303</v>
          </cell>
          <cell r="B5733" t="str">
            <v>全程主动脉人工血管置换术</v>
          </cell>
          <cell r="C5733" t="str">
            <v>开胸,开腹,经股动脉､腋动脉､升主动脉或其它部位动脉插管建立体外循环,深低温,采用适宜的脑保护和脊髓保护方法,以人工血管替换全程主动脉(不含主动脉瓣),并完成主动脉的分支如无名动脉､左颈总动脉､左锁骨下动脉､肋间动脉､腹腔干､左右肾动脉､肠系膜上动脉､左右髂动脉的血运重建。关胸,关腹。不含体外循环。</v>
          </cell>
          <cell r="D5733" t="str">
            <v>引流装置</v>
          </cell>
          <cell r="E5733" t="str">
            <v>人工血管,钢丝,血液回收装置,特殊缝线,止血材料</v>
          </cell>
          <cell r="F5733" t="str">
            <v>次</v>
          </cell>
          <cell r="G5733" t="str">
            <v/>
          </cell>
          <cell r="H5733">
            <v>4700</v>
          </cell>
          <cell r="I5733">
            <v>3760</v>
          </cell>
          <cell r="J5733">
            <v>3290</v>
          </cell>
          <cell r="K5733" t="str">
            <v>乙类</v>
          </cell>
        </row>
        <row r="5734">
          <cell r="A5734" t="str">
            <v>HLB66304</v>
          </cell>
          <cell r="B5734" t="str">
            <v>次全主动脉人工血管置换术</v>
          </cell>
          <cell r="C5734" t="str">
            <v>开胸,开腹,经股动脉､腋动脉､升主动脉或其它部位动脉插管建立体外循环,深低温,采用适宜的脑保护和脊髓保护方法,以人工血管替换升主动脉､主动脉弓､胸主动脉(不含主动脉瓣),并完成主动脉的分支如无名动脉､左颈总动脉､左锁骨下动脉､肋间动脉腹主动脉的血运重建。关胸,关腹。不含体外循环。</v>
          </cell>
          <cell r="D5734" t="str">
            <v>引流装置</v>
          </cell>
          <cell r="E5734" t="str">
            <v>人工血管,钢丝,血液回收装置,特殊缝线,止血材料</v>
          </cell>
          <cell r="F5734" t="str">
            <v>次</v>
          </cell>
          <cell r="G5734" t="str">
            <v/>
          </cell>
          <cell r="H5734">
            <v>4700</v>
          </cell>
          <cell r="I5734">
            <v>3760</v>
          </cell>
          <cell r="J5734">
            <v>3290</v>
          </cell>
          <cell r="K5734" t="str">
            <v>乙类</v>
          </cell>
        </row>
        <row r="5735">
          <cell r="A5735" t="str">
            <v>HLB74301</v>
          </cell>
          <cell r="B5735" t="str">
            <v>胸腹主动脉瘤切除+内脏血管重建术</v>
          </cell>
          <cell r="C5735" t="str">
            <v>全麻后仰卧,开胸开腹,游离显露胸腹主动脉,游离瘤体近端和远端以及各内脏动脉主要分支,深低温,设置转流管或安置体外循环,肝素化后阻断降主动脉,切开,先行降主动脉和人工血管吻合,逐次边开放边吻合肋间､腹腔干､肠系膜上和肾动静脉､肠系膜下动静脉,最后与远端腹主动脉吻合,切除部分瘤壁,开放阻断彻底止血,放置引流,关胸关腹。</v>
          </cell>
          <cell r="D5735" t="str">
            <v>引流装置</v>
          </cell>
          <cell r="E5735" t="str">
            <v>人工血管,血液回收装置,特殊缝线</v>
          </cell>
          <cell r="F5735" t="str">
            <v>次</v>
          </cell>
          <cell r="G5735" t="str">
            <v/>
          </cell>
          <cell r="H5735">
            <v>4100</v>
          </cell>
          <cell r="I5735">
            <v>3280</v>
          </cell>
          <cell r="J5735">
            <v>2870</v>
          </cell>
          <cell r="K5735" t="str">
            <v>乙类</v>
          </cell>
        </row>
        <row r="5736">
          <cell r="A5736" t="str">
            <v>HLB80201</v>
          </cell>
          <cell r="B5736" t="str">
            <v>主动脉缩窄症支架成形术</v>
          </cell>
          <cell r="C5736" t="str">
            <v>消毒铺巾,麻醉,穿刺置管,造影摄片,支架置入,造影复查,穿刺点压迫包扎。人工报告。不含监护。</v>
          </cell>
          <cell r="D5736" t="str">
            <v>穿刺针</v>
          </cell>
          <cell r="E5736" t="str">
            <v>导管,导丝,血管鞘组,球囊扩张导管,支架</v>
          </cell>
          <cell r="F5736" t="str">
            <v>次</v>
          </cell>
          <cell r="G5736" t="str">
            <v/>
          </cell>
          <cell r="H5736">
            <v>3000</v>
          </cell>
          <cell r="I5736">
            <v>2400</v>
          </cell>
          <cell r="J5736">
            <v>2100</v>
          </cell>
          <cell r="K5736" t="str">
            <v>乙类</v>
          </cell>
        </row>
        <row r="5737">
          <cell r="A5737" t="str">
            <v>HLB80202</v>
          </cell>
          <cell r="B5737" t="str">
            <v>主动脉缩窄症球囊扩张术</v>
          </cell>
          <cell r="C5737" t="str">
            <v>消毒铺巾,麻醉,穿刺置管,造影摄片,球囊扩张,造影复查,穿刺点压迫包扎。人工报告。不含监护。</v>
          </cell>
          <cell r="D5737" t="str">
            <v>穿刺针</v>
          </cell>
          <cell r="E5737" t="str">
            <v>导管,导丝,血管鞘组,球囊扩张导管,支架</v>
          </cell>
          <cell r="F5737" t="str">
            <v>次</v>
          </cell>
          <cell r="G5737" t="str">
            <v/>
          </cell>
          <cell r="H5737">
            <v>3000</v>
          </cell>
          <cell r="I5737">
            <v>2400</v>
          </cell>
          <cell r="J5737">
            <v>2100</v>
          </cell>
          <cell r="K5737" t="str">
            <v>乙类</v>
          </cell>
        </row>
        <row r="5738">
          <cell r="A5738" t="str">
            <v>HLB80203</v>
          </cell>
          <cell r="B5738" t="str">
            <v>夹层动脉瘤腔内隔绝术</v>
          </cell>
          <cell r="C5738" t="str">
            <v>局麻或全麻,主动脉造影,切开或穿刺外周动脉,植入膜支架,再次造影观察效果。</v>
          </cell>
          <cell r="D5738" t="str">
            <v>注射器</v>
          </cell>
          <cell r="E5738" t="str">
            <v>导管,支架,血液回收装置,特殊缝线,止血材料，封堵器</v>
          </cell>
          <cell r="F5738" t="str">
            <v>次</v>
          </cell>
          <cell r="G5738" t="str">
            <v/>
          </cell>
          <cell r="H5738">
            <v>4000</v>
          </cell>
          <cell r="I5738">
            <v>3400</v>
          </cell>
          <cell r="J5738">
            <v>2890</v>
          </cell>
          <cell r="K5738" t="str">
            <v>乙类</v>
          </cell>
        </row>
        <row r="5739">
          <cell r="A5739" t="str">
            <v>HLB80204</v>
          </cell>
          <cell r="B5739" t="str">
            <v>胸腹主动脉瘤腔内隔绝术</v>
          </cell>
          <cell r="C5739" t="str">
            <v>含分支移植物技术､开窗移植物技术､豁口型移植物技术。全麻,股动脉或肱动脉穿刺主动脉造影,股总动脉切开或穿刺,植入分支型或开窗型支架人工血管,再次造影观察效果,退出输送器,缝合股总动脉及切口。</v>
          </cell>
          <cell r="D5739" t="str">
            <v>穿刺针</v>
          </cell>
          <cell r="E5739" t="str">
            <v>造影导管,导丝,血管鞘组,人工血管,特殊缝线，封堵器，覆膜支架</v>
          </cell>
          <cell r="F5739" t="str">
            <v>次</v>
          </cell>
          <cell r="G5739" t="str">
            <v>腹主动脉或髂总动脉入路加收不超过20%</v>
          </cell>
          <cell r="H5739">
            <v>4000</v>
          </cell>
          <cell r="I5739">
            <v>3200</v>
          </cell>
          <cell r="J5739">
            <v>2800</v>
          </cell>
          <cell r="K5739" t="str">
            <v>乙类</v>
          </cell>
        </row>
        <row r="5740">
          <cell r="A5740" t="str">
            <v>HLB80205</v>
          </cell>
          <cell r="B5740" t="str">
            <v>先天性主动脉缩窄症球囊扩张成形术</v>
          </cell>
          <cell r="C5740" t="str">
            <v>局麻或全麻,肱动脉及股动脉穿刺插管造影,建立导丝轨道,球囊扩扎,支架置入,造影复查,穿刺点压迫包扎或缝合。</v>
          </cell>
          <cell r="D5740" t="str">
            <v>穿刺针,注射器</v>
          </cell>
          <cell r="E5740" t="str">
            <v>导管,导丝,血管鞘组,球囊扩张导管,特殊缝线</v>
          </cell>
          <cell r="F5740" t="str">
            <v>次</v>
          </cell>
          <cell r="G5740" t="str">
            <v/>
          </cell>
          <cell r="H5740">
            <v>3130</v>
          </cell>
          <cell r="I5740">
            <v>2500</v>
          </cell>
          <cell r="J5740">
            <v>2190</v>
          </cell>
          <cell r="K5740" t="str">
            <v>乙类</v>
          </cell>
        </row>
        <row r="5741">
          <cell r="A5741" t="str">
            <v>HLB80206</v>
          </cell>
          <cell r="B5741" t="str">
            <v>急性主动脉综合征腔内隔绝术</v>
          </cell>
          <cell r="C5741" t="str">
            <v>含主动脉壁内血肿､溃疡。全麻,股动脉或肱动脉穿刺主动脉造影,股总动脉切开或穿刺,植入支架人工血管,再次造影观察效果,退出输送器,缝合股总动脉及切口。</v>
          </cell>
          <cell r="D5741" t="str">
            <v>穿刺针</v>
          </cell>
          <cell r="E5741" t="str">
            <v>造影导管,导丝,血管鞘组,人工血管,特殊缝线</v>
          </cell>
          <cell r="F5741" t="str">
            <v>次</v>
          </cell>
          <cell r="G5741" t="str">
            <v>腹主动脉或髂总动脉入路加收不超过20%</v>
          </cell>
          <cell r="H5741">
            <v>3000</v>
          </cell>
          <cell r="I5741">
            <v>2400</v>
          </cell>
          <cell r="J5741">
            <v>2100</v>
          </cell>
          <cell r="K5741" t="str">
            <v>乙类</v>
          </cell>
        </row>
        <row r="5742">
          <cell r="A5742" t="str">
            <v>HLB80207</v>
          </cell>
          <cell r="B5742" t="str">
            <v>V2区主动脉夹层腔内隔绝术</v>
          </cell>
          <cell r="C5742" t="str">
            <v>含分支移植物技术､开窗移植物技术､豁口型移植物技术。全麻,股动脉或肱动脉穿刺主动脉造影,股总动脉切开或穿刺,植入分支型或开窗型支架人工血管,再次造影观察效果,退出输送器,缝合股总动脉及切口。</v>
          </cell>
          <cell r="D5742" t="str">
            <v>穿刺针</v>
          </cell>
          <cell r="E5742" t="str">
            <v>造影导管,导丝,血管鞘组,人工血管,特殊缝线</v>
          </cell>
          <cell r="F5742" t="str">
            <v>次</v>
          </cell>
          <cell r="G5742" t="str">
            <v>腹主动脉或髂总动脉入路加收不超过20%</v>
          </cell>
          <cell r="H5742">
            <v>3000</v>
          </cell>
          <cell r="I5742">
            <v>2400</v>
          </cell>
          <cell r="J5742">
            <v>2100</v>
          </cell>
          <cell r="K5742" t="str">
            <v>乙类</v>
          </cell>
        </row>
        <row r="5743">
          <cell r="A5743" t="str">
            <v>HLB80208</v>
          </cell>
          <cell r="B5743" t="str">
            <v>N2区主动脉夹层腔内隔绝术</v>
          </cell>
          <cell r="C5743" t="str">
            <v>局麻或全麻,股动脉或肱动脉穿刺主动脉造影,股总动脉切开或穿刺,植入支架人工血管,再次造影观察效果,退出输送器,缝合股总动脉及切口。</v>
          </cell>
          <cell r="D5743" t="str">
            <v>穿刺针,注射器</v>
          </cell>
          <cell r="E5743" t="str">
            <v>造影导管,导丝,血管鞘组,人工血管,特殊缝线</v>
          </cell>
          <cell r="F5743" t="str">
            <v>次</v>
          </cell>
          <cell r="G5743" t="str">
            <v>腹主动脉或髂总动脉入路加收不超过20%</v>
          </cell>
          <cell r="H5743">
            <v>3000</v>
          </cell>
          <cell r="I5743">
            <v>2400</v>
          </cell>
          <cell r="J5743">
            <v>2100</v>
          </cell>
          <cell r="K5743" t="str">
            <v>乙类</v>
          </cell>
        </row>
        <row r="5744">
          <cell r="A5744" t="str">
            <v>HLB80209</v>
          </cell>
          <cell r="B5744" t="str">
            <v>V3区主动脉夹层腔内隔绝术</v>
          </cell>
          <cell r="C5744" t="str">
            <v>局麻或全麻,股动脉或肱动脉穿刺主动脉造影,股总动脉切开或穿刺,植入分支型或开窗型支架人工血管,再次造影观察效果,退出输送器,缝合股总动脉及切口。</v>
          </cell>
          <cell r="D5744" t="str">
            <v>穿刺针,注射器</v>
          </cell>
          <cell r="E5744" t="str">
            <v>造影导管,导丝,血管鞘组,人工血管,特殊缝线</v>
          </cell>
          <cell r="F5744" t="str">
            <v>次</v>
          </cell>
          <cell r="G5744" t="str">
            <v>腹主动脉或髂总动脉入路加收不超过20%</v>
          </cell>
          <cell r="H5744">
            <v>3000</v>
          </cell>
          <cell r="I5744">
            <v>2400</v>
          </cell>
          <cell r="J5744">
            <v>2100</v>
          </cell>
          <cell r="K5744" t="str">
            <v>乙类</v>
          </cell>
        </row>
        <row r="5745">
          <cell r="A5745" t="str">
            <v>HLB80210</v>
          </cell>
          <cell r="B5745" t="str">
            <v>N3区主动脉夹层腔内隔绝术</v>
          </cell>
          <cell r="C5745" t="str">
            <v>局麻或全麻,股动脉或肱动脉穿刺主动脉造影,股总动脉切开或穿刺,植入直管型或分支型支架人工血管,再次造影观察效果,退出输送器,缝合股总动脉及切口。</v>
          </cell>
          <cell r="D5745" t="str">
            <v>穿刺针,注射器</v>
          </cell>
          <cell r="E5745" t="str">
            <v>造影导管,导丝,血管鞘组,人工血管,特殊缝线</v>
          </cell>
          <cell r="F5745" t="str">
            <v>次</v>
          </cell>
          <cell r="G5745" t="str">
            <v>腹主动脉或髂总动脉入路加收不超过20%</v>
          </cell>
          <cell r="H5745">
            <v>3000</v>
          </cell>
          <cell r="I5745">
            <v>2400</v>
          </cell>
          <cell r="J5745">
            <v>2100</v>
          </cell>
          <cell r="K5745" t="str">
            <v>乙类</v>
          </cell>
        </row>
        <row r="5746">
          <cell r="A5746" t="str">
            <v>HLB80211</v>
          </cell>
          <cell r="B5746" t="str">
            <v>N1区主动脉夹层腔内隔绝术</v>
          </cell>
          <cell r="C5746" t="str">
            <v>全麻,股动脉或肱动脉穿刺升主动脉造影,股总动脉切开或穿刺,植入支架人工血管,再次造影观察效果,退出输送器,缝合股总动脉及切口。</v>
          </cell>
          <cell r="D5746" t="str">
            <v>穿刺针</v>
          </cell>
          <cell r="E5746" t="str">
            <v>造影导管,导丝,血管鞘组,人工血管,特殊缝线</v>
          </cell>
          <cell r="F5746" t="str">
            <v>次</v>
          </cell>
          <cell r="G5746" t="str">
            <v>腹主动脉或髂总动脉入路加收不超过20%</v>
          </cell>
          <cell r="H5746">
            <v>3000</v>
          </cell>
          <cell r="I5746">
            <v>2400</v>
          </cell>
          <cell r="J5746">
            <v>2100</v>
          </cell>
          <cell r="K5746" t="str">
            <v>乙类</v>
          </cell>
        </row>
        <row r="5747">
          <cell r="A5747" t="str">
            <v>HLB80212</v>
          </cell>
          <cell r="B5747" t="str">
            <v>烟囱技术V2区主动脉夹层腔内隔绝术</v>
          </cell>
          <cell r="C5747" t="str">
            <v>局麻或全麻,股动脉或肱动脉穿刺主动脉造影,股总动脉切开或穿刺,植入分支型或开窗型支架人工血管,肱动脉或颈动脉切口或穿刺植入覆膜支架或裸支架,再次造影观察效果,退出输送器,缝合股总动脉及切口,拔出导丝,穿刺点压迫止血。</v>
          </cell>
          <cell r="D5747" t="str">
            <v>穿刺针,注射器</v>
          </cell>
          <cell r="E5747" t="str">
            <v>造影导管,导丝,血管鞘组,人工血管,特殊缝线</v>
          </cell>
          <cell r="F5747" t="str">
            <v>次</v>
          </cell>
          <cell r="G5747" t="str">
            <v>腹主动脉或髂总动脉入路加收不超过20%</v>
          </cell>
          <cell r="H5747">
            <v>3500</v>
          </cell>
          <cell r="I5747">
            <v>2800</v>
          </cell>
          <cell r="J5747">
            <v>2450</v>
          </cell>
          <cell r="K5747" t="str">
            <v>乙类</v>
          </cell>
        </row>
        <row r="5748">
          <cell r="A5748" t="str">
            <v>HLB80213</v>
          </cell>
          <cell r="B5748" t="str">
            <v>先天性主动脉缩窄支架成形术</v>
          </cell>
          <cell r="C5748" t="str">
            <v>局麻或全麻,肱动脉及股动脉穿刺插管造影,建立导丝轨道,球囊扩扎,支架置入,造影复查,穿刺点压迫包扎或缝合。</v>
          </cell>
          <cell r="D5748" t="str">
            <v>穿刺针,注射器</v>
          </cell>
          <cell r="E5748" t="str">
            <v>导管,导丝,血管鞘组,球囊扩张导管,支架,特殊缝线</v>
          </cell>
          <cell r="F5748" t="str">
            <v>次</v>
          </cell>
          <cell r="G5748" t="str">
            <v/>
          </cell>
          <cell r="H5748">
            <v>2800</v>
          </cell>
          <cell r="I5748">
            <v>2240</v>
          </cell>
          <cell r="J5748">
            <v>1960</v>
          </cell>
          <cell r="K5748" t="str">
            <v>乙类</v>
          </cell>
        </row>
        <row r="5749">
          <cell r="A5749" t="str">
            <v>HLB80301</v>
          </cell>
          <cell r="B5749" t="str">
            <v>经腹杂交技术胸腹主动脉瘤腔内隔绝术(逆行旁路技术)</v>
          </cell>
          <cell r="C5749" t="str">
            <v>全麻,开腹,逆行腹主动脉到内脏动脉人工血管旁路术,股动脉或肱动脉穿刺主动脉造影,股总动脉切开或穿刺,植入支架人工血管,再次造影观察效果,退出输送器,缝合股总动脉及切口,关腹。</v>
          </cell>
          <cell r="D5749" t="str">
            <v>穿刺针,引流装置</v>
          </cell>
          <cell r="E5749" t="str">
            <v>造影导管,导丝,血管鞘组,人工血管,特殊缝线</v>
          </cell>
          <cell r="F5749" t="str">
            <v>次</v>
          </cell>
          <cell r="G5749" t="str">
            <v>腹主动脉或髂总动脉入路加收不超过20%</v>
          </cell>
          <cell r="H5749">
            <v>2000</v>
          </cell>
          <cell r="I5749">
            <v>1600</v>
          </cell>
          <cell r="J5749">
            <v>1400</v>
          </cell>
          <cell r="K5749" t="str">
            <v>乙类</v>
          </cell>
        </row>
        <row r="5750">
          <cell r="A5750" t="str">
            <v>HLB80302</v>
          </cell>
          <cell r="B5750" t="str">
            <v>经胸腹联合杂交技术胸腹主动脉瘤腔内隔绝术(顺行旁路技术)</v>
          </cell>
          <cell r="C5750" t="str">
            <v>全麻,开胸,开腹,顺行升主动脉或降主动脉到内脏动脉人工血管旁路术,关胸,关腹。股动脉或肱动脉穿刺主动脉造影,股总动脉切开或穿刺,植入支架人工血管,再次造影观察效果,退出输送器,缝合股总动脉及切口。</v>
          </cell>
          <cell r="D5750" t="str">
            <v>穿刺针,引流装置</v>
          </cell>
          <cell r="E5750" t="str">
            <v>造影导管,导丝,血管鞘组,人工血管,特殊缝线</v>
          </cell>
          <cell r="F5750" t="str">
            <v>次</v>
          </cell>
          <cell r="G5750" t="str">
            <v>腹主动脉或髂总动脉入路加收不超过20%</v>
          </cell>
          <cell r="H5750">
            <v>2000</v>
          </cell>
          <cell r="I5750">
            <v>1600</v>
          </cell>
          <cell r="J5750">
            <v>1400</v>
          </cell>
          <cell r="K5750" t="str">
            <v>乙类</v>
          </cell>
        </row>
        <row r="5751">
          <cell r="A5751" t="str">
            <v>HLB80303</v>
          </cell>
          <cell r="B5751" t="str">
            <v>经胸杂交技术V2区主动脉夹层腔内隔绝术</v>
          </cell>
          <cell r="C5751" t="str">
            <v>全麻,开胸,升主动脉到双侧颈总动脉人工血管旁路术,关胸。股动脉或肱动脉穿刺主动脉造影,股总动脉切开或穿刺,植入支架人工血管,再次造影观察效果,退出输送器,缝合股总动脉及切口。</v>
          </cell>
          <cell r="D5751" t="str">
            <v>穿刺针,引流装置</v>
          </cell>
          <cell r="E5751" t="str">
            <v>造影导管,导丝,血管鞘组,人工血管,特殊缝线</v>
          </cell>
          <cell r="F5751" t="str">
            <v>次</v>
          </cell>
          <cell r="G5751" t="str">
            <v>腹主动脉或髂总动脉入路加收不超过20%</v>
          </cell>
          <cell r="H5751">
            <v>2000</v>
          </cell>
          <cell r="I5751">
            <v>1600</v>
          </cell>
          <cell r="J5751">
            <v>1400</v>
          </cell>
          <cell r="K5751" t="str">
            <v>乙类</v>
          </cell>
        </row>
        <row r="5752">
          <cell r="A5752" t="str">
            <v>HLB80304</v>
          </cell>
          <cell r="B5752" t="str">
            <v>胸外杂交技术V2区主动脉夹层腔内隔绝术</v>
          </cell>
          <cell r="C5752" t="str">
            <v>全麻,右颈总动脉-左颈总动脉(或左锁骨下动脉)人工血管旁路,股动脉或肱动脉穿刺主动脉造影,股总动脉切开或穿刺,植入支架人工血管,再次造影观察效果,退出输送器,缝合股总动脉及切口。</v>
          </cell>
          <cell r="D5752" t="str">
            <v>穿刺针,引流装置</v>
          </cell>
          <cell r="E5752" t="str">
            <v>造影导管,导丝,血管鞘组,人工血管,特殊缝线</v>
          </cell>
          <cell r="F5752" t="str">
            <v>次</v>
          </cell>
          <cell r="G5752" t="str">
            <v>腹主动脉或髂总动脉入路加收不超过20%</v>
          </cell>
          <cell r="H5752">
            <v>3500</v>
          </cell>
          <cell r="I5752">
            <v>2800</v>
          </cell>
          <cell r="J5752">
            <v>2450</v>
          </cell>
          <cell r="K5752" t="str">
            <v>乙类</v>
          </cell>
        </row>
        <row r="5753">
          <cell r="A5753" t="str">
            <v>HLB80305</v>
          </cell>
          <cell r="B5753" t="str">
            <v>经腹杂交技术V3区主动脉夹层腔内隔绝术</v>
          </cell>
          <cell r="C5753" t="str">
            <v>全麻,开腹,腹主动脉到内脏动脉人工血管旁路术,关腹。股动脉或肱动脉穿刺主动脉造影,股总动脉切开或穿刺,植入支架人工血管,再次造影观察效果,退出输送器,缝合股总动脉及切口。</v>
          </cell>
          <cell r="D5753" t="str">
            <v>穿刺针,引流装置</v>
          </cell>
          <cell r="E5753" t="str">
            <v>造影导管,导丝,血管鞘组,人工血管,特殊缝线</v>
          </cell>
          <cell r="F5753" t="str">
            <v>次</v>
          </cell>
          <cell r="G5753" t="str">
            <v>腹主动脉或髂总动脉入路加收不超过20%</v>
          </cell>
          <cell r="H5753">
            <v>1800</v>
          </cell>
          <cell r="I5753">
            <v>1440</v>
          </cell>
          <cell r="J5753">
            <v>1260</v>
          </cell>
          <cell r="K5753" t="str">
            <v>乙类</v>
          </cell>
        </row>
        <row r="5754">
          <cell r="A5754" t="str">
            <v>HLB83301</v>
          </cell>
          <cell r="B5754" t="str">
            <v>N1区主动脉夹层瘤颈成形加腔内隔绝术</v>
          </cell>
          <cell r="C5754" t="str">
            <v>局麻或全麻,开胸行升主动脉瘤颈成形,股动脉或肱动脉穿刺升主动脉造影,股总动脉切开或穿刺,植入支架人工血管,再次造影观察效果,退出输送器,缝合股总动脉及切口,关胸。</v>
          </cell>
          <cell r="D5754" t="str">
            <v>穿刺针,引流装置,注射器</v>
          </cell>
          <cell r="E5754" t="str">
            <v>造影导管,导丝,血管鞘组,人工血管,特殊缝线</v>
          </cell>
          <cell r="F5754" t="str">
            <v>次</v>
          </cell>
          <cell r="G5754" t="str">
            <v>腹主动脉或髂总动脉入路加收不超过20%</v>
          </cell>
          <cell r="H5754">
            <v>1800</v>
          </cell>
          <cell r="I5754">
            <v>1440</v>
          </cell>
          <cell r="J5754">
            <v>1260</v>
          </cell>
          <cell r="K5754" t="str">
            <v>乙类</v>
          </cell>
        </row>
        <row r="5755">
          <cell r="A5755" t="str">
            <v>HLB83302</v>
          </cell>
          <cell r="B5755" t="str">
            <v>主动脉窦成形术</v>
          </cell>
          <cell r="C5755" t="str">
            <v>开胸,经股动脉､腋动脉､升主动脉或其它部位动脉插管建立体外循环,成形主动脉窦,关胸。不含体外循环。</v>
          </cell>
          <cell r="D5755" t="str">
            <v>引流装置</v>
          </cell>
          <cell r="E5755" t="str">
            <v>修补材料,钢丝,特殊缝线</v>
          </cell>
          <cell r="F5755" t="str">
            <v>次</v>
          </cell>
          <cell r="G5755" t="str">
            <v/>
          </cell>
          <cell r="H5755">
            <v>3500</v>
          </cell>
          <cell r="I5755">
            <v>2800</v>
          </cell>
          <cell r="J5755">
            <v>2450</v>
          </cell>
          <cell r="K5755" t="str">
            <v>乙类</v>
          </cell>
        </row>
        <row r="5756">
          <cell r="A5756" t="str">
            <v>HLB83303</v>
          </cell>
          <cell r="B5756" t="str">
            <v>胸腹主动脉损伤修复术</v>
          </cell>
          <cell r="C5756" t="str">
            <v>开胸或开腹,必要时建立体外循环,显露损伤处主动脉根据需要直接缝合损伤处或以人工血管替换,关胸,关腹。不含体外循环。</v>
          </cell>
          <cell r="D5756" t="str">
            <v>引流装置</v>
          </cell>
          <cell r="E5756" t="str">
            <v>人工血管,钢丝,血液回收装置,特殊缝线,止血材料</v>
          </cell>
          <cell r="F5756" t="str">
            <v>次</v>
          </cell>
          <cell r="G5756" t="str">
            <v/>
          </cell>
          <cell r="H5756">
            <v>3000</v>
          </cell>
          <cell r="I5756">
            <v>2400</v>
          </cell>
          <cell r="J5756">
            <v>2100</v>
          </cell>
          <cell r="K5756" t="str">
            <v>乙类</v>
          </cell>
        </row>
        <row r="5757">
          <cell r="A5757" t="str">
            <v>HLB83304</v>
          </cell>
          <cell r="B5757" t="str">
            <v>主动脉窦瘤破裂修补术</v>
          </cell>
          <cell r="C5757" t="str">
            <v>正中开胸,建立体外循环,切开右心房,探查心内畸形,如无其它畸形,探查是否伴有其它畸形,切开主动脉,补片修补主动脉窦,关闭切口,逐渐撤离体外循环,留置引流管,止血,钢丝固定胸骨,关胸。不含体外循环。</v>
          </cell>
          <cell r="D5757" t="str">
            <v>引流装置</v>
          </cell>
          <cell r="E5757" t="str">
            <v>补片,带针胸骨钢丝,心包引流管,心房测压管,起搏导线,血液回收装置,特殊缝线,止血材料</v>
          </cell>
          <cell r="F5757" t="str">
            <v>次</v>
          </cell>
          <cell r="G5757" t="str">
            <v/>
          </cell>
          <cell r="H5757">
            <v>3200</v>
          </cell>
          <cell r="I5757">
            <v>2560</v>
          </cell>
          <cell r="J5757">
            <v>2240</v>
          </cell>
          <cell r="K5757" t="str">
            <v>乙类</v>
          </cell>
        </row>
        <row r="5758">
          <cell r="A5758" t="str">
            <v>HLB89301</v>
          </cell>
          <cell r="B5758" t="str">
            <v>左室-主动脉通道修补术</v>
          </cell>
          <cell r="C5758" t="str">
            <v>正中开胸,建立体外循环,切开右心房,探查心内畸形,如无其它畸形,探查是否伴有其它畸形,切开主动脉,缝合通道左室开口和主动脉开口,关闭切口,逐渐撤离体外循环,留置引流管,止血,钢丝固定胸骨,关胸。不含体外循环。</v>
          </cell>
          <cell r="D5758" t="str">
            <v>引流装置</v>
          </cell>
          <cell r="E5758" t="str">
            <v>带针胸骨钢丝,心包引流管,心房测压管,起搏导线,血液回收装置,特殊缝线,止血材料</v>
          </cell>
          <cell r="F5758" t="str">
            <v>次</v>
          </cell>
          <cell r="G5758" t="str">
            <v/>
          </cell>
          <cell r="H5758">
            <v>3300</v>
          </cell>
          <cell r="I5758">
            <v>2640</v>
          </cell>
          <cell r="J5758">
            <v>2310</v>
          </cell>
          <cell r="K5758" t="str">
            <v>乙类</v>
          </cell>
        </row>
        <row r="5759">
          <cell r="A5759" t="str">
            <v>HLB89302</v>
          </cell>
          <cell r="B5759" t="str">
            <v>血管环矫治术</v>
          </cell>
          <cell r="C5759" t="str">
            <v>正中开胸,阻断一侧血管环两端,切断,连续缝合切口,止血,置心包和/或纵隔引流管,胸骨后止血,4-5根钢丝关闭胸骨,缝合皮下组织及皮肤。不含体外循环。</v>
          </cell>
          <cell r="D5759" t="str">
            <v>引流装置</v>
          </cell>
          <cell r="E5759" t="str">
            <v>带针胸骨钢丝,心包引流管,心房测压管,起搏导线,血液回收装置,特殊缝线,止血材料</v>
          </cell>
          <cell r="F5759" t="str">
            <v>次</v>
          </cell>
          <cell r="G5759" t="str">
            <v/>
          </cell>
          <cell r="H5759">
            <v>3000</v>
          </cell>
          <cell r="I5759">
            <v>2400</v>
          </cell>
          <cell r="J5759">
            <v>2100</v>
          </cell>
          <cell r="K5759" t="str">
            <v>乙类</v>
          </cell>
        </row>
        <row r="5760">
          <cell r="A5760" t="str">
            <v>HLC</v>
          </cell>
          <cell r="B5760" t="str">
            <v>升主动脉</v>
          </cell>
          <cell r="C5760" t="str">
            <v/>
          </cell>
          <cell r="D5760" t="str">
            <v/>
          </cell>
          <cell r="E5760" t="str">
            <v/>
          </cell>
        </row>
        <row r="5760">
          <cell r="G5760" t="str">
            <v/>
          </cell>
          <cell r="H5760" t="str">
            <v/>
          </cell>
          <cell r="I5760" t="str">
            <v/>
          </cell>
          <cell r="J5760" t="str">
            <v/>
          </cell>
        </row>
        <row r="5761">
          <cell r="A5761" t="str">
            <v>HLC66301</v>
          </cell>
          <cell r="B5761" t="str">
            <v>主动脉根部瘤切除主动脉根部替换术</v>
          </cell>
          <cell r="C5761" t="str">
            <v>开胸,经股动脉､腋动脉､升主动脉或其它部位动脉插管建立体外循环,切除主动脉根部瘤,以人工瓣膜和人工血管(或带瓣人工血管组件)替换主动脉根部,将左右冠脉直接或通过另外的人工血管移植于重建的主动脉根部,关胸。不含体外循环。</v>
          </cell>
          <cell r="D5761" t="str">
            <v>引流装置</v>
          </cell>
          <cell r="E5761" t="str">
            <v>心脏瓣膜,钢丝,血液回收装置,特殊缝线,止血材料，补片</v>
          </cell>
          <cell r="F5761" t="str">
            <v>次</v>
          </cell>
          <cell r="G5761" t="str">
            <v>侧切开或胸骨上段切开加收10%</v>
          </cell>
          <cell r="H5761">
            <v>7000</v>
          </cell>
          <cell r="I5761">
            <v>5950</v>
          </cell>
          <cell r="J5761">
            <v>5058</v>
          </cell>
          <cell r="K5761" t="str">
            <v>乙类</v>
          </cell>
        </row>
        <row r="5762">
          <cell r="A5762" t="str">
            <v>HLC66302</v>
          </cell>
          <cell r="B5762" t="str">
            <v>主动脉根部瘤切除保留瓣膜的主动脉根部替换术Ⅰ(DavidⅠ手术)</v>
          </cell>
          <cell r="C5762" t="str">
            <v>开胸,经股动脉､腋动脉､升主动脉或其它部位动脉插管建立体外循环,切除主动脉根部保留自体主动脉瓣,将主动脉瓣环固定到一适当的人工血管内,重建主动脉根部,将左右冠脉直接或通过另外的人工血管移植于重建的主动脉根部,关胸。不含体外循环。</v>
          </cell>
          <cell r="D5762" t="str">
            <v>引流装置</v>
          </cell>
          <cell r="E5762" t="str">
            <v>人工血管,钢丝,血液回收装置,特殊缝线</v>
          </cell>
          <cell r="F5762" t="str">
            <v>次</v>
          </cell>
          <cell r="G5762" t="str">
            <v/>
          </cell>
          <cell r="H5762">
            <v>4000</v>
          </cell>
          <cell r="I5762">
            <v>3200</v>
          </cell>
          <cell r="J5762">
            <v>2800</v>
          </cell>
          <cell r="K5762" t="str">
            <v>乙类</v>
          </cell>
        </row>
        <row r="5763">
          <cell r="A5763" t="str">
            <v>HLC66303</v>
          </cell>
          <cell r="B5763" t="str">
            <v>主动脉根部瘤切除保留瓣膜的主动脉根部替换术Ⅱ(DavidⅡ手术或Yacuob手术)</v>
          </cell>
          <cell r="C5763" t="str">
            <v>开胸,经股动脉､腋动脉､升主动脉或其它部位动脉插管建立体外循环,切除主动脉根部,保留自体主动脉瓣,取相应大小的人工血管,近心端三等分修剪成"扇贝"状,将其与主动脉窦壁对应连续缝合。将左右冠脉直接或通过另外的人工血管移植于重建的主动脉根部,关胸。不含体外循环。</v>
          </cell>
          <cell r="D5763" t="str">
            <v>引流装置</v>
          </cell>
          <cell r="E5763" t="str">
            <v>人工血管,钢丝,血液回收装置,特殊缝线</v>
          </cell>
          <cell r="F5763" t="str">
            <v>次</v>
          </cell>
          <cell r="G5763" t="str">
            <v/>
          </cell>
          <cell r="H5763">
            <v>4300</v>
          </cell>
          <cell r="I5763">
            <v>3440</v>
          </cell>
          <cell r="J5763">
            <v>3010</v>
          </cell>
          <cell r="K5763" t="str">
            <v>乙类</v>
          </cell>
        </row>
        <row r="5764">
          <cell r="A5764" t="str">
            <v>HLC66304</v>
          </cell>
          <cell r="B5764" t="str">
            <v>主动脉夹层主动脉根部替换术</v>
          </cell>
          <cell r="C5764" t="str">
            <v>开胸,经股动脉､腋动脉､升主动脉或其它部位动脉插管建立体外循环,夹层处理,以人工瓣膜和人工血管(或带瓣人工血管组件)替换主动脉根部,将左右冠脉直接或通过另外的人工血管移植于重建的主动脉根部,关胸。不含体外循环。</v>
          </cell>
          <cell r="D5764" t="str">
            <v>引流装置</v>
          </cell>
          <cell r="E5764" t="str">
            <v>心脏瓣膜,人工血管,钢丝,血液回收装置,特殊缝线,止血材料，补片</v>
          </cell>
          <cell r="F5764" t="str">
            <v>次</v>
          </cell>
          <cell r="G5764" t="str">
            <v>侧切开或胸骨上段切开加收10%</v>
          </cell>
          <cell r="H5764">
            <v>7500</v>
          </cell>
          <cell r="I5764">
            <v>6375</v>
          </cell>
          <cell r="J5764">
            <v>5419</v>
          </cell>
          <cell r="K5764" t="str">
            <v>乙类</v>
          </cell>
        </row>
        <row r="5765">
          <cell r="A5765" t="str">
            <v>HLC66305</v>
          </cell>
          <cell r="B5765" t="str">
            <v>主动脉夹层保留瓣膜的主动脉根部替换术I(DavidI手术)</v>
          </cell>
          <cell r="C5765" t="str">
            <v>开胸,经股动脉､腋动脉､升主动脉或其它部位动脉插管建立,切除主动脉根部保留自体主动脉瓣,将主动脉瓣环固定到一适当的人工血管内,重建主动脉根部,将左右冠脉直接或通过另外的人工血管移植于重建的主动脉根部,关胸。不含体外循环。</v>
          </cell>
          <cell r="D5765" t="str">
            <v>引流装置</v>
          </cell>
          <cell r="E5765" t="str">
            <v>人工血管,钢丝,特殊缝线</v>
          </cell>
          <cell r="F5765" t="str">
            <v>次</v>
          </cell>
          <cell r="G5765" t="str">
            <v/>
          </cell>
          <cell r="H5765">
            <v>4000</v>
          </cell>
          <cell r="I5765">
            <v>3200</v>
          </cell>
          <cell r="J5765">
            <v>2800</v>
          </cell>
          <cell r="K5765" t="str">
            <v>乙类</v>
          </cell>
        </row>
        <row r="5766">
          <cell r="A5766" t="str">
            <v>HLC66306</v>
          </cell>
          <cell r="B5766" t="str">
            <v>主动脉夹层保留瓣膜的主动脉根部替换术Ⅱ(DavidⅡ手术或Yacuob手术)</v>
          </cell>
          <cell r="C5766" t="str">
            <v>开胸,经股动脉､腋动脉､升主动脉或其它部位动脉插管建立体外循环,切除主动脉根部,保留自体主动脉瓣,取相应大小的人工血管,近心端三等分修剪成"扇贝"状,将其与主动脉窦壁对应连续缝合。将左右冠脉直接或通过另外的人工血管移植于重建的主动脉根部,关胸。不含体外循环。</v>
          </cell>
          <cell r="D5766" t="str">
            <v>引流装置</v>
          </cell>
          <cell r="E5766" t="str">
            <v>人工血管,钢丝,特殊缝线</v>
          </cell>
          <cell r="F5766" t="str">
            <v>次</v>
          </cell>
          <cell r="G5766" t="str">
            <v/>
          </cell>
          <cell r="H5766">
            <v>4000</v>
          </cell>
          <cell r="I5766">
            <v>3200</v>
          </cell>
          <cell r="J5766">
            <v>2800</v>
          </cell>
          <cell r="K5766" t="str">
            <v>乙类</v>
          </cell>
        </row>
        <row r="5767">
          <cell r="A5767" t="str">
            <v>HLC66307</v>
          </cell>
          <cell r="B5767" t="str">
            <v>升主动脉替换加主动脉瓣替换术</v>
          </cell>
          <cell r="C5767" t="str">
            <v>开胸,经股动脉､腋动脉或其它部位动脉插管建立体外循环,以人工血管替换升主动脉,以人工瓣膜替换主动脉瓣,关胸。不含体外循环。</v>
          </cell>
          <cell r="D5767" t="str">
            <v>引流装置</v>
          </cell>
          <cell r="E5767" t="str">
            <v>人工血管,心脏瓣膜,钢丝,血液回收装置,补片,特殊缝线,止血材料</v>
          </cell>
          <cell r="F5767" t="str">
            <v>次</v>
          </cell>
          <cell r="G5767" t="str">
            <v/>
          </cell>
          <cell r="H5767">
            <v>4000</v>
          </cell>
          <cell r="I5767">
            <v>3200</v>
          </cell>
          <cell r="J5767">
            <v>2800</v>
          </cell>
          <cell r="K5767" t="str">
            <v>乙类</v>
          </cell>
        </row>
        <row r="5768">
          <cell r="A5768" t="str">
            <v>HLC66308</v>
          </cell>
          <cell r="B5768" t="str">
            <v>主动脉夹层升主动脉替换术</v>
          </cell>
          <cell r="C5768" t="str">
            <v>开胸,经股动脉､腋动脉或其它部位动脉插管建立体外循环,夹层处理以人工血管替换升主动脉,关胸。不含体外循环。</v>
          </cell>
          <cell r="D5768" t="str">
            <v>引流装置</v>
          </cell>
          <cell r="E5768" t="str">
            <v>人工血管,钢丝,血液回收装置,补片,特殊缝线,止血材料</v>
          </cell>
          <cell r="F5768" t="str">
            <v>次</v>
          </cell>
          <cell r="G5768" t="str">
            <v/>
          </cell>
          <cell r="H5768">
            <v>4000</v>
          </cell>
          <cell r="I5768">
            <v>3200</v>
          </cell>
          <cell r="J5768">
            <v>2800</v>
          </cell>
          <cell r="K5768" t="str">
            <v>乙类</v>
          </cell>
        </row>
        <row r="5769">
          <cell r="A5769" t="str">
            <v>HLC66309</v>
          </cell>
          <cell r="B5769" t="str">
            <v>升主动脉瘤切除升主动脉替换术</v>
          </cell>
          <cell r="C5769" t="str">
            <v>开胸,经股动脉､腋动脉或其它部位动脉插管建立外循环,切除升主动脉,以人工血管替换升主动脉,关胸。不含体外循环。</v>
          </cell>
          <cell r="D5769" t="str">
            <v>引流装置</v>
          </cell>
          <cell r="E5769" t="str">
            <v>人工血管,钢丝,血液回收装置,补片,特殊缝线,止血材料</v>
          </cell>
          <cell r="F5769" t="str">
            <v>次</v>
          </cell>
          <cell r="G5769" t="str">
            <v/>
          </cell>
          <cell r="H5769">
            <v>4400</v>
          </cell>
          <cell r="I5769">
            <v>3520</v>
          </cell>
          <cell r="J5769">
            <v>3080</v>
          </cell>
          <cell r="K5769" t="str">
            <v>乙类</v>
          </cell>
        </row>
        <row r="5770">
          <cell r="A5770" t="str">
            <v>HLC80201</v>
          </cell>
          <cell r="B5770" t="str">
            <v>升主动脉瘤腔内隔绝术</v>
          </cell>
          <cell r="C5770" t="str">
            <v>全麻,股动脉或肱动脉穿刺升主动脉造影,股总动脉切开或穿刺,植入支架人工血管,再次造影观察效果,退出输送器,缝合股总动脉及切口。</v>
          </cell>
          <cell r="D5770" t="str">
            <v>穿刺针,引流装置</v>
          </cell>
          <cell r="E5770" t="str">
            <v>造影导管,导丝,血管鞘组,人工血管,特殊缝线</v>
          </cell>
          <cell r="F5770" t="str">
            <v>次</v>
          </cell>
          <cell r="G5770" t="str">
            <v>腹主动脉或髂总动脉入路加收不超过20%</v>
          </cell>
          <cell r="H5770">
            <v>2900</v>
          </cell>
          <cell r="I5770">
            <v>2320</v>
          </cell>
          <cell r="J5770">
            <v>2030</v>
          </cell>
          <cell r="K5770" t="str">
            <v>乙类</v>
          </cell>
        </row>
        <row r="5771">
          <cell r="A5771" t="str">
            <v>HLC83301</v>
          </cell>
          <cell r="B5771" t="str">
            <v>升主动脉成形术</v>
          </cell>
          <cell r="C5771" t="str">
            <v>开胸,必要时建立体外循环,以人工血管包裹,升主动脉部分切除,主动脉壁部分缝合等方法成形升主动脉,关胸。不含体外循环。</v>
          </cell>
          <cell r="D5771" t="str">
            <v>引流装置</v>
          </cell>
          <cell r="E5771" t="str">
            <v>人工血管,钢丝,血液回收装置,补片,特殊缝线,止血材料</v>
          </cell>
          <cell r="F5771" t="str">
            <v>次</v>
          </cell>
          <cell r="G5771" t="str">
            <v/>
          </cell>
          <cell r="H5771">
            <v>3700</v>
          </cell>
          <cell r="I5771">
            <v>2960</v>
          </cell>
          <cell r="J5771">
            <v>2590</v>
          </cell>
          <cell r="K5771" t="str">
            <v>乙类</v>
          </cell>
        </row>
        <row r="5772">
          <cell r="A5772" t="str">
            <v>HLC83302</v>
          </cell>
          <cell r="B5772" t="str">
            <v>主动脉根部人工血管包裹塑形术</v>
          </cell>
          <cell r="C5772" t="str">
            <v>开胸,经股动脉､腋动脉､升主动脉或其它部位动脉插管建立体外循环,以人工材料包裹塑形主动脉根部,关胸。不含体外循环。</v>
          </cell>
          <cell r="D5772" t="str">
            <v>引流装置</v>
          </cell>
          <cell r="E5772" t="str">
            <v>人工血管,修补材料,钢丝,血液回收装置,特殊缝线,止血材料</v>
          </cell>
          <cell r="F5772" t="str">
            <v>次</v>
          </cell>
          <cell r="G5772" t="str">
            <v/>
          </cell>
          <cell r="H5772">
            <v>3700</v>
          </cell>
          <cell r="I5772">
            <v>2960</v>
          </cell>
          <cell r="J5772">
            <v>2590</v>
          </cell>
          <cell r="K5772" t="str">
            <v>乙类</v>
          </cell>
        </row>
        <row r="5773">
          <cell r="A5773" t="str">
            <v>HLC83303</v>
          </cell>
          <cell r="B5773" t="str">
            <v>升主动脉瘤经胸瘤颈成形加腔内隔绝术</v>
          </cell>
          <cell r="C5773" t="str">
            <v>全麻,开胸,心包内升主动脉瘤颈成形,股动脉或肱动脉穿刺升主动脉造影,股总动脉切开或穿刺,植入支架人工血管,再次造影观察效果,退出输送器,缝合股总动脉及切口,关胸。</v>
          </cell>
          <cell r="D5773" t="str">
            <v>穿刺针,引流装置</v>
          </cell>
          <cell r="E5773" t="str">
            <v>造影导管,导丝,血管鞘组,人工血管,特殊缝线</v>
          </cell>
          <cell r="F5773" t="str">
            <v>次</v>
          </cell>
          <cell r="G5773" t="str">
            <v>腹主动脉或髂总动脉入路加收不超过20%</v>
          </cell>
          <cell r="H5773">
            <v>2600</v>
          </cell>
          <cell r="I5773">
            <v>2080</v>
          </cell>
          <cell r="J5773">
            <v>1820</v>
          </cell>
          <cell r="K5773" t="str">
            <v>乙类</v>
          </cell>
        </row>
        <row r="5774">
          <cell r="A5774" t="str">
            <v>HLC86301</v>
          </cell>
          <cell r="B5774" t="str">
            <v>主动脉根部包裹右心房分流术</v>
          </cell>
          <cell r="C5774" t="str">
            <v>多用于主动脉根部其它术式术中出血。以自身组织或人工材料包裹主动脉根部,直接或通过人工血管与右心房分流,关胸。</v>
          </cell>
          <cell r="D5774" t="str">
            <v>引流装置</v>
          </cell>
          <cell r="E5774" t="str">
            <v>人工血管,修补材料,钢丝,血液回收装置,特殊缝线,止血材料</v>
          </cell>
          <cell r="F5774" t="str">
            <v>次</v>
          </cell>
          <cell r="G5774" t="str">
            <v/>
          </cell>
          <cell r="H5774">
            <v>3700</v>
          </cell>
          <cell r="I5774">
            <v>2960</v>
          </cell>
          <cell r="J5774">
            <v>2590</v>
          </cell>
          <cell r="K5774" t="str">
            <v>乙类</v>
          </cell>
        </row>
        <row r="5775">
          <cell r="A5775" t="str">
            <v>HLC86302</v>
          </cell>
          <cell r="B5775" t="str">
            <v>升主动脉-颈内(总)动脉旁路术</v>
          </cell>
          <cell r="C5775" t="str">
            <v>全麻,正中开胸及胸锁乳突肌前缘纵切口,游离升主动脉及颈内(总)动脉,全身肝素化,取人工血管两端分别于升主动脉和颈动脉吻合,放置引流,关闭切口。</v>
          </cell>
          <cell r="D5775" t="str">
            <v>引流装置</v>
          </cell>
          <cell r="E5775" t="str">
            <v>人工血管,带针胸骨钢丝,特殊缝线</v>
          </cell>
          <cell r="F5775" t="str">
            <v>次</v>
          </cell>
          <cell r="G5775" t="str">
            <v/>
          </cell>
          <cell r="H5775">
            <v>3280</v>
          </cell>
          <cell r="I5775">
            <v>2620</v>
          </cell>
          <cell r="J5775">
            <v>2295</v>
          </cell>
          <cell r="K5775" t="str">
            <v>乙类</v>
          </cell>
        </row>
        <row r="5776">
          <cell r="A5776" t="str">
            <v>HLC86303</v>
          </cell>
          <cell r="B5776" t="str">
            <v>升主动脉-颈内动脉及锁骨下动脉旁路术</v>
          </cell>
          <cell r="C5776" t="str">
            <v>全麻,正中开胸及胸锁乳突肌前缘纵切口及锁骨上横切口,游离升主动脉及颈内(总)动脉,锁骨下动脉,全身肝素化,取人工血管两端分别于升主动脉和颈动脉,锁骨下动脉吻合,放置引流,关闭切口。</v>
          </cell>
          <cell r="D5776" t="str">
            <v>引流装置</v>
          </cell>
          <cell r="E5776" t="str">
            <v>人工血管,带针胸骨钢丝,特殊缝线</v>
          </cell>
          <cell r="F5776" t="str">
            <v>次</v>
          </cell>
          <cell r="G5776" t="str">
            <v/>
          </cell>
          <cell r="H5776">
            <v>4000</v>
          </cell>
          <cell r="I5776">
            <v>3200</v>
          </cell>
          <cell r="J5776">
            <v>2800</v>
          </cell>
          <cell r="K5776" t="str">
            <v>乙类</v>
          </cell>
        </row>
        <row r="5777">
          <cell r="A5777" t="str">
            <v>HLC86304</v>
          </cell>
          <cell r="B5777" t="str">
            <v>升主动脉-腹主动脉旁路术</v>
          </cell>
          <cell r="C5777" t="str">
            <v>开胸,开腹,以人工血管建立旁路,关胸,关腹。</v>
          </cell>
          <cell r="D5777" t="str">
            <v>引流装置</v>
          </cell>
          <cell r="E5777" t="str">
            <v>人工血管,钢丝,血液回收装置,补片,特殊缝线,止血材料</v>
          </cell>
          <cell r="F5777" t="str">
            <v>次</v>
          </cell>
          <cell r="G5777" t="str">
            <v/>
          </cell>
          <cell r="H5777">
            <v>3200</v>
          </cell>
          <cell r="I5777">
            <v>2560</v>
          </cell>
          <cell r="J5777">
            <v>2240</v>
          </cell>
          <cell r="K5777" t="str">
            <v>乙类</v>
          </cell>
        </row>
        <row r="5778">
          <cell r="A5778" t="str">
            <v>HLC86305</v>
          </cell>
          <cell r="B5778" t="str">
            <v>升主动脉-双腋动脉Y型人工血管-单侧颈动脉自体血管旁路术</v>
          </cell>
          <cell r="C5778" t="str">
            <v>消毒铺巾,双锁骨下外侧横切口,游离双腋动脉,证实双腋动脉通畅。正中开胸,切开心包,游离升主动脉,静脉肝素抗凝,阻断并切开升主动脉,打通皮下隧道,Y型人工血管吻合升主动脉和双侧腋动脉。探查颈动脉,证实通畅。开通皮下隧道,用自体血管行一侧腋动脉和颈动脉吻合。放植心包､纵隔引流管,缝合心包,关胸。双腋和颈部创口放植引流管,关闭切口。必要时颅脑血管超声(TCD)监测。不含自体血管取材术､颈动脉探查术。</v>
          </cell>
          <cell r="D5778" t="str">
            <v>引流装置</v>
          </cell>
          <cell r="E5778" t="str">
            <v>人工血管,带针胸骨钢丝,特殊缝线,止血材料</v>
          </cell>
          <cell r="F5778" t="str">
            <v>单侧</v>
          </cell>
          <cell r="G5778" t="str">
            <v/>
          </cell>
          <cell r="H5778">
            <v>3300</v>
          </cell>
          <cell r="I5778">
            <v>2640</v>
          </cell>
          <cell r="J5778">
            <v>2310</v>
          </cell>
          <cell r="K5778" t="str">
            <v>乙类</v>
          </cell>
        </row>
        <row r="5779">
          <cell r="A5779" t="str">
            <v>HLC86306</v>
          </cell>
          <cell r="B5779" t="str">
            <v>升主动脉-双腋动脉Y型人工血管旁路术</v>
          </cell>
          <cell r="C5779" t="str">
            <v>消毒铺巾,双锁骨下外侧横切口,游离双腋动脉,证实双腋动脉通畅。正中开胸,切开心包,游离升主动脉,静脉肝素抗凝,阻断并切开升主动脉,打通皮下隧道,Y型人工血管吻合升主动脉和双侧腋动脉。放植心包､纵隔引流管,缝合心包,关胸。双腋切口放植引流管,关闭切口。必要时颅脑血管超声(TCD)监测。</v>
          </cell>
          <cell r="D5779" t="str">
            <v>引流装置</v>
          </cell>
          <cell r="E5779" t="str">
            <v>人工血管,带针胸骨钢丝,特殊缝线,止血材料</v>
          </cell>
          <cell r="F5779" t="str">
            <v>次</v>
          </cell>
          <cell r="G5779" t="str">
            <v/>
          </cell>
          <cell r="H5779">
            <v>3300</v>
          </cell>
          <cell r="I5779">
            <v>2640</v>
          </cell>
          <cell r="J5779">
            <v>2310</v>
          </cell>
          <cell r="K5779" t="str">
            <v>乙类</v>
          </cell>
        </row>
        <row r="5780">
          <cell r="A5780" t="str">
            <v>HLC86307</v>
          </cell>
          <cell r="B5780" t="str">
            <v>升主动脉双锁骨下动脉Y型人工血管旁路术</v>
          </cell>
          <cell r="C5780" t="str">
            <v>消毒铺巾,双锁骨上窝横切口,必要时切断锁骨,游离双锁骨下动脉(含双腋下动脉),证实双锁骨下动脉通畅。正中开胸,切开心包,游离升主动脉,静脉肝素抗凝,阻断并切开升主动脉,打通皮下隧道,Y型人工血管吻合升主动脉和双侧锁骨下动脉。放植心包､纵隔引流管,缝合心包,关胸。固定切开的锁骨､双锁骨上窝切口放植引流管,关闭切口。必要时切断锁骨,应用颅脑血管超声(TCD)监测。</v>
          </cell>
          <cell r="D5780" t="str">
            <v>引流装置</v>
          </cell>
          <cell r="E5780" t="str">
            <v>人工血管,带针胸骨钢丝,特殊缝线,止血材料</v>
          </cell>
          <cell r="F5780" t="str">
            <v>次</v>
          </cell>
          <cell r="G5780" t="str">
            <v/>
          </cell>
          <cell r="H5780">
            <v>3300</v>
          </cell>
          <cell r="I5780">
            <v>2640</v>
          </cell>
          <cell r="J5780">
            <v>2310</v>
          </cell>
          <cell r="K5780" t="str">
            <v>乙类</v>
          </cell>
        </row>
        <row r="5781">
          <cell r="A5781" t="str">
            <v>HLC86308</v>
          </cell>
          <cell r="B5781" t="str">
            <v>升主动脉-胸主动脉旁路移植术</v>
          </cell>
          <cell r="C5781" t="str">
            <v>正中开胸或侧开胸,必要时建立体外循环,以人工血管建立旁路,关胸。</v>
          </cell>
          <cell r="D5781" t="str">
            <v>引流装置</v>
          </cell>
          <cell r="E5781" t="str">
            <v>人工血管,钢丝,血液回收装置,补片,特殊缝线,止血材料</v>
          </cell>
          <cell r="F5781" t="str">
            <v>次</v>
          </cell>
          <cell r="G5781" t="str">
            <v/>
          </cell>
          <cell r="H5781">
            <v>3600</v>
          </cell>
          <cell r="I5781">
            <v>2880</v>
          </cell>
          <cell r="J5781">
            <v>2520</v>
          </cell>
          <cell r="K5781" t="str">
            <v>乙类</v>
          </cell>
        </row>
        <row r="5782">
          <cell r="A5782" t="str">
            <v>HLD</v>
          </cell>
          <cell r="B5782" t="str">
            <v>主动脉弓</v>
          </cell>
          <cell r="C5782" t="str">
            <v/>
          </cell>
          <cell r="D5782" t="str">
            <v/>
          </cell>
          <cell r="E5782" t="str">
            <v/>
          </cell>
        </row>
        <row r="5782">
          <cell r="G5782" t="str">
            <v/>
          </cell>
          <cell r="H5782" t="str">
            <v/>
          </cell>
          <cell r="I5782" t="str">
            <v/>
          </cell>
          <cell r="J5782" t="str">
            <v/>
          </cell>
        </row>
        <row r="5783">
          <cell r="A5783" t="str">
            <v>HLD66301</v>
          </cell>
          <cell r="B5783" t="str">
            <v>主动脉夹层部分主动脉弓置换术</v>
          </cell>
          <cell r="C5783" t="str">
            <v>开胸,经股动脉､腋动脉､升主动脉或其它部位动脉插管建立体外循环,深低温,采用适宜的脑保护方法,以人工血管替换部分主动脉弓,关胸。不含体外循环。</v>
          </cell>
          <cell r="D5783" t="str">
            <v>引流装置</v>
          </cell>
          <cell r="E5783" t="str">
            <v>人工血管,钢丝,血液回收装置,补片,特殊缝线,止血材料</v>
          </cell>
          <cell r="F5783" t="str">
            <v>次</v>
          </cell>
          <cell r="G5783" t="str">
            <v/>
          </cell>
          <cell r="H5783">
            <v>4700</v>
          </cell>
          <cell r="I5783">
            <v>3760</v>
          </cell>
          <cell r="J5783">
            <v>3290</v>
          </cell>
          <cell r="K5783" t="str">
            <v>乙类</v>
          </cell>
        </row>
        <row r="5784">
          <cell r="A5784" t="str">
            <v>HLD66302</v>
          </cell>
          <cell r="B5784" t="str">
            <v>主动脉夹层全主动脉弓置换术</v>
          </cell>
          <cell r="C5784" t="str">
            <v>开胸,经股动脉､腋动脉､升主动脉或其它部位动脉插管建立体外循环,深低温,采用适宜的脑保护方法,以人工血管替换主动脉弓,关胸。不含体外循环。</v>
          </cell>
          <cell r="D5784" t="str">
            <v>引流装置</v>
          </cell>
          <cell r="E5784" t="str">
            <v>人工血管,钢丝,血液回收装置,补片,特殊缝线,止血材料</v>
          </cell>
          <cell r="F5784" t="str">
            <v>次</v>
          </cell>
          <cell r="G5784" t="str">
            <v/>
          </cell>
          <cell r="H5784">
            <v>4900</v>
          </cell>
          <cell r="I5784">
            <v>3920</v>
          </cell>
          <cell r="J5784">
            <v>3430</v>
          </cell>
          <cell r="K5784" t="str">
            <v>乙类</v>
          </cell>
        </row>
        <row r="5785">
          <cell r="A5785" t="str">
            <v>HLD66303</v>
          </cell>
          <cell r="B5785" t="str">
            <v>全主动脉弓置换术+降主动脉腔内覆膜支架血管置入术</v>
          </cell>
          <cell r="C5785" t="str">
            <v>开胸,经股动脉､腋动脉､升主动脉或其它部位动脉插管建立体外循环,深低温,采用适宜的脑保护方法,向降主动脉腔内置入支架血管,以人工血管替换主动脉弓,关胸。不含体外循环。</v>
          </cell>
          <cell r="D5785" t="str">
            <v>引流装置</v>
          </cell>
          <cell r="E5785" t="str">
            <v>人工血管,钢丝,血液回收装置,补片,特殊缝线,止血材料</v>
          </cell>
          <cell r="F5785" t="str">
            <v>次</v>
          </cell>
          <cell r="G5785" t="str">
            <v/>
          </cell>
          <cell r="H5785">
            <v>8000</v>
          </cell>
          <cell r="I5785">
            <v>6400</v>
          </cell>
          <cell r="J5785">
            <v>5600</v>
          </cell>
          <cell r="K5785" t="str">
            <v>乙类</v>
          </cell>
        </row>
        <row r="5786">
          <cell r="A5786" t="str">
            <v>HLD66304</v>
          </cell>
          <cell r="B5786" t="str">
            <v>全主动脉弓置换术+无名动脉替换术</v>
          </cell>
          <cell r="C5786" t="str">
            <v>开胸,经股动脉､腋动脉､升主动脉或其它部位动脉插管建立体外循环,深低温,采用适宜的脑保护方法,以人工血管替换主动脉弓及无名动脉,关胸。不含体外循环。</v>
          </cell>
          <cell r="D5786" t="str">
            <v>引流装置</v>
          </cell>
          <cell r="E5786" t="str">
            <v>人工血管,钢丝,特殊缝线</v>
          </cell>
          <cell r="F5786" t="str">
            <v>次</v>
          </cell>
          <cell r="G5786" t="str">
            <v/>
          </cell>
          <cell r="H5786">
            <v>5800</v>
          </cell>
          <cell r="I5786">
            <v>4640</v>
          </cell>
          <cell r="J5786">
            <v>4060</v>
          </cell>
          <cell r="K5786" t="str">
            <v>乙类</v>
          </cell>
        </row>
        <row r="5787">
          <cell r="A5787" t="str">
            <v>HLD66305</v>
          </cell>
          <cell r="B5787" t="str">
            <v>全主动脉弓置换术+左颈总动脉替换术</v>
          </cell>
          <cell r="C5787" t="str">
            <v>开胸,经股动脉､腋动脉､升主动脉或其它部位动脉插管建立体外循环,深低温,采用适宜的脑保护方法,以人工血管替换主动脉弓及左颈总动脉,关胸。不含体外循环。</v>
          </cell>
          <cell r="D5787" t="str">
            <v>引流装置</v>
          </cell>
          <cell r="E5787" t="str">
            <v>人工血管,钢丝,特殊缝线</v>
          </cell>
          <cell r="F5787" t="str">
            <v>次</v>
          </cell>
          <cell r="G5787" t="str">
            <v/>
          </cell>
          <cell r="H5787">
            <v>5800</v>
          </cell>
          <cell r="I5787">
            <v>4640</v>
          </cell>
          <cell r="J5787">
            <v>4060</v>
          </cell>
          <cell r="K5787" t="str">
            <v>乙类</v>
          </cell>
        </row>
        <row r="5788">
          <cell r="A5788" t="str">
            <v>HLD66306</v>
          </cell>
          <cell r="B5788" t="str">
            <v>全主动脉弓置换术+左锁骨下动脉替换术</v>
          </cell>
          <cell r="C5788" t="str">
            <v>开胸,经股动脉､腋动脉､升主动脉或其它部位动脉插管建立体外循环,深低温,采用适宜的脑保护方法,以人工血管替换主动脉弓及左锁骨下动脉,关胸。不含体外循环。</v>
          </cell>
          <cell r="D5788" t="str">
            <v>引流装置</v>
          </cell>
          <cell r="E5788" t="str">
            <v>人工血管,钢丝,特殊缝线</v>
          </cell>
          <cell r="F5788" t="str">
            <v>次</v>
          </cell>
          <cell r="G5788" t="str">
            <v/>
          </cell>
          <cell r="H5788">
            <v>5800</v>
          </cell>
          <cell r="I5788">
            <v>4640</v>
          </cell>
          <cell r="J5788">
            <v>4060</v>
          </cell>
          <cell r="K5788" t="str">
            <v>乙类</v>
          </cell>
        </row>
        <row r="5789">
          <cell r="A5789" t="str">
            <v>HLD66307</v>
          </cell>
          <cell r="B5789" t="str">
            <v>全主动脉弓置换术+降主动脉腔内人工血管植入术</v>
          </cell>
          <cell r="C5789" t="str">
            <v>开胸,经股动脉､腋动脉､升主动脉或其它部位动脉插管建立体外循环,深低温,采用适宜的脑保护方法,向降主动脉腔内置入支架血管,以人工血管替换主动脉弓,关胸。不含体外循环。</v>
          </cell>
          <cell r="D5789" t="str">
            <v>引流装置</v>
          </cell>
          <cell r="E5789" t="str">
            <v>支架,人工血管,钢丝,血液回收装置,补片,特殊缝线,止血材料</v>
          </cell>
          <cell r="F5789" t="str">
            <v>次</v>
          </cell>
          <cell r="G5789" t="str">
            <v/>
          </cell>
          <cell r="H5789">
            <v>6000</v>
          </cell>
          <cell r="I5789">
            <v>4800</v>
          </cell>
          <cell r="J5789">
            <v>4200</v>
          </cell>
          <cell r="K5789" t="str">
            <v>乙类</v>
          </cell>
        </row>
        <row r="5790">
          <cell r="A5790" t="str">
            <v>HLD66308</v>
          </cell>
          <cell r="B5790" t="str">
            <v>主动脉弓部瘤切除部分主动脉弓置换术</v>
          </cell>
          <cell r="C5790" t="str">
            <v>开胸,经股动脉､腋动脉､升主动脉或其它部位动脉插管建立体外循环,深低温,采用适宜的脑保护方法,以人工血管替换部分主动脉弓,关胸。不含体外循环。</v>
          </cell>
          <cell r="D5790" t="str">
            <v>引流装置</v>
          </cell>
          <cell r="E5790" t="str">
            <v>人工血管,钢丝,血液回收装置,补片,特殊缝线,止血材料</v>
          </cell>
          <cell r="F5790" t="str">
            <v>次</v>
          </cell>
          <cell r="G5790" t="str">
            <v/>
          </cell>
          <cell r="H5790">
            <v>5500</v>
          </cell>
          <cell r="I5790">
            <v>4400</v>
          </cell>
          <cell r="J5790">
            <v>3850</v>
          </cell>
          <cell r="K5790" t="str">
            <v>乙类</v>
          </cell>
        </row>
        <row r="5791">
          <cell r="A5791" t="str">
            <v>HLD66309</v>
          </cell>
          <cell r="B5791" t="str">
            <v>主动脉弓部瘤切除全主动脉弓置换术</v>
          </cell>
          <cell r="C5791" t="str">
            <v>开胸,经股动脉､腋动脉､升主动脉或其它部位动脉插管建立体外循环,深低温,采用适宜的脑保护方法,以人工血管替换主动脉弓,关胸。不含体外循环。</v>
          </cell>
          <cell r="D5791" t="str">
            <v>引流装置</v>
          </cell>
          <cell r="E5791" t="str">
            <v>人工血管,钢丝,血液回收装置,补片,特殊缝线,止血材料</v>
          </cell>
          <cell r="F5791" t="str">
            <v>次</v>
          </cell>
          <cell r="G5791" t="str">
            <v/>
          </cell>
          <cell r="H5791">
            <v>6000</v>
          </cell>
          <cell r="I5791">
            <v>4800</v>
          </cell>
          <cell r="J5791">
            <v>4200</v>
          </cell>
          <cell r="K5791" t="str">
            <v>乙类</v>
          </cell>
        </row>
        <row r="5792">
          <cell r="A5792" t="str">
            <v>HLD66310</v>
          </cell>
          <cell r="B5792" t="str">
            <v>主动脉弓部瘤切除人工血管置换术</v>
          </cell>
          <cell r="C5792" t="str">
            <v>开胸,经股动脉､腋动脉､升主动脉或其它部位动脉插管建立体外循环,深低温,采用适宜的脑保护方法,切除弓部瘤,以人工血管替换主动脉弓,关胸。不含体外循环。</v>
          </cell>
          <cell r="D5792" t="str">
            <v>引流装置</v>
          </cell>
          <cell r="E5792" t="str">
            <v>支架,人工血管,钢丝,血液回收装置,补片,特殊缝线,止血材料</v>
          </cell>
          <cell r="F5792" t="str">
            <v>次</v>
          </cell>
          <cell r="G5792" t="str">
            <v/>
          </cell>
          <cell r="H5792">
            <v>4700</v>
          </cell>
          <cell r="I5792">
            <v>3760</v>
          </cell>
          <cell r="J5792">
            <v>3290</v>
          </cell>
          <cell r="K5792" t="str">
            <v>乙类</v>
          </cell>
        </row>
        <row r="5793">
          <cell r="A5793" t="str">
            <v>HLD66311</v>
          </cell>
          <cell r="B5793" t="str">
            <v>主动脉缩窄血管移植物置换矫治术</v>
          </cell>
          <cell r="C5793" t="str">
            <v>正中或左后开胸,游离降主动脉,左锁骨下动脉,主动脉峡部,动脉导管以及横弓至左颈总动脉,向下尽可能游离,结扎离断动脉导管,阻断缩窄两端,切除缩窄段,用血管移植物分别吻合近远端,完成连接,留置引流管,止血,钢丝固定胸骨,关胸。不含体外循环。</v>
          </cell>
          <cell r="D5793" t="str">
            <v>引流装置</v>
          </cell>
          <cell r="E5793" t="str">
            <v>人工血管,带针胸骨钢丝,心包引流管,心房测压管,起搏导线,血液回收装置,特殊缝线,止血材料</v>
          </cell>
          <cell r="F5793" t="str">
            <v>次</v>
          </cell>
          <cell r="G5793" t="str">
            <v/>
          </cell>
          <cell r="H5793">
            <v>3500</v>
          </cell>
          <cell r="I5793">
            <v>2800</v>
          </cell>
          <cell r="J5793">
            <v>2450</v>
          </cell>
          <cell r="K5793" t="str">
            <v>乙类</v>
          </cell>
        </row>
        <row r="5794">
          <cell r="A5794" t="str">
            <v>HLD80201</v>
          </cell>
          <cell r="B5794" t="str">
            <v>主动脉弓部动脉瘤腔内隔绝术</v>
          </cell>
          <cell r="C5794" t="str">
            <v>全麻,股动脉或肱动脉穿刺升主动脉造影,股总动脉切开､锁骨下动脉､颈动脉切开或穿刺,植入支架人工血管,再次造影观察效果,退出输送器,缝合股总动脉及切口。</v>
          </cell>
          <cell r="D5794" t="str">
            <v>穿刺针</v>
          </cell>
          <cell r="E5794" t="str">
            <v>造影导管,导丝,血管鞘组,人工血管,特殊缝线</v>
          </cell>
          <cell r="F5794" t="str">
            <v>次</v>
          </cell>
          <cell r="G5794" t="str">
            <v>腹主动脉或髂总动脉入路加收不超过20%</v>
          </cell>
          <cell r="H5794">
            <v>2200</v>
          </cell>
          <cell r="I5794">
            <v>1760</v>
          </cell>
          <cell r="J5794">
            <v>1540</v>
          </cell>
          <cell r="K5794" t="str">
            <v>乙类</v>
          </cell>
        </row>
        <row r="5795">
          <cell r="A5795" t="str">
            <v>HLD80202</v>
          </cell>
          <cell r="B5795" t="str">
            <v>经胸杂交技术主动脉弓部动脉瘤腔内隔绝术</v>
          </cell>
          <cell r="C5795" t="str">
            <v>全麻,开胸,升主动脉到双侧颈总动脉人工血管旁路术,关胸。股动脉或肱动脉穿刺主动脉造影,股总动脉切开或穿刺,植入支架人工血管,再次造影观察效果,退出输送器,缝合股总动脉及切口。</v>
          </cell>
          <cell r="D5795" t="str">
            <v>穿刺针,引流装置</v>
          </cell>
          <cell r="E5795" t="str">
            <v>造影导管,导丝,血管鞘组,人工血管,特殊缝线</v>
          </cell>
          <cell r="F5795" t="str">
            <v>次</v>
          </cell>
          <cell r="G5795" t="str">
            <v>腹主动脉或髂总动脉入路加收不超过20%</v>
          </cell>
          <cell r="H5795">
            <v>2500</v>
          </cell>
          <cell r="I5795">
            <v>2000</v>
          </cell>
          <cell r="J5795">
            <v>1750</v>
          </cell>
          <cell r="K5795" t="str">
            <v>乙类</v>
          </cell>
        </row>
        <row r="5796">
          <cell r="A5796" t="str">
            <v>HLD80203</v>
          </cell>
          <cell r="B5796" t="str">
            <v>胸外杂交技术主动脉弓部动脉瘤腔内隔绝术</v>
          </cell>
          <cell r="C5796" t="str">
            <v>全麻,右颈总动脉-左颈总动脉(或左锁骨下动脉)人工血管旁路,股动脉或肱动脉穿刺主动脉造影,股总动脉切开或穿刺,植入支架人工血管,再次造影观察效果,退出输送器,缝合股总动脉及切口。</v>
          </cell>
          <cell r="D5796" t="str">
            <v>穿刺针,引流装置</v>
          </cell>
          <cell r="E5796" t="str">
            <v>造影导管,导丝,血管鞘组,人工血管,特殊缝线</v>
          </cell>
          <cell r="F5796" t="str">
            <v>次</v>
          </cell>
          <cell r="G5796" t="str">
            <v>腹主动脉或髂总动脉入路加收不超过20%</v>
          </cell>
          <cell r="H5796">
            <v>2500</v>
          </cell>
          <cell r="I5796">
            <v>2000</v>
          </cell>
          <cell r="J5796">
            <v>1750</v>
          </cell>
          <cell r="K5796" t="str">
            <v>乙类</v>
          </cell>
        </row>
        <row r="5797">
          <cell r="A5797" t="str">
            <v>HLD83301</v>
          </cell>
          <cell r="B5797" t="str">
            <v>主动脉弓成形术</v>
          </cell>
          <cell r="C5797" t="str">
            <v>开胸,经股动脉､腋动脉､升主动脉或其它部位动脉插管建立体外循环,深低温,采用适宜的脑保护方法,成形主动脉弓,关胸。不含体外循环。</v>
          </cell>
          <cell r="D5797" t="str">
            <v>引流装置</v>
          </cell>
          <cell r="E5797" t="str">
            <v>成形环,人工血管,钢丝,血液回收装置,补片,特殊缝线,止血材料</v>
          </cell>
          <cell r="F5797" t="str">
            <v>次</v>
          </cell>
          <cell r="G5797" t="str">
            <v/>
          </cell>
          <cell r="H5797">
            <v>4700</v>
          </cell>
          <cell r="I5797">
            <v>3760</v>
          </cell>
          <cell r="J5797">
            <v>3290</v>
          </cell>
          <cell r="K5797" t="str">
            <v>乙类</v>
          </cell>
        </row>
        <row r="5798">
          <cell r="A5798" t="str">
            <v>HLD89301</v>
          </cell>
          <cell r="B5798" t="str">
            <v>主动脉缩窄锁骨下动脉翻转矫治术</v>
          </cell>
          <cell r="C5798" t="str">
            <v>正中或左后开胸,游离降主动脉,左锁骨下动脉,主动脉峡部,动脉导管以及横弓至左颈总动脉,向下尽可能游离,结扎动脉导管,阻断缩窄两端,结扎､剪开和离断左锁骨下动脉,左锁骨下动脉向下翻转形成翻转片盖在缩窄区,切开缩窄段,连续缝合吻合,留置引流管,止血,钢丝固定胸骨,关胸。不含体外循环。</v>
          </cell>
          <cell r="D5798" t="str">
            <v>引流装置</v>
          </cell>
          <cell r="E5798" t="str">
            <v>带针胸骨钢丝,心包引流管,心房测压管,起搏导线,血液回收装置,特殊缝线,止血材料</v>
          </cell>
          <cell r="F5798" t="str">
            <v>次</v>
          </cell>
          <cell r="G5798" t="str">
            <v/>
          </cell>
          <cell r="H5798">
            <v>3500</v>
          </cell>
          <cell r="I5798">
            <v>2800</v>
          </cell>
          <cell r="J5798">
            <v>2450</v>
          </cell>
          <cell r="K5798" t="str">
            <v>乙类</v>
          </cell>
        </row>
        <row r="5799">
          <cell r="A5799" t="str">
            <v>HLD89302</v>
          </cell>
          <cell r="B5799" t="str">
            <v>主动脉缩窄补片动脉成形矫治术</v>
          </cell>
          <cell r="C5799" t="str">
            <v>正中或左后开胸,游离降主动脉,左锁骨下动脉,主动脉峡部,动脉导管以及横弓至左颈总动脉,向下尽可能游离,结扎动脉导管,阻断缩窄两端,切开缩窄段,补片修补扩大缩窄段,留置引流管,止血,钢丝固定胸骨,关胸。不含体外循环。</v>
          </cell>
          <cell r="D5799" t="str">
            <v>引流装置</v>
          </cell>
          <cell r="E5799" t="str">
            <v>带针胸骨钢丝,心包引流管,心房测压管,起搏导线,血液回收装置,特殊缝线,止血材料</v>
          </cell>
          <cell r="F5799" t="str">
            <v>次</v>
          </cell>
          <cell r="G5799" t="str">
            <v/>
          </cell>
          <cell r="H5799">
            <v>3500</v>
          </cell>
          <cell r="I5799">
            <v>2800</v>
          </cell>
          <cell r="J5799">
            <v>2450</v>
          </cell>
          <cell r="K5799" t="str">
            <v>乙类</v>
          </cell>
        </row>
        <row r="5800">
          <cell r="A5800" t="str">
            <v>HLD89303</v>
          </cell>
          <cell r="B5800" t="str">
            <v>主动脉缩窄端端吻合矫治术</v>
          </cell>
          <cell r="C5800" t="str">
            <v>正中或左后开胸,游离降主动脉,左锁骨下动脉,主动脉峡部,动脉导管以及横弓至左颈总动脉,向下尽可能游离,结扎离断动脉导管,阻断缩窄两端,切除缩窄段,连续缝合后壁,间断缝合前壁,留置引流管,止血,钢丝固定胸骨,关胸。不含体外循环。</v>
          </cell>
          <cell r="D5800" t="str">
            <v>引流装置</v>
          </cell>
          <cell r="E5800" t="str">
            <v>带针胸骨钢丝,心包引流管,心房测压管,起搏导线,血液回收装置,特殊缝线,止血材料</v>
          </cell>
          <cell r="F5800" t="str">
            <v>次</v>
          </cell>
          <cell r="G5800" t="str">
            <v/>
          </cell>
          <cell r="H5800">
            <v>3500</v>
          </cell>
          <cell r="I5800">
            <v>2800</v>
          </cell>
          <cell r="J5800">
            <v>2450</v>
          </cell>
          <cell r="K5800" t="str">
            <v>乙类</v>
          </cell>
        </row>
        <row r="5801">
          <cell r="A5801" t="str">
            <v>HLD89304</v>
          </cell>
          <cell r="B5801" t="str">
            <v>主动脉缩窄扩大端端吻合矫治术</v>
          </cell>
          <cell r="C5801" t="str">
            <v>正中或左后开胸,游离降主动脉,左锁骨下动脉,主动脉峡部,动脉导管以及横弓至左颈总动脉,向下尽可能游离,两组肋间侧支结扎离断,结扎离断动脉导管,阻断缩窄两端,切除缩窄段,切口在横弓的下方和降主动脉侧面,连续缝合吻合口,留置引流管,止血,钢丝固定胸骨,关胸。不含体外循环。</v>
          </cell>
          <cell r="D5801" t="str">
            <v>引流装置</v>
          </cell>
          <cell r="E5801" t="str">
            <v>带针胸骨钢丝,心包引流管,心房测压管,起搏导线,血液回收装置,特殊缝线,止血材料</v>
          </cell>
          <cell r="F5801" t="str">
            <v>次</v>
          </cell>
          <cell r="G5801" t="str">
            <v/>
          </cell>
          <cell r="H5801">
            <v>3500</v>
          </cell>
          <cell r="I5801">
            <v>2800</v>
          </cell>
          <cell r="J5801">
            <v>2450</v>
          </cell>
          <cell r="K5801" t="str">
            <v>乙类</v>
          </cell>
        </row>
        <row r="5802">
          <cell r="A5802" t="str">
            <v>HLD89305</v>
          </cell>
          <cell r="B5802" t="str">
            <v>主动脉缩窄升主动脉-胸降主动脉旁路矫治术</v>
          </cell>
          <cell r="C5802" t="str">
            <v>正中或左后开胸,游离降主动脉,左锁骨下动脉,主动脉峡部,动脉导管以及横弓至左颈总动脉,人工血管分别吻合缩窄两端,留置引流管,止血,钢丝固定胸骨,关胸。不含体外循环。</v>
          </cell>
          <cell r="D5802" t="str">
            <v>引流装置</v>
          </cell>
          <cell r="E5802" t="str">
            <v>人工血管,带针胸骨钢丝,心包引流管,心房测压管,起搏导线,血液回收装置,特殊缝线,止血材料</v>
          </cell>
          <cell r="F5802" t="str">
            <v>次</v>
          </cell>
          <cell r="G5802" t="str">
            <v/>
          </cell>
          <cell r="H5802">
            <v>3500</v>
          </cell>
          <cell r="I5802">
            <v>2800</v>
          </cell>
          <cell r="J5802">
            <v>2450</v>
          </cell>
          <cell r="K5802" t="str">
            <v>乙类</v>
          </cell>
        </row>
        <row r="5803">
          <cell r="A5803" t="str">
            <v>HLD89306</v>
          </cell>
          <cell r="B5803" t="str">
            <v>主动脉缩窄升主动脉-腹主动脉旁路矫治术</v>
          </cell>
          <cell r="C5803" t="str">
            <v>正中胸腹联合切口,游离出腹主动脉,人工血管连接升主动脉-腹主动脉,留置引流管,止血,钢丝固定胸骨,关胸。不含体外循环。</v>
          </cell>
          <cell r="D5803" t="str">
            <v>引流装置</v>
          </cell>
          <cell r="E5803" t="str">
            <v>人工血管,带针胸骨钢丝,心包引流管,心房测压管,起搏导线,血液回收装置,特殊缝线,止血材料</v>
          </cell>
          <cell r="F5803" t="str">
            <v>次</v>
          </cell>
          <cell r="G5803" t="str">
            <v/>
          </cell>
          <cell r="H5803">
            <v>3500</v>
          </cell>
          <cell r="I5803">
            <v>2800</v>
          </cell>
          <cell r="J5803">
            <v>2450</v>
          </cell>
          <cell r="K5803" t="str">
            <v>乙类</v>
          </cell>
        </row>
        <row r="5804">
          <cell r="A5804" t="str">
            <v>HLD89307</v>
          </cell>
          <cell r="B5804" t="str">
            <v>主动脉缩窄左锁骨下动脉-胸降主动脉旁路矫治术</v>
          </cell>
          <cell r="C5804" t="str">
            <v>左后开胸,游离降主动脉,左锁骨下动脉,主动脉峡部,动脉导管以及横弓至左颈总动脉,人工血管连接左锁骨下动脉-胸降主动脉,留置引流管,止血,关胸。不含体外循环。</v>
          </cell>
          <cell r="D5804" t="str">
            <v>引流装置</v>
          </cell>
          <cell r="E5804" t="str">
            <v>人工血管,带针胸骨钢丝,心包引流管,心房测压管,起搏导线,血液回收装置,特殊缝线,止血材料</v>
          </cell>
          <cell r="F5804" t="str">
            <v>次</v>
          </cell>
          <cell r="G5804" t="str">
            <v/>
          </cell>
          <cell r="H5804">
            <v>3500</v>
          </cell>
          <cell r="I5804">
            <v>2800</v>
          </cell>
          <cell r="J5804">
            <v>2450</v>
          </cell>
          <cell r="K5804" t="str">
            <v>乙类</v>
          </cell>
        </row>
        <row r="5805">
          <cell r="A5805" t="str">
            <v>HLE</v>
          </cell>
          <cell r="B5805" t="str">
            <v>无名动脉</v>
          </cell>
          <cell r="C5805" t="str">
            <v/>
          </cell>
          <cell r="D5805" t="str">
            <v/>
          </cell>
          <cell r="E5805" t="str">
            <v/>
          </cell>
        </row>
        <row r="5805">
          <cell r="G5805" t="str">
            <v/>
          </cell>
          <cell r="H5805" t="str">
            <v/>
          </cell>
          <cell r="I5805" t="str">
            <v/>
          </cell>
          <cell r="J5805" t="str">
            <v/>
          </cell>
        </row>
        <row r="5806">
          <cell r="A5806" t="str">
            <v>HLE73301</v>
          </cell>
          <cell r="B5806" t="str">
            <v>无名动脉瘤切除术</v>
          </cell>
          <cell r="C5806" t="str">
            <v>正中开胸入路,切除瘤体,人工血管转流。</v>
          </cell>
          <cell r="D5806" t="str">
            <v>引流装置</v>
          </cell>
          <cell r="E5806" t="str">
            <v>人工血管,特殊缝线</v>
          </cell>
          <cell r="F5806" t="str">
            <v>次</v>
          </cell>
          <cell r="G5806" t="str">
            <v/>
          </cell>
          <cell r="H5806">
            <v>2000</v>
          </cell>
          <cell r="I5806">
            <v>1600</v>
          </cell>
          <cell r="J5806">
            <v>1400</v>
          </cell>
          <cell r="K5806" t="str">
            <v>乙类</v>
          </cell>
        </row>
        <row r="5807">
          <cell r="A5807" t="str">
            <v>HLE80201</v>
          </cell>
          <cell r="B5807" t="str">
            <v>经皮穿刺无名动脉支架置入术</v>
          </cell>
          <cell r="C5807" t="str">
            <v>局麻,经股动脉或肱动脉途径穿刺,置管,全身肝素化,超滑导丝与导管配合越过病变段,球囊扩张,支架置入,必要时后扩张,造影评价术后血管状况。</v>
          </cell>
          <cell r="D5807" t="str">
            <v>穿刺针,注射器</v>
          </cell>
          <cell r="E5807" t="str">
            <v>导管,导丝,血管鞘组,球囊扩张导管,颈动脉支架,栓子保护装置</v>
          </cell>
          <cell r="F5807" t="str">
            <v>次</v>
          </cell>
          <cell r="G5807" t="str">
            <v/>
          </cell>
          <cell r="H5807">
            <v>2600</v>
          </cell>
          <cell r="I5807">
            <v>2080</v>
          </cell>
          <cell r="J5807">
            <v>1820</v>
          </cell>
          <cell r="K5807" t="str">
            <v>乙类</v>
          </cell>
        </row>
        <row r="5808">
          <cell r="A5808" t="str">
            <v>HLE80202</v>
          </cell>
          <cell r="B5808" t="str">
            <v>经皮穿刺无名动脉球囊成形术</v>
          </cell>
          <cell r="C5808" t="str">
            <v>消毒铺巾,麻醉,穿刺置管,造影摄片,球囊扩张,造影复查,穿刺点压迫包扎。人工报告。不含监护。</v>
          </cell>
          <cell r="D5808" t="str">
            <v>穿刺针,压力泵</v>
          </cell>
          <cell r="E5808" t="str">
            <v>导管,导丝,血管鞘组,球囊扩张导管</v>
          </cell>
          <cell r="F5808" t="str">
            <v>次</v>
          </cell>
          <cell r="G5808" t="str">
            <v/>
          </cell>
          <cell r="H5808">
            <v>2800</v>
          </cell>
          <cell r="I5808">
            <v>2240</v>
          </cell>
          <cell r="J5808">
            <v>1960</v>
          </cell>
          <cell r="K5808" t="str">
            <v>乙类</v>
          </cell>
        </row>
        <row r="5809">
          <cell r="A5809" t="str">
            <v>HLF</v>
          </cell>
          <cell r="B5809" t="str">
            <v>颈动脉颅外段</v>
          </cell>
          <cell r="C5809" t="str">
            <v/>
          </cell>
          <cell r="D5809" t="str">
            <v/>
          </cell>
          <cell r="E5809" t="str">
            <v/>
          </cell>
        </row>
        <row r="5809">
          <cell r="G5809" t="str">
            <v/>
          </cell>
          <cell r="H5809" t="str">
            <v/>
          </cell>
          <cell r="I5809" t="str">
            <v/>
          </cell>
          <cell r="J5809" t="str">
            <v/>
          </cell>
        </row>
        <row r="5810">
          <cell r="A5810" t="str">
            <v>HLF59201</v>
          </cell>
          <cell r="B5810" t="str">
            <v>经皮穿刺甲状腺动脉栓塞术</v>
          </cell>
          <cell r="C5810" t="str">
            <v>消毒铺巾,麻醉,穿刺置管,造影摄片,栓塞,复查造影,拔管,穿刺点压迫包扎。人工报告。不含监护。</v>
          </cell>
          <cell r="D5810" t="str">
            <v>穿刺针</v>
          </cell>
          <cell r="E5810" t="str">
            <v>导管,导丝,血管鞘组,栓塞材料</v>
          </cell>
          <cell r="F5810" t="str">
            <v>次</v>
          </cell>
          <cell r="G5810" t="str">
            <v/>
          </cell>
          <cell r="H5810">
            <v>2600</v>
          </cell>
          <cell r="I5810">
            <v>2080</v>
          </cell>
          <cell r="J5810">
            <v>1820</v>
          </cell>
          <cell r="K5810" t="str">
            <v>乙类</v>
          </cell>
        </row>
        <row r="5811">
          <cell r="A5811" t="str">
            <v>HLF59301</v>
          </cell>
          <cell r="B5811" t="str">
            <v>颈动脉结扎术</v>
          </cell>
          <cell r="C5811" t="str">
            <v>消毒铺巾,切皮,双极止血,分离颈动脉,结扎,逐层缝合,包扎。</v>
          </cell>
          <cell r="D5811" t="str">
            <v/>
          </cell>
          <cell r="E5811" t="str">
            <v>特殊缝线,止血材料</v>
          </cell>
          <cell r="F5811" t="str">
            <v>次</v>
          </cell>
          <cell r="G5811" t="str">
            <v/>
          </cell>
          <cell r="H5811">
            <v>1200</v>
          </cell>
          <cell r="I5811">
            <v>960</v>
          </cell>
          <cell r="J5811">
            <v>840</v>
          </cell>
          <cell r="K5811" t="str">
            <v>甲类</v>
          </cell>
        </row>
        <row r="5812">
          <cell r="A5812" t="str">
            <v>HLF65301</v>
          </cell>
          <cell r="B5812" t="str">
            <v>颈动脉外膜剥脱术</v>
          </cell>
          <cell r="C5812" t="str">
            <v>消毒铺巾,切皮,双极止血,分离颈内动脉,临时阻断,肿物外膜剥除,止血,逐层缝合。不含术中超声监测。</v>
          </cell>
          <cell r="D5812" t="str">
            <v/>
          </cell>
          <cell r="E5812" t="str">
            <v>特殊缝线,止血材料</v>
          </cell>
          <cell r="F5812" t="str">
            <v>次</v>
          </cell>
          <cell r="G5812" t="str">
            <v/>
          </cell>
          <cell r="H5812">
            <v>1600</v>
          </cell>
          <cell r="I5812">
            <v>1280</v>
          </cell>
          <cell r="J5812">
            <v>1120</v>
          </cell>
          <cell r="K5812" t="str">
            <v>甲类</v>
          </cell>
        </row>
        <row r="5813">
          <cell r="A5813" t="str">
            <v>HLF65302</v>
          </cell>
          <cell r="B5813" t="str">
            <v>颈动脉内膜剥脱术</v>
          </cell>
          <cell r="C5813" t="str">
            <v>全麻,胸锁乳突肌前缘切口,阻断颈动脉前全身肝素化,动脉切开,无损伤剥离子游离增生内膜并切除,仔细清除残余碎屑,缝合动脉切口。</v>
          </cell>
          <cell r="D5813" t="str">
            <v>引流装置</v>
          </cell>
          <cell r="E5813" t="str">
            <v>特殊缝线,止血材料</v>
          </cell>
          <cell r="F5813" t="str">
            <v>次</v>
          </cell>
          <cell r="G5813" t="str">
            <v/>
          </cell>
          <cell r="H5813">
            <v>2000</v>
          </cell>
          <cell r="I5813">
            <v>1600</v>
          </cell>
          <cell r="J5813">
            <v>1400</v>
          </cell>
          <cell r="K5813" t="str">
            <v>乙类</v>
          </cell>
        </row>
        <row r="5814">
          <cell r="A5814" t="str">
            <v>HLF65303</v>
          </cell>
          <cell r="B5814" t="str">
            <v>外翻式颈动脉内膜剥脱术</v>
          </cell>
          <cell r="C5814" t="str">
            <v>全麻,胸锁乳突肌前缘切口,阻断颈动脉前全身肝素化,动脉切开,无损伤剥离子游离增生内膜并切除,仔细清除残余碎屑,缝合动脉切口。</v>
          </cell>
          <cell r="D5814" t="str">
            <v>引流装置</v>
          </cell>
          <cell r="E5814" t="str">
            <v>特殊缝线,止血材料</v>
          </cell>
          <cell r="F5814" t="str">
            <v>次</v>
          </cell>
          <cell r="G5814" t="str">
            <v/>
          </cell>
          <cell r="H5814">
            <v>2300</v>
          </cell>
          <cell r="I5814">
            <v>1840</v>
          </cell>
          <cell r="J5814">
            <v>1610</v>
          </cell>
          <cell r="K5814" t="str">
            <v>乙类</v>
          </cell>
        </row>
        <row r="5815">
          <cell r="A5815" t="str">
            <v>HLF66301</v>
          </cell>
          <cell r="B5815" t="str">
            <v>颈动脉瘤切除血管移植术</v>
          </cell>
          <cell r="C5815" t="str">
            <v>经单侧颈部切口入路,分离显露控制瘤体两端。切除瘤体(含假性动脉瘤､颈动脉体瘤等),人工血管或者自体静脉所作各种形式的转流术,必要时取自体静脉,不含自体静脉取材术。</v>
          </cell>
          <cell r="D5815" t="str">
            <v>引流装置</v>
          </cell>
          <cell r="E5815" t="str">
            <v>人工血管,颈动脉内转流管,特殊缝线</v>
          </cell>
          <cell r="F5815" t="str">
            <v>次</v>
          </cell>
          <cell r="G5815" t="str">
            <v/>
          </cell>
          <cell r="H5815">
            <v>3000</v>
          </cell>
          <cell r="I5815">
            <v>2400</v>
          </cell>
          <cell r="J5815">
            <v>2100</v>
          </cell>
          <cell r="K5815" t="str">
            <v>乙类</v>
          </cell>
        </row>
        <row r="5816">
          <cell r="A5816" t="str">
            <v>HLF73301</v>
          </cell>
          <cell r="B5816" t="str">
            <v>颈动脉假性动脉瘤切除术</v>
          </cell>
          <cell r="C5816" t="str">
            <v>经单侧颈部切口入路,分离显露控制瘤体两端,破瘤,清除积血,修补破口。</v>
          </cell>
          <cell r="D5816" t="str">
            <v>引流装置</v>
          </cell>
          <cell r="E5816" t="str">
            <v>补片,人工血管,特殊缝线</v>
          </cell>
          <cell r="F5816" t="str">
            <v>次</v>
          </cell>
          <cell r="G5816" t="str">
            <v/>
          </cell>
          <cell r="H5816">
            <v>1800</v>
          </cell>
          <cell r="I5816">
            <v>1440</v>
          </cell>
          <cell r="J5816">
            <v>1260</v>
          </cell>
          <cell r="K5816" t="str">
            <v>乙类</v>
          </cell>
        </row>
        <row r="5817">
          <cell r="A5817" t="str">
            <v>HLF73302</v>
          </cell>
          <cell r="B5817" t="str">
            <v>颈动脉体瘤切除术</v>
          </cell>
          <cell r="C5817" t="str">
            <v>颈动脉三角区弧形或T形切口,切开皮肤､皮下和颈阔肌,翻瓣,显露手术区,探查颈动脉体瘤范围和位置,仔细从颈动脉表面剥离肿瘤,不含下颌角截骨术和内固定术､颈动脉血运重建。</v>
          </cell>
          <cell r="D5817" t="str">
            <v>引流装置</v>
          </cell>
          <cell r="E5817" t="str">
            <v>特殊缝线</v>
          </cell>
          <cell r="F5817" t="str">
            <v>次</v>
          </cell>
          <cell r="G5817" t="str">
            <v/>
          </cell>
          <cell r="H5817">
            <v>1800</v>
          </cell>
          <cell r="I5817">
            <v>1440</v>
          </cell>
          <cell r="J5817">
            <v>1260</v>
          </cell>
          <cell r="K5817" t="str">
            <v>乙类</v>
          </cell>
        </row>
        <row r="5818">
          <cell r="A5818" t="str">
            <v>HLF73303</v>
          </cell>
          <cell r="B5818" t="str">
            <v>颈动脉体瘤切除血管修补术</v>
          </cell>
          <cell r="C5818" t="str">
            <v>颈动脉三角区弧形或T形切口,切开皮肤､皮下和颈阔肌,翻瓣,显露手术区,探查颈动脉体瘤范围和位置,仔细从颈动脉表面剥离肿瘤,如果颈总动脉和颈内动脉有小的破损,可以用显微外科技术缝合,彻底剥离摘除颈动脉体瘤。不含下颌角截骨术和内固定术､用颈外动脉近心端和颈内动脉远心端吻合重新建立颈内动脉供血。</v>
          </cell>
          <cell r="D5818" t="str">
            <v>引流装置</v>
          </cell>
          <cell r="E5818" t="str">
            <v>特殊缝线,止血材料</v>
          </cell>
          <cell r="F5818" t="str">
            <v>次</v>
          </cell>
          <cell r="G5818" t="str">
            <v/>
          </cell>
          <cell r="H5818">
            <v>1600</v>
          </cell>
          <cell r="I5818">
            <v>1280</v>
          </cell>
          <cell r="J5818">
            <v>1120</v>
          </cell>
          <cell r="K5818" t="str">
            <v>乙类</v>
          </cell>
        </row>
        <row r="5819">
          <cell r="A5819" t="str">
            <v>HLF73304</v>
          </cell>
          <cell r="B5819" t="str">
            <v>颈动脉体瘤切除动脉结扎术</v>
          </cell>
          <cell r="C5819" t="str">
            <v>颈动脉三角区弧形或T形切口,切开皮肤､皮下和颈阔肌,翻瓣,显露手术区,探查颈动脉体瘤范围和位置,仔细从颈动脉表面剥离肿瘤,肿瘤造成颈总动脉和颈内动脉破损严重,无法修补,手术当中结扎颈总动脉或颈内动脉。处理创面,缝合伤口。不含下颌角截骨术､内固定术。</v>
          </cell>
          <cell r="D5819" t="str">
            <v>引流装置</v>
          </cell>
          <cell r="E5819" t="str">
            <v>特殊缝线,止血材料</v>
          </cell>
          <cell r="F5819" t="str">
            <v>次</v>
          </cell>
          <cell r="G5819" t="str">
            <v/>
          </cell>
          <cell r="H5819">
            <v>2200</v>
          </cell>
          <cell r="I5819">
            <v>1760</v>
          </cell>
          <cell r="J5819">
            <v>1540</v>
          </cell>
          <cell r="K5819" t="str">
            <v>乙类</v>
          </cell>
        </row>
        <row r="5820">
          <cell r="A5820" t="str">
            <v>HLF73305</v>
          </cell>
          <cell r="B5820" t="str">
            <v>颈动脉体瘤切除颈动脉结扎术</v>
          </cell>
          <cell r="C5820" t="str">
            <v>颈动脉三角区弧形或T形切口,切开皮肤､皮下和颈阔肌,翻瓣,显露手术区,探查颈动脉体瘤范围和位置,仔细从颈动脉表面剥离肿瘤,结扎颈外(或颈内)动脉,分层缝合切口。不含下颌角截骨术和内固定术､颈动脉血运重建。</v>
          </cell>
          <cell r="D5820" t="str">
            <v>引流装置</v>
          </cell>
          <cell r="E5820" t="str">
            <v>特殊缝线</v>
          </cell>
          <cell r="F5820" t="str">
            <v>次</v>
          </cell>
          <cell r="G5820" t="str">
            <v/>
          </cell>
          <cell r="H5820">
            <v>2200</v>
          </cell>
          <cell r="I5820">
            <v>1760</v>
          </cell>
          <cell r="J5820">
            <v>1540</v>
          </cell>
          <cell r="K5820" t="str">
            <v>乙类</v>
          </cell>
        </row>
        <row r="5821">
          <cell r="A5821" t="str">
            <v>HLF73306</v>
          </cell>
          <cell r="B5821" t="str">
            <v>颈外动脉瘤切除术</v>
          </cell>
          <cell r="C5821" t="str">
            <v>经单侧颈部切口入路,分离显露控制瘤体两端,切除瘤体,结扎颈外动脉两端。</v>
          </cell>
          <cell r="D5821" t="str">
            <v>引流装置</v>
          </cell>
          <cell r="E5821" t="str">
            <v>补片,人工血管,特殊缝线</v>
          </cell>
          <cell r="F5821" t="str">
            <v>次</v>
          </cell>
          <cell r="G5821" t="str">
            <v/>
          </cell>
          <cell r="H5821">
            <v>2000</v>
          </cell>
          <cell r="I5821">
            <v>1600</v>
          </cell>
          <cell r="J5821">
            <v>1400</v>
          </cell>
          <cell r="K5821" t="str">
            <v>乙类</v>
          </cell>
        </row>
        <row r="5822">
          <cell r="A5822" t="str">
            <v>HLF74301</v>
          </cell>
          <cell r="B5822" t="str">
            <v>巨大颈动脉体瘤切除+淋巴结清扫+血管重建术</v>
          </cell>
          <cell r="C5822" t="str">
            <v>麻醉成功后,取仰卧偏头位,颈侧切口切开皮肤､颈阔肌,仔细分离显露瘤体,注意保护压迫移位的血管和神经。充分游离至显露颈总动脉近端､颈内和颈外动脉远心端并套绕止血带,肝素化后阻断,必要时放置颈内动脉转流管,严密监测生命体征状态下摘除部分或者全部瘤体及包裹在瘤体内的血管､神经。止血并清扫颈侧至颅底的淋巴结,必要时切除腮腺､二腹肌､下颌骨,一期端端吻合重建颈总-颈内动脉通路,充分止血,放置引流,逐层关闭切口。</v>
          </cell>
          <cell r="D5822" t="str">
            <v>引流装置</v>
          </cell>
          <cell r="E5822" t="str">
            <v>人工血管,特殊缝线</v>
          </cell>
          <cell r="F5822" t="str">
            <v>次</v>
          </cell>
          <cell r="G5822" t="str">
            <v/>
          </cell>
          <cell r="H5822">
            <v>3300</v>
          </cell>
          <cell r="I5822">
            <v>2640</v>
          </cell>
          <cell r="J5822">
            <v>2310</v>
          </cell>
          <cell r="K5822" t="str">
            <v>乙类</v>
          </cell>
        </row>
        <row r="5823">
          <cell r="A5823" t="str">
            <v>HLF74302</v>
          </cell>
          <cell r="B5823" t="str">
            <v>颈动脉瘤切除血管重建术</v>
          </cell>
          <cell r="C5823" t="str">
            <v>经单侧颈部切口入路,分离瘤体并切除,人工血管或者自体静脉转流。不含自体静脉取材术。</v>
          </cell>
          <cell r="D5823" t="str">
            <v>引流装置</v>
          </cell>
          <cell r="E5823" t="str">
            <v>人工血管,颈动脉内转流管,特殊缝线</v>
          </cell>
          <cell r="F5823" t="str">
            <v>次</v>
          </cell>
          <cell r="G5823" t="str">
            <v/>
          </cell>
          <cell r="H5823">
            <v>3000</v>
          </cell>
          <cell r="I5823">
            <v>2400</v>
          </cell>
          <cell r="J5823">
            <v>2100</v>
          </cell>
          <cell r="K5823" t="str">
            <v>乙类</v>
          </cell>
        </row>
        <row r="5824">
          <cell r="A5824" t="str">
            <v>HLF80201</v>
          </cell>
          <cell r="B5824" t="str">
            <v>经皮穿刺颈总动脉支架置入术</v>
          </cell>
          <cell r="C5824" t="str">
            <v>局麻,经股动脉途径穿刺,置管,全身肝素化,超滑导丝与导管配合进入颈总动脉,选择适当脑保护装置,球囊扩张,支架置入,必要时后扩张,造影评价术后血管状况。</v>
          </cell>
          <cell r="D5824" t="str">
            <v>穿刺针,注射器</v>
          </cell>
          <cell r="E5824" t="str">
            <v>导管,导丝,血管鞘组,球囊扩张导管,颈动脉支架,栓子保护装置</v>
          </cell>
          <cell r="F5824" t="str">
            <v>次</v>
          </cell>
          <cell r="G5824" t="str">
            <v/>
          </cell>
          <cell r="H5824">
            <v>2600</v>
          </cell>
          <cell r="I5824">
            <v>2080</v>
          </cell>
          <cell r="J5824">
            <v>1820</v>
          </cell>
          <cell r="K5824" t="str">
            <v>乙类</v>
          </cell>
        </row>
        <row r="5825">
          <cell r="A5825" t="str">
            <v>HLF80202</v>
          </cell>
          <cell r="B5825" t="str">
            <v>经皮穿刺颈外动脉支架置入术</v>
          </cell>
          <cell r="C5825" t="str">
            <v>局麻,经股动脉途径穿刺,置管,全身肝素化,超滑导丝与导管配合,经颈总动脉进入颈外动脉,球囊扩张,支架置入,必要时后扩张,造影评价术后血管状况。</v>
          </cell>
          <cell r="D5825" t="str">
            <v>穿刺针,注射器</v>
          </cell>
          <cell r="E5825" t="str">
            <v>导管,导丝,血管鞘组,球囊扩张导管,颈动脉支架,栓子保护装置</v>
          </cell>
          <cell r="F5825" t="str">
            <v>次</v>
          </cell>
          <cell r="G5825" t="str">
            <v/>
          </cell>
          <cell r="H5825">
            <v>3000</v>
          </cell>
          <cell r="I5825">
            <v>2400</v>
          </cell>
          <cell r="J5825">
            <v>2100</v>
          </cell>
          <cell r="K5825" t="str">
            <v>乙类</v>
          </cell>
        </row>
        <row r="5826">
          <cell r="A5826" t="str">
            <v>HLF80203</v>
          </cell>
          <cell r="B5826" t="str">
            <v>经皮穿刺颈内动脉支架置入术</v>
          </cell>
          <cell r="C5826" t="str">
            <v>局麻,经股动脉途径穿刺,置管,全身肝素化,超滑导丝与导管配合,经颈外动脉进入颈内动脉,脑保护装置放置于虹吸部,球囊扩张,支架置入,必要时后扩张,回收脑保护装置,造影评价术后血管状况,行颅内造影,观察有无栓塞并发症。</v>
          </cell>
          <cell r="D5826" t="str">
            <v>穿刺针,注射器</v>
          </cell>
          <cell r="E5826" t="str">
            <v>导管,导丝,血管鞘组,球囊扩张导管,颈动脉支架,栓子保护装置</v>
          </cell>
          <cell r="F5826" t="str">
            <v>次</v>
          </cell>
          <cell r="G5826" t="str">
            <v/>
          </cell>
          <cell r="H5826">
            <v>3300</v>
          </cell>
          <cell r="I5826">
            <v>2640</v>
          </cell>
          <cell r="J5826">
            <v>2310</v>
          </cell>
          <cell r="K5826" t="str">
            <v>乙类</v>
          </cell>
        </row>
        <row r="5827">
          <cell r="A5827" t="str">
            <v>HLF80204</v>
          </cell>
          <cell r="B5827" t="str">
            <v>经皮穿刺颈动脉球囊成形术</v>
          </cell>
          <cell r="C5827" t="str">
            <v>消毒铺巾,麻醉,穿刺置管,造影摄片,球囊扩张,造影复查,穿刺点压迫包扎。人工报告。不含监护。</v>
          </cell>
          <cell r="D5827" t="str">
            <v>穿刺针,压力泵,注射器</v>
          </cell>
          <cell r="E5827" t="str">
            <v>导管,导丝,血管鞘组,球囊扩张导管</v>
          </cell>
          <cell r="F5827" t="str">
            <v>次</v>
          </cell>
          <cell r="G5827" t="str">
            <v/>
          </cell>
          <cell r="H5827">
            <v>2400</v>
          </cell>
          <cell r="I5827">
            <v>1920</v>
          </cell>
          <cell r="J5827">
            <v>1680</v>
          </cell>
          <cell r="K5827" t="str">
            <v>乙类</v>
          </cell>
        </row>
        <row r="5828">
          <cell r="A5828" t="str">
            <v>HLF80205</v>
          </cell>
          <cell r="B5828" t="str">
            <v>经皮穿刺颈内动脉球囊扩张术</v>
          </cell>
          <cell r="C5828" t="str">
            <v>局麻,经股动脉途径穿刺,置管,全身肝素化,超滑导丝与导管配合,经颈外动脉进入颈内动脉,脑保护装置放置于虹吸部,球囊扩张,回收脑保护装置,造影评价术后血管状况,行颅内造影,观察有无栓塞并发症。</v>
          </cell>
          <cell r="D5828" t="str">
            <v>穿刺针,注射器</v>
          </cell>
          <cell r="E5828" t="str">
            <v>导管,导丝,血管鞘组,球囊扩张导管,支架,栓子保护装置</v>
          </cell>
          <cell r="F5828" t="str">
            <v>次</v>
          </cell>
          <cell r="G5828" t="str">
            <v/>
          </cell>
          <cell r="H5828">
            <v>2000</v>
          </cell>
          <cell r="I5828">
            <v>1600</v>
          </cell>
          <cell r="J5828">
            <v>1400</v>
          </cell>
          <cell r="K5828" t="str">
            <v>乙类</v>
          </cell>
        </row>
        <row r="5829">
          <cell r="A5829" t="str">
            <v>HLF80301</v>
          </cell>
          <cell r="B5829" t="str">
            <v>颈动脉创伤性动静脉瘘腔内隔绝术</v>
          </cell>
          <cell r="C5829" t="str">
            <v>消毒铺巾,腹股沟切口显露股动脉,穿刺股动脉,留置导鞘,导丝引导下覆膜支架到达创伤部位,定位释放支架,球囊扩张使之贴附。造影显示封闭完全后撤除导丝,拔出鞘管,缝合动脉穿刺处。创口逐层缝合,必要时补片修补。</v>
          </cell>
          <cell r="D5829" t="str">
            <v>穿刺针</v>
          </cell>
          <cell r="E5829" t="str">
            <v>导管,导丝,血管鞘组,球囊扩张导管,支架,封堵器,特殊缝线</v>
          </cell>
          <cell r="F5829" t="str">
            <v>次</v>
          </cell>
          <cell r="G5829" t="str">
            <v>以1个支架为基价,每增加1个加收不超过50%</v>
          </cell>
          <cell r="H5829">
            <v>2300</v>
          </cell>
          <cell r="I5829">
            <v>1840</v>
          </cell>
          <cell r="J5829">
            <v>1610</v>
          </cell>
          <cell r="K5829" t="str">
            <v>乙类</v>
          </cell>
        </row>
        <row r="5830">
          <cell r="A5830" t="str">
            <v>HLF83301</v>
          </cell>
          <cell r="B5830" t="str">
            <v>颈动脉迂曲矫正术</v>
          </cell>
          <cell r="C5830" t="str">
            <v>经单侧颈部切口入路,分离显露控制迂曲动脉两端,切除迂曲部分,切除多余动脉,两剩余端直接吻合。</v>
          </cell>
          <cell r="D5830" t="str">
            <v>引流装置</v>
          </cell>
          <cell r="E5830" t="str">
            <v>补片,人工血管,特殊缝线</v>
          </cell>
          <cell r="F5830" t="str">
            <v>次</v>
          </cell>
          <cell r="G5830" t="str">
            <v/>
          </cell>
          <cell r="H5830">
            <v>2500</v>
          </cell>
          <cell r="I5830">
            <v>2000</v>
          </cell>
          <cell r="J5830">
            <v>1750</v>
          </cell>
          <cell r="K5830" t="str">
            <v>乙类</v>
          </cell>
        </row>
        <row r="5831">
          <cell r="A5831" t="str">
            <v>HLF83302</v>
          </cell>
          <cell r="B5831" t="str">
            <v>颈动脉瘤缩缝术</v>
          </cell>
          <cell r="C5831" t="str">
            <v>经单侧颈部切口入路,分离显露控制瘤体两端,缩缝瘤体。</v>
          </cell>
          <cell r="D5831" t="str">
            <v>引流装置</v>
          </cell>
          <cell r="E5831" t="str">
            <v>特殊缝线</v>
          </cell>
          <cell r="F5831" t="str">
            <v>次</v>
          </cell>
          <cell r="G5831" t="str">
            <v/>
          </cell>
          <cell r="H5831">
            <v>2500</v>
          </cell>
          <cell r="I5831">
            <v>2000</v>
          </cell>
          <cell r="J5831">
            <v>1750</v>
          </cell>
          <cell r="K5831" t="str">
            <v>乙类</v>
          </cell>
        </row>
        <row r="5832">
          <cell r="A5832" t="str">
            <v>HLF83303</v>
          </cell>
          <cell r="B5832" t="str">
            <v>颈动脉创伤性动静脉瘘修补术</v>
          </cell>
          <cell r="C5832" t="str">
            <v>消毒铺巾,创伤或胸锁乳突肌前缘切口,游离动静脉瘘两端血管,静脉肝素抗凝,阻断动静脉,缝合结扎切断瘘口。必要时行人工血管或自体血管修复动静脉,可考虑放置临时性转流和TCD术中监测,彻底止血冲洗后放置引流,关闭切口。不含自体血管取材术､放置临时性转流､TCD术中监测。</v>
          </cell>
          <cell r="D5832" t="str">
            <v>引流装置</v>
          </cell>
          <cell r="E5832" t="str">
            <v>人工血管,补片,特殊缝线,止血材料</v>
          </cell>
          <cell r="F5832" t="str">
            <v>次</v>
          </cell>
          <cell r="G5832" t="str">
            <v/>
          </cell>
          <cell r="H5832">
            <v>2300</v>
          </cell>
          <cell r="I5832">
            <v>1840</v>
          </cell>
          <cell r="J5832">
            <v>1610</v>
          </cell>
          <cell r="K5832" t="str">
            <v>乙类</v>
          </cell>
        </row>
        <row r="5833">
          <cell r="A5833" t="str">
            <v>HLF86301</v>
          </cell>
          <cell r="B5833" t="str">
            <v>颈动脉体瘤切除转流术</v>
          </cell>
          <cell r="C5833" t="str">
            <v>颈动脉三角区弧形或T形切口,切开皮肤､皮下和颈阔肌,翻瓣,显露手术区,探查颈动脉体瘤范围和位置,仔细从颈动脉表面剥离肿瘤,结扎颈内动脉,应用人工血管或者自体静脉与结扎血管近远端行端端吻合,分层缝合切口。不含下颌角截骨术和内固定术､颈动脉血运重建､自体静脉取材术。</v>
          </cell>
          <cell r="D5833" t="str">
            <v>引流装置</v>
          </cell>
          <cell r="E5833" t="str">
            <v>人工血管,特殊缝线</v>
          </cell>
          <cell r="F5833" t="str">
            <v>次</v>
          </cell>
          <cell r="G5833" t="str">
            <v/>
          </cell>
          <cell r="H5833">
            <v>3000</v>
          </cell>
          <cell r="I5833">
            <v>2400</v>
          </cell>
          <cell r="J5833">
            <v>2100</v>
          </cell>
          <cell r="K5833" t="str">
            <v>乙类</v>
          </cell>
        </row>
        <row r="5834">
          <cell r="A5834" t="str">
            <v>HLF86302</v>
          </cell>
          <cell r="B5834" t="str">
            <v>颈动脉瘤切除吻合术</v>
          </cell>
          <cell r="C5834" t="str">
            <v>制迂曲动脉两端,切除迂曲部分,切除多余动脉,两剩余端直接吻合。</v>
          </cell>
          <cell r="D5834" t="str">
            <v>引流装置</v>
          </cell>
          <cell r="E5834" t="str">
            <v>补片,颈动脉内转流管,特殊缝线</v>
          </cell>
          <cell r="F5834" t="str">
            <v>次</v>
          </cell>
          <cell r="G5834" t="str">
            <v/>
          </cell>
          <cell r="H5834">
            <v>2300</v>
          </cell>
          <cell r="I5834">
            <v>1840</v>
          </cell>
          <cell r="J5834">
            <v>1610</v>
          </cell>
          <cell r="K5834" t="str">
            <v>乙类</v>
          </cell>
        </row>
        <row r="5835">
          <cell r="A5835" t="str">
            <v>HLF86303</v>
          </cell>
          <cell r="B5835" t="str">
            <v>颈总动脉-锁骨下动脉旁路移植术</v>
          </cell>
          <cell r="C5835" t="str">
            <v>全麻,锁骨上横行切口避免损伤膈神经,于斜角肌后外显露锁骨下动脉,牵开胸锁乳突肌胸骨头,显露颈动脉,阻断前全身肝素化,移植血管与两动脉先后行端-侧吻合,留置引流。</v>
          </cell>
          <cell r="D5835" t="str">
            <v>引流装置</v>
          </cell>
          <cell r="E5835" t="str">
            <v>人工血管,特殊缝线,止血材料</v>
          </cell>
          <cell r="F5835" t="str">
            <v>次</v>
          </cell>
          <cell r="G5835" t="str">
            <v/>
          </cell>
          <cell r="H5835">
            <v>2840</v>
          </cell>
          <cell r="I5835">
            <v>2270</v>
          </cell>
          <cell r="J5835">
            <v>1990</v>
          </cell>
          <cell r="K5835" t="str">
            <v>乙类</v>
          </cell>
        </row>
        <row r="5836">
          <cell r="A5836" t="str">
            <v>HLF86304</v>
          </cell>
          <cell r="B5836" t="str">
            <v>颈总动脉-腋动脉旁路移植术</v>
          </cell>
          <cell r="C5836" t="str">
            <v>全麻,锁骨下横行切口显露腋动脉,牵开胸锁乳突肌胸骨头,显露颈动脉。阻断前全身肝素化,移植血管与两动脉先后行端-侧吻合,留置引流。</v>
          </cell>
          <cell r="D5836" t="str">
            <v>引流装置</v>
          </cell>
          <cell r="E5836" t="str">
            <v>人工血管,特殊缝线,止血材料</v>
          </cell>
          <cell r="F5836" t="str">
            <v>次</v>
          </cell>
          <cell r="G5836" t="str">
            <v/>
          </cell>
          <cell r="H5836">
            <v>2840</v>
          </cell>
          <cell r="I5836">
            <v>2270</v>
          </cell>
          <cell r="J5836">
            <v>1990</v>
          </cell>
          <cell r="K5836" t="str">
            <v>乙类</v>
          </cell>
        </row>
        <row r="5837">
          <cell r="A5837" t="str">
            <v>HLF86305</v>
          </cell>
          <cell r="B5837" t="str">
            <v>右颈总动脉-左颈总动脉旁路术</v>
          </cell>
          <cell r="C5837" t="str">
            <v>全麻,双侧颈部纵切口或颈部横切口,游离双侧颈总动脉,全身肝素化,取人工血管或大隐静脉经皮下或食道后与双侧颈总动脉端侧吻合,放置引流,关闭切口。</v>
          </cell>
          <cell r="D5837" t="str">
            <v>引流装置</v>
          </cell>
          <cell r="E5837" t="str">
            <v>人工血管,特殊缝线</v>
          </cell>
          <cell r="F5837" t="str">
            <v>次</v>
          </cell>
          <cell r="G5837" t="str">
            <v/>
          </cell>
          <cell r="H5837">
            <v>3000</v>
          </cell>
          <cell r="I5837">
            <v>2400</v>
          </cell>
          <cell r="J5837">
            <v>2100</v>
          </cell>
          <cell r="K5837" t="str">
            <v>乙类</v>
          </cell>
        </row>
        <row r="5838">
          <cell r="A5838" t="str">
            <v>HLF89301</v>
          </cell>
          <cell r="B5838" t="str">
            <v>颈动脉重建术</v>
          </cell>
          <cell r="C5838" t="str">
            <v>颈动脉三角区弧形或T形切口,切开皮肤､皮下和颈阔肌,翻瓣,显露手术区,探查颈动脉因为肿瘤或者外伤造成的破坏程度,测量颈总动脉及颈内动脉破坏的长度和两端的管径,准备人工血管,与缺损区匹配,分流管分流颈内动脉血液,测量颈内动脉残端动脉压,达到要求的血压后,截断破损的颈动脉,置换成人工血管,无创伤线缝合人工血管和自体血管断端。必要时用显微外科器械和显微镜,血管内排气后,拔除分流管,加强血管吻合断端口,处理创面缝合伤口,稍加压包扎伤口。不含下颌角截骨术､内固定术。</v>
          </cell>
          <cell r="D5838" t="str">
            <v>引流装置</v>
          </cell>
          <cell r="E5838" t="str">
            <v>人工血管,颈动脉内转流管,特殊缝线,止血材料</v>
          </cell>
          <cell r="F5838" t="str">
            <v>次</v>
          </cell>
          <cell r="G5838" t="str">
            <v/>
          </cell>
          <cell r="H5838">
            <v>3000</v>
          </cell>
          <cell r="I5838">
            <v>2400</v>
          </cell>
          <cell r="J5838">
            <v>2100</v>
          </cell>
          <cell r="K5838" t="str">
            <v>乙类</v>
          </cell>
        </row>
        <row r="5839">
          <cell r="A5839" t="str">
            <v>HLG</v>
          </cell>
          <cell r="B5839" t="str">
            <v>锁骨下动脉</v>
          </cell>
          <cell r="C5839" t="str">
            <v/>
          </cell>
          <cell r="D5839" t="str">
            <v/>
          </cell>
          <cell r="E5839" t="str">
            <v/>
          </cell>
        </row>
        <row r="5839">
          <cell r="G5839" t="str">
            <v/>
          </cell>
          <cell r="H5839" t="str">
            <v/>
          </cell>
          <cell r="I5839" t="str">
            <v/>
          </cell>
          <cell r="J5839" t="str">
            <v/>
          </cell>
        </row>
        <row r="5840">
          <cell r="A5840" t="str">
            <v>HLG73301</v>
          </cell>
          <cell r="B5840" t="str">
            <v>锁骨下动脉瘤切除术</v>
          </cell>
          <cell r="C5840" t="str">
            <v>锁骨上切口入路,切除瘤体,人工血管或者自体静脉转流。不含自体静脉取材术。</v>
          </cell>
          <cell r="D5840" t="str">
            <v>引流装置</v>
          </cell>
          <cell r="E5840" t="str">
            <v>人工血管,特殊缝线</v>
          </cell>
          <cell r="F5840" t="str">
            <v>次</v>
          </cell>
          <cell r="G5840" t="str">
            <v/>
          </cell>
          <cell r="H5840">
            <v>2100</v>
          </cell>
          <cell r="I5840">
            <v>1680</v>
          </cell>
          <cell r="J5840">
            <v>1470</v>
          </cell>
          <cell r="K5840" t="str">
            <v>乙类</v>
          </cell>
        </row>
        <row r="5841">
          <cell r="A5841" t="str">
            <v>HLG80201</v>
          </cell>
          <cell r="B5841" t="str">
            <v>经皮穿刺锁骨下动脉支架置入术</v>
          </cell>
          <cell r="C5841" t="str">
            <v>局麻,经股动脉或肱动脉穿刺,置管,全身肝素化,超滑导丝与导管配合越过病变,球囊扩张,支架置入,必要时后扩张,造影评价术后血管状况。</v>
          </cell>
          <cell r="D5841" t="str">
            <v>穿刺针,注射器</v>
          </cell>
          <cell r="E5841" t="str">
            <v>导管,导丝,血管鞘组,球囊扩张导管,颈动脉支架,栓子保护装置</v>
          </cell>
          <cell r="F5841" t="str">
            <v>次</v>
          </cell>
          <cell r="G5841" t="str">
            <v/>
          </cell>
          <cell r="H5841">
            <v>3000</v>
          </cell>
          <cell r="I5841">
            <v>2400</v>
          </cell>
          <cell r="J5841">
            <v>2100</v>
          </cell>
          <cell r="K5841" t="str">
            <v>乙类</v>
          </cell>
        </row>
        <row r="5842">
          <cell r="A5842" t="str">
            <v>HLG80202</v>
          </cell>
          <cell r="B5842" t="str">
            <v>经皮穿刺锁骨下动脉球囊成形术</v>
          </cell>
          <cell r="C5842" t="str">
            <v>消毒铺巾,麻醉,穿刺置管,造影摄片,球囊扩张,造影复查,穿刺点压迫包扎。人工报告。不含监护。</v>
          </cell>
          <cell r="D5842" t="str">
            <v>穿刺针,压力泵,注射器</v>
          </cell>
          <cell r="E5842" t="str">
            <v>导管,导丝,血管鞘组,球囊扩张导管</v>
          </cell>
          <cell r="F5842" t="str">
            <v>次</v>
          </cell>
          <cell r="G5842" t="str">
            <v/>
          </cell>
          <cell r="H5842">
            <v>2400</v>
          </cell>
          <cell r="I5842">
            <v>1920</v>
          </cell>
          <cell r="J5842">
            <v>1680</v>
          </cell>
          <cell r="K5842" t="str">
            <v>乙类</v>
          </cell>
        </row>
        <row r="5843">
          <cell r="A5843" t="str">
            <v>HLG83301</v>
          </cell>
          <cell r="B5843" t="str">
            <v>锁骨下动脉修复术</v>
          </cell>
          <cell r="C5843" t="str">
            <v>消毒铺巾,损伤局部切口,必要时切断锁骨,显露游离受损血管,静脉肝素抗凝,阻断血管,缝合,补片成形,对端吻合或人工血管自体血管间置,彻底止血冲洗后放置引流,关闭切口。不含血管探查术､自体血管取材术。</v>
          </cell>
          <cell r="D5843" t="str">
            <v>引流装置</v>
          </cell>
          <cell r="E5843" t="str">
            <v>补片,人工血管,特殊缝线,止血材料</v>
          </cell>
          <cell r="F5843" t="str">
            <v>每根血管</v>
          </cell>
          <cell r="G5843" t="str">
            <v/>
          </cell>
          <cell r="H5843">
            <v>2200</v>
          </cell>
          <cell r="I5843">
            <v>1760</v>
          </cell>
          <cell r="J5843">
            <v>1540</v>
          </cell>
          <cell r="K5843" t="str">
            <v>乙类</v>
          </cell>
        </row>
        <row r="5844">
          <cell r="A5844" t="str">
            <v>HLG83302</v>
          </cell>
          <cell r="B5844" t="str">
            <v>锁骨下动脉创伤性动静脉瘘修补术</v>
          </cell>
          <cell r="C5844" t="str">
            <v>消毒铺巾,腹股沟切口显露股动脉,穿刺股动脉,留置导鞘,导丝引导下覆膜支架到达创伤部位,定位释放支架,球囊扩张使之贴附。造影显示封闭完全后撤除导丝,拔出鞘管,缝合动脉穿刺处。创口逐层缝合,必要时补片修补。</v>
          </cell>
          <cell r="D5844" t="str">
            <v>穿刺针</v>
          </cell>
          <cell r="E5844" t="str">
            <v>导管,导丝,血管鞘组,球囊扩张导管,支架,封堵器,特殊缝线</v>
          </cell>
          <cell r="F5844" t="str">
            <v>次</v>
          </cell>
          <cell r="G5844" t="str">
            <v>以1个支架为基价,每增加1个加收不超过50%</v>
          </cell>
          <cell r="H5844">
            <v>2400</v>
          </cell>
          <cell r="I5844">
            <v>1920</v>
          </cell>
          <cell r="J5844">
            <v>1680</v>
          </cell>
          <cell r="K5844" t="str">
            <v>乙类</v>
          </cell>
        </row>
        <row r="5845">
          <cell r="A5845" t="str">
            <v>HLG86301</v>
          </cell>
          <cell r="B5845" t="str">
            <v>左锁骨下动脉-左颈内动脉旁路术</v>
          </cell>
          <cell r="C5845" t="str">
            <v>全麻,左锁骨上窝横切口及胸锁乳突肌前缘纵切口,游离左颈内(总)动脉及左锁骨下动脉,全身肝素化,取人工血管或大隐静脉经皮下或食道后于双侧颈总动脉端侧吻合,放置引流,关闭切口。</v>
          </cell>
          <cell r="D5845" t="str">
            <v>引流装置</v>
          </cell>
          <cell r="E5845" t="str">
            <v>人工血管,特殊缝线</v>
          </cell>
          <cell r="F5845" t="str">
            <v>次</v>
          </cell>
          <cell r="G5845" t="str">
            <v/>
          </cell>
          <cell r="H5845">
            <v>2800</v>
          </cell>
          <cell r="I5845">
            <v>2240</v>
          </cell>
          <cell r="J5845">
            <v>1960</v>
          </cell>
          <cell r="K5845" t="str">
            <v>乙类</v>
          </cell>
        </row>
        <row r="5846">
          <cell r="A5846" t="str">
            <v>HLH</v>
          </cell>
          <cell r="B5846" t="str">
            <v>椎动脉颅外段</v>
          </cell>
          <cell r="C5846" t="str">
            <v/>
          </cell>
          <cell r="D5846" t="str">
            <v/>
          </cell>
          <cell r="E5846" t="str">
            <v/>
          </cell>
        </row>
        <row r="5846">
          <cell r="G5846" t="str">
            <v/>
          </cell>
          <cell r="H5846" t="str">
            <v/>
          </cell>
          <cell r="I5846" t="str">
            <v/>
          </cell>
          <cell r="J5846" t="str">
            <v/>
          </cell>
        </row>
        <row r="5847">
          <cell r="A5847" t="str">
            <v>HLH80201</v>
          </cell>
          <cell r="B5847" t="str">
            <v>经皮穿刺椎动脉支架置入术</v>
          </cell>
          <cell r="C5847" t="str">
            <v>消毒铺巾,麻醉,穿刺置管,造影摄片,球囊扩张,支架置入,造影复查,穿刺点压迫包扎。人工报告。不含监护。</v>
          </cell>
          <cell r="D5847" t="str">
            <v>穿刺针,压力泵,注射器</v>
          </cell>
          <cell r="E5847" t="str">
            <v>导管,导丝,血管鞘组,球囊扩张导管,支架</v>
          </cell>
          <cell r="F5847" t="str">
            <v>次</v>
          </cell>
          <cell r="G5847" t="str">
            <v/>
          </cell>
          <cell r="H5847">
            <v>2900</v>
          </cell>
          <cell r="I5847">
            <v>2320</v>
          </cell>
          <cell r="J5847">
            <v>2030</v>
          </cell>
          <cell r="K5847" t="str">
            <v>乙类</v>
          </cell>
        </row>
        <row r="5848">
          <cell r="A5848" t="str">
            <v>HLH80202</v>
          </cell>
          <cell r="B5848" t="str">
            <v>经皮穿刺椎动脉球囊成形术</v>
          </cell>
          <cell r="C5848" t="str">
            <v>消毒铺巾,麻醉,穿刺置管,造影摄片,球囊扩张,造影复查,穿刺点压迫包扎。人工报告。不含监护。</v>
          </cell>
          <cell r="D5848" t="str">
            <v>穿刺针,压力泵,注射器</v>
          </cell>
          <cell r="E5848" t="str">
            <v>导管,导丝,血管鞘组,球囊扩张导管</v>
          </cell>
          <cell r="F5848" t="str">
            <v>次</v>
          </cell>
          <cell r="G5848" t="str">
            <v/>
          </cell>
          <cell r="H5848">
            <v>2400</v>
          </cell>
          <cell r="I5848">
            <v>1920</v>
          </cell>
          <cell r="J5848">
            <v>1680</v>
          </cell>
          <cell r="K5848" t="str">
            <v>乙类</v>
          </cell>
        </row>
        <row r="5849">
          <cell r="A5849" t="str">
            <v>HLH86301</v>
          </cell>
          <cell r="B5849" t="str">
            <v>椎动脉-颈总动脉端侧吻合术</v>
          </cell>
          <cell r="C5849" t="str">
            <v>颈部切口入路,显露锁骨下､颈总､锥动脉,切断锥动脉,与颈总动脉端侧吻合。</v>
          </cell>
          <cell r="D5849" t="str">
            <v>引流装置</v>
          </cell>
          <cell r="E5849" t="str">
            <v>特殊缝线</v>
          </cell>
          <cell r="F5849" t="str">
            <v>次</v>
          </cell>
          <cell r="G5849" t="str">
            <v/>
          </cell>
          <cell r="H5849">
            <v>2500</v>
          </cell>
          <cell r="I5849">
            <v>2000</v>
          </cell>
          <cell r="J5849">
            <v>1750</v>
          </cell>
          <cell r="K5849" t="str">
            <v>乙类</v>
          </cell>
        </row>
        <row r="5850">
          <cell r="A5850" t="str">
            <v>HLH86302</v>
          </cell>
          <cell r="B5850" t="str">
            <v>椎动脉-锁骨下动脉旁路术</v>
          </cell>
          <cell r="C5850" t="str">
            <v>颈部､锁骨上切口显露锥动脉,用自体静脉将锥动脉与锁骨下动脉连接吻合。不含自体静脉取材术。</v>
          </cell>
          <cell r="D5850" t="str">
            <v>引流装置</v>
          </cell>
          <cell r="E5850" t="str">
            <v>人工血管,特殊缝线</v>
          </cell>
          <cell r="F5850" t="str">
            <v>次</v>
          </cell>
          <cell r="G5850" t="str">
            <v/>
          </cell>
          <cell r="H5850">
            <v>2500</v>
          </cell>
          <cell r="I5850">
            <v>2000</v>
          </cell>
          <cell r="J5850">
            <v>1750</v>
          </cell>
          <cell r="K5850" t="str">
            <v>乙类</v>
          </cell>
        </row>
        <row r="5851">
          <cell r="A5851" t="str">
            <v>HLJ</v>
          </cell>
          <cell r="B5851" t="str">
            <v>胸主动脉</v>
          </cell>
          <cell r="C5851" t="str">
            <v/>
          </cell>
          <cell r="D5851" t="str">
            <v/>
          </cell>
          <cell r="E5851" t="str">
            <v/>
          </cell>
        </row>
        <row r="5851">
          <cell r="G5851" t="str">
            <v/>
          </cell>
          <cell r="H5851" t="str">
            <v/>
          </cell>
          <cell r="I5851" t="str">
            <v/>
          </cell>
          <cell r="J5851" t="str">
            <v/>
          </cell>
        </row>
        <row r="5852">
          <cell r="A5852" t="str">
            <v>HLJ66301</v>
          </cell>
          <cell r="B5852" t="str">
            <v>部分胸主动脉替换术</v>
          </cell>
          <cell r="C5852" t="str">
            <v>开胸,建立体外循环,以人工血管替换部分胸主动脉根据需要重建部分肋间动脉血运,关胸。不含体外循环。</v>
          </cell>
          <cell r="D5852" t="str">
            <v>引流装置</v>
          </cell>
          <cell r="E5852" t="str">
            <v>人工血管,钢丝,特殊缝线</v>
          </cell>
          <cell r="F5852" t="str">
            <v>次</v>
          </cell>
          <cell r="G5852" t="str">
            <v/>
          </cell>
          <cell r="H5852">
            <v>3400</v>
          </cell>
          <cell r="I5852">
            <v>2720</v>
          </cell>
          <cell r="J5852">
            <v>2380</v>
          </cell>
          <cell r="K5852" t="str">
            <v>乙类</v>
          </cell>
        </row>
        <row r="5853">
          <cell r="A5853" t="str">
            <v>HLJ66302</v>
          </cell>
          <cell r="B5853" t="str">
            <v>全胸主动脉替换术</v>
          </cell>
          <cell r="C5853" t="str">
            <v>开胸,建立体外循环,以人工血管替换全部胸主动脉根据需要重建部分肋间动脉血运,关胸。不含体外循环。</v>
          </cell>
          <cell r="D5853" t="str">
            <v>引流装置</v>
          </cell>
          <cell r="E5853" t="str">
            <v>人工血管,钢丝,特殊缝线</v>
          </cell>
          <cell r="F5853" t="str">
            <v>次</v>
          </cell>
          <cell r="G5853" t="str">
            <v/>
          </cell>
          <cell r="H5853">
            <v>4000</v>
          </cell>
          <cell r="I5853">
            <v>3200</v>
          </cell>
          <cell r="J5853">
            <v>2800</v>
          </cell>
          <cell r="K5853" t="str">
            <v>乙类</v>
          </cell>
        </row>
        <row r="5854">
          <cell r="A5854" t="str">
            <v>HLJ66303</v>
          </cell>
          <cell r="B5854" t="str">
            <v>部分胸降主动脉夹层动脉瘤人工血管替换术</v>
          </cell>
          <cell r="C5854" t="str">
            <v>开胸,建立体外循环,以人工血管替换部分胸降主动脉根据需要重建部分肋间动脉血运,关胸。不含体外循环。</v>
          </cell>
          <cell r="D5854" t="str">
            <v>引流装置</v>
          </cell>
          <cell r="E5854" t="str">
            <v>人工血管,钢丝,血液回收装置,补片,特殊缝线,止血材料</v>
          </cell>
          <cell r="F5854" t="str">
            <v>次</v>
          </cell>
          <cell r="G5854" t="str">
            <v>肋间动脉重建加收不超过90%</v>
          </cell>
          <cell r="H5854">
            <v>4000</v>
          </cell>
          <cell r="I5854">
            <v>3200</v>
          </cell>
          <cell r="J5854">
            <v>2800</v>
          </cell>
          <cell r="K5854" t="str">
            <v>乙类</v>
          </cell>
        </row>
        <row r="5855">
          <cell r="A5855" t="str">
            <v>HLJ66304</v>
          </cell>
          <cell r="B5855" t="str">
            <v>近端胸主动脉替换术加远端主动脉腔内覆膜支架置入术</v>
          </cell>
          <cell r="C5855" t="str">
            <v>开胸,建立体外循环,以人工血管替换部分胸降主动脉根据需要重建部分肋间动脉血运,向降主动脉腔内置入支架血管,关胸。不含体外循环。</v>
          </cell>
          <cell r="D5855" t="str">
            <v>引流装置</v>
          </cell>
          <cell r="E5855" t="str">
            <v>支架,人工血管,钢丝,血液回收装置,补片,特殊缝线,止血材料</v>
          </cell>
          <cell r="F5855" t="str">
            <v>次</v>
          </cell>
          <cell r="G5855" t="str">
            <v>肋间动脉重建加收不超过90%</v>
          </cell>
          <cell r="H5855">
            <v>4000</v>
          </cell>
          <cell r="I5855">
            <v>3200</v>
          </cell>
          <cell r="J5855">
            <v>2800</v>
          </cell>
          <cell r="K5855" t="str">
            <v>乙类</v>
          </cell>
        </row>
        <row r="5856">
          <cell r="A5856" t="str">
            <v>HLJ73301</v>
          </cell>
          <cell r="B5856" t="str">
            <v>部分胸降主动脉切除术</v>
          </cell>
          <cell r="C5856" t="str">
            <v>全麻,侧开胸,以人工血管替换部分胸主动脉根据需要重建部分肋间动脉血运,关胸。</v>
          </cell>
          <cell r="D5856" t="str">
            <v>引流装置</v>
          </cell>
          <cell r="E5856" t="str">
            <v>人工血管,钢丝,血液回收装置,补片,特殊缝线,止血材料</v>
          </cell>
          <cell r="F5856" t="str">
            <v>次</v>
          </cell>
          <cell r="G5856" t="str">
            <v>肋间动脉重建加收不超过90%</v>
          </cell>
          <cell r="H5856">
            <v>3000</v>
          </cell>
          <cell r="I5856">
            <v>2400</v>
          </cell>
          <cell r="J5856">
            <v>2100</v>
          </cell>
          <cell r="K5856" t="str">
            <v>乙类</v>
          </cell>
        </row>
        <row r="5857">
          <cell r="A5857" t="str">
            <v>HLJ80201</v>
          </cell>
          <cell r="B5857" t="str">
            <v>胸主动脉支架成形术</v>
          </cell>
          <cell r="C5857" t="str">
            <v>局麻,经股动脉或肱桡动脉穿刺,置管,胸主动脉造影､支架植入,再次造影评估疗效,拔管穿刺点加压包扎。</v>
          </cell>
          <cell r="D5857" t="str">
            <v>测压管,注射器</v>
          </cell>
          <cell r="E5857" t="str">
            <v>支架,特殊缝线,止血材料</v>
          </cell>
          <cell r="F5857" t="str">
            <v>次</v>
          </cell>
          <cell r="G5857" t="str">
            <v/>
          </cell>
          <cell r="H5857">
            <v>2500</v>
          </cell>
          <cell r="I5857">
            <v>2000</v>
          </cell>
          <cell r="J5857">
            <v>1750</v>
          </cell>
          <cell r="K5857" t="str">
            <v>乙类</v>
          </cell>
        </row>
        <row r="5858">
          <cell r="A5858" t="str">
            <v>HLJ80301</v>
          </cell>
          <cell r="B5858" t="str">
            <v>胸主动脉外伤破裂腔内隔绝术</v>
          </cell>
          <cell r="C5858" t="str">
            <v>全麻,股动脉或肱动脉穿刺主动脉造影,股总动脉切开或穿刺,植入支架人工血管,再次造影观察效果,退出输送器,缝合股总动脉及切口。</v>
          </cell>
          <cell r="D5858" t="str">
            <v>穿刺针</v>
          </cell>
          <cell r="E5858" t="str">
            <v>造影导管,导丝,血管鞘组,人工血管,特殊缝线</v>
          </cell>
          <cell r="F5858" t="str">
            <v>次</v>
          </cell>
          <cell r="G5858" t="str">
            <v>腹主动脉或髂总动脉入路加收不超过20%</v>
          </cell>
          <cell r="H5858">
            <v>2000</v>
          </cell>
          <cell r="I5858">
            <v>1600</v>
          </cell>
          <cell r="J5858">
            <v>1400</v>
          </cell>
          <cell r="K5858" t="str">
            <v>乙类</v>
          </cell>
        </row>
        <row r="5859">
          <cell r="A5859" t="str">
            <v>HLJ80302</v>
          </cell>
          <cell r="B5859" t="str">
            <v>降主动脉瘤腔内隔绝术</v>
          </cell>
          <cell r="C5859" t="str">
            <v>局麻或全麻,股动脉或肱动脉穿刺主动脉造影,股总动脉切开或穿刺,植入支架人工血管,再次造影观察效果,退出输送器,缝合股总动脉及切口。</v>
          </cell>
          <cell r="D5859" t="str">
            <v>穿刺针,注射器</v>
          </cell>
          <cell r="E5859" t="str">
            <v>造影导管,导丝,血管鞘组,人工血管,特殊缝线,覆膜支架</v>
          </cell>
          <cell r="F5859" t="str">
            <v>次</v>
          </cell>
          <cell r="G5859" t="str">
            <v>腹主动脉或髂总动脉入路加收不超过20%</v>
          </cell>
          <cell r="H5859">
            <v>3200</v>
          </cell>
          <cell r="I5859">
            <v>2720</v>
          </cell>
          <cell r="J5859">
            <v>2312</v>
          </cell>
          <cell r="K5859" t="str">
            <v>乙类</v>
          </cell>
        </row>
        <row r="5860">
          <cell r="A5860" t="str">
            <v>HLJ83301</v>
          </cell>
          <cell r="B5860" t="str">
            <v>胸主动脉损伤修复术</v>
          </cell>
          <cell r="C5860" t="str">
            <v>全麻,胸部切口或胸腹联合切口腹膜外途径。显露控制损伤动脉,及胸腹主动脉,全身肝素化,阻断损伤动脉和部分或完全阻断胸腹主动脉,直接修复损伤动脉(或采用人工材料或自体材料修补)。必要时动脉造影,关胸。不含动脉造影､自体血管材料取材。</v>
          </cell>
          <cell r="D5860" t="str">
            <v>测压管</v>
          </cell>
          <cell r="E5860" t="str">
            <v>修补材料,特殊缝线,止血材料</v>
          </cell>
          <cell r="F5860" t="str">
            <v>次</v>
          </cell>
          <cell r="G5860" t="str">
            <v/>
          </cell>
          <cell r="H5860">
            <v>2400</v>
          </cell>
          <cell r="I5860">
            <v>1920</v>
          </cell>
          <cell r="J5860">
            <v>1680</v>
          </cell>
          <cell r="K5860" t="str">
            <v>乙类</v>
          </cell>
        </row>
        <row r="5861">
          <cell r="A5861" t="str">
            <v>HLJ83302</v>
          </cell>
          <cell r="B5861" t="str">
            <v>胸主动脉创伤性动静脉瘘修补术</v>
          </cell>
          <cell r="C5861" t="str">
            <v>消毒铺巾,腹股沟切口显露股动脉,穿刺股动脉,留置导鞘,导丝引导下覆膜支架到达创伤部位,定位释放支架,球囊扩张使之贴附,造影显示封闭完全后撤除导丝,拔出鞘管,缝合动脉穿刺处,创口逐层缝合,必要时补片修补。</v>
          </cell>
          <cell r="D5861" t="str">
            <v>穿刺针</v>
          </cell>
          <cell r="E5861" t="str">
            <v>导管,导丝,血管鞘组,球囊扩张导管,支架,封堵器,特殊缝线</v>
          </cell>
          <cell r="F5861" t="str">
            <v>次</v>
          </cell>
          <cell r="G5861" t="str">
            <v>以1个支架为基价,每增加1个加收不超过50%</v>
          </cell>
          <cell r="H5861">
            <v>2400</v>
          </cell>
          <cell r="I5861">
            <v>1920</v>
          </cell>
          <cell r="J5861">
            <v>1680</v>
          </cell>
          <cell r="K5861" t="str">
            <v>乙类</v>
          </cell>
        </row>
        <row r="5862">
          <cell r="A5862" t="str">
            <v>HLJ83303</v>
          </cell>
          <cell r="B5862" t="str">
            <v>胸主动脉上腔静脉瘘修复术</v>
          </cell>
          <cell r="C5862" t="str">
            <v>连续硬膜外麻醉或全身麻醉,常规开胸,全身肝素化,控制并阻断胸主动脉､上腔静脉,剖开胸主动脉､上腔静脉,直接缝合或应用自体静脉､人工材料关闭瘘口,缝合动脉或静脉壁,关胸。不含自体血管材料取材。</v>
          </cell>
          <cell r="D5862" t="str">
            <v>测压管</v>
          </cell>
          <cell r="E5862" t="str">
            <v>修补材料,特殊缝线,止血材料</v>
          </cell>
          <cell r="F5862" t="str">
            <v>次</v>
          </cell>
          <cell r="G5862" t="str">
            <v/>
          </cell>
          <cell r="H5862">
            <v>2500</v>
          </cell>
          <cell r="I5862">
            <v>2000</v>
          </cell>
          <cell r="J5862">
            <v>1750</v>
          </cell>
          <cell r="K5862" t="str">
            <v>乙类</v>
          </cell>
        </row>
        <row r="5863">
          <cell r="A5863" t="str">
            <v>HLJ83304</v>
          </cell>
          <cell r="B5863" t="str">
            <v>胸主动脉缩窄闭塞矫正术</v>
          </cell>
          <cell r="C5863" t="str">
            <v>全身麻醉。常规开胸入腹,全身肝素化,控制并阻断胸主动脉､腹主动脉,剖开胸主动脉缩窄闭塞段,切除增厚内膜,以自体静脉､人工材料扩大成形或旁路移植。关胸,关腹。不含自体血管材料取材。</v>
          </cell>
          <cell r="D5863" t="str">
            <v>测压管</v>
          </cell>
          <cell r="E5863" t="str">
            <v>修补材料,特殊缝线,止血材料</v>
          </cell>
          <cell r="F5863" t="str">
            <v>次</v>
          </cell>
          <cell r="G5863" t="str">
            <v/>
          </cell>
          <cell r="H5863">
            <v>3000</v>
          </cell>
          <cell r="I5863">
            <v>2400</v>
          </cell>
          <cell r="J5863">
            <v>2100</v>
          </cell>
          <cell r="K5863" t="str">
            <v>乙类</v>
          </cell>
        </row>
        <row r="5864">
          <cell r="A5864" t="str">
            <v>HLJ89301</v>
          </cell>
          <cell r="B5864" t="str">
            <v>肋间动脉重建术</v>
          </cell>
          <cell r="C5864" t="str">
            <v>开胸,经股动脉､腋动脉､升主动脉或其它部位动脉插管建立体外循环,深低温停循环,成形胸降主动脉,并与人工血管吻合。完成其它部位相应手术操作后关胸。不含体外循环。</v>
          </cell>
          <cell r="D5864" t="str">
            <v>引流装置</v>
          </cell>
          <cell r="E5864" t="str">
            <v>成形环,人工血管,钢丝,特殊缝线</v>
          </cell>
          <cell r="F5864" t="str">
            <v>次</v>
          </cell>
          <cell r="G5864" t="str">
            <v/>
          </cell>
          <cell r="H5864">
            <v>2000</v>
          </cell>
          <cell r="I5864">
            <v>1600</v>
          </cell>
          <cell r="J5864">
            <v>1400</v>
          </cell>
          <cell r="K5864" t="str">
            <v>乙类</v>
          </cell>
        </row>
        <row r="5865">
          <cell r="A5865" t="str">
            <v>HLK</v>
          </cell>
          <cell r="B5865" t="str">
            <v>腹主动脉</v>
          </cell>
          <cell r="C5865" t="str">
            <v/>
          </cell>
          <cell r="D5865" t="str">
            <v/>
          </cell>
          <cell r="E5865" t="str">
            <v/>
          </cell>
        </row>
        <row r="5865">
          <cell r="G5865" t="str">
            <v/>
          </cell>
          <cell r="H5865" t="str">
            <v/>
          </cell>
          <cell r="I5865" t="str">
            <v/>
          </cell>
          <cell r="J5865" t="str">
            <v/>
          </cell>
        </row>
        <row r="5866">
          <cell r="A5866" t="str">
            <v>HLK59201</v>
          </cell>
          <cell r="B5866" t="str">
            <v>腹主动脉动脉瘤旷置术</v>
          </cell>
          <cell r="C5866" t="str">
            <v>含腹主真性动脉瘤及夹层动脉瘤。连续硬膜外麻醉或全身麻醉,常规入腹,全身肝素化,控制并缝闭腹主动脉瘤颈和/或髂动脉瘤颈,结扎肠系膜下动脉,以人工血管重建盆腔及下肢血运,关腹。</v>
          </cell>
          <cell r="D5866" t="str">
            <v>测压管</v>
          </cell>
          <cell r="E5866" t="str">
            <v>人工血管,特殊缝线,止血材料</v>
          </cell>
          <cell r="F5866" t="str">
            <v>次</v>
          </cell>
          <cell r="G5866" t="str">
            <v/>
          </cell>
          <cell r="H5866">
            <v>2800</v>
          </cell>
          <cell r="I5866">
            <v>2240</v>
          </cell>
          <cell r="J5866">
            <v>1960</v>
          </cell>
          <cell r="K5866" t="str">
            <v>乙类</v>
          </cell>
        </row>
        <row r="5867">
          <cell r="A5867" t="str">
            <v>HLK59202</v>
          </cell>
          <cell r="B5867" t="str">
            <v>腹主动脉瘤髂动脉瘤旷置术</v>
          </cell>
          <cell r="C5867" t="str">
            <v>含腹主真性动脉瘤及夹层动脉瘤。连续硬膜外麻醉或全身麻醉,常规入腹,全身肝素化,控制并缝闭腹主动脉瘤颈和/或髂动脉瘤颈,结扎肠系膜下动脉,以人工血管重建盆腔及下肢血运,关腹。不含髂内动脉､肠系膜下动脉重建。</v>
          </cell>
          <cell r="D5867" t="str">
            <v>测压管</v>
          </cell>
          <cell r="E5867" t="str">
            <v>人工血管,特殊缝线,止血材料</v>
          </cell>
          <cell r="F5867" t="str">
            <v>次</v>
          </cell>
          <cell r="G5867" t="str">
            <v/>
          </cell>
          <cell r="H5867">
            <v>2800</v>
          </cell>
          <cell r="I5867">
            <v>2240</v>
          </cell>
          <cell r="J5867">
            <v>1960</v>
          </cell>
          <cell r="K5867" t="str">
            <v>乙类</v>
          </cell>
        </row>
        <row r="5868">
          <cell r="A5868" t="str">
            <v>HLK65201</v>
          </cell>
          <cell r="B5868" t="str">
            <v>腹主动脉内膜剥脱术</v>
          </cell>
          <cell r="C5868" t="str">
            <v>连续硬膜外麻醉或全身麻醉,腹正中绕脐切口或患侧腹膜外切口,全身肝素化,控制并阻断腹主动脉及髂股动脉,行病变处内膜剥脱,关闭切口。</v>
          </cell>
          <cell r="D5868" t="str">
            <v>测压管</v>
          </cell>
          <cell r="E5868" t="str">
            <v>补片,特殊缝线,止血材料</v>
          </cell>
          <cell r="F5868" t="str">
            <v>次</v>
          </cell>
          <cell r="G5868" t="str">
            <v/>
          </cell>
          <cell r="H5868">
            <v>2000</v>
          </cell>
          <cell r="I5868">
            <v>1600</v>
          </cell>
          <cell r="J5868">
            <v>1400</v>
          </cell>
          <cell r="K5868" t="str">
            <v>乙类</v>
          </cell>
        </row>
        <row r="5869">
          <cell r="A5869" t="str">
            <v>HLK65202</v>
          </cell>
          <cell r="B5869" t="str">
            <v>腹主动脉髂动脉内血栓切除术</v>
          </cell>
          <cell r="C5869" t="str">
            <v>局麻､连续硬膜外麻醉或全身麻醉,腹正中绕脐切口或患侧腹膜外切口,股三角区纵切口,全身肝素化,控制并阻断腹主动脉及患侧髂､股动脉,于腹主､髂､股动脉病变处切开,血栓切除,并以取栓导管向病变近远心端取栓,关闭切口。不含髂内动脉重建､肠系膜下动脉重建。</v>
          </cell>
          <cell r="D5869" t="str">
            <v>测压管,注射器</v>
          </cell>
          <cell r="E5869" t="str">
            <v>补片,特殊缝线,止血材料</v>
          </cell>
          <cell r="F5869" t="str">
            <v>次</v>
          </cell>
          <cell r="G5869" t="str">
            <v/>
          </cell>
          <cell r="H5869">
            <v>2500</v>
          </cell>
          <cell r="I5869">
            <v>2000</v>
          </cell>
          <cell r="J5869">
            <v>1750</v>
          </cell>
          <cell r="K5869" t="str">
            <v>乙类</v>
          </cell>
        </row>
        <row r="5870">
          <cell r="A5870" t="str">
            <v>HLK66201</v>
          </cell>
          <cell r="B5870" t="str">
            <v>腹主动脉瘤切除人工血管置换术</v>
          </cell>
          <cell r="C5870" t="str">
            <v>含腹主真性动脉瘤及夹层动脉瘤。连续硬膜外麻醉或全身麻醉,常规入腹,全身肝素化,控制并阻断腹主动脉及双髂动脉,结扎肠系膜下动脉,切开动脉瘤体,缝扎腰动脉,以直型人工血管分别与腹主动脉近远心端吻合,关腹。不含髂内动脉､肠系膜下动脉重建。</v>
          </cell>
          <cell r="D5870" t="str">
            <v>注射器,测压管</v>
          </cell>
          <cell r="E5870" t="str">
            <v>人工血管,特殊缝线,止血材料</v>
          </cell>
          <cell r="F5870" t="str">
            <v>次</v>
          </cell>
          <cell r="G5870" t="str">
            <v/>
          </cell>
          <cell r="H5870">
            <v>3200</v>
          </cell>
          <cell r="I5870">
            <v>2560</v>
          </cell>
          <cell r="J5870">
            <v>2240</v>
          </cell>
          <cell r="K5870" t="str">
            <v>乙类</v>
          </cell>
        </row>
        <row r="5871">
          <cell r="A5871" t="str">
            <v>HLK66202</v>
          </cell>
          <cell r="B5871" t="str">
            <v>腹主动脉瘤切除腹主动脉-双髂动脉人工血管置换术(Y型人工血管)</v>
          </cell>
          <cell r="C5871" t="str">
            <v>含腹主真性动脉瘤及夹层动脉瘤。连续硬膜外麻醉或全身麻醉,常规入腹,全身肝素化,控制并阻断腹主动脉及双髂动脉,结扎肠系膜下动脉,切开动脉瘤体,腹主动脉瘤切除,缝扎腰动脉,以Y型人工血管分别与腹主动脉及双侧髂动脉吻合,保留或重建至少一侧髂内动脉,关腹。不含髂内动脉､肠系膜下动脉重建。</v>
          </cell>
          <cell r="D5871" t="str">
            <v>注射器,测压管</v>
          </cell>
          <cell r="E5871" t="str">
            <v>人工血管,特殊缝线,止血材料</v>
          </cell>
          <cell r="F5871" t="str">
            <v>次</v>
          </cell>
          <cell r="G5871" t="str">
            <v/>
          </cell>
          <cell r="H5871">
            <v>2800</v>
          </cell>
          <cell r="I5871">
            <v>2240</v>
          </cell>
          <cell r="J5871">
            <v>1960</v>
          </cell>
          <cell r="K5871" t="str">
            <v>乙类</v>
          </cell>
        </row>
        <row r="5872">
          <cell r="A5872" t="str">
            <v>HLK66203</v>
          </cell>
          <cell r="B5872" t="str">
            <v>腹主动脉瘤-髂动脉瘤切除腹主动脉-双髂动脉人工血管移植术</v>
          </cell>
          <cell r="C5872" t="str">
            <v>含腹主真性动脉瘤及夹层动脉瘤。连续硬膜外麻醉或全身麻醉,常规入腹,全身肝素化,控制并阻断腹主动脉及双髂动脉,结扎肠系膜下动脉,切开动脉瘤体,缝扎腰动脉,以Y型人工血管分别与腹主动脉及双侧髂动脉吻合,保留或重建至少一侧髂内动脉,关腹。不含髂内动脉､肠系膜下动脉重建。</v>
          </cell>
          <cell r="D5872" t="str">
            <v>测压管</v>
          </cell>
          <cell r="E5872" t="str">
            <v>人工血管,特殊缝线,止血材料</v>
          </cell>
          <cell r="F5872" t="str">
            <v>次</v>
          </cell>
          <cell r="G5872" t="str">
            <v/>
          </cell>
          <cell r="H5872">
            <v>2800</v>
          </cell>
          <cell r="I5872">
            <v>2240</v>
          </cell>
          <cell r="J5872">
            <v>1960</v>
          </cell>
          <cell r="K5872" t="str">
            <v>乙类</v>
          </cell>
        </row>
        <row r="5873">
          <cell r="A5873" t="str">
            <v>HLK66204</v>
          </cell>
          <cell r="B5873" t="str">
            <v>腹主动脉瘤切除腹主动脉-单侧髂单侧股动脉人工血管置换术(Y型人工血管)</v>
          </cell>
          <cell r="C5873" t="str">
            <v>含腹主真性动脉瘤及夹层动脉瘤。连续硬膜外麻醉或全身麻醉,常规入腹,股三角区纵切口,全身肝素化,控制并阻断腹主动脉及双髂动脉,打后腹膜隧道连接腹部与股部切口,结扎肠系膜下动脉,切开动脉瘤体,缝扎腰动脉及髂动脉断端,保留或重建至少一侧髂内动脉,以Y型人工血管分别与腹主动脉及髂､股动脉吻合,关腹及股部切口。不含髂内动脉､肠系膜下动脉重建。</v>
          </cell>
          <cell r="D5873" t="str">
            <v>测压管</v>
          </cell>
          <cell r="E5873" t="str">
            <v>人工血管,特殊缝线,止血材料</v>
          </cell>
          <cell r="F5873" t="str">
            <v>单侧</v>
          </cell>
          <cell r="G5873" t="str">
            <v/>
          </cell>
          <cell r="H5873">
            <v>2200</v>
          </cell>
          <cell r="I5873">
            <v>1760</v>
          </cell>
          <cell r="J5873">
            <v>1540</v>
          </cell>
          <cell r="K5873" t="str">
            <v>乙类</v>
          </cell>
        </row>
        <row r="5874">
          <cell r="A5874" t="str">
            <v>HLK66205</v>
          </cell>
          <cell r="B5874" t="str">
            <v>复杂腹主动脉瘤切除腹主动脉-单侧髂单侧股动脉人工血管移植术</v>
          </cell>
          <cell r="C5874" t="str">
            <v>含腹主真性动脉瘤及夹层动脉瘤,瘤颈短于1厘米,瘤体直径大于7厘米,瘤体迂曲成角大于90°,开腹手术后,炎性动脉瘤,感染性动脉瘤。连续硬膜外麻醉或全身麻醉,常规入腹,股三角区纵切口,全身肝素化,控制并阻断腹主动脉及双髂动脉,打后腹膜隧道连接腹部与股部切口,结扎肠系膜下动脉,切开动脉瘤体,缝扎腰动脉及髂动脉断端,保留或重建至少一侧髂内动脉,以Y型人工血管分别与腹主动脉及髂､股动脉吻合,关腹及股部切口。不含髂内动脉､肠系膜下动脉重建。</v>
          </cell>
          <cell r="D5874" t="str">
            <v>测压管</v>
          </cell>
          <cell r="E5874" t="str">
            <v>人工血管,特殊缝线,止血材料</v>
          </cell>
          <cell r="F5874" t="str">
            <v>单侧</v>
          </cell>
          <cell r="G5874" t="str">
            <v/>
          </cell>
          <cell r="H5874">
            <v>2200</v>
          </cell>
          <cell r="I5874">
            <v>1760</v>
          </cell>
          <cell r="J5874">
            <v>1540</v>
          </cell>
          <cell r="K5874" t="str">
            <v>乙类</v>
          </cell>
        </row>
        <row r="5875">
          <cell r="A5875" t="str">
            <v>HLK66206</v>
          </cell>
          <cell r="B5875" t="str">
            <v>腹主动脉瘤-髂动脉瘤切除腹主动脉-单侧髂股动脉人工血管移植术</v>
          </cell>
          <cell r="C5875" t="str">
            <v>含腹主真性动脉瘤及夹层动脉瘤。连续硬膜外麻醉或全身麻醉,常规入腹,股三角区纵切口,全身肝素化,控制并阻断腹主动脉及双髂动脉,打后腹膜隧道连接腹部与股部切口,结扎肠系膜下动脉,切开动脉瘤体,缝扎腰动脉及髂动脉断端,保留或重建至少一侧髂内动脉,以Y型人工血管分别与腹主动脉及髂､股动脉吻合,关腹及股部切口。不含髂内动脉､肠系膜下动脉重建。</v>
          </cell>
          <cell r="D5875" t="str">
            <v>测压管</v>
          </cell>
          <cell r="E5875" t="str">
            <v>人工血管,特殊缝线,止血材料</v>
          </cell>
          <cell r="F5875" t="str">
            <v>单侧</v>
          </cell>
          <cell r="G5875" t="str">
            <v/>
          </cell>
          <cell r="H5875">
            <v>2200</v>
          </cell>
          <cell r="I5875">
            <v>1760</v>
          </cell>
          <cell r="J5875">
            <v>1540</v>
          </cell>
          <cell r="K5875" t="str">
            <v>乙类</v>
          </cell>
        </row>
        <row r="5876">
          <cell r="A5876" t="str">
            <v>HLK66207</v>
          </cell>
          <cell r="B5876" t="str">
            <v>腹主动脉瘤切除腹主动脉-双侧股动脉人工血管置换术(Y型人工血管)</v>
          </cell>
          <cell r="C5876" t="str">
            <v>含腹主真性动脉瘤及夹层动脉瘤。连续硬膜外麻醉或全身麻醉,常规入腹,股三角区纵切口,全身肝素化,控制并阻断腹主动脉及双髂动脉,打后腹膜隧道连接腹部与股部切口,结扎肠系膜下动脉,切开动脉瘤体,缝扎腰动脉及髂动脉断端,保留或重建至少一侧髂内动脉,以Y型人工血管分别与腹主动脉及髂､股动脉吻合,关腹及股部切口。不含髂内动脉､肠系膜下动脉重建。</v>
          </cell>
          <cell r="D5876" t="str">
            <v>测压管</v>
          </cell>
          <cell r="E5876" t="str">
            <v>人工血管,特殊缝线,止血材料</v>
          </cell>
          <cell r="F5876" t="str">
            <v>次</v>
          </cell>
          <cell r="G5876" t="str">
            <v/>
          </cell>
          <cell r="H5876">
            <v>2200</v>
          </cell>
          <cell r="I5876">
            <v>1760</v>
          </cell>
          <cell r="J5876">
            <v>1540</v>
          </cell>
          <cell r="K5876" t="str">
            <v>乙类</v>
          </cell>
        </row>
        <row r="5877">
          <cell r="A5877" t="str">
            <v>HLK66208</v>
          </cell>
          <cell r="B5877" t="str">
            <v>腹主动脉瘤-髂动脉瘤切除腹主动脉-双股动脉人工血管移植术</v>
          </cell>
          <cell r="C5877" t="str">
            <v>含腹主真性动脉瘤及夹层动脉瘤。连续硬膜外麻醉或全身麻醉,常规入腹,股三角区纵切口,全身肝素化,控制并阻断腹主动脉及双髂股动脉,打后腹膜隧道连接腹部与股部切口,结扎肠系膜下动脉,切开动脉瘤体,缝扎腰动脉及髂动脉断端,保留或重建至少一侧髂内动脉,以Y型人工血管分别与腹主动脉及双侧股动脉吻合,关腹及股部切口。不含髂内动脉､肠系膜下动脉重建。</v>
          </cell>
          <cell r="D5877" t="str">
            <v>测压管</v>
          </cell>
          <cell r="E5877" t="str">
            <v>人工血管,特殊缝线,止血材料</v>
          </cell>
          <cell r="F5877" t="str">
            <v>次</v>
          </cell>
          <cell r="G5877" t="str">
            <v/>
          </cell>
          <cell r="H5877">
            <v>2200</v>
          </cell>
          <cell r="I5877">
            <v>1760</v>
          </cell>
          <cell r="J5877">
            <v>1540</v>
          </cell>
          <cell r="K5877" t="str">
            <v>乙类</v>
          </cell>
        </row>
        <row r="5878">
          <cell r="A5878" t="str">
            <v>HLK66209</v>
          </cell>
          <cell r="B5878" t="str">
            <v>复杂腹主动脉瘤切除腹主动脉人工血管移植术</v>
          </cell>
          <cell r="C5878" t="str">
            <v>含腹主真性动脉瘤及夹层动脉瘤。含瘤颈短于1厘米,瘤体直径大于7厘米,瘤体迂曲成角大于90°,开腹手术后,炎性动脉瘤,感染性动脉瘤。连续硬膜外麻醉或全身麻醉,常规入腹,全身肝素化,控制并阻断腹主动脉及双髂动脉,结扎肠系膜下动脉,切开动脉瘤体,缝扎腰动脉,以直型人工血管分别与腹主动脉近远心端吻合,关腹。不含髂内动脉､肠系膜下动脉重建。</v>
          </cell>
          <cell r="D5878" t="str">
            <v>测压管</v>
          </cell>
          <cell r="E5878" t="str">
            <v>人工血管,特殊缝线,止血材料</v>
          </cell>
          <cell r="F5878" t="str">
            <v>次</v>
          </cell>
          <cell r="G5878" t="str">
            <v/>
          </cell>
          <cell r="H5878">
            <v>2800</v>
          </cell>
          <cell r="I5878">
            <v>2240</v>
          </cell>
          <cell r="J5878">
            <v>1960</v>
          </cell>
          <cell r="K5878" t="str">
            <v>乙类</v>
          </cell>
        </row>
        <row r="5879">
          <cell r="A5879" t="str">
            <v>HLK66210</v>
          </cell>
          <cell r="B5879" t="str">
            <v>复杂腹主动脉瘤切除腹主动脉-髂动脉人工血管移植术</v>
          </cell>
          <cell r="C5879" t="str">
            <v>含腹主真性动脉瘤及夹层动脉瘤。含瘤颈短于1厘米,瘤体直径大于7厘米,瘤体迂曲成角大于90°,开腹手术后,炎性动脉瘤,感染性动脉瘤。连续硬膜外麻醉或全身麻醉,常规入腹,全身肝素化,控制并阻断腹主动脉及双髂动脉,结扎肠系膜下动脉,切开动脉瘤体,缝扎腰动脉,以Y型人工血管分别与腹主动脉及双侧髂动脉吻合,保留或重建至少一侧髂内动脉,关腹。不含髂内动脉､肠系膜下动脉重建。</v>
          </cell>
          <cell r="D5879" t="str">
            <v>测压管</v>
          </cell>
          <cell r="E5879" t="str">
            <v>人工血管,特殊缝线,止血材料</v>
          </cell>
          <cell r="F5879" t="str">
            <v>次</v>
          </cell>
          <cell r="G5879" t="str">
            <v/>
          </cell>
          <cell r="H5879">
            <v>2800</v>
          </cell>
          <cell r="I5879">
            <v>2240</v>
          </cell>
          <cell r="J5879">
            <v>1960</v>
          </cell>
          <cell r="K5879" t="str">
            <v>乙类</v>
          </cell>
        </row>
        <row r="5880">
          <cell r="A5880" t="str">
            <v>HLK66211</v>
          </cell>
          <cell r="B5880" t="str">
            <v>复杂腹主动脉瘤切除腹主动脉-股动脉人工血管移植术</v>
          </cell>
          <cell r="C5880" t="str">
            <v>含腹主真性动脉瘤及夹层动脉瘤,瘤颈短于1厘米,瘤体直径大于7厘米,瘤体迂曲成角大于90°,开腹手术后,炎性动脉瘤,感染性动脉瘤。连续硬膜外麻醉或全身麻醉,腹正中绕脐切口,股三角区纵切口,全身肝素化,控制并阻断腹主动脉及双髂股动脉,打后腹膜隧道连接腹部与股部切口,结扎肠系膜下动脉,切开动脉瘤体,缝扎腰动脉及髂动脉断端,保留或重建至少一侧髂内动脉,以Y型人工血管分别与腹主动脉及双侧股动脉吻合,关腹及股部切口。不含髂内动脉､肠系膜下动脉重建。</v>
          </cell>
          <cell r="D5880" t="str">
            <v>测压管</v>
          </cell>
          <cell r="E5880" t="str">
            <v>人工血管,特殊缝线,止血材料</v>
          </cell>
          <cell r="F5880" t="str">
            <v>次</v>
          </cell>
          <cell r="G5880" t="str">
            <v/>
          </cell>
          <cell r="H5880">
            <v>2800</v>
          </cell>
          <cell r="I5880">
            <v>2240</v>
          </cell>
          <cell r="J5880">
            <v>1960</v>
          </cell>
          <cell r="K5880" t="str">
            <v>乙类</v>
          </cell>
        </row>
        <row r="5881">
          <cell r="A5881" t="str">
            <v>HLK66301</v>
          </cell>
          <cell r="B5881" t="str">
            <v>经腹膜外径路腹主动脉瘤人工血管置换术</v>
          </cell>
          <cell r="C5881" t="str">
            <v>连续硬膜外麻醉或全身麻醉,腹膜外路径显露腹主动脉及双髂动脉,全身肝素化,控制并阻断腹主动脉及双髂动脉,结扎肠系膜下动脉,切开动脉瘤体,缝扎腰动脉,以直型人工血管分别与腹主动脉近远心端吻合,关腹。不含髂内动脉､肠系膜下动脉重建。</v>
          </cell>
          <cell r="D5881" t="str">
            <v>引流装置</v>
          </cell>
          <cell r="E5881" t="str">
            <v>人工血管,特殊缝线</v>
          </cell>
          <cell r="F5881" t="str">
            <v>次</v>
          </cell>
          <cell r="G5881" t="str">
            <v/>
          </cell>
          <cell r="H5881">
            <v>2800</v>
          </cell>
          <cell r="I5881">
            <v>2240</v>
          </cell>
          <cell r="J5881">
            <v>1960</v>
          </cell>
          <cell r="K5881" t="str">
            <v>乙类</v>
          </cell>
        </row>
        <row r="5882">
          <cell r="A5882" t="str">
            <v>HLK66302</v>
          </cell>
          <cell r="B5882" t="str">
            <v>腹主动脉假性动脉瘤切除腹主动脉人工血管置换术</v>
          </cell>
          <cell r="C5882" t="str">
            <v>连续硬膜外麻醉或全身麻醉,常规入腹,全身肝素化,控制并阻断腹主动脉及双髂动脉,结扎肠系膜下动脉,切开动脉瘤体,缝扎腰动脉,以直型人工血管分别与腹主动脉近远心端真腔吻合,关腹。不含髂内动脉､肠系膜下动脉重建。</v>
          </cell>
          <cell r="D5882" t="str">
            <v>测压管</v>
          </cell>
          <cell r="E5882" t="str">
            <v>人工血管,特殊缝线,止血材料</v>
          </cell>
          <cell r="F5882" t="str">
            <v>次</v>
          </cell>
          <cell r="G5882" t="str">
            <v/>
          </cell>
          <cell r="H5882">
            <v>2800</v>
          </cell>
          <cell r="I5882">
            <v>2240</v>
          </cell>
          <cell r="J5882">
            <v>1960</v>
          </cell>
          <cell r="K5882" t="str">
            <v>乙类</v>
          </cell>
        </row>
        <row r="5883">
          <cell r="A5883" t="str">
            <v>HLK66303</v>
          </cell>
          <cell r="B5883" t="str">
            <v>肾上腹主动脉瘤人工血管置换术</v>
          </cell>
          <cell r="C5883" t="str">
            <v>全麻,腹主动脉瘤､肾动脉游离､阻断,瘤体切开,人工血管植入,内脏动脉重建,关腹。</v>
          </cell>
          <cell r="D5883" t="str">
            <v>引流装置</v>
          </cell>
          <cell r="E5883" t="str">
            <v>人工血管,特殊缝线</v>
          </cell>
          <cell r="F5883" t="str">
            <v>次</v>
          </cell>
          <cell r="G5883" t="str">
            <v/>
          </cell>
          <cell r="H5883">
            <v>2800</v>
          </cell>
          <cell r="I5883">
            <v>2240</v>
          </cell>
          <cell r="J5883">
            <v>1960</v>
          </cell>
          <cell r="K5883" t="str">
            <v>乙类</v>
          </cell>
        </row>
        <row r="5884">
          <cell r="A5884" t="str">
            <v>HLK66304</v>
          </cell>
          <cell r="B5884" t="str">
            <v>肾周腹主动脉瘤人工血管置换术</v>
          </cell>
          <cell r="C5884" t="str">
            <v>全麻,腹主动脉瘤､肾动脉游离､阻断,瘤体切开,人工血管植入,肾动脉重建,关腹。</v>
          </cell>
          <cell r="D5884" t="str">
            <v>引流装置</v>
          </cell>
          <cell r="E5884" t="str">
            <v>人工血管,特殊缝线</v>
          </cell>
          <cell r="F5884" t="str">
            <v>次</v>
          </cell>
          <cell r="G5884" t="str">
            <v/>
          </cell>
          <cell r="H5884">
            <v>2800</v>
          </cell>
          <cell r="I5884">
            <v>2240</v>
          </cell>
          <cell r="J5884">
            <v>1960</v>
          </cell>
          <cell r="K5884" t="str">
            <v>乙类</v>
          </cell>
        </row>
        <row r="5885">
          <cell r="A5885" t="str">
            <v>HLK66305</v>
          </cell>
          <cell r="B5885" t="str">
            <v>腹主动脉假性动脉瘤切除腹主动脉-髂动脉人工血管置换术</v>
          </cell>
          <cell r="C5885" t="str">
            <v>连续硬膜外麻醉或全身麻醉,常规入腹,全身肝素化,控制并阻断腹主动脉及双髂动脉,结扎肠系膜下动脉,切开动脉瘤体,缝扎腰动脉,以Y型人工血管分别与腹主动脉及双侧髂动脉吻合,保留或重建至少一侧髂内动脉,关腹。不含髂内动脉､肠系膜下动脉重建。</v>
          </cell>
          <cell r="D5885" t="str">
            <v>测压管,引流装置</v>
          </cell>
          <cell r="E5885" t="str">
            <v>人工血管,特殊缝线,止血材料</v>
          </cell>
          <cell r="F5885" t="str">
            <v>次</v>
          </cell>
          <cell r="G5885" t="str">
            <v/>
          </cell>
          <cell r="H5885">
            <v>2800</v>
          </cell>
          <cell r="I5885">
            <v>2240</v>
          </cell>
          <cell r="J5885">
            <v>1960</v>
          </cell>
          <cell r="K5885" t="str">
            <v>乙类</v>
          </cell>
        </row>
        <row r="5886">
          <cell r="A5886" t="str">
            <v>HLK66306</v>
          </cell>
          <cell r="B5886" t="str">
            <v>髂动脉假性动脉瘤切除腹主动脉-髂动脉人工血管置换术</v>
          </cell>
          <cell r="C5886" t="str">
            <v>连续硬膜外麻醉或全身麻醉,常规入腹,全身肝素化,控制并阻断腹主动脉及双髂动脉,结扎肠系膜下动脉,切开动脉瘤体,缝扎腰动脉,以Y型人工血管分别与腹主动脉及双侧髂动脉吻合,保留或重建至少一侧髂内动脉,关腹。不含髂内动脉､肠系膜下动脉重建。</v>
          </cell>
          <cell r="D5886" t="str">
            <v>测压管,引流装置</v>
          </cell>
          <cell r="E5886" t="str">
            <v>人工血管,特殊缝线,止血材料</v>
          </cell>
          <cell r="F5886" t="str">
            <v>次</v>
          </cell>
          <cell r="G5886" t="str">
            <v/>
          </cell>
          <cell r="H5886">
            <v>2800</v>
          </cell>
          <cell r="I5886">
            <v>2240</v>
          </cell>
          <cell r="J5886">
            <v>1960</v>
          </cell>
          <cell r="K5886" t="str">
            <v>乙类</v>
          </cell>
        </row>
        <row r="5887">
          <cell r="A5887" t="str">
            <v>HLK66307</v>
          </cell>
          <cell r="B5887" t="str">
            <v>破裂腹主动脉瘤切除腹主动脉-单侧髂股动脉人工血管置换术</v>
          </cell>
          <cell r="C5887" t="str">
            <v>连续硬膜外麻醉或全身麻醉,常规入腹,股三角区纵切口,全身肝素化,控制并阻断腹主动脉及双髂动脉,打后腹膜隧道连接腹部与股部切口,结扎肠系膜下动脉,切开动脉瘤体,缝扎腰动脉及髂动脉断端,保留或重建至少一侧髂内动脉,以Y型人工血管分别与腹主动脉及髂､股动脉吻合,关腹及股部切口。不含髂内动脉､肠系膜下动脉重建。</v>
          </cell>
          <cell r="D5887" t="str">
            <v>测压管,引流装置</v>
          </cell>
          <cell r="E5887" t="str">
            <v>人工血管,特殊缝线,止血材料</v>
          </cell>
          <cell r="F5887" t="str">
            <v>单侧</v>
          </cell>
          <cell r="G5887" t="str">
            <v/>
          </cell>
          <cell r="H5887">
            <v>2300</v>
          </cell>
          <cell r="I5887">
            <v>1840</v>
          </cell>
          <cell r="J5887">
            <v>1610</v>
          </cell>
          <cell r="K5887" t="str">
            <v>乙类</v>
          </cell>
        </row>
        <row r="5888">
          <cell r="A5888" t="str">
            <v>HLK66308</v>
          </cell>
          <cell r="B5888" t="str">
            <v>腹主动脉假性动脉瘤切除腹主动脉-单侧髂单侧股动脉人工血管置换术</v>
          </cell>
          <cell r="C5888" t="str">
            <v>连续硬膜外麻醉或全身麻醉,常规入腹,股三角区纵切口,全身肝素化,控制并阻断腹主动脉及双髂动脉,打后腹膜隧道连接腹部与股部切口,结扎肠系膜下动脉,切开动脉瘤体,缝扎腰动脉及髂动脉断端,保留或重建至少一侧髂内动脉,以Y型人工血管分别与腹主动脉及髂､股动脉吻合,关腹及股部切口。不含髂内动脉､肠系膜下动脉重建。</v>
          </cell>
          <cell r="D5888" t="str">
            <v>测压管,引流装置</v>
          </cell>
          <cell r="E5888" t="str">
            <v>人工血管,特殊缝线,止血材料</v>
          </cell>
          <cell r="F5888" t="str">
            <v>单侧</v>
          </cell>
          <cell r="G5888" t="str">
            <v/>
          </cell>
          <cell r="H5888">
            <v>2300</v>
          </cell>
          <cell r="I5888">
            <v>1840</v>
          </cell>
          <cell r="J5888">
            <v>1610</v>
          </cell>
          <cell r="K5888" t="str">
            <v>乙类</v>
          </cell>
        </row>
        <row r="5889">
          <cell r="A5889" t="str">
            <v>HLK66309</v>
          </cell>
          <cell r="B5889" t="str">
            <v>破裂腹主动脉瘤切除腹主动脉-双髂动脉人工血管置换术</v>
          </cell>
          <cell r="C5889" t="str">
            <v>连续硬膜外麻醉或全身麻醉,常规入腹,全身肝素化,控制并阻断腹主动脉及双髂动脉,结扎肠系膜下动脉,切开动脉瘤体,缝扎腰动脉,以Y型人工血管分别与腹主动脉及双侧髂动脉吻合,保留或重建至少一侧髂内动脉,关腹。不含髂内动脉､肠系膜下动脉重建。</v>
          </cell>
          <cell r="D5889" t="str">
            <v>测压管,引流装置</v>
          </cell>
          <cell r="E5889" t="str">
            <v>人工血管,特殊缝线,止血材料</v>
          </cell>
          <cell r="F5889" t="str">
            <v>次</v>
          </cell>
          <cell r="G5889" t="str">
            <v/>
          </cell>
          <cell r="H5889">
            <v>2300</v>
          </cell>
          <cell r="I5889">
            <v>1840</v>
          </cell>
          <cell r="J5889">
            <v>1610</v>
          </cell>
          <cell r="K5889" t="str">
            <v>乙类</v>
          </cell>
        </row>
        <row r="5890">
          <cell r="A5890" t="str">
            <v>HLK66310</v>
          </cell>
          <cell r="B5890" t="str">
            <v>破裂腹主动脉瘤切除腹主动脉-双股动脉人工血管置换术</v>
          </cell>
          <cell r="C5890" t="str">
            <v>连续硬膜外麻醉或全身麻醉,腹正中绕脐切口,股三角区纵切口,全身肝素化,控制并阻断腹主动脉及双髂股动脉,打后腹膜隧道连接腹部与股部切口,结扎肠系膜下动脉,切开动脉瘤体,缝扎腰动脉及髂动脉断端,保留或重建至少一侧髂内动脉,以Y型人工血管分别与腹主动脉及双侧股动脉吻合,关腹及股部切口。不含髂内动脉､肠系膜下动脉重建。</v>
          </cell>
          <cell r="D5890" t="str">
            <v>测压管,引流装置</v>
          </cell>
          <cell r="E5890" t="str">
            <v>人工血管,特殊缝线,止血材料</v>
          </cell>
          <cell r="F5890" t="str">
            <v>次</v>
          </cell>
          <cell r="G5890" t="str">
            <v/>
          </cell>
          <cell r="H5890">
            <v>2300</v>
          </cell>
          <cell r="I5890">
            <v>1840</v>
          </cell>
          <cell r="J5890">
            <v>1610</v>
          </cell>
          <cell r="K5890" t="str">
            <v>乙类</v>
          </cell>
        </row>
        <row r="5891">
          <cell r="A5891" t="str">
            <v>HLK66311</v>
          </cell>
          <cell r="B5891" t="str">
            <v>腹主动脉假性动脉瘤切除腹主动脉-股动脉人工血管置换术</v>
          </cell>
          <cell r="C5891" t="str">
            <v>连续硬膜外麻醉或全身麻醉,腹正中绕脐切口,股三角区纵切口,全身肝素化,控制并阻断腹主动脉及双髂股动脉,打后腹膜隧道连接腹部与股部切口,结扎肠系膜下动脉,切开动脉瘤体,缝扎腰动脉及髂动脉断端,保留或重建至少一侧髂内动脉,以Y型人工血管分别与腹主动脉及双侧股动脉吻合,关腹及股部切口。不含髂内动脉､肠系膜下动脉重建。</v>
          </cell>
          <cell r="D5891" t="str">
            <v>测压管,引流装置</v>
          </cell>
          <cell r="E5891" t="str">
            <v>人工血管,特殊缝线,止血材料</v>
          </cell>
          <cell r="F5891" t="str">
            <v>次</v>
          </cell>
          <cell r="G5891" t="str">
            <v/>
          </cell>
          <cell r="H5891">
            <v>2300</v>
          </cell>
          <cell r="I5891">
            <v>1840</v>
          </cell>
          <cell r="J5891">
            <v>1610</v>
          </cell>
          <cell r="K5891" t="str">
            <v>乙类</v>
          </cell>
        </row>
        <row r="5892">
          <cell r="A5892" t="str">
            <v>HLK66312</v>
          </cell>
          <cell r="B5892" t="str">
            <v>髂动脉假性动脉瘤切除腹主动脉-股动脉人工血管置换术</v>
          </cell>
          <cell r="C5892" t="str">
            <v>连续硬膜外麻醉或全身麻醉,腹正中绕脐切口,股三角区纵切口,全身肝素化,控制并阻断腹主动脉及髂股动脉,打后腹膜隧道连接腹部与股部切口,结扎肠系膜下动脉,切开动脉瘤体,缝扎腰动脉及髂动脉断端,以人工血管分别与腹主动脉及股动脉吻合,关腹及股部切口。不含髂内动脉､肠系膜下动脉重建。</v>
          </cell>
          <cell r="D5892" t="str">
            <v>测压管,引流装置</v>
          </cell>
          <cell r="E5892" t="str">
            <v>人工血管,特殊缝线,止血材料</v>
          </cell>
          <cell r="F5892" t="str">
            <v>次</v>
          </cell>
          <cell r="G5892" t="str">
            <v/>
          </cell>
          <cell r="H5892">
            <v>2800</v>
          </cell>
          <cell r="I5892">
            <v>2240</v>
          </cell>
          <cell r="J5892">
            <v>1960</v>
          </cell>
          <cell r="K5892" t="str">
            <v>乙类</v>
          </cell>
        </row>
        <row r="5893">
          <cell r="A5893" t="str">
            <v>HLK66501</v>
          </cell>
          <cell r="B5893" t="str">
            <v>腹腔镜下腹主动脉瘤切除+腹主-双股(髂)动脉人工血管旁路移植术</v>
          </cell>
          <cell r="C5893" t="str">
            <v>全麻,腹腔镜下分离显露腹主动脉,保护输尿管,肽夹夹闭相关腰动脉,肝素化后阻断腹主动脉,植入人工血管,镜下单纯连续行端端吻合,腹股沟区切口显露股动脉,腹膜后引出人工血管行端侧吻合,开放阻断,彻底止血,开放窗口分层缝合。</v>
          </cell>
          <cell r="D5893" t="str">
            <v>引流装置</v>
          </cell>
          <cell r="E5893" t="str">
            <v>人工血管,腔镜材料</v>
          </cell>
          <cell r="F5893" t="str">
            <v>次</v>
          </cell>
          <cell r="G5893" t="str">
            <v/>
          </cell>
          <cell r="H5893">
            <v>2400</v>
          </cell>
          <cell r="I5893">
            <v>1920</v>
          </cell>
          <cell r="J5893">
            <v>1680</v>
          </cell>
          <cell r="K5893" t="str">
            <v>乙类</v>
          </cell>
        </row>
        <row r="5894">
          <cell r="A5894" t="str">
            <v>HLK66502</v>
          </cell>
          <cell r="B5894" t="str">
            <v>腹腔镜下腹主动脉闭塞行腹主-双股(髂)动脉人工血管旁路移植术</v>
          </cell>
          <cell r="C5894" t="str">
            <v>全麻,腹腔镜下分离显露腹主动脉,保护输尿管,肽夹夹闭相关腰动脉,肝素化后阻断腹主动脉,植入人工血管,镜下单纯连续行端端吻合,腹股沟区切口显露股动脉,腹膜后引出人工血管行端侧吻合,开放阻断,彻底止血,开放窗口分层缝合。</v>
          </cell>
          <cell r="D5894" t="str">
            <v>引流装置</v>
          </cell>
          <cell r="E5894" t="str">
            <v>人工血管,腔镜材料</v>
          </cell>
          <cell r="F5894" t="str">
            <v>次</v>
          </cell>
          <cell r="G5894" t="str">
            <v/>
          </cell>
          <cell r="H5894">
            <v>2400</v>
          </cell>
          <cell r="I5894">
            <v>1920</v>
          </cell>
          <cell r="J5894">
            <v>1680</v>
          </cell>
          <cell r="K5894" t="str">
            <v>乙类</v>
          </cell>
        </row>
        <row r="5895">
          <cell r="A5895" t="str">
            <v>HLK72201</v>
          </cell>
          <cell r="B5895" t="str">
            <v>腹主动脉-髂动脉射频消融腔内复通术</v>
          </cell>
          <cell r="C5895" t="str">
            <v>局麻,经股动脉或肱桡动脉穿刺,置管,腹主､髂动脉造影,导丝引导下应用射频消融导管开通动脉管腔,再次造影评估疗效,如仍有狭窄可行球囊扩张支架置入,拔管穿刺点加压包扎。不含经皮动脉穿刺置管术､动脉切开置管术､球囊扩张､支架置入､DSA引导。</v>
          </cell>
          <cell r="D5895" t="str">
            <v>注射器,测压管,引流装置</v>
          </cell>
          <cell r="E5895" t="str">
            <v>支架,特殊缝线,止血材料</v>
          </cell>
          <cell r="F5895" t="str">
            <v>次</v>
          </cell>
          <cell r="G5895" t="str">
            <v/>
          </cell>
          <cell r="H5895">
            <v>2800</v>
          </cell>
          <cell r="I5895">
            <v>2240</v>
          </cell>
          <cell r="J5895">
            <v>1960</v>
          </cell>
          <cell r="K5895" t="str">
            <v>乙类</v>
          </cell>
        </row>
        <row r="5896">
          <cell r="A5896" t="str">
            <v>HLK80201</v>
          </cell>
          <cell r="B5896" t="str">
            <v>腹主动脉炎性瘤腔内隔绝术</v>
          </cell>
          <cell r="C5896" t="str">
            <v>全麻,股动脉或肱动脉穿刺主动脉造影,股总动脉切开或穿刺,植入支架人工血管,再次造影观察效果,退出输送器,缝合股总动脉及切口。</v>
          </cell>
          <cell r="D5896" t="str">
            <v>穿刺针</v>
          </cell>
          <cell r="E5896" t="str">
            <v>造影导管,导丝,血管鞘组,人工血管,特殊缝线</v>
          </cell>
          <cell r="F5896" t="str">
            <v>次</v>
          </cell>
          <cell r="G5896" t="str">
            <v>腹主动脉或髂总动脉入路加收不超过20%</v>
          </cell>
          <cell r="H5896">
            <v>2800</v>
          </cell>
          <cell r="I5896">
            <v>2240</v>
          </cell>
          <cell r="J5896">
            <v>1960</v>
          </cell>
          <cell r="K5896" t="str">
            <v>乙类</v>
          </cell>
        </row>
        <row r="5897">
          <cell r="A5897" t="str">
            <v>HLK80202</v>
          </cell>
          <cell r="B5897" t="str">
            <v>腹主动脉外伤破裂腔内隔绝术</v>
          </cell>
          <cell r="C5897" t="str">
            <v>全麻,股动脉或肱动脉穿刺主动脉造影,股总动脉切开或穿刺,植入支架人工血管,再次造影观察效果,退出输送器,缝合股总动脉及切口。</v>
          </cell>
          <cell r="D5897" t="str">
            <v>穿刺针</v>
          </cell>
          <cell r="E5897" t="str">
            <v>造影导管,导丝,血管鞘组,人工血管,特殊缝线</v>
          </cell>
          <cell r="F5897" t="str">
            <v>次</v>
          </cell>
          <cell r="G5897" t="str">
            <v>腹主动脉或髂总动脉入路加收不超过20%</v>
          </cell>
          <cell r="H5897">
            <v>2800</v>
          </cell>
          <cell r="I5897">
            <v>2240</v>
          </cell>
          <cell r="J5897">
            <v>1960</v>
          </cell>
          <cell r="K5897" t="str">
            <v>乙类</v>
          </cell>
        </row>
        <row r="5898">
          <cell r="A5898" t="str">
            <v>HLK80203</v>
          </cell>
          <cell r="B5898" t="str">
            <v>腹主动脉瘤腔内隔绝术</v>
          </cell>
          <cell r="C5898" t="str">
            <v>只限于直形腔内移植物。局部麻醉､腰麻或全身麻醉,腹股沟部切口,经髂股动脉途径置管,腹主动脉双髂动脉造影,测量瘤体和动脉直径。游离控制股动脉,全身肝素化,直形大动脉覆膜支架(支架型人工血管)植入腹主动脉,再次动脉造影评价疗效,关闭切口。不含DSA引导。</v>
          </cell>
          <cell r="D5898" t="str">
            <v>注射器,穿刺针</v>
          </cell>
          <cell r="E5898" t="str">
            <v>导管,导丝,血管鞘组,人工血管,特殊缝线,止血材料,覆膜支架</v>
          </cell>
          <cell r="F5898" t="str">
            <v>次</v>
          </cell>
          <cell r="G5898" t="str">
            <v/>
          </cell>
          <cell r="H5898">
            <v>3200</v>
          </cell>
          <cell r="I5898">
            <v>2720</v>
          </cell>
          <cell r="J5898">
            <v>2312</v>
          </cell>
          <cell r="K5898" t="str">
            <v>乙类</v>
          </cell>
        </row>
        <row r="5899">
          <cell r="A5899" t="str">
            <v>HLK80204</v>
          </cell>
          <cell r="B5899" t="str">
            <v>假性腹主动脉瘤腔内隔绝术</v>
          </cell>
          <cell r="C5899" t="str">
            <v>指应用直形腔内移植物。局部麻醉､连续硬膜外麻醉或全身麻醉,腹股沟部切口,经髂股动脉途径置管,腹主动脉双髂动脉造影,测量瘤体和动脉直径,股动脉切口,游离控制股动脉,全身肝素化,直形大动脉覆膜支架(支架型人工血管)植入腹主动脉,再次动脉造影评价疗效,关闭切口。不含DSA引导。</v>
          </cell>
          <cell r="D5899" t="str">
            <v>注射器,穿刺针</v>
          </cell>
          <cell r="E5899" t="str">
            <v>导管,导丝,血管鞘组,支架,特殊缝线,止血材料</v>
          </cell>
          <cell r="F5899" t="str">
            <v>次</v>
          </cell>
          <cell r="G5899" t="str">
            <v/>
          </cell>
          <cell r="H5899">
            <v>2800</v>
          </cell>
          <cell r="I5899">
            <v>2240</v>
          </cell>
          <cell r="J5899">
            <v>1960</v>
          </cell>
          <cell r="K5899" t="str">
            <v>乙类</v>
          </cell>
        </row>
        <row r="5900">
          <cell r="A5900" t="str">
            <v>HLK80205</v>
          </cell>
          <cell r="B5900" t="str">
            <v>腹主动脉瘤Y型移植物腔内隔绝术</v>
          </cell>
          <cell r="C5900" t="str">
            <v>局部麻醉､连续硬膜外麻醉或全身麻醉,双侧腹股沟部切口,经髂股动脉途径置管,腹主动脉双髂动脉造影,测量瘤体和动脉直径。游离控制双股动脉,全身肝素化,Y型大动脉覆膜支架(支架型人工血管)植入腹主动脉,再次动脉造影评价疗效,关闭切口。不含DSA引导。</v>
          </cell>
          <cell r="D5900" t="str">
            <v>注射器,穿刺针</v>
          </cell>
          <cell r="E5900" t="str">
            <v>导管,导丝,血管鞘组,支架,特殊缝线,止血材料</v>
          </cell>
          <cell r="F5900" t="str">
            <v>次</v>
          </cell>
          <cell r="G5900" t="str">
            <v/>
          </cell>
          <cell r="H5900">
            <v>2800</v>
          </cell>
          <cell r="I5900">
            <v>2240</v>
          </cell>
          <cell r="J5900">
            <v>1960</v>
          </cell>
          <cell r="K5900" t="str">
            <v>乙类</v>
          </cell>
        </row>
        <row r="5901">
          <cell r="A5901" t="str">
            <v>HLK80206</v>
          </cell>
          <cell r="B5901" t="str">
            <v>假性腹主动脉瘤Y型移植物腔内隔绝术</v>
          </cell>
          <cell r="C5901" t="str">
            <v>局部麻醉､连续硬膜外麻醉或全身麻醉,腹股沟部切口,经髂股动脉途径置管,腹主动脉双髂动脉造影､测量瘤体和动脉直径。股动脉切口,游离控制股动脉,全身肝素化,直形大动脉覆膜支架(支架型人工血管)植入腹主动脉,再次动脉造影评价疗效,关闭切口。不含DSA引导。</v>
          </cell>
          <cell r="D5901" t="str">
            <v>注射器,穿刺针</v>
          </cell>
          <cell r="E5901" t="str">
            <v>导管,导丝,血管鞘组,支架,特殊缝线,止血材料</v>
          </cell>
          <cell r="F5901" t="str">
            <v>次</v>
          </cell>
          <cell r="G5901" t="str">
            <v/>
          </cell>
          <cell r="H5901">
            <v>2800</v>
          </cell>
          <cell r="I5901">
            <v>2240</v>
          </cell>
          <cell r="J5901">
            <v>1960</v>
          </cell>
          <cell r="K5901" t="str">
            <v>乙类</v>
          </cell>
        </row>
        <row r="5902">
          <cell r="A5902" t="str">
            <v>HLK80207</v>
          </cell>
          <cell r="B5902" t="str">
            <v>肾周腹主动脉瘤腔内隔绝术</v>
          </cell>
          <cell r="C5902" t="str">
            <v>全麻,股动脉穿刺腹主动脉造影,股总动脉切开或穿刺,植入分支型支架人工血管,再次造影观察效果,退出输送器,缝合股总动脉及切口。</v>
          </cell>
          <cell r="D5902" t="str">
            <v>穿刺针</v>
          </cell>
          <cell r="E5902" t="str">
            <v>造影导管,导丝,血管鞘组,支架,人工血管,特殊缝线</v>
          </cell>
          <cell r="F5902" t="str">
            <v>次</v>
          </cell>
          <cell r="G5902" t="str">
            <v>髂动脉入路加收不超过20%</v>
          </cell>
          <cell r="H5902">
            <v>2800</v>
          </cell>
          <cell r="I5902">
            <v>2240</v>
          </cell>
          <cell r="J5902">
            <v>1960</v>
          </cell>
          <cell r="K5902" t="str">
            <v>乙类</v>
          </cell>
        </row>
        <row r="5903">
          <cell r="A5903" t="str">
            <v>HLK80208</v>
          </cell>
          <cell r="B5903" t="str">
            <v>腹主动脉瘤腔内隔绝术+髂内动脉重建</v>
          </cell>
          <cell r="C5903" t="str">
            <v>含直管形､分支型､一体化移植物､AUI技术。全麻,股动脉穿刺腹主动脉造影,腹膜外径路重建髂内动脉,髂总或髂外动脉切开或穿刺,植入支架人工血管,再次造影观察效果,退出输送器,缝合股总动脉及切口。</v>
          </cell>
          <cell r="D5903" t="str">
            <v>穿刺针,引流装置</v>
          </cell>
          <cell r="E5903" t="str">
            <v>造影导管,导丝,血管鞘组,人工血管,特殊缝线</v>
          </cell>
          <cell r="F5903" t="str">
            <v>次</v>
          </cell>
          <cell r="G5903" t="str">
            <v/>
          </cell>
          <cell r="H5903">
            <v>2200</v>
          </cell>
          <cell r="I5903">
            <v>1760</v>
          </cell>
          <cell r="J5903">
            <v>1540</v>
          </cell>
          <cell r="K5903" t="str">
            <v>乙类</v>
          </cell>
        </row>
        <row r="5904">
          <cell r="A5904" t="str">
            <v>HLK80209</v>
          </cell>
          <cell r="B5904" t="str">
            <v>腹主动脉瘤腔内隔绝术+髂总动脉缩窄术</v>
          </cell>
          <cell r="C5904" t="str">
            <v>含直管形､分支型､一体化移植物､AUI技术。全麻,股动脉穿刺腹主动脉造影,腹膜外径路重建髂内动脉,髂总或髂外动脉切开或穿刺,植入支架人工血管,再次造影观察效果,退出输送器,缝合股总动脉及切口。</v>
          </cell>
          <cell r="D5904" t="str">
            <v>穿刺针,引流装置</v>
          </cell>
          <cell r="E5904" t="str">
            <v>造影导管,导丝,血管鞘组,人工血管,特殊缝线</v>
          </cell>
          <cell r="F5904" t="str">
            <v>次</v>
          </cell>
          <cell r="G5904" t="str">
            <v/>
          </cell>
          <cell r="H5904">
            <v>2200</v>
          </cell>
          <cell r="I5904">
            <v>1760</v>
          </cell>
          <cell r="J5904">
            <v>1540</v>
          </cell>
          <cell r="K5904" t="str">
            <v>乙类</v>
          </cell>
        </row>
        <row r="5905">
          <cell r="A5905" t="str">
            <v>HLK80210</v>
          </cell>
          <cell r="B5905" t="str">
            <v>腹主动脉下腔静脉瘘腔内隔绝术</v>
          </cell>
          <cell r="C5905" t="str">
            <v>全麻,股动脉或肱动脉穿刺主动脉造影,股总动脉切开或穿刺,植入支架人工血管,再次造影观察效果,退出输送器,缝合股总动脉及切口。</v>
          </cell>
          <cell r="D5905" t="str">
            <v>穿刺针,引流装置</v>
          </cell>
          <cell r="E5905" t="str">
            <v>造影导管,导丝,血管鞘组,人工血管,特殊缝线</v>
          </cell>
          <cell r="F5905" t="str">
            <v>次</v>
          </cell>
          <cell r="G5905" t="str">
            <v>腹主动脉或髂总动脉入路加收不超过20%</v>
          </cell>
          <cell r="H5905">
            <v>2700</v>
          </cell>
          <cell r="I5905">
            <v>2160</v>
          </cell>
          <cell r="J5905">
            <v>1890</v>
          </cell>
          <cell r="K5905" t="str">
            <v>乙类</v>
          </cell>
        </row>
        <row r="5906">
          <cell r="A5906" t="str">
            <v>HLK80211</v>
          </cell>
          <cell r="B5906" t="str">
            <v>腹主动脉单侧髂动脉覆膜支架腔内隔绝术</v>
          </cell>
          <cell r="C5906" t="str">
            <v>局部麻醉､连续硬膜外麻醉或全身麻醉,腹股沟部切口,经髂股动脉途径置管,腹主动脉双髂动脉造影､测量腹主动脉瘤､髂动脉瘤瘤体和动脉直径。游离控制股动脉,全身肝素化,直形大动脉覆膜支架(支架型人工血管)植入腹主动脉及患侧髂动脉,使用封堵器封闭健侧髂总动脉,再次动脉造影评价疗效,关闭切口。不含DSA引导。</v>
          </cell>
          <cell r="D5906" t="str">
            <v>注射器,穿刺针</v>
          </cell>
          <cell r="E5906" t="str">
            <v>导管,导丝,血管鞘组,支架,特殊缝线,止血材料</v>
          </cell>
          <cell r="F5906" t="str">
            <v>单侧</v>
          </cell>
          <cell r="G5906" t="str">
            <v/>
          </cell>
          <cell r="H5906">
            <v>2800</v>
          </cell>
          <cell r="I5906">
            <v>2240</v>
          </cell>
          <cell r="J5906">
            <v>1960</v>
          </cell>
          <cell r="K5906" t="str">
            <v>乙类</v>
          </cell>
        </row>
        <row r="5907">
          <cell r="A5907" t="str">
            <v>HLK80212</v>
          </cell>
          <cell r="B5907" t="str">
            <v>腹主动脉-髂动脉球囊成形术</v>
          </cell>
          <cell r="C5907" t="str">
            <v>局麻,经股动脉或肱桡动脉穿刺,置管,腹主､髂动脉造影,球囊导管扩张,再次造影评估疗效,拔管穿刺点加压包扎。不含动脉切开置管术､球囊扩张､支架置入､经皮动脉穿刺置管术､DSA引导。</v>
          </cell>
          <cell r="D5907" t="str">
            <v>测压管,注射器</v>
          </cell>
          <cell r="E5907" t="str">
            <v>球囊扩张导管,特殊缝线,止血材料</v>
          </cell>
          <cell r="F5907" t="str">
            <v>次</v>
          </cell>
          <cell r="G5907" t="str">
            <v/>
          </cell>
          <cell r="H5907">
            <v>2800</v>
          </cell>
          <cell r="I5907">
            <v>2240</v>
          </cell>
          <cell r="J5907">
            <v>1960</v>
          </cell>
          <cell r="K5907" t="str">
            <v>乙类</v>
          </cell>
        </row>
        <row r="5908">
          <cell r="A5908" t="str">
            <v>HLK80213</v>
          </cell>
          <cell r="B5908" t="str">
            <v>腹主动脉-髂动脉球囊扩张支架成形术</v>
          </cell>
          <cell r="C5908" t="str">
            <v>局麻,经股动脉或肱桡动脉穿刺,置管,腹主､髂动脉造影､球囊导管扩张支架置入,再次造影评估疗效,拔管穿刺点加压包扎。不含动脉切开置管术､球囊扩张､支架置入､经皮动脉穿刺置管术､DSA引导。</v>
          </cell>
          <cell r="D5908" t="str">
            <v>测压管,注射器</v>
          </cell>
          <cell r="E5908" t="str">
            <v>支架,特殊缝线,止血材料</v>
          </cell>
          <cell r="F5908" t="str">
            <v>次</v>
          </cell>
          <cell r="G5908" t="str">
            <v/>
          </cell>
          <cell r="H5908">
            <v>2800</v>
          </cell>
          <cell r="I5908">
            <v>2240</v>
          </cell>
          <cell r="J5908">
            <v>1960</v>
          </cell>
          <cell r="K5908" t="str">
            <v>乙类</v>
          </cell>
        </row>
        <row r="5909">
          <cell r="A5909" t="str">
            <v>HLK80214</v>
          </cell>
          <cell r="B5909" t="str">
            <v>腹主/髂动脉支架成形术</v>
          </cell>
          <cell r="C5909" t="str">
            <v>局麻,经股动脉或肱桡动脉穿刺,置管,腹主､髂动脉造影､支架置入,再次造影评估疗效,拔管穿刺点加压包扎。不含动脉切开置管术､球囊扩张､支架置入､经皮动脉穿刺置管术､DSA引导。</v>
          </cell>
          <cell r="D5909" t="str">
            <v>测压管,注射器</v>
          </cell>
          <cell r="E5909" t="str">
            <v>支架,特殊缝线,止血材料</v>
          </cell>
          <cell r="F5909" t="str">
            <v>次</v>
          </cell>
          <cell r="G5909" t="str">
            <v/>
          </cell>
          <cell r="H5909">
            <v>3200</v>
          </cell>
          <cell r="I5909">
            <v>2560</v>
          </cell>
          <cell r="J5909">
            <v>2240</v>
          </cell>
          <cell r="K5909" t="str">
            <v>乙类</v>
          </cell>
        </row>
        <row r="5910">
          <cell r="A5910" t="str">
            <v>HLK80301</v>
          </cell>
          <cell r="B5910" t="str">
            <v>经腹杂交技术肾周或肾上腹主动脉瘤腔内隔绝术(逆行旁路技术)</v>
          </cell>
          <cell r="C5910" t="str">
            <v>全麻,开腹,逆行髂总动脉到内脏动脉人工血管旁路术,关腹。股动脉或肱动脉穿刺主动脉造影,股总动脉切开或穿刺,植入支架人工血管,再次造影观察效果,退出输送器,缝合股总动脉及切口。</v>
          </cell>
          <cell r="D5910" t="str">
            <v>穿刺针,引流装置</v>
          </cell>
          <cell r="E5910" t="str">
            <v>造影导管,导丝,血管鞘组,人工血管,特殊缝线</v>
          </cell>
          <cell r="F5910" t="str">
            <v>次</v>
          </cell>
          <cell r="G5910" t="str">
            <v>髂动脉入路加收不超过20%</v>
          </cell>
          <cell r="H5910">
            <v>2800</v>
          </cell>
          <cell r="I5910">
            <v>2240</v>
          </cell>
          <cell r="J5910">
            <v>1960</v>
          </cell>
          <cell r="K5910" t="str">
            <v>乙类</v>
          </cell>
        </row>
        <row r="5911">
          <cell r="A5911" t="str">
            <v>HLK80302</v>
          </cell>
          <cell r="B5911" t="str">
            <v>经腹杂交技术肾周及肾上腹主动脉瘤腔内隔绝术(顺行旁路技术)</v>
          </cell>
          <cell r="C5911" t="str">
            <v>全麻,顺行腹主动脉或降主动脉到内脏动脉人工血管旁路术,关腹。股动脉或肱动脉穿刺主动脉造影,股总动脉切开或穿刺,植入支架人工血管,再次造影观察效果,退出输送器,缝合股总动脉及切口。</v>
          </cell>
          <cell r="D5911" t="str">
            <v>穿刺针,引流装置</v>
          </cell>
          <cell r="E5911" t="str">
            <v>造影导管,导丝,血管鞘组,人工血管,特殊缝线</v>
          </cell>
          <cell r="F5911" t="str">
            <v>次</v>
          </cell>
          <cell r="G5911" t="str">
            <v>髂动脉入路加收不超过20%</v>
          </cell>
          <cell r="H5911">
            <v>2800</v>
          </cell>
          <cell r="I5911">
            <v>2240</v>
          </cell>
          <cell r="J5911">
            <v>1960</v>
          </cell>
          <cell r="K5911" t="str">
            <v>乙类</v>
          </cell>
        </row>
        <row r="5912">
          <cell r="A5912" t="str">
            <v>HLK83201</v>
          </cell>
          <cell r="B5912" t="str">
            <v>腹主动脉瘤成形术</v>
          </cell>
          <cell r="C5912" t="str">
            <v>含腹主真性动脉瘤及夹层动脉瘤。连续硬膜外麻醉或全身麻醉,常规入腹,全身肝素化,控制并阻断腹主动脉及双髂动脉,结扎肠系膜下动脉,折叠缩缝动脉瘤壁或以人工材料包裹､修补动脉瘤体,关腹。不含髂内动脉､肠系膜下动脉重建。</v>
          </cell>
          <cell r="D5912" t="str">
            <v>测压管,引流装置</v>
          </cell>
          <cell r="E5912" t="str">
            <v>人工血管,特殊缝线,止血材料</v>
          </cell>
          <cell r="F5912" t="str">
            <v>次</v>
          </cell>
          <cell r="G5912" t="str">
            <v/>
          </cell>
          <cell r="H5912">
            <v>2800</v>
          </cell>
          <cell r="I5912">
            <v>2240</v>
          </cell>
          <cell r="J5912">
            <v>1960</v>
          </cell>
          <cell r="K5912" t="str">
            <v>乙类</v>
          </cell>
        </row>
        <row r="5913">
          <cell r="A5913" t="str">
            <v>HLK83202</v>
          </cell>
          <cell r="B5913" t="str">
            <v>腹主动脉瘤髂动脉瘤成形术</v>
          </cell>
          <cell r="C5913" t="str">
            <v>含腹主真性动脉瘤及夹层动脉瘤。连续硬膜外麻醉或全身麻醉,常规入腹,全身肝素化,控制并阻断腹主动脉及双髂动脉,结扎肠系膜下动脉,折叠缩缝动脉瘤壁或以人工材料包裹､修补动脉瘤体,以各类栓塞材料填注旷置瘤腔,关腹。不含髂内动脉､肠系膜下动脉重建。</v>
          </cell>
          <cell r="D5913" t="str">
            <v>测压管,引流装置</v>
          </cell>
          <cell r="E5913" t="str">
            <v>人工血管,特殊缝线,止血材料</v>
          </cell>
          <cell r="F5913" t="str">
            <v>次</v>
          </cell>
          <cell r="G5913" t="str">
            <v/>
          </cell>
          <cell r="H5913">
            <v>2800</v>
          </cell>
          <cell r="I5913">
            <v>2240</v>
          </cell>
          <cell r="J5913">
            <v>1960</v>
          </cell>
          <cell r="K5913" t="str">
            <v>乙类</v>
          </cell>
        </row>
        <row r="5914">
          <cell r="A5914" t="str">
            <v>HLK83203</v>
          </cell>
          <cell r="B5914" t="str">
            <v>腹主动脉-髂动脉旋磨腔内复通术</v>
          </cell>
          <cell r="C5914" t="str">
            <v>局麻,经股动脉或肱桡动脉穿刺,置管,腹主､髂动脉造影,导丝引导下应用旋磨导管开通动脉管腔,再次造影评估疗效,如仍有狭窄可行球囊扩张支架置入,拔管穿刺点加压包扎。不含经皮动脉穿刺置管术､动脉切开置管术､球囊扩张､支架置入､DSA引导。</v>
          </cell>
          <cell r="D5914" t="str">
            <v>测压管,注射器</v>
          </cell>
          <cell r="E5914" t="str">
            <v>支架,特殊缝线,止血材料</v>
          </cell>
          <cell r="F5914" t="str">
            <v>次</v>
          </cell>
          <cell r="G5914" t="str">
            <v/>
          </cell>
          <cell r="H5914">
            <v>2800</v>
          </cell>
          <cell r="I5914">
            <v>2240</v>
          </cell>
          <cell r="J5914">
            <v>1960</v>
          </cell>
          <cell r="K5914" t="str">
            <v>乙类</v>
          </cell>
        </row>
        <row r="5915">
          <cell r="A5915" t="str">
            <v>HLK83204</v>
          </cell>
          <cell r="B5915" t="str">
            <v>腹主动脉-髂动脉旋切腔内复通术</v>
          </cell>
          <cell r="C5915" t="str">
            <v>局麻,经股动脉或肱桡动脉穿刺,置管,腹主､髂动脉造影,导丝引导下应用旋切导管开通动脉管腔,再次造影评估疗效,如仍有狭窄可行球囊扩张支架置入,拔管穿刺点加压包扎。不含动脉切开置管术､球囊扩张､支架置入､经皮动脉穿刺置管术､DSA引导。</v>
          </cell>
          <cell r="D5915" t="str">
            <v>测压管,注射器</v>
          </cell>
          <cell r="E5915" t="str">
            <v>支架,特殊缝线,止血材料</v>
          </cell>
          <cell r="F5915" t="str">
            <v>次</v>
          </cell>
          <cell r="G5915" t="str">
            <v/>
          </cell>
          <cell r="H5915">
            <v>2800</v>
          </cell>
          <cell r="I5915">
            <v>2240</v>
          </cell>
          <cell r="J5915">
            <v>1960</v>
          </cell>
          <cell r="K5915" t="str">
            <v>乙类</v>
          </cell>
        </row>
        <row r="5916">
          <cell r="A5916" t="str">
            <v>HLK83301</v>
          </cell>
          <cell r="B5916" t="str">
            <v>腹主/髂动脉损伤修复术</v>
          </cell>
          <cell r="C5916" t="str">
            <v>全麻,腹正中切口开腹或腹膜外途径,股部切口。显露控制损伤动脉,全身肝素化,阻断损伤动脉和部分或完全阻断腹主动脉,直接修复损伤动脉或采用人工材料或自体材料修补。必要时动脉造影,关腹。不含动脉造影､自体血管材料取材。</v>
          </cell>
          <cell r="D5916" t="str">
            <v>测压管,引流装置</v>
          </cell>
          <cell r="E5916" t="str">
            <v>修补材料,特殊缝线,止血材料</v>
          </cell>
          <cell r="F5916" t="str">
            <v>次</v>
          </cell>
          <cell r="G5916" t="str">
            <v/>
          </cell>
          <cell r="H5916">
            <v>2800</v>
          </cell>
          <cell r="I5916">
            <v>2240</v>
          </cell>
          <cell r="J5916">
            <v>1960</v>
          </cell>
          <cell r="K5916" t="str">
            <v>乙类</v>
          </cell>
        </row>
        <row r="5917">
          <cell r="A5917" t="str">
            <v>HLK83302</v>
          </cell>
          <cell r="B5917" t="str">
            <v>经颈动脉切开腹主动脉覆膜支架腔内修复术</v>
          </cell>
          <cell r="C5917" t="str">
            <v>局部麻醉､连续硬膜外麻醉或全身麻醉,颈部切口,经颈动脉途径置管,腹主动脉双髂动脉造影,测量瘤体和动脉直径,全身肝素化,直形大动脉覆膜支架(支架型人工血管)植入腹主动脉,再次动脉造影评价疗效,关闭切口。不含DSA引导。</v>
          </cell>
          <cell r="D5917" t="str">
            <v>引流装置,注射器</v>
          </cell>
          <cell r="E5917" t="str">
            <v>支架,特殊缝线,止血材料</v>
          </cell>
          <cell r="F5917" t="str">
            <v>次</v>
          </cell>
          <cell r="G5917" t="str">
            <v/>
          </cell>
          <cell r="H5917">
            <v>2800</v>
          </cell>
          <cell r="I5917">
            <v>2240</v>
          </cell>
          <cell r="J5917">
            <v>1960</v>
          </cell>
          <cell r="K5917" t="str">
            <v>乙类</v>
          </cell>
        </row>
        <row r="5918">
          <cell r="A5918" t="str">
            <v>HLK83303</v>
          </cell>
          <cell r="B5918" t="str">
            <v>腹主动脉假性动脉瘤成形术</v>
          </cell>
          <cell r="C5918" t="str">
            <v>连续硬膜外麻醉或全身麻醉,常规入腹,全身肝素化,控制并阻断腹主动脉及双髂动脉,结扎肠系膜下动脉,折叠缩缝动脉瘤壁或以人工材料包裹､修补动脉瘤体,以各类栓塞材料填注旷置瘤腔,关腹。不含髂内动脉､肠系膜下动脉重建。</v>
          </cell>
          <cell r="D5918" t="str">
            <v>测压管,引流装置</v>
          </cell>
          <cell r="E5918" t="str">
            <v>修补材料,栓塞材料,特殊缝线,止血材料</v>
          </cell>
          <cell r="F5918" t="str">
            <v>次</v>
          </cell>
          <cell r="G5918" t="str">
            <v/>
          </cell>
          <cell r="H5918">
            <v>2800</v>
          </cell>
          <cell r="I5918">
            <v>2240</v>
          </cell>
          <cell r="J5918">
            <v>1960</v>
          </cell>
          <cell r="K5918" t="str">
            <v>乙类</v>
          </cell>
        </row>
        <row r="5919">
          <cell r="A5919" t="str">
            <v>HLK83304</v>
          </cell>
          <cell r="B5919" t="str">
            <v>腹主动脉缩窄闭塞矫正术</v>
          </cell>
          <cell r="C5919" t="str">
            <v>连续硬膜外麻醉或全身麻醉,常规入腹,全身肝素化,控制并阻断腹主动脉､髂动脉､肠系膜下动脉,剖开腹主动脉髂动脉缩窄闭塞段,切除增厚内膜,以自体静脉､人工材料扩大成形或旁路移植,关腹。不含自体血管材料取材。</v>
          </cell>
          <cell r="D5919" t="str">
            <v>测压管,引流装置</v>
          </cell>
          <cell r="E5919" t="str">
            <v>修补材料,特殊缝线,止血材料</v>
          </cell>
          <cell r="F5919" t="str">
            <v>次</v>
          </cell>
          <cell r="G5919" t="str">
            <v/>
          </cell>
          <cell r="H5919">
            <v>2300</v>
          </cell>
          <cell r="I5919">
            <v>1840</v>
          </cell>
          <cell r="J5919">
            <v>1610</v>
          </cell>
          <cell r="K5919" t="str">
            <v>乙类</v>
          </cell>
        </row>
        <row r="5920">
          <cell r="A5920" t="str">
            <v>HLK83305</v>
          </cell>
          <cell r="B5920" t="str">
            <v>腹主动脉损伤修复术</v>
          </cell>
          <cell r="C5920" t="str">
            <v>全麻,腹正中切口开腹或胸腹联合切口腹膜外途径,显露控制损伤动脉,及胸腹主动脉,全身肝素化,阻断损伤动脉和部分或完全阻断胸腹主动脉,直接修复损伤动脉或采用人工材料或自体材料修补。必要时动脉造影,关胸,关腹。不含动脉造影､自体血管材料取材。</v>
          </cell>
          <cell r="D5920" t="str">
            <v>测压管,引流装置</v>
          </cell>
          <cell r="E5920" t="str">
            <v>修补材料,特殊缝线,止血材料</v>
          </cell>
          <cell r="F5920" t="str">
            <v>次</v>
          </cell>
          <cell r="G5920" t="str">
            <v/>
          </cell>
          <cell r="H5920">
            <v>2300</v>
          </cell>
          <cell r="I5920">
            <v>1840</v>
          </cell>
          <cell r="J5920">
            <v>1610</v>
          </cell>
          <cell r="K5920" t="str">
            <v>乙类</v>
          </cell>
        </row>
        <row r="5921">
          <cell r="A5921" t="str">
            <v>HLK83306</v>
          </cell>
          <cell r="B5921" t="str">
            <v>腹主动脉创伤性动静脉瘘修补术</v>
          </cell>
          <cell r="C5921" t="str">
            <v>消毒铺巾,腹股沟切口显露股动脉,穿刺股动脉,留置导鞘,导丝引导下覆膜支架到达创伤部位,定位释放支架,球囊扩张使之贴附。造影显示封闭完全后撤除导丝,拔出鞘管,缝合动脉穿刺处。创口逐层缝合,必要时补片修补。</v>
          </cell>
          <cell r="D5921" t="str">
            <v>穿刺针</v>
          </cell>
          <cell r="E5921" t="str">
            <v>导管,导丝,血管鞘组,球囊扩张导管,支架,封堵器,特殊缝线</v>
          </cell>
          <cell r="F5921" t="str">
            <v>次</v>
          </cell>
          <cell r="G5921" t="str">
            <v>以1个支架为基价,每增加1个加收不超过50%</v>
          </cell>
          <cell r="H5921">
            <v>2400</v>
          </cell>
          <cell r="I5921">
            <v>1920</v>
          </cell>
          <cell r="J5921">
            <v>1680</v>
          </cell>
          <cell r="K5921" t="str">
            <v>乙类</v>
          </cell>
        </row>
        <row r="5922">
          <cell r="A5922" t="str">
            <v>HLK83307</v>
          </cell>
          <cell r="B5922" t="str">
            <v>腹主动脉消化道瘘修复术</v>
          </cell>
          <cell r="C5922" t="str">
            <v>连续硬膜外麻醉或全身麻醉,常规入腹,全身肝素化,控制并阻断腹主动脉､肠系膜下动脉及肠管,直接缝合或应用自体静脉､人工材料修复动脉瘘口,切除受累消化道管腔并行自身对端吻合,关腹。不含消化道管腔切除或修补､自体血管材料取材。</v>
          </cell>
          <cell r="D5922" t="str">
            <v>测压管,引流装置</v>
          </cell>
          <cell r="E5922" t="str">
            <v>支架,修补材料,特殊缝线,止血材料</v>
          </cell>
          <cell r="F5922" t="str">
            <v>次</v>
          </cell>
          <cell r="G5922" t="str">
            <v/>
          </cell>
          <cell r="H5922">
            <v>2500</v>
          </cell>
          <cell r="I5922">
            <v>2000</v>
          </cell>
          <cell r="J5922">
            <v>1750</v>
          </cell>
          <cell r="K5922" t="str">
            <v>乙类</v>
          </cell>
        </row>
        <row r="5923">
          <cell r="A5923" t="str">
            <v>HLK83308</v>
          </cell>
          <cell r="B5923" t="str">
            <v>腹主动脉膀胱瘘修复术</v>
          </cell>
          <cell r="C5923" t="str">
            <v>连续硬膜外麻醉或全身麻醉,常规入腹,全身肝素化,控制并阻断腹主动脉､髂动脉､肠系膜下动脉及肠管,直接缝合或应用自体静脉､人工材料修复动脉瘘口,修复受累膀胱,关腹。不含膀胱切除术或修补术､自体血管材料取材。</v>
          </cell>
          <cell r="D5923" t="str">
            <v>测压管,引流装置</v>
          </cell>
          <cell r="E5923" t="str">
            <v>支架,修补材料,特殊缝线,止血材料</v>
          </cell>
          <cell r="F5923" t="str">
            <v>次</v>
          </cell>
          <cell r="G5923" t="str">
            <v/>
          </cell>
          <cell r="H5923">
            <v>2500</v>
          </cell>
          <cell r="I5923">
            <v>2000</v>
          </cell>
          <cell r="J5923">
            <v>1750</v>
          </cell>
          <cell r="K5923" t="str">
            <v>乙类</v>
          </cell>
        </row>
        <row r="5924">
          <cell r="A5924" t="str">
            <v>HLK83309</v>
          </cell>
          <cell r="B5924" t="str">
            <v>腹主动脉下腔静脉修复术</v>
          </cell>
          <cell r="C5924" t="str">
            <v>连续硬膜外麻醉或全身麻醉,常规入腹,全身肝素化,控制并阻断腹主动脉､下腔静脉､髂动脉､髂静脉､肠系膜下动脉,剖开腹主动脉髂动脉或下腔静脉髂静脉,直接缝合或应用自体静脉､人工材料关闭瘘口,缝合动脉或静脉壁,关腹。不含自体血管材料取材。</v>
          </cell>
          <cell r="D5924" t="str">
            <v>测压管,引流装置</v>
          </cell>
          <cell r="E5924" t="str">
            <v>修补材料,特殊缝线,止血材料</v>
          </cell>
          <cell r="F5924" t="str">
            <v>次</v>
          </cell>
          <cell r="G5924" t="str">
            <v/>
          </cell>
          <cell r="H5924">
            <v>2600</v>
          </cell>
          <cell r="I5924">
            <v>2080</v>
          </cell>
          <cell r="J5924">
            <v>1820</v>
          </cell>
          <cell r="K5924" t="str">
            <v>乙类</v>
          </cell>
        </row>
        <row r="5925">
          <cell r="A5925" t="str">
            <v>HLK83501</v>
          </cell>
          <cell r="B5925" t="str">
            <v>腹腔镜下瘤颈成形+腹主动脉瘤腔内隔绝术</v>
          </cell>
          <cell r="C5925" t="str">
            <v>含直管形､分支型､一体化移植物､动脉支架分割(AUI)技术。全麻,腹腔镜下腹主动脉瘤瘤颈成形。股动脉穿刺腹主动脉造影,股总动脉切开或穿刺,植入支架人工血管,再次造影观察效果,退出输送器,缝合股总动脉及切口。</v>
          </cell>
          <cell r="D5925" t="str">
            <v>引流装置</v>
          </cell>
          <cell r="E5925" t="str">
            <v>造影导管,导丝,血管鞘组,支架,人工血管,腔镜材料</v>
          </cell>
          <cell r="F5925" t="str">
            <v>次</v>
          </cell>
          <cell r="G5925" t="str">
            <v>髂动脉入路加收不超过20%</v>
          </cell>
          <cell r="H5925">
            <v>3000</v>
          </cell>
          <cell r="I5925">
            <v>2400</v>
          </cell>
          <cell r="J5925">
            <v>2100</v>
          </cell>
          <cell r="K5925" t="str">
            <v>乙类</v>
          </cell>
        </row>
        <row r="5926">
          <cell r="A5926" t="str">
            <v>HLK83801</v>
          </cell>
          <cell r="B5926" t="str">
            <v>经腹瘤颈成形+腹主动脉瘤腔内隔绝术</v>
          </cell>
          <cell r="C5926" t="str">
            <v>含直管形､分支型､一体化移植物､动脉支架分割(AUI)技术。全麻,开腹,腹主动脉瘤瘤颈成形,股动脉穿刺腹主动脉造影,股总动脉切开或穿刺,植入支架人工血管,再次造影观察效果,退出输送器,缝合股总动脉及切口,关腹。</v>
          </cell>
          <cell r="D5926" t="str">
            <v>穿刺针,引流装置</v>
          </cell>
          <cell r="E5926" t="str">
            <v>造影导管,导丝,血管鞘组,人工血管,特殊缝线</v>
          </cell>
          <cell r="F5926" t="str">
            <v>次</v>
          </cell>
          <cell r="G5926" t="str">
            <v>髂动脉入路加收不超过20%</v>
          </cell>
          <cell r="H5926">
            <v>2800</v>
          </cell>
          <cell r="I5926">
            <v>2240</v>
          </cell>
          <cell r="J5926">
            <v>1960</v>
          </cell>
          <cell r="K5926" t="str">
            <v>乙类</v>
          </cell>
        </row>
        <row r="5927">
          <cell r="A5927" t="str">
            <v>HLK86301</v>
          </cell>
          <cell r="B5927" t="str">
            <v>腹主动脉狭窄/闭塞直型人工血管旁路术</v>
          </cell>
          <cell r="C5927" t="str">
            <v>连续硬膜外麻醉或全身麻醉,腹正中绕脐切口,全身肝素化,控制并阻断腹主动脉及双髂动脉,以直型人工血管分别与肾下腹主动脉及狭窄远端腹主动脉吻合,关闭切口。不含肠系膜下动脉重建。</v>
          </cell>
          <cell r="D5927" t="str">
            <v>测压管,引流装置</v>
          </cell>
          <cell r="E5927" t="str">
            <v>人工血管,特殊缝线,止血材料</v>
          </cell>
          <cell r="F5927" t="str">
            <v>次</v>
          </cell>
          <cell r="G5927" t="str">
            <v/>
          </cell>
          <cell r="H5927">
            <v>2300</v>
          </cell>
          <cell r="I5927">
            <v>1840</v>
          </cell>
          <cell r="J5927">
            <v>1610</v>
          </cell>
          <cell r="K5927" t="str">
            <v>乙类</v>
          </cell>
        </row>
        <row r="5928">
          <cell r="A5928" t="str">
            <v>HLK86302</v>
          </cell>
          <cell r="B5928" t="str">
            <v>腹主动脉狭窄闭塞腹主髂动脉Y型人工血管旁路术</v>
          </cell>
          <cell r="C5928" t="str">
            <v>连续硬膜外麻醉或全身麻醉,常规入腹,全身肝素化,控制并阻断腹主动脉及双髂动脉,以Y型人工血管分别与肾下腹主动脉及双侧髂(股)动脉吻合,保留或重建至少一侧髂内动脉,关腹。不含髂内动脉､肠系膜下动脉重建。</v>
          </cell>
          <cell r="D5928" t="str">
            <v>测压管,引流装置</v>
          </cell>
          <cell r="E5928" t="str">
            <v>人工血管,特殊缝线,止血材料</v>
          </cell>
          <cell r="F5928" t="str">
            <v>次</v>
          </cell>
          <cell r="G5928" t="str">
            <v/>
          </cell>
          <cell r="H5928">
            <v>2300</v>
          </cell>
          <cell r="I5928">
            <v>1840</v>
          </cell>
          <cell r="J5928">
            <v>1610</v>
          </cell>
          <cell r="K5928" t="str">
            <v>乙类</v>
          </cell>
        </row>
        <row r="5929">
          <cell r="A5929" t="str">
            <v>HLK86303</v>
          </cell>
          <cell r="B5929" t="str">
            <v>腹主动脉狭窄闭塞腹主股动脉Y型人工血管旁路术</v>
          </cell>
          <cell r="C5929" t="str">
            <v>连续硬膜外麻醉或全身麻醉,常规入腹,双侧腹股沟切口,全身肝素化,控制并阻断腹主动脉及双髂动脉､双股动脉,以Y型人工血管分别与肾下腹主动脉及双侧股动脉吻合,关闭切口。不含髂内动脉､肠系膜下动脉重建。</v>
          </cell>
          <cell r="D5929" t="str">
            <v>测压管,引流装置</v>
          </cell>
          <cell r="E5929" t="str">
            <v>人工血管,特殊缝线,止血材料</v>
          </cell>
          <cell r="F5929" t="str">
            <v>次</v>
          </cell>
          <cell r="G5929" t="str">
            <v/>
          </cell>
          <cell r="H5929">
            <v>2300</v>
          </cell>
          <cell r="I5929">
            <v>1840</v>
          </cell>
          <cell r="J5929">
            <v>1610</v>
          </cell>
          <cell r="K5929" t="str">
            <v>乙类</v>
          </cell>
        </row>
        <row r="5930">
          <cell r="A5930" t="str">
            <v>HLK86304</v>
          </cell>
          <cell r="B5930" t="str">
            <v>腹主动脉-肠系膜上动脉人工血管旁路术</v>
          </cell>
          <cell r="C5930" t="str">
            <v>全麻,腹正中切口开腹或胸腹联合切口腹膜外途径。肠系膜根部显露控制肠系膜上动脉,打开后腹膜显露控制腹主动脉,全身肝素化,阻断肠系膜上动脉和部分阻断腹主动脉(肾下),肠系膜上动脉取栓,取闭塞段以远正常的肠系膜上动脉与腹主动脉端-端吻合。必要时动脉造影,关腹。不含动脉造影。</v>
          </cell>
          <cell r="D5930" t="str">
            <v>测压管,引流装置</v>
          </cell>
          <cell r="E5930" t="str">
            <v>人工血管,特殊缝线,止血材料</v>
          </cell>
          <cell r="F5930" t="str">
            <v>次</v>
          </cell>
          <cell r="G5930" t="str">
            <v/>
          </cell>
          <cell r="H5930">
            <v>2000</v>
          </cell>
          <cell r="I5930">
            <v>1600</v>
          </cell>
          <cell r="J5930">
            <v>1400</v>
          </cell>
          <cell r="K5930" t="str">
            <v>乙类</v>
          </cell>
        </row>
        <row r="5931">
          <cell r="A5931" t="str">
            <v>HLK87201</v>
          </cell>
          <cell r="B5931" t="str">
            <v>腹主动脉-髂动脉激光腔内复通术</v>
          </cell>
          <cell r="C5931" t="str">
            <v>局麻,经股动脉或肱桡动脉穿刺,置管,腹主､髂动脉造影､导丝引导下应用激光导管开通动脉管腔,再次造影评估疗效,如仍有狭窄可行球囊扩张支架置入,拔管穿刺点加压包扎。不含经皮动脉穿刺置管术､动脉切开置管术､球囊扩张､支架置入､DSA引导。</v>
          </cell>
          <cell r="D5931" t="str">
            <v>测压管,注射器</v>
          </cell>
          <cell r="E5931" t="str">
            <v>支架,特殊缝线,止血材料</v>
          </cell>
          <cell r="F5931" t="str">
            <v>次</v>
          </cell>
          <cell r="G5931" t="str">
            <v/>
          </cell>
          <cell r="H5931">
            <v>2400</v>
          </cell>
          <cell r="I5931">
            <v>1920</v>
          </cell>
          <cell r="J5931">
            <v>1680</v>
          </cell>
          <cell r="K5931" t="str">
            <v>乙类</v>
          </cell>
        </row>
        <row r="5932">
          <cell r="A5932" t="str">
            <v>HLK87202</v>
          </cell>
          <cell r="B5932" t="str">
            <v>腹主动脉-髂动脉置管溶栓复通术</v>
          </cell>
          <cell r="C5932" t="str">
            <v>局麻,经股动脉或肱桡动脉穿刺,置管,腹主､髂动脉造影,导丝引导下应用溶栓药物推注开通动脉管腔,再次造影评估疗效,如仍有狭窄可行球囊扩张支架置入,拔管穿刺点加压包扎。不含动脉切开置管术､球囊扩张､支架置入､DSA引导。</v>
          </cell>
          <cell r="D5932" t="str">
            <v>测压管,注射器</v>
          </cell>
          <cell r="E5932" t="str">
            <v>支架</v>
          </cell>
          <cell r="F5932" t="str">
            <v>次</v>
          </cell>
          <cell r="G5932" t="str">
            <v/>
          </cell>
          <cell r="H5932">
            <v>2400</v>
          </cell>
          <cell r="I5932">
            <v>1920</v>
          </cell>
          <cell r="J5932">
            <v>1680</v>
          </cell>
          <cell r="K5932" t="str">
            <v>乙类</v>
          </cell>
        </row>
        <row r="5933">
          <cell r="A5933" t="str">
            <v>HLL</v>
          </cell>
          <cell r="B5933" t="str">
            <v>腹腔干动脉</v>
          </cell>
          <cell r="C5933" t="str">
            <v/>
          </cell>
          <cell r="D5933" t="str">
            <v/>
          </cell>
          <cell r="E5933" t="str">
            <v/>
          </cell>
        </row>
        <row r="5933">
          <cell r="G5933" t="str">
            <v/>
          </cell>
          <cell r="H5933" t="str">
            <v/>
          </cell>
          <cell r="I5933" t="str">
            <v/>
          </cell>
          <cell r="J5933" t="str">
            <v/>
          </cell>
        </row>
        <row r="5934">
          <cell r="A5934" t="str">
            <v>HLL57301</v>
          </cell>
          <cell r="B5934" t="str">
            <v>腹腔干动脉综合征中弓韧带松解术</v>
          </cell>
          <cell r="C5934" t="str">
            <v>全麻,腹正中切口开腹,显露腹腔干及中弓韧带,切断中弓韧带,关腹。</v>
          </cell>
          <cell r="D5934" t="str">
            <v>引流装置</v>
          </cell>
          <cell r="E5934" t="str">
            <v>特殊缝线,止血材料</v>
          </cell>
          <cell r="F5934" t="str">
            <v>次</v>
          </cell>
          <cell r="G5934" t="str">
            <v/>
          </cell>
          <cell r="H5934">
            <v>2200</v>
          </cell>
          <cell r="I5934">
            <v>1760</v>
          </cell>
          <cell r="J5934">
            <v>1540</v>
          </cell>
          <cell r="K5934" t="str">
            <v>甲类</v>
          </cell>
        </row>
        <row r="5935">
          <cell r="A5935" t="str">
            <v>HLL59201</v>
          </cell>
          <cell r="B5935" t="str">
            <v>经皮穿刺腹腔干动脉瘤栓塞术</v>
          </cell>
          <cell r="C5935" t="str">
            <v>局麻,经股动脉途径穿刺,置管,腹主动脉造影,腹腔干选择性造影､瘤体和动脉直径测量,弹簧圈置入瘤体内,必要时明胶海绵等栓塞物栓塞,再次行动脉造影评价疗效和观察有无并发症出现。不含DSA引导。</v>
          </cell>
          <cell r="D5935" t="str">
            <v>穿刺针,注射器</v>
          </cell>
          <cell r="E5935" t="str">
            <v>导管,导丝,血管鞘组,导引导管,弹簧圈,栓塞材料</v>
          </cell>
          <cell r="F5935" t="str">
            <v>次</v>
          </cell>
          <cell r="G5935" t="str">
            <v/>
          </cell>
          <cell r="H5935">
            <v>2000</v>
          </cell>
          <cell r="I5935">
            <v>1600</v>
          </cell>
          <cell r="J5935">
            <v>1400</v>
          </cell>
          <cell r="K5935" t="str">
            <v>乙类</v>
          </cell>
        </row>
        <row r="5936">
          <cell r="A5936" t="str">
            <v>HLL59202</v>
          </cell>
          <cell r="B5936" t="str">
            <v>经皮穿刺腹腔干动脉栓塞术</v>
          </cell>
          <cell r="C5936" t="str">
            <v>局麻,经股动脉途径穿刺,置管,腹主动脉造影,腹腔干选择性造影,动脉直径测量,弹簧圈置入腹腔干,必要时明胶海绵等栓塞物栓塞,再次行动脉造影评价疗效和观察有无并发症出现。</v>
          </cell>
          <cell r="D5936" t="str">
            <v>穿刺针,注射器</v>
          </cell>
          <cell r="E5936" t="str">
            <v>导管,导丝,血管鞘组,导引导管,弹簧圈,栓塞材料</v>
          </cell>
          <cell r="F5936" t="str">
            <v>次</v>
          </cell>
          <cell r="G5936" t="str">
            <v/>
          </cell>
          <cell r="H5936">
            <v>2000</v>
          </cell>
          <cell r="I5936">
            <v>1600</v>
          </cell>
          <cell r="J5936">
            <v>1400</v>
          </cell>
          <cell r="K5936" t="str">
            <v>乙类</v>
          </cell>
        </row>
        <row r="5937">
          <cell r="A5937" t="str">
            <v>HLL73301</v>
          </cell>
          <cell r="B5937" t="str">
            <v>腹腔干动脉瘤切除术</v>
          </cell>
          <cell r="C5937" t="str">
            <v>全麻,胸腹联合切口腹膜后途径或腹部正中切口开腹,切开后腹膜,显露控制腹腔干动脉,切除动脉瘤或旷置动脉瘤,结扎腹腔干动脉,放置引流管,关腹。</v>
          </cell>
          <cell r="D5937" t="str">
            <v>引流装置</v>
          </cell>
          <cell r="E5937" t="str">
            <v>特殊缝线,止血材料</v>
          </cell>
          <cell r="F5937" t="str">
            <v>次</v>
          </cell>
          <cell r="G5937" t="str">
            <v/>
          </cell>
          <cell r="H5937">
            <v>2600</v>
          </cell>
          <cell r="I5937">
            <v>2080</v>
          </cell>
          <cell r="J5937">
            <v>1820</v>
          </cell>
          <cell r="K5937" t="str">
            <v>乙类</v>
          </cell>
        </row>
        <row r="5938">
          <cell r="A5938" t="str">
            <v>HLL74301</v>
          </cell>
          <cell r="B5938" t="str">
            <v>腹腔干动脉瘤切除+腹腔干重建术</v>
          </cell>
          <cell r="C5938" t="str">
            <v>全麻,胸腹联合切口腹膜后途径或腹正中切口开腹,显露控制腹主动脉､腹腔干､分支动脉和动脉瘤,全身肝素化,阻断腹腔干､切除动脉瘤,腹腔干端-端吻合或缝合动脉破口,关腹。</v>
          </cell>
          <cell r="D5938" t="str">
            <v>引流装置</v>
          </cell>
          <cell r="E5938" t="str">
            <v>特殊缝线,止血材料</v>
          </cell>
          <cell r="F5938" t="str">
            <v>次</v>
          </cell>
          <cell r="G5938" t="str">
            <v/>
          </cell>
          <cell r="H5938">
            <v>3200</v>
          </cell>
          <cell r="I5938">
            <v>2560</v>
          </cell>
          <cell r="J5938">
            <v>2240</v>
          </cell>
          <cell r="K5938" t="str">
            <v>乙类</v>
          </cell>
        </row>
        <row r="5939">
          <cell r="A5939" t="str">
            <v>HLL74302</v>
          </cell>
          <cell r="B5939" t="str">
            <v>腹腔干动脉瘤切除+腹腔干自体大隐静脉间置重建术</v>
          </cell>
          <cell r="C5939" t="str">
            <v>全麻,胸腹联合切口腹膜后途径或腹正中切口开腹,显露控制腹主动脉､腹腔干､分支动脉和动脉瘤,单侧股部纵切口,取大隐静脉,剪裁大隐静脉,肝素水灌注,全身肝素化,阻断腹腔干､切除动脉瘤,取大隐静脉与腹腔干(或一端与腹主动脉端-侧吻合)端-端吻合(2次),关腹。不含大隐静脉取材。</v>
          </cell>
          <cell r="D5939" t="str">
            <v>引流装置</v>
          </cell>
          <cell r="E5939" t="str">
            <v>特殊缝线,止血材料</v>
          </cell>
          <cell r="F5939" t="str">
            <v>次</v>
          </cell>
          <cell r="G5939" t="str">
            <v/>
          </cell>
          <cell r="H5939">
            <v>3200</v>
          </cell>
          <cell r="I5939">
            <v>2560</v>
          </cell>
          <cell r="J5939">
            <v>2240</v>
          </cell>
          <cell r="K5939" t="str">
            <v>乙类</v>
          </cell>
        </row>
        <row r="5940">
          <cell r="A5940" t="str">
            <v>HLL74303</v>
          </cell>
          <cell r="B5940" t="str">
            <v>腹腔干动脉瘤切除+腹腔干人工血管间置重建术</v>
          </cell>
          <cell r="C5940" t="str">
            <v>全麻,胸腹联合切口腹膜后途径或腹正中切口开腹,显露控制腹主动脉､腹腔干､分支动脉和动脉瘤,全身肝素化,阻断腹主动脉和腹腔干､切除动脉瘤,人工血管与腹主动脉(或腹腔干近段)端-侧吻合,另一端与腹腔干动脉吻合,关腹。</v>
          </cell>
          <cell r="D5940" t="str">
            <v>引流装置</v>
          </cell>
          <cell r="E5940" t="str">
            <v>人工血管,特殊缝线,止血材料</v>
          </cell>
          <cell r="F5940" t="str">
            <v>次</v>
          </cell>
          <cell r="G5940" t="str">
            <v/>
          </cell>
          <cell r="H5940">
            <v>3200</v>
          </cell>
          <cell r="I5940">
            <v>2560</v>
          </cell>
          <cell r="J5940">
            <v>2240</v>
          </cell>
          <cell r="K5940" t="str">
            <v>乙类</v>
          </cell>
        </row>
        <row r="5941">
          <cell r="A5941" t="str">
            <v>HLL80201</v>
          </cell>
          <cell r="B5941" t="str">
            <v>经皮穿刺腹腔干动脉瘤栓塞+支架置入术</v>
          </cell>
          <cell r="C5941" t="str">
            <v>局麻,经股动脉途径穿刺,置管,腹主动脉造影,腹腔干选择性造影,瘤体和动脉直径测量,弹簧圈置入术,必要时明胶海绵等栓塞物栓塞,置入裸支架,再次行动脉造影评价疗效和观察有无并发症出现。</v>
          </cell>
          <cell r="D5941" t="str">
            <v>穿刺针,注射器</v>
          </cell>
          <cell r="E5941" t="str">
            <v>导管,导丝,血管鞘组,导引导管,支架,弹簧圈,栓塞材料</v>
          </cell>
          <cell r="F5941" t="str">
            <v>次</v>
          </cell>
          <cell r="G5941" t="str">
            <v/>
          </cell>
          <cell r="H5941">
            <v>3000</v>
          </cell>
          <cell r="I5941">
            <v>2400</v>
          </cell>
          <cell r="J5941">
            <v>2100</v>
          </cell>
          <cell r="K5941" t="str">
            <v>乙类</v>
          </cell>
        </row>
        <row r="5942">
          <cell r="A5942" t="str">
            <v>HLL80202</v>
          </cell>
          <cell r="B5942" t="str">
            <v>经皮穿刺腹腔干动脉球囊成形术</v>
          </cell>
          <cell r="C5942" t="str">
            <v>局麻,经股动脉途径穿刺,置管,腹主动脉造影,腹腔干动脉选择性造影,动脉直径测量,球囊导管扩张,再次行动脉造影评价疗效和观察有无并发症出现。不含DSA引导。</v>
          </cell>
          <cell r="D5942" t="str">
            <v>穿刺针,压力泵,注射器</v>
          </cell>
          <cell r="E5942" t="str">
            <v>导管,导丝,血管鞘组,导引导管,球囊扩张导管,支架</v>
          </cell>
          <cell r="F5942" t="str">
            <v>次</v>
          </cell>
          <cell r="G5942" t="str">
            <v/>
          </cell>
          <cell r="H5942">
            <v>2600</v>
          </cell>
          <cell r="I5942">
            <v>2080</v>
          </cell>
          <cell r="J5942">
            <v>1820</v>
          </cell>
          <cell r="K5942" t="str">
            <v>乙类</v>
          </cell>
        </row>
        <row r="5943">
          <cell r="A5943" t="str">
            <v>HLL80203</v>
          </cell>
          <cell r="B5943" t="str">
            <v>经皮穿刺腹腔干动脉支架成形术</v>
          </cell>
          <cell r="C5943" t="str">
            <v>局麻,经股动脉途径穿刺,置管,腹主动脉造影,腹腔干动脉选择性造影,动脉直径测量,放置支架,酌情球囊导管扩张,再次行动脉造影评价疗效和观察有无并发症出现。不含球囊成形术。</v>
          </cell>
          <cell r="D5943" t="str">
            <v>穿刺针,压力泵,注射器</v>
          </cell>
          <cell r="E5943" t="str">
            <v>导管,导丝,血管鞘组,导引导管,支架</v>
          </cell>
          <cell r="F5943" t="str">
            <v>次</v>
          </cell>
          <cell r="G5943" t="str">
            <v/>
          </cell>
          <cell r="H5943">
            <v>2600</v>
          </cell>
          <cell r="I5943">
            <v>2080</v>
          </cell>
          <cell r="J5943">
            <v>1820</v>
          </cell>
          <cell r="K5943" t="str">
            <v>乙类</v>
          </cell>
        </row>
        <row r="5944">
          <cell r="A5944" t="str">
            <v>HLL80204</v>
          </cell>
          <cell r="B5944" t="str">
            <v>经皮穿刺腹腔干动脉瘤腔内隔绝术</v>
          </cell>
          <cell r="C5944" t="str">
            <v>局麻,经股动脉途径穿刺,置管,腹主动脉造影,腹腔干选择性造影,瘤体和动脉直径测量,覆膜支架置入术,再次行动脉造影评价疗效和观察有无并发症出现。</v>
          </cell>
          <cell r="D5944" t="str">
            <v>穿刺针,注射器</v>
          </cell>
          <cell r="E5944" t="str">
            <v>导管,导丝,血管鞘组,导引导管,支架</v>
          </cell>
          <cell r="F5944" t="str">
            <v>次</v>
          </cell>
          <cell r="G5944" t="str">
            <v/>
          </cell>
          <cell r="H5944">
            <v>2000</v>
          </cell>
          <cell r="I5944">
            <v>1600</v>
          </cell>
          <cell r="J5944">
            <v>1400</v>
          </cell>
          <cell r="K5944" t="str">
            <v>乙类</v>
          </cell>
        </row>
        <row r="5945">
          <cell r="A5945" t="str">
            <v>HLL86301</v>
          </cell>
          <cell r="B5945" t="str">
            <v>腹腔动脉瘤切除+腹腔干自体大隐静脉旁路术</v>
          </cell>
          <cell r="C5945" t="str">
            <v>全麻,胸腹联合切口腹膜后途径或腹正中切口开腹,显露控制腹主动脉､腹腔干､分支动脉和动脉瘤,单侧股部纵切口,取大隐静脉,剪裁大隐静脉,肝素水灌注,全身肝素化,阻断腹腔干､切除或旷置动脉瘤,取大隐静脉与腹主动脉(或腹腔干近段)端-侧吻合,另一端与腹腔干吻合,关腹。不含大隐静脉取材。</v>
          </cell>
          <cell r="D5945" t="str">
            <v>引流装置</v>
          </cell>
          <cell r="E5945" t="str">
            <v>特殊缝线,止血材料,吻合器</v>
          </cell>
          <cell r="F5945" t="str">
            <v>次</v>
          </cell>
          <cell r="G5945" t="str">
            <v/>
          </cell>
          <cell r="H5945">
            <v>2800</v>
          </cell>
          <cell r="I5945">
            <v>2240</v>
          </cell>
          <cell r="J5945">
            <v>1960</v>
          </cell>
          <cell r="K5945" t="str">
            <v>乙类</v>
          </cell>
        </row>
        <row r="5946">
          <cell r="A5946" t="str">
            <v>HLL86302</v>
          </cell>
          <cell r="B5946" t="str">
            <v>腹腔干动脉瘤切除+腹腔干人工血管旁路术</v>
          </cell>
          <cell r="C5946" t="str">
            <v>全麻,胸腹联合切口腹膜后途径或腹正中切口开腹,显露控制腹主动脉､腹腔干､分支动脉和动脉瘤,全身肝素化,阻断腹主动脉和腹腔干､切除或旷置动脉瘤,人工血管与腹主动脉(或腹腔干近段)端-侧吻合,另一端与腹腔干吻合,关腹。</v>
          </cell>
          <cell r="D5946" t="str">
            <v>引流装置</v>
          </cell>
          <cell r="E5946" t="str">
            <v>人工血管,特殊缝线,止血材料,吻合器</v>
          </cell>
          <cell r="F5946" t="str">
            <v>次</v>
          </cell>
          <cell r="G5946" t="str">
            <v/>
          </cell>
          <cell r="H5946">
            <v>2800</v>
          </cell>
          <cell r="I5946">
            <v>2240</v>
          </cell>
          <cell r="J5946">
            <v>1960</v>
          </cell>
          <cell r="K5946" t="str">
            <v>乙类</v>
          </cell>
        </row>
        <row r="5947">
          <cell r="A5947" t="str">
            <v>HLM</v>
          </cell>
          <cell r="B5947" t="str">
            <v>胃左动脉</v>
          </cell>
          <cell r="C5947" t="str">
            <v/>
          </cell>
          <cell r="D5947" t="str">
            <v/>
          </cell>
          <cell r="E5947" t="str">
            <v/>
          </cell>
        </row>
        <row r="5947">
          <cell r="G5947" t="str">
            <v/>
          </cell>
          <cell r="H5947" t="str">
            <v/>
          </cell>
          <cell r="I5947" t="str">
            <v/>
          </cell>
          <cell r="J5947" t="str">
            <v/>
          </cell>
        </row>
        <row r="5948">
          <cell r="A5948" t="str">
            <v>HLM59201</v>
          </cell>
          <cell r="B5948" t="str">
            <v>经皮穿刺胃左动脉瘤栓塞术</v>
          </cell>
          <cell r="C5948" t="str">
            <v>局麻,经股动脉途径穿刺,置管,腹主动脉造影,胃左动脉选择性造影,瘤体和动脉直径测量,弹簧圈置入瘤体内,必要时明胶海绵等栓塞物栓塞,再次行动脉造影评价疗效和观察有无并发症出现。不含DSA引导。</v>
          </cell>
          <cell r="D5948" t="str">
            <v>穿刺针,注射器</v>
          </cell>
          <cell r="E5948" t="str">
            <v>导管,导丝,血管鞘组,导引导管,弹簧圈,栓塞材料</v>
          </cell>
          <cell r="F5948" t="str">
            <v>次</v>
          </cell>
          <cell r="G5948" t="str">
            <v/>
          </cell>
          <cell r="H5948">
            <v>2150</v>
          </cell>
          <cell r="I5948">
            <v>1720</v>
          </cell>
          <cell r="J5948">
            <v>1505</v>
          </cell>
          <cell r="K5948" t="str">
            <v>乙类</v>
          </cell>
        </row>
        <row r="5949">
          <cell r="A5949" t="str">
            <v>HLM59202</v>
          </cell>
          <cell r="B5949" t="str">
            <v>经皮穿刺胃左动脉栓塞术</v>
          </cell>
          <cell r="C5949" t="str">
            <v>局麻,经股动脉途径穿刺,置管,腹主动脉造影,胃左动脉选择性造影､动脉直径测量,弹簧圈置入胃左动脉,必要时明胶海绵等栓塞物栓塞,再次行动脉造影评价疗效和观察有无并发症出现。不含DSA引导。</v>
          </cell>
          <cell r="D5949" t="str">
            <v>穿刺针,注射器</v>
          </cell>
          <cell r="E5949" t="str">
            <v>导管,导丝,血管鞘组,导引导管,弹簧圈,栓塞材料</v>
          </cell>
          <cell r="F5949" t="str">
            <v>次</v>
          </cell>
          <cell r="G5949" t="str">
            <v/>
          </cell>
          <cell r="H5949">
            <v>2100</v>
          </cell>
          <cell r="I5949">
            <v>1680</v>
          </cell>
          <cell r="J5949">
            <v>1470</v>
          </cell>
          <cell r="K5949" t="str">
            <v>乙类</v>
          </cell>
        </row>
        <row r="5950">
          <cell r="A5950" t="str">
            <v>HLM73301</v>
          </cell>
          <cell r="B5950" t="str">
            <v>胃左动脉瘤切除术</v>
          </cell>
          <cell r="C5950" t="str">
            <v>全麻,腹部正中切口开腹,切开后腹膜,显露控制腹腔动脉､胃左动脉和动脉瘤,切除动脉瘤或旷置动脉瘤,结扎胃左动脉,放置引流管,关腹。</v>
          </cell>
          <cell r="D5950" t="str">
            <v>引流装置</v>
          </cell>
          <cell r="E5950" t="str">
            <v>特殊缝线,止血材料</v>
          </cell>
          <cell r="F5950" t="str">
            <v>次</v>
          </cell>
          <cell r="G5950" t="str">
            <v/>
          </cell>
          <cell r="H5950">
            <v>2500</v>
          </cell>
          <cell r="I5950">
            <v>2000</v>
          </cell>
          <cell r="J5950">
            <v>1750</v>
          </cell>
          <cell r="K5950" t="str">
            <v>乙类</v>
          </cell>
        </row>
        <row r="5951">
          <cell r="A5951" t="str">
            <v>HLM74301</v>
          </cell>
          <cell r="B5951" t="str">
            <v>胃左动脉瘤切除+胃左动脉重建术</v>
          </cell>
          <cell r="C5951" t="str">
            <v>全麻,腹正中切口开腹显露控制胃左动脉和动脉瘤,全身肝素化,阻断胃左动脉､切除动脉瘤,胃左动脉端-端吻合或缝合动脉破口,关腹。</v>
          </cell>
          <cell r="D5951" t="str">
            <v>引流装置</v>
          </cell>
          <cell r="E5951" t="str">
            <v>特殊缝线,止血材料,吻合器</v>
          </cell>
          <cell r="F5951" t="str">
            <v>次</v>
          </cell>
          <cell r="G5951" t="str">
            <v/>
          </cell>
          <cell r="H5951">
            <v>3000</v>
          </cell>
          <cell r="I5951">
            <v>2400</v>
          </cell>
          <cell r="J5951">
            <v>2100</v>
          </cell>
          <cell r="K5951" t="str">
            <v>乙类</v>
          </cell>
        </row>
        <row r="5952">
          <cell r="A5952" t="str">
            <v>HLM74302</v>
          </cell>
          <cell r="B5952" t="str">
            <v>胃左动脉瘤切除+胃左动脉自体大隐静脉间置重建术</v>
          </cell>
          <cell r="C5952" t="str">
            <v>全麻,腹正中切口开腹,切开后腹膜,显露控制胃左动脉和动脉瘤,全身肝素化,阻断胃左动脉､切除动脉瘤,取大隐静脉与胃左动脉端-端吻合(2次),关腹。不含自体静脉取材术。</v>
          </cell>
          <cell r="D5952" t="str">
            <v>引流装置</v>
          </cell>
          <cell r="E5952" t="str">
            <v>特殊缝线,止血材料,吻合器</v>
          </cell>
          <cell r="F5952" t="str">
            <v>次</v>
          </cell>
          <cell r="G5952" t="str">
            <v/>
          </cell>
          <cell r="H5952">
            <v>3000</v>
          </cell>
          <cell r="I5952">
            <v>2400</v>
          </cell>
          <cell r="J5952">
            <v>2100</v>
          </cell>
          <cell r="K5952" t="str">
            <v>乙类</v>
          </cell>
        </row>
        <row r="5953">
          <cell r="A5953" t="str">
            <v>HLM74303</v>
          </cell>
          <cell r="B5953" t="str">
            <v>胃左动脉瘤切除+胃左动脉人工血管间置重建术</v>
          </cell>
          <cell r="C5953" t="str">
            <v>全麻,腹正中切口开腹,切开后腹膜,显露控制胃左动脉和动脉瘤,全身肝素化,阻断胃左动脉､切除动脉瘤,取人工血管与胃左动脉端-端吻合(2次),关腹。</v>
          </cell>
          <cell r="D5953" t="str">
            <v>引流装置</v>
          </cell>
          <cell r="E5953" t="str">
            <v>人工血管,特殊缝线,止血材料,吻合器</v>
          </cell>
          <cell r="F5953" t="str">
            <v>次</v>
          </cell>
          <cell r="G5953" t="str">
            <v/>
          </cell>
          <cell r="H5953">
            <v>3000</v>
          </cell>
          <cell r="I5953">
            <v>2400</v>
          </cell>
          <cell r="J5953">
            <v>2100</v>
          </cell>
          <cell r="K5953" t="str">
            <v>乙类</v>
          </cell>
        </row>
        <row r="5954">
          <cell r="A5954" t="str">
            <v>HLM80201</v>
          </cell>
          <cell r="B5954" t="str">
            <v>经皮穿刺胃左动脉球囊成形术</v>
          </cell>
          <cell r="C5954" t="str">
            <v>局麻,经股动脉途径穿刺,置管,腹主动脉造影,胃左动脉选择性造影,动脉直径测量,球囊导管扩张,再次行动脉造影评价疗效和观察有无并发症出现。</v>
          </cell>
          <cell r="D5954" t="str">
            <v>穿刺针,压力泵,注射器</v>
          </cell>
          <cell r="E5954" t="str">
            <v>导管,导丝,血管鞘组,导引导管,球囊扩张导管,支架</v>
          </cell>
          <cell r="F5954" t="str">
            <v>次</v>
          </cell>
          <cell r="G5954" t="str">
            <v/>
          </cell>
          <cell r="H5954">
            <v>3600</v>
          </cell>
          <cell r="I5954">
            <v>2880</v>
          </cell>
          <cell r="J5954">
            <v>2520</v>
          </cell>
          <cell r="K5954" t="str">
            <v>乙类</v>
          </cell>
        </row>
        <row r="5955">
          <cell r="A5955" t="str">
            <v>HLM80202</v>
          </cell>
          <cell r="B5955" t="str">
            <v>经皮穿刺胃左动脉支架成形术</v>
          </cell>
          <cell r="C5955" t="str">
            <v>局麻,经股动脉途径穿刺,置管,腹主动脉造影,胃左动脉选择性造影,动脉直径测量,放置支架,酌情球囊导管扩张,再次行动脉造影评价疗效和观察有无并发症出现。不含球囊成形术､DSA引导。</v>
          </cell>
          <cell r="D5955" t="str">
            <v>穿刺针,压力泵,注射器</v>
          </cell>
          <cell r="E5955" t="str">
            <v>导管,导丝,血管鞘组,导引导管,支架</v>
          </cell>
          <cell r="F5955" t="str">
            <v>次</v>
          </cell>
          <cell r="G5955" t="str">
            <v/>
          </cell>
          <cell r="H5955">
            <v>3400</v>
          </cell>
          <cell r="I5955">
            <v>2720</v>
          </cell>
          <cell r="J5955">
            <v>2380</v>
          </cell>
          <cell r="K5955" t="str">
            <v>乙类</v>
          </cell>
        </row>
        <row r="5956">
          <cell r="A5956" t="str">
            <v>HLM80203</v>
          </cell>
          <cell r="B5956" t="str">
            <v>经皮穿刺胃左动脉瘤腔内隔绝术</v>
          </cell>
          <cell r="C5956" t="str">
            <v>局麻,经股动脉途径穿刺,置管,腹主动脉造影,胃左动脉选择性造影,瘤体和动脉直径测量。覆膜支架置入术,再次行动脉造影评价疗效和观察有无并发症出现。</v>
          </cell>
          <cell r="D5956" t="str">
            <v>穿刺针,注射器</v>
          </cell>
          <cell r="E5956" t="str">
            <v>导管,导丝,血管鞘组,导引导管,支架</v>
          </cell>
          <cell r="F5956" t="str">
            <v>次</v>
          </cell>
          <cell r="G5956" t="str">
            <v/>
          </cell>
          <cell r="H5956">
            <v>3000</v>
          </cell>
          <cell r="I5956">
            <v>2400</v>
          </cell>
          <cell r="J5956">
            <v>2100</v>
          </cell>
          <cell r="K5956" t="str">
            <v>乙类</v>
          </cell>
        </row>
        <row r="5957">
          <cell r="A5957" t="str">
            <v>HLM80204</v>
          </cell>
          <cell r="B5957" t="str">
            <v>经皮穿刺胃左动脉瘤栓塞+支架置入术</v>
          </cell>
          <cell r="C5957" t="str">
            <v>局麻,经股动脉途径穿刺,置管,腹主动脉造影,胃左动脉选择性造影,瘤体和动脉直径测量。弹簧圈置入术,必要时明胶海绵等栓塞物栓塞。置入裸支架,再次行动脉造影评价疗效和观察有无并发症出现。</v>
          </cell>
          <cell r="D5957" t="str">
            <v>穿刺针,注射器</v>
          </cell>
          <cell r="E5957" t="str">
            <v>导管,导丝,血管鞘组,导引导管,支架,弹簧圈,栓塞材料</v>
          </cell>
          <cell r="F5957" t="str">
            <v>次</v>
          </cell>
          <cell r="G5957" t="str">
            <v/>
          </cell>
          <cell r="H5957">
            <v>3000</v>
          </cell>
          <cell r="I5957">
            <v>2400</v>
          </cell>
          <cell r="J5957">
            <v>2100</v>
          </cell>
          <cell r="K5957" t="str">
            <v>乙类</v>
          </cell>
        </row>
        <row r="5958">
          <cell r="A5958" t="str">
            <v>HLM86301</v>
          </cell>
          <cell r="B5958" t="str">
            <v>胃左动脉瘤切除+胃左动脉自体大隐静脉旁路术</v>
          </cell>
          <cell r="C5958" t="str">
            <v>全麻,腹正中切口开腹,切开后腹膜,显露控制胃左动脉和动脉瘤,全身肝素化,阻断胃左动脉､切除动脉瘤,取大隐静脉与腹主动脉(或腹腔干或胃左动脉近段)端-侧吻合,另一端与胃左动脉吻合,关腹。不含自体静脉取材术。</v>
          </cell>
          <cell r="D5958" t="str">
            <v>引流装置</v>
          </cell>
          <cell r="E5958" t="str">
            <v>特殊缝线,止血材料,吻合器</v>
          </cell>
          <cell r="F5958" t="str">
            <v>次</v>
          </cell>
          <cell r="G5958" t="str">
            <v/>
          </cell>
          <cell r="H5958">
            <v>3300</v>
          </cell>
          <cell r="I5958">
            <v>2640</v>
          </cell>
          <cell r="J5958">
            <v>2310</v>
          </cell>
          <cell r="K5958" t="str">
            <v>乙类</v>
          </cell>
        </row>
        <row r="5959">
          <cell r="A5959" t="str">
            <v>HLM86302</v>
          </cell>
          <cell r="B5959" t="str">
            <v>胃左动脉瘤切除+胃左动脉人工血管旁路术</v>
          </cell>
          <cell r="C5959" t="str">
            <v>全麻,腹正中切口开腹,切开后腹膜,显露控制胃左动脉和动脉瘤,全身肝素化,阻断胃左动脉､切除或旷置动脉瘤,取人工血管与腹主动脉(或腹腔干或胃左动脉近段)端-侧吻合,另一端与胃左动脉吻合,关腹。</v>
          </cell>
          <cell r="D5959" t="str">
            <v>引流装置</v>
          </cell>
          <cell r="E5959" t="str">
            <v>人工血管,特殊缝线,止血材料,吻合器</v>
          </cell>
          <cell r="F5959" t="str">
            <v>次</v>
          </cell>
          <cell r="G5959" t="str">
            <v/>
          </cell>
          <cell r="H5959">
            <v>3300</v>
          </cell>
          <cell r="I5959">
            <v>2640</v>
          </cell>
          <cell r="J5959">
            <v>2310</v>
          </cell>
          <cell r="K5959" t="str">
            <v>乙类</v>
          </cell>
        </row>
        <row r="5960">
          <cell r="A5960" t="str">
            <v>HLP</v>
          </cell>
          <cell r="B5960" t="str">
            <v>肝总动脉</v>
          </cell>
          <cell r="C5960" t="str">
            <v/>
          </cell>
          <cell r="D5960" t="str">
            <v/>
          </cell>
          <cell r="E5960" t="str">
            <v/>
          </cell>
        </row>
        <row r="5960">
          <cell r="G5960" t="str">
            <v/>
          </cell>
          <cell r="H5960" t="str">
            <v/>
          </cell>
          <cell r="I5960" t="str">
            <v/>
          </cell>
          <cell r="J5960" t="str">
            <v/>
          </cell>
        </row>
        <row r="5961">
          <cell r="A5961" t="str">
            <v>HLP59101</v>
          </cell>
          <cell r="B5961" t="str">
            <v>经皮肝动脉栓塞术</v>
          </cell>
          <cell r="C5961" t="str">
            <v>定位,消毒铺巾,局麻,经外周动脉插管达肝动脉,注入栓塞剂,影像评估栓塞效果,止血,缝合切口,加压包扎。不含影像检查。</v>
          </cell>
          <cell r="D5961" t="str">
            <v>引流装置,注射器</v>
          </cell>
          <cell r="E5961" t="str">
            <v>血管夹,栓塞材料,特殊缝线,止血材料</v>
          </cell>
          <cell r="F5961" t="str">
            <v>次</v>
          </cell>
          <cell r="G5961" t="str">
            <v/>
          </cell>
          <cell r="H5961">
            <v>1200</v>
          </cell>
          <cell r="I5961">
            <v>960</v>
          </cell>
          <cell r="J5961">
            <v>840</v>
          </cell>
          <cell r="K5961" t="str">
            <v>乙类</v>
          </cell>
        </row>
        <row r="5962">
          <cell r="A5962" t="str">
            <v>HLP59201</v>
          </cell>
          <cell r="B5962" t="str">
            <v>经皮穿刺肝总动脉瘤栓塞术</v>
          </cell>
          <cell r="C5962" t="str">
            <v>局麻,经股动脉途径穿刺,置管,腹主动脉造影,肝总动脉选择性造影､瘤体和动脉直径测量,弹簧圈置入动脉瘤内,必要时明胶海绵等栓塞物栓塞,再次行动脉造影评价疗效和观察有无并发症出现。不含DSA引导。</v>
          </cell>
          <cell r="D5962" t="str">
            <v>穿刺针,注射器</v>
          </cell>
          <cell r="E5962" t="str">
            <v>导管,导丝,血管鞘组,导引导管,弹簧圈,栓塞材料</v>
          </cell>
          <cell r="F5962" t="str">
            <v>次</v>
          </cell>
          <cell r="G5962" t="str">
            <v/>
          </cell>
          <cell r="H5962">
            <v>2100</v>
          </cell>
          <cell r="I5962">
            <v>1680</v>
          </cell>
          <cell r="J5962">
            <v>1470</v>
          </cell>
          <cell r="K5962" t="str">
            <v>乙类</v>
          </cell>
        </row>
        <row r="5963">
          <cell r="A5963" t="str">
            <v>HLP59202</v>
          </cell>
          <cell r="B5963" t="str">
            <v>经皮穿刺肝总动脉栓塞术</v>
          </cell>
          <cell r="C5963" t="str">
            <v>局麻,经股动脉途径穿刺,置管,腹主动脉造影,肝总动脉选择性造影,动脉直径测量,弹簧圈置入肝总动脉,必要时明胶海绵等栓塞物栓塞,再次行动脉造影评价疗效和观察有无并发症出现。</v>
          </cell>
          <cell r="D5963" t="str">
            <v>穿刺针,注射器</v>
          </cell>
          <cell r="E5963" t="str">
            <v>导管,导丝,血管鞘组,导引导管,弹簧圈,栓塞材料</v>
          </cell>
          <cell r="F5963" t="str">
            <v>次</v>
          </cell>
          <cell r="G5963" t="str">
            <v/>
          </cell>
          <cell r="H5963">
            <v>2100</v>
          </cell>
          <cell r="I5963">
            <v>1680</v>
          </cell>
          <cell r="J5963">
            <v>1470</v>
          </cell>
          <cell r="K5963" t="str">
            <v>乙类</v>
          </cell>
        </row>
        <row r="5964">
          <cell r="A5964" t="str">
            <v>HLP59301</v>
          </cell>
          <cell r="B5964" t="str">
            <v>肝总动脉瘤旷置+肝总动脉结扎术</v>
          </cell>
          <cell r="C5964" t="str">
            <v>全麻,腹正中切口开腹或胸腹联合切口,经腹膜后,显露控制肝总动脉和动脉瘤,阻断肝总动脉,结扎动脉瘤,关腹。</v>
          </cell>
          <cell r="D5964" t="str">
            <v>引流装置</v>
          </cell>
          <cell r="E5964" t="str">
            <v>特殊缝线,止血材料</v>
          </cell>
          <cell r="F5964" t="str">
            <v>次</v>
          </cell>
          <cell r="G5964" t="str">
            <v/>
          </cell>
          <cell r="H5964">
            <v>2500</v>
          </cell>
          <cell r="I5964">
            <v>2000</v>
          </cell>
          <cell r="J5964">
            <v>1750</v>
          </cell>
          <cell r="K5964" t="str">
            <v>乙类</v>
          </cell>
        </row>
        <row r="5965">
          <cell r="A5965" t="str">
            <v>HLP59302</v>
          </cell>
          <cell r="B5965" t="str">
            <v>肝动脉结扎术</v>
          </cell>
          <cell r="C5965" t="str">
            <v>逐层进腹,探查,游离肝门,肝动脉结扎,止血,清点器具､纱布无误,冲洗腹腔,逐层关腹。</v>
          </cell>
          <cell r="D5965" t="str">
            <v>引流装置,冲洗液</v>
          </cell>
          <cell r="E5965" t="str">
            <v>血管夹,特殊缝线,止血材料</v>
          </cell>
          <cell r="F5965" t="str">
            <v>次</v>
          </cell>
          <cell r="G5965" t="str">
            <v/>
          </cell>
          <cell r="H5965">
            <v>1300</v>
          </cell>
          <cell r="I5965">
            <v>1040</v>
          </cell>
          <cell r="J5965">
            <v>910</v>
          </cell>
          <cell r="K5965" t="str">
            <v>甲类</v>
          </cell>
        </row>
        <row r="5966">
          <cell r="A5966" t="str">
            <v>HLP59303</v>
          </cell>
          <cell r="B5966" t="str">
            <v>肝动脉栓塞术</v>
          </cell>
          <cell r="C5966" t="str">
            <v>逐层进腹,探查,游离肝门,肝动脉穿刺,注入栓塞剂,观察栓塞效果,止血,经腹壁另戳孔置管引出固定,清点器具､纱布无误,冲洗腹腔,逐层关腹。</v>
          </cell>
          <cell r="D5966" t="str">
            <v>引流装置,冲洗液</v>
          </cell>
          <cell r="E5966" t="str">
            <v>血管夹,栓塞材料,特殊缝线,止血材料</v>
          </cell>
          <cell r="F5966" t="str">
            <v>次</v>
          </cell>
          <cell r="G5966" t="str">
            <v/>
          </cell>
          <cell r="H5966">
            <v>1500</v>
          </cell>
          <cell r="I5966">
            <v>1200</v>
          </cell>
          <cell r="J5966">
            <v>1050</v>
          </cell>
          <cell r="K5966" t="str">
            <v>甲类</v>
          </cell>
        </row>
        <row r="5967">
          <cell r="A5967" t="str">
            <v>HLP59501</v>
          </cell>
          <cell r="B5967" t="str">
            <v>经腹腔镜肝动脉结扎术</v>
          </cell>
          <cell r="C5967" t="str">
            <v>腹壁多处戳孔,造气腹,插入观察镜,插入操作内镜,插入辅助器械,探查,游离肝门,肝动脉结扎,止血,缝合伤口。</v>
          </cell>
          <cell r="D5967" t="str">
            <v>引流装置</v>
          </cell>
          <cell r="E5967" t="str">
            <v>腔镜材料</v>
          </cell>
          <cell r="F5967" t="str">
            <v>次</v>
          </cell>
          <cell r="G5967" t="str">
            <v/>
          </cell>
          <cell r="H5967">
            <v>1500</v>
          </cell>
          <cell r="I5967">
            <v>1200</v>
          </cell>
          <cell r="J5967">
            <v>1050</v>
          </cell>
          <cell r="K5967" t="str">
            <v>乙类</v>
          </cell>
        </row>
        <row r="5968">
          <cell r="A5968" t="str">
            <v>HLP59502</v>
          </cell>
          <cell r="B5968" t="str">
            <v>经腹腔镜肝动脉栓塞术</v>
          </cell>
          <cell r="C5968" t="str">
            <v>腹壁多处戳孔,造气腹,插入观察镜,插入操作内镜,插入辅助器械,探查,游离肝门,肝动脉穿刺,注入栓塞剂,观察栓塞效果,止血,置管引出固定,缝合切口。</v>
          </cell>
          <cell r="D5968" t="str">
            <v>引流装置</v>
          </cell>
          <cell r="E5968" t="str">
            <v>栓塞材料,腔镜材料</v>
          </cell>
          <cell r="F5968" t="str">
            <v>次</v>
          </cell>
          <cell r="G5968" t="str">
            <v/>
          </cell>
          <cell r="H5968">
            <v>1700</v>
          </cell>
          <cell r="I5968">
            <v>1360</v>
          </cell>
          <cell r="J5968">
            <v>1190</v>
          </cell>
          <cell r="K5968" t="str">
            <v>乙类</v>
          </cell>
        </row>
        <row r="5969">
          <cell r="A5969" t="str">
            <v>HLP62201</v>
          </cell>
          <cell r="B5969" t="str">
            <v>经皮穿刺肝动脉置管术</v>
          </cell>
          <cell r="C5969" t="str">
            <v>消毒铺巾,麻醉,穿刺置管,造影摄片,留管包扎,肝素冲洗液封管。人工报告。不含监护。</v>
          </cell>
          <cell r="D5969" t="str">
            <v>穿刺针</v>
          </cell>
          <cell r="E5969" t="str">
            <v>导管,导丝,血管鞘组,特殊缝线</v>
          </cell>
          <cell r="F5969" t="str">
            <v>次</v>
          </cell>
          <cell r="G5969" t="str">
            <v/>
          </cell>
          <cell r="H5969">
            <v>2000</v>
          </cell>
          <cell r="I5969">
            <v>1600</v>
          </cell>
          <cell r="J5969">
            <v>1400</v>
          </cell>
          <cell r="K5969" t="str">
            <v>乙类</v>
          </cell>
        </row>
        <row r="5970">
          <cell r="A5970" t="str">
            <v>HLP62301</v>
          </cell>
          <cell r="B5970" t="str">
            <v>肝动脉化疗泵置入术</v>
          </cell>
          <cell r="C5970" t="str">
            <v>逐层进腹,探查,游离肝门,肝动脉插管,置入结扎固定,经腹壁另戳孔引出,皮下包埋化疗泵,止血,清点器具､纱布无误,冲洗腹腔,逐层关腹。</v>
          </cell>
          <cell r="D5970" t="str">
            <v>引流装置,冲洗液</v>
          </cell>
          <cell r="E5970" t="str">
            <v>化疗泵,血管夹,特殊缝线,止血材料</v>
          </cell>
          <cell r="F5970" t="str">
            <v>次</v>
          </cell>
          <cell r="G5970" t="str">
            <v/>
          </cell>
          <cell r="H5970">
            <v>1100</v>
          </cell>
          <cell r="I5970">
            <v>880</v>
          </cell>
          <cell r="J5970">
            <v>770</v>
          </cell>
          <cell r="K5970" t="str">
            <v>乙类</v>
          </cell>
        </row>
        <row r="5971">
          <cell r="A5971" t="str">
            <v>HLP65201</v>
          </cell>
          <cell r="B5971" t="str">
            <v>经皮肝动脉内血栓抽吸术</v>
          </cell>
          <cell r="C5971" t="str">
            <v>消毒铺巾,麻醉,穿刺置管,造影摄片,血栓抽吸或机械碎栓,复查造影,拔管,穿刺点压迫包扎。人工报告。不含监护。</v>
          </cell>
          <cell r="D5971" t="str">
            <v>穿刺针</v>
          </cell>
          <cell r="E5971" t="str">
            <v>导管,导丝,血管鞘组</v>
          </cell>
          <cell r="F5971" t="str">
            <v>次</v>
          </cell>
          <cell r="G5971" t="str">
            <v/>
          </cell>
          <cell r="H5971">
            <v>2000</v>
          </cell>
          <cell r="I5971">
            <v>1600</v>
          </cell>
          <cell r="J5971">
            <v>1400</v>
          </cell>
          <cell r="K5971" t="str">
            <v>乙类</v>
          </cell>
        </row>
        <row r="5972">
          <cell r="A5972" t="str">
            <v>HLP72201</v>
          </cell>
          <cell r="B5972" t="str">
            <v>经皮穿刺肝动脉内溶栓术</v>
          </cell>
          <cell r="C5972" t="str">
            <v>消毒铺巾,麻醉,穿刺置管,造影摄片,局部溶栓,复查造影,拔管,穿刺点压迫包扎。人工报告。不含监护。</v>
          </cell>
          <cell r="D5972" t="str">
            <v>穿刺针</v>
          </cell>
          <cell r="E5972" t="str">
            <v>导管,导丝,血管鞘组</v>
          </cell>
          <cell r="F5972" t="str">
            <v>次</v>
          </cell>
          <cell r="G5972" t="str">
            <v/>
          </cell>
          <cell r="H5972">
            <v>2100</v>
          </cell>
          <cell r="I5972">
            <v>1680</v>
          </cell>
          <cell r="J5972">
            <v>1470</v>
          </cell>
          <cell r="K5972" t="str">
            <v>乙类</v>
          </cell>
        </row>
        <row r="5973">
          <cell r="A5973" t="str">
            <v>HLP72202</v>
          </cell>
          <cell r="B5973" t="str">
            <v>经皮肝动脉内血栓碎栓术</v>
          </cell>
          <cell r="C5973" t="str">
            <v>消毒铺巾,麻醉,穿刺置管,造影摄片,机械碎栓,复查造影,拔管,穿刺点压迫包扎。人工报告。不含监护。</v>
          </cell>
          <cell r="D5973" t="str">
            <v>穿刺针</v>
          </cell>
          <cell r="E5973" t="str">
            <v>导管,导丝,血管鞘组</v>
          </cell>
          <cell r="F5973" t="str">
            <v>次</v>
          </cell>
          <cell r="G5973" t="str">
            <v/>
          </cell>
          <cell r="H5973">
            <v>2000</v>
          </cell>
          <cell r="I5973">
            <v>1600</v>
          </cell>
          <cell r="J5973">
            <v>1400</v>
          </cell>
          <cell r="K5973" t="str">
            <v>乙类</v>
          </cell>
        </row>
        <row r="5974">
          <cell r="A5974" t="str">
            <v>HLP73301</v>
          </cell>
          <cell r="B5974" t="str">
            <v>肝总动脉瘤切除+肝总动脉结扎术</v>
          </cell>
          <cell r="C5974" t="str">
            <v>全麻,腹正中切口开腹或胸腹联合切口,经腹膜后,显露控制肝总动脉和动脉瘤,切除肝总动脉瘤,接扎肝总动脉,关腹。</v>
          </cell>
          <cell r="D5974" t="str">
            <v>引流装置</v>
          </cell>
          <cell r="E5974" t="str">
            <v>特殊缝线</v>
          </cell>
          <cell r="F5974" t="str">
            <v>次</v>
          </cell>
          <cell r="G5974" t="str">
            <v/>
          </cell>
          <cell r="H5974">
            <v>2800</v>
          </cell>
          <cell r="I5974">
            <v>2240</v>
          </cell>
          <cell r="J5974">
            <v>1960</v>
          </cell>
          <cell r="K5974" t="str">
            <v>乙类</v>
          </cell>
        </row>
        <row r="5975">
          <cell r="A5975" t="str">
            <v>HLP74301</v>
          </cell>
          <cell r="B5975" t="str">
            <v>肝总动脉瘤切除+肝总动脉重建术</v>
          </cell>
          <cell r="C5975" t="str">
            <v>全麻,腹正中切口开腹或胸腹联合切口,经腹膜后,显露控制肝总动脉和动脉瘤,全身肝素化,阻断肝总动脉,切除动脉瘤,肝总动脉端-端吻合或缝合动脉破口,关腹。</v>
          </cell>
          <cell r="D5975" t="str">
            <v>引流装置</v>
          </cell>
          <cell r="E5975" t="str">
            <v>特殊缝线,止血材料,吻合器</v>
          </cell>
          <cell r="F5975" t="str">
            <v>次</v>
          </cell>
          <cell r="G5975" t="str">
            <v/>
          </cell>
          <cell r="H5975">
            <v>2800</v>
          </cell>
          <cell r="I5975">
            <v>2240</v>
          </cell>
          <cell r="J5975">
            <v>1960</v>
          </cell>
          <cell r="K5975" t="str">
            <v>乙类</v>
          </cell>
        </row>
        <row r="5976">
          <cell r="A5976" t="str">
            <v>HLP74302</v>
          </cell>
          <cell r="B5976" t="str">
            <v>肝总动脉瘤切除+肝总动脉自体大隐静脉间置重建术</v>
          </cell>
          <cell r="C5976" t="str">
            <v>全麻,腹正中切口开腹或胸腹联合切口,经腹膜后,显露控制肝总动脉和动脉瘤,全身肝素化,阻断肝总动脉､切除动脉瘤,取大隐静脉与肝总动脉端-端吻合(2次),关腹。不含自体静脉取材术。</v>
          </cell>
          <cell r="D5976" t="str">
            <v>引流装置</v>
          </cell>
          <cell r="E5976" t="str">
            <v>特殊缝线,止血材料,吻合器</v>
          </cell>
          <cell r="F5976" t="str">
            <v>次</v>
          </cell>
          <cell r="G5976" t="str">
            <v/>
          </cell>
          <cell r="H5976">
            <v>3200</v>
          </cell>
          <cell r="I5976">
            <v>2560</v>
          </cell>
          <cell r="J5976">
            <v>2240</v>
          </cell>
          <cell r="K5976" t="str">
            <v>乙类</v>
          </cell>
        </row>
        <row r="5977">
          <cell r="A5977" t="str">
            <v>HLP74303</v>
          </cell>
          <cell r="B5977" t="str">
            <v>肝总动脉瘤切除+肝总动脉人工血管间置重建术</v>
          </cell>
          <cell r="C5977" t="str">
            <v>全麻,腹正中切口开腹或胸腹联合切口,经腹膜后,显露控制肝总动脉和动脉瘤,全身肝素化,阻断肝总动脉,切除动脉瘤,取人工血管与肝总动脉端-端吻合(2次),关腹。</v>
          </cell>
          <cell r="D5977" t="str">
            <v>引流装置</v>
          </cell>
          <cell r="E5977" t="str">
            <v>人工血管,特殊缝线,止血材料,吻合器</v>
          </cell>
          <cell r="F5977" t="str">
            <v>次</v>
          </cell>
          <cell r="G5977" t="str">
            <v/>
          </cell>
          <cell r="H5977">
            <v>3200</v>
          </cell>
          <cell r="I5977">
            <v>2560</v>
          </cell>
          <cell r="J5977">
            <v>2240</v>
          </cell>
          <cell r="K5977" t="str">
            <v>乙类</v>
          </cell>
        </row>
        <row r="5978">
          <cell r="A5978" t="str">
            <v>HLP80201</v>
          </cell>
          <cell r="B5978" t="str">
            <v>经皮穿刺肝总动脉瘤腔内隔绝术</v>
          </cell>
          <cell r="C5978" t="str">
            <v>局麻,经股动脉途径穿刺,置管,腹主动脉造影,肝总动脉选择性造影,瘤体和动脉直径测量,覆膜支架置入术,再次行动脉造影评价疗效和观察有无并发症出现。</v>
          </cell>
          <cell r="D5978" t="str">
            <v>穿刺针,注射器</v>
          </cell>
          <cell r="E5978" t="str">
            <v>导管,导丝,血管鞘组,导引导管,支架</v>
          </cell>
          <cell r="F5978" t="str">
            <v>次</v>
          </cell>
          <cell r="G5978" t="str">
            <v/>
          </cell>
          <cell r="H5978">
            <v>3000</v>
          </cell>
          <cell r="I5978">
            <v>2400</v>
          </cell>
          <cell r="J5978">
            <v>2100</v>
          </cell>
          <cell r="K5978" t="str">
            <v>乙类</v>
          </cell>
        </row>
        <row r="5979">
          <cell r="A5979" t="str">
            <v>HLP80202</v>
          </cell>
          <cell r="B5979" t="str">
            <v>经皮穿刺肝总动脉瘤栓塞+支架置入术</v>
          </cell>
          <cell r="C5979" t="str">
            <v>局麻,经股动脉途径穿刺,置管,腹主动脉造影,肝总动脉选择性造影,瘤体和动脉直径测量,弹簧圈置入术,必要时明胶海绵等栓塞物栓塞,置入裸支架,再次行动脉造影评价疗效和观察有无并发症出现。不含DSA引导。</v>
          </cell>
          <cell r="D5979" t="str">
            <v>穿刺针,注射器</v>
          </cell>
          <cell r="E5979" t="str">
            <v>导管,导丝,血管鞘组,导引导管,支架,弹簧圈,栓塞材料</v>
          </cell>
          <cell r="F5979" t="str">
            <v>次</v>
          </cell>
          <cell r="G5979" t="str">
            <v/>
          </cell>
          <cell r="H5979">
            <v>3000</v>
          </cell>
          <cell r="I5979">
            <v>2400</v>
          </cell>
          <cell r="J5979">
            <v>2100</v>
          </cell>
          <cell r="K5979" t="str">
            <v>乙类</v>
          </cell>
        </row>
        <row r="5980">
          <cell r="A5980" t="str">
            <v>HLP80203</v>
          </cell>
          <cell r="B5980" t="str">
            <v>经皮穿刺肝总动脉支架成形术</v>
          </cell>
          <cell r="C5980" t="str">
            <v>局麻,经股动脉途径穿刺,置管,腹主动脉造影,肝总动脉选择性造影,动脉直径测量,放置支架。酌情球囊导管扩张,再次行动脉造影评价疗效和观察有无并发症出现。不含球囊成形术。</v>
          </cell>
          <cell r="D5980" t="str">
            <v>穿刺针,压力泵,注射器</v>
          </cell>
          <cell r="E5980" t="str">
            <v>导管,导丝,血管鞘组,导引导管,支架</v>
          </cell>
          <cell r="F5980" t="str">
            <v>次</v>
          </cell>
          <cell r="G5980" t="str">
            <v/>
          </cell>
          <cell r="H5980">
            <v>3400</v>
          </cell>
          <cell r="I5980">
            <v>2720</v>
          </cell>
          <cell r="J5980">
            <v>2380</v>
          </cell>
          <cell r="K5980" t="str">
            <v>乙类</v>
          </cell>
        </row>
        <row r="5981">
          <cell r="A5981" t="str">
            <v>HLP80204</v>
          </cell>
          <cell r="B5981" t="str">
            <v>经皮穿刺肝总动脉球囊成形术</v>
          </cell>
          <cell r="C5981" t="str">
            <v>局麻,经股动脉途径穿刺,置管,腹主动脉造影,肝总动脉选择性造影,动脉直径测量,球囊导管扩张,再次行动脉造影评价疗效和观察有无并发症出现。</v>
          </cell>
          <cell r="D5981" t="str">
            <v>穿刺针,压力泵,注射器</v>
          </cell>
          <cell r="E5981" t="str">
            <v>导管,导丝,血管鞘组,导引导管,球囊扩张导管,支架</v>
          </cell>
          <cell r="F5981" t="str">
            <v>次</v>
          </cell>
          <cell r="G5981" t="str">
            <v/>
          </cell>
          <cell r="H5981">
            <v>3400</v>
          </cell>
          <cell r="I5981">
            <v>2720</v>
          </cell>
          <cell r="J5981">
            <v>2380</v>
          </cell>
          <cell r="K5981" t="str">
            <v>乙类</v>
          </cell>
        </row>
        <row r="5982">
          <cell r="A5982" t="str">
            <v>HLP86301</v>
          </cell>
          <cell r="B5982" t="str">
            <v>肝总动脉瘤旷置+肝总动脉自体大隐静脉旁路术</v>
          </cell>
          <cell r="C5982" t="str">
            <v>全麻,腹正中切口开腹或胸腹联合切口,经腹膜后,显露控制肝总动脉和动脉瘤,全身肝素化,阻断肝总动脉､结扎。取大隐静脉与腹主动脉(或肝总动脉近端)端-侧吻合,另一端与肝总动脉吻合,关腹。不含自体静脉取材术。</v>
          </cell>
          <cell r="D5982" t="str">
            <v>引流装置</v>
          </cell>
          <cell r="E5982" t="str">
            <v>特殊缝线,止血材料,吻合器</v>
          </cell>
          <cell r="F5982" t="str">
            <v>次</v>
          </cell>
          <cell r="G5982" t="str">
            <v/>
          </cell>
          <cell r="H5982">
            <v>2800</v>
          </cell>
          <cell r="I5982">
            <v>2240</v>
          </cell>
          <cell r="J5982">
            <v>1960</v>
          </cell>
          <cell r="K5982" t="str">
            <v>乙类</v>
          </cell>
        </row>
        <row r="5983">
          <cell r="A5983" t="str">
            <v>HLP86302</v>
          </cell>
          <cell r="B5983" t="str">
            <v>肝总动脉瘤切除+肝总动脉自体大隐静脉旁路术</v>
          </cell>
          <cell r="C5983" t="str">
            <v>全麻,腹正中切口开腹或胸腹联合切口,经腹膜后,显露控制肝总动脉和动脉瘤,全身肝素化,切除动脉瘤,取大隐静脉与腹主动脉(或肝总动脉近端)端-侧吻合,另一端与肝总动脉吻合,关腹。不含自体静脉取材术。</v>
          </cell>
          <cell r="D5983" t="str">
            <v>引流装置</v>
          </cell>
          <cell r="E5983" t="str">
            <v>特殊缝线,吻合器</v>
          </cell>
          <cell r="F5983" t="str">
            <v>次</v>
          </cell>
          <cell r="G5983" t="str">
            <v/>
          </cell>
          <cell r="H5983">
            <v>2800</v>
          </cell>
          <cell r="I5983">
            <v>2240</v>
          </cell>
          <cell r="J5983">
            <v>1960</v>
          </cell>
          <cell r="K5983" t="str">
            <v>乙类</v>
          </cell>
        </row>
        <row r="5984">
          <cell r="A5984" t="str">
            <v>HLP86303</v>
          </cell>
          <cell r="B5984" t="str">
            <v>肝总动脉瘤旷置+肝总动脉人工血管旁路术</v>
          </cell>
          <cell r="C5984" t="str">
            <v>全麻,腹正中切口开腹或胸腹联合切口,经腹膜后,显露控制肝总动脉和动脉瘤,全身肝素化,阻断肝总动脉,结扎动脉瘤,取人工血管与腹主动脉(或肝总动脉近段)端-侧吻合,另一端与肝总动脉吻合,关腹。</v>
          </cell>
          <cell r="D5984" t="str">
            <v>引流装置</v>
          </cell>
          <cell r="E5984" t="str">
            <v>人工血管,特殊缝线,止血材料,吻合器</v>
          </cell>
          <cell r="F5984" t="str">
            <v>次</v>
          </cell>
          <cell r="G5984" t="str">
            <v/>
          </cell>
          <cell r="H5984">
            <v>2800</v>
          </cell>
          <cell r="I5984">
            <v>2240</v>
          </cell>
          <cell r="J5984">
            <v>1960</v>
          </cell>
          <cell r="K5984" t="str">
            <v>乙类</v>
          </cell>
        </row>
        <row r="5985">
          <cell r="A5985" t="str">
            <v>HLP86304</v>
          </cell>
          <cell r="B5985" t="str">
            <v>肝总动脉瘤切除+肝总动脉人工血管旁路术</v>
          </cell>
          <cell r="C5985" t="str">
            <v>全麻,腹正中切口开腹或胸腹联合切口,经腹膜后,显露控制肝总动脉和动脉瘤,全身肝素化,切除动脉瘤,取人工血管与腹主动脉(或肝总动脉近段)端-侧吻合,另一端与肝总动脉吻合,关腹。</v>
          </cell>
          <cell r="D5985" t="str">
            <v>引流装置</v>
          </cell>
          <cell r="E5985" t="str">
            <v>人工血管,特殊缝线,吻合器</v>
          </cell>
          <cell r="F5985" t="str">
            <v>次</v>
          </cell>
          <cell r="G5985" t="str">
            <v/>
          </cell>
          <cell r="H5985">
            <v>2800</v>
          </cell>
          <cell r="I5985">
            <v>2240</v>
          </cell>
          <cell r="J5985">
            <v>1960</v>
          </cell>
          <cell r="K5985" t="str">
            <v>乙类</v>
          </cell>
        </row>
        <row r="5986">
          <cell r="A5986" t="str">
            <v>HLQ</v>
          </cell>
          <cell r="B5986" t="str">
            <v>肝固有动脉</v>
          </cell>
          <cell r="C5986" t="str">
            <v/>
          </cell>
          <cell r="D5986" t="str">
            <v/>
          </cell>
          <cell r="E5986" t="str">
            <v/>
          </cell>
        </row>
        <row r="5986">
          <cell r="G5986" t="str">
            <v/>
          </cell>
          <cell r="H5986" t="str">
            <v/>
          </cell>
          <cell r="I5986" t="str">
            <v/>
          </cell>
          <cell r="J5986" t="str">
            <v/>
          </cell>
        </row>
        <row r="5987">
          <cell r="A5987" t="str">
            <v>HLQ59201</v>
          </cell>
          <cell r="B5987" t="str">
            <v>经皮穿刺肝固有动脉瘤栓塞术</v>
          </cell>
          <cell r="C5987" t="str">
            <v>局麻,经股动脉途径穿刺,置管,腹主动脉造影,肝固有动脉选择性造影,瘤体和动脉直径测量,弹簧圈置入瘤体,必要时明胶海绵等栓塞物栓塞,再次行动脉造影评价疗效和观察有无并发症出现。</v>
          </cell>
          <cell r="D5987" t="str">
            <v>穿刺针,注射器</v>
          </cell>
          <cell r="E5987" t="str">
            <v>导管,导丝,血管鞘组,导引导管,弹簧圈,栓塞材料</v>
          </cell>
          <cell r="F5987" t="str">
            <v>次</v>
          </cell>
          <cell r="G5987" t="str">
            <v/>
          </cell>
          <cell r="H5987">
            <v>2100</v>
          </cell>
          <cell r="I5987">
            <v>1680</v>
          </cell>
          <cell r="J5987">
            <v>1470</v>
          </cell>
          <cell r="K5987" t="str">
            <v>乙类</v>
          </cell>
        </row>
        <row r="5988">
          <cell r="A5988" t="str">
            <v>HLQ59202</v>
          </cell>
          <cell r="B5988" t="str">
            <v>经皮穿刺肝固有动脉栓塞术</v>
          </cell>
          <cell r="C5988" t="str">
            <v>局麻,经股动脉途径穿刺,置管,腹主动脉造影,肝固有动脉选择性造影､动脉直径测量,弹簧圈置入肝固有动脉,必要时明胶海绵等栓塞物栓塞,再次行动脉造影评价疗效和观察有无并发症出现。不含DSA引导。</v>
          </cell>
          <cell r="D5988" t="str">
            <v>穿刺针,注射器</v>
          </cell>
          <cell r="E5988" t="str">
            <v>导管,导丝,血管鞘组,导引导管,弹簧圈,栓塞材料</v>
          </cell>
          <cell r="F5988" t="str">
            <v>次</v>
          </cell>
          <cell r="G5988" t="str">
            <v/>
          </cell>
          <cell r="H5988">
            <v>2100</v>
          </cell>
          <cell r="I5988">
            <v>1680</v>
          </cell>
          <cell r="J5988">
            <v>1470</v>
          </cell>
          <cell r="K5988" t="str">
            <v>乙类</v>
          </cell>
        </row>
        <row r="5989">
          <cell r="A5989" t="str">
            <v>HLQ59301</v>
          </cell>
          <cell r="B5989" t="str">
            <v>肝固有动脉瘤旷置+肝固有动脉结扎术</v>
          </cell>
          <cell r="C5989" t="str">
            <v>全麻,腹正中切口开腹,切开后腹膜,显露控制肝固有动脉和动脉瘤,接扎肝固有动脉,关腹。</v>
          </cell>
          <cell r="D5989" t="str">
            <v>引流装置</v>
          </cell>
          <cell r="E5989" t="str">
            <v>特殊缝线,止血材料</v>
          </cell>
          <cell r="F5989" t="str">
            <v>次</v>
          </cell>
          <cell r="G5989" t="str">
            <v/>
          </cell>
          <cell r="H5989">
            <v>2800</v>
          </cell>
          <cell r="I5989">
            <v>2240</v>
          </cell>
          <cell r="J5989">
            <v>1960</v>
          </cell>
          <cell r="K5989" t="str">
            <v>乙类</v>
          </cell>
        </row>
        <row r="5990">
          <cell r="A5990" t="str">
            <v>HLQ73301</v>
          </cell>
          <cell r="B5990" t="str">
            <v>肝固有动脉瘤切除+肝固有动脉结扎术</v>
          </cell>
          <cell r="C5990" t="str">
            <v>全麻,腹正中切口开腹,切开后腹膜,显露控制肝固有动脉和动脉瘤,切除肝固有动脉瘤,接扎肝固有动脉,关腹。</v>
          </cell>
          <cell r="D5990" t="str">
            <v>引流装置</v>
          </cell>
          <cell r="E5990" t="str">
            <v>特殊缝线</v>
          </cell>
          <cell r="F5990" t="str">
            <v>次</v>
          </cell>
          <cell r="G5990" t="str">
            <v/>
          </cell>
          <cell r="H5990">
            <v>2800</v>
          </cell>
          <cell r="I5990">
            <v>2240</v>
          </cell>
          <cell r="J5990">
            <v>1960</v>
          </cell>
          <cell r="K5990" t="str">
            <v>乙类</v>
          </cell>
        </row>
        <row r="5991">
          <cell r="A5991" t="str">
            <v>HLQ74301</v>
          </cell>
          <cell r="B5991" t="str">
            <v>肝固有动脉瘤切除+肝固有动脉人工血管间置重建术</v>
          </cell>
          <cell r="C5991" t="str">
            <v>全麻,腹正中切口开腹,切开后腹膜。显露控制肝固有动脉和动脉瘤,全身肝素化,阻断肝固有动脉,切除动脉瘤,取人工血管与肝固有动脉端-端吻合(2次),关腹。</v>
          </cell>
          <cell r="D5991" t="str">
            <v>引流装置</v>
          </cell>
          <cell r="E5991" t="str">
            <v>人工血管,特殊缝线,止血材料,吻合器</v>
          </cell>
          <cell r="F5991" t="str">
            <v>次</v>
          </cell>
          <cell r="G5991" t="str">
            <v/>
          </cell>
          <cell r="H5991">
            <v>3100</v>
          </cell>
          <cell r="I5991">
            <v>2480</v>
          </cell>
          <cell r="J5991">
            <v>2170</v>
          </cell>
          <cell r="K5991" t="str">
            <v>乙类</v>
          </cell>
        </row>
        <row r="5992">
          <cell r="A5992" t="str">
            <v>HLQ74302</v>
          </cell>
          <cell r="B5992" t="str">
            <v>肝固有动脉瘤切除+肝固有动脉重建术</v>
          </cell>
          <cell r="C5992" t="str">
            <v>全麻,腹正中切口开腹显露控制肝固有动脉和动脉瘤,全身肝素化,阻断肝固有动脉､切除动脉瘤。肝固有动脉端-端吻合或缝合动脉破口,关腹。</v>
          </cell>
          <cell r="D5992" t="str">
            <v>引流装置</v>
          </cell>
          <cell r="E5992" t="str">
            <v>特殊缝线,止血材料,吻合器</v>
          </cell>
          <cell r="F5992" t="str">
            <v>次</v>
          </cell>
          <cell r="G5992" t="str">
            <v/>
          </cell>
          <cell r="H5992">
            <v>3100</v>
          </cell>
          <cell r="I5992">
            <v>2480</v>
          </cell>
          <cell r="J5992">
            <v>2170</v>
          </cell>
          <cell r="K5992" t="str">
            <v>乙类</v>
          </cell>
        </row>
        <row r="5993">
          <cell r="A5993" t="str">
            <v>HLQ74303</v>
          </cell>
          <cell r="B5993" t="str">
            <v>肝固有动脉瘤切除+肝固有动脉自体大隐静脉间置重建术</v>
          </cell>
          <cell r="C5993" t="str">
            <v>全麻,腹正中切口开腹,切开后腹膜。显露控制肝固有动脉和动脉瘤,全身肝素化,阻断肝固有动脉,切除动脉瘤,取大隐静脉与肝固有动脉端-端吻合(2次),关腹。不含自体静脉取材术､DSA引导。</v>
          </cell>
          <cell r="D5993" t="str">
            <v>引流装置</v>
          </cell>
          <cell r="E5993" t="str">
            <v>特殊缝线,止血材料,吻合器</v>
          </cell>
          <cell r="F5993" t="str">
            <v>次</v>
          </cell>
          <cell r="G5993" t="str">
            <v/>
          </cell>
          <cell r="H5993">
            <v>3100</v>
          </cell>
          <cell r="I5993">
            <v>2480</v>
          </cell>
          <cell r="J5993">
            <v>2170</v>
          </cell>
          <cell r="K5993" t="str">
            <v>乙类</v>
          </cell>
        </row>
        <row r="5994">
          <cell r="A5994" t="str">
            <v>HLQ80201</v>
          </cell>
          <cell r="B5994" t="str">
            <v>经皮穿刺肝固有动脉瘤栓塞+支架置入术</v>
          </cell>
          <cell r="C5994" t="str">
            <v>局麻,经股动脉途径穿刺,置管,腹主动脉造影,肝固有动脉选择性造影,瘤体和动脉直径测量,弹簧圈置入术,必要时明胶海绵等栓塞物栓塞,置入裸支架,再次行动脉造影评价疗效和观察有无并发症出现。</v>
          </cell>
          <cell r="D5994" t="str">
            <v>穿刺针,注射器</v>
          </cell>
          <cell r="E5994" t="str">
            <v>导管,导丝,血管鞘组,导引导管,支架,弹簧圈,栓塞材料</v>
          </cell>
          <cell r="F5994" t="str">
            <v>次</v>
          </cell>
          <cell r="G5994" t="str">
            <v/>
          </cell>
          <cell r="H5994">
            <v>3200</v>
          </cell>
          <cell r="I5994">
            <v>2560</v>
          </cell>
          <cell r="J5994">
            <v>2240</v>
          </cell>
          <cell r="K5994" t="str">
            <v>乙类</v>
          </cell>
        </row>
        <row r="5995">
          <cell r="A5995" t="str">
            <v>HLQ80202</v>
          </cell>
          <cell r="B5995" t="str">
            <v>经皮穿刺肝固有动脉瘤腔内隔绝术</v>
          </cell>
          <cell r="C5995" t="str">
            <v>局麻,经股动脉途径穿刺,置管,腹主动脉造影,肝固有动脉选择性造影,瘤体和动脉直径测量。覆膜支架置入术,再次行动脉造影评价疗效和观察有无并发症出现。不含DSA引导。</v>
          </cell>
          <cell r="D5995" t="str">
            <v>穿刺针,注射器</v>
          </cell>
          <cell r="E5995" t="str">
            <v>导管,导丝,血管鞘组,导引导管,支架</v>
          </cell>
          <cell r="F5995" t="str">
            <v>次</v>
          </cell>
          <cell r="G5995" t="str">
            <v/>
          </cell>
          <cell r="H5995">
            <v>2100</v>
          </cell>
          <cell r="I5995">
            <v>1680</v>
          </cell>
          <cell r="J5995">
            <v>1470</v>
          </cell>
          <cell r="K5995" t="str">
            <v>乙类</v>
          </cell>
        </row>
        <row r="5996">
          <cell r="A5996" t="str">
            <v>HLQ80203</v>
          </cell>
          <cell r="B5996" t="str">
            <v>经皮穿刺肝固有动脉球囊成形术</v>
          </cell>
          <cell r="C5996" t="str">
            <v>局麻,经股动脉途径穿刺,置管,腹主动脉造影,肝固有动脉选择性造影,动脉直径测量,球囊导管扩张,再次行动脉造影评价疗效和观察有无并发症出现。</v>
          </cell>
          <cell r="D5996" t="str">
            <v>穿刺针,压力泵,注射器</v>
          </cell>
          <cell r="E5996" t="str">
            <v>导管,导丝,血管鞘组,导引导管,球囊扩张导管,支架</v>
          </cell>
          <cell r="F5996" t="str">
            <v>次</v>
          </cell>
          <cell r="G5996" t="str">
            <v/>
          </cell>
          <cell r="H5996">
            <v>2700</v>
          </cell>
          <cell r="I5996">
            <v>2160</v>
          </cell>
          <cell r="J5996">
            <v>1890</v>
          </cell>
          <cell r="K5996" t="str">
            <v>乙类</v>
          </cell>
        </row>
        <row r="5997">
          <cell r="A5997" t="str">
            <v>HLQ80204</v>
          </cell>
          <cell r="B5997" t="str">
            <v>经皮穿刺肝固有动脉支架成形术</v>
          </cell>
          <cell r="C5997" t="str">
            <v>局麻,经股动脉途径穿刺,置管,腹主动脉造影,肝固有动脉选择性造影､动脉直径测量,放置支架,酌情球囊导管扩张,再次行动脉造影评价疗效和观察有无并发症出现。不含球囊成形术､DSA引导。</v>
          </cell>
          <cell r="D5997" t="str">
            <v>穿刺针,压力泵,注射器</v>
          </cell>
          <cell r="E5997" t="str">
            <v>导管,导丝,血管鞘组,导引导管,支架</v>
          </cell>
          <cell r="F5997" t="str">
            <v>次</v>
          </cell>
          <cell r="G5997" t="str">
            <v/>
          </cell>
          <cell r="H5997">
            <v>3200</v>
          </cell>
          <cell r="I5997">
            <v>2560</v>
          </cell>
          <cell r="J5997">
            <v>2240</v>
          </cell>
          <cell r="K5997" t="str">
            <v>乙类</v>
          </cell>
        </row>
        <row r="5998">
          <cell r="A5998" t="str">
            <v>HLQ86301</v>
          </cell>
          <cell r="B5998" t="str">
            <v>肝固有动脉瘤旷置+肝固有动脉自体大隐静脉旁路术</v>
          </cell>
          <cell r="C5998" t="str">
            <v>全麻,腹正中切口开腹,切开后腹膜。显露控制肝固有动脉和动脉瘤,全身肝素化,阻断肝固有动脉,结扎动脉瘤,取大隐静脉与腹主动脉(或肝总动脉或肝固有动脉近段)端-侧吻合,另一端与肝固有动脉吻合,关腹。不含自体静脉取材术。</v>
          </cell>
          <cell r="D5998" t="str">
            <v>引流装置</v>
          </cell>
          <cell r="E5998" t="str">
            <v>特殊缝线,止血材料,吻合器</v>
          </cell>
          <cell r="F5998" t="str">
            <v>次</v>
          </cell>
          <cell r="G5998" t="str">
            <v/>
          </cell>
          <cell r="H5998">
            <v>2800</v>
          </cell>
          <cell r="I5998">
            <v>2240</v>
          </cell>
          <cell r="J5998">
            <v>1960</v>
          </cell>
          <cell r="K5998" t="str">
            <v>乙类</v>
          </cell>
        </row>
        <row r="5999">
          <cell r="A5999" t="str">
            <v>HLQ86302</v>
          </cell>
          <cell r="B5999" t="str">
            <v>肝固有动脉瘤切除+肝固有动脉自体大隐静脉旁路术</v>
          </cell>
          <cell r="C5999" t="str">
            <v>全麻,腹正中切口开腹,切开后腹膜。显露控制肝固有动脉和动脉瘤,全身肝素化,阻断肝固有动脉,切除动脉瘤,取大隐静脉与腹主动脉(或肝总动脉或肝固有动脉近段)端-侧吻合,另一端与肝固有动脉吻合,关腹。不含自体静脉取材术。</v>
          </cell>
          <cell r="D5999" t="str">
            <v>引流装置</v>
          </cell>
          <cell r="E5999" t="str">
            <v>特殊缝线,吻合器</v>
          </cell>
          <cell r="F5999" t="str">
            <v>次</v>
          </cell>
          <cell r="G5999" t="str">
            <v/>
          </cell>
          <cell r="H5999">
            <v>2800</v>
          </cell>
          <cell r="I5999">
            <v>2240</v>
          </cell>
          <cell r="J5999">
            <v>1960</v>
          </cell>
          <cell r="K5999" t="str">
            <v>乙类</v>
          </cell>
        </row>
        <row r="6000">
          <cell r="A6000" t="str">
            <v>HLQ86303</v>
          </cell>
          <cell r="B6000" t="str">
            <v>肝固有动脉瘤旷置+肝固有动脉人工血管旁路术</v>
          </cell>
          <cell r="C6000" t="str">
            <v>全麻,腹正中切口开腹,切开后腹膜。显露控制肝固有动脉和动脉瘤。全身肝素化,阻断肝固有动脉,结扎动脉瘤,取人工血管与腹主动脉(或肝总动脉或肝固有动脉近段)端-侧吻合,另一端与肝固有动脉吻合,关腹。</v>
          </cell>
          <cell r="D6000" t="str">
            <v>引流装置</v>
          </cell>
          <cell r="E6000" t="str">
            <v>人工血管,特殊缝线,止血材料,吻合器</v>
          </cell>
          <cell r="F6000" t="str">
            <v>次</v>
          </cell>
          <cell r="G6000" t="str">
            <v/>
          </cell>
          <cell r="H6000">
            <v>2800</v>
          </cell>
          <cell r="I6000">
            <v>2240</v>
          </cell>
          <cell r="J6000">
            <v>1960</v>
          </cell>
          <cell r="K6000" t="str">
            <v>乙类</v>
          </cell>
        </row>
        <row r="6001">
          <cell r="A6001" t="str">
            <v>HLQ86304</v>
          </cell>
          <cell r="B6001" t="str">
            <v>肝固有动脉瘤切除+肝固有动脉人工血管旁路术</v>
          </cell>
          <cell r="C6001" t="str">
            <v>全麻,腹正中切口开腹,切开后腹膜。显露控制肝固有动脉和动脉瘤,全身肝素化,阻断肝固有动脉,切除动脉瘤,取人工血管与腹主动脉(或肝总动脉或肝固有动脉近段)端-侧吻合,另一端与肝固有动脉吻合,关腹。</v>
          </cell>
          <cell r="D6001" t="str">
            <v>引流装置</v>
          </cell>
          <cell r="E6001" t="str">
            <v>人工血管,特殊缝线,吻合器</v>
          </cell>
          <cell r="F6001" t="str">
            <v>次</v>
          </cell>
          <cell r="G6001" t="str">
            <v/>
          </cell>
          <cell r="H6001">
            <v>2800</v>
          </cell>
          <cell r="I6001">
            <v>2240</v>
          </cell>
          <cell r="J6001">
            <v>1960</v>
          </cell>
          <cell r="K6001" t="str">
            <v>乙类</v>
          </cell>
        </row>
        <row r="6002">
          <cell r="A6002" t="str">
            <v>HLR</v>
          </cell>
          <cell r="B6002" t="str">
            <v>胃十二指肠动脉</v>
          </cell>
          <cell r="C6002" t="str">
            <v/>
          </cell>
          <cell r="D6002" t="str">
            <v/>
          </cell>
          <cell r="E6002" t="str">
            <v/>
          </cell>
        </row>
        <row r="6002">
          <cell r="G6002" t="str">
            <v/>
          </cell>
          <cell r="H6002" t="str">
            <v/>
          </cell>
          <cell r="I6002" t="str">
            <v/>
          </cell>
          <cell r="J6002" t="str">
            <v/>
          </cell>
        </row>
        <row r="6003">
          <cell r="A6003" t="str">
            <v>HLR59201</v>
          </cell>
          <cell r="B6003" t="str">
            <v>经皮穿刺胃十二指肠动脉栓塞术</v>
          </cell>
          <cell r="C6003" t="str">
            <v>消毒铺巾,麻醉,穿刺置管,造影摄片,栓塞,复查造影,拔管,穿刺点压迫包扎。人工报告。不含监护。</v>
          </cell>
          <cell r="D6003" t="str">
            <v>穿刺针,注射器</v>
          </cell>
          <cell r="E6003" t="str">
            <v>导管,导丝,血管鞘组,栓塞材料</v>
          </cell>
          <cell r="F6003" t="str">
            <v>次</v>
          </cell>
          <cell r="G6003" t="str">
            <v/>
          </cell>
          <cell r="H6003">
            <v>2100</v>
          </cell>
          <cell r="I6003">
            <v>1680</v>
          </cell>
          <cell r="J6003">
            <v>1470</v>
          </cell>
          <cell r="K6003" t="str">
            <v>乙类</v>
          </cell>
        </row>
        <row r="6004">
          <cell r="A6004" t="str">
            <v>HLR59202</v>
          </cell>
          <cell r="B6004" t="str">
            <v>经皮穿刺胃网膜动脉栓塞术</v>
          </cell>
          <cell r="C6004" t="str">
            <v>消毒铺巾,麻醉,穿刺置管,造影摄片,栓塞,复查造影,拔管,穿刺点压迫包扎。人工报告。不含监护。</v>
          </cell>
          <cell r="D6004" t="str">
            <v>穿刺针,注射器</v>
          </cell>
          <cell r="E6004" t="str">
            <v>导管,导丝,血管鞘组,栓塞材料</v>
          </cell>
          <cell r="F6004" t="str">
            <v>次</v>
          </cell>
          <cell r="G6004" t="str">
            <v/>
          </cell>
          <cell r="H6004">
            <v>2100</v>
          </cell>
          <cell r="I6004">
            <v>1680</v>
          </cell>
          <cell r="J6004">
            <v>1470</v>
          </cell>
          <cell r="K6004" t="str">
            <v>乙类</v>
          </cell>
        </row>
        <row r="6005">
          <cell r="A6005" t="str">
            <v>HLR73301</v>
          </cell>
          <cell r="B6005" t="str">
            <v>胃十二指肠动脉动脉瘤切除术</v>
          </cell>
          <cell r="C6005" t="str">
            <v>全麻,腹正中切口开腹,显露控制胃十二指肠动脉瘤,切除,关腹。</v>
          </cell>
          <cell r="D6005" t="str">
            <v>引流装置</v>
          </cell>
          <cell r="E6005" t="str">
            <v>特殊缝线,止血材料</v>
          </cell>
          <cell r="F6005" t="str">
            <v>次</v>
          </cell>
          <cell r="G6005" t="str">
            <v/>
          </cell>
          <cell r="H6005">
            <v>3100</v>
          </cell>
          <cell r="I6005">
            <v>2480</v>
          </cell>
          <cell r="J6005">
            <v>2170</v>
          </cell>
          <cell r="K6005" t="str">
            <v>乙类</v>
          </cell>
        </row>
        <row r="6006">
          <cell r="A6006" t="str">
            <v>HLS</v>
          </cell>
          <cell r="B6006" t="str">
            <v>脾动脉</v>
          </cell>
          <cell r="C6006" t="str">
            <v/>
          </cell>
          <cell r="D6006" t="str">
            <v/>
          </cell>
          <cell r="E6006" t="str">
            <v/>
          </cell>
        </row>
        <row r="6006">
          <cell r="G6006" t="str">
            <v/>
          </cell>
          <cell r="H6006" t="str">
            <v/>
          </cell>
          <cell r="I6006" t="str">
            <v/>
          </cell>
          <cell r="J6006" t="str">
            <v/>
          </cell>
        </row>
        <row r="6007">
          <cell r="A6007" t="str">
            <v>HLS59201</v>
          </cell>
          <cell r="B6007" t="str">
            <v>脾动脉瘤栓塞术</v>
          </cell>
          <cell r="C6007" t="str">
            <v>局麻,经股动脉途径穿刺,置管,腹主动脉造影,脾动脉选择性造影､瘤体和动脉直径测量。弹簧圈置入瘤体,必要时明胶海绵等栓塞物栓塞,再次行动脉造影评价疗效和观察有无并发症出现。不含DSA引导。</v>
          </cell>
          <cell r="D6007" t="str">
            <v>穿刺针,注射器</v>
          </cell>
          <cell r="E6007" t="str">
            <v>导管,导丝,血管鞘组,导引导管,弹簧圈,栓塞材料</v>
          </cell>
          <cell r="F6007" t="str">
            <v>次</v>
          </cell>
          <cell r="G6007" t="str">
            <v/>
          </cell>
          <cell r="H6007">
            <v>2100</v>
          </cell>
          <cell r="I6007">
            <v>1680</v>
          </cell>
          <cell r="J6007">
            <v>1470</v>
          </cell>
          <cell r="K6007" t="str">
            <v>乙类</v>
          </cell>
        </row>
        <row r="6008">
          <cell r="A6008" t="str">
            <v>HLS59202</v>
          </cell>
          <cell r="B6008" t="str">
            <v>经皮穿刺脾动脉栓塞术</v>
          </cell>
          <cell r="C6008" t="str">
            <v>消毒铺巾,麻醉,穿刺置管,造影摄片,栓塞,复查造影,拔管,穿刺点压迫包扎。人工报告。不含监护。</v>
          </cell>
          <cell r="D6008" t="str">
            <v>穿刺针,注射器</v>
          </cell>
          <cell r="E6008" t="str">
            <v>导管,导丝,血管鞘组,栓塞材料</v>
          </cell>
          <cell r="F6008" t="str">
            <v>次</v>
          </cell>
          <cell r="G6008" t="str">
            <v/>
          </cell>
          <cell r="H6008">
            <v>2100</v>
          </cell>
          <cell r="I6008">
            <v>1680</v>
          </cell>
          <cell r="J6008">
            <v>1470</v>
          </cell>
          <cell r="K6008" t="str">
            <v>乙类</v>
          </cell>
        </row>
        <row r="6009">
          <cell r="A6009" t="str">
            <v>HLS74301</v>
          </cell>
          <cell r="B6009" t="str">
            <v>脾动脉瘤切除+脾动脉重建术</v>
          </cell>
          <cell r="C6009" t="str">
            <v>全麻,左侧肋弓下弧行切口开腹,显露控制脾动脉和动脉瘤,全身肝素化,阻断脾动脉,切除动脉瘤,脾动脉端-端吻合或缝合动脉破口,关腹。</v>
          </cell>
          <cell r="D6009" t="str">
            <v>引流装置</v>
          </cell>
          <cell r="E6009" t="str">
            <v>特殊缝线,止血材料</v>
          </cell>
          <cell r="F6009" t="str">
            <v>次</v>
          </cell>
          <cell r="G6009" t="str">
            <v/>
          </cell>
          <cell r="H6009">
            <v>3200</v>
          </cell>
          <cell r="I6009">
            <v>2560</v>
          </cell>
          <cell r="J6009">
            <v>2240</v>
          </cell>
          <cell r="K6009" t="str">
            <v>乙类</v>
          </cell>
        </row>
        <row r="6010">
          <cell r="A6010" t="str">
            <v>HLS74302</v>
          </cell>
          <cell r="B6010" t="str">
            <v>脾动脉瘤切除+脾动脉人工血管间置重建术</v>
          </cell>
          <cell r="C6010" t="str">
            <v>全麻,左侧肋弓下弧行切口开腹,显露控制脾动脉和动脉瘤,全身肝素化,阻断脾动脉,切除动脉瘤,取人工血管与脾动脉端-端吻合(2次),关腹。</v>
          </cell>
          <cell r="D6010" t="str">
            <v>引流装置</v>
          </cell>
          <cell r="E6010" t="str">
            <v>人工血管,特殊缝线,止血材料,吻合器</v>
          </cell>
          <cell r="F6010" t="str">
            <v>次</v>
          </cell>
          <cell r="G6010" t="str">
            <v/>
          </cell>
          <cell r="H6010">
            <v>3200</v>
          </cell>
          <cell r="I6010">
            <v>2560</v>
          </cell>
          <cell r="J6010">
            <v>2240</v>
          </cell>
          <cell r="K6010" t="str">
            <v>乙类</v>
          </cell>
        </row>
        <row r="6011">
          <cell r="A6011" t="str">
            <v>HLS74303</v>
          </cell>
          <cell r="B6011" t="str">
            <v>脾动脉瘤切除+脾动脉自体大隐静脉间置重建术</v>
          </cell>
          <cell r="C6011" t="str">
            <v>全麻,左侧肋弓下弧行切口开腹。显露控制脾动脉和动脉瘤,单侧股部纵切口,取大隐静脉,剪裁大隐静脉,肝素水灌注,全身肝素化,阻断脾动脉,切除动脉瘤,取大隐静脉与脾动脉端-端吻合(2次),关腹。不含自体静脉取材术。</v>
          </cell>
          <cell r="D6011" t="str">
            <v>引流装置</v>
          </cell>
          <cell r="E6011" t="str">
            <v>特殊缝线,止血材料,吻合器</v>
          </cell>
          <cell r="F6011" t="str">
            <v>次</v>
          </cell>
          <cell r="G6011" t="str">
            <v/>
          </cell>
          <cell r="H6011">
            <v>3200</v>
          </cell>
          <cell r="I6011">
            <v>2560</v>
          </cell>
          <cell r="J6011">
            <v>2240</v>
          </cell>
          <cell r="K6011" t="str">
            <v>乙类</v>
          </cell>
        </row>
        <row r="6012">
          <cell r="A6012" t="str">
            <v>HLS75301</v>
          </cell>
          <cell r="B6012" t="str">
            <v>脾动脉瘤切除+脾切除术</v>
          </cell>
          <cell r="C6012" t="str">
            <v>全麻,左侧肋弓下弧行切口开腹,显露控制脾动脉､脾静脉和动脉瘤,切除脾脏和动脉瘤或旷置,接扎脾动､静脉,放置脾窝引流管,关腹。</v>
          </cell>
          <cell r="D6012" t="str">
            <v>引流装置</v>
          </cell>
          <cell r="E6012" t="str">
            <v>特殊缝线,止血材料</v>
          </cell>
          <cell r="F6012" t="str">
            <v>次</v>
          </cell>
          <cell r="G6012" t="str">
            <v/>
          </cell>
          <cell r="H6012">
            <v>2800</v>
          </cell>
          <cell r="I6012">
            <v>2240</v>
          </cell>
          <cell r="J6012">
            <v>1960</v>
          </cell>
          <cell r="K6012" t="str">
            <v>乙类</v>
          </cell>
        </row>
        <row r="6013">
          <cell r="A6013" t="str">
            <v>HLS80201</v>
          </cell>
          <cell r="B6013" t="str">
            <v>经皮穿刺脾动脉瘤腔内隔绝术</v>
          </cell>
          <cell r="C6013" t="str">
            <v>局麻,经股动脉途径穿刺,置管,腹主动脉造影,脾动脉选择性造影,瘤体和动脉直径测量,覆膜支架置入术,再次行动脉造影评价疗效和观察有无并发症出现。</v>
          </cell>
          <cell r="D6013" t="str">
            <v>穿刺针,注射器</v>
          </cell>
          <cell r="E6013" t="str">
            <v>导管,导丝,血管鞘组,导引导管,支架</v>
          </cell>
          <cell r="F6013" t="str">
            <v>次</v>
          </cell>
          <cell r="G6013" t="str">
            <v/>
          </cell>
          <cell r="H6013">
            <v>2100</v>
          </cell>
          <cell r="I6013">
            <v>1680</v>
          </cell>
          <cell r="J6013">
            <v>1470</v>
          </cell>
          <cell r="K6013" t="str">
            <v>乙类</v>
          </cell>
        </row>
        <row r="6014">
          <cell r="A6014" t="str">
            <v>HLS80202</v>
          </cell>
          <cell r="B6014" t="str">
            <v>经皮穿刺脾动脉瘤栓塞+支架置入术</v>
          </cell>
          <cell r="C6014" t="str">
            <v>局麻,经股动脉途径穿刺,置管,腹主动脉造影,脾动脉选择性造影,瘤体和动脉直径测量,弹簧圈置入术,必要时明胶海绵等栓塞物栓塞,置入裸支架,再次行动脉造影评价疗效和观察有无并发症出现。</v>
          </cell>
          <cell r="D6014" t="str">
            <v>穿刺针,注射器</v>
          </cell>
          <cell r="E6014" t="str">
            <v>导管,导丝,血管鞘组,导引导管,支架,弹簧圈,栓塞材料</v>
          </cell>
          <cell r="F6014" t="str">
            <v>次</v>
          </cell>
          <cell r="G6014" t="str">
            <v/>
          </cell>
          <cell r="H6014">
            <v>3200</v>
          </cell>
          <cell r="I6014">
            <v>2560</v>
          </cell>
          <cell r="J6014">
            <v>2240</v>
          </cell>
          <cell r="K6014" t="str">
            <v>乙类</v>
          </cell>
        </row>
        <row r="6015">
          <cell r="A6015" t="str">
            <v>HLS80203</v>
          </cell>
          <cell r="B6015" t="str">
            <v>经皮穿刺脾动脉球囊成形术</v>
          </cell>
          <cell r="C6015" t="str">
            <v>局麻,经股动脉途径穿刺,置管,腹主动脉造影,脾动脉选择性造影,动脉直径测量,球囊导管扩张,再次行动脉造影评价疗效和观察有无并发症出现。不含DSA引导。</v>
          </cell>
          <cell r="D6015" t="str">
            <v>穿刺针,压力泵,注射器</v>
          </cell>
          <cell r="E6015" t="str">
            <v>导管,导丝,血管鞘组,导引导管,球囊扩张导管,支架</v>
          </cell>
          <cell r="F6015" t="str">
            <v>次</v>
          </cell>
          <cell r="G6015" t="str">
            <v/>
          </cell>
          <cell r="H6015">
            <v>3600</v>
          </cell>
          <cell r="I6015">
            <v>2880</v>
          </cell>
          <cell r="J6015">
            <v>2520</v>
          </cell>
          <cell r="K6015" t="str">
            <v>乙类</v>
          </cell>
        </row>
        <row r="6016">
          <cell r="A6016" t="str">
            <v>HLS80301</v>
          </cell>
          <cell r="B6016" t="str">
            <v>经皮穿刺脾动脉支架置入术</v>
          </cell>
          <cell r="C6016" t="str">
            <v>局麻,经股动脉途径穿刺,置管,腹主动脉造影,脾动脉选择性造影､动脉直径测量,放置支架,酌情球囊导管扩张,再次行动脉造影评价疗效和观察有无并发症出现。不含球囊成形术､DSA引导。</v>
          </cell>
          <cell r="D6016" t="str">
            <v>穿刺针,压力泵,注射器</v>
          </cell>
          <cell r="E6016" t="str">
            <v>导管,导丝,血管鞘组,导引导管,支架,特殊缝线</v>
          </cell>
          <cell r="F6016" t="str">
            <v>次</v>
          </cell>
          <cell r="G6016" t="str">
            <v/>
          </cell>
          <cell r="H6016">
            <v>3600</v>
          </cell>
          <cell r="I6016">
            <v>2880</v>
          </cell>
          <cell r="J6016">
            <v>2520</v>
          </cell>
          <cell r="K6016" t="str">
            <v>乙类</v>
          </cell>
        </row>
        <row r="6017">
          <cell r="A6017" t="str">
            <v>HLS86301</v>
          </cell>
          <cell r="B6017" t="str">
            <v>脾动脉瘤旷置+脾动脉人工血管旁路术</v>
          </cell>
          <cell r="C6017" t="str">
            <v>全麻,左侧肋弓下弧行切口开腹,显露控制脾动脉和动脉瘤,全身肝素化,阻断脾动脉,结扎动脉瘤,取人工血管与腹主动脉(或脾动脉近端)端-侧吻合,另一端与脾动脉吻合,关腹。</v>
          </cell>
          <cell r="D6017" t="str">
            <v>引流装置</v>
          </cell>
          <cell r="E6017" t="str">
            <v>人工血管,特殊缝线,止血材料,吻合器</v>
          </cell>
          <cell r="F6017" t="str">
            <v>次</v>
          </cell>
          <cell r="G6017" t="str">
            <v/>
          </cell>
          <cell r="H6017">
            <v>3200</v>
          </cell>
          <cell r="I6017">
            <v>2560</v>
          </cell>
          <cell r="J6017">
            <v>2240</v>
          </cell>
          <cell r="K6017" t="str">
            <v>乙类</v>
          </cell>
        </row>
        <row r="6018">
          <cell r="A6018" t="str">
            <v>HLS86302</v>
          </cell>
          <cell r="B6018" t="str">
            <v>脾动脉瘤切除+脾动脉人工血管旁路术</v>
          </cell>
          <cell r="C6018" t="str">
            <v>全麻,左侧肋弓下弧行切口开腹,显露控制脾动脉和动脉瘤,全身肝素化,阻断脾动脉,切除动脉瘤,取人工血管与腹主动脉(或脾动脉近端)端-侧吻合,另一端与脾动脉吻合,关腹。</v>
          </cell>
          <cell r="D6018" t="str">
            <v>引流装置</v>
          </cell>
          <cell r="E6018" t="str">
            <v>人工血管,特殊缝线,吻合器</v>
          </cell>
          <cell r="F6018" t="str">
            <v>次</v>
          </cell>
          <cell r="G6018" t="str">
            <v/>
          </cell>
          <cell r="H6018">
            <v>3200</v>
          </cell>
          <cell r="I6018">
            <v>2560</v>
          </cell>
          <cell r="J6018">
            <v>2240</v>
          </cell>
          <cell r="K6018" t="str">
            <v>乙类</v>
          </cell>
        </row>
        <row r="6019">
          <cell r="A6019" t="str">
            <v>HLT</v>
          </cell>
          <cell r="B6019" t="str">
            <v>肠系膜上动脉</v>
          </cell>
          <cell r="C6019" t="str">
            <v/>
          </cell>
          <cell r="D6019" t="str">
            <v/>
          </cell>
          <cell r="E6019" t="str">
            <v/>
          </cell>
        </row>
        <row r="6019">
          <cell r="G6019" t="str">
            <v/>
          </cell>
          <cell r="H6019" t="str">
            <v/>
          </cell>
          <cell r="I6019" t="str">
            <v/>
          </cell>
          <cell r="J6019" t="str">
            <v/>
          </cell>
        </row>
        <row r="6020">
          <cell r="A6020" t="str">
            <v>HLT59201</v>
          </cell>
          <cell r="B6020" t="str">
            <v>经皮穿刺胰十二指肠动脉栓塞术</v>
          </cell>
          <cell r="C6020" t="str">
            <v>消毒铺巾,麻醉,穿刺置管,造影摄片,栓塞,复查造影,拔管,穿刺点压迫包扎。人工报告。不含监护。</v>
          </cell>
          <cell r="D6020" t="str">
            <v>穿刺针,注射器</v>
          </cell>
          <cell r="E6020" t="str">
            <v>导管,导丝,血管鞘组,栓塞材料</v>
          </cell>
          <cell r="F6020" t="str">
            <v>次</v>
          </cell>
          <cell r="G6020" t="str">
            <v/>
          </cell>
          <cell r="H6020">
            <v>2100</v>
          </cell>
          <cell r="I6020">
            <v>1680</v>
          </cell>
          <cell r="J6020">
            <v>1470</v>
          </cell>
          <cell r="K6020" t="str">
            <v>乙类</v>
          </cell>
        </row>
        <row r="6021">
          <cell r="A6021" t="str">
            <v>HLT59202</v>
          </cell>
          <cell r="B6021" t="str">
            <v>经皮穿刺肠系膜上动脉瘤栓塞术</v>
          </cell>
          <cell r="C6021" t="str">
            <v>局麻,经股动脉途径穿刺,置管,腹主动脉造影,肠系膜上动脉选择性造影,瘤体和动脉直径测量,弹簧圈置入瘤体内,必要时明胶海绵等栓塞物栓塞,再次行动脉造影评价疗效和观察有无并发症出现。</v>
          </cell>
          <cell r="D6021" t="str">
            <v>穿刺针,注射器</v>
          </cell>
          <cell r="E6021" t="str">
            <v>导管,导丝,血管鞘组,导引导管,弹簧圈,栓塞材料</v>
          </cell>
          <cell r="F6021" t="str">
            <v>次</v>
          </cell>
          <cell r="G6021" t="str">
            <v/>
          </cell>
          <cell r="H6021">
            <v>2100</v>
          </cell>
          <cell r="I6021">
            <v>1680</v>
          </cell>
          <cell r="J6021">
            <v>1470</v>
          </cell>
          <cell r="K6021" t="str">
            <v>乙类</v>
          </cell>
        </row>
        <row r="6022">
          <cell r="A6022" t="str">
            <v>HLT59203</v>
          </cell>
          <cell r="B6022" t="str">
            <v>经皮穿刺肠系膜上动脉栓塞术</v>
          </cell>
          <cell r="C6022" t="str">
            <v>局麻,经股动脉途径穿刺,置管,腹主动脉造影,肠系膜上动脉选择性造影､动脉直径测量,弹簧圈置入肠系膜上动脉,必要时明胶海绵等栓塞物栓塞,再次行动脉造影评价疗效和观察有无并发症出现。不含DSA引导。</v>
          </cell>
          <cell r="D6022" t="str">
            <v>穿刺针,注射器</v>
          </cell>
          <cell r="E6022" t="str">
            <v>导管,导丝,血管鞘组,导引导管,弹簧圈,栓塞材料</v>
          </cell>
          <cell r="F6022" t="str">
            <v>次</v>
          </cell>
          <cell r="G6022" t="str">
            <v/>
          </cell>
          <cell r="H6022">
            <v>2100</v>
          </cell>
          <cell r="I6022">
            <v>1680</v>
          </cell>
          <cell r="J6022">
            <v>1470</v>
          </cell>
          <cell r="K6022" t="str">
            <v>乙类</v>
          </cell>
        </row>
        <row r="6023">
          <cell r="A6023" t="str">
            <v>HLT59301</v>
          </cell>
          <cell r="B6023" t="str">
            <v>肠系膜上动脉瘤旷置术</v>
          </cell>
          <cell r="C6023" t="str">
            <v>全麻,胸腹联合切口,腹膜后途径或腹正中切口开腹,肠系膜根部显露控制肠系膜上动脉,必要时打开后腹膜显露控制腹主动脉,全身肝素化,阻断肠系膜上动脉必要时阻断腹主动脉,旷置动脉瘤,关腹。</v>
          </cell>
          <cell r="D6023" t="str">
            <v>引流装置</v>
          </cell>
          <cell r="E6023" t="str">
            <v>特殊缝线,止血材料</v>
          </cell>
          <cell r="F6023" t="str">
            <v>次</v>
          </cell>
          <cell r="G6023" t="str">
            <v/>
          </cell>
          <cell r="H6023">
            <v>2700</v>
          </cell>
          <cell r="I6023">
            <v>2160</v>
          </cell>
          <cell r="J6023">
            <v>1890</v>
          </cell>
          <cell r="K6023" t="str">
            <v>乙类</v>
          </cell>
        </row>
        <row r="6024">
          <cell r="A6024" t="str">
            <v>HLT62201</v>
          </cell>
          <cell r="B6024" t="str">
            <v>经皮穿刺肠系膜上动脉置管术</v>
          </cell>
          <cell r="C6024" t="str">
            <v>消毒铺巾,麻醉,穿刺置管,造影摄片,留管包扎,肝素冲洗液封管。人工报告。不含监护。</v>
          </cell>
          <cell r="D6024" t="str">
            <v>穿刺针,注射器</v>
          </cell>
          <cell r="E6024" t="str">
            <v>导管,导丝,血管鞘组,特殊缝线</v>
          </cell>
          <cell r="F6024" t="str">
            <v>次</v>
          </cell>
          <cell r="G6024" t="str">
            <v/>
          </cell>
          <cell r="H6024">
            <v>2100</v>
          </cell>
          <cell r="I6024">
            <v>1680</v>
          </cell>
          <cell r="J6024">
            <v>1470</v>
          </cell>
          <cell r="K6024" t="str">
            <v>乙类</v>
          </cell>
        </row>
        <row r="6025">
          <cell r="A6025" t="str">
            <v>HLT65201</v>
          </cell>
          <cell r="B6025" t="str">
            <v>经皮穿刺肠系膜上动脉内血栓抽吸术</v>
          </cell>
          <cell r="C6025" t="str">
            <v>消毒铺巾,麻醉,穿刺置管,造影摄片,血栓抽吸或机械碎栓,复查造影,拔管,穿刺点压迫包扎。人工报告。不含监护。</v>
          </cell>
          <cell r="D6025" t="str">
            <v>穿刺针,注射器</v>
          </cell>
          <cell r="E6025" t="str">
            <v>导管,导丝,血管鞘组</v>
          </cell>
          <cell r="F6025" t="str">
            <v>次</v>
          </cell>
          <cell r="G6025" t="str">
            <v/>
          </cell>
          <cell r="H6025">
            <v>2100</v>
          </cell>
          <cell r="I6025">
            <v>1680</v>
          </cell>
          <cell r="J6025">
            <v>1470</v>
          </cell>
          <cell r="K6025" t="str">
            <v>乙类</v>
          </cell>
        </row>
        <row r="6026">
          <cell r="A6026" t="str">
            <v>HLT65301</v>
          </cell>
          <cell r="B6026" t="str">
            <v>肠系膜上动脉取栓术</v>
          </cell>
          <cell r="C6026" t="str">
            <v>全麻,腹正中切口开腹,肠系膜根部显露控制肠系膜上动脉,全身肝素化,阻断肠系膜上动脉,剖开肠系膜上动脉,球囊取栓导管取出动脉内血栓,缝合动脉切口,必要时动脉造影,关腹。不含动脉造影。</v>
          </cell>
          <cell r="D6026" t="str">
            <v>测压管,引流装置</v>
          </cell>
          <cell r="E6026" t="str">
            <v>取栓导管,特殊缝线,止血材料</v>
          </cell>
          <cell r="F6026" t="str">
            <v>次</v>
          </cell>
          <cell r="G6026" t="str">
            <v/>
          </cell>
          <cell r="H6026">
            <v>2100</v>
          </cell>
          <cell r="I6026">
            <v>1680</v>
          </cell>
          <cell r="J6026">
            <v>1470</v>
          </cell>
          <cell r="K6026" t="str">
            <v>乙类</v>
          </cell>
        </row>
        <row r="6027">
          <cell r="A6027" t="str">
            <v>HLT72201</v>
          </cell>
          <cell r="B6027" t="str">
            <v>经皮肠系膜上动脉内血栓碎栓术</v>
          </cell>
          <cell r="C6027" t="str">
            <v>消毒铺巾,麻醉,穿刺置管,造影摄片,机械碎栓,复查造影,拔管,穿刺点压迫包扎。人工报告。不含监护。</v>
          </cell>
          <cell r="D6027" t="str">
            <v>穿刺针,注射器</v>
          </cell>
          <cell r="E6027" t="str">
            <v>导管,导丝,血管鞘组</v>
          </cell>
          <cell r="F6027" t="str">
            <v>次</v>
          </cell>
          <cell r="G6027" t="str">
            <v/>
          </cell>
          <cell r="H6027">
            <v>2100</v>
          </cell>
          <cell r="I6027">
            <v>1680</v>
          </cell>
          <cell r="J6027">
            <v>1470</v>
          </cell>
          <cell r="K6027" t="str">
            <v>乙类</v>
          </cell>
        </row>
        <row r="6028">
          <cell r="A6028" t="str">
            <v>HLT72202</v>
          </cell>
          <cell r="B6028" t="str">
            <v>经皮穿刺肠系膜上动脉内溶栓术</v>
          </cell>
          <cell r="C6028" t="str">
            <v>消毒铺巾,麻醉,穿刺置管,造影摄片,局部溶栓,复查造影,拔管,穿刺点压迫包扎。人工报告。不含监护。</v>
          </cell>
          <cell r="D6028" t="str">
            <v>穿刺针,注射器</v>
          </cell>
          <cell r="E6028" t="str">
            <v>导管,导丝,血管鞘组</v>
          </cell>
          <cell r="F6028" t="str">
            <v>次</v>
          </cell>
          <cell r="G6028" t="str">
            <v/>
          </cell>
          <cell r="H6028">
            <v>2100</v>
          </cell>
          <cell r="I6028">
            <v>1680</v>
          </cell>
          <cell r="J6028">
            <v>1470</v>
          </cell>
          <cell r="K6028" t="str">
            <v>乙类</v>
          </cell>
        </row>
        <row r="6029">
          <cell r="A6029" t="str">
            <v>HLT73301</v>
          </cell>
          <cell r="B6029" t="str">
            <v>胰十二指肠动脉动脉瘤切除术</v>
          </cell>
          <cell r="C6029" t="str">
            <v>全麻,腹正中切口开腹,显露控制胰十二指肠动脉瘤,切除,关腹。</v>
          </cell>
          <cell r="D6029" t="str">
            <v>引流装置</v>
          </cell>
          <cell r="E6029" t="str">
            <v>特殊缝线,止血材料</v>
          </cell>
          <cell r="F6029" t="str">
            <v>次</v>
          </cell>
          <cell r="G6029" t="str">
            <v/>
          </cell>
          <cell r="H6029">
            <v>3200</v>
          </cell>
          <cell r="I6029">
            <v>2560</v>
          </cell>
          <cell r="J6029">
            <v>2240</v>
          </cell>
          <cell r="K6029" t="str">
            <v>乙类</v>
          </cell>
        </row>
        <row r="6030">
          <cell r="A6030" t="str">
            <v>HLT73302</v>
          </cell>
          <cell r="B6030" t="str">
            <v>肠系膜上动脉瘤切除术</v>
          </cell>
          <cell r="C6030" t="str">
            <v>全麻,胸腹联合切口,腹膜后途径或腹正中切口开腹,肠系膜根部显露控制肠系膜上动脉,必要时打开后腹膜显露控制腹主动脉,全身肝素化,阻断肠系膜上动脉必要时阻断腹主动脉,切除结扎动脉瘤,关腹。</v>
          </cell>
          <cell r="D6030" t="str">
            <v>引流装置</v>
          </cell>
          <cell r="E6030" t="str">
            <v>特殊缝线</v>
          </cell>
          <cell r="F6030" t="str">
            <v>次</v>
          </cell>
          <cell r="G6030" t="str">
            <v/>
          </cell>
          <cell r="H6030">
            <v>3200</v>
          </cell>
          <cell r="I6030">
            <v>2560</v>
          </cell>
          <cell r="J6030">
            <v>2240</v>
          </cell>
          <cell r="K6030" t="str">
            <v>乙类</v>
          </cell>
        </row>
        <row r="6031">
          <cell r="A6031" t="str">
            <v>HLT74301</v>
          </cell>
          <cell r="B6031" t="str">
            <v>肠系膜上动脉瘤切除+肠系膜上动脉重建术</v>
          </cell>
          <cell r="C6031" t="str">
            <v>全麻,胸腹联合切口,腹膜后途径或腹正中切口开腹,肠系膜根部显露控制肠系膜上动脉,打开后腹膜显露控制腹主动脉,全身肝素化,阻断肠系膜上动脉必要时阻断腹主动脉,切除动脉瘤,肠系膜上动脉端-端吻合或缝合动脉破口,关腹。</v>
          </cell>
          <cell r="D6031" t="str">
            <v>引流装置</v>
          </cell>
          <cell r="E6031" t="str">
            <v>特殊缝线,止血材料,吻合器</v>
          </cell>
          <cell r="F6031" t="str">
            <v>次</v>
          </cell>
          <cell r="G6031" t="str">
            <v/>
          </cell>
          <cell r="H6031">
            <v>3700</v>
          </cell>
          <cell r="I6031">
            <v>2960</v>
          </cell>
          <cell r="J6031">
            <v>2590</v>
          </cell>
          <cell r="K6031" t="str">
            <v>乙类</v>
          </cell>
        </row>
        <row r="6032">
          <cell r="A6032" t="str">
            <v>HLT74302</v>
          </cell>
          <cell r="B6032" t="str">
            <v>肠系膜上动脉瘤切除+肠系膜上动脉人工血管间置重建术</v>
          </cell>
          <cell r="C6032" t="str">
            <v>全麻,胸腹联合切口,腹膜后途径或腹正中切口开腹,肠系膜根部显露控制肠系膜上动脉,打开后腹膜显露控制腹主动脉,全身肝素化,阻断肠系膜上动脉必要时阻断腹主动脉,切除动脉瘤,取人工血管与肠系膜上动脉端-端吻合(或近端与腹主动脉端-侧吻合),关腹。</v>
          </cell>
          <cell r="D6032" t="str">
            <v>引流装置</v>
          </cell>
          <cell r="E6032" t="str">
            <v>人工血管,特殊缝线,止血材料,吻合器</v>
          </cell>
          <cell r="F6032" t="str">
            <v>次</v>
          </cell>
          <cell r="G6032" t="str">
            <v/>
          </cell>
          <cell r="H6032">
            <v>3700</v>
          </cell>
          <cell r="I6032">
            <v>2960</v>
          </cell>
          <cell r="J6032">
            <v>2590</v>
          </cell>
          <cell r="K6032" t="str">
            <v>乙类</v>
          </cell>
        </row>
        <row r="6033">
          <cell r="A6033" t="str">
            <v>HLT74303</v>
          </cell>
          <cell r="B6033" t="str">
            <v>肠系膜上动脉瘤切除+肠系膜上动脉自体大隐静脉间置重建术</v>
          </cell>
          <cell r="C6033" t="str">
            <v>全麻,胸腹联合切口,腹膜后途径或腹正中切口开腹,肠系膜根部显露控制肠系膜上动脉,打开后腹膜显露控制腹主动脉,全身肝素化,阻断肠系膜上动脉必要时阻断腹主动脉,切除动脉瘤,取自体静脉与肠系膜上动脉端-端吻合(2次)(或近端与腹主动脉端-侧吻合),关腹。不含自体静脉取材术。</v>
          </cell>
          <cell r="D6033" t="str">
            <v>引流装置</v>
          </cell>
          <cell r="E6033" t="str">
            <v>特殊缝线,止血材料,吻合器</v>
          </cell>
          <cell r="F6033" t="str">
            <v>次</v>
          </cell>
          <cell r="G6033" t="str">
            <v/>
          </cell>
          <cell r="H6033">
            <v>3700</v>
          </cell>
          <cell r="I6033">
            <v>2960</v>
          </cell>
          <cell r="J6033">
            <v>2590</v>
          </cell>
          <cell r="K6033" t="str">
            <v>乙类</v>
          </cell>
        </row>
        <row r="6034">
          <cell r="A6034" t="str">
            <v>HLT80201</v>
          </cell>
          <cell r="B6034" t="str">
            <v>经皮穿刺肠系膜上动脉瘤腔内隔绝术</v>
          </cell>
          <cell r="C6034" t="str">
            <v>局麻,经股动脉途径穿刺,置管,腹主动脉造影,肠系膜上动脉选择性造影､瘤体和动脉直径测量,覆膜支架置入术,再次行动脉造影评价疗效和观察有无并发症出现。不含DSA引导。</v>
          </cell>
          <cell r="D6034" t="str">
            <v>穿刺针,注射器</v>
          </cell>
          <cell r="E6034" t="str">
            <v>导管,导丝,血管鞘组,导引导管,支架</v>
          </cell>
          <cell r="F6034" t="str">
            <v>次</v>
          </cell>
          <cell r="G6034" t="str">
            <v/>
          </cell>
          <cell r="H6034">
            <v>2100</v>
          </cell>
          <cell r="I6034">
            <v>1680</v>
          </cell>
          <cell r="J6034">
            <v>1470</v>
          </cell>
          <cell r="K6034" t="str">
            <v>乙类</v>
          </cell>
        </row>
        <row r="6035">
          <cell r="A6035" t="str">
            <v>HLT80202</v>
          </cell>
          <cell r="B6035" t="str">
            <v>经皮穿刺肠系膜上动脉瘤栓塞+支架置入术</v>
          </cell>
          <cell r="C6035" t="str">
            <v>局麻,经股动脉途径穿刺,置管,腹主动脉造影,肠系膜上动脉选择性造影,瘤体和动脉直径测量,弹簧圈置入术,必要时明胶海绵等栓塞物栓塞,置入裸支架,再次行动脉造影评价疗效和观察有无并发症出现。不含DSA引导。</v>
          </cell>
          <cell r="D6035" t="str">
            <v>穿刺针,注射器</v>
          </cell>
          <cell r="E6035" t="str">
            <v>导管,导丝,血管鞘组,导引导管,支架,弹簧圈,栓塞材料</v>
          </cell>
          <cell r="F6035" t="str">
            <v>次</v>
          </cell>
          <cell r="G6035" t="str">
            <v/>
          </cell>
          <cell r="H6035">
            <v>3100</v>
          </cell>
          <cell r="I6035">
            <v>2480</v>
          </cell>
          <cell r="J6035">
            <v>2170</v>
          </cell>
          <cell r="K6035" t="str">
            <v>乙类</v>
          </cell>
        </row>
        <row r="6036">
          <cell r="A6036" t="str">
            <v>HLT80203</v>
          </cell>
          <cell r="B6036" t="str">
            <v>经皮穿刺肠系膜上动脉球囊成形术</v>
          </cell>
          <cell r="C6036" t="str">
            <v>局麻,经股动脉途径穿刺,置管,腹主动脉造影,肠系膜上动脉选择性造影,直径测量,球囊导管扩张狭窄段,再次行动脉造影评价疗效和观察有无并发症出现。</v>
          </cell>
          <cell r="D6036" t="str">
            <v>穿刺针,压力泵,注射器</v>
          </cell>
          <cell r="E6036" t="str">
            <v>导管,导丝,血管鞘组,导引导管,球囊扩张导管</v>
          </cell>
          <cell r="F6036" t="str">
            <v>次</v>
          </cell>
          <cell r="G6036" t="str">
            <v/>
          </cell>
          <cell r="H6036">
            <v>3600</v>
          </cell>
          <cell r="I6036">
            <v>2880</v>
          </cell>
          <cell r="J6036">
            <v>2520</v>
          </cell>
          <cell r="K6036" t="str">
            <v>乙类</v>
          </cell>
        </row>
        <row r="6037">
          <cell r="A6037" t="str">
            <v>HLT80204</v>
          </cell>
          <cell r="B6037" t="str">
            <v>经皮穿刺肠系膜上动脉支架成形术</v>
          </cell>
          <cell r="C6037" t="str">
            <v>局麻,经股动脉途径穿刺,置管,腹主动脉造影,肠系膜上动脉选择性造影,直径测量,狭窄段放置支架酌情球囊导管扩张狭窄段,再次行动脉造影评价疗效和观察有无并发症出现。不含球囊扩张术､DSA引导。</v>
          </cell>
          <cell r="D6037" t="str">
            <v>穿刺针,压力泵,注射器</v>
          </cell>
          <cell r="E6037" t="str">
            <v>导管,导丝,血管鞘组,导引导管,支架</v>
          </cell>
          <cell r="F6037" t="str">
            <v>次</v>
          </cell>
          <cell r="G6037" t="str">
            <v/>
          </cell>
          <cell r="H6037">
            <v>3600</v>
          </cell>
          <cell r="I6037">
            <v>2880</v>
          </cell>
          <cell r="J6037">
            <v>2520</v>
          </cell>
          <cell r="K6037" t="str">
            <v>乙类</v>
          </cell>
        </row>
        <row r="6038">
          <cell r="A6038" t="str">
            <v>HLT83301</v>
          </cell>
          <cell r="B6038" t="str">
            <v>肠系膜上动脉成形术</v>
          </cell>
          <cell r="C6038" t="str">
            <v>全麻,腹正中切口开腹。肠系膜根部显露控制肠系膜上动脉,必要时打开后腹膜显露控制腹主动脉,全身肝素化,阻断肠系膜上动脉必要时阻断腹主动脉,切开肠系膜上动脉,剥除增生的内膜,冲洗管腔,缝合动脉切口,酌情用自体静脉或人工材料补片扩大成形,观察肠管血运,关腹。不含自体静脉取材。</v>
          </cell>
          <cell r="D6038" t="str">
            <v>引流装置,冲洗液</v>
          </cell>
          <cell r="E6038" t="str">
            <v>补片,特殊缝线,止血材料</v>
          </cell>
          <cell r="F6038" t="str">
            <v>次</v>
          </cell>
          <cell r="G6038" t="str">
            <v/>
          </cell>
          <cell r="H6038">
            <v>2000</v>
          </cell>
          <cell r="I6038">
            <v>1600</v>
          </cell>
          <cell r="J6038">
            <v>1400</v>
          </cell>
          <cell r="K6038" t="str">
            <v>乙类</v>
          </cell>
        </row>
        <row r="6039">
          <cell r="A6039" t="str">
            <v>HLT86301</v>
          </cell>
          <cell r="B6039" t="str">
            <v>肠系膜上动脉瘤旷置+肠系膜上动脉人工血管旁路术</v>
          </cell>
          <cell r="C6039" t="str">
            <v>全麻,胸腹联合切口,腹膜后途径或腹正中切口开腹,肠系膜根部显露控制肠系膜上动脉,打开后腹膜显露控制腹主动脉,全身肝素化,阻断肠系膜上动脉必要时阻断腹主动脉,旷置动脉瘤,取人工血管与肠系膜上动脉端-侧吻合(或近端与腹主动脉端-侧吻合),人工血管另一端与肠系膜上动脉远端吻合,关腹。</v>
          </cell>
          <cell r="D6039" t="str">
            <v>引流装置</v>
          </cell>
          <cell r="E6039" t="str">
            <v>人工血管,特殊缝线,止血材料,吻合器</v>
          </cell>
          <cell r="F6039" t="str">
            <v>次</v>
          </cell>
          <cell r="G6039" t="str">
            <v/>
          </cell>
          <cell r="H6039">
            <v>3700</v>
          </cell>
          <cell r="I6039">
            <v>2960</v>
          </cell>
          <cell r="J6039">
            <v>2590</v>
          </cell>
          <cell r="K6039" t="str">
            <v>乙类</v>
          </cell>
        </row>
        <row r="6040">
          <cell r="A6040" t="str">
            <v>HLT86302</v>
          </cell>
          <cell r="B6040" t="str">
            <v>肠系膜上动脉瘤切除+肠系膜上动脉人工血管旁路术</v>
          </cell>
          <cell r="C6040" t="str">
            <v>全麻,胸腹联合切口,腹膜后途径或腹正中切口开腹,肠系膜根部显露控制肠系膜上动脉,打开后腹膜显露控制腹主动脉,全身肝素化,阻断肠系膜上动脉必要时阻断腹主动脉,切除动脉瘤,取人工血管与肠系膜上动脉端-侧吻合(或近端与腹主动脉端-侧吻合),人工血管另一端与肠系膜上动脉远端吻合,关腹。</v>
          </cell>
          <cell r="D6040" t="str">
            <v>引流装置</v>
          </cell>
          <cell r="E6040" t="str">
            <v>人工血管,特殊缝线,吻合器</v>
          </cell>
          <cell r="F6040" t="str">
            <v>次</v>
          </cell>
          <cell r="G6040" t="str">
            <v/>
          </cell>
          <cell r="H6040">
            <v>3700</v>
          </cell>
          <cell r="I6040">
            <v>2960</v>
          </cell>
          <cell r="J6040">
            <v>2590</v>
          </cell>
          <cell r="K6040" t="str">
            <v>乙类</v>
          </cell>
        </row>
        <row r="6041">
          <cell r="A6041" t="str">
            <v>HLT86303</v>
          </cell>
          <cell r="B6041" t="str">
            <v>肠系膜上动脉瘤旷置+肠系膜上动脉自体大隐静脉旁路术</v>
          </cell>
          <cell r="C6041" t="str">
            <v>全麻,胸腹联合切口,腹膜后途径或腹正中切口开腹,肠系膜根部显露控制肠系膜上动脉,必要时打开后腹膜显露控制腹主动脉,全身肝素化,阻断肠系膜上动脉必要时阻断腹主动脉,旷置动脉瘤,取自体静脉与肠系膜上动脉端-侧吻合(或近端与腹主动脉端-侧吻合),关腹。不含自体静脉取材术。</v>
          </cell>
          <cell r="D6041" t="str">
            <v>引流装置</v>
          </cell>
          <cell r="E6041" t="str">
            <v>特殊缝线,止血材料,吻合器</v>
          </cell>
          <cell r="F6041" t="str">
            <v>次</v>
          </cell>
          <cell r="G6041" t="str">
            <v/>
          </cell>
          <cell r="H6041">
            <v>3700</v>
          </cell>
          <cell r="I6041">
            <v>2960</v>
          </cell>
          <cell r="J6041">
            <v>2590</v>
          </cell>
          <cell r="K6041" t="str">
            <v>乙类</v>
          </cell>
        </row>
        <row r="6042">
          <cell r="A6042" t="str">
            <v>HLT86304</v>
          </cell>
          <cell r="B6042" t="str">
            <v>肠系膜上动脉瘤切除+肠系膜上动脉自体大隐静脉旁路术</v>
          </cell>
          <cell r="C6042" t="str">
            <v>全麻,胸腹联合切口,腹膜后途径或腹正中切口开腹,肠系膜根部显露控制肠系膜上动脉,必要时打开后腹膜显露控制腹主动脉,全身肝素化,阻断肠系膜上动脉必要时阻断腹主动脉,切除动脉瘤,取自体静脉与肠系膜上动脉端-侧吻合(或近端与腹主动脉端-侧吻合),关腹。不含自体静脉取材术。</v>
          </cell>
          <cell r="D6042" t="str">
            <v>引流装置</v>
          </cell>
          <cell r="E6042" t="str">
            <v>特殊缝线,吻合器</v>
          </cell>
          <cell r="F6042" t="str">
            <v>次</v>
          </cell>
          <cell r="G6042" t="str">
            <v/>
          </cell>
          <cell r="H6042">
            <v>3700</v>
          </cell>
          <cell r="I6042">
            <v>2960</v>
          </cell>
          <cell r="J6042">
            <v>2590</v>
          </cell>
          <cell r="K6042" t="str">
            <v>乙类</v>
          </cell>
        </row>
        <row r="6043">
          <cell r="A6043" t="str">
            <v>HLT86305</v>
          </cell>
          <cell r="B6043" t="str">
            <v>肠系膜上动脉人工血管旁路术</v>
          </cell>
          <cell r="C6043" t="str">
            <v>全麻,腹正中切口开腹。肠系膜根部显露控制肠系膜上动脉,打开后腹膜显露控制腹主动脉,全身肝素化,阻断肠系膜上动脉必要时阻断腹主动脉,取人工血管与肠系膜上动脉端-侧吻合(或近端与腹主动脉端-侧吻合),人工血管另一端与肠系膜上动脉远端正常段血管吻合,观察肠管血运,关腹。</v>
          </cell>
          <cell r="D6043" t="str">
            <v>引流装置</v>
          </cell>
          <cell r="E6043" t="str">
            <v>人工血管,特殊缝线,止血材料</v>
          </cell>
          <cell r="F6043" t="str">
            <v>次</v>
          </cell>
          <cell r="G6043" t="str">
            <v/>
          </cell>
          <cell r="H6043">
            <v>2800</v>
          </cell>
          <cell r="I6043">
            <v>2240</v>
          </cell>
          <cell r="J6043">
            <v>1960</v>
          </cell>
          <cell r="K6043" t="str">
            <v>乙类</v>
          </cell>
        </row>
        <row r="6044">
          <cell r="A6044" t="str">
            <v>HLT86306</v>
          </cell>
          <cell r="B6044" t="str">
            <v>肠系膜上动脉自体大隐静脉旁路术</v>
          </cell>
          <cell r="C6044" t="str">
            <v>全麻,腹正中切口开腹。肠系膜根部显露控制肠系膜上动脉,必要时打开后腹膜显露控制腹主动脉,全身肝素化,阻断肠系膜上动脉必要时阻断腹主动脉,取自体静脉与肠系膜上动脉端-侧吻合(或近端与腹主动脉端-侧吻合),另一端与肠系膜上动脉远端正常段血管吻合。观察肠管血运,关腹。不含自体静脉取材术。</v>
          </cell>
          <cell r="D6044" t="str">
            <v>引流装置</v>
          </cell>
          <cell r="E6044" t="str">
            <v>特殊缝线,止血材料</v>
          </cell>
          <cell r="F6044" t="str">
            <v>次</v>
          </cell>
          <cell r="G6044" t="str">
            <v/>
          </cell>
          <cell r="H6044">
            <v>2000</v>
          </cell>
          <cell r="I6044">
            <v>1600</v>
          </cell>
          <cell r="J6044">
            <v>1400</v>
          </cell>
          <cell r="K6044" t="str">
            <v>乙类</v>
          </cell>
        </row>
        <row r="6045">
          <cell r="A6045" t="str">
            <v>HLU</v>
          </cell>
          <cell r="B6045" t="str">
            <v>肠系膜下动脉</v>
          </cell>
          <cell r="C6045" t="str">
            <v/>
          </cell>
          <cell r="D6045" t="str">
            <v/>
          </cell>
          <cell r="E6045" t="str">
            <v/>
          </cell>
        </row>
        <row r="6045">
          <cell r="G6045" t="str">
            <v/>
          </cell>
          <cell r="H6045" t="str">
            <v/>
          </cell>
          <cell r="I6045" t="str">
            <v/>
          </cell>
          <cell r="J6045" t="str">
            <v/>
          </cell>
        </row>
        <row r="6046">
          <cell r="A6046" t="str">
            <v>HLU59201</v>
          </cell>
          <cell r="B6046" t="str">
            <v>经皮穿刺肠系膜下动脉瘤栓塞术</v>
          </cell>
          <cell r="C6046" t="str">
            <v>局麻,经股动脉途径穿刺,置管,腹主动脉造影,肠系膜下动脉选择性造影､瘤体和动脉直径测量,弹簧圈置入动脉瘤体内,必要时明胶海绵等栓塞物栓塞,再次行动脉造影评价疗效和观察有无并发症出现。不含DSA引导。</v>
          </cell>
          <cell r="D6046" t="str">
            <v>穿刺针,注射器</v>
          </cell>
          <cell r="E6046" t="str">
            <v>导管,导丝,血管鞘组,导引导管,弹簧圈,栓塞材料</v>
          </cell>
          <cell r="F6046" t="str">
            <v>次</v>
          </cell>
          <cell r="G6046" t="str">
            <v/>
          </cell>
          <cell r="H6046">
            <v>2100</v>
          </cell>
          <cell r="I6046">
            <v>1680</v>
          </cell>
          <cell r="J6046">
            <v>1470</v>
          </cell>
          <cell r="K6046" t="str">
            <v>乙类</v>
          </cell>
        </row>
        <row r="6047">
          <cell r="A6047" t="str">
            <v>HLU59202</v>
          </cell>
          <cell r="B6047" t="str">
            <v>经皮穿刺肠系膜下动脉栓塞术</v>
          </cell>
          <cell r="C6047" t="str">
            <v>局麻,经股动脉途径穿刺,置管,腹主动脉造影,肠系膜下动脉选择性造影､动脉直径测量,弹簧圈置入肠系膜下动脉,必要时明胶海绵等栓塞物栓塞,再次行动脉造影评价疗效和观察有无并发症出现。不含DSA引导。</v>
          </cell>
          <cell r="D6047" t="str">
            <v>穿刺针,注射器</v>
          </cell>
          <cell r="E6047" t="str">
            <v>导管,导丝,血管鞘组,导引导管,弹簧圈,栓塞材料</v>
          </cell>
          <cell r="F6047" t="str">
            <v>次</v>
          </cell>
          <cell r="G6047" t="str">
            <v/>
          </cell>
          <cell r="H6047">
            <v>2100</v>
          </cell>
          <cell r="I6047">
            <v>1680</v>
          </cell>
          <cell r="J6047">
            <v>1470</v>
          </cell>
          <cell r="K6047" t="str">
            <v>乙类</v>
          </cell>
        </row>
        <row r="6048">
          <cell r="A6048" t="str">
            <v>HLU59301</v>
          </cell>
          <cell r="B6048" t="str">
            <v>肠系膜下动脉瘤旷置术</v>
          </cell>
          <cell r="C6048" t="str">
            <v>全麻,腹正中切口开腹,打开后腹膜,显露控制肠系膜下动脉和腹主动脉,全身肝素化,阻断肠系膜下动脉,必要时阻断腹主动脉,旷置动脉瘤,关腹。</v>
          </cell>
          <cell r="D6048" t="str">
            <v>引流装置</v>
          </cell>
          <cell r="E6048" t="str">
            <v>特殊缝线,止血材料</v>
          </cell>
          <cell r="F6048" t="str">
            <v>次</v>
          </cell>
          <cell r="G6048" t="str">
            <v/>
          </cell>
          <cell r="H6048">
            <v>2700</v>
          </cell>
          <cell r="I6048">
            <v>2160</v>
          </cell>
          <cell r="J6048">
            <v>1890</v>
          </cell>
          <cell r="K6048" t="str">
            <v>乙类</v>
          </cell>
        </row>
        <row r="6049">
          <cell r="A6049" t="str">
            <v>HLU62201</v>
          </cell>
          <cell r="B6049" t="str">
            <v>经皮穿刺肠系膜下动脉置管术</v>
          </cell>
          <cell r="C6049" t="str">
            <v>消毒,麻醉,穿刺置管,造影摄片,留管包扎,肝素冲洗液封管。人工报告。不含监护。</v>
          </cell>
          <cell r="D6049" t="str">
            <v>穿刺针,注射器</v>
          </cell>
          <cell r="E6049" t="str">
            <v>导管,导丝,血管鞘组,特殊缝线</v>
          </cell>
          <cell r="F6049" t="str">
            <v>次</v>
          </cell>
          <cell r="G6049" t="str">
            <v/>
          </cell>
          <cell r="H6049">
            <v>2100</v>
          </cell>
          <cell r="I6049">
            <v>1680</v>
          </cell>
          <cell r="J6049">
            <v>1470</v>
          </cell>
          <cell r="K6049" t="str">
            <v>乙类</v>
          </cell>
        </row>
        <row r="6050">
          <cell r="A6050" t="str">
            <v>HLU73301</v>
          </cell>
          <cell r="B6050" t="str">
            <v>肠系膜下动脉瘤切除术</v>
          </cell>
          <cell r="C6050" t="str">
            <v>全麻,腹正中切口开腹,打开后腹膜,显露控制肠系膜下动脉和腹主动脉,全身肝素化,阻断肠系膜下动脉,必要时阻断腹主动脉,切除结扎动脉瘤,关腹。</v>
          </cell>
          <cell r="D6050" t="str">
            <v>引流装置</v>
          </cell>
          <cell r="E6050" t="str">
            <v>特殊缝线</v>
          </cell>
          <cell r="F6050" t="str">
            <v>次</v>
          </cell>
          <cell r="G6050" t="str">
            <v/>
          </cell>
          <cell r="H6050">
            <v>3200</v>
          </cell>
          <cell r="I6050">
            <v>2560</v>
          </cell>
          <cell r="J6050">
            <v>2240</v>
          </cell>
          <cell r="K6050" t="str">
            <v>乙类</v>
          </cell>
        </row>
        <row r="6051">
          <cell r="A6051" t="str">
            <v>HLU74301</v>
          </cell>
          <cell r="B6051" t="str">
            <v>肠系膜下动脉瘤切除+肠系膜下动脉重建术</v>
          </cell>
          <cell r="C6051" t="str">
            <v>全麻,腹正中切口开腹,打开后腹膜,显露控制肠系膜下动脉和腹主动脉,全身肝素化,阻断肠系膜下动脉,必要时阻断腹主动脉,切除动脉瘤,肠系膜下动脉端-端吻合或缝合动脉破口,必要时补片扩大成形,关腹。不含静脉取材引导。</v>
          </cell>
          <cell r="D6051" t="str">
            <v>引流装置</v>
          </cell>
          <cell r="E6051" t="str">
            <v>补片,特殊缝线,止血材料,吻合器</v>
          </cell>
          <cell r="F6051" t="str">
            <v>次</v>
          </cell>
          <cell r="G6051" t="str">
            <v/>
          </cell>
          <cell r="H6051">
            <v>3700</v>
          </cell>
          <cell r="I6051">
            <v>2960</v>
          </cell>
          <cell r="J6051">
            <v>2590</v>
          </cell>
          <cell r="K6051" t="str">
            <v>乙类</v>
          </cell>
        </row>
        <row r="6052">
          <cell r="A6052" t="str">
            <v>HLU74302</v>
          </cell>
          <cell r="B6052" t="str">
            <v>肠系膜下动脉瘤切除+肠系膜下动脉人工血管间置重建术</v>
          </cell>
          <cell r="C6052" t="str">
            <v>全麻,腹正中切口开腹,打开后腹膜,显露控制肠系膜下动脉和腹主动脉,全身肝素化,阻断肠系膜下动脉,必要时阻断腹主动脉,切除动脉瘤,取人工血管与肠系膜下动脉端-端吻合(或近端与腹主动脉端-侧吻合),关腹。</v>
          </cell>
          <cell r="D6052" t="str">
            <v>引流装置</v>
          </cell>
          <cell r="E6052" t="str">
            <v>人工血管,特殊缝线,止血材料,吻合器</v>
          </cell>
          <cell r="F6052" t="str">
            <v>次</v>
          </cell>
          <cell r="G6052" t="str">
            <v/>
          </cell>
          <cell r="H6052">
            <v>3700</v>
          </cell>
          <cell r="I6052">
            <v>2960</v>
          </cell>
          <cell r="J6052">
            <v>2590</v>
          </cell>
          <cell r="K6052" t="str">
            <v>乙类</v>
          </cell>
        </row>
        <row r="6053">
          <cell r="A6053" t="str">
            <v>HLU74303</v>
          </cell>
          <cell r="B6053" t="str">
            <v>肠系膜下动脉瘤切除+肠系膜下动脉自体大隐静脉间置重建术</v>
          </cell>
          <cell r="C6053" t="str">
            <v>全麻,腹正中切口开腹,打开后腹膜,显露控制肠系膜下动脉和腹主动脉,全身肝素化,阻断肠系膜下动脉,必要时阻断腹主动脉,切除动脉瘤,取自体静脉与肠系膜下动脉端-端吻合(2次)(或近端与腹主动脉端-侧吻合),关腹。不含自体静脉取材术。</v>
          </cell>
          <cell r="D6053" t="str">
            <v>引流装置</v>
          </cell>
          <cell r="E6053" t="str">
            <v>特殊缝线,止血材料</v>
          </cell>
          <cell r="F6053" t="str">
            <v>次</v>
          </cell>
          <cell r="G6053" t="str">
            <v/>
          </cell>
          <cell r="H6053">
            <v>3700</v>
          </cell>
          <cell r="I6053">
            <v>2960</v>
          </cell>
          <cell r="J6053">
            <v>2590</v>
          </cell>
          <cell r="K6053" t="str">
            <v>乙类</v>
          </cell>
        </row>
        <row r="6054">
          <cell r="A6054" t="str">
            <v>HLU80201</v>
          </cell>
          <cell r="B6054" t="str">
            <v>经皮穿刺肠系膜下动脉球囊成形术</v>
          </cell>
          <cell r="C6054" t="str">
            <v>局麻,经股动脉途径穿刺,置管,腹主动脉造影,肠系膜下动脉选择性造影,直径测量,球囊导管扩张狭窄段,再次行动脉造影评价疗效和观察有无并发症出现。不含DSA引导。</v>
          </cell>
          <cell r="D6054" t="str">
            <v>穿刺针,压力泵,注射器</v>
          </cell>
          <cell r="E6054" t="str">
            <v>导管,导丝,血管鞘组,导引导管,球囊扩张导管</v>
          </cell>
          <cell r="F6054" t="str">
            <v>次</v>
          </cell>
          <cell r="G6054" t="str">
            <v/>
          </cell>
          <cell r="H6054">
            <v>3200</v>
          </cell>
          <cell r="I6054">
            <v>2560</v>
          </cell>
          <cell r="J6054">
            <v>2240</v>
          </cell>
          <cell r="K6054" t="str">
            <v>乙类</v>
          </cell>
        </row>
        <row r="6055">
          <cell r="A6055" t="str">
            <v>HLU80202</v>
          </cell>
          <cell r="B6055" t="str">
            <v>经皮穿刺肠系膜下动脉支架成形术</v>
          </cell>
          <cell r="C6055" t="str">
            <v>局麻,经股动脉途径穿刺,置管,腹主动脉造影,肠系膜下动脉选择性造影,直径测量,狭窄段放置支架酌情球囊导管扩张狭窄段,再次行动脉造影评价疗效和观察有无并发症出现。不含球囊扩张术､DSA引导。</v>
          </cell>
          <cell r="D6055" t="str">
            <v>穿刺针,压力泵,注射器</v>
          </cell>
          <cell r="E6055" t="str">
            <v>导管,导丝,血管鞘组,导引导管,支架</v>
          </cell>
          <cell r="F6055" t="str">
            <v>次</v>
          </cell>
          <cell r="G6055" t="str">
            <v/>
          </cell>
          <cell r="H6055">
            <v>3200</v>
          </cell>
          <cell r="I6055">
            <v>2560</v>
          </cell>
          <cell r="J6055">
            <v>2240</v>
          </cell>
          <cell r="K6055" t="str">
            <v>乙类</v>
          </cell>
        </row>
        <row r="6056">
          <cell r="A6056" t="str">
            <v>HLU80203</v>
          </cell>
          <cell r="B6056" t="str">
            <v>经皮穿刺肠系膜下动脉瘤栓塞+支架置入术</v>
          </cell>
          <cell r="C6056" t="str">
            <v>局麻,经股动脉途径穿刺,置管,腹主动脉造影,肠系膜下动脉选择性造影,瘤体和动脉直径测量,弹簧圈置入术,必要时明胶海绵等栓塞物栓塞,置入裸支架,再次行动脉造影评价疗效和观察有无并发症出现。不含DSA引导。</v>
          </cell>
          <cell r="D6056" t="str">
            <v>穿刺针,注射器</v>
          </cell>
          <cell r="E6056" t="str">
            <v>导管,导丝,血管鞘组,导引导管,支架,弹簧圈,栓塞材料</v>
          </cell>
          <cell r="F6056" t="str">
            <v>次</v>
          </cell>
          <cell r="G6056" t="str">
            <v/>
          </cell>
          <cell r="H6056">
            <v>2100</v>
          </cell>
          <cell r="I6056">
            <v>1680</v>
          </cell>
          <cell r="J6056">
            <v>1470</v>
          </cell>
          <cell r="K6056" t="str">
            <v>乙类</v>
          </cell>
        </row>
        <row r="6057">
          <cell r="A6057" t="str">
            <v>HLU80204</v>
          </cell>
          <cell r="B6057" t="str">
            <v>经皮穿刺肠系膜下动脉瘤腔内隔绝术</v>
          </cell>
          <cell r="C6057" t="str">
            <v>局麻,经股动脉途径穿刺,置管,腹主动脉造影,肠系膜下动脉选择性造影,瘤体和动脉直径测量,覆膜支架置入术,再次行动脉造影评价疗效和观察有无并发症出现。不含DSA引导。</v>
          </cell>
          <cell r="D6057" t="str">
            <v>穿刺针,注射器</v>
          </cell>
          <cell r="E6057" t="str">
            <v>导管,导丝,血管鞘组,导引导管,支架</v>
          </cell>
          <cell r="F6057" t="str">
            <v>次</v>
          </cell>
          <cell r="G6057" t="str">
            <v/>
          </cell>
          <cell r="H6057">
            <v>2000</v>
          </cell>
          <cell r="I6057">
            <v>1600</v>
          </cell>
          <cell r="J6057">
            <v>1400</v>
          </cell>
          <cell r="K6057" t="str">
            <v>乙类</v>
          </cell>
        </row>
        <row r="6058">
          <cell r="A6058" t="str">
            <v>HLU86301</v>
          </cell>
          <cell r="B6058" t="str">
            <v>肠系膜下动脉瘤旷置+肠系膜下动脉人工血管旁路术</v>
          </cell>
          <cell r="C6058" t="str">
            <v>全麻,腹正中切口开腹,打开后腹膜,显露控制肠系膜下动脉和腹主动脉,全身肝素化,阻断肠系膜下动脉,必要时阻断腹主动脉,旷置动脉瘤,取人工血管与肠系膜下动脉端-侧吻合(或近端与腹主动脉端-侧吻合),人工血管另一端与肠系膜下动脉远端吻合,关腹。</v>
          </cell>
          <cell r="D6058" t="str">
            <v>引流装置</v>
          </cell>
          <cell r="E6058" t="str">
            <v>人工血管,特殊缝线,止血材料,吻合器</v>
          </cell>
          <cell r="F6058" t="str">
            <v>次</v>
          </cell>
          <cell r="G6058" t="str">
            <v/>
          </cell>
          <cell r="H6058">
            <v>3700</v>
          </cell>
          <cell r="I6058">
            <v>2960</v>
          </cell>
          <cell r="J6058">
            <v>2590</v>
          </cell>
          <cell r="K6058" t="str">
            <v>乙类</v>
          </cell>
        </row>
        <row r="6059">
          <cell r="A6059" t="str">
            <v>HLU86302</v>
          </cell>
          <cell r="B6059" t="str">
            <v>肠系膜下动脉瘤切除+肠系膜下动脉人工血管旁路术</v>
          </cell>
          <cell r="C6059" t="str">
            <v>全麻,腹正中切口开腹,打开后腹膜,显露控制肠系膜下动脉和腹主动脉,全身肝素化,阻断肠系膜下动脉,必要时阻断腹主动脉,切除动脉瘤,取人工血管与肠系膜下动脉端-侧吻合(或近端与腹主动脉端-侧吻合),人工血管另一端与肠系膜下动脉远端吻合,关腹。</v>
          </cell>
          <cell r="D6059" t="str">
            <v>引流装置</v>
          </cell>
          <cell r="E6059" t="str">
            <v>人工血管,特殊缝线,吻合器</v>
          </cell>
          <cell r="F6059" t="str">
            <v>次</v>
          </cell>
          <cell r="G6059" t="str">
            <v/>
          </cell>
          <cell r="H6059">
            <v>3700</v>
          </cell>
          <cell r="I6059">
            <v>2960</v>
          </cell>
          <cell r="J6059">
            <v>2590</v>
          </cell>
          <cell r="K6059" t="str">
            <v>乙类</v>
          </cell>
        </row>
        <row r="6060">
          <cell r="A6060" t="str">
            <v>HLU86303</v>
          </cell>
          <cell r="B6060" t="str">
            <v>肠系膜下动脉瘤旷置+肠系膜下动脉自体大隐静脉旁路术</v>
          </cell>
          <cell r="C6060" t="str">
            <v>全麻,腹正中切口开腹,打开后腹膜,显露控制肠系膜下动脉和腹主动脉,全身肝素化,阻断肠系膜下动脉,必要时阻断腹主动脉,旷置动脉瘤,取自体静脉与肠系膜下动脉端-侧吻合(或近端与腹主动脉端-侧吻合),另一端与远端的正常段肠系膜下动脉吻合,关腹。不含自体静脉取材术。</v>
          </cell>
          <cell r="D6060" t="str">
            <v>引流装置</v>
          </cell>
          <cell r="E6060" t="str">
            <v>特殊缝线,止血材料,吻合器</v>
          </cell>
          <cell r="F6060" t="str">
            <v>次</v>
          </cell>
          <cell r="G6060" t="str">
            <v/>
          </cell>
          <cell r="H6060">
            <v>3700</v>
          </cell>
          <cell r="I6060">
            <v>2960</v>
          </cell>
          <cell r="J6060">
            <v>2590</v>
          </cell>
          <cell r="K6060" t="str">
            <v>乙类</v>
          </cell>
        </row>
        <row r="6061">
          <cell r="A6061" t="str">
            <v>HLU86304</v>
          </cell>
          <cell r="B6061" t="str">
            <v>肠系膜下动脉瘤切除+肠系膜下动脉自体大隐静脉旁路术</v>
          </cell>
          <cell r="C6061" t="str">
            <v>全麻,腹正中切口开腹,打开后腹膜,显露控制肠系膜下动脉和腹主动脉,全身肝素化,阻断肠系膜下动脉,必要时阻断腹主动脉,切除动脉瘤,取自体静脉与肠系膜下动脉端-侧吻合(或近端与腹主动脉端-侧吻合),另一端与远端的正常段肠系膜下动脉吻合,关腹。不含自体静脉取材术。</v>
          </cell>
          <cell r="D6061" t="str">
            <v>引流装置</v>
          </cell>
          <cell r="E6061" t="str">
            <v>特殊缝线,吻合器</v>
          </cell>
          <cell r="F6061" t="str">
            <v>次</v>
          </cell>
          <cell r="G6061" t="str">
            <v/>
          </cell>
          <cell r="H6061">
            <v>3700</v>
          </cell>
          <cell r="I6061">
            <v>2960</v>
          </cell>
          <cell r="J6061">
            <v>2590</v>
          </cell>
          <cell r="K6061" t="str">
            <v>乙类</v>
          </cell>
        </row>
        <row r="6062">
          <cell r="A6062" t="str">
            <v>HLU86305</v>
          </cell>
          <cell r="B6062" t="str">
            <v>肠系膜下动脉人工血管旁路术</v>
          </cell>
          <cell r="C6062" t="str">
            <v>全麻,腹正中切口开腹,打开后腹膜,显露控制肠系膜下动脉和腹主动脉,全身肝素化,阻断肠系膜下动脉,必要时阻断腹主动脉。取人工血管与肠系膜下动脉端-侧吻合(或近端与腹主动脉端-侧吻合),人工血管另一端与肠系膜下动脉远端正常段吻合,关腹。</v>
          </cell>
          <cell r="D6062" t="str">
            <v>引流装置</v>
          </cell>
          <cell r="E6062" t="str">
            <v>人工血管,特殊缝线,止血材料,吻合器</v>
          </cell>
          <cell r="F6062" t="str">
            <v>次</v>
          </cell>
          <cell r="G6062" t="str">
            <v/>
          </cell>
          <cell r="H6062">
            <v>2800</v>
          </cell>
          <cell r="I6062">
            <v>2240</v>
          </cell>
          <cell r="J6062">
            <v>1960</v>
          </cell>
          <cell r="K6062" t="str">
            <v>乙类</v>
          </cell>
        </row>
        <row r="6063">
          <cell r="A6063" t="str">
            <v>HLU86306</v>
          </cell>
          <cell r="B6063" t="str">
            <v>肠系膜下动脉自体大隐静脉旁路术</v>
          </cell>
          <cell r="C6063" t="str">
            <v>全麻,腹正中切口开腹,打开后腹膜,显露控制肠系膜下动脉和腹主动脉,全身肝素化,阻断肠系膜下动脉,必要时阻断腹主动脉,取自体静脉与肠系膜下动脉端-侧吻合(或近端与腹主动脉端-侧吻合),另一端与远端正常的肠系膜下动脉吻合,关腹。不含自体静脉取材术。</v>
          </cell>
          <cell r="D6063" t="str">
            <v>引流装置</v>
          </cell>
          <cell r="E6063" t="str">
            <v>特殊缝线,止血材料,吻合器</v>
          </cell>
          <cell r="F6063" t="str">
            <v>次</v>
          </cell>
          <cell r="G6063" t="str">
            <v/>
          </cell>
          <cell r="H6063">
            <v>2800</v>
          </cell>
          <cell r="I6063">
            <v>2240</v>
          </cell>
          <cell r="J6063">
            <v>1960</v>
          </cell>
          <cell r="K6063" t="str">
            <v>乙类</v>
          </cell>
        </row>
        <row r="6064">
          <cell r="A6064" t="str">
            <v>HLU89301</v>
          </cell>
          <cell r="B6064" t="str">
            <v>肠系膜下动脉重建术</v>
          </cell>
          <cell r="C6064" t="str">
            <v>全麻,腹正中切口开腹或胸腹联合切口腹膜外途径。打开后腹膜显露控制腹主动脉及肠系膜下动脉,全身肝素化,阻断肠系膜下动脉和腹主动脉(肾下),取闭塞段以远正常的肠系膜下动脉与腹主动脉端-侧吻合。必要时动脉造影。不含动脉造影,关腹。</v>
          </cell>
          <cell r="D6064" t="str">
            <v>测压管,引流装置</v>
          </cell>
          <cell r="E6064" t="str">
            <v>特殊缝线,止血材料,吻合器</v>
          </cell>
          <cell r="F6064" t="str">
            <v>次</v>
          </cell>
          <cell r="G6064" t="str">
            <v/>
          </cell>
          <cell r="H6064">
            <v>2800</v>
          </cell>
          <cell r="I6064">
            <v>2240</v>
          </cell>
          <cell r="J6064">
            <v>1960</v>
          </cell>
          <cell r="K6064" t="str">
            <v>乙类</v>
          </cell>
        </row>
        <row r="6065">
          <cell r="A6065" t="str">
            <v>HLV</v>
          </cell>
          <cell r="B6065" t="str">
            <v>肾上腺动脉</v>
          </cell>
          <cell r="C6065" t="str">
            <v/>
          </cell>
          <cell r="D6065" t="str">
            <v/>
          </cell>
          <cell r="E6065" t="str">
            <v/>
          </cell>
        </row>
        <row r="6065">
          <cell r="G6065" t="str">
            <v/>
          </cell>
          <cell r="H6065" t="str">
            <v/>
          </cell>
          <cell r="I6065" t="str">
            <v/>
          </cell>
          <cell r="J6065" t="str">
            <v/>
          </cell>
        </row>
        <row r="6066">
          <cell r="A6066" t="str">
            <v>HLV59201</v>
          </cell>
          <cell r="B6066" t="str">
            <v>经皮穿刺肾上腺动脉瘤栓塞术</v>
          </cell>
          <cell r="C6066" t="str">
            <v>局麻,经股动脉途径穿刺,置管,腹主动脉造影,肾上腺动脉选择性造影､瘤体和动脉直径测量。弹簧圈置入瘤体,必要时明胶海绵等栓塞物栓塞,再次行动脉造影评价疗效和观察有无并发症出现。不含DSA引导。</v>
          </cell>
          <cell r="D6066" t="str">
            <v>穿刺针,注射器</v>
          </cell>
          <cell r="E6066" t="str">
            <v>导管,导丝,血管鞘组,导引导管,弹簧圈,栓塞材料</v>
          </cell>
          <cell r="F6066" t="str">
            <v>次</v>
          </cell>
          <cell r="G6066" t="str">
            <v/>
          </cell>
          <cell r="H6066">
            <v>2100</v>
          </cell>
          <cell r="I6066">
            <v>1680</v>
          </cell>
          <cell r="J6066">
            <v>1470</v>
          </cell>
          <cell r="K6066" t="str">
            <v>乙类</v>
          </cell>
        </row>
        <row r="6067">
          <cell r="A6067" t="str">
            <v>HLV59202</v>
          </cell>
          <cell r="B6067" t="str">
            <v>经皮穿刺肾上腺动脉栓塞术</v>
          </cell>
          <cell r="C6067" t="str">
            <v>局麻,经股动脉途径穿刺,置管,腹主动脉造影,肾上腺动脉选择性造影､动脉直径测量。弹簧圈置入肾上腺动脉,必要时明胶海绵等栓塞物栓塞,再次行动脉造影评价疗效和观察有无并发症出现。不含DSA引导。</v>
          </cell>
          <cell r="D6067" t="str">
            <v>穿刺针,注射器</v>
          </cell>
          <cell r="E6067" t="str">
            <v>导管,导丝,血管鞘组,导引导管,弹簧圈,栓塞材料</v>
          </cell>
          <cell r="F6067" t="str">
            <v>次</v>
          </cell>
          <cell r="G6067" t="str">
            <v/>
          </cell>
          <cell r="H6067">
            <v>2100</v>
          </cell>
          <cell r="I6067">
            <v>1680</v>
          </cell>
          <cell r="J6067">
            <v>1470</v>
          </cell>
          <cell r="K6067" t="str">
            <v>乙类</v>
          </cell>
        </row>
        <row r="6068">
          <cell r="A6068" t="str">
            <v>HLV73301</v>
          </cell>
          <cell r="B6068" t="str">
            <v>肾上腺动脉瘤切除术</v>
          </cell>
          <cell r="C6068" t="str">
            <v>全麻,腹正中切口,打开后腹膜或腹直肌旁切口､腹膜后途径。显露控制肾脏､肾上腺动脉。切除或旷置结扎动脉瘤,关腹。</v>
          </cell>
          <cell r="D6068" t="str">
            <v>引流装置</v>
          </cell>
          <cell r="E6068" t="str">
            <v>特殊缝线,止血材料</v>
          </cell>
          <cell r="F6068" t="str">
            <v>次</v>
          </cell>
          <cell r="G6068" t="str">
            <v/>
          </cell>
          <cell r="H6068">
            <v>2700</v>
          </cell>
          <cell r="I6068">
            <v>2160</v>
          </cell>
          <cell r="J6068">
            <v>1890</v>
          </cell>
          <cell r="K6068" t="str">
            <v>乙类</v>
          </cell>
        </row>
        <row r="6069">
          <cell r="A6069" t="str">
            <v>HLW</v>
          </cell>
          <cell r="B6069" t="str">
            <v>肾动脉</v>
          </cell>
          <cell r="C6069" t="str">
            <v/>
          </cell>
          <cell r="D6069" t="str">
            <v/>
          </cell>
          <cell r="E6069" t="str">
            <v/>
          </cell>
        </row>
        <row r="6069">
          <cell r="G6069" t="str">
            <v/>
          </cell>
          <cell r="H6069" t="str">
            <v/>
          </cell>
          <cell r="I6069" t="str">
            <v/>
          </cell>
          <cell r="J6069" t="str">
            <v/>
          </cell>
        </row>
        <row r="6070">
          <cell r="A6070" t="str">
            <v>HLW59201</v>
          </cell>
          <cell r="B6070" t="str">
            <v>经皮穿刺肾动脉瘤栓塞术</v>
          </cell>
          <cell r="C6070" t="str">
            <v>局麻,经股动脉途径穿刺,置管,腹主动脉造影,肾动脉选择性造影､瘤体和动脉直径测量。弹簧圈置入瘤体,必要时明胶海绵等栓塞物栓塞,再次行动脉造影评价疗效和观察有无并发症出现。不含DSA引导。</v>
          </cell>
          <cell r="D6070" t="str">
            <v>穿刺针,注射器</v>
          </cell>
          <cell r="E6070" t="str">
            <v>导管,导丝,血管鞘组,导引导管,弹簧圈,栓塞材料</v>
          </cell>
          <cell r="F6070" t="str">
            <v>次</v>
          </cell>
          <cell r="G6070" t="str">
            <v/>
          </cell>
          <cell r="H6070">
            <v>2100</v>
          </cell>
          <cell r="I6070">
            <v>1680</v>
          </cell>
          <cell r="J6070">
            <v>1470</v>
          </cell>
          <cell r="K6070" t="str">
            <v>乙类</v>
          </cell>
        </row>
        <row r="6071">
          <cell r="A6071" t="str">
            <v>HLW59202</v>
          </cell>
          <cell r="B6071" t="str">
            <v>经皮穿刺肾动脉栓塞术</v>
          </cell>
          <cell r="C6071" t="str">
            <v>消毒铺巾,麻醉,穿刺置管,造影摄片,栓塞,复查造影,拔管,穿刺点压迫包扎。人工报告。不含监护。</v>
          </cell>
          <cell r="D6071" t="str">
            <v>穿刺针,注射器</v>
          </cell>
          <cell r="E6071" t="str">
            <v>导管,导丝,血管鞘组,栓塞材料</v>
          </cell>
          <cell r="F6071" t="str">
            <v>次</v>
          </cell>
          <cell r="G6071" t="str">
            <v/>
          </cell>
          <cell r="H6071">
            <v>2100</v>
          </cell>
          <cell r="I6071">
            <v>1680</v>
          </cell>
          <cell r="J6071">
            <v>1470</v>
          </cell>
          <cell r="K6071" t="str">
            <v>乙类</v>
          </cell>
        </row>
        <row r="6072">
          <cell r="A6072" t="str">
            <v>HLW59301</v>
          </cell>
          <cell r="B6072" t="str">
            <v>肾动脉瘤旷置+肾切除术</v>
          </cell>
          <cell r="C6072" t="str">
            <v>全麻,胸腹联合切口或腹直肌旁切口､腹膜后途径,或腹正中切口,打开后腹膜。显露控制肾脏､肾动脉､肾静脉和腹主动脉。酌情全身肝素化。旷置结扎动脉瘤,结扎和切断肾静脉和输尿管。切除肾脏和部分输尿管。放置引流管,关腹。</v>
          </cell>
          <cell r="D6072" t="str">
            <v>引流装置</v>
          </cell>
          <cell r="E6072" t="str">
            <v>特殊缝线,止血材料</v>
          </cell>
          <cell r="F6072" t="str">
            <v>次</v>
          </cell>
          <cell r="G6072" t="str">
            <v/>
          </cell>
          <cell r="H6072">
            <v>3700</v>
          </cell>
          <cell r="I6072">
            <v>2960</v>
          </cell>
          <cell r="J6072">
            <v>2590</v>
          </cell>
          <cell r="K6072" t="str">
            <v>乙类</v>
          </cell>
        </row>
        <row r="6073">
          <cell r="A6073" t="str">
            <v>HLW62201</v>
          </cell>
          <cell r="B6073" t="str">
            <v>经皮穿刺肾动脉置管术</v>
          </cell>
          <cell r="C6073" t="str">
            <v>消毒铺巾,麻醉,穿刺置管,造影摄片,留管包扎,肝素冲洗液封管。人工报告。不含监护。</v>
          </cell>
          <cell r="D6073" t="str">
            <v>穿刺针,注射器</v>
          </cell>
          <cell r="E6073" t="str">
            <v>导管,导丝,血管鞘组,特殊缝线</v>
          </cell>
          <cell r="F6073" t="str">
            <v>次</v>
          </cell>
          <cell r="G6073" t="str">
            <v/>
          </cell>
          <cell r="H6073">
            <v>2100</v>
          </cell>
          <cell r="I6073">
            <v>1680</v>
          </cell>
          <cell r="J6073">
            <v>1470</v>
          </cell>
          <cell r="K6073" t="str">
            <v>乙类</v>
          </cell>
        </row>
        <row r="6074">
          <cell r="A6074" t="str">
            <v>HLW65201</v>
          </cell>
          <cell r="B6074" t="str">
            <v>经皮肾动脉内血栓抽吸术</v>
          </cell>
          <cell r="C6074" t="str">
            <v>消毒铺巾,麻醉,穿刺置管,造影摄片,血栓抽吸或机械碎栓,复查造影,拔管,穿刺点压迫包扎。人工报告。不含监护。</v>
          </cell>
          <cell r="D6074" t="str">
            <v>穿刺针,注射器</v>
          </cell>
          <cell r="E6074" t="str">
            <v>导管,导丝,血管鞘组</v>
          </cell>
          <cell r="F6074" t="str">
            <v>次</v>
          </cell>
          <cell r="G6074" t="str">
            <v/>
          </cell>
          <cell r="H6074">
            <v>2300</v>
          </cell>
          <cell r="I6074">
            <v>1840</v>
          </cell>
          <cell r="J6074">
            <v>1610</v>
          </cell>
          <cell r="K6074" t="str">
            <v>乙类</v>
          </cell>
        </row>
        <row r="6075">
          <cell r="A6075" t="str">
            <v>HLW65301</v>
          </cell>
          <cell r="B6075" t="str">
            <v>肾动脉切开取栓术</v>
          </cell>
          <cell r="C6075" t="str">
            <v>全麻,胸腹联合切口或腹直肌旁切口､腹膜后途径,或腹正中切口,打开后腹膜。显露控制肾动脉､肾静脉和腹主动脉,酌情控制下腔静脉。肾脏表面覆盖冰屑降温,全身肝素化,阻断肾动脉,切开动脉,取栓导管取栓完全,冲洗管腔,缝合肾动脉切口。必要时补片扩大成形,关腹。肾动脉阻断过程中酌情经肾动脉灌注肾保护液､阻断肾静脉并引流保护液。</v>
          </cell>
          <cell r="D6075" t="str">
            <v>引流装置</v>
          </cell>
          <cell r="E6075" t="str">
            <v>人工血管,灌注导管,补片,特殊缝线,止血材料</v>
          </cell>
          <cell r="F6075" t="str">
            <v>次</v>
          </cell>
          <cell r="G6075" t="str">
            <v/>
          </cell>
          <cell r="H6075">
            <v>2300</v>
          </cell>
          <cell r="I6075">
            <v>1840</v>
          </cell>
          <cell r="J6075">
            <v>1610</v>
          </cell>
          <cell r="K6075" t="str">
            <v>乙类</v>
          </cell>
        </row>
        <row r="6076">
          <cell r="A6076" t="str">
            <v>HLW65302</v>
          </cell>
          <cell r="B6076" t="str">
            <v>肾动脉内膜剥脱术</v>
          </cell>
          <cell r="C6076" t="str">
            <v>全麻,胸腹联合切口或腹直肌旁切口､腹膜后途径,或腹正中切口,打开后腹膜,显露控制肾脏､肾动脉､肾静脉和腹主动脉,肾脏表面覆盖冰屑降温,全身肝素化,阻断肾动脉,必要时阻断腹主动脉,剥除增生的内膜,冲洗管腔,缝合动脉切口。根据需要行自体静脉或人工材料补片扩大成形,肾动脉阻断过程中经肾动脉灌注肾保护液､阻断肾静脉并引流保护液,关腹。不含自体静脉取材。</v>
          </cell>
          <cell r="D6076" t="str">
            <v>引流装置</v>
          </cell>
          <cell r="E6076" t="str">
            <v>补片,灌注导管,特殊缝线,止血材料</v>
          </cell>
          <cell r="F6076" t="str">
            <v>次</v>
          </cell>
          <cell r="G6076" t="str">
            <v/>
          </cell>
          <cell r="H6076">
            <v>2100</v>
          </cell>
          <cell r="I6076">
            <v>1680</v>
          </cell>
          <cell r="J6076">
            <v>1470</v>
          </cell>
          <cell r="K6076" t="str">
            <v>乙类</v>
          </cell>
        </row>
        <row r="6077">
          <cell r="A6077" t="str">
            <v>HLW72201</v>
          </cell>
          <cell r="B6077" t="str">
            <v>经皮肾动脉内血栓碎栓术</v>
          </cell>
          <cell r="C6077" t="str">
            <v>消毒铺巾,麻醉,穿刺置管,造影摄片,机械碎栓,复查造影,拔管,穿刺点压迫包扎。人工报告。不含监护。</v>
          </cell>
          <cell r="D6077" t="str">
            <v>穿刺针,压力泵,注射器</v>
          </cell>
          <cell r="E6077" t="str">
            <v>导管,导丝,血管鞘组</v>
          </cell>
          <cell r="F6077" t="str">
            <v>次</v>
          </cell>
          <cell r="G6077" t="str">
            <v/>
          </cell>
          <cell r="H6077">
            <v>2400</v>
          </cell>
          <cell r="I6077">
            <v>1920</v>
          </cell>
          <cell r="J6077">
            <v>1680</v>
          </cell>
          <cell r="K6077" t="str">
            <v>乙类</v>
          </cell>
        </row>
        <row r="6078">
          <cell r="A6078" t="str">
            <v>HLW72202</v>
          </cell>
          <cell r="B6078" t="str">
            <v>经皮穿刺肾动脉溶栓术</v>
          </cell>
          <cell r="C6078" t="str">
            <v>消毒铺巾,麻醉,穿刺置管,造影摄片,局部溶栓,复查造影,拔管,穿刺点压迫包扎。人工报告。不含监护。</v>
          </cell>
          <cell r="D6078" t="str">
            <v>穿刺针,注射器</v>
          </cell>
          <cell r="E6078" t="str">
            <v>导管,导丝,血管鞘组</v>
          </cell>
          <cell r="F6078" t="str">
            <v>次</v>
          </cell>
          <cell r="G6078" t="str">
            <v/>
          </cell>
          <cell r="H6078">
            <v>2100</v>
          </cell>
          <cell r="I6078">
            <v>1680</v>
          </cell>
          <cell r="J6078">
            <v>1470</v>
          </cell>
          <cell r="K6078" t="str">
            <v>乙类</v>
          </cell>
        </row>
        <row r="6079">
          <cell r="A6079" t="str">
            <v>HLW74201</v>
          </cell>
          <cell r="B6079" t="str">
            <v>肾动脉瘤切除+肾动脉重建术</v>
          </cell>
          <cell r="C6079" t="str">
            <v>全麻,胸腹联合切口或腹直肌旁切口､腹膜后途径,或腹正中切口,打开后腹膜。显露控制肾脏､肾动脉､肾静脉和腹主动脉。肾脏表面覆盖冰屑降温,全身肝素化,阻断肾动脉,切除动脉瘤,肾动脉端-端吻合或肾动脉与腹主动脉端-侧吻合。或缝合动脉破口,酌情补片成形。肾动脉阻断过程中酌情经肾动脉灌注肾保护液､阻断肾静脉并引流保护液,关腹。不含静脉取材。</v>
          </cell>
          <cell r="D6079" t="str">
            <v>引流装置</v>
          </cell>
          <cell r="E6079" t="str">
            <v>灌注导管,补片,特殊缝线,止血材料,吻合器</v>
          </cell>
          <cell r="F6079" t="str">
            <v>次</v>
          </cell>
          <cell r="G6079" t="str">
            <v/>
          </cell>
          <cell r="H6079">
            <v>3700</v>
          </cell>
          <cell r="I6079">
            <v>2960</v>
          </cell>
          <cell r="J6079">
            <v>2590</v>
          </cell>
          <cell r="K6079" t="str">
            <v>乙类</v>
          </cell>
        </row>
        <row r="6080">
          <cell r="A6080" t="str">
            <v>HLW74301</v>
          </cell>
          <cell r="B6080" t="str">
            <v>肾动脉瘤切除+肾动脉人工血管间置重建术</v>
          </cell>
          <cell r="C6080" t="str">
            <v>全麻,胸腹联合切口或腹直肌旁切口､腹膜后途径,或腹正中切口,打开后腹膜。显露控制肾脏､肾动脉､肾静脉和腹主动脉。肾脏表面覆盖冰屑降温,全身肝素化,阻断肾动脉,切除动脉瘤,取人工血管与肾动脉端-端吻合(2次,或人工血管1端与腹主动脉吻合),关腹。肾动脉阻断过程中酌情经肾动脉灌注肾保护液､阻断肾静脉并引流保护液。</v>
          </cell>
          <cell r="D6080" t="str">
            <v>引流装置</v>
          </cell>
          <cell r="E6080" t="str">
            <v>人工血管,灌注导管,特殊缝线,止血材料,吻合器</v>
          </cell>
          <cell r="F6080" t="str">
            <v>次</v>
          </cell>
          <cell r="G6080" t="str">
            <v/>
          </cell>
          <cell r="H6080">
            <v>3700</v>
          </cell>
          <cell r="I6080">
            <v>2960</v>
          </cell>
          <cell r="J6080">
            <v>2590</v>
          </cell>
          <cell r="K6080" t="str">
            <v>乙类</v>
          </cell>
        </row>
        <row r="6081">
          <cell r="A6081" t="str">
            <v>HLW74302</v>
          </cell>
          <cell r="B6081" t="str">
            <v>肾动脉瘤切除+肾动脉自体大隐静脉间置重建术</v>
          </cell>
          <cell r="C6081" t="str">
            <v>全麻,胸腹联合切口或腹直肌旁切口､腹膜后途径,或腹正中切口,打开后腹膜。显露控制肾脏､肾动脉､肾静脉和腹主动脉,肾脏表面覆盖冰屑降温,全身肝素化,阻断肾动脉,切除动脉瘤,取自体静脉与肾动脉端-端吻合(2次,或人工血管1端与腹主动脉吻合),关腹。肾动脉阻断过程中必要时经肾动脉灌注肾保护液､阻断肾静脉并引流保护液。不含自体静脉取材术。</v>
          </cell>
          <cell r="D6081" t="str">
            <v>引流装置</v>
          </cell>
          <cell r="E6081" t="str">
            <v>灌注导管,特殊缝线,止血材料,吻合器</v>
          </cell>
          <cell r="F6081" t="str">
            <v>次</v>
          </cell>
          <cell r="G6081" t="str">
            <v/>
          </cell>
          <cell r="H6081">
            <v>3700</v>
          </cell>
          <cell r="I6081">
            <v>2960</v>
          </cell>
          <cell r="J6081">
            <v>2590</v>
          </cell>
          <cell r="K6081" t="str">
            <v>乙类</v>
          </cell>
        </row>
        <row r="6082">
          <cell r="A6082" t="str">
            <v>HLW75301</v>
          </cell>
          <cell r="B6082" t="str">
            <v>肾动脉瘤切除+肾切除术</v>
          </cell>
          <cell r="C6082" t="str">
            <v>全麻,胸腹联合切口或腹直肌旁切口､腹膜后途径,或腹正中切口,打开后腹膜。显露控制肾脏､肾动脉､肾静脉和腹主动脉。酌情全身肝素化。切除结扎动脉瘤,结扎和切断肾静脉和输尿管。切除肾脏和部分输尿管。放置引流管,关腹。</v>
          </cell>
          <cell r="D6082" t="str">
            <v>引流装置</v>
          </cell>
          <cell r="E6082" t="str">
            <v>特殊缝线</v>
          </cell>
          <cell r="F6082" t="str">
            <v>次</v>
          </cell>
          <cell r="G6082" t="str">
            <v/>
          </cell>
          <cell r="H6082">
            <v>3700</v>
          </cell>
          <cell r="I6082">
            <v>2960</v>
          </cell>
          <cell r="J6082">
            <v>2590</v>
          </cell>
          <cell r="K6082" t="str">
            <v>甲类</v>
          </cell>
        </row>
        <row r="6083">
          <cell r="A6083" t="str">
            <v>HLW80201</v>
          </cell>
          <cell r="B6083" t="str">
            <v>经皮穿刺肾动脉支架成形术</v>
          </cell>
          <cell r="C6083" t="str">
            <v>局麻,经股动脉途径穿刺,置管,腹主动脉造影,肾动脉选择性造影､动脉直径测量。放置支架,酌情球囊导管扩张,再次行动脉造影评价疗效和观察有无并发症出现。不含球囊成形术､DSA引导。</v>
          </cell>
          <cell r="D6083" t="str">
            <v>穿刺针,压力泵,注射器</v>
          </cell>
          <cell r="E6083" t="str">
            <v>导管,导丝,血管鞘组,导引导管,支架</v>
          </cell>
          <cell r="F6083" t="str">
            <v>次</v>
          </cell>
          <cell r="G6083" t="str">
            <v/>
          </cell>
          <cell r="H6083">
            <v>2500</v>
          </cell>
          <cell r="I6083">
            <v>2000</v>
          </cell>
          <cell r="J6083">
            <v>1750</v>
          </cell>
          <cell r="K6083" t="str">
            <v>乙类</v>
          </cell>
        </row>
        <row r="6084">
          <cell r="A6084" t="str">
            <v>HLW80202</v>
          </cell>
          <cell r="B6084" t="str">
            <v>经皮穿刺肾动脉球囊成形术</v>
          </cell>
          <cell r="C6084" t="str">
            <v>消毒铺巾,麻醉,穿刺置管,造影摄片,球囊扩张,造影复查,穿刺点压迫包扎。人工报告。不含监护。</v>
          </cell>
          <cell r="D6084" t="str">
            <v>穿刺针,压力泵,注射器</v>
          </cell>
          <cell r="E6084" t="str">
            <v>导管,导丝,血管鞘组,球囊扩张导管</v>
          </cell>
          <cell r="F6084" t="str">
            <v>次</v>
          </cell>
          <cell r="G6084" t="str">
            <v/>
          </cell>
          <cell r="H6084">
            <v>2500</v>
          </cell>
          <cell r="I6084">
            <v>2000</v>
          </cell>
          <cell r="J6084">
            <v>1750</v>
          </cell>
          <cell r="K6084" t="str">
            <v>乙类</v>
          </cell>
        </row>
        <row r="6085">
          <cell r="A6085" t="str">
            <v>HLW80203</v>
          </cell>
          <cell r="B6085" t="str">
            <v>经皮穿刺肾动脉瘤栓塞+支架置入术</v>
          </cell>
          <cell r="C6085" t="str">
            <v>局麻,经股动脉途径穿刺,置管,腹主动脉造影,肾动脉选择性造影､瘤体和动脉直径测量。弹簧圈置入术,必要时明胶海绵等栓塞物栓塞。置入裸支架,再次行动脉造影评价疗效和观察有无并发症出现。不含DSA引导。</v>
          </cell>
          <cell r="D6085" t="str">
            <v>穿刺针,注射器</v>
          </cell>
          <cell r="E6085" t="str">
            <v>支架,导管,导丝,血管鞘组,导引导管,弹簧圈,栓塞材料</v>
          </cell>
          <cell r="F6085" t="str">
            <v>次</v>
          </cell>
          <cell r="G6085" t="str">
            <v/>
          </cell>
          <cell r="H6085">
            <v>3000</v>
          </cell>
          <cell r="I6085">
            <v>2400</v>
          </cell>
          <cell r="J6085">
            <v>2100</v>
          </cell>
          <cell r="K6085" t="str">
            <v>乙类</v>
          </cell>
        </row>
        <row r="6086">
          <cell r="A6086" t="str">
            <v>HLW80204</v>
          </cell>
          <cell r="B6086" t="str">
            <v>经皮穿刺肾动脉瘤腔内隔绝术</v>
          </cell>
          <cell r="C6086" t="str">
            <v>局麻,经股动脉途径穿刺,置管,腹主动脉造影,肾动脉选择性造影､瘤体和动脉直径测量。覆膜支架置入术,再次行动脉造影评价疗效和观察有无并发症出现。不含DSA引导。</v>
          </cell>
          <cell r="D6086" t="str">
            <v>穿刺针,注射器</v>
          </cell>
          <cell r="E6086" t="str">
            <v>导管,导丝,血管鞘组,导引导管,支架</v>
          </cell>
          <cell r="F6086" t="str">
            <v>次</v>
          </cell>
          <cell r="G6086" t="str">
            <v/>
          </cell>
          <cell r="H6086">
            <v>2800</v>
          </cell>
          <cell r="I6086">
            <v>2240</v>
          </cell>
          <cell r="J6086">
            <v>1960</v>
          </cell>
          <cell r="K6086" t="str">
            <v>乙类</v>
          </cell>
        </row>
        <row r="6087">
          <cell r="A6087" t="str">
            <v>HLW86301</v>
          </cell>
          <cell r="B6087" t="str">
            <v>肾动脉人工血管旁路术</v>
          </cell>
          <cell r="C6087" t="str">
            <v>全麻,胸腹联合切口或腹直肌旁切口､腹膜后途径,或腹正中切口,打开后腹膜。显露控制肾脏､肾动脉､肾静脉和腹主动脉(酌情控制下腔静脉)。肾脏表面覆盖冰屑降温,全身肝素化,阻断肾动脉(必要时阻断腹主动脉),取人工血管与腹主动脉(或肾动脉近端)端-侧吻合,另一端与远端正常的肾动脉吻合,关腹。肾动脉阻断过程中酌情经肾动脉灌注肾保护液､阻断肾静脉并引流保护液。</v>
          </cell>
          <cell r="D6087" t="str">
            <v>引流装置</v>
          </cell>
          <cell r="E6087" t="str">
            <v>人工血管,灌注导管,特殊缝线,止血材料,吻合器</v>
          </cell>
          <cell r="F6087" t="str">
            <v>次</v>
          </cell>
          <cell r="G6087" t="str">
            <v/>
          </cell>
          <cell r="H6087">
            <v>2800</v>
          </cell>
          <cell r="I6087">
            <v>2240</v>
          </cell>
          <cell r="J6087">
            <v>1960</v>
          </cell>
          <cell r="K6087" t="str">
            <v>乙类</v>
          </cell>
        </row>
        <row r="6088">
          <cell r="A6088" t="str">
            <v>HLW86302</v>
          </cell>
          <cell r="B6088" t="str">
            <v>肾动脉自体大隐静脉旁路术</v>
          </cell>
          <cell r="C6088" t="str">
            <v>全麻,胸腹联合切口或腹直肌旁切口､腹膜后途径,或腹正中切口,打开后腹膜。显露控制肾脏､肾动脉､肾静脉和腹主动脉(酌情控制下腔静脉)。肾脏表面覆盖冰屑降温,全身肝素化,阻断肾动脉(必要时阻断腹主动脉),取自体静脉与腹主动脉(或肾动脉近端)端-侧吻合,另一端与远端正常肾动脉吻合,关腹。肾动脉阻断过程中酌情经肾动脉灌注肾保护液､阻断肾静脉并引流保护液。不含自体静脉取材术。</v>
          </cell>
          <cell r="D6088" t="str">
            <v>引流装置</v>
          </cell>
          <cell r="E6088" t="str">
            <v>灌注导管,特殊缝线,止血材料,吻合器</v>
          </cell>
          <cell r="F6088" t="str">
            <v>次</v>
          </cell>
          <cell r="G6088" t="str">
            <v/>
          </cell>
          <cell r="H6088">
            <v>2800</v>
          </cell>
          <cell r="I6088">
            <v>2240</v>
          </cell>
          <cell r="J6088">
            <v>1960</v>
          </cell>
          <cell r="K6088" t="str">
            <v>乙类</v>
          </cell>
        </row>
        <row r="6089">
          <cell r="A6089" t="str">
            <v>HLW86303</v>
          </cell>
          <cell r="B6089" t="str">
            <v>肾动脉瘤旷置+肾动脉人工血管旁路术</v>
          </cell>
          <cell r="C6089" t="str">
            <v>全麻,胸腹联合切口或腹直肌旁切口､腹膜后途径,或腹正中切口,打开后腹膜。显露控制肾脏､肾动脉､肾静脉和腹主动脉。肾脏表面覆盖冰屑降温,全身肝素化,阻断肾动脉,旷置动脉瘤,取人工血管与腹主动脉(或肾动脉近端)端-侧吻合,另一端与肾动脉远端吻合,关腹。肾动脉阻断过程中酌情经肾动脉灌注肾保护液､阻断肾静脉并引流保护液。</v>
          </cell>
          <cell r="D6089" t="str">
            <v>引流装置</v>
          </cell>
          <cell r="E6089" t="str">
            <v>人工血管,灌注导管,特殊缝线,止血材料,吻合器</v>
          </cell>
          <cell r="F6089" t="str">
            <v>次</v>
          </cell>
          <cell r="G6089" t="str">
            <v/>
          </cell>
          <cell r="H6089">
            <v>2800</v>
          </cell>
          <cell r="I6089">
            <v>2240</v>
          </cell>
          <cell r="J6089">
            <v>1960</v>
          </cell>
          <cell r="K6089" t="str">
            <v>乙类</v>
          </cell>
        </row>
        <row r="6090">
          <cell r="A6090" t="str">
            <v>HLW86304</v>
          </cell>
          <cell r="B6090" t="str">
            <v>肾动脉瘤切除+肾动脉人工血管旁路术</v>
          </cell>
          <cell r="C6090" t="str">
            <v>全麻,胸腹联合切口或腹直肌旁切口､腹膜后途径,或腹正中切口,打开后腹膜。显露控制肾脏､肾动脉､肾静脉和腹主动脉。肾脏表面覆盖冰屑降温,全身肝素化,阻断肾动脉,切除动脉瘤,取人工血管与腹主动脉(或肾动脉近端)端-侧吻合,另一端与肾动脉远端吻合,关腹。肾动脉阻断过程中酌情经肾动脉灌注肾保护液､阻断肾静脉并引流保护液。</v>
          </cell>
          <cell r="D6090" t="str">
            <v>引流装置</v>
          </cell>
          <cell r="E6090" t="str">
            <v>人工血管,灌注导管,特殊缝线,吻合器</v>
          </cell>
          <cell r="F6090" t="str">
            <v>次</v>
          </cell>
          <cell r="G6090" t="str">
            <v/>
          </cell>
          <cell r="H6090">
            <v>3700</v>
          </cell>
          <cell r="I6090">
            <v>2960</v>
          </cell>
          <cell r="J6090">
            <v>2590</v>
          </cell>
          <cell r="K6090" t="str">
            <v>乙类</v>
          </cell>
        </row>
        <row r="6091">
          <cell r="A6091" t="str">
            <v>HLW86305</v>
          </cell>
          <cell r="B6091" t="str">
            <v>肾动脉瘤旷置+肾动脉自体大隐静脉旁路术</v>
          </cell>
          <cell r="C6091" t="str">
            <v>全麻,胸腹联合切口或腹直肌旁切口､腹膜后途径,或腹正中切口,打开后腹膜。显露控制肾脏､肾动脉､肾静脉和腹主动脉,肾脏表面覆盖冰屑降温,全身肝素化,阻断肾动脉,旷置动脉瘤,取自体静脉与腹主动脉(或肾动脉近端)端-侧吻合,另一端与肾动脉远端吻合,关腹。肾动脉阻断过程中必要时经肾动脉灌注肾保护液､阻断肾静脉并引流保护液。不含自体静脉取材术。</v>
          </cell>
          <cell r="D6091" t="str">
            <v>引流装置</v>
          </cell>
          <cell r="E6091" t="str">
            <v>灌注导管,特殊缝线,止血材料,吻合器</v>
          </cell>
          <cell r="F6091" t="str">
            <v>次</v>
          </cell>
          <cell r="G6091" t="str">
            <v/>
          </cell>
          <cell r="H6091">
            <v>2800</v>
          </cell>
          <cell r="I6091">
            <v>2240</v>
          </cell>
          <cell r="J6091">
            <v>1960</v>
          </cell>
          <cell r="K6091" t="str">
            <v>乙类</v>
          </cell>
        </row>
        <row r="6092">
          <cell r="A6092" t="str">
            <v>HLW86306</v>
          </cell>
          <cell r="B6092" t="str">
            <v>肾动脉瘤切除+肾动脉自体大隐静脉旁路术</v>
          </cell>
          <cell r="C6092" t="str">
            <v>全麻,胸腹联合切口或腹直肌旁切口､腹膜后途径,或腹正中切口,打开后腹膜。显露控制肾脏､肾动脉､肾静脉和腹主动脉。肾脏表面覆盖冰屑降温,全身肝素化,阻断肾动脉,切除动脉瘤,取自体静脉与腹主动脉(或肾动脉近端)端-侧吻合,另一端与肾动脉远端吻合,关腹。肾动脉阻断过程中酌情经肾动脉灌注肾保护液､阻断肾静脉并引流保护液。不含自体静脉取材术。</v>
          </cell>
          <cell r="D6092" t="str">
            <v>引流装置</v>
          </cell>
          <cell r="E6092" t="str">
            <v>灌注导管,特殊缝线,吻合器</v>
          </cell>
          <cell r="F6092" t="str">
            <v>次</v>
          </cell>
          <cell r="G6092" t="str">
            <v/>
          </cell>
          <cell r="H6092">
            <v>3700</v>
          </cell>
          <cell r="I6092">
            <v>2960</v>
          </cell>
          <cell r="J6092">
            <v>2590</v>
          </cell>
          <cell r="K6092" t="str">
            <v>乙类</v>
          </cell>
        </row>
        <row r="6093">
          <cell r="A6093" t="str">
            <v>HLW89301</v>
          </cell>
          <cell r="B6093" t="str">
            <v>肾血管重建术</v>
          </cell>
          <cell r="C6093" t="str">
            <v>消毒,电刀逐层切开,暴露肾脏动脉,探查肾脏动脉,找到狭窄的动脉段,阻断动脉血流,切除病变部分,血管缝合线吻合血管,松开止血的血管钳,观察血流情况,留置引流,关闭切口。</v>
          </cell>
          <cell r="D6093" t="str">
            <v>引流装置</v>
          </cell>
          <cell r="E6093" t="str">
            <v>人工血管,血管夹,特殊缝线,止血材料</v>
          </cell>
          <cell r="F6093" t="str">
            <v>次</v>
          </cell>
          <cell r="G6093" t="str">
            <v/>
          </cell>
          <cell r="H6093">
            <v>2600</v>
          </cell>
          <cell r="I6093">
            <v>2080</v>
          </cell>
          <cell r="J6093">
            <v>1820</v>
          </cell>
          <cell r="K6093" t="str">
            <v>乙类</v>
          </cell>
        </row>
        <row r="6094">
          <cell r="A6094" t="str">
            <v>HLW89302</v>
          </cell>
          <cell r="B6094" t="str">
            <v>肾动脉瘤切除自体肾移植术</v>
          </cell>
          <cell r="C6094" t="str">
            <v>全麻,胸腹联合切口或腹直肌旁切口､腹膜后途径,或腹正中切口,打开后腹膜。显露控制肾脏､肾动脉､肾静脉和腹主动脉,全身肝素化,切除或旷置结扎动脉瘤,结扎和切断肾动､静脉和输尿管。肾脏保护液灌注。将肾动､静脉分别与髂(髂内)动､静脉吻合,吻合输尿管､放置输尿管支撑导管,关腹。不含肾动脉成形术。</v>
          </cell>
          <cell r="D6094" t="str">
            <v>引流装置,肾保护液</v>
          </cell>
          <cell r="E6094" t="str">
            <v>导管,灌注导管,特殊缝线,止血材料,吻合器</v>
          </cell>
          <cell r="F6094" t="str">
            <v>次</v>
          </cell>
          <cell r="G6094" t="str">
            <v/>
          </cell>
          <cell r="H6094">
            <v>3700</v>
          </cell>
          <cell r="I6094">
            <v>2960</v>
          </cell>
          <cell r="J6094">
            <v>2590</v>
          </cell>
          <cell r="K6094" t="str">
            <v>乙类</v>
          </cell>
        </row>
        <row r="6095">
          <cell r="A6095" t="str">
            <v>HLX</v>
          </cell>
          <cell r="B6095" t="str">
            <v>生殖动脉</v>
          </cell>
          <cell r="C6095" t="str">
            <v/>
          </cell>
          <cell r="D6095" t="str">
            <v/>
          </cell>
          <cell r="E6095" t="str">
            <v/>
          </cell>
        </row>
        <row r="6095">
          <cell r="G6095" t="str">
            <v/>
          </cell>
          <cell r="H6095" t="str">
            <v/>
          </cell>
          <cell r="I6095" t="str">
            <v/>
          </cell>
          <cell r="J6095" t="str">
            <v/>
          </cell>
        </row>
        <row r="6096">
          <cell r="A6096" t="str">
            <v>HLX59201</v>
          </cell>
          <cell r="B6096" t="str">
            <v>经皮穿刺子宫动脉栓塞术</v>
          </cell>
          <cell r="C6096" t="str">
            <v>消毒铺巾,麻醉,穿刺置管,造影摄片,栓塞,复查造影,拔管,穿刺点压迫包扎。人工报告。不含监护。</v>
          </cell>
          <cell r="D6096" t="str">
            <v>穿刺针,注射器</v>
          </cell>
          <cell r="E6096" t="str">
            <v>导管,导丝,血管鞘组,栓塞材料</v>
          </cell>
          <cell r="F6096" t="str">
            <v>次</v>
          </cell>
          <cell r="G6096" t="str">
            <v/>
          </cell>
          <cell r="H6096">
            <v>2100</v>
          </cell>
          <cell r="I6096">
            <v>1680</v>
          </cell>
          <cell r="J6096">
            <v>1470</v>
          </cell>
          <cell r="K6096" t="str">
            <v>乙类</v>
          </cell>
        </row>
        <row r="6097">
          <cell r="A6097" t="str">
            <v>HLX59202</v>
          </cell>
          <cell r="B6097" t="str">
            <v>经皮穿刺生殖动脉瘤栓塞术</v>
          </cell>
          <cell r="C6097" t="str">
            <v>局麻,经股动脉途径穿刺,置管,腹主动脉造影,生殖动脉选择性造影､瘤体和动脉直径测量。弹簧圈置入瘤体,必要时明胶海绵等栓塞物栓塞,再次行动脉造影评价疗效和观察有无并发症出现。不含DSA引导。</v>
          </cell>
          <cell r="D6097" t="str">
            <v>穿刺针,注射器</v>
          </cell>
          <cell r="E6097" t="str">
            <v>导管,导丝,血管鞘组,导引导管,支架,弹簧圈,栓塞材料</v>
          </cell>
          <cell r="F6097" t="str">
            <v>次</v>
          </cell>
          <cell r="G6097" t="str">
            <v/>
          </cell>
          <cell r="H6097">
            <v>2100</v>
          </cell>
          <cell r="I6097">
            <v>1680</v>
          </cell>
          <cell r="J6097">
            <v>1470</v>
          </cell>
          <cell r="K6097" t="str">
            <v>乙类</v>
          </cell>
        </row>
        <row r="6098">
          <cell r="A6098" t="str">
            <v>HLX59203</v>
          </cell>
          <cell r="B6098" t="str">
            <v>经皮穿刺生殖动脉栓塞术</v>
          </cell>
          <cell r="C6098" t="str">
            <v>局麻,经股动脉途径穿刺,置管,腹主动脉造影,生殖动脉选择性造影､动脉直径测量。弹簧圈置入生殖动脉,必要时明胶海绵等栓塞物栓塞,再次行动脉造影评价疗效和观察有无并发症出现。不含DSA引导。</v>
          </cell>
          <cell r="D6098" t="str">
            <v>穿刺针,注射器</v>
          </cell>
          <cell r="E6098" t="str">
            <v>导管,导丝,血管鞘组,导引导管,弹簧圈,栓塞材料</v>
          </cell>
          <cell r="F6098" t="str">
            <v>次</v>
          </cell>
          <cell r="G6098" t="str">
            <v/>
          </cell>
          <cell r="H6098">
            <v>2100</v>
          </cell>
          <cell r="I6098">
            <v>1680</v>
          </cell>
          <cell r="J6098">
            <v>1470</v>
          </cell>
          <cell r="K6098" t="str">
            <v>乙类</v>
          </cell>
        </row>
        <row r="6099">
          <cell r="A6099" t="str">
            <v>HLX59301</v>
          </cell>
          <cell r="B6099" t="str">
            <v>经腹子宫动脉结扎术</v>
          </cell>
          <cell r="C6099" t="str">
            <v>消毒铺巾,开腹,打开阔韧带前后页,暴露双侧子宫动脉,子宫动脉结扎,关腹。</v>
          </cell>
          <cell r="D6099" t="str">
            <v/>
          </cell>
          <cell r="E6099" t="str">
            <v>特殊缝线,止血材料</v>
          </cell>
          <cell r="F6099" t="str">
            <v>次</v>
          </cell>
          <cell r="G6099" t="str">
            <v/>
          </cell>
          <cell r="H6099">
            <v>1000</v>
          </cell>
          <cell r="I6099">
            <v>800</v>
          </cell>
          <cell r="J6099">
            <v>700</v>
          </cell>
          <cell r="K6099" t="str">
            <v>甲类</v>
          </cell>
        </row>
        <row r="6100">
          <cell r="A6100" t="str">
            <v>HLX59501</v>
          </cell>
          <cell r="B6100" t="str">
            <v>经腹腔镜子宫动脉结扎术</v>
          </cell>
          <cell r="C6100" t="str">
            <v>消毒铺巾,切开脐部小切口1厘米以长针穿入腹壁,进入腹腔后,充气,建立气腹,放入腹腔镜,分别于双侧髂棘内侧5厘米处切开0.5厘米小切口,分别放入直径0.5厘米小套管,必要时可于脐耻间行第四直径0.5厘米小切口,放置套管,腹腔镜观察,打开阔韧带前后页,暴露双侧子宫动脉,子宫动脉结扎,关腹。不含子宫及其它脏器切除术。</v>
          </cell>
          <cell r="D6100" t="str">
            <v/>
          </cell>
          <cell r="E6100" t="str">
            <v>腔镜材料</v>
          </cell>
          <cell r="F6100" t="str">
            <v>次</v>
          </cell>
          <cell r="G6100" t="str">
            <v/>
          </cell>
          <cell r="H6100">
            <v>1200</v>
          </cell>
          <cell r="I6100">
            <v>960</v>
          </cell>
          <cell r="J6100">
            <v>840</v>
          </cell>
          <cell r="K6100" t="str">
            <v>乙类</v>
          </cell>
        </row>
        <row r="6101">
          <cell r="A6101" t="str">
            <v>HLX62201</v>
          </cell>
          <cell r="B6101" t="str">
            <v>经皮穿刺子宫动脉置管术</v>
          </cell>
          <cell r="C6101" t="str">
            <v>消毒铺巾,麻醉,穿刺置管,经股动脉(或腋动脉)途径穿刺,置管,主动脉造影､子宫动脉选择性造影后留置导管,妥善外固定。人工报告。不含监护。</v>
          </cell>
          <cell r="D6101" t="str">
            <v>穿刺针,注射器</v>
          </cell>
          <cell r="E6101" t="str">
            <v>导管,导丝,血管鞘组,特殊缝线,止血材料</v>
          </cell>
          <cell r="F6101" t="str">
            <v>次</v>
          </cell>
          <cell r="G6101" t="str">
            <v/>
          </cell>
          <cell r="H6101">
            <v>2100</v>
          </cell>
          <cell r="I6101">
            <v>1680</v>
          </cell>
          <cell r="J6101">
            <v>1470</v>
          </cell>
          <cell r="K6101" t="str">
            <v>乙类</v>
          </cell>
        </row>
        <row r="6102">
          <cell r="A6102" t="str">
            <v>HLX73301</v>
          </cell>
          <cell r="B6102" t="str">
            <v>生殖动脉瘤切除术</v>
          </cell>
          <cell r="C6102" t="str">
            <v>全麻,腹正中切口,打开后腹膜或腹直肌旁切口､腹膜后途径,显露控制生殖动脉,切除或旷置结扎动脉瘤,关腹。</v>
          </cell>
          <cell r="D6102" t="str">
            <v>引流装置</v>
          </cell>
          <cell r="E6102" t="str">
            <v>特殊缝线,止血材料</v>
          </cell>
          <cell r="F6102" t="str">
            <v>次</v>
          </cell>
          <cell r="G6102" t="str">
            <v/>
          </cell>
          <cell r="H6102">
            <v>2500</v>
          </cell>
          <cell r="I6102">
            <v>2000</v>
          </cell>
          <cell r="J6102">
            <v>1750</v>
          </cell>
          <cell r="K6102" t="str">
            <v>乙类</v>
          </cell>
        </row>
        <row r="6103">
          <cell r="A6103" t="str">
            <v>HL0-HL1</v>
          </cell>
          <cell r="B6103" t="str">
            <v>髂动脉</v>
          </cell>
          <cell r="C6103" t="str">
            <v/>
          </cell>
          <cell r="D6103" t="str">
            <v/>
          </cell>
          <cell r="E6103" t="str">
            <v/>
          </cell>
        </row>
        <row r="6103">
          <cell r="G6103" t="str">
            <v/>
          </cell>
          <cell r="H6103" t="str">
            <v/>
          </cell>
          <cell r="I6103" t="str">
            <v/>
          </cell>
          <cell r="J6103" t="str">
            <v/>
          </cell>
        </row>
        <row r="6104">
          <cell r="A6104" t="str">
            <v>HL059201</v>
          </cell>
          <cell r="B6104" t="str">
            <v>髂动脉假性动脉瘤旷置术</v>
          </cell>
          <cell r="C6104" t="str">
            <v>连续硬膜外麻醉或全身麻醉,常规入腹,全身肝素化,控制并缝闭腹主动脉瘤颈和/或髂动脉瘤颈,结扎肠系膜下动脉,以人工血管重建盆腔及下肢血运,关腹。不含髂内动脉､肠系膜下动脉重建。</v>
          </cell>
          <cell r="D6104" t="str">
            <v>测压管,引流装置</v>
          </cell>
          <cell r="E6104" t="str">
            <v>人工血管,特殊缝线,止血材料</v>
          </cell>
          <cell r="F6104" t="str">
            <v>次</v>
          </cell>
          <cell r="G6104" t="str">
            <v/>
          </cell>
          <cell r="H6104">
            <v>3000</v>
          </cell>
          <cell r="I6104">
            <v>2400</v>
          </cell>
          <cell r="J6104">
            <v>2100</v>
          </cell>
          <cell r="K6104" t="str">
            <v>乙类</v>
          </cell>
        </row>
        <row r="6105">
          <cell r="A6105" t="str">
            <v>HL059202</v>
          </cell>
          <cell r="B6105" t="str">
            <v>髂动脉瘤旷置术</v>
          </cell>
          <cell r="C6105" t="str">
            <v>含腹主真性动脉瘤及夹层动脉瘤。连续硬膜外麻醉或全身麻醉,常规入腹,全身肝素化,控制并缝闭腹主动脉瘤颈和/或髂动脉瘤颈,结扎肠系膜下动脉,以人工血管重建盆腔及下肢血运,关腹。不含髂内动脉､肠系膜下动脉重建。</v>
          </cell>
          <cell r="D6105" t="str">
            <v>测压管,引流装置</v>
          </cell>
          <cell r="E6105" t="str">
            <v>人工血管,特殊缝线,止血材料</v>
          </cell>
          <cell r="F6105" t="str">
            <v>次</v>
          </cell>
          <cell r="G6105" t="str">
            <v/>
          </cell>
          <cell r="H6105">
            <v>3000</v>
          </cell>
          <cell r="I6105">
            <v>2400</v>
          </cell>
          <cell r="J6105">
            <v>2100</v>
          </cell>
          <cell r="K6105" t="str">
            <v>乙类</v>
          </cell>
        </row>
        <row r="6106">
          <cell r="A6106" t="str">
            <v>HL065201</v>
          </cell>
          <cell r="B6106" t="str">
            <v>经皮穿刺髂动脉血栓切除术</v>
          </cell>
          <cell r="C6106" t="str">
            <v>局麻､连续硬膜外麻醉或全身麻醉,腹正中绕脐切口或患侧腹膜外切口,股三角区纵切口,全身肝素化,控制并阻断髂动脉,于髂动脉病变处切开,血栓切除,并以Fog⁃arty取栓导管向病变近远心端取栓,关闭切口。不含髂内动脉重建､肠系膜下动脉重建。</v>
          </cell>
          <cell r="D6106" t="str">
            <v>测压管,引流装置,注射器</v>
          </cell>
          <cell r="E6106" t="str">
            <v>取栓导管,补片,特殊缝线</v>
          </cell>
          <cell r="F6106" t="str">
            <v>次</v>
          </cell>
          <cell r="G6106" t="str">
            <v/>
          </cell>
          <cell r="H6106">
            <v>2500</v>
          </cell>
          <cell r="I6106">
            <v>2000</v>
          </cell>
          <cell r="J6106">
            <v>1750</v>
          </cell>
          <cell r="K6106" t="str">
            <v>乙类</v>
          </cell>
        </row>
        <row r="6107">
          <cell r="A6107" t="str">
            <v>HL065202</v>
          </cell>
          <cell r="B6107" t="str">
            <v>髂动脉内膜剥脱术</v>
          </cell>
          <cell r="C6107" t="str">
            <v>连续硬膜外麻醉或全身麻醉,腹正中绕脐切口或患侧腹膜外切口,全身肝素化,控制并阻断腹主动脉及患侧髂股动脉,行病变处内膜剥脱,关闭切口。不含髂内动脉重建。</v>
          </cell>
          <cell r="D6107" t="str">
            <v>测压管,引流装置</v>
          </cell>
          <cell r="E6107" t="str">
            <v>补片,特殊缝线,止血材料</v>
          </cell>
          <cell r="F6107" t="str">
            <v>次</v>
          </cell>
          <cell r="G6107" t="str">
            <v/>
          </cell>
          <cell r="H6107">
            <v>2200</v>
          </cell>
          <cell r="I6107">
            <v>1760</v>
          </cell>
          <cell r="J6107">
            <v>1540</v>
          </cell>
          <cell r="K6107" t="str">
            <v>乙类</v>
          </cell>
        </row>
        <row r="6108">
          <cell r="A6108" t="str">
            <v>HL066201</v>
          </cell>
          <cell r="B6108" t="str">
            <v>髂动脉瘤切除人工血管置换术</v>
          </cell>
          <cell r="C6108" t="str">
            <v>含腹主真性动脉瘤及夹层动脉瘤。连续硬膜外麻醉或全身麻醉,腹正中绕脐切口,股三角区纵切口,全身肝素化,控制并阻断腹主动脉及髂股动脉,打后腹膜隧道连接腹部与股部切口,结扎肠系膜下动脉,切开动脉瘤体,缝扎腰动脉及髂动脉断端,以人工血管分别与腹主动脉及股动脉吻合,关腹及股部切口。不含髂内动脉､肠系膜下动脉重建。</v>
          </cell>
          <cell r="D6108" t="str">
            <v>测压管,引流装置</v>
          </cell>
          <cell r="E6108" t="str">
            <v>人工血管,特殊缝线,止血材料,吻合器</v>
          </cell>
          <cell r="F6108" t="str">
            <v>次</v>
          </cell>
          <cell r="G6108" t="str">
            <v>以1支血管为基价,每增加1支加收不超过50%</v>
          </cell>
          <cell r="H6108">
            <v>2700</v>
          </cell>
          <cell r="I6108">
            <v>2160</v>
          </cell>
          <cell r="J6108">
            <v>1890</v>
          </cell>
          <cell r="K6108" t="str">
            <v>乙类</v>
          </cell>
        </row>
        <row r="6109">
          <cell r="A6109" t="str">
            <v>HL066301</v>
          </cell>
          <cell r="B6109" t="str">
            <v>破裂髂动脉瘤切除腹主动脉-双髂动脉人工血管置换术</v>
          </cell>
          <cell r="C6109" t="str">
            <v>连续硬膜外麻醉或全身麻醉,常规入腹,全身肝素化,控制并阻断腹主动脉及双髂动脉,折叠缩缝动脉瘤壁或以人工材料包裹､修补动脉瘤体,以各类栓塞材料填注旷置瘤腔,关腹。不含髂内动脉､肠系膜下动脉重建。</v>
          </cell>
          <cell r="D6109" t="str">
            <v>测压管,引流装置</v>
          </cell>
          <cell r="E6109" t="str">
            <v>人工血管,栓塞材料,特殊缝线,止血材料</v>
          </cell>
          <cell r="F6109" t="str">
            <v>次</v>
          </cell>
          <cell r="G6109" t="str">
            <v/>
          </cell>
          <cell r="H6109">
            <v>3700</v>
          </cell>
          <cell r="I6109">
            <v>2960</v>
          </cell>
          <cell r="J6109">
            <v>2590</v>
          </cell>
          <cell r="K6109" t="str">
            <v>乙类</v>
          </cell>
        </row>
        <row r="6110">
          <cell r="A6110" t="str">
            <v>HL066302</v>
          </cell>
          <cell r="B6110" t="str">
            <v>破裂髂动脉瘤切除腹主动脉-双股动脉人工血管置换术</v>
          </cell>
          <cell r="C6110" t="str">
            <v>连续硬膜外麻醉或全身麻醉,腹正中绕脐切口,股三角区纵切口,全身肝素化,控制并阻断腹主动脉及髂股动脉,打后腹膜隧道连接腹部与股部切口,结扎肠系膜下动脉,切开动脉瘤体,缝扎腰动脉及髂动脉断端,以人工血管分别与腹主动脉及股动脉吻合,关腹及股部切口。不含髂内动脉､肠系膜下动脉重建。</v>
          </cell>
          <cell r="D6110" t="str">
            <v>测压管,引流装置</v>
          </cell>
          <cell r="E6110" t="str">
            <v>人工血管,特殊缝线,止血材料,吻合器</v>
          </cell>
          <cell r="F6110" t="str">
            <v>次</v>
          </cell>
          <cell r="G6110" t="str">
            <v/>
          </cell>
          <cell r="H6110">
            <v>3700</v>
          </cell>
          <cell r="I6110">
            <v>2960</v>
          </cell>
          <cell r="J6110">
            <v>2590</v>
          </cell>
          <cell r="K6110" t="str">
            <v>乙类</v>
          </cell>
        </row>
        <row r="6111">
          <cell r="A6111" t="str">
            <v>HL066303</v>
          </cell>
          <cell r="B6111" t="str">
            <v>破裂髂动脉瘤切除腹主动脉-单侧髂股动脉人工血管置换术</v>
          </cell>
          <cell r="C6111" t="str">
            <v>连续硬膜外麻醉或全身麻醉,常规入腹,股三角区纵切口,全身肝素化,控制并阻断腹主动脉及双髂动脉,打后腹膜隧道连接腹部与股部切口,结扎肠系膜下动脉,切开动脉瘤体,缝扎腰动脉及髂动脉断端,保留或重建至少一侧髂内动脉,以Y型人工血管分别与腹主动脉及髂､股动脉吻合,关腹及股部切口。不含髂内动脉､肠系膜下动脉重建。</v>
          </cell>
          <cell r="D6111" t="str">
            <v>测压管,引流装置</v>
          </cell>
          <cell r="E6111" t="str">
            <v>人工血管,特殊缝线,止血材料,吻合器</v>
          </cell>
          <cell r="F6111" t="str">
            <v>单侧</v>
          </cell>
          <cell r="G6111" t="str">
            <v/>
          </cell>
          <cell r="H6111">
            <v>3700</v>
          </cell>
          <cell r="I6111">
            <v>2960</v>
          </cell>
          <cell r="J6111">
            <v>2590</v>
          </cell>
          <cell r="K6111" t="str">
            <v>乙类</v>
          </cell>
        </row>
        <row r="6112">
          <cell r="A6112" t="str">
            <v>HL072201</v>
          </cell>
          <cell r="B6112" t="str">
            <v>经皮穿刺髂动脉射频消融再通术</v>
          </cell>
          <cell r="C6112" t="str">
            <v>局麻,经股动脉或肱桡动脉穿刺,置管,髂动脉造影､导丝引导下应用射频消融导管开通动脉管腔,再次造影评估疗效,如仍有狭窄可行球囊扩张支架置入。拔管穿刺点加压包扎。不含经皮动脉穿刺置管术､动脉切开置管术､球囊扩张､支架置入､DSA引导。</v>
          </cell>
          <cell r="D6112" t="str">
            <v>测压管,注射器</v>
          </cell>
          <cell r="E6112" t="str">
            <v>支架</v>
          </cell>
          <cell r="F6112" t="str">
            <v>次</v>
          </cell>
          <cell r="G6112" t="str">
            <v/>
          </cell>
          <cell r="H6112">
            <v>2200</v>
          </cell>
          <cell r="I6112">
            <v>1760</v>
          </cell>
          <cell r="J6112">
            <v>1540</v>
          </cell>
          <cell r="K6112" t="str">
            <v>乙类</v>
          </cell>
        </row>
        <row r="6113">
          <cell r="A6113" t="str">
            <v>HL080201</v>
          </cell>
          <cell r="B6113" t="str">
            <v>经皮穿刺髂动脉球囊扩张+支架置入术</v>
          </cell>
          <cell r="C6113" t="str">
            <v>局麻,经股动脉或肱桡动脉穿刺,置管,髂动脉造影､球囊导管扩张支架置入,再次造影评估疗效,拔管穿刺点加压包扎。不含动脉切开置管术､球囊扩张､支架置入､经皮动脉穿刺置管术､DSA引导。</v>
          </cell>
          <cell r="D6113" t="str">
            <v>测压管,注射器</v>
          </cell>
          <cell r="E6113" t="str">
            <v>球囊扩张导管,支架,特殊缝线</v>
          </cell>
          <cell r="F6113" t="str">
            <v>次</v>
          </cell>
          <cell r="G6113" t="str">
            <v/>
          </cell>
          <cell r="H6113">
            <v>3200</v>
          </cell>
          <cell r="I6113">
            <v>2560</v>
          </cell>
          <cell r="J6113">
            <v>2240</v>
          </cell>
          <cell r="K6113" t="str">
            <v>乙类</v>
          </cell>
        </row>
        <row r="6114">
          <cell r="A6114" t="str">
            <v>HL080202</v>
          </cell>
          <cell r="B6114" t="str">
            <v>经皮穿刺髂动脉球囊成形术</v>
          </cell>
          <cell r="C6114" t="str">
            <v>局麻,经股动脉或肱桡动脉穿刺,置管,髂动脉造影､球囊导管扩张,再次造影评估疗效,拔管穿刺点加压包扎。不含动脉切开置管术､球囊扩张､支架置入､经皮动脉穿刺置管术､DSA引导。</v>
          </cell>
          <cell r="D6114" t="str">
            <v>测压管,注射器</v>
          </cell>
          <cell r="E6114" t="str">
            <v>球囊扩张导管,特殊缝线</v>
          </cell>
          <cell r="F6114" t="str">
            <v>次</v>
          </cell>
          <cell r="G6114" t="str">
            <v/>
          </cell>
          <cell r="H6114">
            <v>2600</v>
          </cell>
          <cell r="I6114">
            <v>2080</v>
          </cell>
          <cell r="J6114">
            <v>1820</v>
          </cell>
          <cell r="K6114" t="str">
            <v>乙类</v>
          </cell>
        </row>
        <row r="6115">
          <cell r="A6115" t="str">
            <v>HL080203</v>
          </cell>
          <cell r="B6115" t="str">
            <v>髂动静脉瘘腔内隔绝术</v>
          </cell>
          <cell r="C6115" t="str">
            <v>局麻或全麻,股总动脉穿刺,髂动脉造影,置入覆膜支架,再次造影观察效果,退出输送器,压迫穿刺点或使用血管闭合装置。</v>
          </cell>
          <cell r="D6115" t="str">
            <v>穿刺针,引流装置,注射器</v>
          </cell>
          <cell r="E6115" t="str">
            <v>造影导管,导丝,血管鞘组,支架</v>
          </cell>
          <cell r="F6115" t="str">
            <v>次</v>
          </cell>
          <cell r="G6115" t="str">
            <v/>
          </cell>
          <cell r="H6115">
            <v>2600</v>
          </cell>
          <cell r="I6115">
            <v>2080</v>
          </cell>
          <cell r="J6115">
            <v>1820</v>
          </cell>
          <cell r="K6115" t="str">
            <v>乙类</v>
          </cell>
        </row>
        <row r="6116">
          <cell r="A6116" t="str">
            <v>HL080204</v>
          </cell>
          <cell r="B6116" t="str">
            <v>经皮穿刺髂动脉覆膜支架腔内隔绝术</v>
          </cell>
          <cell r="C6116" t="str">
            <v>局部麻醉､连续硬膜外麻醉或全身麻醉,腹股沟部切口,经髂股动脉途径置管,腹主动脉双髂动脉造影,测量瘤体和动脉直径,股动脉切口,游离控制股动脉,全身肝素化,直形大动脉覆膜支架(支架型人工血管)置入髂动脉,再次动脉造影评价疗效,关闭切口。</v>
          </cell>
          <cell r="D6116" t="str">
            <v>引流装置,注射器</v>
          </cell>
          <cell r="E6116" t="str">
            <v>支架,特殊缝线,止血材料</v>
          </cell>
          <cell r="F6116" t="str">
            <v>次</v>
          </cell>
          <cell r="G6116" t="str">
            <v>以1个支架为基价,每增加1个加收不超过50%</v>
          </cell>
          <cell r="H6116">
            <v>2600</v>
          </cell>
          <cell r="I6116">
            <v>2080</v>
          </cell>
          <cell r="J6116">
            <v>1820</v>
          </cell>
          <cell r="K6116" t="str">
            <v>乙类</v>
          </cell>
        </row>
        <row r="6117">
          <cell r="A6117" t="str">
            <v>HL080205</v>
          </cell>
          <cell r="B6117" t="str">
            <v>经皮穿刺髂股动脉支架置入术</v>
          </cell>
          <cell r="C6117" t="str">
            <v>消毒铺巾,麻醉,穿刺置管,造影摄片,球囊扩张,支架置入,造影复查,穿刺点压迫包扎。人工报告。不含监护。</v>
          </cell>
          <cell r="D6117" t="str">
            <v>穿刺针,压力泵,注射器</v>
          </cell>
          <cell r="E6117" t="str">
            <v>导管,导丝,血管鞘组,球囊扩张导管,支架</v>
          </cell>
          <cell r="F6117" t="str">
            <v>次</v>
          </cell>
          <cell r="G6117" t="str">
            <v/>
          </cell>
          <cell r="H6117">
            <v>3600</v>
          </cell>
          <cell r="I6117">
            <v>2880</v>
          </cell>
          <cell r="J6117">
            <v>2520</v>
          </cell>
          <cell r="K6117" t="str">
            <v>乙类</v>
          </cell>
        </row>
        <row r="6118">
          <cell r="A6118" t="str">
            <v>HL083201</v>
          </cell>
          <cell r="B6118" t="str">
            <v>经皮穿刺髂动脉旋磨再通术</v>
          </cell>
          <cell r="C6118" t="str">
            <v>局麻,经股动脉或肱桡动脉穿刺,置管,髂动脉造影､导丝引导下应用旋磨导管开通动脉管腔,再次造影评估疗效,如仍有狭窄可行球囊扩张支架置入。拔管穿刺点加压包扎。不含经皮动脉穿刺置管术､动脉切开置管术､球囊扩张､支架置入､DSA引导。</v>
          </cell>
          <cell r="D6118" t="str">
            <v>测压管,注射器</v>
          </cell>
          <cell r="E6118" t="str">
            <v>支架</v>
          </cell>
          <cell r="F6118" t="str">
            <v>次</v>
          </cell>
          <cell r="G6118" t="str">
            <v/>
          </cell>
          <cell r="H6118">
            <v>2300</v>
          </cell>
          <cell r="I6118">
            <v>1840</v>
          </cell>
          <cell r="J6118">
            <v>1610</v>
          </cell>
          <cell r="K6118" t="str">
            <v>乙类</v>
          </cell>
        </row>
        <row r="6119">
          <cell r="A6119" t="str">
            <v>HL083202</v>
          </cell>
          <cell r="B6119" t="str">
            <v>经皮穿刺髂动脉旋切再通术</v>
          </cell>
          <cell r="C6119" t="str">
            <v>局麻,经股动脉或肱桡动脉穿刺,置管,髂动脉造影､导丝引导下应用旋切导管开通动脉管腔,再次造影评估疗效,如仍有狭窄可行球囊扩张支架置入。拔管穿刺点加压包扎。不含动脉切开置管术､球囊扩张､支架置入､经皮动脉穿刺置管术､DSA引导。</v>
          </cell>
          <cell r="D6119" t="str">
            <v>测压管,注射器</v>
          </cell>
          <cell r="E6119" t="str">
            <v>支架</v>
          </cell>
          <cell r="F6119" t="str">
            <v>次</v>
          </cell>
          <cell r="G6119" t="str">
            <v/>
          </cell>
          <cell r="H6119">
            <v>2300</v>
          </cell>
          <cell r="I6119">
            <v>1840</v>
          </cell>
          <cell r="J6119">
            <v>1610</v>
          </cell>
          <cell r="K6119" t="str">
            <v>乙类</v>
          </cell>
        </row>
        <row r="6120">
          <cell r="A6120" t="str">
            <v>HL083203</v>
          </cell>
          <cell r="B6120" t="str">
            <v>经皮穿刺髂动脉创伤性动静脉瘘修补术</v>
          </cell>
          <cell r="C6120" t="str">
            <v>消毒铺巾,腹股沟切口显露股动脉,穿刺股动脉,留置导鞘,导丝引导下覆膜支架到达创伤部位,定位释放支架,球囊扩张使之贴附,造影显示封闭完全后撤除导丝,拔出鞘管,缝合动脉穿刺处,创口逐层缝合,必要时补片修补。</v>
          </cell>
          <cell r="D6120" t="str">
            <v>穿刺针</v>
          </cell>
          <cell r="E6120" t="str">
            <v>导管,导丝,血管鞘组,球囊扩张导管,支架,封堵器,特殊缝线</v>
          </cell>
          <cell r="F6120" t="str">
            <v>次</v>
          </cell>
          <cell r="G6120" t="str">
            <v>以1个支架为基价,每增加1个加收不超过50%</v>
          </cell>
          <cell r="H6120">
            <v>2800</v>
          </cell>
          <cell r="I6120">
            <v>2240</v>
          </cell>
          <cell r="J6120">
            <v>1960</v>
          </cell>
          <cell r="K6120" t="str">
            <v>乙类</v>
          </cell>
        </row>
        <row r="6121">
          <cell r="A6121" t="str">
            <v>HL083204</v>
          </cell>
          <cell r="B6121" t="str">
            <v>髂动脉创伤性动静脉瘘修补术</v>
          </cell>
          <cell r="C6121" t="str">
            <v>消毒铺巾,创伤局部或下腹大麦氏切口,游离动静脉瘘两端血管,静脉肝素抗凝,阻断动静脉,缝合结扎切断瘘口。必要时行人工血管或自体血管修复动静脉,彻底止血冲洗后放置引流,关闭切口。不含自体血管取材术。</v>
          </cell>
          <cell r="D6121" t="str">
            <v>引流装置</v>
          </cell>
          <cell r="E6121" t="str">
            <v>人工血管,补片,特殊缝线,止血材料</v>
          </cell>
          <cell r="F6121" t="str">
            <v>次</v>
          </cell>
          <cell r="G6121" t="str">
            <v/>
          </cell>
          <cell r="H6121">
            <v>2300</v>
          </cell>
          <cell r="I6121">
            <v>1840</v>
          </cell>
          <cell r="J6121">
            <v>1610</v>
          </cell>
          <cell r="K6121" t="str">
            <v>乙类</v>
          </cell>
        </row>
        <row r="6122">
          <cell r="A6122" t="str">
            <v>HL083205</v>
          </cell>
          <cell r="B6122" t="str">
            <v>髂动脉瘤成形术</v>
          </cell>
          <cell r="C6122" t="str">
            <v>含腹主真性动脉瘤及夹层动脉瘤。连续硬膜外麻醉或全身麻醉,常规入腹,全身肝素化,控制并阻断腹主动脉及双髂动脉,折叠缩缝动脉瘤壁或以人工材料包裹,修补动脉瘤体,以各类栓塞材料填注旷置瘤腔,关腹。不含髂内动脉､肠系膜下动脉重建。</v>
          </cell>
          <cell r="D6122" t="str">
            <v>测压管,引流装置</v>
          </cell>
          <cell r="E6122" t="str">
            <v>人工血管,特殊缝线,止血材料</v>
          </cell>
          <cell r="F6122" t="str">
            <v>次</v>
          </cell>
          <cell r="G6122" t="str">
            <v/>
          </cell>
          <cell r="H6122">
            <v>2800</v>
          </cell>
          <cell r="I6122">
            <v>2240</v>
          </cell>
          <cell r="J6122">
            <v>1960</v>
          </cell>
          <cell r="K6122" t="str">
            <v>乙类</v>
          </cell>
        </row>
        <row r="6123">
          <cell r="A6123" t="str">
            <v>HL083206</v>
          </cell>
          <cell r="B6123" t="str">
            <v>髂动脉假性动脉瘤成形术</v>
          </cell>
          <cell r="C6123" t="str">
            <v>连续硬膜外麻醉或全身麻醉,常规入腹,全身肝素化,控制并阻断腹主动脉及双髂动脉,折叠缩缝动脉瘤壁或以人工材料包裹､修补动脉瘤体,以各类栓塞材料填注旷置瘤腔,关腹。不含髂内动脉､肠系膜下动脉重建。</v>
          </cell>
          <cell r="D6123" t="str">
            <v>测压管,引流装置</v>
          </cell>
          <cell r="E6123" t="str">
            <v>修补材料,栓塞材料,特殊缝线,止血材料</v>
          </cell>
          <cell r="F6123" t="str">
            <v>次</v>
          </cell>
          <cell r="G6123" t="str">
            <v/>
          </cell>
          <cell r="H6123">
            <v>2800</v>
          </cell>
          <cell r="I6123">
            <v>2240</v>
          </cell>
          <cell r="J6123">
            <v>1960</v>
          </cell>
          <cell r="K6123" t="str">
            <v>乙类</v>
          </cell>
        </row>
        <row r="6124">
          <cell r="A6124" t="str">
            <v>HL083301</v>
          </cell>
          <cell r="B6124" t="str">
            <v>经颈动脉置管髂动脉覆膜支架腔内修复术</v>
          </cell>
          <cell r="C6124" t="str">
            <v>局部麻醉､连续硬膜外麻醉或全身麻醉,颈部切口,经颈动脉途径置管,腹主动脉双髂动脉造影,测量瘤体和动脉直径,全身肝素化,直形大动脉覆膜支架(支架型人工血管)置入髂动脉,再次动脉造影评价疗效。关闭切口。</v>
          </cell>
          <cell r="D6124" t="str">
            <v>引流装置,注射器</v>
          </cell>
          <cell r="E6124" t="str">
            <v>支架,特殊缝线,止血材料</v>
          </cell>
          <cell r="F6124" t="str">
            <v>次</v>
          </cell>
          <cell r="G6124" t="str">
            <v/>
          </cell>
          <cell r="H6124">
            <v>3200</v>
          </cell>
          <cell r="I6124">
            <v>2560</v>
          </cell>
          <cell r="J6124">
            <v>2240</v>
          </cell>
          <cell r="K6124" t="str">
            <v>乙类</v>
          </cell>
        </row>
        <row r="6125">
          <cell r="A6125" t="str">
            <v>HL083302</v>
          </cell>
          <cell r="B6125" t="str">
            <v>髂动脉消化道瘘修复术</v>
          </cell>
          <cell r="C6125" t="str">
            <v>连续硬膜外麻醉或全身麻醉,常规入腹,全身肝素化,控制并阻断髂动脉､肠系膜下动脉及肠管,直接缝合或应用自体静脉､人工材料修复动脉瘘口,切除受累消化道管腔并行自身对端吻合,关腹。不含消化道管腔切除或修补､自体血管材料取材。</v>
          </cell>
          <cell r="D6125" t="str">
            <v>测压管,引流装置</v>
          </cell>
          <cell r="E6125" t="str">
            <v>支架,特殊缝线,止血材料,吻合器</v>
          </cell>
          <cell r="F6125" t="str">
            <v>次</v>
          </cell>
          <cell r="G6125" t="str">
            <v/>
          </cell>
          <cell r="H6125">
            <v>2500</v>
          </cell>
          <cell r="I6125">
            <v>2000</v>
          </cell>
          <cell r="J6125">
            <v>1750</v>
          </cell>
          <cell r="K6125" t="str">
            <v>乙类</v>
          </cell>
        </row>
        <row r="6126">
          <cell r="A6126" t="str">
            <v>HL083303</v>
          </cell>
          <cell r="B6126" t="str">
            <v>髂动脉膀胱瘘修复术</v>
          </cell>
          <cell r="C6126" t="str">
            <v>连续硬膜外麻醉或全身麻醉,常规入腹,全身肝素化,控制并阻断髂动脉､肠系膜下动脉及肠管,直接缝合或应用自体静脉､人工材料修复动脉瘘口,切除受累消化道管腔并行自身对端吻合,关腹。不含消化道管腔切除或修补､自体血管材料取材。</v>
          </cell>
          <cell r="D6126" t="str">
            <v>测压管,引流装置</v>
          </cell>
          <cell r="E6126" t="str">
            <v>支架,特殊缝线,止血材料,吻合器</v>
          </cell>
          <cell r="F6126" t="str">
            <v>次</v>
          </cell>
          <cell r="G6126" t="str">
            <v/>
          </cell>
          <cell r="H6126">
            <v>2500</v>
          </cell>
          <cell r="I6126">
            <v>2000</v>
          </cell>
          <cell r="J6126">
            <v>1750</v>
          </cell>
          <cell r="K6126" t="str">
            <v>乙类</v>
          </cell>
        </row>
        <row r="6127">
          <cell r="A6127" t="str">
            <v>HL086301</v>
          </cell>
          <cell r="B6127" t="str">
            <v>单侧髂动脉闭塞主-髂动脉人工血管旁路术</v>
          </cell>
          <cell r="C6127" t="str">
            <v>连续硬膜外麻醉或全身麻醉,常规入腹,全身肝素化,控制并阻断腹主动脉及双髂动脉,以直型人工血管分别与腹主动脉及患侧髂动脉吻合,关腹。不含髂内动脉､肠系膜下动脉重建。</v>
          </cell>
          <cell r="D6127" t="str">
            <v>测压管,引流装置</v>
          </cell>
          <cell r="E6127" t="str">
            <v>人工血管,特殊缝线,止血材料,吻合器</v>
          </cell>
          <cell r="F6127" t="str">
            <v>单侧</v>
          </cell>
          <cell r="G6127" t="str">
            <v/>
          </cell>
          <cell r="H6127">
            <v>2900</v>
          </cell>
          <cell r="I6127">
            <v>2320</v>
          </cell>
          <cell r="J6127">
            <v>2030</v>
          </cell>
          <cell r="K6127" t="str">
            <v>乙类</v>
          </cell>
        </row>
        <row r="6128">
          <cell r="A6128" t="str">
            <v>HL086302</v>
          </cell>
          <cell r="B6128" t="str">
            <v>双侧髂动脉闭塞主-髂动脉人工血管旁路术(Y型人工血管)</v>
          </cell>
          <cell r="C6128" t="str">
            <v>连续硬膜外麻醉或全身麻醉,常规入腹,全身肝素化,控制并阻断腹主动脉及双髂动脉,以Y型人工血管分别与腹主动脉及双侧髂动脉吻合,关腹。不含髂内动脉､肠系膜下动脉重建。</v>
          </cell>
          <cell r="D6128" t="str">
            <v>测压管,引流装置</v>
          </cell>
          <cell r="E6128" t="str">
            <v>人工血管,特殊缝线,止血材料,吻合器</v>
          </cell>
          <cell r="F6128" t="str">
            <v>次</v>
          </cell>
          <cell r="G6128" t="str">
            <v/>
          </cell>
          <cell r="H6128">
            <v>2900</v>
          </cell>
          <cell r="I6128">
            <v>2320</v>
          </cell>
          <cell r="J6128">
            <v>2030</v>
          </cell>
          <cell r="K6128" t="str">
            <v>乙类</v>
          </cell>
        </row>
        <row r="6129">
          <cell r="A6129" t="str">
            <v>HL086303</v>
          </cell>
          <cell r="B6129" t="str">
            <v>髂股动脉闭塞腹主动脉-股动脉人工血管旁路术</v>
          </cell>
          <cell r="C6129" t="str">
            <v>连续硬膜外麻醉或全身麻醉,腹正中绕脐切口,股三角区纵切口,全身肝素化,控制并阻断腹主动脉及双髂股动脉,打后腹膜隧道连接腹部与股部切口,以人工血管分别与肾下腹主动脉及患侧股动脉吻合,关闭切口。不含髂内动脉､肠系膜下动脉重建。</v>
          </cell>
          <cell r="D6129" t="str">
            <v>测压管,引流装置</v>
          </cell>
          <cell r="E6129" t="str">
            <v>人工血管,特殊缝线,止血材料,吻合器</v>
          </cell>
          <cell r="F6129" t="str">
            <v>次</v>
          </cell>
          <cell r="G6129" t="str">
            <v/>
          </cell>
          <cell r="H6129">
            <v>2900</v>
          </cell>
          <cell r="I6129">
            <v>2320</v>
          </cell>
          <cell r="J6129">
            <v>2030</v>
          </cell>
          <cell r="K6129" t="str">
            <v>乙类</v>
          </cell>
        </row>
        <row r="6130">
          <cell r="A6130" t="str">
            <v>HL086304</v>
          </cell>
          <cell r="B6130" t="str">
            <v>髂股动脉闭塞髂动脉-股动脉人工血管旁路术</v>
          </cell>
          <cell r="C6130" t="str">
            <v>连续硬膜外麻醉或全身麻醉,腹正中绕脐切口或患侧腹膜外切口,股三角区纵切口,全身肝素化,控制并阻断腹主动脉及患侧髂股动脉,打后腹膜隧道连接腹部与股部切口,以人工血管分别与髂动脉及患侧股动脉吻合,关闭切口。不含髂内动脉重建。</v>
          </cell>
          <cell r="D6130" t="str">
            <v>测压管,引流装置</v>
          </cell>
          <cell r="E6130" t="str">
            <v>人工血管,特殊缝线,止血材料,吻合器</v>
          </cell>
          <cell r="F6130" t="str">
            <v>次</v>
          </cell>
          <cell r="G6130" t="str">
            <v/>
          </cell>
          <cell r="H6130">
            <v>2900</v>
          </cell>
          <cell r="I6130">
            <v>2320</v>
          </cell>
          <cell r="J6130">
            <v>2030</v>
          </cell>
          <cell r="K6130" t="str">
            <v>乙类</v>
          </cell>
        </row>
        <row r="6131">
          <cell r="A6131" t="str">
            <v>HL087201</v>
          </cell>
          <cell r="B6131" t="str">
            <v>经皮穿刺髂动脉激光再通术</v>
          </cell>
          <cell r="C6131" t="str">
            <v>局麻,经股动脉或肱桡动脉穿刺,置管,髂动脉造影､导丝引导下应用激光导管开通动脉管腔,再次造影评估疗效,如仍有狭窄可行球囊扩张支架置入。拔管穿刺点加压包扎。不含经皮动脉穿刺置管术､动脉切开置管术､球囊扩张､支架置入､DSA引导。</v>
          </cell>
          <cell r="D6131" t="str">
            <v>测压管,注射器</v>
          </cell>
          <cell r="E6131" t="str">
            <v>支架,特殊缝线</v>
          </cell>
          <cell r="F6131" t="str">
            <v>次</v>
          </cell>
          <cell r="G6131" t="str">
            <v/>
          </cell>
          <cell r="H6131">
            <v>2100</v>
          </cell>
          <cell r="I6131">
            <v>1680</v>
          </cell>
          <cell r="J6131">
            <v>1470</v>
          </cell>
          <cell r="K6131" t="str">
            <v>乙类</v>
          </cell>
        </row>
        <row r="6132">
          <cell r="A6132" t="str">
            <v>HL087202</v>
          </cell>
          <cell r="B6132" t="str">
            <v>经皮穿刺髂动脉置管溶栓术</v>
          </cell>
          <cell r="C6132" t="str">
            <v>局麻,经股动脉或肱桡动脉穿刺,置管,腹主动脉造影,导丝引导下应用溶栓药物推注开通动脉管腔,再次造影评估疗效,如仍有狭窄可行球囊扩张支架置入,拔管穿刺点加压包扎。不含动脉切开置管术､球囊扩张､支架置入､DSA引导。</v>
          </cell>
          <cell r="D6132" t="str">
            <v>测压管,注射器</v>
          </cell>
          <cell r="E6132" t="str">
            <v>支架,特殊缝线</v>
          </cell>
          <cell r="F6132" t="str">
            <v>次</v>
          </cell>
          <cell r="G6132" t="str">
            <v/>
          </cell>
          <cell r="H6132">
            <v>2100</v>
          </cell>
          <cell r="I6132">
            <v>1680</v>
          </cell>
          <cell r="J6132">
            <v>1470</v>
          </cell>
          <cell r="K6132" t="str">
            <v>乙类</v>
          </cell>
        </row>
        <row r="6133">
          <cell r="A6133" t="str">
            <v>HL159201</v>
          </cell>
          <cell r="B6133" t="str">
            <v>经皮穿刺髂内动脉栓塞术</v>
          </cell>
          <cell r="C6133" t="str">
            <v>消毒铺巾,麻醉,穿刺置管,造影摄片,栓塞,复查造影,拔管,穿刺点压迫包扎。人工报告。不含监护。</v>
          </cell>
          <cell r="D6133" t="str">
            <v>穿刺针,注射器</v>
          </cell>
          <cell r="E6133" t="str">
            <v>导管,导丝,血管鞘组,栓塞材料</v>
          </cell>
          <cell r="F6133" t="str">
            <v>次</v>
          </cell>
          <cell r="G6133" t="str">
            <v/>
          </cell>
          <cell r="H6133">
            <v>2100</v>
          </cell>
          <cell r="I6133">
            <v>1680</v>
          </cell>
          <cell r="J6133">
            <v>1470</v>
          </cell>
          <cell r="K6133" t="str">
            <v>乙类</v>
          </cell>
        </row>
        <row r="6134">
          <cell r="A6134" t="str">
            <v>HL159202</v>
          </cell>
          <cell r="B6134" t="str">
            <v>经皮穿刺膀胱动脉栓塞术</v>
          </cell>
          <cell r="C6134" t="str">
            <v>消毒铺巾,麻醉,穿刺置管,造影摄片,栓塞,复查造影,拔管,穿刺点压迫包扎。人工报告。不含监护。</v>
          </cell>
          <cell r="D6134" t="str">
            <v>穿刺针,注射器</v>
          </cell>
          <cell r="E6134" t="str">
            <v>导管,导丝,血管鞘组,栓塞材料</v>
          </cell>
          <cell r="F6134" t="str">
            <v>次</v>
          </cell>
          <cell r="G6134" t="str">
            <v/>
          </cell>
          <cell r="H6134">
            <v>2100</v>
          </cell>
          <cell r="I6134">
            <v>1680</v>
          </cell>
          <cell r="J6134">
            <v>1470</v>
          </cell>
          <cell r="K6134" t="str">
            <v>乙类</v>
          </cell>
        </row>
        <row r="6135">
          <cell r="A6135" t="str">
            <v>HL159301</v>
          </cell>
          <cell r="B6135" t="str">
            <v>骨盆骨折髂内动脉结扎术</v>
          </cell>
          <cell r="C6135" t="str">
            <v>消毒铺巾,切开暴露髂内动脉,给予结扎止血,冲洗缝合伤口。</v>
          </cell>
          <cell r="D6135" t="str">
            <v>引流装置</v>
          </cell>
          <cell r="E6135" t="str">
            <v>特殊缝线</v>
          </cell>
          <cell r="F6135" t="str">
            <v>次</v>
          </cell>
          <cell r="G6135" t="str">
            <v/>
          </cell>
          <cell r="H6135">
            <v>1600</v>
          </cell>
          <cell r="I6135">
            <v>1280</v>
          </cell>
          <cell r="J6135">
            <v>1120</v>
          </cell>
          <cell r="K6135" t="str">
            <v>甲类</v>
          </cell>
        </row>
        <row r="6136">
          <cell r="A6136" t="str">
            <v>HL180201</v>
          </cell>
          <cell r="B6136" t="str">
            <v>经皮穿刺髂内动脉球囊成形术</v>
          </cell>
          <cell r="C6136" t="str">
            <v>局麻,经股动脉或肱桡动脉穿刺,置管,髂内动脉造影､球囊导管扩张。再次造影评估疗效。拔管穿刺点加压包扎。不含DSA引导。</v>
          </cell>
          <cell r="D6136" t="str">
            <v>测压管,穿刺针,注射器</v>
          </cell>
          <cell r="E6136" t="str">
            <v>球囊扩张导管,特殊缝线,止血材料</v>
          </cell>
          <cell r="F6136" t="str">
            <v>次</v>
          </cell>
          <cell r="G6136" t="str">
            <v/>
          </cell>
          <cell r="H6136">
            <v>2800</v>
          </cell>
          <cell r="I6136">
            <v>2240</v>
          </cell>
          <cell r="J6136">
            <v>1960</v>
          </cell>
          <cell r="K6136" t="str">
            <v>乙类</v>
          </cell>
        </row>
        <row r="6137">
          <cell r="A6137" t="str">
            <v>HL180202</v>
          </cell>
          <cell r="B6137" t="str">
            <v>经皮穿刺髂内动脉球囊扩张+支架置入术</v>
          </cell>
          <cell r="C6137" t="str">
            <v>局麻,经股动脉或肱桡动脉穿刺,置管,髂内动脉造影､球囊导管扩张支架置入,再次造影评估疗效,拔管穿刺点加压包扎。不含动脉切开置管术､球囊扩张､支架置入､经皮动脉穿刺置管术､DSA引导。</v>
          </cell>
          <cell r="D6137" t="str">
            <v>测压管,穿刺针,注射器</v>
          </cell>
          <cell r="E6137" t="str">
            <v>支架,球囊扩张导管,导丝,特殊缝线,止血材料</v>
          </cell>
          <cell r="F6137" t="str">
            <v>次</v>
          </cell>
          <cell r="G6137" t="str">
            <v/>
          </cell>
          <cell r="H6137">
            <v>3200</v>
          </cell>
          <cell r="I6137">
            <v>2560</v>
          </cell>
          <cell r="J6137">
            <v>2240</v>
          </cell>
          <cell r="K6137" t="str">
            <v>乙类</v>
          </cell>
        </row>
        <row r="6138">
          <cell r="A6138" t="str">
            <v>HL189201</v>
          </cell>
          <cell r="B6138" t="str">
            <v>髂内动脉重建术</v>
          </cell>
          <cell r="C6138" t="str">
            <v>连续硬膜外麻醉或全身麻醉,腹正中绕脐切口或患侧腹膜外切口,全身肝素化,控制并阻断髂总髂内髂外动脉,行病变处内膜剥脱､原位移植､自体血管或人工血管移植术,关闭切口。</v>
          </cell>
          <cell r="D6138" t="str">
            <v>测压管,引流装置</v>
          </cell>
          <cell r="E6138" t="str">
            <v>人工血管,特殊缝线,止血材料</v>
          </cell>
          <cell r="F6138" t="str">
            <v>次</v>
          </cell>
          <cell r="G6138" t="str">
            <v/>
          </cell>
          <cell r="H6138">
            <v>1200</v>
          </cell>
          <cell r="I6138">
            <v>960</v>
          </cell>
          <cell r="J6138">
            <v>840</v>
          </cell>
          <cell r="K6138" t="str">
            <v>乙类</v>
          </cell>
        </row>
        <row r="6139">
          <cell r="A6139" t="str">
            <v>HL3-HL8</v>
          </cell>
          <cell r="B6139" t="str">
            <v>7.外周动脉</v>
          </cell>
          <cell r="C6139" t="str">
            <v/>
          </cell>
          <cell r="D6139" t="str">
            <v/>
          </cell>
          <cell r="E6139" t="str">
            <v/>
          </cell>
        </row>
        <row r="6139">
          <cell r="G6139" t="str">
            <v/>
          </cell>
          <cell r="H6139" t="str">
            <v/>
          </cell>
          <cell r="I6139" t="str">
            <v/>
          </cell>
          <cell r="J6139" t="str">
            <v/>
          </cell>
        </row>
        <row r="6140">
          <cell r="A6140" t="str">
            <v>HL3</v>
          </cell>
          <cell r="B6140" t="str">
            <v>上肢动脉</v>
          </cell>
          <cell r="C6140" t="str">
            <v/>
          </cell>
          <cell r="D6140" t="str">
            <v/>
          </cell>
          <cell r="E6140" t="str">
            <v/>
          </cell>
        </row>
        <row r="6140">
          <cell r="G6140" t="str">
            <v/>
          </cell>
          <cell r="H6140" t="str">
            <v/>
          </cell>
          <cell r="I6140" t="str">
            <v/>
          </cell>
          <cell r="J6140" t="str">
            <v/>
          </cell>
        </row>
        <row r="6141">
          <cell r="A6141" t="str">
            <v>HL348201</v>
          </cell>
          <cell r="B6141" t="str">
            <v>经皮穿刺上肢血管瘤腔内药物灌注术</v>
          </cell>
          <cell r="C6141" t="str">
            <v>患者仰卧于造影台,局麻下穿刺腋动脉,置入血管鞘管,肝素抗凝,造影观察同侧上肢动脉的情况,找到血管瘤的各个供血动脉,路图下,导丝引导将导管超选择分别到达各供血动脉最接近病变的部位,造影确认该动脉血流只进入瘤内,退出导丝,从导管小心注入灌注药物(透视下可见)到病变部位,最后造影,观察血管瘤的供血情况。造影结束拔除血管鞘管,穿刺点压迫止血20分钟后弹力绷带加压包扎。不含影像学引导(DSA引导)。</v>
          </cell>
          <cell r="D6141" t="str">
            <v>穿刺针,注射器</v>
          </cell>
          <cell r="E6141" t="str">
            <v>导管,导丝,血管鞘组,封堵器</v>
          </cell>
          <cell r="F6141" t="str">
            <v>次</v>
          </cell>
          <cell r="G6141" t="str">
            <v/>
          </cell>
          <cell r="H6141">
            <v>1800</v>
          </cell>
          <cell r="I6141">
            <v>1440</v>
          </cell>
          <cell r="J6141">
            <v>1260</v>
          </cell>
          <cell r="K6141" t="str">
            <v>乙类</v>
          </cell>
        </row>
        <row r="6142">
          <cell r="A6142" t="str">
            <v>HL359201</v>
          </cell>
          <cell r="B6142" t="str">
            <v>经皮穿刺上肢动脉瘤栓塞术</v>
          </cell>
          <cell r="C6142" t="str">
            <v>患者仰卧于造影台,局麻下顺行穿刺股动脉,置入血管鞘管,肝素抗凝,造影明确病变部位后,路图下,导丝引导将导管插入到病变部位,将栓塞物沿导管小心注入上肢动脉内,不断造影观察栓塞物的位置及上肢病变部位内的血流情况直至瘤腔上肢病变部位闭塞,术后拔除血管鞘管,穿刺点压迫止血20分钟,弹力绷带加压包扎。不含影像学引导(DSA引导)。</v>
          </cell>
          <cell r="D6142" t="str">
            <v>穿刺针,注射器</v>
          </cell>
          <cell r="E6142" t="str">
            <v>导管,导丝,血管鞘组,栓塞材料,封堵器</v>
          </cell>
          <cell r="F6142" t="str">
            <v>次</v>
          </cell>
          <cell r="G6142" t="str">
            <v/>
          </cell>
          <cell r="H6142">
            <v>2100</v>
          </cell>
          <cell r="I6142">
            <v>1680</v>
          </cell>
          <cell r="J6142">
            <v>1470</v>
          </cell>
          <cell r="K6142" t="str">
            <v>乙类</v>
          </cell>
        </row>
        <row r="6143">
          <cell r="A6143" t="str">
            <v>HL360301</v>
          </cell>
          <cell r="B6143" t="str">
            <v>桡动脉取材术</v>
          </cell>
          <cell r="C6143" t="str">
            <v>消毒铺巾,沿桡动脉走行切口,显露游离桡动脉主干,切断､结扎各分支,切取适当长度的桡动脉,两残端结扎。检查切取段桡动脉有无破裂口或漏血,必要时结扎､缝扎遗漏分支和破裂口,肝素冲洗液浸泡,分层缝合皮下及皮肤切口。</v>
          </cell>
          <cell r="D6143" t="str">
            <v/>
          </cell>
          <cell r="E6143" t="str">
            <v>特殊缝线</v>
          </cell>
          <cell r="F6143" t="str">
            <v>次</v>
          </cell>
          <cell r="G6143" t="str">
            <v/>
          </cell>
          <cell r="H6143">
            <v>1200</v>
          </cell>
          <cell r="I6143">
            <v>960</v>
          </cell>
          <cell r="J6143">
            <v>840</v>
          </cell>
          <cell r="K6143" t="str">
            <v>乙类</v>
          </cell>
        </row>
        <row r="6144">
          <cell r="A6144" t="str">
            <v>HL362201</v>
          </cell>
          <cell r="B6144" t="str">
            <v>经皮穿刺上肢动脉置管术</v>
          </cell>
          <cell r="C6144" t="str">
            <v>消毒铺巾,局部麻醉,穿刺置管,造影摄片,留管包扎,肝素冲洗液封管。人工报告。不含监护。</v>
          </cell>
          <cell r="D6144" t="str">
            <v>穿刺针,注射器</v>
          </cell>
          <cell r="E6144" t="str">
            <v>导管,导丝,血管鞘组</v>
          </cell>
          <cell r="F6144" t="str">
            <v>次</v>
          </cell>
          <cell r="G6144" t="str">
            <v/>
          </cell>
          <cell r="H6144">
            <v>2100</v>
          </cell>
          <cell r="I6144">
            <v>1680</v>
          </cell>
          <cell r="J6144">
            <v>1470</v>
          </cell>
          <cell r="K6144" t="str">
            <v>乙类</v>
          </cell>
        </row>
        <row r="6145">
          <cell r="A6145" t="str">
            <v>HL372201</v>
          </cell>
          <cell r="B6145" t="str">
            <v>经皮穿刺上肢动脉内超声消融术</v>
          </cell>
          <cell r="C6145" t="str">
            <v>患者仰卧于造影台,局麻下顺行穿刺腋动脉,置入血管鞘管,肝素抗凝,造影明确病变部位后,路图下,导丝引导将超声消融导管插入到病变部位,逐段行上肢动脉斑块超声消融治疗,术后造影。造影结束拔除血管鞘管,穿刺点压迫止血20分钟后弹力绷带加压包扎。不含影像学引导(DSA引导)。</v>
          </cell>
          <cell r="D6145" t="str">
            <v>注射器,穿刺针</v>
          </cell>
          <cell r="E6145" t="str">
            <v>导管,导丝,血管鞘组,封堵器</v>
          </cell>
          <cell r="F6145" t="str">
            <v>次</v>
          </cell>
          <cell r="G6145" t="str">
            <v/>
          </cell>
          <cell r="H6145">
            <v>2200</v>
          </cell>
          <cell r="I6145">
            <v>1760</v>
          </cell>
          <cell r="J6145">
            <v>1540</v>
          </cell>
          <cell r="K6145" t="str">
            <v>乙类</v>
          </cell>
        </row>
        <row r="6146">
          <cell r="A6146" t="str">
            <v>HL380201</v>
          </cell>
          <cell r="B6146" t="str">
            <v>上肢动脉支架成形术</v>
          </cell>
          <cell r="C6146" t="str">
            <v>患者仰卧于造影台,局麻下穿刺腋动脉,置入血管鞘管,肝素抗凝,导丝引导下将导管选择到锁骨下动脉,逐段行上肢动脉造影,上肢狭窄处动脉导入支架并释放,再次造影评价支架释放情况,造影结束拔除血管鞘管,穿刺点压迫止血20分钟后弹力绷带加压包扎。不含影像学引导(DSA引导)。</v>
          </cell>
          <cell r="D6146" t="str">
            <v>穿刺针,注射器</v>
          </cell>
          <cell r="E6146" t="str">
            <v>导管,导丝,血管鞘组,导引导丝,支架,封堵器</v>
          </cell>
          <cell r="F6146" t="str">
            <v>次</v>
          </cell>
          <cell r="G6146" t="str">
            <v/>
          </cell>
          <cell r="H6146">
            <v>2800</v>
          </cell>
          <cell r="I6146">
            <v>2240</v>
          </cell>
          <cell r="J6146">
            <v>1960</v>
          </cell>
          <cell r="K6146" t="str">
            <v>乙类</v>
          </cell>
        </row>
        <row r="6147">
          <cell r="A6147" t="str">
            <v>HL380202</v>
          </cell>
          <cell r="B6147" t="str">
            <v>腋动脉支架成形术</v>
          </cell>
          <cell r="C6147" t="str">
            <v>局麻,经股动脉或肱动脉穿刺,置管,全身肝素化,超滑导丝与导管配合越过病变,支架置入,必要时后扩张,造影评价术后血管状况。</v>
          </cell>
          <cell r="D6147" t="str">
            <v>穿刺针,注射器</v>
          </cell>
          <cell r="E6147" t="str">
            <v>导管,导丝,血管鞘组,球囊扩张导管,颈动脉支架,栓子保护装置</v>
          </cell>
          <cell r="F6147" t="str">
            <v>次</v>
          </cell>
          <cell r="G6147" t="str">
            <v/>
          </cell>
          <cell r="H6147">
            <v>2800</v>
          </cell>
          <cell r="I6147">
            <v>2240</v>
          </cell>
          <cell r="J6147">
            <v>1960</v>
          </cell>
          <cell r="K6147" t="str">
            <v>乙类</v>
          </cell>
        </row>
        <row r="6148">
          <cell r="A6148" t="str">
            <v>HL383301</v>
          </cell>
          <cell r="B6148" t="str">
            <v>前臂动脉修复术</v>
          </cell>
          <cell r="C6148" t="str">
            <v>消毒铺巾,创伤局部切口,显露游离受损血管,静脉肝素抗凝,阻断血管,缝合,补片成形,对端吻合或人工血管自体血管间置,彻底止血冲洗后放置引流,关闭切口。含桡动脉和尺动脉修复术。不含血管探查术､自体血管取材术。</v>
          </cell>
          <cell r="D6148" t="str">
            <v>引流装置,冲洗液</v>
          </cell>
          <cell r="E6148" t="str">
            <v>人工血管,补片,特殊缝线,止血材料</v>
          </cell>
          <cell r="F6148" t="str">
            <v>每根血管</v>
          </cell>
          <cell r="G6148" t="str">
            <v>每增加1根血管加收不超过80%</v>
          </cell>
          <cell r="H6148">
            <v>2200</v>
          </cell>
          <cell r="I6148">
            <v>1760</v>
          </cell>
          <cell r="J6148">
            <v>1540</v>
          </cell>
          <cell r="K6148" t="str">
            <v>乙类</v>
          </cell>
        </row>
        <row r="6149">
          <cell r="A6149" t="str">
            <v>HL383302</v>
          </cell>
          <cell r="B6149" t="str">
            <v>前臂动脉创伤性动静脉瘘修补术</v>
          </cell>
          <cell r="C6149" t="str">
            <v>消毒铺巾,创伤局部切口,游离动静脉瘘两端血管,静脉肝素抗凝,阻断动静脉,缝合结扎切断瘘口。必要时行人工血管或自体血管修复动静脉,彻底止血冲洗后放置引流,关闭切口。含桡动脉和尺动脉动静脉瘘修补。不含自体血管取材术。</v>
          </cell>
          <cell r="D6149" t="str">
            <v>引流装置,冲洗液</v>
          </cell>
          <cell r="E6149" t="str">
            <v>人工血管,补片,特殊缝线,止血材料</v>
          </cell>
          <cell r="F6149" t="str">
            <v>次</v>
          </cell>
          <cell r="G6149" t="str">
            <v>以1支血管为基价,每增加1支加收不超过80%</v>
          </cell>
          <cell r="H6149">
            <v>2400</v>
          </cell>
          <cell r="I6149">
            <v>1920</v>
          </cell>
          <cell r="J6149">
            <v>1680</v>
          </cell>
          <cell r="K6149" t="str">
            <v>乙类</v>
          </cell>
        </row>
        <row r="6150">
          <cell r="A6150" t="str">
            <v>HL383303</v>
          </cell>
          <cell r="B6150" t="str">
            <v>腋动脉修复术</v>
          </cell>
          <cell r="C6150" t="str">
            <v>消毒铺巾,损伤局部切口,显露游离受损血管,静脉肝素抗凝,阻断血管,缝合,补片成形､对端吻合或人工血管自体血管间置,彻底止血冲洗后放置引流,关闭切口。不含血管探查术､自体血管取材术。</v>
          </cell>
          <cell r="D6150" t="str">
            <v>引流装置,冲洗液</v>
          </cell>
          <cell r="E6150" t="str">
            <v>人工血管,补片,特殊缝线,止血材料</v>
          </cell>
          <cell r="F6150" t="str">
            <v>每根血管</v>
          </cell>
          <cell r="G6150" t="str">
            <v/>
          </cell>
          <cell r="H6150">
            <v>2200</v>
          </cell>
          <cell r="I6150">
            <v>1760</v>
          </cell>
          <cell r="J6150">
            <v>1540</v>
          </cell>
          <cell r="K6150" t="str">
            <v>乙类</v>
          </cell>
        </row>
        <row r="6151">
          <cell r="A6151" t="str">
            <v>HL383304</v>
          </cell>
          <cell r="B6151" t="str">
            <v>腋动脉创伤性动静脉瘘修补术</v>
          </cell>
          <cell r="C6151" t="str">
            <v>消毒铺巾,创伤局部切口或锁骨下缘,游离动静脉瘘两端血管,静脉肝素抗凝,阻断动静脉,缝合结扎切断瘘口。必要时行人工血管或自体血管修复动静脉,彻底止血冲洗后放置引流,关闭切口。不含自体血管取材术。</v>
          </cell>
          <cell r="D6151" t="str">
            <v>引流装置,冲洗液</v>
          </cell>
          <cell r="E6151" t="str">
            <v>人工血管,补片,特殊缝线,止血材料</v>
          </cell>
          <cell r="F6151" t="str">
            <v>次</v>
          </cell>
          <cell r="G6151" t="str">
            <v/>
          </cell>
          <cell r="H6151">
            <v>2400</v>
          </cell>
          <cell r="I6151">
            <v>1920</v>
          </cell>
          <cell r="J6151">
            <v>1680</v>
          </cell>
          <cell r="K6151" t="str">
            <v>乙类</v>
          </cell>
        </row>
        <row r="6152">
          <cell r="A6152" t="str">
            <v>HL383305</v>
          </cell>
          <cell r="B6152" t="str">
            <v>肱动脉修复术</v>
          </cell>
          <cell r="C6152" t="str">
            <v>消毒铺巾,损伤局部切口,显露游离受损血管,静脉肝素抗凝,阻断血管,缝合,补片成形､对端吻合或人工血管自体血管间置,彻底止血冲洗后放置引流,关闭切口。不含血管探查术､自体血管取材术。</v>
          </cell>
          <cell r="D6152" t="str">
            <v>引流装置,冲洗液</v>
          </cell>
          <cell r="E6152" t="str">
            <v>人工血管,补片,特殊缝线,止血材料</v>
          </cell>
          <cell r="F6152" t="str">
            <v>每根血管</v>
          </cell>
          <cell r="G6152" t="str">
            <v/>
          </cell>
          <cell r="H6152">
            <v>2000</v>
          </cell>
          <cell r="I6152">
            <v>1600</v>
          </cell>
          <cell r="J6152">
            <v>1400</v>
          </cell>
          <cell r="K6152" t="str">
            <v>乙类</v>
          </cell>
        </row>
        <row r="6153">
          <cell r="A6153" t="str">
            <v>HL383306</v>
          </cell>
          <cell r="B6153" t="str">
            <v>肱动脉创伤性动静脉瘘修补术</v>
          </cell>
          <cell r="C6153" t="str">
            <v>消毒铺巾,腹股沟切口显露股动脉,或腋切口显露同侧腋动脉,穿刺动脉,留置导鞘,导丝引导下覆膜支架到达创伤部位,定位释放支架,球囊扩张使之贴附。造影显示封闭完全后撤除导丝,拔出鞘管,缝合动脉穿刺处。创口逐层缝合,必要时补片修补。</v>
          </cell>
          <cell r="D6153" t="str">
            <v>穿刺针</v>
          </cell>
          <cell r="E6153" t="str">
            <v>导管,导丝,血管鞘组,球囊扩张导管,支架,封堵器,特殊缝线</v>
          </cell>
          <cell r="F6153" t="str">
            <v>次</v>
          </cell>
          <cell r="G6153" t="str">
            <v>以1个支架为基价,每增加1个加收不超过50%</v>
          </cell>
          <cell r="H6153">
            <v>2400</v>
          </cell>
          <cell r="I6153">
            <v>1920</v>
          </cell>
          <cell r="J6153">
            <v>1680</v>
          </cell>
          <cell r="K6153" t="str">
            <v>乙类</v>
          </cell>
        </row>
        <row r="6154">
          <cell r="A6154" t="str">
            <v>HL386301</v>
          </cell>
          <cell r="B6154" t="str">
            <v>腋-双股动脉人工血管旁路术</v>
          </cell>
          <cell r="C6154" t="str">
            <v>消毒铺巾,患侧锁骨下外横切口,显露游离腋动脉。双腹股沟纵切口,显露分离双侧股动脉。建立皮下隧道,静脉肝素抗凝,人工血管分别与腋动脉和双侧股动脉吻合,开放阻断,彻底止血冲洗后放置引流,关闭切口。</v>
          </cell>
          <cell r="D6154" t="str">
            <v>引流装置,冲洗液</v>
          </cell>
          <cell r="E6154" t="str">
            <v>人工血管,特殊缝线,止血材料,吻合器</v>
          </cell>
          <cell r="F6154" t="str">
            <v>次</v>
          </cell>
          <cell r="G6154" t="str">
            <v/>
          </cell>
          <cell r="H6154">
            <v>1600</v>
          </cell>
          <cell r="I6154">
            <v>1280</v>
          </cell>
          <cell r="J6154">
            <v>1120</v>
          </cell>
          <cell r="K6154" t="str">
            <v>乙类</v>
          </cell>
        </row>
        <row r="6155">
          <cell r="A6155" t="str">
            <v>HL386302</v>
          </cell>
          <cell r="B6155" t="str">
            <v>腋-单股动脉人工血管旁路术</v>
          </cell>
          <cell r="C6155" t="str">
            <v>消毒铺巾,患侧锁骨下外横切口,显露游离腋动脉。腹股沟纵切口,显露分离股动脉。建立皮下隧道,静脉肝素抗凝,人工血管分别与腋动脉和股动脉吻合,开放阻断,彻底止血冲洗后放置引流,关闭切口。</v>
          </cell>
          <cell r="D6155" t="str">
            <v>引流装置</v>
          </cell>
          <cell r="E6155" t="str">
            <v>人工血管,特殊缝线,止血材料</v>
          </cell>
          <cell r="F6155" t="str">
            <v>次</v>
          </cell>
          <cell r="G6155" t="str">
            <v/>
          </cell>
          <cell r="H6155">
            <v>1400</v>
          </cell>
          <cell r="I6155">
            <v>1120</v>
          </cell>
          <cell r="J6155">
            <v>980</v>
          </cell>
          <cell r="K6155" t="str">
            <v>乙类</v>
          </cell>
        </row>
        <row r="6156">
          <cell r="A6156" t="str">
            <v>HL386303</v>
          </cell>
          <cell r="B6156" t="str">
            <v>腋动脉-腋动脉旁路移植术</v>
          </cell>
          <cell r="C6156" t="str">
            <v>全麻,锁骨下横行切口避免损伤膈神经,于斜角肌后外显露腋动脉,阻断前全身肝素化,移植血管与两动脉先后行端-侧吻合,留置引流。</v>
          </cell>
          <cell r="D6156" t="str">
            <v>引流装置,冲洗液</v>
          </cell>
          <cell r="E6156" t="str">
            <v>人工血管,特殊缝线,止血材料,吻合器</v>
          </cell>
          <cell r="F6156" t="str">
            <v>次</v>
          </cell>
          <cell r="G6156" t="str">
            <v/>
          </cell>
          <cell r="H6156">
            <v>2600</v>
          </cell>
          <cell r="I6156">
            <v>2080</v>
          </cell>
          <cell r="J6156">
            <v>1820</v>
          </cell>
          <cell r="K6156" t="str">
            <v>乙类</v>
          </cell>
        </row>
        <row r="6157">
          <cell r="A6157" t="str">
            <v>HL387201</v>
          </cell>
          <cell r="B6157" t="str">
            <v>经皮穿刺上肢动脉闭塞激光再通术</v>
          </cell>
          <cell r="C6157" t="str">
            <v>患者仰卧于造影台,局麻下顺行穿刺腋动脉,置入血管鞘管,肝素抗凝,造影明确病变部位后,路图下,导丝引导将激光导管插入到病变部位,逐段行上肢动脉激光再通,术后造影。造影结束拔除血管鞘管,穿刺点压迫止血20分钟,弹力绷带加压包扎。不含影像学引导(DSA引导)。</v>
          </cell>
          <cell r="D6157" t="str">
            <v>穿刺针,注射器</v>
          </cell>
          <cell r="E6157" t="str">
            <v>导管,导丝,血管鞘组,激光导管,封堵器</v>
          </cell>
          <cell r="F6157" t="str">
            <v>次</v>
          </cell>
          <cell r="G6157" t="str">
            <v/>
          </cell>
          <cell r="H6157">
            <v>2100</v>
          </cell>
          <cell r="I6157">
            <v>1680</v>
          </cell>
          <cell r="J6157">
            <v>1470</v>
          </cell>
          <cell r="K6157" t="str">
            <v>乙类</v>
          </cell>
        </row>
        <row r="6158">
          <cell r="A6158" t="str">
            <v>HL5</v>
          </cell>
          <cell r="B6158" t="str">
            <v>下肢动脉</v>
          </cell>
          <cell r="C6158" t="str">
            <v/>
          </cell>
          <cell r="D6158" t="str">
            <v/>
          </cell>
          <cell r="E6158" t="str">
            <v/>
          </cell>
        </row>
        <row r="6158">
          <cell r="G6158" t="str">
            <v/>
          </cell>
          <cell r="H6158" t="str">
            <v/>
          </cell>
          <cell r="I6158" t="str">
            <v/>
          </cell>
          <cell r="J6158" t="str">
            <v/>
          </cell>
        </row>
        <row r="6159">
          <cell r="A6159" t="str">
            <v>HL548201</v>
          </cell>
          <cell r="B6159" t="str">
            <v>经皮穿刺下肢血管瘤腔内药物灌注术</v>
          </cell>
          <cell r="C6159" t="str">
            <v>患者仰卧于造影台,局麻下穿刺股动脉,置入血管鞘管,肝素抗凝,造影观察同侧股､腘及小腿动脉的情况,找到血管瘤的各个供血动脉,路图下,导丝引导将导管超选择分别到达各供血动脉最接近病变的部位,造影确认该动脉血流只进入瘤内,退出导丝,从导管小心注入灌注药物(透视下可见)到病变部位,最后造影,观察血管瘤的供血情况。造影结束拔除血管鞘管,穿刺点压迫止血20分钟后弹力绷带加压包扎。不含影像学引导(DSA引导)。</v>
          </cell>
          <cell r="D6159" t="str">
            <v>穿刺针,注射器</v>
          </cell>
          <cell r="E6159" t="str">
            <v>导管,导丝,血管鞘组,封堵器</v>
          </cell>
          <cell r="F6159" t="str">
            <v>次</v>
          </cell>
          <cell r="G6159" t="str">
            <v/>
          </cell>
          <cell r="H6159">
            <v>1800</v>
          </cell>
          <cell r="I6159">
            <v>1440</v>
          </cell>
          <cell r="J6159">
            <v>1260</v>
          </cell>
          <cell r="K6159" t="str">
            <v>乙类</v>
          </cell>
        </row>
        <row r="6160">
          <cell r="A6160" t="str">
            <v>HL559201</v>
          </cell>
          <cell r="B6160" t="str">
            <v>经皮穿刺下肢动脉栓塞术</v>
          </cell>
          <cell r="C6160" t="str">
            <v>患者仰卧于造影台,局麻下顺行穿刺股动脉,置入血管鞘管,肝素抗凝,造影明确病变部位后,路图下,导丝引导将导管插入到病变部位,将栓塞物沿导管小心注入,不断造影观察栓塞物的位置及病变处的血流情况直至瘤腔闭塞,术后拔除血管鞘管,穿刺点压迫止血20分钟,弹力绷带加压包扎。限于动静脉畸形､动静脉瘘和动脉破裂出血。不含影像学引导(DSA引导)。</v>
          </cell>
          <cell r="D6160" t="str">
            <v>穿刺针,注射器</v>
          </cell>
          <cell r="E6160" t="str">
            <v>导管,导丝,血管鞘组,栓塞材料,封堵器</v>
          </cell>
          <cell r="F6160" t="str">
            <v>次</v>
          </cell>
          <cell r="G6160" t="str">
            <v/>
          </cell>
          <cell r="H6160">
            <v>2100</v>
          </cell>
          <cell r="I6160">
            <v>1680</v>
          </cell>
          <cell r="J6160">
            <v>1470</v>
          </cell>
          <cell r="K6160" t="str">
            <v>乙类</v>
          </cell>
        </row>
        <row r="6161">
          <cell r="A6161" t="str">
            <v>HL562201</v>
          </cell>
          <cell r="B6161" t="str">
            <v>经皮穿刺下肢动脉置管术</v>
          </cell>
          <cell r="C6161" t="str">
            <v>消毒铺巾,麻醉,穿刺置管,造影摄片,留管包扎,肝素冲洗液封管。人工报告。不含监护。</v>
          </cell>
          <cell r="D6161" t="str">
            <v>穿刺针,注射器</v>
          </cell>
          <cell r="E6161" t="str">
            <v>导管,导丝,血管鞘组</v>
          </cell>
          <cell r="F6161" t="str">
            <v>次</v>
          </cell>
          <cell r="G6161" t="str">
            <v/>
          </cell>
          <cell r="H6161">
            <v>2100</v>
          </cell>
          <cell r="I6161">
            <v>1680</v>
          </cell>
          <cell r="J6161">
            <v>1470</v>
          </cell>
          <cell r="K6161" t="str">
            <v>乙类</v>
          </cell>
        </row>
        <row r="6162">
          <cell r="A6162" t="str">
            <v>HL572201</v>
          </cell>
          <cell r="B6162" t="str">
            <v>经皮穿刺下肢动脉内超声消融术</v>
          </cell>
          <cell r="C6162" t="str">
            <v>患者仰卧于造影台,局麻下顺行穿刺股动脉,置入血管鞘管,肝素抗凝,造影明确病变部位后,路图下,导丝引导将超声消融导管插入到病变部位,逐段行下肢动脉斑块超声消融治疗,术后造影。造影结束拔除血管鞘管,穿刺点压迫止血20分钟后弹力绷带加压包扎。此操作通常顺行。不含影像学引导(DSA引导)。</v>
          </cell>
          <cell r="D6162" t="str">
            <v>注射器,穿刺针</v>
          </cell>
          <cell r="E6162" t="str">
            <v>导管,导丝,血管鞘组,封堵器</v>
          </cell>
          <cell r="F6162" t="str">
            <v>次</v>
          </cell>
          <cell r="G6162" t="str">
            <v/>
          </cell>
          <cell r="H6162">
            <v>2200</v>
          </cell>
          <cell r="I6162">
            <v>1760</v>
          </cell>
          <cell r="J6162">
            <v>1540</v>
          </cell>
          <cell r="K6162" t="str">
            <v>乙类</v>
          </cell>
        </row>
        <row r="6163">
          <cell r="A6163" t="str">
            <v>HL573201</v>
          </cell>
          <cell r="B6163" t="str">
            <v>经皮穿刺下肢动脉斑块旋切术</v>
          </cell>
          <cell r="C6163" t="str">
            <v>患者仰卧于造影台,局麻下顺行穿刺股动脉,置入血管鞘管,肝素抗凝,造影明确病变部位后,路图下,导丝引导将旋切导管插入到病变部位,逐段行下肢动脉斑块旋切,术后造影。造影结束拔除血管鞘管,穿刺点压迫止血20分钟,弹力绷带加压包扎。不含影像学引导(DSA引导)。</v>
          </cell>
          <cell r="D6163" t="str">
            <v>穿刺针,注射器</v>
          </cell>
          <cell r="E6163" t="str">
            <v>导管,导丝,血管鞘组,旋切导管,封堵器</v>
          </cell>
          <cell r="F6163" t="str">
            <v>次</v>
          </cell>
          <cell r="G6163" t="str">
            <v>以1支血管为基价,每增加1支加收不超过30%</v>
          </cell>
          <cell r="H6163">
            <v>2800</v>
          </cell>
          <cell r="I6163">
            <v>2240</v>
          </cell>
          <cell r="J6163">
            <v>1960</v>
          </cell>
          <cell r="K6163" t="str">
            <v>乙类</v>
          </cell>
        </row>
        <row r="6164">
          <cell r="A6164" t="str">
            <v>HL580201</v>
          </cell>
          <cell r="B6164" t="str">
            <v>经皮穿刺顺行同侧小腿动脉内球囊成形术</v>
          </cell>
          <cell r="C6164" t="str">
            <v>患者仰卧于造影台,局麻下顺行穿刺股动脉,置入血管鞘管,肝素抗凝,造影观察同侧下肢动脉的情况,路图下,导丝引导将导管插入到病变部位,更换交换导丝,插入球囊到病变部位,行下肢动脉狭窄球囊扩张,术后经鞘管造影。造影结束拔除血管鞘管,穿刺点压迫止血20分钟后弹力绷带加压包扎。不含影像学引导(DSA引导)。</v>
          </cell>
          <cell r="D6164" t="str">
            <v>穿刺针,注射器</v>
          </cell>
          <cell r="E6164" t="str">
            <v>导管,导丝,血管鞘组,球囊扩张导管,封堵器</v>
          </cell>
          <cell r="F6164" t="str">
            <v>次</v>
          </cell>
          <cell r="G6164" t="str">
            <v>以1支血管为基价,每增加1支加收不超过80%</v>
          </cell>
          <cell r="H6164">
            <v>2800</v>
          </cell>
          <cell r="I6164">
            <v>2240</v>
          </cell>
          <cell r="J6164">
            <v>1960</v>
          </cell>
          <cell r="K6164" t="str">
            <v>乙类</v>
          </cell>
        </row>
        <row r="6165">
          <cell r="A6165" t="str">
            <v>HL580202</v>
          </cell>
          <cell r="B6165" t="str">
            <v>经皮穿刺单侧小腿动脉球囊扩张+支架置入术</v>
          </cell>
          <cell r="C6165" t="str">
            <v>患者仰卧于造影台,局麻下顺行穿刺股动脉,置入血管鞘管,肝素抗凝,造影观察同侧股､腘及小腿动脉的情况,路图下,导丝引导将导管通过动脉病变部位,更换交换导丝,沿导丝插入球囊到病变部位,行动脉狭窄球囊扩张,然后退出球囊导管,造影,路图下沿导丝插入支架输送器,释放支架,术后经鞘管造影。造影结束拔除血管鞘管,穿刺点压迫止血20分钟后弹力绷带加压包扎。此操作含胫前､胫后和腓动脉。不含影像学引导(DSA引导)。</v>
          </cell>
          <cell r="D6165" t="str">
            <v>穿刺针,注射器</v>
          </cell>
          <cell r="E6165" t="str">
            <v>导管,导丝,血管鞘组,球囊扩张导管,支架,封堵器</v>
          </cell>
          <cell r="F6165" t="str">
            <v>单侧</v>
          </cell>
          <cell r="G6165" t="str">
            <v>以1支血管为基价,每增加1支加收不超过80%;每增加1个支架加收不超过20%</v>
          </cell>
          <cell r="H6165">
            <v>3000</v>
          </cell>
          <cell r="I6165">
            <v>2400</v>
          </cell>
          <cell r="J6165">
            <v>2100</v>
          </cell>
          <cell r="K6165" t="str">
            <v>乙类</v>
          </cell>
        </row>
        <row r="6166">
          <cell r="A6166" t="str">
            <v>HL580203</v>
          </cell>
          <cell r="B6166" t="str">
            <v>经皮穿刺单侧小腿动脉激光再通+球囊成形术</v>
          </cell>
          <cell r="C6166" t="str">
            <v>患者仰卧于造影台,局麻下顺行穿刺股动脉,置入血管鞘管,肝素抗凝,造影观察小腿动脉的情况,路图下,导丝引导将导管插入到病变部位,更换交换导丝,插入激光光纤导管,行激光成形后,退出光纤交换球囊到病变部位,行股浅动脉狭窄球囊扩张,退管造影。造影结束拔除血管鞘管,穿刺点压迫止血20分钟后弹力绷带加压包扎。此操作限于胫前､胫后和腓动脉。不含影像学引导(DSA引导)。</v>
          </cell>
          <cell r="D6166" t="str">
            <v>穿刺针,注射器</v>
          </cell>
          <cell r="E6166" t="str">
            <v>导管,导丝,血管鞘组,球囊扩张导管,封堵器</v>
          </cell>
          <cell r="F6166" t="str">
            <v>单侧</v>
          </cell>
          <cell r="G6166" t="str">
            <v>以1支血管为基价,每增加1支加收不超过80%</v>
          </cell>
          <cell r="H6166">
            <v>3000</v>
          </cell>
          <cell r="I6166">
            <v>2400</v>
          </cell>
          <cell r="J6166">
            <v>2100</v>
          </cell>
          <cell r="K6166" t="str">
            <v>乙类</v>
          </cell>
        </row>
        <row r="6167">
          <cell r="A6167" t="str">
            <v>HL580204</v>
          </cell>
          <cell r="B6167" t="str">
            <v>经皮穿刺顺行小腿动脉旋切+球囊成形术</v>
          </cell>
          <cell r="C6167" t="str">
            <v>患者仰卧于造影台,局麻下顺行穿刺股动脉,置入血管鞘管,肝素抗凝,造影观察小腿动脉的情况,路图下,导丝引导将导管插入到病变部位,更换交换导丝,插入旋切导管,行斑块旋切后,退出导管,交换球囊到病变部位,行小腿动脉狭窄球囊扩张,退管造影。造影结束拔除血管鞘管,穿刺点压迫止血20分钟后弹力绷带加压包扎。此操作限于胫前､胫后和腓动脉。不含影像学引导(DSA引导)。</v>
          </cell>
          <cell r="D6167" t="str">
            <v>穿刺针,注射器</v>
          </cell>
          <cell r="E6167" t="str">
            <v>导管,导丝,血管鞘组,球囊扩张导管,旋切导管,封堵器</v>
          </cell>
          <cell r="F6167" t="str">
            <v>次</v>
          </cell>
          <cell r="G6167" t="str">
            <v>以1支血管为基价,每增加1支加收不超过60%</v>
          </cell>
          <cell r="H6167">
            <v>3000</v>
          </cell>
          <cell r="I6167">
            <v>2400</v>
          </cell>
          <cell r="J6167">
            <v>2100</v>
          </cell>
          <cell r="K6167" t="str">
            <v>乙类</v>
          </cell>
        </row>
        <row r="6168">
          <cell r="A6168" t="str">
            <v>HL583301</v>
          </cell>
          <cell r="B6168" t="str">
            <v>小腿动脉修复术</v>
          </cell>
          <cell r="C6168" t="str">
            <v>消毒铺巾,损伤局部切口,显露游离受损血管,静脉肝素抗凝,阻断血管,缝合､补片成形､对端吻合或人工血管自体血管间置,彻底止血冲洗后放置引流,关闭切口。含胫前动脉､胫后动脉和腓动脉修复。不含血管探查术､自体血管取材术。</v>
          </cell>
          <cell r="D6168" t="str">
            <v>引流装置</v>
          </cell>
          <cell r="E6168" t="str">
            <v>人工血管,补片,特殊缝线,止血材料</v>
          </cell>
          <cell r="F6168" t="str">
            <v>每根血管</v>
          </cell>
          <cell r="G6168" t="str">
            <v>每增加1根血管加收不超过80%</v>
          </cell>
          <cell r="H6168">
            <v>2200</v>
          </cell>
          <cell r="I6168">
            <v>1760</v>
          </cell>
          <cell r="J6168">
            <v>1540</v>
          </cell>
          <cell r="K6168" t="str">
            <v>乙类</v>
          </cell>
        </row>
        <row r="6169">
          <cell r="A6169" t="str">
            <v>HL583302</v>
          </cell>
          <cell r="B6169" t="str">
            <v>小腿动脉创伤性动静脉瘘修补术</v>
          </cell>
          <cell r="C6169" t="str">
            <v>消毒铺巾,创伤局部切口,游离动静脉瘘两端血管,静脉肝素抗凝,阻断动静脉,缝合结扎切断瘘口。必要时行人工血管或自体血管修复动静脉,彻底止血冲洗后放置引流,关闭切口。含胫前动脉､胫后动脉和腓动脉动静脉瘘修补术。不含自体血管取材术。</v>
          </cell>
          <cell r="D6169" t="str">
            <v>引流装置</v>
          </cell>
          <cell r="E6169" t="str">
            <v>人工血管,补片,特殊缝线,止血材料</v>
          </cell>
          <cell r="F6169" t="str">
            <v>次</v>
          </cell>
          <cell r="G6169" t="str">
            <v>以1支血管为基价,每增加1支加收不超过80%;2个及以上瘘口加收不超过80%</v>
          </cell>
          <cell r="H6169">
            <v>2400</v>
          </cell>
          <cell r="I6169">
            <v>1920</v>
          </cell>
          <cell r="J6169">
            <v>1680</v>
          </cell>
          <cell r="K6169" t="str">
            <v>乙类</v>
          </cell>
        </row>
        <row r="6170">
          <cell r="A6170" t="str">
            <v>HL587201</v>
          </cell>
          <cell r="B6170" t="str">
            <v>经皮穿刺选择性下肢动脉置管溶栓术</v>
          </cell>
          <cell r="C6170" t="str">
            <v>患者仰卧于造影台,局麻下穿刺股动脉,置入血管鞘管,肝素抗凝,导丝引导下将导管选择到腹主动脉的一级主干分支,造影证实后,退出导管更换溶栓导管,经导管注入溶栓药治疗,穿刺点妥善固定溶栓导管后,无菌敷料外敷。不含影像学引导(DSA引导)。</v>
          </cell>
          <cell r="D6170" t="str">
            <v>穿刺针,注射器</v>
          </cell>
          <cell r="E6170" t="str">
            <v>导管,导丝,血管鞘组</v>
          </cell>
          <cell r="F6170" t="str">
            <v>次</v>
          </cell>
          <cell r="G6170" t="str">
            <v>以1支血管为基价,每增加1支加收不超过30%</v>
          </cell>
          <cell r="H6170">
            <v>2100</v>
          </cell>
          <cell r="I6170">
            <v>1680</v>
          </cell>
          <cell r="J6170">
            <v>1470</v>
          </cell>
          <cell r="K6170" t="str">
            <v>乙类</v>
          </cell>
        </row>
        <row r="6171">
          <cell r="A6171" t="str">
            <v>HL587202</v>
          </cell>
          <cell r="B6171" t="str">
            <v>经皮穿刺下肢动脉闭塞激光再通术</v>
          </cell>
          <cell r="C6171" t="str">
            <v>患者仰卧于造影台,局麻下顺行穿刺股动脉,置入血管鞘管,肝素抗凝,造影明确病变部位后,路图下,导丝引导将激光导管插入到病变部位,逐段行下肢动脉激光再通,术后造影。造影结束拔除血管鞘管,穿刺点压迫止血20分钟,弹力绷带加压包扎。不含影像学引导(DSA引导)。</v>
          </cell>
          <cell r="D6171" t="str">
            <v>穿刺针,注射器</v>
          </cell>
          <cell r="E6171" t="str">
            <v>导管,导丝,血管鞘组,激光导管,封堵器</v>
          </cell>
          <cell r="F6171" t="str">
            <v>次</v>
          </cell>
          <cell r="G6171" t="str">
            <v>以1支血管为基价,每增加1支加收不超过30%</v>
          </cell>
          <cell r="H6171">
            <v>2100</v>
          </cell>
          <cell r="I6171">
            <v>1680</v>
          </cell>
          <cell r="J6171">
            <v>1470</v>
          </cell>
          <cell r="K6171" t="str">
            <v>乙类</v>
          </cell>
        </row>
        <row r="6172">
          <cell r="A6172" t="str">
            <v>HL6</v>
          </cell>
          <cell r="B6172" t="str">
            <v>股动脉</v>
          </cell>
          <cell r="C6172" t="str">
            <v/>
          </cell>
          <cell r="D6172" t="str">
            <v/>
          </cell>
          <cell r="E6172" t="str">
            <v/>
          </cell>
        </row>
        <row r="6172">
          <cell r="G6172" t="str">
            <v/>
          </cell>
          <cell r="H6172" t="str">
            <v/>
          </cell>
          <cell r="I6172" t="str">
            <v/>
          </cell>
          <cell r="J6172" t="str">
            <v/>
          </cell>
        </row>
        <row r="6173">
          <cell r="A6173" t="str">
            <v>HL648201</v>
          </cell>
          <cell r="B6173" t="str">
            <v>股动脉假性动脉瘤凝血酶注入封闭术</v>
          </cell>
          <cell r="C6173" t="str">
            <v>消毒铺巾,在超声引导下穿刺至假性动脉瘤瘤腔内,注射凝血酶直至超声不能探及彩色血流信号。不含超声引导。</v>
          </cell>
          <cell r="D6173" t="str">
            <v/>
          </cell>
          <cell r="E6173" t="str">
            <v/>
          </cell>
          <cell r="F6173" t="str">
            <v>次</v>
          </cell>
          <cell r="G6173" t="str">
            <v/>
          </cell>
          <cell r="H6173">
            <v>300</v>
          </cell>
          <cell r="I6173">
            <v>240</v>
          </cell>
          <cell r="J6173">
            <v>210</v>
          </cell>
          <cell r="K6173" t="str">
            <v>乙类</v>
          </cell>
        </row>
        <row r="6174">
          <cell r="A6174" t="str">
            <v>HL665201</v>
          </cell>
          <cell r="B6174" t="str">
            <v>股动脉内膜剥脱术</v>
          </cell>
          <cell r="C6174" t="str">
            <v>连续硬膜外麻醉或全身麻醉,腹正中绕脐切口或患侧腹膜外切口,股三角区纵切口,全身肝素化,控制并阻断腹主动脉及患侧髂股动脉,行病变处内膜剥脱,关闭切口。不含髂内动脉重建。</v>
          </cell>
          <cell r="D6174" t="str">
            <v>测压管,引流装置</v>
          </cell>
          <cell r="E6174" t="str">
            <v>补片,特殊缝线,止血材料</v>
          </cell>
          <cell r="F6174" t="str">
            <v>次</v>
          </cell>
          <cell r="G6174" t="str">
            <v/>
          </cell>
          <cell r="H6174">
            <v>2100</v>
          </cell>
          <cell r="I6174">
            <v>1680</v>
          </cell>
          <cell r="J6174">
            <v>1470</v>
          </cell>
          <cell r="K6174" t="str">
            <v>乙类</v>
          </cell>
        </row>
        <row r="6175">
          <cell r="A6175" t="str">
            <v>HL680201</v>
          </cell>
          <cell r="B6175" t="str">
            <v>经皮穿刺股动脉球囊成形术</v>
          </cell>
          <cell r="C6175" t="str">
            <v>消毒铺巾,局部麻醉,穿刺置管,造影摄片,球囊扩张,造影复查,穿刺点压迫包扎。人工报告。不含监护。</v>
          </cell>
          <cell r="D6175" t="str">
            <v>穿刺针,压力泵,注射器</v>
          </cell>
          <cell r="E6175" t="str">
            <v>导管,导丝,血管鞘组,球囊扩张导管</v>
          </cell>
          <cell r="F6175" t="str">
            <v>次</v>
          </cell>
          <cell r="G6175" t="str">
            <v/>
          </cell>
          <cell r="H6175">
            <v>3600</v>
          </cell>
          <cell r="I6175">
            <v>2880</v>
          </cell>
          <cell r="J6175">
            <v>2520</v>
          </cell>
          <cell r="K6175" t="str">
            <v>乙类</v>
          </cell>
        </row>
        <row r="6176">
          <cell r="A6176" t="str">
            <v>HL680202</v>
          </cell>
          <cell r="B6176" t="str">
            <v>经皮穿刺单侧股动脉激光再通+球囊成形术</v>
          </cell>
          <cell r="C6176" t="str">
            <v>患者仰卧于造影台,局麻下顺行穿刺股动脉,置入血管鞘管,肝素抗凝,造影观察股浅动脉的情况,路图下,导丝引导将导管插入到病变部位,更换交换导丝,插入激光光纤导管,行激光成形后,退出光纤交换球囊到病变部位,行股浅动脉狭窄球囊扩张,退管造影。造影结束拔除血管鞘管,穿刺点压迫止血20分钟后弹力绷带加压包扎。不含影像学引导(DSA引导)。</v>
          </cell>
          <cell r="D6176" t="str">
            <v>穿刺针,注射器</v>
          </cell>
          <cell r="E6176" t="str">
            <v>导管,导丝,血管鞘组,球囊扩张导管,封堵器</v>
          </cell>
          <cell r="F6176" t="str">
            <v>单侧</v>
          </cell>
          <cell r="G6176" t="str">
            <v/>
          </cell>
          <cell r="H6176">
            <v>3200</v>
          </cell>
          <cell r="I6176">
            <v>2560</v>
          </cell>
          <cell r="J6176">
            <v>2240</v>
          </cell>
          <cell r="K6176" t="str">
            <v>乙类</v>
          </cell>
        </row>
        <row r="6177">
          <cell r="A6177" t="str">
            <v>HL680203</v>
          </cell>
          <cell r="B6177" t="str">
            <v>经皮穿刺顺行同侧股浅动脉球囊成形术</v>
          </cell>
          <cell r="C6177" t="str">
            <v>患者仰卧于造影台,局麻下顺行穿刺股动脉,置入血管鞘管,肝素抗凝,造影观察股浅动脉的情况,路图下,导丝引导将导管插入到病变部位,更换交换导丝,插入球囊到病变部位,行股浅动脉狭窄球囊扩张,退管造影。造影结束拔除血管鞘管,穿刺点压迫止血20分钟后弹力绷带加压包扎。不含影像学引导(DSA引导)。</v>
          </cell>
          <cell r="D6177" t="str">
            <v>穿刺针,注射器</v>
          </cell>
          <cell r="E6177" t="str">
            <v>导管,导丝,血管鞘组,球囊扩张导管,封堵器</v>
          </cell>
          <cell r="F6177" t="str">
            <v>次</v>
          </cell>
          <cell r="G6177" t="str">
            <v/>
          </cell>
          <cell r="H6177">
            <v>3200</v>
          </cell>
          <cell r="I6177">
            <v>2560</v>
          </cell>
          <cell r="J6177">
            <v>2240</v>
          </cell>
          <cell r="K6177" t="str">
            <v>乙类</v>
          </cell>
        </row>
        <row r="6178">
          <cell r="A6178" t="str">
            <v>HL680204</v>
          </cell>
          <cell r="B6178" t="str">
            <v>经皮穿刺对侧股浅动脉球囊成形术</v>
          </cell>
          <cell r="C6178" t="str">
            <v>患者仰卧于造影台,局麻下逆行穿刺股动脉,置入血管鞘管,肝素抗凝,猪尾导管造影观察腹主动脉分叉及髂动脉的情况,路图下,导丝引导将导管插入到病变部位,更换交换导丝,更换长的血管鞘管插入到对侧髂动脉,插入球囊到病变部位,行股浅动脉狭窄球囊扩张,术后经鞘管造影。造影结束拔除血管鞘管,穿刺点压迫止血20分钟后弹力绷带加压包扎。不含影像学引导(DSA引导)。</v>
          </cell>
          <cell r="D6178" t="str">
            <v>穿刺针,注射器</v>
          </cell>
          <cell r="E6178" t="str">
            <v>导管,导丝,血管鞘组,球囊扩张导管,封堵器</v>
          </cell>
          <cell r="F6178" t="str">
            <v>次</v>
          </cell>
          <cell r="G6178" t="str">
            <v/>
          </cell>
          <cell r="H6178">
            <v>3200</v>
          </cell>
          <cell r="I6178">
            <v>2560</v>
          </cell>
          <cell r="J6178">
            <v>2240</v>
          </cell>
          <cell r="K6178" t="str">
            <v>乙类</v>
          </cell>
        </row>
        <row r="6179">
          <cell r="A6179" t="str">
            <v>HL680205</v>
          </cell>
          <cell r="B6179" t="str">
            <v>经皮穿刺单侧股浅动脉球囊扩张+支架置入术</v>
          </cell>
          <cell r="C6179" t="str">
            <v>患者仰卧于造影台,局麻下顺行穿刺股动脉,置入血管鞘管,肝素抗凝,造影观察股浅动脉的情况,路图下,导丝引导将导管通过股浅动脉病变部位,更换交换导丝,沿导丝插入球囊到病变部位,行动脉狭窄球囊扩张,然后退出球囊导管,造影,路图下沿导丝插入支架输送器,释放支架,术后经鞘管造影。造影结束拔除血管鞘管,穿刺点压迫止血20分钟后弹力绷带加压包扎。不含影像学引导(DSA引导)。</v>
          </cell>
          <cell r="D6179" t="str">
            <v>穿刺针,注射器</v>
          </cell>
          <cell r="E6179" t="str">
            <v>导管,导丝,血管鞘组,球囊扩张导管,支架,封堵器</v>
          </cell>
          <cell r="F6179" t="str">
            <v>单侧</v>
          </cell>
          <cell r="G6179" t="str">
            <v/>
          </cell>
          <cell r="H6179">
            <v>3200</v>
          </cell>
          <cell r="I6179">
            <v>2560</v>
          </cell>
          <cell r="J6179">
            <v>2240</v>
          </cell>
          <cell r="K6179" t="str">
            <v>乙类</v>
          </cell>
        </row>
        <row r="6180">
          <cell r="A6180" t="str">
            <v>HL680206</v>
          </cell>
          <cell r="B6180" t="str">
            <v>经颈动脉穿刺单侧股浅动脉球囊扩张+支架置入术</v>
          </cell>
          <cell r="C6180" t="str">
            <v>患者仰卧于造影台,局麻下穿刺颈动脉,置入血管鞘管,肝素抗凝,造影观察股浅动脉的情况,路图下,导丝引导将导管通过主动脉､股浅动脉病变部位,更换交换导丝,沿导丝插入球囊到病变部位,行动脉狭窄球囊扩张,然后退出球囊导管,造影,路图下沿导丝插入支架输送器,释放支架,术后经鞘管造影。造影结束拔除血管鞘管,穿刺点压迫止血20分钟后弹力绷带加压包扎。不含影像学引导(DSA引导)。</v>
          </cell>
          <cell r="D6180" t="str">
            <v>穿刺针,注射器</v>
          </cell>
          <cell r="E6180" t="str">
            <v>导管,导丝,血管鞘组,球囊扩张导管,支架,封堵器</v>
          </cell>
          <cell r="F6180" t="str">
            <v>单侧</v>
          </cell>
          <cell r="G6180" t="str">
            <v/>
          </cell>
          <cell r="H6180">
            <v>3200</v>
          </cell>
          <cell r="I6180">
            <v>2560</v>
          </cell>
          <cell r="J6180">
            <v>2240</v>
          </cell>
          <cell r="K6180" t="str">
            <v>乙类</v>
          </cell>
        </row>
        <row r="6181">
          <cell r="A6181" t="str">
            <v>HL680207</v>
          </cell>
          <cell r="B6181" t="str">
            <v>经上肢动脉穿刺单侧股浅动脉球囊扩张+支架置入术</v>
          </cell>
          <cell r="C6181" t="str">
            <v>患者仰卧于造影台,局麻下穿刺肱(或腋)动脉,置入血管鞘管,肝素抗凝,造影观察股浅动脉的情况,路图下,导丝引导将导管通过主动脉及股浅动脉病变部位,更换交换导丝,沿导丝插入球囊到病变部位,行动脉狭窄球囊扩张,然后退出球囊导管,造影,路图下沿导丝插入支架输送器,释放支架,术后经鞘管造影。造影结束拔除血管鞘管,穿刺点压迫止血20分钟后弹力绷带加压包扎。不含影像学引导(DSA引导)。</v>
          </cell>
          <cell r="D6181" t="str">
            <v>穿刺针,注射器</v>
          </cell>
          <cell r="E6181" t="str">
            <v>导管,导丝,血管鞘组,球囊扩张导管,支架,封堵器</v>
          </cell>
          <cell r="F6181" t="str">
            <v>单侧</v>
          </cell>
          <cell r="G6181" t="str">
            <v/>
          </cell>
          <cell r="H6181">
            <v>3200</v>
          </cell>
          <cell r="I6181">
            <v>2560</v>
          </cell>
          <cell r="J6181">
            <v>2240</v>
          </cell>
          <cell r="K6181" t="str">
            <v>乙类</v>
          </cell>
        </row>
        <row r="6182">
          <cell r="A6182" t="str">
            <v>HL680208</v>
          </cell>
          <cell r="B6182" t="str">
            <v>经腘动脉穿刺单侧股浅动脉球囊扩张+支架置入术</v>
          </cell>
          <cell r="C6182" t="str">
            <v>患者仰卧于造影台,局麻下逆行穿刺腘动脉,置入血管鞘管,肝素抗凝,路图下,导丝引导将导管逆行至股浅动脉病变部位,更换交换导丝,沿导丝插入球囊到病变部位,行动脉狭窄球囊扩张,然后退出球囊导管,造影,路图下沿导丝插入支架输送器,释放支架,术后经鞘管造影。造影结束拔除血管鞘管,穿刺点压迫止血20分钟后弹力绷带加压包扎。不含影像学引导(DSA引导)。</v>
          </cell>
          <cell r="D6182" t="str">
            <v>穿刺针,注射器</v>
          </cell>
          <cell r="E6182" t="str">
            <v>导管,导丝,血管鞘组,球囊扩张导管,支架,封堵器</v>
          </cell>
          <cell r="F6182" t="str">
            <v>单侧</v>
          </cell>
          <cell r="G6182" t="str">
            <v/>
          </cell>
          <cell r="H6182">
            <v>3200</v>
          </cell>
          <cell r="I6182">
            <v>2560</v>
          </cell>
          <cell r="J6182">
            <v>2240</v>
          </cell>
          <cell r="K6182" t="str">
            <v>乙类</v>
          </cell>
        </row>
        <row r="6183">
          <cell r="A6183" t="str">
            <v>HL680209</v>
          </cell>
          <cell r="B6183" t="str">
            <v>经皮穿刺顺行股浅动脉旋切+球囊成形术</v>
          </cell>
          <cell r="C6183" t="str">
            <v>患者仰卧于造影台,局麻下顺行穿刺股动脉,置入血管鞘管,肝素抗凝,造影观察股浅动脉的情况,路图下,导丝引导将导管插入到病变部位,更换交换导丝,插入旋切导管,行斑块旋切后,退出导管,交换球囊到病变部位,行股浅动脉狭窄球囊扩张,退管造影。造影结束拔除血管鞘管,穿刺点压迫止血20分钟后弹力绷带加压包扎。不含影像学引导(DSA引导)。</v>
          </cell>
          <cell r="D6183" t="str">
            <v>穿刺针,注射器</v>
          </cell>
          <cell r="E6183" t="str">
            <v>导管,导丝,血管鞘组,球囊扩张导管,旋切导管,封堵器</v>
          </cell>
          <cell r="F6183" t="str">
            <v>次</v>
          </cell>
          <cell r="G6183" t="str">
            <v/>
          </cell>
          <cell r="H6183">
            <v>3200</v>
          </cell>
          <cell r="I6183">
            <v>2560</v>
          </cell>
          <cell r="J6183">
            <v>2240</v>
          </cell>
          <cell r="K6183" t="str">
            <v>乙类</v>
          </cell>
        </row>
        <row r="6184">
          <cell r="A6184" t="str">
            <v>HL680210</v>
          </cell>
          <cell r="B6184" t="str">
            <v>经皮穿刺股浅动脉旋切+球囊成形术</v>
          </cell>
          <cell r="C6184" t="str">
            <v>患者仰卧于造影台,局麻下逆行穿刺股动脉,置入血管鞘管,肝素抗凝,造影观察股浅动脉的情况,路图下,导丝引导将导管插入到病变部位,更换交换导丝,插入旋切导管,行斑块旋切后,退出导管,交换球囊到病变部位,行股浅动脉狭窄球囊扩张,退管造影。造影结束拔除血管鞘管,穿刺点压迫止血20分钟后弹力绷带加压包扎。不含影像学引导(DSA引导)。</v>
          </cell>
          <cell r="D6184" t="str">
            <v>穿刺针,注射器</v>
          </cell>
          <cell r="E6184" t="str">
            <v>导管,导丝,血管鞘组,球囊扩张导管,旋切导管,封堵器</v>
          </cell>
          <cell r="F6184" t="str">
            <v>次</v>
          </cell>
          <cell r="G6184" t="str">
            <v/>
          </cell>
          <cell r="H6184">
            <v>3200</v>
          </cell>
          <cell r="I6184">
            <v>2560</v>
          </cell>
          <cell r="J6184">
            <v>2240</v>
          </cell>
          <cell r="K6184" t="str">
            <v>乙类</v>
          </cell>
        </row>
        <row r="6185">
          <cell r="A6185" t="str">
            <v>HL680211</v>
          </cell>
          <cell r="B6185" t="str">
            <v>股/腘动脉支架成形术</v>
          </cell>
          <cell r="C6185" t="str">
            <v>患者仰卧于造影台,局麻下顺行穿刺股动脉,置入血管鞘管,肝素抗凝,插入猪尾管造影观察腹主动脉分叉部位及同侧髂､股动脉的情况,路图下,导丝引导将导管通过股动脉(或腘动脉)病变部位,更换交换导丝,更换长血管鞘管并插入到股总动脉部位,沿导丝插入支架输送器至病变部位,释放支架,术后经鞘管造影。造影结束拔除血管鞘管,穿刺点压迫止血20分钟后弹力绷带加压包扎。不含影像学引导(DSA引导)。</v>
          </cell>
          <cell r="D6185" t="str">
            <v>穿刺针,注射器</v>
          </cell>
          <cell r="E6185" t="str">
            <v>导管,导丝,血管鞘组,球囊扩张导管,支架,封堵器</v>
          </cell>
          <cell r="F6185" t="str">
            <v>次</v>
          </cell>
          <cell r="G6185" t="str">
            <v/>
          </cell>
          <cell r="H6185">
            <v>3200</v>
          </cell>
          <cell r="I6185">
            <v>2560</v>
          </cell>
          <cell r="J6185">
            <v>2240</v>
          </cell>
          <cell r="K6185" t="str">
            <v>乙类</v>
          </cell>
        </row>
        <row r="6186">
          <cell r="A6186" t="str">
            <v>HL680212</v>
          </cell>
          <cell r="B6186" t="str">
            <v>经皮穿刺顺行单侧股深动脉内球囊成形术</v>
          </cell>
          <cell r="C6186" t="str">
            <v>患者仰卧于造影台,局麻下顺行穿刺股动脉,置入血管鞘管,肝素抗凝,造影观察同侧下肢动脉的情况,路图下,导丝引导将导管插入到病变部位,更换交换导丝,插入球囊到病变部位,行股深动脉狭窄球囊扩张,术后经鞘管造影。造影结束拔除血管鞘管,穿刺点压迫止血20分钟后弹力绷带加压包扎。不含影像学引导(DSA引导)。</v>
          </cell>
          <cell r="D6186" t="str">
            <v>穿刺针,注射器</v>
          </cell>
          <cell r="E6186" t="str">
            <v>导管,导丝,血管鞘组,球囊扩张导管,封堵器</v>
          </cell>
          <cell r="F6186" t="str">
            <v>单侧</v>
          </cell>
          <cell r="G6186" t="str">
            <v/>
          </cell>
          <cell r="H6186">
            <v>2800</v>
          </cell>
          <cell r="I6186">
            <v>2240</v>
          </cell>
          <cell r="J6186">
            <v>1960</v>
          </cell>
          <cell r="K6186" t="str">
            <v>乙类</v>
          </cell>
        </row>
        <row r="6187">
          <cell r="A6187" t="str">
            <v>HL680213</v>
          </cell>
          <cell r="B6187" t="str">
            <v>经皮穿刺对侧股深动脉内球囊成形术</v>
          </cell>
          <cell r="C6187" t="str">
            <v>患者仰卧于造影台,局麻下逆行穿刺股动脉,置入血管鞘管,肝素抗凝,猪尾导管造影观察腹主动脉分叉及髂动脉的情况,路图下,导丝引导将导管插入到病变部位,更换交换导丝,更换长的血管鞘管插入到对侧髂动脉,插入球囊到病变部位,行下肢动脉狭窄球囊扩张,术后经鞘管造影。造影结束拔除血管鞘管,穿刺点压迫止血20分钟后弹力绷带加压包扎。不含影像学引导(DSA引导)。</v>
          </cell>
          <cell r="D6187" t="str">
            <v>穿刺针,注射器</v>
          </cell>
          <cell r="E6187" t="str">
            <v>导管,导丝,血管鞘组,球囊扩张导管,封堵器</v>
          </cell>
          <cell r="F6187" t="str">
            <v>次</v>
          </cell>
          <cell r="G6187" t="str">
            <v/>
          </cell>
          <cell r="H6187">
            <v>2800</v>
          </cell>
          <cell r="I6187">
            <v>2240</v>
          </cell>
          <cell r="J6187">
            <v>1960</v>
          </cell>
          <cell r="K6187" t="str">
            <v>乙类</v>
          </cell>
        </row>
        <row r="6188">
          <cell r="A6188" t="str">
            <v>HL680214</v>
          </cell>
          <cell r="B6188" t="str">
            <v>经皮穿刺单侧股深动脉球囊扩张+支架置入术</v>
          </cell>
          <cell r="C6188" t="str">
            <v>患者仰卧于造影台,局麻下逆行穿刺股动脉,置入血管鞘管,肝素抗凝,插入猪尾管造影观察腹主动脉分叉部位及对侧髂､股动脉的情况,路图下,导丝引导将导管通过腘动脉病变部位,更换交换导丝,更换长血管鞘管并插入到髂外或股总动脉部位,沿导丝插入球囊到病变部位,行动脉狭窄球囊扩张,然后退出球囊导管,造影,路图下沿导丝插入支架输送器,释放支架,术后经鞘管造影。造影结束拔除血管鞘管,穿刺点压迫止血20分钟后弹力绷带加压包扎。不含影像学引导(DSA引导)。</v>
          </cell>
          <cell r="D6188" t="str">
            <v>穿刺针,注射器</v>
          </cell>
          <cell r="E6188" t="str">
            <v>导管,导丝,血管鞘组,球囊扩张导管,支架,封堵器</v>
          </cell>
          <cell r="F6188" t="str">
            <v>单侧</v>
          </cell>
          <cell r="G6188" t="str">
            <v/>
          </cell>
          <cell r="H6188">
            <v>3200</v>
          </cell>
          <cell r="I6188">
            <v>2560</v>
          </cell>
          <cell r="J6188">
            <v>2240</v>
          </cell>
          <cell r="K6188" t="str">
            <v>乙类</v>
          </cell>
        </row>
        <row r="6189">
          <cell r="A6189" t="str">
            <v>HL680215</v>
          </cell>
          <cell r="B6189" t="str">
            <v>经颈动脉穿刺单侧股深动脉球囊扩张+支架置入术</v>
          </cell>
          <cell r="C6189" t="str">
            <v>患者仰卧于造影台,局麻下穿刺颈动脉,置入血管鞘管,肝素抗凝,插入猪尾管造影,路图下,导丝引导将导管通过主动脉､股动脉到股深动脉病变部位,更换交换导丝,更换长血管鞘管并插入到髂外或股总动脉部位,沿导丝插入球囊到病变部位,行动脉狭窄球囊扩张,然后退出球囊导管,造影,路图下沿导丝插入支架输送器,释放支架,术后经鞘管造影。造影结束拔除血管鞘管,穿刺点压迫止血20分钟后弹力绷带加压包扎。不含影像学引导(DSA引导)。</v>
          </cell>
          <cell r="D6189" t="str">
            <v>穿刺针,注射器</v>
          </cell>
          <cell r="E6189" t="str">
            <v>导管,导丝,血管鞘组,球囊扩张导管,支架,封堵器</v>
          </cell>
          <cell r="F6189" t="str">
            <v>单侧</v>
          </cell>
          <cell r="G6189" t="str">
            <v/>
          </cell>
          <cell r="H6189">
            <v>3200</v>
          </cell>
          <cell r="I6189">
            <v>2560</v>
          </cell>
          <cell r="J6189">
            <v>2240</v>
          </cell>
          <cell r="K6189" t="str">
            <v>乙类</v>
          </cell>
        </row>
        <row r="6190">
          <cell r="A6190" t="str">
            <v>HL680216</v>
          </cell>
          <cell r="B6190" t="str">
            <v>经上肢动脉穿刺单侧股深动脉球囊扩张+支架置入术</v>
          </cell>
          <cell r="C6190" t="str">
            <v>患者仰卧于造影台,局麻下穿刺肱或腋动脉,置入血管鞘管,肝素抗凝,插入猪尾管造影,路图下,导丝引导将导管通过主动脉至股深动脉病变部位,更换交换导丝,更换长血管鞘管并插入到髂外或股总动脉部位,沿导丝插入球囊到病变部位,行动脉狭窄球囊扩张,然后退出球囊导管,造影,路图下沿导丝插入支架输送器,释放支架,术后经鞘管造影。造影结束拔除血管鞘管,穿刺点压迫止血20分钟后弹力绷带加压包扎。不含影像学引导(DSA引导)。</v>
          </cell>
          <cell r="D6190" t="str">
            <v>穿刺针,注射器</v>
          </cell>
          <cell r="E6190" t="str">
            <v>导管,导丝,血管鞘组,球囊扩张导管,支架,封堵器</v>
          </cell>
          <cell r="F6190" t="str">
            <v>单侧</v>
          </cell>
          <cell r="G6190" t="str">
            <v/>
          </cell>
          <cell r="H6190">
            <v>3200</v>
          </cell>
          <cell r="I6190">
            <v>2560</v>
          </cell>
          <cell r="J6190">
            <v>2240</v>
          </cell>
          <cell r="K6190" t="str">
            <v>乙类</v>
          </cell>
        </row>
        <row r="6191">
          <cell r="A6191" t="str">
            <v>HL680217</v>
          </cell>
          <cell r="B6191" t="str">
            <v>经皮穿刺顺行股深动脉旋切+球囊成形术</v>
          </cell>
          <cell r="C6191" t="str">
            <v>患者仰卧于造影台,局麻下顺行穿刺股动脉,置入血管鞘管,肝素抗凝,造影观察股深动脉的情况,路图下,导丝引导将导管插入到病变部位,更换交换导丝,插入旋切导管,行斑块旋切后,退出导管,交换球囊到病变部位,行股深动脉狭窄球囊扩张,退管造影。造影结束拔除血管鞘管,穿刺点压迫止血20分钟后弹力绷带加压包扎。不含影像学引导(DSA引导)。</v>
          </cell>
          <cell r="D6191" t="str">
            <v>穿刺针,注射器</v>
          </cell>
          <cell r="E6191" t="str">
            <v>导管,导丝,血管鞘组,球囊扩张导管,旋切导管,封堵器</v>
          </cell>
          <cell r="F6191" t="str">
            <v>次</v>
          </cell>
          <cell r="G6191" t="str">
            <v/>
          </cell>
          <cell r="H6191">
            <v>3200</v>
          </cell>
          <cell r="I6191">
            <v>2560</v>
          </cell>
          <cell r="J6191">
            <v>2240</v>
          </cell>
          <cell r="K6191" t="str">
            <v>乙类</v>
          </cell>
        </row>
        <row r="6192">
          <cell r="A6192" t="str">
            <v>HL683301</v>
          </cell>
          <cell r="B6192" t="str">
            <v>股动脉修复术</v>
          </cell>
          <cell r="C6192" t="str">
            <v>消毒铺巾,损伤局部切口,显露游离受损血管,静脉肝素抗凝,阻断血管,缝合､补片成形､对端吻合或人工血管自体血管间置,彻底止血冲洗后放置引流,关闭切口。含股总动脉､股深动脉和股浅动脉修复。不含血管探查术､自体血管取材术。</v>
          </cell>
          <cell r="D6192" t="str">
            <v>引流装置,冲洗液</v>
          </cell>
          <cell r="E6192" t="str">
            <v>人工血管,补片,特殊缝线,止血材料</v>
          </cell>
          <cell r="F6192" t="str">
            <v>每根血管</v>
          </cell>
          <cell r="G6192" t="str">
            <v>每增加1根血管加收不超过80%</v>
          </cell>
          <cell r="H6192">
            <v>2200</v>
          </cell>
          <cell r="I6192">
            <v>1760</v>
          </cell>
          <cell r="J6192">
            <v>1540</v>
          </cell>
          <cell r="K6192" t="str">
            <v>乙类</v>
          </cell>
        </row>
        <row r="6193">
          <cell r="A6193" t="str">
            <v>HL683302</v>
          </cell>
          <cell r="B6193" t="str">
            <v>股动脉创伤性动静脉瘘修补术</v>
          </cell>
          <cell r="C6193" t="str">
            <v>消毒铺巾,创伤局部或腹股沟切口,游离动静脉瘘两端血管,静脉肝素抗凝,阻断动静脉,缝合结扎切断瘘口。必要时行人工血管或自体血管修复动静脉,彻底止血冲洗后放置引流,关闭切口。不含自体血管取材术。</v>
          </cell>
          <cell r="D6193" t="str">
            <v>引流装置,冲洗液</v>
          </cell>
          <cell r="E6193" t="str">
            <v>人工血管,补片,特殊缝线,止血材料</v>
          </cell>
          <cell r="F6193" t="str">
            <v>次</v>
          </cell>
          <cell r="G6193" t="str">
            <v>以1支血管为基价,每增加1支加收不超过80%</v>
          </cell>
          <cell r="H6193">
            <v>2400</v>
          </cell>
          <cell r="I6193">
            <v>1920</v>
          </cell>
          <cell r="J6193">
            <v>1680</v>
          </cell>
          <cell r="K6193" t="str">
            <v>乙类</v>
          </cell>
        </row>
        <row r="6194">
          <cell r="A6194" t="str">
            <v>HL686301</v>
          </cell>
          <cell r="B6194" t="str">
            <v>股股动脉耻骨上自体大隐静脉旁路术</v>
          </cell>
          <cell r="C6194" t="str">
            <v>消毒铺巾,切取足够长大隐静脉,取双腹股沟切口,显露游离双侧股动脉,经耻骨上皮下打通隧道,静脉肝素抗凝,阻断吻合处动脉近远端,行人工血管与两侧股动脉吻合,彻底止血､冲洗并放置引流,关闭切口。不含大隐静脉取材术。</v>
          </cell>
          <cell r="D6194" t="str">
            <v>引流装置,冲洗液</v>
          </cell>
          <cell r="E6194" t="str">
            <v>人工血管,特殊缝线,止血材料,吻合器</v>
          </cell>
          <cell r="F6194" t="str">
            <v>次</v>
          </cell>
          <cell r="G6194" t="str">
            <v/>
          </cell>
          <cell r="H6194">
            <v>2400</v>
          </cell>
          <cell r="I6194">
            <v>1920</v>
          </cell>
          <cell r="J6194">
            <v>1680</v>
          </cell>
          <cell r="K6194" t="str">
            <v>乙类</v>
          </cell>
        </row>
        <row r="6195">
          <cell r="A6195" t="str">
            <v>HL686302</v>
          </cell>
          <cell r="B6195" t="str">
            <v>股-股动脉耻骨上人工血管旁路术</v>
          </cell>
          <cell r="C6195" t="str">
            <v>消毒铺巾,双腹股沟切口,游离股动脉,做耻骨上皮下人工隧道,静脉肝素抗凝,阻断股动脉血流,股动脉切开,人工血管和双侧股动脉吻合,排气后结扎缝线,恢复血流,创口置引流管,关闭伤口。含一侧股总动脉(或股浅动脉或股深动脉)到对侧股总动脉(或股浅动脉或股深动脉)的旁路术。</v>
          </cell>
          <cell r="D6195" t="str">
            <v>引流装置</v>
          </cell>
          <cell r="E6195" t="str">
            <v>人工血管,特殊缝线,止血材料,吻合器</v>
          </cell>
          <cell r="F6195" t="str">
            <v>次</v>
          </cell>
          <cell r="G6195" t="str">
            <v>以1支血管为基价,每增加1支加收不超过80%</v>
          </cell>
          <cell r="H6195">
            <v>2400</v>
          </cell>
          <cell r="I6195">
            <v>1920</v>
          </cell>
          <cell r="J6195">
            <v>1680</v>
          </cell>
          <cell r="K6195" t="str">
            <v>乙类</v>
          </cell>
        </row>
        <row r="6196">
          <cell r="A6196" t="str">
            <v>HL686303</v>
          </cell>
          <cell r="B6196" t="str">
            <v>同侧股-股动脉人工血管旁路术</v>
          </cell>
          <cell r="C6196" t="str">
            <v>消毒铺巾,一侧腹股沟和/或大腿切口,游离待吻合股动脉段,(做皮下人工隧道),静脉肝素抗凝,阻断股动脉血流,股动脉切开,人工血管和两端股动脉段吻合,排气后结扎缝线,恢复血流,创口置引流管,关闭伤口。含同侧股总､股深､股浅之间的旁路术。</v>
          </cell>
          <cell r="D6196" t="str">
            <v>引流装置</v>
          </cell>
          <cell r="E6196" t="str">
            <v>人工血管,特殊缝线,止血材料,吻合器</v>
          </cell>
          <cell r="F6196" t="str">
            <v>次</v>
          </cell>
          <cell r="G6196" t="str">
            <v/>
          </cell>
          <cell r="H6196">
            <v>2400</v>
          </cell>
          <cell r="I6196">
            <v>1920</v>
          </cell>
          <cell r="J6196">
            <v>1680</v>
          </cell>
          <cell r="K6196" t="str">
            <v>乙类</v>
          </cell>
        </row>
        <row r="6197">
          <cell r="A6197" t="str">
            <v>HL686304</v>
          </cell>
          <cell r="B6197" t="str">
            <v>股动脉-腓动脉自体大隐静脉原位移植术</v>
          </cell>
          <cell r="C6197" t="str">
            <v>消毒铺巾,取腹股沟内侧切口(或大腿内侧切口或膝上内侧切口),显露游离股动脉,小腿内侧切口或腓骨外侧切口并切除部分腓骨,显露并游离腓动脉,解剖游离大隐静脉近远端,瓣膜去功能化后,静脉肝素抗凝,阻断动脉近远端,行移植段血管与股动脉和腓动脉端侧吻合,彻底止血､冲洗并放置引流,关闭切口。</v>
          </cell>
          <cell r="D6197" t="str">
            <v>引流装置,冲洗液</v>
          </cell>
          <cell r="E6197" t="str">
            <v>特殊缝线,止血材料</v>
          </cell>
          <cell r="F6197" t="str">
            <v>次</v>
          </cell>
          <cell r="G6197" t="str">
            <v/>
          </cell>
          <cell r="H6197">
            <v>2600</v>
          </cell>
          <cell r="I6197">
            <v>2080</v>
          </cell>
          <cell r="J6197">
            <v>1820</v>
          </cell>
          <cell r="K6197" t="str">
            <v>乙类</v>
          </cell>
        </row>
        <row r="6198">
          <cell r="A6198" t="str">
            <v>HL686305</v>
          </cell>
          <cell r="B6198" t="str">
            <v>股-腓动脉血管旁路术</v>
          </cell>
          <cell r="C6198" t="str">
            <v>消毒铺巾,取腹股沟内侧切口(或大腿内侧切口或膝上内侧切口),显露游离股动脉。小腿内侧切口或腓骨外侧切口并切除部分腓骨,显露并游离腓动脉,打通皮下及肌间隧道,静脉肝素抗凝,阻断动脉近远端,行移植段血管或人工血管与股动脉和腓动脉端侧吻合,彻底止血､冲洗并放置引流,关闭切口。</v>
          </cell>
          <cell r="D6198" t="str">
            <v>引流装置,冲洗液</v>
          </cell>
          <cell r="E6198" t="str">
            <v>人工血管,特殊缝线,止血材料,吻合器</v>
          </cell>
          <cell r="F6198" t="str">
            <v>次</v>
          </cell>
          <cell r="G6198" t="str">
            <v/>
          </cell>
          <cell r="H6198">
            <v>2400</v>
          </cell>
          <cell r="I6198">
            <v>1920</v>
          </cell>
          <cell r="J6198">
            <v>1680</v>
          </cell>
          <cell r="K6198" t="str">
            <v>乙类</v>
          </cell>
        </row>
        <row r="6199">
          <cell r="A6199" t="str">
            <v>HL686306</v>
          </cell>
          <cell r="B6199" t="str">
            <v>股-膝上腘动脉血管旁路术</v>
          </cell>
          <cell r="C6199" t="str">
            <v>消毒铺巾,做腹股沟和膝上大腿内侧切口,显露并游离股动脉和腘动脉,静脉肝素抗凝,阻断动脉,行移植段自体血管或人工血管与股､腘动脉端侧吻合,开放阻断,止血,放置引流,关闭切口。</v>
          </cell>
          <cell r="D6199" t="str">
            <v>引流装置</v>
          </cell>
          <cell r="E6199" t="str">
            <v>人工血管,特殊缝线,止血材料,吻合器</v>
          </cell>
          <cell r="F6199" t="str">
            <v>次</v>
          </cell>
          <cell r="G6199" t="str">
            <v/>
          </cell>
          <cell r="H6199">
            <v>2400</v>
          </cell>
          <cell r="I6199">
            <v>1920</v>
          </cell>
          <cell r="J6199">
            <v>1680</v>
          </cell>
          <cell r="K6199" t="str">
            <v>乙类</v>
          </cell>
        </row>
        <row r="6200">
          <cell r="A6200" t="str">
            <v>HL686307</v>
          </cell>
          <cell r="B6200" t="str">
            <v>股-膝下腘动脉血管旁路术</v>
          </cell>
          <cell r="C6200" t="str">
            <v>消毒铺巾,做腹股沟和膝下小腿内侧切口,显露并游离股动脉和腘动脉,静脉肝素抗凝,阻断动脉,行移植段自体血管或人工血管与股､腘动脉端侧吻合,开放阻断,止血,放置引流,关闭切口。</v>
          </cell>
          <cell r="D6200" t="str">
            <v>引流装置</v>
          </cell>
          <cell r="E6200" t="str">
            <v>人工血管,特殊缝线,止血材料,吻合器</v>
          </cell>
          <cell r="F6200" t="str">
            <v>次</v>
          </cell>
          <cell r="G6200" t="str">
            <v/>
          </cell>
          <cell r="H6200">
            <v>2400</v>
          </cell>
          <cell r="I6200">
            <v>1920</v>
          </cell>
          <cell r="J6200">
            <v>1680</v>
          </cell>
          <cell r="K6200" t="str">
            <v>乙类</v>
          </cell>
        </row>
        <row r="6201">
          <cell r="A6201" t="str">
            <v>HL686308</v>
          </cell>
          <cell r="B6201" t="str">
            <v>股-膝上腘动脉自体大隐静脉原位移植术</v>
          </cell>
          <cell r="C6201" t="str">
            <v>消毒铺巾,做腹股沟和膝内侧切口,显露并游离股动脉和腘动脉,解剖游离近远端拟吻合处大隐静脉,瓣膜去功能化,静脉肝素抗凝,阻断动脉,行相应大隐静脉与股､腘动脉端侧吻合,开放阻断,止血,放置引流,关闭切口。</v>
          </cell>
          <cell r="D6201" t="str">
            <v>引流装置</v>
          </cell>
          <cell r="E6201" t="str">
            <v>特殊缝线,止血材料,吻合器</v>
          </cell>
          <cell r="F6201" t="str">
            <v>次</v>
          </cell>
          <cell r="G6201" t="str">
            <v/>
          </cell>
          <cell r="H6201">
            <v>2400</v>
          </cell>
          <cell r="I6201">
            <v>1920</v>
          </cell>
          <cell r="J6201">
            <v>1680</v>
          </cell>
          <cell r="K6201" t="str">
            <v>乙类</v>
          </cell>
        </row>
        <row r="6202">
          <cell r="A6202" t="str">
            <v>HL686309</v>
          </cell>
          <cell r="B6202" t="str">
            <v>股-膝下腘动脉自体大隐静脉原位移植术</v>
          </cell>
          <cell r="C6202" t="str">
            <v>消毒铺巾,做腹股沟和膝内侧切口,显露并游离股动脉和腘动脉,解剖游离近远端拟吻合处大隐静脉,瓣膜去功能化,静脉肝素抗凝,阻断动脉,行相应大隐静脉与股､腘动脉端侧吻合,开放阻断,止血,放置引流,关闭切口。</v>
          </cell>
          <cell r="D6202" t="str">
            <v>引流装置</v>
          </cell>
          <cell r="E6202" t="str">
            <v>特殊缝线,止血材料,吻合器</v>
          </cell>
          <cell r="F6202" t="str">
            <v>次</v>
          </cell>
          <cell r="G6202" t="str">
            <v/>
          </cell>
          <cell r="H6202">
            <v>2400</v>
          </cell>
          <cell r="I6202">
            <v>1920</v>
          </cell>
          <cell r="J6202">
            <v>1680</v>
          </cell>
          <cell r="K6202" t="str">
            <v>乙类</v>
          </cell>
        </row>
        <row r="6203">
          <cell r="A6203" t="str">
            <v>HL686310</v>
          </cell>
          <cell r="B6203" t="str">
            <v>股-胫前/后动脉血管旁路术</v>
          </cell>
          <cell r="C6203" t="str">
            <v>消毒铺巾,取腹股沟､膝下内侧切口(或大腿内侧切口或膝上内侧),显露游离股动脉。胫前外侧切口(或小腿内侧切口),显露并游离胫前动脉(或胫后动脉)。经小腿骨间膜或皮下打通隧道,静脉肝素抗凝,阻断吻合处动脉近远端,行移植段血管或人工血管与股动脉和胫前动脉(或胫后动脉)端侧吻合,彻底止血､冲洗并放置引流,关闭切口。</v>
          </cell>
          <cell r="D6203" t="str">
            <v>引流装置,冲洗液</v>
          </cell>
          <cell r="E6203" t="str">
            <v>人工血管,特殊缝线,止血材料,吻合器</v>
          </cell>
          <cell r="F6203" t="str">
            <v>次</v>
          </cell>
          <cell r="G6203" t="str">
            <v/>
          </cell>
          <cell r="H6203">
            <v>2400</v>
          </cell>
          <cell r="I6203">
            <v>1920</v>
          </cell>
          <cell r="J6203">
            <v>1680</v>
          </cell>
          <cell r="K6203" t="str">
            <v>乙类</v>
          </cell>
        </row>
        <row r="6204">
          <cell r="A6204" t="str">
            <v>HL689301</v>
          </cell>
          <cell r="B6204" t="str">
            <v>股-胫前/后动脉自体大隐静脉原位移植术</v>
          </cell>
          <cell r="C6204" t="str">
            <v>消毒铺巾,取腹股沟(或大腿内侧切口或膝上内侧)切口,显露游离股动脉。小腿内侧切口,显露并游离胫前/后动脉。解剖游离大隐静脉近远端,行大隐静脉瓣膜去功能化,静脉肝素抗凝,阻断阻断处动脉近远端,行移植段血管与股动脉和胫前/后动脉端侧吻合,彻底止血､冲洗并放置引流,关闭切口。</v>
          </cell>
          <cell r="D6204" t="str">
            <v>引流装置,冲洗液</v>
          </cell>
          <cell r="E6204" t="str">
            <v>特殊缝线,止血材料,吻合器</v>
          </cell>
          <cell r="F6204" t="str">
            <v>次</v>
          </cell>
          <cell r="G6204" t="str">
            <v/>
          </cell>
          <cell r="H6204">
            <v>2400</v>
          </cell>
          <cell r="I6204">
            <v>1920</v>
          </cell>
          <cell r="J6204">
            <v>1680</v>
          </cell>
          <cell r="K6204" t="str">
            <v>乙类</v>
          </cell>
        </row>
        <row r="6205">
          <cell r="A6205" t="str">
            <v>HL7</v>
          </cell>
          <cell r="B6205" t="str">
            <v>腘动脉</v>
          </cell>
          <cell r="C6205" t="str">
            <v/>
          </cell>
          <cell r="D6205" t="str">
            <v/>
          </cell>
          <cell r="E6205" t="str">
            <v/>
          </cell>
        </row>
        <row r="6205">
          <cell r="G6205" t="str">
            <v/>
          </cell>
          <cell r="H6205" t="str">
            <v/>
          </cell>
          <cell r="I6205" t="str">
            <v/>
          </cell>
          <cell r="J6205" t="str">
            <v/>
          </cell>
        </row>
        <row r="6206">
          <cell r="A6206" t="str">
            <v>HL757301</v>
          </cell>
          <cell r="B6206" t="str">
            <v>腘窝陷迫综合征腘动脉松解术</v>
          </cell>
          <cell r="C6206" t="str">
            <v>全麻,俯卧或侧卧,后侧入路,游离腘动脉,切除压迫的异位肌肉或束带,关闭切口。</v>
          </cell>
          <cell r="D6206" t="str">
            <v>引流装置</v>
          </cell>
          <cell r="E6206" t="str">
            <v>特殊缝线</v>
          </cell>
          <cell r="F6206" t="str">
            <v>次</v>
          </cell>
          <cell r="G6206" t="str">
            <v/>
          </cell>
          <cell r="H6206">
            <v>1300</v>
          </cell>
          <cell r="I6206">
            <v>1040</v>
          </cell>
          <cell r="J6206">
            <v>910</v>
          </cell>
          <cell r="K6206" t="str">
            <v>乙类</v>
          </cell>
        </row>
        <row r="6207">
          <cell r="A6207" t="str">
            <v>HL774301</v>
          </cell>
          <cell r="B6207" t="str">
            <v>腘窝陷迫综合征腘动脉切除重建术</v>
          </cell>
          <cell r="C6207" t="str">
            <v>全麻,俯卧或侧卧,后侧入路,游离腘动脉,切除压迫的异位肌肉或束带,切除闭塞的腘动脉,取自体大隐静脉原位重建,关闭切口。</v>
          </cell>
          <cell r="D6207" t="str">
            <v>引流装置</v>
          </cell>
          <cell r="E6207" t="str">
            <v>特殊缝线</v>
          </cell>
          <cell r="F6207" t="str">
            <v>次</v>
          </cell>
          <cell r="G6207" t="str">
            <v/>
          </cell>
          <cell r="H6207">
            <v>1800</v>
          </cell>
          <cell r="I6207">
            <v>1440</v>
          </cell>
          <cell r="J6207">
            <v>1260</v>
          </cell>
          <cell r="K6207" t="str">
            <v>乙类</v>
          </cell>
        </row>
        <row r="6208">
          <cell r="A6208" t="str">
            <v>HL780201</v>
          </cell>
          <cell r="B6208" t="str">
            <v>经皮穿刺单侧腘动脉内球囊成形术</v>
          </cell>
          <cell r="C6208" t="str">
            <v>患者仰卧于造影台,局麻下逆行穿刺股动脉,置入血管鞘管,肝素抗凝,猪尾导管造影观察腹主动脉分叉及髂动脉的情况,路图下,导丝引导将导管插入到病变部位,更换交换导丝,更换长的血管鞘管插入到对侧股总动脉,插入球囊到对侧病变部位,行下肢动脉狭窄球囊扩张,术后经鞘管造影。造影结束拔除血管鞘管,穿刺点压迫止血20分钟后弹力绷带加压包扎。不含影像学引导(DSA引导)。</v>
          </cell>
          <cell r="D6208" t="str">
            <v>穿刺针,注射器</v>
          </cell>
          <cell r="E6208" t="str">
            <v>导管,导丝,血管鞘组,球囊扩张导管,封堵器</v>
          </cell>
          <cell r="F6208" t="str">
            <v>单侧</v>
          </cell>
          <cell r="G6208" t="str">
            <v/>
          </cell>
          <cell r="H6208">
            <v>2800</v>
          </cell>
          <cell r="I6208">
            <v>2240</v>
          </cell>
          <cell r="J6208">
            <v>1960</v>
          </cell>
          <cell r="K6208" t="str">
            <v>乙类</v>
          </cell>
        </row>
        <row r="6209">
          <cell r="A6209" t="str">
            <v>HL780202</v>
          </cell>
          <cell r="B6209" t="str">
            <v>经皮穿刺单侧腘动脉球囊扩张+支架置入术</v>
          </cell>
          <cell r="C6209" t="str">
            <v>患者仰卧于造影台,局麻下逆行穿刺股动脉,置入血管鞘管,肝素抗凝,插入猪尾管造影观察腹主动脉分叉部位及对侧髂､股动脉的情况,路图下,导丝引导将导管通过腘动脉病变部位,更换交换导丝,更换长血管鞘管并插入到髂外或股总动脉部位,沿导丝插入球囊到病变部位,行动脉狭窄球囊扩张,然后退出球囊导管,造影,路图下沿导丝插入支架输送器,释放支架,术后经鞘管造影。造影结束拔除血管鞘管,穿刺点压迫止血20分钟后弹力绷带加压包扎。不含影像学引导(DSA引导)。</v>
          </cell>
          <cell r="D6209" t="str">
            <v>穿刺针,注射器</v>
          </cell>
          <cell r="E6209" t="str">
            <v>导管,导丝,血管鞘组,球囊扩张导管,支架,封堵器</v>
          </cell>
          <cell r="F6209" t="str">
            <v>单侧</v>
          </cell>
          <cell r="G6209" t="str">
            <v/>
          </cell>
          <cell r="H6209">
            <v>3200</v>
          </cell>
          <cell r="I6209">
            <v>2560</v>
          </cell>
          <cell r="J6209">
            <v>2240</v>
          </cell>
          <cell r="K6209" t="str">
            <v>乙类</v>
          </cell>
        </row>
        <row r="6210">
          <cell r="A6210" t="str">
            <v>HL780203</v>
          </cell>
          <cell r="B6210" t="str">
            <v>经皮穿刺单侧腘动脉激光再通+球囊成形术</v>
          </cell>
          <cell r="C6210" t="str">
            <v>患者仰卧于造影台,局麻下顺行穿刺股动脉,置入血管鞘管,肝素抗凝,造影观察腘动脉的情况,路图下,导丝引导将导管插入到病变部位,更换交换导丝,插入激光光纤导管,行激光成形后,退出光纤交换球囊到病变部位,行股浅动脉狭窄球囊扩张,退管造影。造影结束拔除血管鞘管,穿刺点压迫止血20分钟后弹力绷带加压包扎。不含影像学引导(DSA引导)。</v>
          </cell>
          <cell r="D6210" t="str">
            <v>穿刺针,注射器</v>
          </cell>
          <cell r="E6210" t="str">
            <v>导管,导丝,血管鞘组,球囊扩张导管,封堵器</v>
          </cell>
          <cell r="F6210" t="str">
            <v>单侧</v>
          </cell>
          <cell r="G6210" t="str">
            <v/>
          </cell>
          <cell r="H6210">
            <v>3200</v>
          </cell>
          <cell r="I6210">
            <v>2560</v>
          </cell>
          <cell r="J6210">
            <v>2240</v>
          </cell>
          <cell r="K6210" t="str">
            <v>乙类</v>
          </cell>
        </row>
        <row r="6211">
          <cell r="A6211" t="str">
            <v>HL780204</v>
          </cell>
          <cell r="B6211" t="str">
            <v>经足背动脉穿刺单侧腘动脉球囊扩张+支架置入术</v>
          </cell>
          <cell r="C6211" t="str">
            <v>患者仰卧于造影台,局麻下逆行穿刺胫后动脉远端,置入血管鞘管,肝素抗凝,插入猪尾管造影,路图下,导丝引导将导管逆行至腘动脉近段病变部位,更换交换导丝,沿导丝插入球囊到病变部位,行动脉狭窄球囊扩张,然后退出球囊导管,造影,路图下沿导丝插入支架输送器,释放支架,术后经鞘管造影。造影结束拔除血管鞘管,穿刺点压迫止血20分钟后弹力绷带加压包扎。不含影像学引导(DSA引导)。</v>
          </cell>
          <cell r="D6211" t="str">
            <v>穿刺针,注射器</v>
          </cell>
          <cell r="E6211" t="str">
            <v>导管,导丝,血管鞘组,球囊扩张导管,支架,封堵器</v>
          </cell>
          <cell r="F6211" t="str">
            <v>单侧</v>
          </cell>
          <cell r="G6211" t="str">
            <v>以1个支架为基价,每增加1个加收不超过50%</v>
          </cell>
          <cell r="H6211">
            <v>3200</v>
          </cell>
          <cell r="I6211">
            <v>2560</v>
          </cell>
          <cell r="J6211">
            <v>2240</v>
          </cell>
          <cell r="K6211" t="str">
            <v>乙类</v>
          </cell>
        </row>
        <row r="6212">
          <cell r="A6212" t="str">
            <v>HL780205</v>
          </cell>
          <cell r="B6212" t="str">
            <v>经胫后动脉穿刺单侧腘动脉球囊扩张+支架置入术</v>
          </cell>
          <cell r="C6212" t="str">
            <v>患者仰卧于造影台,局麻下逆行穿刺胫后动脉远端,置入血管鞘管,肝素抗凝,插入猪尾管造影,路图下,导丝引导将导管逆行至腘动脉(或胫后动脉)近段病变部位,更换交换导丝,沿导丝插入球囊到病变部位,行动脉狭窄球囊扩张,然后退出球囊导管,造影,路图下沿导丝插入支架输送器,释放支架,术后经鞘管造影。造影结束拔除血管鞘管,穿刺点压迫止血20分钟后弹力绷带加压包扎。不含影像学引导(DSA引导)。</v>
          </cell>
          <cell r="D6212" t="str">
            <v>穿刺针,注射器</v>
          </cell>
          <cell r="E6212" t="str">
            <v>导管,导丝,血管鞘组,球囊扩张导管,支架,封堵器</v>
          </cell>
          <cell r="F6212" t="str">
            <v>单侧</v>
          </cell>
          <cell r="G6212" t="str">
            <v>以1个支架为基价,每增加1个加收不超过50%</v>
          </cell>
          <cell r="H6212">
            <v>3200</v>
          </cell>
          <cell r="I6212">
            <v>2560</v>
          </cell>
          <cell r="J6212">
            <v>2240</v>
          </cell>
          <cell r="K6212" t="str">
            <v>乙类</v>
          </cell>
        </row>
        <row r="6213">
          <cell r="A6213" t="str">
            <v>HL780206</v>
          </cell>
          <cell r="B6213" t="str">
            <v>经皮穿刺顺行同侧腘动脉内球囊成形术</v>
          </cell>
          <cell r="C6213" t="str">
            <v>患者仰卧于造影台,局麻下顺行穿刺股动脉,置入血管鞘管,肝素抗凝,路图下,导丝引导将导管插入到病变部位,更换交换导丝,插入球囊到对侧病变部位,行下肢动脉狭窄球囊扩张,术后经鞘管造影。造影结束拔除血管鞘管,穿刺点压迫止血20分钟后弹力绷带加压包扎。不含影像学引导(DSA引导)。</v>
          </cell>
          <cell r="D6213" t="str">
            <v>穿刺针,注射器</v>
          </cell>
          <cell r="E6213" t="str">
            <v>导管,导丝,血管鞘组,球囊扩张导管,封堵器</v>
          </cell>
          <cell r="F6213" t="str">
            <v>次</v>
          </cell>
          <cell r="G6213" t="str">
            <v/>
          </cell>
          <cell r="H6213">
            <v>2800</v>
          </cell>
          <cell r="I6213">
            <v>2240</v>
          </cell>
          <cell r="J6213">
            <v>1960</v>
          </cell>
          <cell r="K6213" t="str">
            <v>乙类</v>
          </cell>
        </row>
        <row r="6214">
          <cell r="A6214" t="str">
            <v>HL780207</v>
          </cell>
          <cell r="B6214" t="str">
            <v>经皮穿刺顺行腘动脉旋切+球囊成形术</v>
          </cell>
          <cell r="C6214" t="str">
            <v>患者仰卧于造影台,局麻下顺行穿刺股动脉,置入血管鞘管,肝素抗凝,造影观察腘动脉的情况,路图下,导丝引导将导管插入到病变部位,更换交换导丝,插入旋切导管,行斑块旋切后,退出导管,交换球囊到病变部位,行腘动脉狭窄球囊扩张,退管造影。造影结束拔除血管鞘管,穿刺点压迫止血20分钟后弹力绷带加压包扎。不含影像学引导(DSA引导)。</v>
          </cell>
          <cell r="D6214" t="str">
            <v>穿刺针,注射器</v>
          </cell>
          <cell r="E6214" t="str">
            <v>导管,导丝,血管鞘组,球囊扩张导管,旋切导管,封堵器</v>
          </cell>
          <cell r="F6214" t="str">
            <v>次</v>
          </cell>
          <cell r="G6214" t="str">
            <v/>
          </cell>
          <cell r="H6214">
            <v>3200</v>
          </cell>
          <cell r="I6214">
            <v>2560</v>
          </cell>
          <cell r="J6214">
            <v>2240</v>
          </cell>
          <cell r="K6214" t="str">
            <v>乙类</v>
          </cell>
        </row>
        <row r="6215">
          <cell r="A6215" t="str">
            <v>HL780208</v>
          </cell>
          <cell r="B6215" t="str">
            <v>经皮穿刺逆行腘动脉旋切+球囊成形术</v>
          </cell>
          <cell r="C6215" t="str">
            <v>患者仰卧于造影台,局麻下逆行穿刺股动脉,置入血管鞘管,肝素抗凝,造影观察腘动脉的情况,路图下,导丝引导将导管插入到病变部位,更换交换导丝,插入旋切导管,行斑块旋切后,退出导管,交换球囊到病变部位,行腘动脉狭窄球囊扩张,退管造影。造影结束拔除血管鞘管,穿刺点压迫止血20分钟后弹力绷带加压包扎。不含影像学引导(DSA引导)。</v>
          </cell>
          <cell r="D6215" t="str">
            <v>穿刺针,注射器</v>
          </cell>
          <cell r="E6215" t="str">
            <v>导管,导丝,血管鞘组,球囊扩张导管,旋切导管,封堵器</v>
          </cell>
          <cell r="F6215" t="str">
            <v>次</v>
          </cell>
          <cell r="G6215" t="str">
            <v/>
          </cell>
          <cell r="H6215">
            <v>3200</v>
          </cell>
          <cell r="I6215">
            <v>2560</v>
          </cell>
          <cell r="J6215">
            <v>2240</v>
          </cell>
          <cell r="K6215" t="str">
            <v>乙类</v>
          </cell>
        </row>
        <row r="6216">
          <cell r="A6216" t="str">
            <v>HL780209</v>
          </cell>
          <cell r="B6216" t="str">
            <v>经足背动脉穿刺单侧胫前动脉球囊扩张+支架置入术</v>
          </cell>
          <cell r="C6216" t="str">
            <v>患者仰卧于造影台,局麻下逆行穿刺足背动脉,置入血管鞘管,肝素抗凝,插入猪尾管造影,路图下,导丝引导将导管逆行至胫前动脉病变部位,更换交换导丝,沿导丝插入球囊到病变部位,行动脉狭窄球囊扩张,然后退出球囊导管,造影,路图下沿导丝插入支架输送器,释放支架,术后经鞘管造影。造影结束拔除血管鞘管,穿刺点压迫止血20分钟后弹力绷带加压包扎。不含影像学引导(DSA引导)。</v>
          </cell>
          <cell r="D6216" t="str">
            <v>穿刺针,注射器</v>
          </cell>
          <cell r="E6216" t="str">
            <v>导管,导丝,血管鞘组,球囊扩张导管,支架,封堵器</v>
          </cell>
          <cell r="F6216" t="str">
            <v>单侧</v>
          </cell>
          <cell r="G6216" t="str">
            <v>以1个支架为基价,每增加1个加收不超过50%</v>
          </cell>
          <cell r="H6216">
            <v>3200</v>
          </cell>
          <cell r="I6216">
            <v>2560</v>
          </cell>
          <cell r="J6216">
            <v>2240</v>
          </cell>
          <cell r="K6216" t="str">
            <v>乙类</v>
          </cell>
        </row>
        <row r="6217">
          <cell r="A6217" t="str">
            <v>HL780210</v>
          </cell>
          <cell r="B6217" t="str">
            <v>经胫后动脉穿刺单侧胫后动脉球囊扩张+支架置入术</v>
          </cell>
          <cell r="C6217" t="str">
            <v>患者仰卧于造影台,局麻下逆行穿刺胫后动脉远端,置入血管鞘管,肝素抗凝,插入猪尾管造影,路图下,导丝引导将导管逆行至胫后动脉近段病变部位,更换交换导丝,沿导丝插入球囊到病变部位,行动脉狭窄球囊扩张,然后退出球囊导管,造影,路图下沿导丝插入支架输送器,释放支架,术后经鞘管造影。造影结束拔除血管鞘管,穿刺点压迫止血20分钟后弹力绷带加压包扎。不含影像学引导(DSA引导)。</v>
          </cell>
          <cell r="D6217" t="str">
            <v>穿刺针,注射器</v>
          </cell>
          <cell r="E6217" t="str">
            <v>导管,导丝,血管鞘组,球囊扩张导管,支架,封堵器</v>
          </cell>
          <cell r="F6217" t="str">
            <v>单侧</v>
          </cell>
          <cell r="G6217" t="str">
            <v>以1个支架为基价,每增加1个加收不超过50%</v>
          </cell>
          <cell r="H6217">
            <v>2800</v>
          </cell>
          <cell r="I6217">
            <v>2240</v>
          </cell>
          <cell r="J6217">
            <v>1960</v>
          </cell>
          <cell r="K6217" t="str">
            <v>乙类</v>
          </cell>
        </row>
        <row r="6218">
          <cell r="A6218" t="str">
            <v>HL783301</v>
          </cell>
          <cell r="B6218" t="str">
            <v>腘动脉修复术</v>
          </cell>
          <cell r="C6218" t="str">
            <v>消毒铺巾,损伤局部切口,显露游离受损血管,静脉肝素抗凝,阻断血管,缝合､补片成形､对端吻合或人工血管自体血管间置,彻底止血冲洗后放置引流,关闭切口。不含血管探查术､自体血管取材术。</v>
          </cell>
          <cell r="D6218" t="str">
            <v>引流装置,冲洗液</v>
          </cell>
          <cell r="E6218" t="str">
            <v>人工血管,补片,特殊缝线,止血材料,吻合器</v>
          </cell>
          <cell r="F6218" t="str">
            <v>每根血管</v>
          </cell>
          <cell r="G6218" t="str">
            <v/>
          </cell>
          <cell r="H6218">
            <v>1900</v>
          </cell>
          <cell r="I6218">
            <v>1520</v>
          </cell>
          <cell r="J6218">
            <v>1330</v>
          </cell>
          <cell r="K6218" t="str">
            <v>乙类</v>
          </cell>
        </row>
        <row r="6219">
          <cell r="A6219" t="str">
            <v>HL783302</v>
          </cell>
          <cell r="B6219" t="str">
            <v>腘动脉创伤性动静脉瘘修补术</v>
          </cell>
          <cell r="C6219" t="str">
            <v>消毒铺巾,创伤局部切口,游离动静脉瘘两端血管,静脉肝素抗凝,阻断动静脉,缝合结扎切断瘘口。必要时行人工血管或自体血管修复动静脉,彻底止血冲洗后放置引流,关闭切口。不含自体血管取材术。</v>
          </cell>
          <cell r="D6219" t="str">
            <v>引流装置,冲洗液</v>
          </cell>
          <cell r="E6219" t="str">
            <v>人工血管,补片,特殊缝线,止血材料</v>
          </cell>
          <cell r="F6219" t="str">
            <v>次</v>
          </cell>
          <cell r="G6219" t="str">
            <v>2个及以上瘘口加收不超过80%</v>
          </cell>
          <cell r="H6219">
            <v>2100</v>
          </cell>
          <cell r="I6219">
            <v>1680</v>
          </cell>
          <cell r="J6219">
            <v>1470</v>
          </cell>
          <cell r="K6219" t="str">
            <v>乙类</v>
          </cell>
        </row>
        <row r="6220">
          <cell r="A6220" t="str">
            <v>HL786301</v>
          </cell>
          <cell r="B6220" t="str">
            <v>腘-胫前/后动脉血管旁路术</v>
          </cell>
          <cell r="C6220" t="str">
            <v>消毒铺巾,取膝上(或下)内侧切口,显露游离腘动脉。胫前外侧切口显露并游离胫前动脉,经小腿骨间膜打通隧道,静脉肝素抗凝,阻断拟吻合处动脉近远端,行移植段血管或人工血管与腘动脉和胫前动脉端侧吻合,彻底止血､冲洗并放置引流,关闭切口。</v>
          </cell>
          <cell r="D6220" t="str">
            <v>引流装置,冲洗液</v>
          </cell>
          <cell r="E6220" t="str">
            <v>人工血管,特殊缝线,止血材料,吻合器</v>
          </cell>
          <cell r="F6220" t="str">
            <v>次</v>
          </cell>
          <cell r="G6220" t="str">
            <v/>
          </cell>
          <cell r="H6220">
            <v>2800</v>
          </cell>
          <cell r="I6220">
            <v>2240</v>
          </cell>
          <cell r="J6220">
            <v>1960</v>
          </cell>
          <cell r="K6220" t="str">
            <v>乙类</v>
          </cell>
        </row>
        <row r="6221">
          <cell r="A6221" t="str">
            <v>HL786302</v>
          </cell>
          <cell r="B6221" t="str">
            <v>腘-腓动脉血管旁路术</v>
          </cell>
          <cell r="C6221" t="str">
            <v>消毒铺巾,取膝上(或下)内侧切口,显露游离腘动脉,小腿内侧切口或腓骨外侧切口并切除部分腓骨,显露并游离腓动脉,打通皮下及肌间隧道,静脉肝素抗凝,阻断动脉近远端,行移植段血管或人工血管与腘动脉和腓动脉端侧吻合,彻底止血､冲洗并放置引流,关闭切口。</v>
          </cell>
          <cell r="D6221" t="str">
            <v>引流装置</v>
          </cell>
          <cell r="E6221" t="str">
            <v>人工血管,特殊缝线,止血材料,吻合器</v>
          </cell>
          <cell r="F6221" t="str">
            <v>次</v>
          </cell>
          <cell r="G6221" t="str">
            <v/>
          </cell>
          <cell r="H6221">
            <v>2800</v>
          </cell>
          <cell r="I6221">
            <v>2240</v>
          </cell>
          <cell r="J6221">
            <v>1960</v>
          </cell>
          <cell r="K6221" t="str">
            <v>乙类</v>
          </cell>
        </row>
        <row r="6222">
          <cell r="A6222" t="str">
            <v>HL789301</v>
          </cell>
          <cell r="B6222" t="str">
            <v>腘动脉-胫前动脉自体大隐静脉原位移植术</v>
          </cell>
          <cell r="C6222" t="str">
            <v>消毒铺巾,取膝下内侧切口,显露游离腘动脉,胫前外侧切口显露并游离胫前动脉,游离大隐静脉股动脉端和小腿部分的大隐静脉,结扎大隐静脉属支,切断大隐静脉近端与腘动脉吻合,切断踝部大隐静脉,用瓣膜刀切除瓣膜,远端大隐静脉经小腿骨间膜或皮下隧道与胫前动脉吻合,彻底止血､冲洗并放置引流,关闭切口。</v>
          </cell>
          <cell r="D6222" t="str">
            <v>引流装置,冲洗液</v>
          </cell>
          <cell r="E6222" t="str">
            <v>特殊缝线,止血材料,吻合器</v>
          </cell>
          <cell r="F6222" t="str">
            <v>次</v>
          </cell>
          <cell r="G6222" t="str">
            <v/>
          </cell>
          <cell r="H6222">
            <v>2400</v>
          </cell>
          <cell r="I6222">
            <v>1920</v>
          </cell>
          <cell r="J6222">
            <v>1680</v>
          </cell>
          <cell r="K6222" t="str">
            <v>乙类</v>
          </cell>
        </row>
        <row r="6223">
          <cell r="A6223" t="str">
            <v>HL789302</v>
          </cell>
          <cell r="B6223" t="str">
            <v>腘动脉-胫后动脉自体大隐静脉原位移植术</v>
          </cell>
          <cell r="C6223" t="str">
            <v>消毒铺巾,取膝上(或下)内侧切口,显露游离腘动脉,小腿内侧切口,显露并游离胫后动脉。解剖游离大隐静脉近远端,行大隐静脉瓣膜去功能化,静脉肝素抗凝,阻断阻断处动脉近远端,行移植段血管与腘动脉和胫后动脉端侧吻合,彻底止血､冲洗并放置引流,关闭切口。</v>
          </cell>
          <cell r="D6223" t="str">
            <v>引流装置,冲洗液</v>
          </cell>
          <cell r="E6223" t="str">
            <v>特殊缝线,止血材料,吻合器</v>
          </cell>
          <cell r="F6223" t="str">
            <v>次</v>
          </cell>
          <cell r="G6223" t="str">
            <v/>
          </cell>
          <cell r="H6223">
            <v>2400</v>
          </cell>
          <cell r="I6223">
            <v>1920</v>
          </cell>
          <cell r="J6223">
            <v>1680</v>
          </cell>
          <cell r="K6223" t="str">
            <v>乙类</v>
          </cell>
        </row>
        <row r="6224">
          <cell r="A6224" t="str">
            <v>HL789303</v>
          </cell>
          <cell r="B6224" t="str">
            <v>腘动脉-腓动脉自体大隐静脉原位移植术</v>
          </cell>
          <cell r="C6224" t="str">
            <v>消毒铺巾,取膝上(或下)内侧切口,显露游离腘动脉,小腿内侧切口或腓骨外侧切口并切除部分腓骨,显露并游离腓动脉,解剖游离大隐静脉近远端,瓣膜去功能化后,静脉肝素抗凝,阻断动脉近远端,行移植段血管与腘动脉和腓动脉端侧吻合,彻底止血､冲洗并放置引流,关闭切口。</v>
          </cell>
          <cell r="D6224" t="str">
            <v>引流装置,冲洗液</v>
          </cell>
          <cell r="E6224" t="str">
            <v>特殊缝线,止血材料,吻合器</v>
          </cell>
          <cell r="F6224" t="str">
            <v>次</v>
          </cell>
          <cell r="G6224" t="str">
            <v/>
          </cell>
          <cell r="H6224">
            <v>2400</v>
          </cell>
          <cell r="I6224">
            <v>1920</v>
          </cell>
          <cell r="J6224">
            <v>1680</v>
          </cell>
          <cell r="K6224" t="str">
            <v>乙类</v>
          </cell>
        </row>
        <row r="6225">
          <cell r="A6225" t="str">
            <v>HL8</v>
          </cell>
          <cell r="B6225" t="str">
            <v>足动脉</v>
          </cell>
          <cell r="C6225" t="str">
            <v/>
          </cell>
          <cell r="D6225" t="str">
            <v/>
          </cell>
          <cell r="E6225" t="str">
            <v/>
          </cell>
        </row>
        <row r="6225">
          <cell r="G6225" t="str">
            <v/>
          </cell>
          <cell r="H6225" t="str">
            <v/>
          </cell>
          <cell r="I6225" t="str">
            <v/>
          </cell>
          <cell r="J6225" t="str">
            <v/>
          </cell>
        </row>
        <row r="6226">
          <cell r="A6226" t="str">
            <v>HL880201</v>
          </cell>
          <cell r="B6226" t="str">
            <v>经皮穿刺顺行同侧足部动脉球囊成形术</v>
          </cell>
          <cell r="C6226" t="str">
            <v>患者仰卧于造影台,局麻下顺行穿刺股动脉,置入血管鞘管,肝素抗凝,造影观察同侧下肢动脉的情况,路图下,导丝引导将导管插入到病变部位,更换交换导丝,插入球囊到病变部位,行下肢动脉狭窄球囊扩张,术后经鞘管造影。造影结束拔除血管鞘管,穿刺点弹力绷带压迫止血。不含影像学引导(DSA引导)。</v>
          </cell>
          <cell r="D6226" t="str">
            <v>穿刺针,注射器</v>
          </cell>
          <cell r="E6226" t="str">
            <v>导管,导丝,血管鞘组,球囊扩张导管,封堵器</v>
          </cell>
          <cell r="F6226" t="str">
            <v>次</v>
          </cell>
          <cell r="G6226" t="str">
            <v>以1支血管为基价,每增加1支加收不超过80%</v>
          </cell>
          <cell r="H6226">
            <v>2800</v>
          </cell>
          <cell r="I6226">
            <v>2240</v>
          </cell>
          <cell r="J6226">
            <v>1960</v>
          </cell>
          <cell r="K6226" t="str">
            <v>乙类</v>
          </cell>
        </row>
        <row r="6227">
          <cell r="A6227" t="str">
            <v>HL880202</v>
          </cell>
          <cell r="B6227" t="str">
            <v>经皮穿刺单侧足部动脉激光再通+球囊成形术</v>
          </cell>
          <cell r="C6227" t="str">
            <v>患者仰卧于造影台,局麻下顺行穿刺股动脉,置入血管鞘管,肝素抗凝,造影观察足部动脉的情况,路图下,导丝引导将导管插入到病变部位,更换交换导丝,插入激光光纤导管,行激光成形后,退出光纤交换球囊到病变部位,行股浅动脉狭窄球囊扩张,退管造影。造影结束拔除血管鞘管,穿刺点压迫止血20分钟后弹力绷带加压包扎。不含影像学引导(DSA引导)。</v>
          </cell>
          <cell r="D6227" t="str">
            <v>穿刺针,注射器</v>
          </cell>
          <cell r="E6227" t="str">
            <v>导管,导丝,血管鞘组,球囊扩张导管,封堵器</v>
          </cell>
          <cell r="F6227" t="str">
            <v>单侧</v>
          </cell>
          <cell r="G6227" t="str">
            <v>以1支血管为基价,每增加1支加收不超过80%</v>
          </cell>
          <cell r="H6227">
            <v>3200</v>
          </cell>
          <cell r="I6227">
            <v>2560</v>
          </cell>
          <cell r="J6227">
            <v>2240</v>
          </cell>
          <cell r="K6227" t="str">
            <v>乙类</v>
          </cell>
        </row>
        <row r="6228">
          <cell r="A6228" t="str">
            <v>HL880203</v>
          </cell>
          <cell r="B6228" t="str">
            <v>经皮穿刺顺行足部动脉旋切+球囊成形术</v>
          </cell>
          <cell r="C6228" t="str">
            <v>患者仰卧于造影台,局麻下顺行穿刺股动脉,置入血管鞘管,肝素抗凝,造影观察足部动脉的情况,路图下,导丝引导将导管插入到病变部位,更换交换导丝,插入旋切导管,行斑块旋切后,退出导管,交换球囊到病变部位,行足部动脉狭窄球囊扩张,退管造影。造影结束拔除血管鞘管,穿刺点压迫止血20分钟后弹力绷带加压包扎。不含影像学引导(DSA引导)。</v>
          </cell>
          <cell r="D6228" t="str">
            <v>穿刺针,注射器</v>
          </cell>
          <cell r="E6228" t="str">
            <v>导管,导丝,血管鞘组,球囊扩张导管,旋切导管,封堵器</v>
          </cell>
          <cell r="F6228" t="str">
            <v>次</v>
          </cell>
          <cell r="G6228" t="str">
            <v>以1支血管为基价,每增加1支加收不超过80%</v>
          </cell>
          <cell r="H6228">
            <v>3200</v>
          </cell>
          <cell r="I6228">
            <v>2560</v>
          </cell>
          <cell r="J6228">
            <v>2240</v>
          </cell>
          <cell r="K6228" t="str">
            <v>乙类</v>
          </cell>
        </row>
        <row r="6229">
          <cell r="A6229" t="str">
            <v>HL9</v>
          </cell>
          <cell r="B6229" t="str">
            <v>8.其它动脉</v>
          </cell>
          <cell r="C6229" t="str">
            <v/>
          </cell>
          <cell r="D6229" t="str">
            <v/>
          </cell>
          <cell r="E6229" t="str">
            <v/>
          </cell>
        </row>
        <row r="6229">
          <cell r="G6229" t="str">
            <v/>
          </cell>
          <cell r="H6229" t="str">
            <v/>
          </cell>
          <cell r="I6229" t="str">
            <v/>
          </cell>
          <cell r="J6229" t="str">
            <v/>
          </cell>
        </row>
        <row r="6230">
          <cell r="A6230" t="str">
            <v>HL948201</v>
          </cell>
          <cell r="B6230" t="str">
            <v>动脉内高压注射</v>
          </cell>
          <cell r="C6230" t="str">
            <v>将造影导管送至拟造影动脉部位,应用高压注射泵完成动脉造影。导管尾端接压力监测,测定动脉内压力,必要时在特定部位取血进行血气分析。不含监护､影像学引导(DSA引导)。</v>
          </cell>
          <cell r="D6230" t="str">
            <v>高压注射器,环柄注射器,穿刺针,电极,测压管</v>
          </cell>
          <cell r="E6230" t="str">
            <v>导管,导丝,血管鞘组,造影导管,导引导丝</v>
          </cell>
          <cell r="F6230" t="str">
            <v>次</v>
          </cell>
          <cell r="G6230" t="str">
            <v/>
          </cell>
          <cell r="H6230">
            <v>530</v>
          </cell>
          <cell r="I6230">
            <v>420</v>
          </cell>
          <cell r="J6230">
            <v>370</v>
          </cell>
          <cell r="K6230" t="str">
            <v>乙类</v>
          </cell>
        </row>
        <row r="6231">
          <cell r="A6231" t="str">
            <v>HL948202</v>
          </cell>
          <cell r="B6231" t="str">
            <v>经皮动脉内灌注化疗术</v>
          </cell>
          <cell r="C6231" t="str">
            <v>消毒铺巾,局部麻醉,穿刺置管,造影摄片,药物灌注,拔管,穿刺点压迫包扎。人工报告。不含监护。</v>
          </cell>
          <cell r="D6231" t="str">
            <v>穿刺针,注射器</v>
          </cell>
          <cell r="E6231" t="str">
            <v>导管,导丝,血管鞘组</v>
          </cell>
          <cell r="F6231" t="str">
            <v>次</v>
          </cell>
          <cell r="G6231" t="str">
            <v/>
          </cell>
          <cell r="H6231">
            <v>1500</v>
          </cell>
          <cell r="I6231">
            <v>1200</v>
          </cell>
          <cell r="J6231">
            <v>1050</v>
          </cell>
          <cell r="K6231" t="str">
            <v>乙类</v>
          </cell>
        </row>
        <row r="6232">
          <cell r="A6232" t="str">
            <v>HL959201</v>
          </cell>
          <cell r="B6232" t="str">
            <v>经皮动脉穿刺口闭合术</v>
          </cell>
          <cell r="C6232" t="str">
            <v>拔除动脉鞘管,按照所用器材要求操作,缝合或封堵动脉穿刺口,确保无出渗血后包扎伤口。</v>
          </cell>
          <cell r="D6232" t="str">
            <v/>
          </cell>
          <cell r="E6232" t="str">
            <v/>
          </cell>
          <cell r="F6232" t="str">
            <v>次</v>
          </cell>
          <cell r="G6232" t="str">
            <v/>
          </cell>
          <cell r="H6232">
            <v>100</v>
          </cell>
          <cell r="I6232">
            <v>80</v>
          </cell>
          <cell r="J6232">
            <v>70</v>
          </cell>
          <cell r="K6232" t="str">
            <v>甲类</v>
          </cell>
        </row>
        <row r="6233">
          <cell r="A6233" t="str">
            <v>HL959202</v>
          </cell>
          <cell r="B6233" t="str">
            <v>经皮穿刺动脉导管未闭封堵术</v>
          </cell>
          <cell r="C6233" t="str">
            <v>在备有除颤仪及除颤电极的条件下,局麻下穿刺股静脉,监护仪监护及血管造影机X线引导下,行常规右心导管检查,然后穿刺股动脉,行主动脉弓降部侧位造影,以观察未闭动脉导管的位置､形态及大小。将导丝经股静脉､右室､肺动脉､未闭动脉导管送至降主动脉,沿导丝将输送鞘管送至降主动脉,撤出导丝。透视下经输送鞘管将封堵器送至未闭动脉导管处进行封堵。核对心脏杂音有无变化,并重复主动脉弓降部造影,以证实封堵器位置合适,撤出导管压迫止血。不含监护､DSA引导。</v>
          </cell>
          <cell r="D6233" t="str">
            <v>穿刺针,电极,测压管</v>
          </cell>
          <cell r="E6233" t="str">
            <v>导管,导丝,血管鞘组,封堵器，封堵器输送系统</v>
          </cell>
          <cell r="F6233" t="str">
            <v>次</v>
          </cell>
          <cell r="G6233" t="str">
            <v/>
          </cell>
          <cell r="H6233">
            <v>3300</v>
          </cell>
          <cell r="I6233">
            <v>2805</v>
          </cell>
          <cell r="J6233">
            <v>2384</v>
          </cell>
          <cell r="K6233" t="str">
            <v>乙类</v>
          </cell>
        </row>
        <row r="6234">
          <cell r="A6234" t="str">
            <v>HL959203</v>
          </cell>
          <cell r="B6234" t="str">
            <v>体肺侧支血管封堵术</v>
          </cell>
          <cell r="C6234" t="str">
            <v>指OcclusionMAPCA。建立动静脉通路,造影查找侧支位置,封堵器封堵体肺侧支。</v>
          </cell>
          <cell r="D6234" t="str">
            <v>引流装置</v>
          </cell>
          <cell r="E6234" t="str">
            <v>带针胸骨钢丝,封堵器,心包引流管</v>
          </cell>
          <cell r="F6234" t="str">
            <v>次</v>
          </cell>
          <cell r="G6234" t="str">
            <v/>
          </cell>
          <cell r="H6234">
            <v>2100</v>
          </cell>
          <cell r="I6234">
            <v>1680</v>
          </cell>
          <cell r="J6234">
            <v>1470</v>
          </cell>
          <cell r="K6234" t="str">
            <v>乙类</v>
          </cell>
        </row>
        <row r="6235">
          <cell r="A6235" t="str">
            <v>HL959301</v>
          </cell>
          <cell r="B6235" t="str">
            <v>体肺分流血管结扎术</v>
          </cell>
          <cell r="C6235" t="str">
            <v>全麻后,消毒铺巾,准备吸引器､电刀和体外循环管道,胸骨正中切开皮肤及皮下组织,游离胸骨上窝及剑突,电锯劈开胸骨,骨蜡涂抹胸骨腔止血,电凝止血,逐层游离胸骨后粘连组织,至完好暴露分流血管,结扎分流血管或拆除分流血管,止血,置心包和/或纵隔引流管,胸骨后止血,4-5根钢丝关闭胸骨,缝合皮下组织及皮肤。不含体外循环。</v>
          </cell>
          <cell r="D6235" t="str">
            <v>引流装置</v>
          </cell>
          <cell r="E6235" t="str">
            <v>带针胸骨钢丝,心包引流管,心房测压管,起搏导线,血液回收装置,特殊缝线,止血材料</v>
          </cell>
          <cell r="F6235" t="str">
            <v>次</v>
          </cell>
          <cell r="G6235" t="str">
            <v/>
          </cell>
          <cell r="H6235">
            <v>3200</v>
          </cell>
          <cell r="I6235">
            <v>2560</v>
          </cell>
          <cell r="J6235">
            <v>2240</v>
          </cell>
          <cell r="K6235" t="str">
            <v>乙类</v>
          </cell>
        </row>
        <row r="6236">
          <cell r="A6236" t="str">
            <v>HL959302</v>
          </cell>
          <cell r="B6236" t="str">
            <v>动脉导管结扎术</v>
          </cell>
          <cell r="C6236" t="str">
            <v>正中或左后开胸,游离降主动脉,左锁骨下动脉,主动脉峡部,动脉导管,降压,结扎动脉导管(或夹闭),如有出血止血,置胸腔引流管,关闭肋骨,缝合皮下组织及皮肤。不含体外循环。</v>
          </cell>
          <cell r="D6236" t="str">
            <v>引流装置</v>
          </cell>
          <cell r="E6236" t="str">
            <v>带针胸骨钢丝,心包引流管,心房测压管,起搏导线,特殊缝线,血液回收装置,止血材料</v>
          </cell>
          <cell r="F6236" t="str">
            <v>次</v>
          </cell>
          <cell r="G6236" t="str">
            <v/>
          </cell>
          <cell r="H6236">
            <v>3000</v>
          </cell>
          <cell r="I6236">
            <v>2400</v>
          </cell>
          <cell r="J6236">
            <v>2100</v>
          </cell>
          <cell r="K6236" t="str">
            <v>甲类</v>
          </cell>
        </row>
        <row r="6237">
          <cell r="A6237" t="str">
            <v>HL959303</v>
          </cell>
          <cell r="B6237" t="str">
            <v>动脉导管切断缝合术</v>
          </cell>
          <cell r="C6237" t="str">
            <v>正中或左后开胸,游离降主动脉,左锁骨下动脉,主动脉峡部,动脉导管,阻断动脉导管两端,切断动脉导管,连续缝合切口,如有出血止血,置胸腔引流管,关闭肋骨,缝合皮下组织及皮肤。不含体外循环。</v>
          </cell>
          <cell r="D6237" t="str">
            <v>引流装置</v>
          </cell>
          <cell r="E6237" t="str">
            <v>带针胸骨钢丝,心包引流管,心房测压管,起搏导线,血液回收装置,特殊缝线,止血材料</v>
          </cell>
          <cell r="F6237" t="str">
            <v>次</v>
          </cell>
          <cell r="G6237" t="str">
            <v/>
          </cell>
          <cell r="H6237">
            <v>3000</v>
          </cell>
          <cell r="I6237">
            <v>2400</v>
          </cell>
          <cell r="J6237">
            <v>2100</v>
          </cell>
          <cell r="K6237" t="str">
            <v>乙类</v>
          </cell>
        </row>
        <row r="6238">
          <cell r="A6238" t="str">
            <v>HL959304</v>
          </cell>
          <cell r="B6238" t="str">
            <v>动脉导管开口闭合术</v>
          </cell>
          <cell r="C6238" t="str">
            <v>正中开胸,建立体外循环,切开右心房,探查心内畸形,如无其它畸形,切开肺动脉,缝闭动脉导管开口,关闭切口,逐渐撤离体外循环,留置引流管,止血,钢丝固定胸骨,关胸。不含体外循环。</v>
          </cell>
          <cell r="D6238" t="str">
            <v>引流装置</v>
          </cell>
          <cell r="E6238" t="str">
            <v>补片,带针胸骨钢丝,心包引流管,心房测压管,起搏导线,血液回收装置,特殊缝线,止血材料</v>
          </cell>
          <cell r="F6238" t="str">
            <v>次</v>
          </cell>
          <cell r="G6238" t="str">
            <v/>
          </cell>
          <cell r="H6238">
            <v>3500</v>
          </cell>
          <cell r="I6238">
            <v>2800</v>
          </cell>
          <cell r="J6238">
            <v>2450</v>
          </cell>
          <cell r="K6238" t="str">
            <v>乙类</v>
          </cell>
        </row>
        <row r="6239">
          <cell r="A6239" t="str">
            <v>HL962201</v>
          </cell>
          <cell r="B6239" t="str">
            <v>动脉化疗泵置入术</v>
          </cell>
          <cell r="C6239" t="str">
            <v>消毒铺巾,麻醉,皮肤切开,扩张皮下,穿刺置管,造影摄片,留管接泵,肝素冲洗液封管,皮肤缝合。人工报告。不含监护。</v>
          </cell>
          <cell r="D6239" t="str">
            <v>穿刺针,注射器</v>
          </cell>
          <cell r="E6239" t="str">
            <v>导管,导丝,血管鞘组,化疗泵,特殊缝线</v>
          </cell>
          <cell r="F6239" t="str">
            <v>次</v>
          </cell>
          <cell r="G6239" t="str">
            <v/>
          </cell>
          <cell r="H6239">
            <v>1200</v>
          </cell>
          <cell r="I6239">
            <v>960</v>
          </cell>
          <cell r="J6239">
            <v>840</v>
          </cell>
          <cell r="K6239" t="str">
            <v>乙类</v>
          </cell>
        </row>
        <row r="6240">
          <cell r="A6240" t="str">
            <v>HL962202</v>
          </cell>
          <cell r="B6240" t="str">
            <v>外周动脉穿刺置管术</v>
          </cell>
          <cell r="C6240" t="str">
            <v>消毒,局麻,动脉穿刺置管,不含特殊定位方法。</v>
          </cell>
          <cell r="D6240" t="str">
            <v>穿刺针,注射器</v>
          </cell>
          <cell r="E6240" t="str">
            <v/>
          </cell>
          <cell r="F6240" t="str">
            <v>次</v>
          </cell>
          <cell r="G6240" t="str">
            <v/>
          </cell>
          <cell r="H6240">
            <v>130</v>
          </cell>
          <cell r="I6240">
            <v>105</v>
          </cell>
          <cell r="J6240">
            <v>90</v>
          </cell>
          <cell r="K6240" t="str">
            <v>乙类</v>
          </cell>
        </row>
        <row r="6241">
          <cell r="A6241" t="str">
            <v>HL962301</v>
          </cell>
          <cell r="B6241" t="str">
            <v>动脉切开置管术</v>
          </cell>
          <cell r="C6241" t="str">
            <v>消毒铺巾,切开局部皮肤及皮下,游离出拟切开的动脉,两端绕阻断带,阻断并斜行切开动脉部分管壁,置入导管,与动脉一起结扎固定,近心侧动脉结扎,关闭切口。限于严重创伤､休克抢救及某些手术辅助措施。</v>
          </cell>
          <cell r="D6241" t="str">
            <v>导管</v>
          </cell>
          <cell r="E6241" t="str">
            <v>特殊缝线</v>
          </cell>
          <cell r="F6241" t="str">
            <v>次</v>
          </cell>
          <cell r="G6241" t="str">
            <v/>
          </cell>
          <cell r="H6241">
            <v>200</v>
          </cell>
          <cell r="I6241">
            <v>160</v>
          </cell>
          <cell r="J6241">
            <v>140</v>
          </cell>
          <cell r="K6241" t="str">
            <v>甲类</v>
          </cell>
        </row>
        <row r="6242">
          <cell r="A6242" t="str">
            <v>HL964302</v>
          </cell>
          <cell r="B6242" t="str">
            <v>动脉化疗泵取出术</v>
          </cell>
          <cell r="C6242" t="str">
            <v>皮肤切开,分离,取泵,缝合。</v>
          </cell>
          <cell r="D6242" t="str">
            <v/>
          </cell>
          <cell r="E6242" t="str">
            <v>特殊缝线</v>
          </cell>
          <cell r="F6242" t="str">
            <v>次</v>
          </cell>
          <cell r="G6242" t="str">
            <v/>
          </cell>
          <cell r="H6242">
            <v>260</v>
          </cell>
          <cell r="I6242">
            <v>205</v>
          </cell>
          <cell r="J6242">
            <v>180</v>
          </cell>
          <cell r="K6242" t="str">
            <v>乙类</v>
          </cell>
        </row>
        <row r="6243">
          <cell r="A6243" t="str">
            <v>HL964301</v>
          </cell>
          <cell r="B6243" t="str">
            <v>动脉置管拔除术</v>
          </cell>
          <cell r="C6243" t="str">
            <v>消毒,透视,拔管,穿刺点压迫包扎。</v>
          </cell>
          <cell r="D6243" t="str">
            <v/>
          </cell>
          <cell r="E6243" t="str">
            <v/>
          </cell>
          <cell r="F6243" t="str">
            <v>次</v>
          </cell>
          <cell r="G6243" t="str">
            <v/>
          </cell>
          <cell r="H6243">
            <v>100</v>
          </cell>
          <cell r="I6243">
            <v>80</v>
          </cell>
          <cell r="J6243">
            <v>70</v>
          </cell>
          <cell r="K6243" t="str">
            <v>乙类</v>
          </cell>
        </row>
        <row r="6244">
          <cell r="A6244" t="str">
            <v>HL965201</v>
          </cell>
          <cell r="B6244" t="str">
            <v>经皮穿刺动脉内异物取出术</v>
          </cell>
          <cell r="C6244" t="str">
            <v>消毒铺巾,麻醉,穿刺置管,造影摄片,异物抓取,拔管,穿刺点压迫包扎。人工报告。不含监护。</v>
          </cell>
          <cell r="D6244" t="str">
            <v>穿刺针,注射器</v>
          </cell>
          <cell r="E6244" t="str">
            <v>导管,导丝,血管鞘组</v>
          </cell>
          <cell r="F6244" t="str">
            <v>次</v>
          </cell>
          <cell r="G6244" t="str">
            <v/>
          </cell>
          <cell r="H6244">
            <v>2000</v>
          </cell>
          <cell r="I6244">
            <v>1600</v>
          </cell>
          <cell r="J6244">
            <v>1400</v>
          </cell>
          <cell r="K6244" t="str">
            <v>乙类</v>
          </cell>
        </row>
        <row r="6245">
          <cell r="A6245" t="str">
            <v>HL965301</v>
          </cell>
          <cell r="B6245" t="str">
            <v>人工血管切开取栓术</v>
          </cell>
          <cell r="C6245" t="str">
            <v>消毒铺巾,切开皮肤,游离人工血管,静脉肝素抗凝,阻断并切开人工血管,取栓导管取栓,冲洗､缝合动脉,彻底止血后放置引流,关闭切口。</v>
          </cell>
          <cell r="D6245" t="str">
            <v>引流装置,冲洗液</v>
          </cell>
          <cell r="E6245" t="str">
            <v>取栓导管,特殊缝线,止血材料</v>
          </cell>
          <cell r="F6245" t="str">
            <v>每个切口</v>
          </cell>
          <cell r="G6245" t="str">
            <v>以1个切口为基价,每增加1个加收不超过70%</v>
          </cell>
          <cell r="H6245">
            <v>2100</v>
          </cell>
          <cell r="I6245">
            <v>1680</v>
          </cell>
          <cell r="J6245">
            <v>1470</v>
          </cell>
          <cell r="K6245" t="str">
            <v>甲类</v>
          </cell>
        </row>
        <row r="6246">
          <cell r="A6246" t="str">
            <v>HL986301</v>
          </cell>
          <cell r="B6246" t="str">
            <v>小动脉吻合术</v>
          </cell>
          <cell r="C6246" t="str">
            <v>含指､趾动脉吻合。消毒铺巾,局部切口,游离出小动脉,静脉肝素抗凝,阻断并切开待吻合小动脉,行端端或端侧吻合,彻底止血冲洗后放置引流,关闭切口。</v>
          </cell>
          <cell r="D6246" t="str">
            <v>引流装置,冲洗液</v>
          </cell>
          <cell r="E6246" t="str">
            <v>特殊缝线,止血材料,吻合器</v>
          </cell>
          <cell r="F6246" t="str">
            <v>吻合口</v>
          </cell>
          <cell r="G6246" t="str">
            <v/>
          </cell>
          <cell r="H6246">
            <v>1300</v>
          </cell>
          <cell r="I6246">
            <v>1040</v>
          </cell>
          <cell r="J6246">
            <v>910</v>
          </cell>
          <cell r="K6246" t="str">
            <v>甲类</v>
          </cell>
        </row>
        <row r="6247">
          <cell r="A6247" t="str">
            <v>HL989301</v>
          </cell>
          <cell r="B6247" t="str">
            <v>小动脉血管移植术</v>
          </cell>
          <cell r="C6247" t="str">
            <v>消毒铺巾,局部切口,游离出病变动脉,切除,取自体血管进行吻合,彻底止血冲洗后放置引流,关闭切口。不含自体血管取材术。</v>
          </cell>
          <cell r="D6247" t="str">
            <v>引流装置,冲洗液</v>
          </cell>
          <cell r="E6247" t="str">
            <v>特殊缝线,止血材料,吻合器</v>
          </cell>
          <cell r="F6247" t="str">
            <v>次</v>
          </cell>
          <cell r="G6247" t="str">
            <v/>
          </cell>
          <cell r="H6247">
            <v>1300</v>
          </cell>
          <cell r="I6247">
            <v>1040</v>
          </cell>
          <cell r="J6247">
            <v>910</v>
          </cell>
          <cell r="K6247" t="str">
            <v>乙类</v>
          </cell>
        </row>
        <row r="6248">
          <cell r="A6248" t="str">
            <v>HL989302</v>
          </cell>
          <cell r="B6248" t="str">
            <v>主肺动脉窗修补术</v>
          </cell>
          <cell r="C6248" t="str">
            <v>正中开胸,建立体外循环,切开右心房,探查心内畸形,如无其它畸形,探查是否伴有其它畸形,补片修补主肺动脉窗,关闭切口,逐渐撤离体外循环,留置引流管,止血,钢丝固定胸骨,关胸。不含体外循环。</v>
          </cell>
          <cell r="D6248" t="str">
            <v>引流装置</v>
          </cell>
          <cell r="E6248" t="str">
            <v>补片,带针胸骨钢丝,心包引流管,心房测压管,起搏导线,血液回收装置,特殊缝线,止血材料</v>
          </cell>
          <cell r="F6248" t="str">
            <v>次</v>
          </cell>
          <cell r="G6248" t="str">
            <v/>
          </cell>
          <cell r="H6248">
            <v>3000</v>
          </cell>
          <cell r="I6248">
            <v>2400</v>
          </cell>
          <cell r="J6248">
            <v>2100</v>
          </cell>
          <cell r="K6248" t="str">
            <v>乙类</v>
          </cell>
        </row>
        <row r="6249">
          <cell r="A6249" t="str">
            <v>HL989303</v>
          </cell>
          <cell r="B6249" t="str">
            <v>改良B-T体肺分流术</v>
          </cell>
          <cell r="C6249" t="str">
            <v>全麻后,消毒铺巾,准备吸引器､电刀和体外循环管道,胸骨正中切开皮肤及皮下组织,游离胸骨上窝及剑突,电锯劈开胸骨,骨蜡涂抹胸骨腔止血,电凝止血,胸骨撑开器撑开胸骨,电凝止血,和/或游离并切除胸腺,游离心包外组织并切开心包,心包缝4-5根牵引线悬吊心包,探查心表是否有震颤,及位置,游离无名静脉,游离升主动脉至右锁骨下动脉,游离右肺动脉,人工血管连接右锁骨下动脉与右肺动脉,止血,置心包和/或纵隔引流管,胸骨后止血,4-5根钢丝关闭胸骨,缝合皮下组织及皮肤。不含体外循环。</v>
          </cell>
          <cell r="D6249" t="str">
            <v>引流装置</v>
          </cell>
          <cell r="E6249" t="str">
            <v>人工血管,带针胸骨钢丝,心包引流管,心房测压管,起搏导线,血液回收装置,特殊缝线,止血材料</v>
          </cell>
          <cell r="F6249" t="str">
            <v>次</v>
          </cell>
          <cell r="G6249" t="str">
            <v/>
          </cell>
          <cell r="H6249">
            <v>3300</v>
          </cell>
          <cell r="I6249">
            <v>2640</v>
          </cell>
          <cell r="J6249">
            <v>2310</v>
          </cell>
          <cell r="K6249" t="str">
            <v>乙类</v>
          </cell>
        </row>
        <row r="6250">
          <cell r="A6250" t="str">
            <v>HL989304</v>
          </cell>
          <cell r="B6250" t="str">
            <v>体肺中心分流术</v>
          </cell>
          <cell r="C6250" t="str">
            <v>指从主动脉到主肺动脉的分流术。正中开胸,游离升主动脉及主肺动脉,人工血管连接升主动脉与主肺动脉,留置引流管,止血,钢丝固定胸骨,关胸。不含体外循环。</v>
          </cell>
          <cell r="D6250" t="str">
            <v>引流装置</v>
          </cell>
          <cell r="E6250" t="str">
            <v>人工血管,带针胸骨钢丝,心包引流管,心房测压管,起搏导线,血液回收装置,特殊缝线,止血材料</v>
          </cell>
          <cell r="F6250" t="str">
            <v>次</v>
          </cell>
          <cell r="G6250" t="str">
            <v/>
          </cell>
          <cell r="H6250">
            <v>3300</v>
          </cell>
          <cell r="I6250">
            <v>2640</v>
          </cell>
          <cell r="J6250">
            <v>2310</v>
          </cell>
          <cell r="K6250" t="str">
            <v>乙类</v>
          </cell>
        </row>
        <row r="6251">
          <cell r="A6251" t="str">
            <v>HL989305</v>
          </cell>
          <cell r="B6251" t="str">
            <v>体肺侧支血管汇聚术</v>
          </cell>
          <cell r="C6251" t="str">
            <v>正中开胸,建立体外循环,切开右心房,探查心内畸形,如无其它畸形,将粗大侧支与固有肺动脉融合,重建右室流出道,关闭切口,逐渐撤离体外循环,留置引流管,止血,钢丝固定胸骨,关胸。不含体外循环。</v>
          </cell>
          <cell r="D6251" t="str">
            <v>引流装置</v>
          </cell>
          <cell r="E6251" t="str">
            <v>补片,带针胸骨钢丝,心包引流管,心房测压管,起搏导线,血液回收装置,特殊缝线,止血材料</v>
          </cell>
          <cell r="F6251" t="str">
            <v>次</v>
          </cell>
          <cell r="G6251" t="str">
            <v/>
          </cell>
          <cell r="H6251">
            <v>4000</v>
          </cell>
          <cell r="I6251">
            <v>3200</v>
          </cell>
          <cell r="J6251">
            <v>2800</v>
          </cell>
          <cell r="K6251" t="str">
            <v>乙类</v>
          </cell>
        </row>
        <row r="6252">
          <cell r="A6252" t="str">
            <v>HMA</v>
          </cell>
          <cell r="B6252" t="str">
            <v>9.肺静脉</v>
          </cell>
          <cell r="C6252" t="str">
            <v/>
          </cell>
          <cell r="D6252" t="str">
            <v/>
          </cell>
          <cell r="E6252" t="str">
            <v/>
          </cell>
        </row>
        <row r="6252">
          <cell r="G6252" t="str">
            <v/>
          </cell>
          <cell r="H6252" t="str">
            <v/>
          </cell>
          <cell r="I6252" t="str">
            <v/>
          </cell>
          <cell r="J6252" t="str">
            <v/>
          </cell>
        </row>
        <row r="6253">
          <cell r="A6253" t="str">
            <v>HMA83301</v>
          </cell>
          <cell r="B6253" t="str">
            <v>肺静脉狭窄矫治术</v>
          </cell>
          <cell r="C6253" t="str">
            <v>正中开胸,建立体外循环,切开右心房,探查心内畸形,如无畸形,探查是否伴有其它畸形,纵向切开肺静脉狭窄断,补片扩大肺静脉,自体心房组织肺静脉成形术,关闭切口,逐渐撤离体外循环,留置引流管,止血,钢丝固定胸骨,关胸。不含体外循环。</v>
          </cell>
          <cell r="D6253" t="str">
            <v>引流装置</v>
          </cell>
          <cell r="E6253" t="str">
            <v>带针胸骨钢丝,心包引流管,心房测压管,起搏导线,血液回收装置,特殊缝线,止血材料</v>
          </cell>
          <cell r="F6253" t="str">
            <v>次</v>
          </cell>
          <cell r="G6253" t="str">
            <v/>
          </cell>
          <cell r="H6253">
            <v>3300</v>
          </cell>
          <cell r="I6253">
            <v>2640</v>
          </cell>
          <cell r="J6253">
            <v>2310</v>
          </cell>
          <cell r="K6253" t="str">
            <v>乙类</v>
          </cell>
        </row>
        <row r="6254">
          <cell r="A6254" t="str">
            <v>HMA89301</v>
          </cell>
          <cell r="B6254" t="str">
            <v>部分肺静脉异位连接矫治术</v>
          </cell>
          <cell r="C6254" t="str">
            <v>正中开胸,建立体外循环,切开右心房,探查心内畸形,如无其它畸形,探查是否伴有其它畸形,用补片将异位连接的肺静脉隔入左心房,关闭切口,逐渐撤离体外循环,留置引流管,止血,钢丝固定胸骨,关胸。不含体外循环。</v>
          </cell>
          <cell r="D6254" t="str">
            <v>引流装置</v>
          </cell>
          <cell r="E6254" t="str">
            <v>补片,带针胸骨钢丝,心包引流管,心房测压管,起搏导线,血液回收装置,特殊缝线,止血材料</v>
          </cell>
          <cell r="F6254" t="str">
            <v>次</v>
          </cell>
          <cell r="G6254" t="str">
            <v/>
          </cell>
          <cell r="H6254">
            <v>2800</v>
          </cell>
          <cell r="I6254">
            <v>2240</v>
          </cell>
          <cell r="J6254">
            <v>1960</v>
          </cell>
          <cell r="K6254" t="str">
            <v>乙类</v>
          </cell>
        </row>
        <row r="6255">
          <cell r="A6255" t="str">
            <v>HMA89302</v>
          </cell>
          <cell r="B6255" t="str">
            <v>部分肺静脉异位连接镰刀综合征矫治术</v>
          </cell>
          <cell r="C6255" t="str">
            <v>正中开胸,建立体外循环,切开右心房,探查心内畸形,如无其它畸形,探查是否伴有其它畸形,结扎异常体动脉,将异常回流的肺静脉移植到左心房,切除感染肺叶,关闭切口,逐渐撤离体外循环,留置引流管,止血,钢丝固定胸骨,关胸。不含体外循环。</v>
          </cell>
          <cell r="D6255" t="str">
            <v>引流装置</v>
          </cell>
          <cell r="E6255" t="str">
            <v>补片,带针胸骨钢丝,心包引流管,心房测压管,起搏导线,血液回收装置,特殊缝线,止血材料</v>
          </cell>
          <cell r="F6255" t="str">
            <v>次</v>
          </cell>
          <cell r="G6255" t="str">
            <v/>
          </cell>
          <cell r="H6255">
            <v>2800</v>
          </cell>
          <cell r="I6255">
            <v>2240</v>
          </cell>
          <cell r="J6255">
            <v>1960</v>
          </cell>
          <cell r="K6255" t="str">
            <v>乙类</v>
          </cell>
        </row>
        <row r="6256">
          <cell r="A6256" t="str">
            <v>HMA89303</v>
          </cell>
          <cell r="B6256" t="str">
            <v>完全肺静脉异位连接心内型矫治术</v>
          </cell>
          <cell r="C6256" t="str">
            <v>正中开胸,建立体外循环,切开右心房,探查心内畸形,如无其它畸形,探查是否伴有其它畸形,剪开异位静脉入口与房间隔缺损之间的房间隔,补片扩大房间隔,关闭切口,逐渐撤离体外循环,留置引流管,止血,钢丝固定胸骨,关胸。不含体外循环。</v>
          </cell>
          <cell r="D6256" t="str">
            <v>引流装置</v>
          </cell>
          <cell r="E6256" t="str">
            <v>补片,带针胸骨钢丝,心包引流管,心房测压管,起搏导线,血液回收装置,特殊缝线,止血材料</v>
          </cell>
          <cell r="F6256" t="str">
            <v>次</v>
          </cell>
          <cell r="G6256" t="str">
            <v/>
          </cell>
          <cell r="H6256">
            <v>4000</v>
          </cell>
          <cell r="I6256">
            <v>3200</v>
          </cell>
          <cell r="J6256">
            <v>2800</v>
          </cell>
          <cell r="K6256" t="str">
            <v>乙类</v>
          </cell>
        </row>
        <row r="6257">
          <cell r="A6257" t="str">
            <v>HMA89304</v>
          </cell>
          <cell r="B6257" t="str">
            <v>完全肺静脉异位连接心上/下型矫治术</v>
          </cell>
          <cell r="C6257" t="str">
            <v>正中开胸,建立体外循环,切开右心房,探查心内畸形,如无其它畸形,探查是否伴有其它畸形,结扎垂直静脉,将共同肺静脉与左房吻合,或加房间隔缺损缝合,关闭切口,逐渐撤离体外循环,留置引流管,止血,钢丝固定胸骨,关胸。不含体外循环。</v>
          </cell>
          <cell r="D6257" t="str">
            <v>引流装置</v>
          </cell>
          <cell r="E6257" t="str">
            <v>补片,带针胸骨钢丝,心包引流管,心房测压管,起搏导线,血液回收装置,特殊缝线,止血材料</v>
          </cell>
          <cell r="F6257" t="str">
            <v>次</v>
          </cell>
          <cell r="G6257" t="str">
            <v/>
          </cell>
          <cell r="H6257">
            <v>4000</v>
          </cell>
          <cell r="I6257">
            <v>3200</v>
          </cell>
          <cell r="J6257">
            <v>2800</v>
          </cell>
          <cell r="K6257" t="str">
            <v>乙类</v>
          </cell>
        </row>
        <row r="6258">
          <cell r="A6258" t="str">
            <v>HMB-HMK</v>
          </cell>
          <cell r="B6258" t="str">
            <v>10.上腔静脉系</v>
          </cell>
          <cell r="C6258" t="str">
            <v/>
          </cell>
          <cell r="D6258" t="str">
            <v/>
          </cell>
          <cell r="E6258" t="str">
            <v/>
          </cell>
        </row>
        <row r="6258">
          <cell r="G6258" t="str">
            <v/>
          </cell>
          <cell r="H6258" t="str">
            <v/>
          </cell>
          <cell r="I6258" t="str">
            <v/>
          </cell>
          <cell r="J6258" t="str">
            <v/>
          </cell>
        </row>
        <row r="6259">
          <cell r="A6259" t="str">
            <v>HMB</v>
          </cell>
          <cell r="B6259" t="str">
            <v>上腔静脉</v>
          </cell>
          <cell r="C6259" t="str">
            <v/>
          </cell>
          <cell r="D6259" t="str">
            <v/>
          </cell>
          <cell r="E6259" t="str">
            <v/>
          </cell>
        </row>
        <row r="6259">
          <cell r="G6259" t="str">
            <v/>
          </cell>
          <cell r="H6259" t="str">
            <v/>
          </cell>
          <cell r="I6259" t="str">
            <v/>
          </cell>
          <cell r="J6259" t="str">
            <v/>
          </cell>
        </row>
        <row r="6260">
          <cell r="A6260" t="str">
            <v>HMB62201</v>
          </cell>
          <cell r="B6260" t="str">
            <v>经皮穿刺上腔静脉滤器置入术</v>
          </cell>
          <cell r="C6260" t="str">
            <v>患者仰卧于造影台,局麻下穿刺股静脉(或健侧颈内静脉或锁骨下静脉),置入血管鞘管,插入导管到上腔静脉造影并测量上腔静脉直径,定位后,插入滤器输送器至上腔静脉,适当位置释放滤器,再次造影,显示位置正确后,退出输送器,穿刺处弹力绷带加压包扎。不含影像学引导(DSA引导)。</v>
          </cell>
          <cell r="D6260" t="str">
            <v>穿刺针,注射器</v>
          </cell>
          <cell r="E6260" t="str">
            <v>导管,导丝,血管鞘组,滤网,封堵器</v>
          </cell>
          <cell r="F6260" t="str">
            <v>次</v>
          </cell>
          <cell r="G6260" t="str">
            <v/>
          </cell>
          <cell r="H6260">
            <v>2000</v>
          </cell>
          <cell r="I6260">
            <v>1600</v>
          </cell>
          <cell r="J6260">
            <v>1400</v>
          </cell>
          <cell r="K6260" t="str">
            <v>乙类</v>
          </cell>
        </row>
        <row r="6261">
          <cell r="A6261" t="str">
            <v>HMB64201</v>
          </cell>
          <cell r="B6261" t="str">
            <v>经皮穿刺上腔静脉滤器取出术</v>
          </cell>
          <cell r="C6261" t="str">
            <v>患者仰卧于造影台,局麻下穿刺健侧颈内静脉,置入鞘管,插入导管入上腔静脉造影,完毕后更换专用回收器械,经鞘管深入至上腔静脉,在透视下抓捕滤器并回收入鞘管内,退出回收装置,穿刺处弹力绷带加压包扎。不含影像学引导(DSA引导)。</v>
          </cell>
          <cell r="D6261" t="str">
            <v>穿刺针,注射器</v>
          </cell>
          <cell r="E6261" t="str">
            <v>导管,导丝,血管鞘组,封堵器</v>
          </cell>
          <cell r="F6261" t="str">
            <v>次</v>
          </cell>
          <cell r="G6261" t="str">
            <v/>
          </cell>
          <cell r="H6261">
            <v>2000</v>
          </cell>
          <cell r="I6261">
            <v>1600</v>
          </cell>
          <cell r="J6261">
            <v>1400</v>
          </cell>
          <cell r="K6261" t="str">
            <v>乙类</v>
          </cell>
        </row>
        <row r="6262">
          <cell r="A6262" t="str">
            <v>HMB64301</v>
          </cell>
          <cell r="B6262" t="str">
            <v>上腔静脉切开滤器取出术</v>
          </cell>
          <cell r="C6262" t="str">
            <v>消毒铺巾,开胸,游离显露上腔静脉,肝素抗凝,探查并阻断近心端无血栓段上腔静脉,切开静脉取出血栓及滤器,冲洗,缝合静脉,放置引流后关胸。必要时送病理。不含病理学检查。</v>
          </cell>
          <cell r="D6262" t="str">
            <v>引流装置</v>
          </cell>
          <cell r="E6262" t="str">
            <v>取栓导管,特殊缝线,止血材料</v>
          </cell>
          <cell r="F6262" t="str">
            <v>次</v>
          </cell>
          <cell r="G6262" t="str">
            <v/>
          </cell>
          <cell r="H6262">
            <v>2300</v>
          </cell>
          <cell r="I6262">
            <v>1840</v>
          </cell>
          <cell r="J6262">
            <v>1610</v>
          </cell>
          <cell r="K6262" t="str">
            <v>乙类</v>
          </cell>
        </row>
        <row r="6263">
          <cell r="A6263" t="str">
            <v>HMB65201</v>
          </cell>
          <cell r="B6263" t="str">
            <v>经皮穿刺上腔静脉内血管异物取出术</v>
          </cell>
          <cell r="C6263" t="str">
            <v>患者仰卧于造影台,局麻下经皮穿刺股静脉,置入血管鞘管,造影证实异物部位及种类,经鞘管插入圈套器,透视下调整部位及角度,套牢异物,透视下回撤圈套器至股静脉附近,小的异物可连同鞘管一起拔除,大的异物需另作股静脉切口切开取出,局部弹力绷带压迫或缝合血管。不含影像学引导(DSA引导)。</v>
          </cell>
          <cell r="D6263" t="str">
            <v>注射器,穿刺针</v>
          </cell>
          <cell r="E6263" t="str">
            <v>导管,导丝,血管鞘组,封堵器,圈套器,特殊缝线</v>
          </cell>
          <cell r="F6263" t="str">
            <v>次</v>
          </cell>
          <cell r="G6263" t="str">
            <v/>
          </cell>
          <cell r="H6263">
            <v>1600</v>
          </cell>
          <cell r="I6263">
            <v>1280</v>
          </cell>
          <cell r="J6263">
            <v>1120</v>
          </cell>
          <cell r="K6263" t="str">
            <v>乙类</v>
          </cell>
        </row>
        <row r="6264">
          <cell r="A6264" t="str">
            <v>HMB72201</v>
          </cell>
          <cell r="B6264" t="str">
            <v>经皮穿刺上腔静脉血栓超声消融术</v>
          </cell>
          <cell r="C6264" t="str">
            <v>患者仰卧于造影台,局麻下穿刺腋静脉､肱静脉､颈内静脉或锁骨下静脉,放置血管鞘管,沿鞘管放入导丝和猪尾造影导管入上腔静脉,退出导丝,将猪尾导管与高压注射器连接,注入对比剂进行静脉造影,血栓定位后,交换导管置入超声消融导管于血栓部位,进行超声消融完毕后退出导管和鞘管,穿刺处弹力绷带加压包扎。不含影像学引导(DSA引导)。</v>
          </cell>
          <cell r="D6264" t="str">
            <v>注射器,穿刺针</v>
          </cell>
          <cell r="E6264" t="str">
            <v>导管,导丝,血管鞘组,消融导管,封堵器</v>
          </cell>
          <cell r="F6264" t="str">
            <v>次</v>
          </cell>
          <cell r="G6264" t="str">
            <v/>
          </cell>
          <cell r="H6264">
            <v>1500</v>
          </cell>
          <cell r="I6264">
            <v>1200</v>
          </cell>
          <cell r="J6264">
            <v>1050</v>
          </cell>
          <cell r="K6264" t="str">
            <v>乙类</v>
          </cell>
        </row>
        <row r="6265">
          <cell r="A6265" t="str">
            <v>HMB80201</v>
          </cell>
          <cell r="B6265" t="str">
            <v>经皮穿刺上腔静脉内激光再通成形术</v>
          </cell>
          <cell r="C6265" t="str">
            <v>患者仰卧于造影台,局麻下穿刺腋静脉､肱静脉､颈内静脉或锁骨下静脉,放置血管鞘管,沿鞘管放入导丝和猪尾造影导管入上腔静脉近端,退出导丝,将猪尾导管与高压注射器连接,注入对比剂进行静脉造影,造影完毕,交换激光探头,边造影边行血管再通,必要时对再通的血管进行球囊扩张和支架置入,治疗完毕,退出导管和血管鞘,穿刺处弹力绷带加压包扎。不含影像学引导(DSA引导)。</v>
          </cell>
          <cell r="D6265" t="str">
            <v>注射器,穿刺针</v>
          </cell>
          <cell r="E6265" t="str">
            <v>导管,导丝,血管鞘组,球囊扩张导管,支架,封堵器</v>
          </cell>
          <cell r="F6265" t="str">
            <v>次</v>
          </cell>
          <cell r="G6265" t="str">
            <v/>
          </cell>
          <cell r="H6265">
            <v>2000</v>
          </cell>
          <cell r="I6265">
            <v>1600</v>
          </cell>
          <cell r="J6265">
            <v>1400</v>
          </cell>
          <cell r="K6265" t="str">
            <v>乙类</v>
          </cell>
        </row>
        <row r="6266">
          <cell r="A6266" t="str">
            <v>HMB80202</v>
          </cell>
          <cell r="B6266" t="str">
            <v>经皮穿刺上腔静脉球囊成形术</v>
          </cell>
          <cell r="C6266" t="str">
            <v>患者仰卧于造影台,局麻下穿刺股静脉(或颈内静脉或锁骨下静脉),放置血管鞘管,沿鞘管放入导丝和猪尾造影导管入上腔静脉,退出导丝,将猪尾导管与高压注射器连接,注入对比剂进行静脉造影,造影完毕,交换导管进行球囊扩张,并在造影机下反复透视直至扩张满意,退出导管和血管鞘,穿刺处弹力绷带加压包扎。不含影像学引导(DSA引导)。</v>
          </cell>
          <cell r="D6266" t="str">
            <v>注射器,穿刺针</v>
          </cell>
          <cell r="E6266" t="str">
            <v>导管,导丝,血管鞘组,球囊扩张导管,封堵器</v>
          </cell>
          <cell r="F6266" t="str">
            <v>次</v>
          </cell>
          <cell r="G6266" t="str">
            <v/>
          </cell>
          <cell r="H6266">
            <v>1800</v>
          </cell>
          <cell r="I6266">
            <v>1440</v>
          </cell>
          <cell r="J6266">
            <v>1260</v>
          </cell>
          <cell r="K6266" t="str">
            <v>乙类</v>
          </cell>
        </row>
        <row r="6267">
          <cell r="A6267" t="str">
            <v>HMB80203</v>
          </cell>
          <cell r="B6267" t="str">
            <v>经皮穿刺上腔静脉内支架置入术</v>
          </cell>
          <cell r="C6267" t="str">
            <v>患者仰卧于造影台,局麻下穿刺股静脉(或颈内静脉或锁骨下静脉),放置血管鞘管,沿鞘管放入导丝和猪尾造影导管入上腔静脉,退出导丝,将猪尾导管与高压注射器连接,注入对比剂进行静脉造影并将病变部位定位,造影完毕,交换导管置入支架。退出导管和血管鞘,穿刺处弹力绷带加压包扎。不含影像学引导(DSA引导)。</v>
          </cell>
          <cell r="D6267" t="str">
            <v>穿刺针,高压注射器,注射器</v>
          </cell>
          <cell r="E6267" t="str">
            <v>导管,导丝,血管鞘组,支架,封堵器</v>
          </cell>
          <cell r="F6267" t="str">
            <v>次</v>
          </cell>
          <cell r="G6267" t="str">
            <v>以1个支架为基价,每增加1个加收不超过50%</v>
          </cell>
          <cell r="H6267">
            <v>1800</v>
          </cell>
          <cell r="I6267">
            <v>1440</v>
          </cell>
          <cell r="J6267">
            <v>1260</v>
          </cell>
          <cell r="K6267" t="str">
            <v>乙类</v>
          </cell>
        </row>
        <row r="6268">
          <cell r="A6268" t="str">
            <v>HMB80204</v>
          </cell>
          <cell r="B6268" t="str">
            <v>经皮穿刺上腔静脉球囊扩张+支架置入术</v>
          </cell>
          <cell r="C6268" t="str">
            <v>患者仰卧于造影台,局麻下穿刺腋静脉､肱静脉､颈内静脉或锁骨下静脉,放置血管鞘管,沿鞘管放入导丝和猪尾造影导管入上腔静脉近端,退出导丝,将猪尾导管与高压注射器连接,注入对比剂进行静脉造影,造影完毕,交换导管进行球囊扩张后置入支架,再次造影确认支架张开状态后,退出导管和血管鞘,穿刺处弹力绷带加压包扎。不含影像学引导(DSA引导)。</v>
          </cell>
          <cell r="D6268" t="str">
            <v>穿刺针,注射器</v>
          </cell>
          <cell r="E6268" t="str">
            <v>导管,导丝,血管鞘组,球囊扩张导管,支架,封堵器</v>
          </cell>
          <cell r="F6268" t="str">
            <v>次</v>
          </cell>
          <cell r="G6268" t="str">
            <v>以1个支架为基价,每增加1个加收不超过50%</v>
          </cell>
          <cell r="H6268">
            <v>2600</v>
          </cell>
          <cell r="I6268">
            <v>2080</v>
          </cell>
          <cell r="J6268">
            <v>1820</v>
          </cell>
          <cell r="K6268" t="str">
            <v>乙类</v>
          </cell>
        </row>
        <row r="6269">
          <cell r="A6269" t="str">
            <v>HMB83301</v>
          </cell>
          <cell r="B6269" t="str">
            <v>上腔静脉取栓+补片成形术</v>
          </cell>
          <cell r="C6269" t="str">
            <v>消毒铺巾,正中开胸,游离上腔静脉,静脉肝素抗凝,阻断静脉,直视下切开取尽血栓,行病变部位补片缝合成形,彻底止血､冲洗后放置引流,关闭切口。</v>
          </cell>
          <cell r="D6269" t="str">
            <v>引流装置</v>
          </cell>
          <cell r="E6269" t="str">
            <v>取栓导管,修补材料,带针胸骨钢丝,特殊缝线,止血材料</v>
          </cell>
          <cell r="F6269" t="str">
            <v>次</v>
          </cell>
          <cell r="G6269" t="str">
            <v/>
          </cell>
          <cell r="H6269">
            <v>2600</v>
          </cell>
          <cell r="I6269">
            <v>2080</v>
          </cell>
          <cell r="J6269">
            <v>1820</v>
          </cell>
          <cell r="K6269" t="str">
            <v>乙类</v>
          </cell>
        </row>
        <row r="6270">
          <cell r="A6270" t="str">
            <v>HMB86301</v>
          </cell>
          <cell r="B6270" t="str">
            <v>上腔静脉综合征Y型人工血管转流术</v>
          </cell>
          <cell r="C6270" t="str">
            <v>消毒铺巾,正中开胸,游离双侧无名静脉及上腔静脉近端,静脉肝素抗凝,阻断并切开双侧无名静脉和上腔静脉,行人工血管与双侧无名静脉和上腔静脉吻合,彻底止血后放置引流,关胸。不含病理学检查。</v>
          </cell>
          <cell r="D6270" t="str">
            <v>引流装置</v>
          </cell>
          <cell r="E6270" t="str">
            <v>人工血管,带针胸骨钢丝,特殊缝线,止血材料,吻合器</v>
          </cell>
          <cell r="F6270" t="str">
            <v>次</v>
          </cell>
          <cell r="G6270" t="str">
            <v/>
          </cell>
          <cell r="H6270">
            <v>2200</v>
          </cell>
          <cell r="I6270">
            <v>1760</v>
          </cell>
          <cell r="J6270">
            <v>1540</v>
          </cell>
          <cell r="K6270" t="str">
            <v>乙类</v>
          </cell>
        </row>
        <row r="6271">
          <cell r="A6271" t="str">
            <v>HMB86302</v>
          </cell>
          <cell r="B6271" t="str">
            <v>上腔静脉综合征直行人工血管转流术</v>
          </cell>
          <cell r="C6271" t="str">
            <v>消毒铺巾,正中开胸,游离阻塞段近远端在内的上腔静脉。静脉肝素抗凝,阻断并切开阻塞远近侧上腔静脉,行人工血管近远端吻合,彻底止血后放置引流,关胸。不含病理学检查。</v>
          </cell>
          <cell r="D6271" t="str">
            <v>引流装置</v>
          </cell>
          <cell r="E6271" t="str">
            <v>人工血管,带针胸骨钢丝,特殊缝线,止血材料,吻合器</v>
          </cell>
          <cell r="F6271" t="str">
            <v>次</v>
          </cell>
          <cell r="G6271" t="str">
            <v/>
          </cell>
          <cell r="H6271">
            <v>2200</v>
          </cell>
          <cell r="I6271">
            <v>1760</v>
          </cell>
          <cell r="J6271">
            <v>1540</v>
          </cell>
          <cell r="K6271" t="str">
            <v>乙类</v>
          </cell>
        </row>
        <row r="6272">
          <cell r="A6272" t="str">
            <v>HMB86303</v>
          </cell>
          <cell r="B6272" t="str">
            <v>上腔静脉-髂静脉人工血管转流术</v>
          </cell>
          <cell r="C6272" t="str">
            <v>消毒铺巾,正中开胸,游离阻断上腔静脉。下腹部麦氏点斜切口,钝性分离腹膜外游离显露髂静脉,皮下建立人工血管隧道,静脉肝素抗凝,分别行人工血管与上腔静脉和髂静脉吻合,止血冲洗放置引流后关闭切口。</v>
          </cell>
          <cell r="D6272" t="str">
            <v>引流装置</v>
          </cell>
          <cell r="E6272" t="str">
            <v>人工血管,带针胸骨钢丝,特殊缝线,止血材料,吻合器</v>
          </cell>
          <cell r="F6272" t="str">
            <v>次</v>
          </cell>
          <cell r="G6272" t="str">
            <v/>
          </cell>
          <cell r="H6272">
            <v>2200</v>
          </cell>
          <cell r="I6272">
            <v>1760</v>
          </cell>
          <cell r="J6272">
            <v>1540</v>
          </cell>
          <cell r="K6272" t="str">
            <v>乙类</v>
          </cell>
        </row>
        <row r="6273">
          <cell r="A6273" t="str">
            <v>HMB86304</v>
          </cell>
          <cell r="B6273" t="str">
            <v>上腔静脉-下腔静脉人工血管转流术</v>
          </cell>
          <cell r="C6273" t="str">
            <v>消毒铺巾,正中开胸,游离阻塞上腔静脉,开腹,游离显露肾下下腔静脉,建立胸骨后人工血管隧道,静脉肝素抗凝,分别行人工血管与无名(上腔)静脉和下腔静脉吻合,止血冲洗放置引流后关闭切口。</v>
          </cell>
          <cell r="D6273" t="str">
            <v>引流装置</v>
          </cell>
          <cell r="E6273" t="str">
            <v>人工血管,带针胸骨钢丝,特殊缝线,止血材料,吻合器</v>
          </cell>
          <cell r="F6273" t="str">
            <v>次</v>
          </cell>
          <cell r="G6273" t="str">
            <v/>
          </cell>
          <cell r="H6273">
            <v>2200</v>
          </cell>
          <cell r="I6273">
            <v>1760</v>
          </cell>
          <cell r="J6273">
            <v>1540</v>
          </cell>
          <cell r="K6273" t="str">
            <v>乙类</v>
          </cell>
        </row>
        <row r="6274">
          <cell r="A6274" t="str">
            <v>HMB86305</v>
          </cell>
          <cell r="B6274" t="str">
            <v>上腔静脉-股静脉人工血管转流术</v>
          </cell>
          <cell r="C6274" t="str">
            <v>消毒铺巾,正中开胸,游离阻断上腔静脉,腹股沟纵切口,游离显露股静脉,皮下建立人工血管隧道,静脉肝素抗凝,分别行人工血管与上腔静脉和股静脉吻合,止血冲洗放置引流后关闭切口。</v>
          </cell>
          <cell r="D6274" t="str">
            <v>引流装置</v>
          </cell>
          <cell r="E6274" t="str">
            <v>人工血管,带针胸骨钢丝,特殊缝线,止血材料,吻合器</v>
          </cell>
          <cell r="F6274" t="str">
            <v>次</v>
          </cell>
          <cell r="G6274" t="str">
            <v/>
          </cell>
          <cell r="H6274">
            <v>2800</v>
          </cell>
          <cell r="I6274">
            <v>2240</v>
          </cell>
          <cell r="J6274">
            <v>1960</v>
          </cell>
          <cell r="K6274" t="str">
            <v>乙类</v>
          </cell>
        </row>
        <row r="6275">
          <cell r="A6275" t="str">
            <v>HMB87201</v>
          </cell>
          <cell r="B6275" t="str">
            <v>经皮穿刺上腔静脉内插管溶栓术</v>
          </cell>
          <cell r="C6275" t="str">
            <v>患者仰卧于造影台,局麻下穿刺腋静脉､肱静脉､颈内静脉或锁骨下静脉,放置血管鞘管,沿鞘管放入导丝和猪尾造影导管入上腔静脉近端,退出导丝,将猪尾导管与高压注射器连接,注入对比剂进行静脉造影,血栓定位后,溶栓导管置于血栓部位,注入溶栓药物后固定导管,穿刺处包扎。不含影像学引导(DSA引导)。</v>
          </cell>
          <cell r="D6275" t="str">
            <v>穿刺针,注射器</v>
          </cell>
          <cell r="E6275" t="str">
            <v>导管,导丝,血管鞘组,溶栓导管</v>
          </cell>
          <cell r="F6275" t="str">
            <v>次</v>
          </cell>
          <cell r="G6275" t="str">
            <v/>
          </cell>
          <cell r="H6275">
            <v>1500</v>
          </cell>
          <cell r="I6275">
            <v>1200</v>
          </cell>
          <cell r="J6275">
            <v>1050</v>
          </cell>
          <cell r="K6275" t="str">
            <v>乙类</v>
          </cell>
        </row>
        <row r="6276">
          <cell r="A6276" t="str">
            <v>HMC</v>
          </cell>
          <cell r="B6276" t="str">
            <v>无名静脉</v>
          </cell>
          <cell r="C6276" t="str">
            <v/>
          </cell>
          <cell r="D6276" t="str">
            <v/>
          </cell>
          <cell r="E6276" t="str">
            <v/>
          </cell>
        </row>
        <row r="6276">
          <cell r="G6276" t="str">
            <v/>
          </cell>
          <cell r="H6276" t="str">
            <v/>
          </cell>
          <cell r="I6276" t="str">
            <v/>
          </cell>
          <cell r="J6276" t="str">
            <v/>
          </cell>
        </row>
        <row r="6277">
          <cell r="A6277" t="str">
            <v>HMC60201</v>
          </cell>
          <cell r="B6277" t="str">
            <v>经皮穿刺选择性甲状旁腺静脉取血术</v>
          </cell>
          <cell r="C6277" t="str">
            <v>消毒麻醉,股静脉或颈静脉穿刺插管,选择甲状旁腺静脉或其它引流静脉,注射对比剂并摄片取血,拔管压迫止血,冲洗胶片。人工报告。不含监护､实验室检查。</v>
          </cell>
          <cell r="D6277" t="str">
            <v>穿刺针,注射器</v>
          </cell>
          <cell r="E6277" t="str">
            <v>导管,导丝,血管鞘组</v>
          </cell>
          <cell r="F6277" t="str">
            <v>次</v>
          </cell>
          <cell r="G6277" t="str">
            <v/>
          </cell>
          <cell r="H6277">
            <v>1100</v>
          </cell>
          <cell r="I6277">
            <v>880</v>
          </cell>
          <cell r="J6277">
            <v>770</v>
          </cell>
          <cell r="K6277" t="str">
            <v>乙类</v>
          </cell>
        </row>
        <row r="6278">
          <cell r="A6278" t="str">
            <v>HMC65201</v>
          </cell>
          <cell r="B6278" t="str">
            <v>经皮穿刺无名静脉内血管异物取出术</v>
          </cell>
          <cell r="C6278" t="str">
            <v>患者仰卧于造影台,局麻下经皮穿刺腋静脉,置入血管鞘管,造影证实异物部位及种类,经鞘管插入圈套器,透视下调整部位及角度,套牢异物,透视下回撤圈套器至腋静脉附近,小的异物可连同鞘管一起拔除,大的异物需另作腋静脉切口切开取出,局部弹力绷带压迫或缝合血管。不含影像学引导(DSA引导)。</v>
          </cell>
          <cell r="D6278" t="str">
            <v>穿刺针,注射器</v>
          </cell>
          <cell r="E6278" t="str">
            <v>导管,导丝,血管鞘组,封堵器,圈套器,特殊缝线</v>
          </cell>
          <cell r="F6278" t="str">
            <v>次</v>
          </cell>
          <cell r="G6278" t="str">
            <v/>
          </cell>
          <cell r="H6278">
            <v>1600</v>
          </cell>
          <cell r="I6278">
            <v>1280</v>
          </cell>
          <cell r="J6278">
            <v>1120</v>
          </cell>
          <cell r="K6278" t="str">
            <v>乙类</v>
          </cell>
        </row>
        <row r="6279">
          <cell r="A6279" t="str">
            <v>HMC72201</v>
          </cell>
          <cell r="B6279" t="str">
            <v>经皮穿刺无名静脉内溶栓术</v>
          </cell>
          <cell r="C6279" t="str">
            <v>患者仰卧于造影台,在血栓以远部位局麻下穿刺腋静脉､肱静脉､颈内静脉或锁骨下静脉,放置血管鞘管,沿鞘管放入导丝和猪尾造影导管入无名静脉(或锁骨下静脉或腋静脉)远端,退出导丝,将猪尾导管与高压注射器连接,注入对比剂进行静脉造影,血栓定位后,交换导管置入溶栓导管于血栓部位,注入溶栓药物后固定导管,穿刺处包扎。不含影像学引导(DSA引导)。</v>
          </cell>
          <cell r="D6279" t="str">
            <v>穿刺针,高压注射器,注射器</v>
          </cell>
          <cell r="E6279" t="str">
            <v>导管,导丝,血管鞘组,溶栓导管</v>
          </cell>
          <cell r="F6279" t="str">
            <v>次</v>
          </cell>
          <cell r="G6279" t="str">
            <v/>
          </cell>
          <cell r="H6279">
            <v>1600</v>
          </cell>
          <cell r="I6279">
            <v>1280</v>
          </cell>
          <cell r="J6279">
            <v>1120</v>
          </cell>
          <cell r="K6279" t="str">
            <v>乙类</v>
          </cell>
        </row>
        <row r="6280">
          <cell r="A6280" t="str">
            <v>HMC72202</v>
          </cell>
          <cell r="B6280" t="str">
            <v>经皮穿刺无名静脉血栓超声消融术</v>
          </cell>
          <cell r="C6280" t="str">
            <v>患者仰卧于造影台,于血栓以远部位局麻下穿刺腋静脉､肱静脉､颈内静脉或锁骨下静脉,放置血管鞘管,沿鞘管放入导丝和猪尾造影导管入无名静脉(或锁骨下静脉或腋静脉),退出导丝,将猪尾导管与高压注射器连接,注入对比剂进行静脉造影,血栓定位后,交换导管置入超声消融导管于血栓部位,进行超声消融完毕后再造影确认,退出导管和鞘管,穿刺处弹力绷带加压包扎。不含影像学引导(DSA引导)。</v>
          </cell>
          <cell r="D6280" t="str">
            <v>穿刺针,高压注射器,注射器</v>
          </cell>
          <cell r="E6280" t="str">
            <v>导管,导丝,血管鞘组,消融导管,封堵器</v>
          </cell>
          <cell r="F6280" t="str">
            <v>次</v>
          </cell>
          <cell r="G6280" t="str">
            <v/>
          </cell>
          <cell r="H6280">
            <v>1800</v>
          </cell>
          <cell r="I6280">
            <v>1440</v>
          </cell>
          <cell r="J6280">
            <v>1260</v>
          </cell>
          <cell r="K6280" t="str">
            <v>乙类</v>
          </cell>
        </row>
        <row r="6281">
          <cell r="A6281" t="str">
            <v>HMC80201</v>
          </cell>
          <cell r="B6281" t="str">
            <v>经皮穿刺无名/锁骨下静脉球囊扩张术</v>
          </cell>
          <cell r="C6281" t="str">
            <v>消毒麻醉,股静脉或肘部静脉穿刺插管,静脉造影并摄片,球囊扩张无名或锁骨下静脉,造影评价扩张效果,拔管压迫止血,冲洗胶片。人工报告。不含监护。</v>
          </cell>
          <cell r="D6281" t="str">
            <v>穿刺针,压力泵,注射器</v>
          </cell>
          <cell r="E6281" t="str">
            <v>导管,导丝,血管鞘组,球囊扩张导管</v>
          </cell>
          <cell r="F6281" t="str">
            <v>次</v>
          </cell>
          <cell r="G6281" t="str">
            <v/>
          </cell>
          <cell r="H6281">
            <v>2600</v>
          </cell>
          <cell r="I6281">
            <v>2080</v>
          </cell>
          <cell r="J6281">
            <v>1820</v>
          </cell>
          <cell r="K6281" t="str">
            <v>乙类</v>
          </cell>
        </row>
        <row r="6282">
          <cell r="A6282" t="str">
            <v>HMC80202</v>
          </cell>
          <cell r="B6282" t="str">
            <v>经皮穿刺无名/锁骨下静脉支架置入术</v>
          </cell>
          <cell r="C6282" t="str">
            <v>消毒麻醉,股静脉或肘部静脉穿刺插管,静脉造影并摄片,置入支架,造影评价效果,拔管压迫止血,冲洗胶片。人工报告。不含监护。</v>
          </cell>
          <cell r="D6282" t="str">
            <v>穿刺针,压力泵,注射器</v>
          </cell>
          <cell r="E6282" t="str">
            <v>导管,导丝,血管鞘组,球囊扩张导管,支架</v>
          </cell>
          <cell r="F6282" t="str">
            <v>次</v>
          </cell>
          <cell r="G6282" t="str">
            <v/>
          </cell>
          <cell r="H6282">
            <v>3200</v>
          </cell>
          <cell r="I6282">
            <v>2560</v>
          </cell>
          <cell r="J6282">
            <v>2240</v>
          </cell>
          <cell r="K6282" t="str">
            <v>乙类</v>
          </cell>
        </row>
        <row r="6283">
          <cell r="A6283" t="str">
            <v>HMC80203</v>
          </cell>
          <cell r="B6283" t="str">
            <v>经皮无名/锁骨下静脉球囊扩张+支架置入术</v>
          </cell>
          <cell r="C6283" t="str">
            <v>消毒麻醉,股静脉或肘部静脉穿刺插管,静脉造影并摄片,球囊预扩张静脉狭窄后置入支架,造影评价效果,拔管压迫止血,冲洗胶片。人工报告。不含监护。</v>
          </cell>
          <cell r="D6283" t="str">
            <v>穿刺针,压力泵,注射器</v>
          </cell>
          <cell r="E6283" t="str">
            <v>导管,导丝,血管鞘组,球囊扩张导管,支架</v>
          </cell>
          <cell r="F6283" t="str">
            <v>次</v>
          </cell>
          <cell r="G6283" t="str">
            <v/>
          </cell>
          <cell r="H6283">
            <v>3200</v>
          </cell>
          <cell r="I6283">
            <v>2560</v>
          </cell>
          <cell r="J6283">
            <v>2240</v>
          </cell>
          <cell r="K6283" t="str">
            <v>乙类</v>
          </cell>
        </row>
        <row r="6284">
          <cell r="A6284" t="str">
            <v>HMC80204</v>
          </cell>
          <cell r="B6284" t="str">
            <v>经皮穿刺无名静脉内激光再通成形术</v>
          </cell>
          <cell r="C6284" t="str">
            <v>患者仰卧于造影台,局麻下穿刺肘前静脉､颈内静脉或锁骨下静脉,放置血管鞘管,沿鞘管放入导丝和导管入无名静脉远端,退出导丝,注入对比剂进行静脉造影,造影完毕,交换激光探头,边造影边行血管再通,必要时对再通的血管进行球囊扩张和支架置入,治疗完毕退出导管和血管鞘,穿刺处弹力绷带加压包扎。不含影像学引导(DSA引导)。</v>
          </cell>
          <cell r="D6284" t="str">
            <v>穿刺针,注射器</v>
          </cell>
          <cell r="E6284" t="str">
            <v>导管,导丝,血管鞘组,球囊扩张导管,支架,封堵器</v>
          </cell>
          <cell r="F6284" t="str">
            <v>次</v>
          </cell>
          <cell r="G6284" t="str">
            <v/>
          </cell>
          <cell r="H6284">
            <v>1800</v>
          </cell>
          <cell r="I6284">
            <v>1440</v>
          </cell>
          <cell r="J6284">
            <v>1260</v>
          </cell>
          <cell r="K6284" t="str">
            <v>乙类</v>
          </cell>
        </row>
        <row r="6285">
          <cell r="A6285" t="str">
            <v>HMC86301</v>
          </cell>
          <cell r="B6285" t="str">
            <v>无名静脉-股静脉人工血管转流术</v>
          </cell>
          <cell r="C6285" t="str">
            <v>消毒铺巾,正中开胸,游离阻断无名静脉。腹股沟纵切口,游离显露股静脉,皮下建立人工血管隧道,静脉肝素抗凝,分别行人工血管与无名静脉和股静脉吻合,止血冲洗放置引流后关闭切口。</v>
          </cell>
          <cell r="D6285" t="str">
            <v>引流装置,冲洗液</v>
          </cell>
          <cell r="E6285" t="str">
            <v>人工血管,带针胸骨钢丝,特殊缝线,止血材料,吻合器</v>
          </cell>
          <cell r="F6285" t="str">
            <v>次</v>
          </cell>
          <cell r="G6285" t="str">
            <v/>
          </cell>
          <cell r="H6285">
            <v>2200</v>
          </cell>
          <cell r="I6285">
            <v>1760</v>
          </cell>
          <cell r="J6285">
            <v>1540</v>
          </cell>
          <cell r="K6285" t="str">
            <v>乙类</v>
          </cell>
        </row>
        <row r="6286">
          <cell r="A6286" t="str">
            <v>HMC86302</v>
          </cell>
          <cell r="B6286" t="str">
            <v>无名静脉-髂静脉人工血管转流术</v>
          </cell>
          <cell r="C6286" t="str">
            <v>消毒铺巾,正中开胸,游离阻塞无名静脉。下腹部麦氏点斜切口,钝性分离腹膜外游离显露髂静脉,皮下建立人工血管隧道,静脉肝素抗凝,分别行人工血管与无名静脉和髂静脉吻合,止血冲洗放置引流后关闭切口。</v>
          </cell>
          <cell r="D6286" t="str">
            <v>引流装置,冲洗液</v>
          </cell>
          <cell r="E6286" t="str">
            <v>人工血管,带针胸骨钢丝,特殊缝线,止血材料,吻合器</v>
          </cell>
          <cell r="F6286" t="str">
            <v>次</v>
          </cell>
          <cell r="G6286" t="str">
            <v/>
          </cell>
          <cell r="H6286">
            <v>2200</v>
          </cell>
          <cell r="I6286">
            <v>1760</v>
          </cell>
          <cell r="J6286">
            <v>1540</v>
          </cell>
          <cell r="K6286" t="str">
            <v>乙类</v>
          </cell>
        </row>
        <row r="6287">
          <cell r="A6287" t="str">
            <v>HMC86303</v>
          </cell>
          <cell r="B6287" t="str">
            <v>无名静脉-下腔静脉人工血管转流术</v>
          </cell>
          <cell r="C6287" t="str">
            <v>消毒铺巾,正中开胸,游离阻塞无名静脉。开腹,游离显露肾下下腔静脉,建立胸骨后人工血管隧道,静脉肝素抗凝,分别行人工血管与无名(上腔)静脉和下腔静脉吻合,止血冲洗放置引流后关闭切口。</v>
          </cell>
          <cell r="D6287" t="str">
            <v>引流装置,冲洗液</v>
          </cell>
          <cell r="E6287" t="str">
            <v>人工血管,带针胸骨钢丝,特殊缝线,止血材料,吻合器</v>
          </cell>
          <cell r="F6287" t="str">
            <v>次</v>
          </cell>
          <cell r="G6287" t="str">
            <v/>
          </cell>
          <cell r="H6287">
            <v>2200</v>
          </cell>
          <cell r="I6287">
            <v>1760</v>
          </cell>
          <cell r="J6287">
            <v>1540</v>
          </cell>
          <cell r="K6287" t="str">
            <v>乙类</v>
          </cell>
        </row>
        <row r="6288">
          <cell r="A6288" t="str">
            <v>HMD</v>
          </cell>
          <cell r="B6288" t="str">
            <v>颈静脉颅外段</v>
          </cell>
          <cell r="C6288" t="str">
            <v/>
          </cell>
          <cell r="D6288" t="str">
            <v/>
          </cell>
          <cell r="E6288" t="str">
            <v/>
          </cell>
        </row>
        <row r="6288">
          <cell r="G6288" t="str">
            <v/>
          </cell>
          <cell r="H6288" t="str">
            <v/>
          </cell>
          <cell r="I6288" t="str">
            <v/>
          </cell>
          <cell r="J6288" t="str">
            <v/>
          </cell>
        </row>
        <row r="6289">
          <cell r="A6289" t="str">
            <v>HMD62201</v>
          </cell>
          <cell r="B6289" t="str">
            <v>经皮穿刺颈内静脉置管术</v>
          </cell>
          <cell r="C6289" t="str">
            <v>患者仰卧于手术台或病床,局麻下穿刺锁骨下静脉或颈内静脉,置入导丝,沿导丝置入血管扩张器,退出扩张器沿导丝置入留置型静脉导管,退出导丝,回抽血液证实在静脉内,肝素冲洗液封管,缝合固定,透明贴外敷,照x线平片,明确导管管头位置。</v>
          </cell>
          <cell r="D6289" t="str">
            <v>注射器</v>
          </cell>
          <cell r="E6289" t="str">
            <v>中心静脉导管,特殊缝线</v>
          </cell>
          <cell r="F6289" t="str">
            <v>次</v>
          </cell>
          <cell r="G6289" t="str">
            <v/>
          </cell>
          <cell r="H6289">
            <v>500</v>
          </cell>
          <cell r="I6289">
            <v>400</v>
          </cell>
          <cell r="J6289">
            <v>350</v>
          </cell>
          <cell r="K6289" t="str">
            <v>甲类</v>
          </cell>
        </row>
        <row r="6290">
          <cell r="A6290" t="str">
            <v>HMD62202</v>
          </cell>
          <cell r="B6290" t="str">
            <v>经皮穿刺颈静脉透析管置入术</v>
          </cell>
          <cell r="C6290" t="str">
            <v>患者仰卧于手术台或病床,局麻下穿刺颈内静脉,置入导丝,沿导丝置入血管扩张器,退出扩张器沿导丝置入长期透析管,退出导丝,回抽血液证实在静脉内,肝素冲洗液封管,缝合固定,透明贴外敷,照x线平片,明确导管管头位置。</v>
          </cell>
          <cell r="D6290" t="str">
            <v>长期透析管,注射器,导丝,血管扩张器</v>
          </cell>
          <cell r="E6290" t="str">
            <v>特殊缝线</v>
          </cell>
          <cell r="F6290" t="str">
            <v>次</v>
          </cell>
          <cell r="G6290" t="str">
            <v/>
          </cell>
          <cell r="H6290">
            <v>500</v>
          </cell>
          <cell r="I6290">
            <v>400</v>
          </cell>
          <cell r="J6290">
            <v>350</v>
          </cell>
          <cell r="K6290" t="str">
            <v>乙类</v>
          </cell>
        </row>
        <row r="6291">
          <cell r="A6291" t="str">
            <v>HMD64201</v>
          </cell>
          <cell r="B6291" t="str">
            <v>经皮穿刺颈静脉透析管拔除术</v>
          </cell>
          <cell r="C6291" t="str">
            <v>消毒麻醉,必要时造影,分离导管入皮肤处软组织,必要时经股静脉置入临时滤器,拔除导管,冲洗胶片。人工报告。不含监护。</v>
          </cell>
          <cell r="D6291" t="str">
            <v>血滤器,注射器</v>
          </cell>
          <cell r="E6291" t="str">
            <v>特殊缝线</v>
          </cell>
          <cell r="F6291" t="str">
            <v>次</v>
          </cell>
          <cell r="G6291" t="str">
            <v/>
          </cell>
          <cell r="H6291">
            <v>200</v>
          </cell>
          <cell r="I6291">
            <v>160</v>
          </cell>
          <cell r="J6291">
            <v>140</v>
          </cell>
          <cell r="K6291" t="str">
            <v>乙类</v>
          </cell>
        </row>
        <row r="6292">
          <cell r="A6292" t="str">
            <v>HMD73301</v>
          </cell>
          <cell r="B6292" t="str">
            <v>颈内扩张静脉切除成形术</v>
          </cell>
          <cell r="C6292" t="str">
            <v>消毒铺巾,切开颈部皮肤和皮下,游离颈内静脉,静脉肝素抗凝,阻断颈静脉,切除扩张的部分静脉壁,缝合颈静脉,彻底止血､冲洗后留置引流,分层缝合切口,无菌敷料外敷。必要时可使用各种材料包裹静脉壁。不含自体血管取材术。</v>
          </cell>
          <cell r="D6292" t="str">
            <v>引流装置</v>
          </cell>
          <cell r="E6292" t="str">
            <v>特殊缝线,止血材料</v>
          </cell>
          <cell r="F6292" t="str">
            <v>次</v>
          </cell>
          <cell r="G6292" t="str">
            <v/>
          </cell>
          <cell r="H6292">
            <v>1300</v>
          </cell>
          <cell r="I6292">
            <v>1040</v>
          </cell>
          <cell r="J6292">
            <v>910</v>
          </cell>
          <cell r="K6292" t="str">
            <v>乙类</v>
          </cell>
        </row>
        <row r="6293">
          <cell r="A6293" t="str">
            <v>HMD86301</v>
          </cell>
          <cell r="B6293" t="str">
            <v>颈内静脉-股静脉人工血管转流术</v>
          </cell>
          <cell r="C6293" t="str">
            <v>消毒铺巾,颈部胸锁乳突肌前缘切口或颈前锁骨上横切口,显露游离颈内静脉或锁骨下静脉。腹股沟纵切口,显露游离股静脉,开通皮下隧道,静脉肝素抗凝,行人工血管与颈内静脉和股静脉端侧吻合,彻底止血后分别放置引流,关闭切口。</v>
          </cell>
          <cell r="D6293" t="str">
            <v>引流装置</v>
          </cell>
          <cell r="E6293" t="str">
            <v>人工血管,特殊缝线,止血材料,吻合器</v>
          </cell>
          <cell r="F6293" t="str">
            <v>次</v>
          </cell>
          <cell r="G6293" t="str">
            <v/>
          </cell>
          <cell r="H6293">
            <v>2500</v>
          </cell>
          <cell r="I6293">
            <v>2000</v>
          </cell>
          <cell r="J6293">
            <v>1750</v>
          </cell>
          <cell r="K6293" t="str">
            <v>乙类</v>
          </cell>
        </row>
        <row r="6294">
          <cell r="A6294" t="str">
            <v>HMD86302</v>
          </cell>
          <cell r="B6294" t="str">
            <v>颈内静脉-下腔静脉人工血管转流术</v>
          </cell>
          <cell r="C6294" t="str">
            <v>消毒铺巾,颈部胸锁乳突肌前缘切口或颈前锁骨上横切口,显露游离颈内静脉或锁骨下静脉,开腹,显露游离肾下下腔静脉,开通皮下隧道,静脉肝素抗凝,行人工血管与颈内静脉和下腔静脉端侧吻合,止血冲洗放置引流后关闭切口。</v>
          </cell>
          <cell r="D6294" t="str">
            <v>引流装置</v>
          </cell>
          <cell r="E6294" t="str">
            <v>人工血管,特殊缝线,止血材料,吻合器</v>
          </cell>
          <cell r="F6294" t="str">
            <v>次</v>
          </cell>
          <cell r="G6294" t="str">
            <v/>
          </cell>
          <cell r="H6294">
            <v>2500</v>
          </cell>
          <cell r="I6294">
            <v>2000</v>
          </cell>
          <cell r="J6294">
            <v>1750</v>
          </cell>
          <cell r="K6294" t="str">
            <v>乙类</v>
          </cell>
        </row>
        <row r="6295">
          <cell r="A6295" t="str">
            <v>HMD86303</v>
          </cell>
          <cell r="B6295" t="str">
            <v>颈内静脉-髂静脉人工血管转流术</v>
          </cell>
          <cell r="C6295" t="str">
            <v>消毒铺巾,胸锁乳突肌前缘切口,显露游离颈内静脉,下腹部麦氏点斜切口,钝性分离腹膜外游离显露髂静脉,皮下建立人工血管隧道,静脉肝素抗凝,分别行人工血管与颈内静脉和髂静脉吻合,止血冲洗放置引流后关闭切口。</v>
          </cell>
          <cell r="D6295" t="str">
            <v>引流装置</v>
          </cell>
          <cell r="E6295" t="str">
            <v>人工血管,特殊缝线,止血材料,吻合器</v>
          </cell>
          <cell r="F6295" t="str">
            <v>次</v>
          </cell>
          <cell r="G6295" t="str">
            <v/>
          </cell>
          <cell r="H6295">
            <v>2500</v>
          </cell>
          <cell r="I6295">
            <v>2000</v>
          </cell>
          <cell r="J6295">
            <v>1750</v>
          </cell>
          <cell r="K6295" t="str">
            <v>乙类</v>
          </cell>
        </row>
        <row r="6296">
          <cell r="A6296" t="str">
            <v>HME</v>
          </cell>
          <cell r="B6296" t="str">
            <v>锁骨下静脉</v>
          </cell>
          <cell r="C6296" t="str">
            <v/>
          </cell>
          <cell r="D6296" t="str">
            <v/>
          </cell>
          <cell r="E6296" t="str">
            <v/>
          </cell>
        </row>
        <row r="6296">
          <cell r="G6296" t="str">
            <v/>
          </cell>
          <cell r="H6296" t="str">
            <v/>
          </cell>
          <cell r="I6296" t="str">
            <v/>
          </cell>
          <cell r="J6296" t="str">
            <v/>
          </cell>
        </row>
        <row r="6297">
          <cell r="A6297" t="str">
            <v>HME62201</v>
          </cell>
          <cell r="B6297" t="str">
            <v>经皮穿刺锁骨下静脉置管术</v>
          </cell>
          <cell r="C6297" t="str">
            <v>患者仰卧于手术台(或病床),局麻下穿刺锁骨下静脉,置入导丝,沿导丝置入血管扩张器,退出扩张器沿导丝置入长期透析管,退出导丝,回抽血液证实在静脉内,肝素冲洗液封管,缝合固定,透明贴外敷,照X线平片,明确导管管头位置。</v>
          </cell>
          <cell r="D6297" t="str">
            <v>长期透析管,注射器,导丝,血管扩张器</v>
          </cell>
          <cell r="E6297" t="str">
            <v>特殊缝线</v>
          </cell>
          <cell r="F6297" t="str">
            <v>次</v>
          </cell>
          <cell r="G6297" t="str">
            <v/>
          </cell>
          <cell r="H6297">
            <v>500</v>
          </cell>
          <cell r="I6297">
            <v>400</v>
          </cell>
          <cell r="J6297">
            <v>350</v>
          </cell>
          <cell r="K6297" t="str">
            <v>甲类</v>
          </cell>
        </row>
        <row r="6298">
          <cell r="A6298" t="str">
            <v>HME65201</v>
          </cell>
          <cell r="B6298" t="str">
            <v>经皮穿刺锁骨下静脉内血管异物取出术</v>
          </cell>
          <cell r="C6298" t="str">
            <v>患者仰卧于造影台,局麻下经皮穿刺腋静脉(或股静脉),置入血管鞘管,造影证实异物部位及种类,经鞘管插入圈套器,透视下调整部位及角度,套牢异物,透视下回撤圈套器至腋静脉附近,小的异物可连同鞘管一起拔除,大的异物需另作腋静脉切口切开取出,局部弹力绷带压迫或缝合血管。不含影像学引导(DSA引导)。</v>
          </cell>
          <cell r="D6298" t="str">
            <v>穿刺针,注射器</v>
          </cell>
          <cell r="E6298" t="str">
            <v>导管,导丝,血管鞘组,封堵器,圈套器,特殊缝线</v>
          </cell>
          <cell r="F6298" t="str">
            <v>次</v>
          </cell>
          <cell r="G6298" t="str">
            <v/>
          </cell>
          <cell r="H6298">
            <v>1600</v>
          </cell>
          <cell r="I6298">
            <v>1280</v>
          </cell>
          <cell r="J6298">
            <v>1120</v>
          </cell>
          <cell r="K6298" t="str">
            <v>乙类</v>
          </cell>
        </row>
        <row r="6299">
          <cell r="A6299" t="str">
            <v>HME72201</v>
          </cell>
          <cell r="B6299" t="str">
            <v>经皮穿刺锁骨下静脉血栓超声消融术</v>
          </cell>
          <cell r="C6299" t="str">
            <v>患者仰卧于造影台,于血栓以远部位局麻下穿刺腋静脉､肱静脉,放置血管鞘管,沿鞘管放入导丝和猪尾造影导管入无名静脉(或锁骨下静脉或腋静脉)远端,退出导丝,将猪尾导管与高压注射器连接,注入对比剂进行静脉造影。血栓定位后,交换导管置入超声消融导管于血栓部位,进行超声消融完毕后再造影确认,退出导管和鞘管,穿刺处弹力绷带加压包扎。不含影像学引导(DSA引导)。</v>
          </cell>
          <cell r="D6299" t="str">
            <v>穿刺针,高压注射器,注射器</v>
          </cell>
          <cell r="E6299" t="str">
            <v>导管,导丝,血管鞘组,消融导管,封堵器</v>
          </cell>
          <cell r="F6299" t="str">
            <v>次</v>
          </cell>
          <cell r="G6299" t="str">
            <v/>
          </cell>
          <cell r="H6299">
            <v>1700</v>
          </cell>
          <cell r="I6299">
            <v>1360</v>
          </cell>
          <cell r="J6299">
            <v>1190</v>
          </cell>
          <cell r="K6299" t="str">
            <v>乙类</v>
          </cell>
        </row>
        <row r="6300">
          <cell r="A6300" t="str">
            <v>HME72202</v>
          </cell>
          <cell r="B6300" t="str">
            <v>经皮穿刺锁骨下静脉内溶栓术</v>
          </cell>
          <cell r="C6300" t="str">
            <v>患者仰卧于造影台,在血栓以远部位局麻下穿刺腋静脉､肱静脉,放置血管鞘管,沿鞘管放入导丝和猪尾造影导管入无名静脉(或锁骨下静脉或腋静脉)远端,退出导丝,将猪尾导管与高压注射器连接,注入对比剂进行静脉造影,血栓定位后,交换导管置入溶栓导管于血栓部位,注入溶栓药物后固定导管,穿刺处包扎。不含影像学引导(DSA引导)。</v>
          </cell>
          <cell r="D6300" t="str">
            <v>穿刺针,高压注射器,注射器</v>
          </cell>
          <cell r="E6300" t="str">
            <v>导管,导丝,血管鞘组,溶栓导管</v>
          </cell>
          <cell r="F6300" t="str">
            <v>次</v>
          </cell>
          <cell r="G6300" t="str">
            <v/>
          </cell>
          <cell r="H6300">
            <v>1600</v>
          </cell>
          <cell r="I6300">
            <v>1280</v>
          </cell>
          <cell r="J6300">
            <v>1120</v>
          </cell>
          <cell r="K6300" t="str">
            <v>乙类</v>
          </cell>
        </row>
        <row r="6301">
          <cell r="A6301" t="str">
            <v>HME80201</v>
          </cell>
          <cell r="B6301" t="str">
            <v>经皮穿刺锁骨下静脉内激光再通成形术</v>
          </cell>
          <cell r="C6301" t="str">
            <v>患者仰卧于造影台,局麻下穿刺腋静脉或肱静脉,放置血管鞘管,沿鞘管放入导丝和导管入锁骨下静脉远端,退出导丝,将造影导管与高压注射器连接,注入对比剂进行静脉造影,造影完毕,交换激光探头,边造影边行血管再通,必要时对再通的血管进行球囊扩张和支架置入,治疗完毕,退出导管和血管鞘,穿刺处弹力绷带加压包扎。不含影像学引导(DSA引导)。</v>
          </cell>
          <cell r="D6301" t="str">
            <v>穿刺针,高压注射器,注射器</v>
          </cell>
          <cell r="E6301" t="str">
            <v>导管,导丝,血管鞘组,球囊扩张导管,支架,封堵器</v>
          </cell>
          <cell r="F6301" t="str">
            <v>次</v>
          </cell>
          <cell r="G6301" t="str">
            <v/>
          </cell>
          <cell r="H6301">
            <v>1800</v>
          </cell>
          <cell r="I6301">
            <v>1440</v>
          </cell>
          <cell r="J6301">
            <v>1260</v>
          </cell>
          <cell r="K6301" t="str">
            <v>乙类</v>
          </cell>
        </row>
        <row r="6302">
          <cell r="A6302" t="str">
            <v>HME83301</v>
          </cell>
          <cell r="B6302" t="str">
            <v>锁骨下静脉修复术</v>
          </cell>
          <cell r="C6302" t="str">
            <v>消毒铺巾,损伤局部切口,必要时切断锁骨,显露游离受损血管,静脉肝素抗凝,阻断血管,缝合､补片成形､对端吻合或人工血管自体血管间置,彻底止血冲洗后放置引流,关闭切口。不含血管探查术､自体血管取材术。</v>
          </cell>
          <cell r="D6302" t="str">
            <v>引流装置</v>
          </cell>
          <cell r="E6302" t="str">
            <v>人工血管,补片,特殊缝线,止血材料</v>
          </cell>
          <cell r="F6302" t="str">
            <v>每根血管</v>
          </cell>
          <cell r="G6302" t="str">
            <v/>
          </cell>
          <cell r="H6302">
            <v>2200</v>
          </cell>
          <cell r="I6302">
            <v>1760</v>
          </cell>
          <cell r="J6302">
            <v>1540</v>
          </cell>
          <cell r="K6302" t="str">
            <v>乙类</v>
          </cell>
        </row>
        <row r="6303">
          <cell r="A6303" t="str">
            <v>HME86301</v>
          </cell>
          <cell r="B6303" t="str">
            <v>锁骨下静脉-髂静脉人工血管转流术</v>
          </cell>
          <cell r="C6303" t="str">
            <v>消毒铺巾,颈前锁骨上横切口,显露游离颈内静脉或锁骨下静脉。下腹部麦氏点斜切口,钝性分离腹膜外游离显露髂静脉,皮下建立人工血管隧道,静脉肝素抗凝,分别行人工血管与锁骨下静脉和髂静脉吻合,止血冲洗放置引流后关闭切口。</v>
          </cell>
          <cell r="D6303" t="str">
            <v>引流装置</v>
          </cell>
          <cell r="E6303" t="str">
            <v>人工血管,特殊缝线,止血材料,吻合器</v>
          </cell>
          <cell r="F6303" t="str">
            <v>次</v>
          </cell>
          <cell r="G6303" t="str">
            <v/>
          </cell>
          <cell r="H6303">
            <v>2500</v>
          </cell>
          <cell r="I6303">
            <v>2000</v>
          </cell>
          <cell r="J6303">
            <v>1750</v>
          </cell>
          <cell r="K6303" t="str">
            <v>乙类</v>
          </cell>
        </row>
        <row r="6304">
          <cell r="A6304" t="str">
            <v>HME86302</v>
          </cell>
          <cell r="B6304" t="str">
            <v>锁骨下静脉-股静脉人工血管转流术</v>
          </cell>
          <cell r="C6304" t="str">
            <v>消毒铺巾,颈部胸锁乳突肌前缘切口或颈前锁骨上横切口,显露游离颈内静脉或锁骨下静脉。腹股沟纵切口,显露游离股静脉,开通皮下隧道,静脉肝素抗凝,行人工血管与锁骨下静脉和股静脉端侧吻合,彻底止血后分别放置引流,关闭切口。</v>
          </cell>
          <cell r="D6304" t="str">
            <v>引流装置</v>
          </cell>
          <cell r="E6304" t="str">
            <v>人工血管,特殊缝线,止血材料,吻合器</v>
          </cell>
          <cell r="F6304" t="str">
            <v>次</v>
          </cell>
          <cell r="G6304" t="str">
            <v/>
          </cell>
          <cell r="H6304">
            <v>2500</v>
          </cell>
          <cell r="I6304">
            <v>2000</v>
          </cell>
          <cell r="J6304">
            <v>1750</v>
          </cell>
          <cell r="K6304" t="str">
            <v>乙类</v>
          </cell>
        </row>
        <row r="6305">
          <cell r="A6305" t="str">
            <v>HME86303</v>
          </cell>
          <cell r="B6305" t="str">
            <v>锁骨下静脉-下腔静脉人工血管转流术</v>
          </cell>
          <cell r="C6305" t="str">
            <v>消毒铺巾,颈部胸锁乳突肌前缘切口或颈前锁骨上横切口,显露游离颈内静脉或锁骨下静脉。开腹,显露游离肾下下腔静脉,开通皮下隧道,静脉肝素抗凝,行人工血管与锁骨下静脉和下腔静脉端侧吻合,止血冲洗放置引流后关闭切口。</v>
          </cell>
          <cell r="D6305" t="str">
            <v>引流装置</v>
          </cell>
          <cell r="E6305" t="str">
            <v>人工血管,特殊缝线,止血材料,吻合器</v>
          </cell>
          <cell r="F6305" t="str">
            <v>次</v>
          </cell>
          <cell r="G6305" t="str">
            <v/>
          </cell>
          <cell r="H6305">
            <v>2500</v>
          </cell>
          <cell r="I6305">
            <v>2000</v>
          </cell>
          <cell r="J6305">
            <v>1750</v>
          </cell>
          <cell r="K6305" t="str">
            <v>乙类</v>
          </cell>
        </row>
        <row r="6306">
          <cell r="A6306" t="str">
            <v>HMF-HMH</v>
          </cell>
          <cell r="B6306" t="str">
            <v>上肢静脉</v>
          </cell>
          <cell r="C6306" t="str">
            <v/>
          </cell>
          <cell r="D6306" t="str">
            <v/>
          </cell>
          <cell r="E6306" t="str">
            <v/>
          </cell>
        </row>
        <row r="6306">
          <cell r="G6306" t="str">
            <v/>
          </cell>
          <cell r="H6306" t="str">
            <v/>
          </cell>
          <cell r="I6306" t="str">
            <v/>
          </cell>
          <cell r="J6306" t="str">
            <v/>
          </cell>
        </row>
        <row r="6307">
          <cell r="A6307" t="str">
            <v>HMF72201</v>
          </cell>
          <cell r="B6307" t="str">
            <v>经皮穿刺上肢静脉血栓超声消融术</v>
          </cell>
          <cell r="C6307" t="str">
            <v>患者仰卧于造影台,于血栓部位以远局麻下穿刺头静脉(或贵要静脉),放置血管鞘管,沿鞘管放入导丝和造影导管入上肢静脉远端,退出导丝,将导管与高压注射器连接,注入对比剂进行静脉造影,血栓定位后,交换导管置入超声消融导管于血栓部位,进行超声消融完毕后再造影确认,退出导管和鞘管,穿刺处弹力绷带加压包扎。不含影像学引导(DSA引导)。</v>
          </cell>
          <cell r="D6307" t="str">
            <v>注射器,穿刺针</v>
          </cell>
          <cell r="E6307" t="str">
            <v>导管,导丝,血管鞘组,消融导管,封堵器</v>
          </cell>
          <cell r="F6307" t="str">
            <v>次</v>
          </cell>
          <cell r="G6307" t="str">
            <v/>
          </cell>
          <cell r="H6307">
            <v>1600</v>
          </cell>
          <cell r="I6307">
            <v>1280</v>
          </cell>
          <cell r="J6307">
            <v>1120</v>
          </cell>
          <cell r="K6307" t="str">
            <v>乙类</v>
          </cell>
        </row>
        <row r="6308">
          <cell r="A6308" t="str">
            <v>HMF80201</v>
          </cell>
          <cell r="B6308" t="str">
            <v>经皮穿刺上肢静脉内激光再通成形术</v>
          </cell>
          <cell r="C6308" t="str">
            <v>患者仰卧于造影台,局麻下穿刺肘正中静脉(或头静脉),建立输液通道,用三通连接输液通道,止血带阻断上肢浅静脉,注入对比剂,数字减影机下透视,显示上肢深静脉病变情况,造影完毕,交换激光探头,边造影边行血管再通,必要时对再通的血管进行球囊扩张和支架置入。治疗完毕退出穿刺针,穿刺处弹力绷带加压包扎。不含影像学引导(DSA引导)。</v>
          </cell>
          <cell r="D6308" t="str">
            <v>穿刺针,注射器</v>
          </cell>
          <cell r="E6308" t="str">
            <v>导管,导丝,血管鞘组,球囊扩张导管,支架,封堵器</v>
          </cell>
          <cell r="F6308" t="str">
            <v>次</v>
          </cell>
          <cell r="G6308" t="str">
            <v/>
          </cell>
          <cell r="H6308">
            <v>1800</v>
          </cell>
          <cell r="I6308">
            <v>1440</v>
          </cell>
          <cell r="J6308">
            <v>1260</v>
          </cell>
          <cell r="K6308" t="str">
            <v>乙类</v>
          </cell>
        </row>
        <row r="6309">
          <cell r="A6309" t="str">
            <v>HMF83301</v>
          </cell>
          <cell r="B6309" t="str">
            <v>前臂静脉修复术</v>
          </cell>
          <cell r="C6309" t="str">
            <v>消毒铺巾,损伤局部切口,显露游离受损血管,静脉肝素抗凝,阻断血管,缝合､补片成形､对端吻合或人工血管自体血管间置,彻底止血冲洗后放置引流,关闭切口。含正中静脉和头静脉修复术。不含血管探查术､自体血管取材术。</v>
          </cell>
          <cell r="D6309" t="str">
            <v>引流装置</v>
          </cell>
          <cell r="E6309" t="str">
            <v>人工血管,补片,特殊缝线,止血材料</v>
          </cell>
          <cell r="F6309" t="str">
            <v>次</v>
          </cell>
          <cell r="G6309" t="str">
            <v>以1支血管为基价,每增加1支加收不超过80%</v>
          </cell>
          <cell r="H6309">
            <v>1800</v>
          </cell>
          <cell r="I6309">
            <v>1440</v>
          </cell>
          <cell r="J6309">
            <v>1260</v>
          </cell>
          <cell r="K6309" t="str">
            <v>乙类</v>
          </cell>
        </row>
        <row r="6310">
          <cell r="A6310" t="str">
            <v>HMF83302</v>
          </cell>
          <cell r="B6310" t="str">
            <v>肱静脉修复术</v>
          </cell>
          <cell r="C6310" t="str">
            <v>消毒铺巾,损伤局部切口,显露游离受损血管,静脉肝素抗凝,阻断血管,缝合､补片成形､对端吻合或人工血管自体血管间置,彻底止血冲洗后放置引流,关闭切口。不含血管探查术､自体血管取材术。</v>
          </cell>
          <cell r="D6310" t="str">
            <v>引流装置</v>
          </cell>
          <cell r="E6310" t="str">
            <v>人工血管,补片,特殊缝线,止血材料</v>
          </cell>
          <cell r="F6310" t="str">
            <v>每根血管</v>
          </cell>
          <cell r="G6310" t="str">
            <v/>
          </cell>
          <cell r="H6310">
            <v>1800</v>
          </cell>
          <cell r="I6310">
            <v>1440</v>
          </cell>
          <cell r="J6310">
            <v>1260</v>
          </cell>
          <cell r="K6310" t="str">
            <v>乙类</v>
          </cell>
        </row>
        <row r="6311">
          <cell r="A6311" t="str">
            <v>HMG60301</v>
          </cell>
          <cell r="B6311" t="str">
            <v>头静脉取材术</v>
          </cell>
          <cell r="C6311" t="str">
            <v>消毒铺巾,沿头静脉走行切口,显露游离头静脉主干,切断､结扎各分支,切取适当长度的头静脉,两残端结扎,检查切取段头静脉有无破裂口或漏血,必要时结扎､缝扎遗漏分支和破裂口,肝素冲洗液浸泡,分层缝合皮下及皮肤切口。</v>
          </cell>
          <cell r="D6311" t="str">
            <v/>
          </cell>
          <cell r="E6311" t="str">
            <v>特殊缝线</v>
          </cell>
          <cell r="F6311" t="str">
            <v>次</v>
          </cell>
          <cell r="G6311" t="str">
            <v/>
          </cell>
          <cell r="H6311">
            <v>1000</v>
          </cell>
          <cell r="I6311">
            <v>800</v>
          </cell>
          <cell r="J6311">
            <v>700</v>
          </cell>
          <cell r="K6311" t="str">
            <v>乙类</v>
          </cell>
        </row>
        <row r="6312">
          <cell r="A6312" t="str">
            <v>HMG65301</v>
          </cell>
          <cell r="B6312" t="str">
            <v>上肢浅静脉曲张剥脱术</v>
          </cell>
          <cell r="C6312" t="str">
            <v>患者俯卧于手术台,消毒铺巾,肘窝(或腋窝)切口,显露游离曲张静脉主干,结扎根部各属支,远端切断静脉,剥脱器剥除主干,小切口分别剥除曲张小静脉团,皮内缝合切口,绷带加压包扎。</v>
          </cell>
          <cell r="D6312" t="str">
            <v/>
          </cell>
          <cell r="E6312" t="str">
            <v>特殊缝线</v>
          </cell>
          <cell r="F6312" t="str">
            <v>单侧</v>
          </cell>
          <cell r="G6312" t="str">
            <v/>
          </cell>
          <cell r="H6312">
            <v>1300</v>
          </cell>
          <cell r="I6312">
            <v>1040</v>
          </cell>
          <cell r="J6312">
            <v>910</v>
          </cell>
          <cell r="K6312" t="str">
            <v>甲类</v>
          </cell>
        </row>
        <row r="6313">
          <cell r="A6313" t="str">
            <v>HMH65201</v>
          </cell>
          <cell r="B6313" t="str">
            <v>经皮穿刺腋静脉内血管异物取出术</v>
          </cell>
          <cell r="C6313" t="str">
            <v>患者仰卧于造影台,局麻下经皮穿刺肱静脉(或股静脉),置入血管鞘管,造影证实异物部位及种类,经鞘管插入圈套器,透视下调整部位及角度,套牢异物,透视下回撤圈套器至腋静脉附近,小的异物可连同鞘管一起拔除,大的异物需另作腋静脉切口切开取出。局部弹力绷带压迫或缝合血管。不含影像学引导(DSA引导)。</v>
          </cell>
          <cell r="D6313" t="str">
            <v>穿刺针,注射器</v>
          </cell>
          <cell r="E6313" t="str">
            <v>导管,导丝,血管鞘组,封堵器,圈套器,特殊缝线</v>
          </cell>
          <cell r="F6313" t="str">
            <v>次</v>
          </cell>
          <cell r="G6313" t="str">
            <v/>
          </cell>
          <cell r="H6313">
            <v>1800</v>
          </cell>
          <cell r="I6313">
            <v>1440</v>
          </cell>
          <cell r="J6313">
            <v>1260</v>
          </cell>
          <cell r="K6313" t="str">
            <v>乙类</v>
          </cell>
        </row>
        <row r="6314">
          <cell r="A6314" t="str">
            <v>HMH72201</v>
          </cell>
          <cell r="B6314" t="str">
            <v>经皮穿刺腋静脉血栓超声消融术</v>
          </cell>
          <cell r="C6314" t="str">
            <v>患者仰卧于造影台,于血栓以远部位局麻下穿刺上肢静脉､肱静脉,放置血管鞘管,沿鞘管放入导丝和猪尾造影导管入无名静脉(或锁骨下静脉或腋静脉)远端,退出导丝,将猪尾导管与高压注射器连接,注入对比剂进行静脉造影,血栓定位后,交换导管置入超声消融导管于血栓部位,进行超声消融完毕后再造影确认,退出导管和鞘管,穿刺处弹力绷带加压包扎。不含影像学引导(DSA引导)。</v>
          </cell>
          <cell r="D6314" t="str">
            <v>穿刺针,高压注射器,注射器</v>
          </cell>
          <cell r="E6314" t="str">
            <v>导管,导丝,血管鞘组,封堵器</v>
          </cell>
          <cell r="F6314" t="str">
            <v>次</v>
          </cell>
          <cell r="G6314" t="str">
            <v/>
          </cell>
          <cell r="H6314">
            <v>1800</v>
          </cell>
          <cell r="I6314">
            <v>1440</v>
          </cell>
          <cell r="J6314">
            <v>1260</v>
          </cell>
          <cell r="K6314" t="str">
            <v>乙类</v>
          </cell>
        </row>
        <row r="6315">
          <cell r="A6315" t="str">
            <v>HMH72202</v>
          </cell>
          <cell r="B6315" t="str">
            <v>经皮穿刺腋静脉内溶栓术</v>
          </cell>
          <cell r="C6315" t="str">
            <v>患者仰卧于造影台,局麻下穿刺上肢静脉(或股静脉),放置血管鞘管,沿鞘管放入导丝和猪尾造影导管入腋静脉远端,退出导丝,将猪尾导管与高压注射器连接,注入对比剂进行静脉造影。血栓定位后,交换导管置入溶栓导管于血栓部位,注入溶栓药物后固定导管,穿刺处包扎。不含影像学引导(DSA引导)。</v>
          </cell>
          <cell r="D6315" t="str">
            <v>穿刺针,高压注射器,注射器</v>
          </cell>
          <cell r="E6315" t="str">
            <v>导管,导丝,血管鞘组,溶栓导管</v>
          </cell>
          <cell r="F6315" t="str">
            <v>次</v>
          </cell>
          <cell r="G6315" t="str">
            <v/>
          </cell>
          <cell r="H6315">
            <v>1500</v>
          </cell>
          <cell r="I6315">
            <v>1200</v>
          </cell>
          <cell r="J6315">
            <v>1050</v>
          </cell>
          <cell r="K6315" t="str">
            <v>乙类</v>
          </cell>
        </row>
        <row r="6316">
          <cell r="A6316" t="str">
            <v>HMH83301</v>
          </cell>
          <cell r="B6316" t="str">
            <v>腋静脉修复术</v>
          </cell>
          <cell r="C6316" t="str">
            <v>消毒铺巾,损伤局部切口,显露游离受损血管,静脉肝素抗凝,阻断血管,缝合､补片成形､对端吻合或人工血管自体血管间置,彻底止血冲洗后放置引流,关闭切口。不含血管探查术､自体血管取材术。</v>
          </cell>
          <cell r="D6316" t="str">
            <v>引流装置</v>
          </cell>
          <cell r="E6316" t="str">
            <v>人工血管,补片,特殊缝线,止血材料</v>
          </cell>
          <cell r="F6316" t="str">
            <v>每根血管</v>
          </cell>
          <cell r="G6316" t="str">
            <v/>
          </cell>
          <cell r="H6316">
            <v>2000</v>
          </cell>
          <cell r="I6316">
            <v>1600</v>
          </cell>
          <cell r="J6316">
            <v>1400</v>
          </cell>
          <cell r="K6316" t="str">
            <v>乙类</v>
          </cell>
        </row>
        <row r="6317">
          <cell r="A6317" t="str">
            <v>HMH86301</v>
          </cell>
          <cell r="B6317" t="str">
            <v>腋-股静脉人工血管转流术</v>
          </cell>
          <cell r="C6317" t="str">
            <v>消毒铺巾,胸外侧锁骨下区横切口,劈开胸大肌,切断胸小肌,游离腋静脉。腹股沟纵切口,游离显露股静脉,皮下建立人工血管隧道,静脉肝素抗凝,分别行人工血管与腋静脉和股静脉吻合,止血冲洗放置引流后关闭切口。</v>
          </cell>
          <cell r="D6317" t="str">
            <v>引流装置</v>
          </cell>
          <cell r="E6317" t="str">
            <v>人工血管,特殊缝线,止血材料,吻合器</v>
          </cell>
          <cell r="F6317" t="str">
            <v>次</v>
          </cell>
          <cell r="G6317" t="str">
            <v/>
          </cell>
          <cell r="H6317">
            <v>2500</v>
          </cell>
          <cell r="I6317">
            <v>2000</v>
          </cell>
          <cell r="J6317">
            <v>1750</v>
          </cell>
          <cell r="K6317" t="str">
            <v>乙类</v>
          </cell>
        </row>
        <row r="6318">
          <cell r="A6318" t="str">
            <v>HMH86302</v>
          </cell>
          <cell r="B6318" t="str">
            <v>腋-股静脉自体大隐静脉转流术</v>
          </cell>
          <cell r="C6318" t="str">
            <v>消毒铺巾,胸外侧锁骨下区横切口,劈开胸大肌,切断胸小肌,游离腋静脉。踝部切口,向上游离大隐静脉直至腹股沟区,腹股沟纵切口,游离显露大隐静脉根部,皮下建立人工血管隧道,静脉肝素抗凝,行大隐静脉远端与腋静脉吻合,止血冲洗放置引流后关闭切口。不含大隐静脉取材术。</v>
          </cell>
          <cell r="D6318" t="str">
            <v>引流装置</v>
          </cell>
          <cell r="E6318" t="str">
            <v>特殊缝线,止血材料,吻合器</v>
          </cell>
          <cell r="F6318" t="str">
            <v>次</v>
          </cell>
          <cell r="G6318" t="str">
            <v/>
          </cell>
          <cell r="H6318">
            <v>2500</v>
          </cell>
          <cell r="I6318">
            <v>2000</v>
          </cell>
          <cell r="J6318">
            <v>1750</v>
          </cell>
          <cell r="K6318" t="str">
            <v>乙类</v>
          </cell>
        </row>
        <row r="6319">
          <cell r="A6319" t="str">
            <v>HMK</v>
          </cell>
          <cell r="B6319" t="str">
            <v>胸部静脉</v>
          </cell>
          <cell r="C6319" t="str">
            <v/>
          </cell>
          <cell r="D6319" t="str">
            <v/>
          </cell>
          <cell r="E6319" t="str">
            <v/>
          </cell>
        </row>
        <row r="6319">
          <cell r="G6319" t="str">
            <v/>
          </cell>
          <cell r="H6319" t="str">
            <v/>
          </cell>
          <cell r="I6319" t="str">
            <v/>
          </cell>
          <cell r="J6319" t="str">
            <v/>
          </cell>
        </row>
        <row r="6320">
          <cell r="A6320" t="str">
            <v>HMK60201</v>
          </cell>
          <cell r="B6320" t="str">
            <v>经皮穿刺选择性奇静脉取血术</v>
          </cell>
          <cell r="C6320" t="str">
            <v>消毒麻醉,股静脉或颈静脉穿刺插管,选择奇静脉,注射对比剂并摄片取血,拔管压迫止血,冲洗胶片。人工报告。不含监护､实验室检查。</v>
          </cell>
          <cell r="D6320" t="str">
            <v>穿刺针,注射器</v>
          </cell>
          <cell r="E6320" t="str">
            <v>导管,导丝,血管鞘组</v>
          </cell>
          <cell r="F6320" t="str">
            <v>次</v>
          </cell>
          <cell r="G6320" t="str">
            <v/>
          </cell>
          <cell r="H6320">
            <v>1000</v>
          </cell>
          <cell r="I6320">
            <v>800</v>
          </cell>
          <cell r="J6320">
            <v>700</v>
          </cell>
          <cell r="K6320" t="str">
            <v>乙类</v>
          </cell>
        </row>
        <row r="6321">
          <cell r="A6321" t="str">
            <v>HML-HM6</v>
          </cell>
          <cell r="B6321" t="str">
            <v>11.下腔静脉系</v>
          </cell>
          <cell r="C6321" t="str">
            <v/>
          </cell>
          <cell r="D6321" t="str">
            <v/>
          </cell>
          <cell r="E6321" t="str">
            <v/>
          </cell>
        </row>
        <row r="6321">
          <cell r="G6321" t="str">
            <v/>
          </cell>
          <cell r="H6321" t="str">
            <v/>
          </cell>
          <cell r="I6321" t="str">
            <v/>
          </cell>
          <cell r="J6321" t="str">
            <v/>
          </cell>
        </row>
        <row r="6322">
          <cell r="A6322" t="str">
            <v>HML</v>
          </cell>
          <cell r="B6322" t="str">
            <v>下腔静脉</v>
          </cell>
          <cell r="C6322" t="str">
            <v/>
          </cell>
          <cell r="D6322" t="str">
            <v/>
          </cell>
          <cell r="E6322" t="str">
            <v/>
          </cell>
        </row>
        <row r="6322">
          <cell r="G6322" t="str">
            <v/>
          </cell>
          <cell r="H6322" t="str">
            <v/>
          </cell>
          <cell r="I6322" t="str">
            <v/>
          </cell>
          <cell r="J6322" t="str">
            <v/>
          </cell>
        </row>
        <row r="6323">
          <cell r="A6323" t="str">
            <v>HML50301</v>
          </cell>
          <cell r="B6323" t="str">
            <v>布加综合征经右房破膜术</v>
          </cell>
          <cell r="C6323" t="str">
            <v>患者取侧卧位,消毒铺巾,右侧第4肋间切口,切开心包,显露并切开右心房,手指通过右房进入下腔静脉,手指或破膜器械穿破隔膜,缝合右房切口及心包,止血放置引流后关闭切口。</v>
          </cell>
          <cell r="D6323" t="str">
            <v>引流装置</v>
          </cell>
          <cell r="E6323" t="str">
            <v>特殊缝线,止血材料</v>
          </cell>
          <cell r="F6323" t="str">
            <v>次</v>
          </cell>
          <cell r="G6323" t="str">
            <v/>
          </cell>
          <cell r="H6323">
            <v>2800</v>
          </cell>
          <cell r="I6323">
            <v>2240</v>
          </cell>
          <cell r="J6323">
            <v>1960</v>
          </cell>
          <cell r="K6323" t="str">
            <v>甲类</v>
          </cell>
        </row>
        <row r="6324">
          <cell r="A6324" t="str">
            <v>HML62201</v>
          </cell>
          <cell r="B6324" t="str">
            <v>经皮穿刺下腔静脉滤器置入术</v>
          </cell>
          <cell r="C6324" t="str">
            <v>患者仰卧于造影台,局麻下穿刺健侧股静脉或颈内静脉,置入血管鞘管。交换导丝,插入导管到肾下下腔静脉造影并测量下腔静脉直径,定位髂静脉分叉及肾静脉位置后,插入滤器输送器至肾下下腔静脉,适当位置释放滤器,再次造影,显示位置正确后,退出输送器,穿刺处弹力绷带加压包扎。不含影像学引导(DSA引导)。</v>
          </cell>
          <cell r="D6324" t="str">
            <v>穿刺针,注射器</v>
          </cell>
          <cell r="E6324" t="str">
            <v>导管,导丝,血管鞘组,滤网,封堵器</v>
          </cell>
          <cell r="F6324" t="str">
            <v>次</v>
          </cell>
          <cell r="G6324" t="str">
            <v/>
          </cell>
          <cell r="H6324">
            <v>2000</v>
          </cell>
          <cell r="I6324">
            <v>1600</v>
          </cell>
          <cell r="J6324">
            <v>1400</v>
          </cell>
          <cell r="K6324" t="str">
            <v>乙类</v>
          </cell>
        </row>
        <row r="6325">
          <cell r="A6325" t="str">
            <v>HML64201</v>
          </cell>
          <cell r="B6325" t="str">
            <v>经皮穿刺下腔静脉滤器取出术</v>
          </cell>
          <cell r="C6325" t="str">
            <v>患者仰卧于造影台,局麻下穿刺健侧股静脉,置入鞘管,插入导管入下腔静脉造影,测量完毕后更换专用回收器械,经鞘管深入至肾下下腔静脉,在造影机透视下抓捕滤器并回收入鞘管内,退出回收装置,穿刺处弹力绷带加压包扎。不含影像学引导(DSA引导)。</v>
          </cell>
          <cell r="D6325" t="str">
            <v>穿刺针,注射器</v>
          </cell>
          <cell r="E6325" t="str">
            <v>导管,导丝,血管鞘组,封堵器</v>
          </cell>
          <cell r="F6325" t="str">
            <v>次</v>
          </cell>
          <cell r="G6325" t="str">
            <v/>
          </cell>
          <cell r="H6325">
            <v>1800</v>
          </cell>
          <cell r="I6325">
            <v>1440</v>
          </cell>
          <cell r="J6325">
            <v>1260</v>
          </cell>
          <cell r="K6325" t="str">
            <v>乙类</v>
          </cell>
        </row>
        <row r="6326">
          <cell r="A6326" t="str">
            <v>HML64301</v>
          </cell>
          <cell r="B6326" t="str">
            <v>下腔静脉切开滤器取出术</v>
          </cell>
          <cell r="C6326" t="str">
            <v>消毒铺巾,开腹,游离显露肾下下腔静脉,肝素抗凝,探查并阻断近心端无血栓段下腔静脉,切开静脉取出血栓及滤器,冲洗,缝合静脉,放置引流后关腹。必要时送病理。不含病理学检查。</v>
          </cell>
          <cell r="D6326" t="str">
            <v>引流装置</v>
          </cell>
          <cell r="E6326" t="str">
            <v>取栓导管,特殊缝线,止血材料</v>
          </cell>
          <cell r="F6326" t="str">
            <v>次</v>
          </cell>
          <cell r="G6326" t="str">
            <v/>
          </cell>
          <cell r="H6326">
            <v>1600</v>
          </cell>
          <cell r="I6326">
            <v>1280</v>
          </cell>
          <cell r="J6326">
            <v>1120</v>
          </cell>
          <cell r="K6326" t="str">
            <v>乙类</v>
          </cell>
        </row>
        <row r="6327">
          <cell r="A6327" t="str">
            <v>HML65201</v>
          </cell>
          <cell r="B6327" t="str">
            <v>经皮穿刺下腔静脉内血管异物取出术</v>
          </cell>
          <cell r="C6327" t="str">
            <v>患者仰卧于造影台,局麻下经皮穿刺股静脉,置入血管鞘管,造影证实异物部位及种类,经鞘管插入圈套器,透视下调整部位及角度,套牢异物,透视下回撤圈套器至股静脉附近,小的异物可连同鞘管一起拔除,大的异物需另作股静脉切口切开取出,局部弹力绷带压迫或缝合血管。不含影像学引导(DSA引导)。</v>
          </cell>
          <cell r="D6327" t="str">
            <v>穿刺针,注射器</v>
          </cell>
          <cell r="E6327" t="str">
            <v>导管,导丝,血管鞘组,封堵器,圈套器,特殊缝线</v>
          </cell>
          <cell r="F6327" t="str">
            <v>次</v>
          </cell>
          <cell r="G6327" t="str">
            <v/>
          </cell>
          <cell r="H6327">
            <v>2400</v>
          </cell>
          <cell r="I6327">
            <v>1920</v>
          </cell>
          <cell r="J6327">
            <v>1680</v>
          </cell>
          <cell r="K6327" t="str">
            <v>乙类</v>
          </cell>
        </row>
        <row r="6328">
          <cell r="A6328" t="str">
            <v>HML65301</v>
          </cell>
          <cell r="B6328" t="str">
            <v>下腔静脉切开取栓术</v>
          </cell>
          <cell r="C6328" t="str">
            <v>游离阻断肝上和肝下下腔静脉,行下腔静脉切开取栓。含下腔静脉癌栓､血栓或其它栓子取出。不含需经胸进行的下腔静脉切开取栓术､自体或人工血管移植术。</v>
          </cell>
          <cell r="D6328" t="str">
            <v>引流装置</v>
          </cell>
          <cell r="E6328" t="str">
            <v>取栓导管,血管夹,特殊缝线,止血材料</v>
          </cell>
          <cell r="F6328" t="str">
            <v>次</v>
          </cell>
          <cell r="G6328" t="str">
            <v/>
          </cell>
          <cell r="H6328">
            <v>1800</v>
          </cell>
          <cell r="I6328">
            <v>1440</v>
          </cell>
          <cell r="J6328">
            <v>1260</v>
          </cell>
          <cell r="K6328" t="str">
            <v>甲类</v>
          </cell>
        </row>
        <row r="6329">
          <cell r="A6329" t="str">
            <v>HML65302</v>
          </cell>
          <cell r="B6329" t="str">
            <v>下腔静脉取栓+补片成形术</v>
          </cell>
          <cell r="C6329" t="str">
            <v>消毒铺巾,正中开腹,游离下腔静脉,静脉肝素抗凝,阻断静脉,直视下切开取尽血栓,行病变部位补片缝合成形,彻底止血､冲洗后放置引流,关闭切口。</v>
          </cell>
          <cell r="D6329" t="str">
            <v>引流装置</v>
          </cell>
          <cell r="E6329" t="str">
            <v>取栓导管,修补材料,特殊缝线,止血材料</v>
          </cell>
          <cell r="F6329" t="str">
            <v>次</v>
          </cell>
          <cell r="G6329" t="str">
            <v/>
          </cell>
          <cell r="H6329">
            <v>2500</v>
          </cell>
          <cell r="I6329">
            <v>2000</v>
          </cell>
          <cell r="J6329">
            <v>1750</v>
          </cell>
          <cell r="K6329" t="str">
            <v>乙类</v>
          </cell>
        </row>
        <row r="6330">
          <cell r="A6330" t="str">
            <v>HML72201</v>
          </cell>
          <cell r="B6330" t="str">
            <v>经皮穿刺下腔静脉内插管溶栓术</v>
          </cell>
          <cell r="C6330" t="str">
            <v>患者仰卧于造影台,局麻下穿刺股静脉,放置血管鞘管,沿鞘管放入导丝和猪尾造影导管入下腔静脉近端,退出导丝,将猪尾导管与高压注射器连接,注入对比剂进行静脉造影。血栓定位后,交换导管置入溶栓导管于血栓部位,注入溶栓药物后固定导管,穿刺处无菌敷料包扎。不含影像学引导(DSA引导)。</v>
          </cell>
          <cell r="D6330" t="str">
            <v>穿刺针,高压注射器,注射器</v>
          </cell>
          <cell r="E6330" t="str">
            <v>导管,导丝,血管鞘组,溶栓导管</v>
          </cell>
          <cell r="F6330" t="str">
            <v>次</v>
          </cell>
          <cell r="G6330" t="str">
            <v/>
          </cell>
          <cell r="H6330">
            <v>1500</v>
          </cell>
          <cell r="I6330">
            <v>1200</v>
          </cell>
          <cell r="J6330">
            <v>1050</v>
          </cell>
          <cell r="K6330" t="str">
            <v>乙类</v>
          </cell>
        </row>
        <row r="6331">
          <cell r="A6331" t="str">
            <v>HML72202</v>
          </cell>
          <cell r="B6331" t="str">
            <v>经皮穿刺下腔静脉血栓超声消融术</v>
          </cell>
          <cell r="C6331" t="str">
            <v>患者仰卧于造影台,局麻下穿刺股静脉,放置血管鞘管,沿鞘管放入导丝和猪尾造影导管入下腔静脉远端,退出导丝,将猪尾导管与高压注射器连接,注入对比剂进行静脉造影。血栓定位后,交换导管置入超声消融导管于血栓部位,进行超声消融完毕后造影再确认,退出导管和鞘管,穿刺处弹力绷带加压包扎。不含影像学引导(DSA引导)。</v>
          </cell>
          <cell r="D6331" t="str">
            <v>注射器,穿刺针,高压注射器</v>
          </cell>
          <cell r="E6331" t="str">
            <v>导管,导丝,血管鞘组,消融导管,封堵器</v>
          </cell>
          <cell r="F6331" t="str">
            <v>次</v>
          </cell>
          <cell r="G6331" t="str">
            <v/>
          </cell>
          <cell r="H6331">
            <v>1700</v>
          </cell>
          <cell r="I6331">
            <v>1360</v>
          </cell>
          <cell r="J6331">
            <v>1190</v>
          </cell>
          <cell r="K6331" t="str">
            <v>乙类</v>
          </cell>
        </row>
        <row r="6332">
          <cell r="A6332" t="str">
            <v>HML73301</v>
          </cell>
          <cell r="B6332" t="str">
            <v>下腔静脉血管平滑肌肉瘤切除术</v>
          </cell>
          <cell r="C6332" t="str">
            <v>全麻,仰卧,经腹入路,游离下腔静脉肿瘤及近远端下腔静脉,切除肿瘤,关闭切口。</v>
          </cell>
          <cell r="D6332" t="str">
            <v>引流装置</v>
          </cell>
          <cell r="E6332" t="str">
            <v>特殊缝线,止血材料</v>
          </cell>
          <cell r="F6332" t="str">
            <v>次</v>
          </cell>
          <cell r="G6332" t="str">
            <v/>
          </cell>
          <cell r="H6332">
            <v>2000</v>
          </cell>
          <cell r="I6332">
            <v>1600</v>
          </cell>
          <cell r="J6332">
            <v>1400</v>
          </cell>
          <cell r="K6332" t="str">
            <v>乙类</v>
          </cell>
        </row>
        <row r="6333">
          <cell r="A6333" t="str">
            <v>HML73302</v>
          </cell>
          <cell r="B6333" t="str">
            <v>布加综合征膈膜切除术</v>
          </cell>
          <cell r="C6333" t="str">
            <v>患者取侧卧位,消毒铺巾,右侧第7肋间胸腹联合切口,切开心包和膈肌,显露游离下腔静脉,阻断下腔静脉两端,切开并切除下腔静脉隔膜,缝合静脉,彻底止血,放置引流后关闭胸腹切口。</v>
          </cell>
          <cell r="D6333" t="str">
            <v>引流装置</v>
          </cell>
          <cell r="E6333" t="str">
            <v>特殊缝线,止血材料</v>
          </cell>
          <cell r="F6333" t="str">
            <v>次</v>
          </cell>
          <cell r="G6333" t="str">
            <v/>
          </cell>
          <cell r="H6333">
            <v>2700</v>
          </cell>
          <cell r="I6333">
            <v>2160</v>
          </cell>
          <cell r="J6333">
            <v>1890</v>
          </cell>
          <cell r="K6333" t="str">
            <v>甲类</v>
          </cell>
        </row>
        <row r="6334">
          <cell r="A6334" t="str">
            <v>HML74301</v>
          </cell>
          <cell r="B6334" t="str">
            <v>下腔静脉血管平滑肌肉瘤切除人工血管重建术</v>
          </cell>
          <cell r="C6334" t="str">
            <v>全麻,仰卧,经腹入路,游离下腔静脉肿瘤及近远端下腔静脉,切除肿瘤,人工血管重建下腔静脉,关闭切口。</v>
          </cell>
          <cell r="D6334" t="str">
            <v>引流装置</v>
          </cell>
          <cell r="E6334" t="str">
            <v>人工血管,特殊缝线,止血材料</v>
          </cell>
          <cell r="F6334" t="str">
            <v>次</v>
          </cell>
          <cell r="G6334" t="str">
            <v/>
          </cell>
          <cell r="H6334">
            <v>2600</v>
          </cell>
          <cell r="I6334">
            <v>2080</v>
          </cell>
          <cell r="J6334">
            <v>1820</v>
          </cell>
          <cell r="K6334" t="str">
            <v>乙类</v>
          </cell>
        </row>
        <row r="6335">
          <cell r="A6335" t="str">
            <v>HML80201</v>
          </cell>
          <cell r="B6335" t="str">
            <v>经皮穿刺下腔静脉内支架置入术</v>
          </cell>
          <cell r="C6335" t="str">
            <v>患者仰卧于造影台,局麻下穿刺股静脉,放置血管鞘管,沿鞘管放入导丝和猪尾造影导管入下腔静脉远端,退出导丝,将猪尾导管与高压注射器连接,注入对比剂进行静脉造影并将病变部位定位,造影完毕,交换导管置入支架。退出导管和血管鞘,穿刺处弹力绷带加压包扎。不含影像学引导(DSA引导)。</v>
          </cell>
          <cell r="D6335" t="str">
            <v>穿刺针,注射器</v>
          </cell>
          <cell r="E6335" t="str">
            <v>导管,导丝,血管鞘组,支架,封堵器</v>
          </cell>
          <cell r="F6335" t="str">
            <v>次</v>
          </cell>
          <cell r="G6335" t="str">
            <v>以1个支架为基价,每增加1个加收不超过50%</v>
          </cell>
          <cell r="H6335">
            <v>2200</v>
          </cell>
          <cell r="I6335">
            <v>1760</v>
          </cell>
          <cell r="J6335">
            <v>1540</v>
          </cell>
          <cell r="K6335" t="str">
            <v>乙类</v>
          </cell>
        </row>
        <row r="6336">
          <cell r="A6336" t="str">
            <v>HML80202</v>
          </cell>
          <cell r="B6336" t="str">
            <v>经皮穿刺下腔静脉球囊扩张+支架置入术</v>
          </cell>
          <cell r="C6336" t="str">
            <v>患者仰卧于造影台,局麻下穿刺股静脉,放置血管鞘管,沿鞘管放入导丝和猪尾造影导管入下腔静脉远端,退出导丝,将猪尾导管与高压注射器连接,注入对比剂进行静脉造影并定位病变部位,造影完毕,交换导管进行球囊扩张和支架置入。再次造影确认支架张开状态后,退出导管和血管鞘,穿刺处弹力绷带加压包扎。不含影像学引导(DSA引导)。</v>
          </cell>
          <cell r="D6336" t="str">
            <v>穿刺针,注射器</v>
          </cell>
          <cell r="E6336" t="str">
            <v>导管,导丝,血管鞘组,球囊扩张导管,支架,封堵器</v>
          </cell>
          <cell r="F6336" t="str">
            <v>次</v>
          </cell>
          <cell r="G6336" t="str">
            <v>以1个支架为基价,每增加1个加收不超过50%</v>
          </cell>
          <cell r="H6336">
            <v>2600</v>
          </cell>
          <cell r="I6336">
            <v>2080</v>
          </cell>
          <cell r="J6336">
            <v>1820</v>
          </cell>
          <cell r="K6336" t="str">
            <v>乙类</v>
          </cell>
        </row>
        <row r="6337">
          <cell r="A6337" t="str">
            <v>HML80203</v>
          </cell>
          <cell r="B6337" t="str">
            <v>经皮穿刺下腔静脉内激光再通成形术</v>
          </cell>
          <cell r="C6337" t="str">
            <v>患者仰卧于造影台,局麻下穿刺股静脉,放置血管鞘管,沿鞘管放入导丝和猪尾造影导管入下腔静脉远端,退出导丝,将猪尾导管与高压注射器连接,注入对比剂进行静脉造影,造影完毕,交换激光探头,边造影边行血管再通,必要时对再通的血管进行球囊扩张和支架置入,治疗完毕退出导管和血管鞘,穿刺处弹力绷带加压包扎。不含影像学引导(DSA引导)。</v>
          </cell>
          <cell r="D6337" t="str">
            <v>穿刺针,高压注射器,注射器</v>
          </cell>
          <cell r="E6337" t="str">
            <v>导管,导丝,血管鞘组,球囊扩张导管,支架,封堵器</v>
          </cell>
          <cell r="F6337" t="str">
            <v>次</v>
          </cell>
          <cell r="G6337" t="str">
            <v/>
          </cell>
          <cell r="H6337">
            <v>2000</v>
          </cell>
          <cell r="I6337">
            <v>1600</v>
          </cell>
          <cell r="J6337">
            <v>1400</v>
          </cell>
          <cell r="K6337" t="str">
            <v>乙类</v>
          </cell>
        </row>
        <row r="6338">
          <cell r="A6338" t="str">
            <v>HML80204</v>
          </cell>
          <cell r="B6338" t="str">
            <v>经皮穿刺下腔静脉球囊成形术</v>
          </cell>
          <cell r="C6338" t="str">
            <v>患者仰卧于造影台,局麻下穿刺股静脉,放置血管鞘管,沿鞘管放入导丝和猪尾造影导管入下腔静脉远端,退出导丝,将猪尾导管与高压注射器连接,注入对比剂进行正､侧及斜位静脉造影,造影完毕,交换导管进行球囊扩张,并在造影机下反复透视直至扩张满意,退出导管和血管鞘,穿刺处弹力绷带加压包扎。不含影像学引导(DSA引导)。</v>
          </cell>
          <cell r="D6338" t="str">
            <v>穿刺针,高压注射器,注射器</v>
          </cell>
          <cell r="E6338" t="str">
            <v>导管,导丝,血管鞘组,球囊扩张导管,封堵器</v>
          </cell>
          <cell r="F6338" t="str">
            <v>次</v>
          </cell>
          <cell r="G6338" t="str">
            <v/>
          </cell>
          <cell r="H6338">
            <v>1600</v>
          </cell>
          <cell r="I6338">
            <v>1280</v>
          </cell>
          <cell r="J6338">
            <v>1120</v>
          </cell>
          <cell r="K6338" t="str">
            <v>乙类</v>
          </cell>
        </row>
        <row r="6339">
          <cell r="A6339" t="str">
            <v>HML83201</v>
          </cell>
          <cell r="B6339" t="str">
            <v>经皮穿刺下腔静脉导管破膜成形术</v>
          </cell>
          <cell r="C6339" t="str">
            <v>患者仰卧于造影台,局麻下穿刺股静脉和颈内静脉,分别放置血管鞘管,沿鞘管放入导丝和猪尾造影导管至邻近下腔静脉病变处,退出导丝,将猪尾导管与高压注射器连接,注入对比剂进行静脉造影,造影完毕,交换破膜导管及心房穿刺针,透视下进行膈膜穿通,再进行球囊扩张,最后退出导管和血管鞘,穿刺处弹力绷带加压包扎。不含影像学引导(DSA引导)。</v>
          </cell>
          <cell r="D6339" t="str">
            <v>穿刺针,高压注射器,注射器</v>
          </cell>
          <cell r="E6339" t="str">
            <v>导管,导丝,血管鞘组,球囊扩张导管,封堵器</v>
          </cell>
          <cell r="F6339" t="str">
            <v>次</v>
          </cell>
          <cell r="G6339" t="str">
            <v/>
          </cell>
          <cell r="H6339">
            <v>1600</v>
          </cell>
          <cell r="I6339">
            <v>1280</v>
          </cell>
          <cell r="J6339">
            <v>1120</v>
          </cell>
          <cell r="K6339" t="str">
            <v>乙类</v>
          </cell>
        </row>
        <row r="6340">
          <cell r="A6340" t="str">
            <v>HML83202</v>
          </cell>
          <cell r="B6340" t="str">
            <v>布加综合征经股静脉右房联合破膜+球囊成形术</v>
          </cell>
          <cell r="C6340" t="str">
            <v>患者取侧卧位于杂交手术室,消毒铺巾,右侧第4肋间切口,切开心包,显露并切开右心房,同时经股静脉穿刺,进入球囊扩张导管,手指通过右房进入下腔静脉,与导管会师联合破膜,充盈球囊对隔膜进行扩张,缝合右房切口及心包,彻底止血放置引流后关胸。撤除股静脉导管后弹力绷带加压包扎。</v>
          </cell>
          <cell r="D6340" t="str">
            <v>穿刺针,引流装置,注射器</v>
          </cell>
          <cell r="E6340" t="str">
            <v>导管,导丝,血管鞘组,破膜导管,球囊扩张导管,特殊缝线,止血材料</v>
          </cell>
          <cell r="F6340" t="str">
            <v>次</v>
          </cell>
          <cell r="G6340" t="str">
            <v/>
          </cell>
          <cell r="H6340">
            <v>3200</v>
          </cell>
          <cell r="I6340">
            <v>2560</v>
          </cell>
          <cell r="J6340">
            <v>2240</v>
          </cell>
          <cell r="K6340" t="str">
            <v>乙类</v>
          </cell>
        </row>
        <row r="6341">
          <cell r="A6341" t="str">
            <v>HML83203</v>
          </cell>
          <cell r="B6341" t="str">
            <v>布加综合征经股静脉右房联合破膜+支架成形术</v>
          </cell>
          <cell r="C6341" t="str">
            <v>患者取侧卧位于杂交手术室,消毒铺巾,右侧第4肋间切口,切开心包,显露并切开右心房,同时经股静脉穿刺,进入球囊扩张导管,手指通过右房进入下腔静脉,与导管会师联合破膜,充盈球囊对隔膜进行扩张并放置支架,缝合右房切口及心包,彻底止血放置引流后关胸,撤除股静脉导管后弹力绷带加压包扎。不含影像学引导(DSA引导)。</v>
          </cell>
          <cell r="D6341" t="str">
            <v>穿刺针,引流装置</v>
          </cell>
          <cell r="E6341" t="str">
            <v>导管,导丝,血管鞘组,破膜导管,球囊扩张导管,支架,特殊缝线,止血材料</v>
          </cell>
          <cell r="F6341" t="str">
            <v>次</v>
          </cell>
          <cell r="G6341" t="str">
            <v/>
          </cell>
          <cell r="H6341">
            <v>3200</v>
          </cell>
          <cell r="I6341">
            <v>2560</v>
          </cell>
          <cell r="J6341">
            <v>2240</v>
          </cell>
          <cell r="K6341" t="str">
            <v>乙类</v>
          </cell>
        </row>
        <row r="6342">
          <cell r="A6342" t="str">
            <v>HML83301</v>
          </cell>
          <cell r="B6342" t="str">
            <v>布加综合征根治术</v>
          </cell>
          <cell r="C6342" t="str">
            <v>患者取侧卧位,消毒铺巾,右侧第7肋间胸腹联合切口,切开心包和膈肌,显露游离下腔静脉和肝裸区,降温停循环,阻断切开并切除肝后段下腔静脉病变,保证肝静脉通畅,补片修补或人工血管置换,复温后,彻底止血,放置引流后关闭胸腹切口。必要时送病理。不含体外循环､病理学检查。</v>
          </cell>
          <cell r="D6342" t="str">
            <v>引流装置</v>
          </cell>
          <cell r="E6342" t="str">
            <v>特殊缝线,止血材料</v>
          </cell>
          <cell r="F6342" t="str">
            <v>次</v>
          </cell>
          <cell r="G6342" t="str">
            <v/>
          </cell>
          <cell r="H6342">
            <v>3000</v>
          </cell>
          <cell r="I6342">
            <v>2400</v>
          </cell>
          <cell r="J6342">
            <v>2100</v>
          </cell>
          <cell r="K6342" t="str">
            <v>乙类</v>
          </cell>
        </row>
        <row r="6343">
          <cell r="A6343" t="str">
            <v>HML86301</v>
          </cell>
          <cell r="B6343" t="str">
            <v>布加综合征腔-房人工血管转流术</v>
          </cell>
          <cell r="C6343" t="str">
            <v>消毒铺巾,分别开胸,开腹,显露下腔静脉和右心房,在胸腹之间建立胸骨后隧道,用人工血管与下腔静脉吻合后,通过隧道,人工血管与右心房吻合,放置胸闭引流和腹腔引流后,分别关闭胸腹部切口。</v>
          </cell>
          <cell r="D6343" t="str">
            <v>引流装置</v>
          </cell>
          <cell r="E6343" t="str">
            <v>人工血管,带针胸骨钢丝,特殊缝线,止血材料,吻合器</v>
          </cell>
          <cell r="F6343" t="str">
            <v>次</v>
          </cell>
          <cell r="G6343" t="str">
            <v/>
          </cell>
          <cell r="H6343">
            <v>3000</v>
          </cell>
          <cell r="I6343">
            <v>2400</v>
          </cell>
          <cell r="J6343">
            <v>2100</v>
          </cell>
          <cell r="K6343" t="str">
            <v>乙类</v>
          </cell>
        </row>
        <row r="6344">
          <cell r="A6344" t="str">
            <v>HML86302</v>
          </cell>
          <cell r="B6344" t="str">
            <v>布加综合征腔-肠-房人工血管转流术</v>
          </cell>
          <cell r="C6344" t="str">
            <v>消毒铺巾,分别开胸,开腹,显露下腔静脉､肠系膜上静脉和右心房,在胸腹之间建立胸骨后隧道,用人工血管与肠系膜上静脉､下腔静脉依次吻合后,通过隧道,人工血管与右心房吻合,放置胸闭引流和腹腔引流,分别关闭胸腹部切口。</v>
          </cell>
          <cell r="D6344" t="str">
            <v>引流装置</v>
          </cell>
          <cell r="E6344" t="str">
            <v>人工血管,带针胸骨钢丝,特殊缝线,止血材料,吻合器</v>
          </cell>
          <cell r="F6344" t="str">
            <v>次</v>
          </cell>
          <cell r="G6344" t="str">
            <v/>
          </cell>
          <cell r="H6344">
            <v>3000</v>
          </cell>
          <cell r="I6344">
            <v>2400</v>
          </cell>
          <cell r="J6344">
            <v>2100</v>
          </cell>
          <cell r="K6344" t="str">
            <v>乙类</v>
          </cell>
        </row>
        <row r="6345">
          <cell r="A6345" t="str">
            <v>HML86303</v>
          </cell>
          <cell r="B6345" t="str">
            <v>布加综合征肠-房人工血管转流术</v>
          </cell>
          <cell r="C6345" t="str">
            <v>消毒铺巾,开胸,开腹,显露肠系膜上静脉和右心房,在胸腹之间建立胸骨后隧道,用人工血管与肠系膜上静脉吻合后,通过隧道,人工血管与右心房吻合,放置胸闭引流和腹腔引流,分别关闭胸腹部切口。</v>
          </cell>
          <cell r="D6345" t="str">
            <v>引流装置</v>
          </cell>
          <cell r="E6345" t="str">
            <v>人工血管,带针胸骨钢丝,特殊缝线,止血材料,吻合器</v>
          </cell>
          <cell r="F6345" t="str">
            <v>次</v>
          </cell>
          <cell r="G6345" t="str">
            <v/>
          </cell>
          <cell r="H6345">
            <v>3000</v>
          </cell>
          <cell r="I6345">
            <v>2400</v>
          </cell>
          <cell r="J6345">
            <v>2100</v>
          </cell>
          <cell r="K6345" t="str">
            <v>乙类</v>
          </cell>
        </row>
        <row r="6346">
          <cell r="A6346" t="str">
            <v>HML86304</v>
          </cell>
          <cell r="B6346" t="str">
            <v>布加综合征肠-颈人工血管转流术</v>
          </cell>
          <cell r="C6346" t="str">
            <v>消毒铺巾,分别行颈部切口和正中开腹。显露肠系膜上静脉和颈内静脉,在腹部和颈部切口间建立胸骨后隧道,用人工血管与肠系膜上静脉吻合后,通过隧道,人工血管与颈内静脉吻合,止血放置引流后分别关闭颈､腹部切口。</v>
          </cell>
          <cell r="D6346" t="str">
            <v>引流装置</v>
          </cell>
          <cell r="E6346" t="str">
            <v>人工血管,特殊缝线,止血材料,吻合器</v>
          </cell>
          <cell r="F6346" t="str">
            <v>次</v>
          </cell>
          <cell r="G6346" t="str">
            <v/>
          </cell>
          <cell r="H6346">
            <v>3000</v>
          </cell>
          <cell r="I6346">
            <v>2400</v>
          </cell>
          <cell r="J6346">
            <v>2100</v>
          </cell>
          <cell r="K6346" t="str">
            <v>乙类</v>
          </cell>
        </row>
        <row r="6347">
          <cell r="A6347" t="str">
            <v>HML89301</v>
          </cell>
          <cell r="B6347" t="str">
            <v>布加综合征肝静脉流出道成形术</v>
          </cell>
          <cell r="C6347" t="str">
            <v>患者取侧卧位,消毒铺巾,右侧第7肋间胸腹联合切口,切开心包和膈肌,显露游离下腔静脉和肝裸区,球囊阻断下腔静脉远端,切开肝后段下腔静脉病变,切除部分肝组织,直至肝静脉血液流出,补片修补或人工血管置换,彻底止血,放置引流后关闭胸腹切口。必要时送切取组织病理。</v>
          </cell>
          <cell r="D6347" t="str">
            <v>引流装置</v>
          </cell>
          <cell r="E6347" t="str">
            <v>球囊扩张导管,特殊缝线,止血材料</v>
          </cell>
          <cell r="F6347" t="str">
            <v>次</v>
          </cell>
          <cell r="G6347" t="str">
            <v/>
          </cell>
          <cell r="H6347">
            <v>3000</v>
          </cell>
          <cell r="I6347">
            <v>2400</v>
          </cell>
          <cell r="J6347">
            <v>2100</v>
          </cell>
          <cell r="K6347" t="str">
            <v>乙类</v>
          </cell>
        </row>
        <row r="6348">
          <cell r="A6348" t="str">
            <v>HML89302</v>
          </cell>
          <cell r="B6348" t="str">
            <v>下腔静脉重建术</v>
          </cell>
          <cell r="C6348" t="str">
            <v>全麻,腹正中切口开腹,打开后腹膜,显露控制下腔,全身肝素化,阻断下腔静脉。缝合静脉破口。必要时补片扩大成形,关腹。不含静脉取材。</v>
          </cell>
          <cell r="D6348" t="str">
            <v>引流装置</v>
          </cell>
          <cell r="E6348" t="str">
            <v>补片,特殊缝线,止血材料</v>
          </cell>
          <cell r="F6348" t="str">
            <v>次</v>
          </cell>
          <cell r="G6348" t="str">
            <v/>
          </cell>
          <cell r="H6348">
            <v>2100</v>
          </cell>
          <cell r="I6348">
            <v>1680</v>
          </cell>
          <cell r="J6348">
            <v>1470</v>
          </cell>
          <cell r="K6348" t="str">
            <v>乙类</v>
          </cell>
        </row>
        <row r="6349">
          <cell r="A6349" t="str">
            <v>HMM</v>
          </cell>
          <cell r="B6349" t="str">
            <v>肝静脉</v>
          </cell>
          <cell r="C6349" t="str">
            <v/>
          </cell>
          <cell r="D6349" t="str">
            <v/>
          </cell>
          <cell r="E6349" t="str">
            <v/>
          </cell>
        </row>
        <row r="6349">
          <cell r="G6349" t="str">
            <v/>
          </cell>
          <cell r="H6349" t="str">
            <v/>
          </cell>
          <cell r="I6349" t="str">
            <v/>
          </cell>
          <cell r="J6349" t="str">
            <v/>
          </cell>
        </row>
        <row r="6350">
          <cell r="A6350" t="str">
            <v>HMM60201</v>
          </cell>
          <cell r="B6350" t="str">
            <v>经皮穿刺选择性肝静脉取血术</v>
          </cell>
          <cell r="C6350" t="str">
            <v>消毒麻醉,股静脉或颈静脉穿刺插管,选择肝静脉,注射对比剂并摄片取血,拔管压迫止血,冲洗胶片。人工报告。不含监护。</v>
          </cell>
          <cell r="D6350" t="str">
            <v>穿刺针,注射器</v>
          </cell>
          <cell r="E6350" t="str">
            <v>导管,导丝,血管鞘组</v>
          </cell>
          <cell r="F6350" t="str">
            <v>次</v>
          </cell>
          <cell r="G6350" t="str">
            <v/>
          </cell>
          <cell r="H6350">
            <v>900</v>
          </cell>
          <cell r="I6350">
            <v>720</v>
          </cell>
          <cell r="J6350">
            <v>630</v>
          </cell>
          <cell r="K6350" t="str">
            <v>乙类</v>
          </cell>
        </row>
        <row r="6351">
          <cell r="A6351" t="str">
            <v>HMM65301</v>
          </cell>
          <cell r="B6351" t="str">
            <v>肝上腔静脉瘤栓切取术</v>
          </cell>
          <cell r="C6351" t="str">
            <v>消毒,胸腹联合切口,电刀逐层切开,推开肝脏,暴露肝上腔静脉,游离栓子远近端下腔静脉,腔静脉阻断,切开,取瘤栓,缝合静脉,逐层关腹。</v>
          </cell>
          <cell r="D6351" t="str">
            <v/>
          </cell>
          <cell r="E6351" t="str">
            <v>人工血管,特殊缝线,止血材料</v>
          </cell>
          <cell r="F6351" t="str">
            <v>次</v>
          </cell>
          <cell r="G6351" t="str">
            <v/>
          </cell>
          <cell r="H6351">
            <v>2000</v>
          </cell>
          <cell r="I6351">
            <v>1600</v>
          </cell>
          <cell r="J6351">
            <v>1400</v>
          </cell>
          <cell r="K6351" t="str">
            <v>甲类</v>
          </cell>
        </row>
        <row r="6352">
          <cell r="A6352" t="str">
            <v>HMM65302</v>
          </cell>
          <cell r="B6352" t="str">
            <v>肝下腔静脉瘤栓切取术</v>
          </cell>
          <cell r="C6352" t="str">
            <v>消毒,电刀逐层切开,进入腹腔,向上推开肝脏,暴露肝下腔静脉,游离栓子远近端下腔静脉,腔静脉阻断,切开,取瘤栓,缝合静脉,逐层关腹。</v>
          </cell>
          <cell r="D6352" t="str">
            <v/>
          </cell>
          <cell r="E6352" t="str">
            <v>人工血管,特殊缝线,止血材料</v>
          </cell>
          <cell r="F6352" t="str">
            <v>次</v>
          </cell>
          <cell r="G6352" t="str">
            <v/>
          </cell>
          <cell r="H6352">
            <v>2500</v>
          </cell>
          <cell r="I6352">
            <v>2000</v>
          </cell>
          <cell r="J6352">
            <v>1750</v>
          </cell>
          <cell r="K6352" t="str">
            <v>甲类</v>
          </cell>
        </row>
        <row r="6353">
          <cell r="A6353" t="str">
            <v>HMM65303</v>
          </cell>
          <cell r="B6353" t="str">
            <v>肝后腔静脉瘤栓切取术</v>
          </cell>
          <cell r="C6353" t="str">
            <v>消毒,电刀逐层切开,进入腹腔,向上向前推开肝脏,暴露肝后腔静脉,游离栓子远近端下腔静脉,腔静脉阻断,切开,取瘤栓,缝合静脉,逐层关腹。</v>
          </cell>
          <cell r="D6353" t="str">
            <v/>
          </cell>
          <cell r="E6353" t="str">
            <v>人工血管,特殊缝线,止血材料</v>
          </cell>
          <cell r="F6353" t="str">
            <v>次</v>
          </cell>
          <cell r="G6353" t="str">
            <v/>
          </cell>
          <cell r="H6353">
            <v>2500</v>
          </cell>
          <cell r="I6353">
            <v>2000</v>
          </cell>
          <cell r="J6353">
            <v>1750</v>
          </cell>
          <cell r="K6353" t="str">
            <v>甲类</v>
          </cell>
        </row>
        <row r="6354">
          <cell r="A6354" t="str">
            <v>HMM80201</v>
          </cell>
          <cell r="B6354" t="str">
            <v>经皮穿刺肝静脉支架置入术</v>
          </cell>
          <cell r="C6354" t="str">
            <v>消毒麻醉,股静脉或颈静脉穿刺插管,肝静脉造影并摄片,置入支架,造影评价效果,拔管压迫止血,冲洗胶片。人工报告。不含监护。</v>
          </cell>
          <cell r="D6354" t="str">
            <v>穿刺针,压力泵,注射器</v>
          </cell>
          <cell r="E6354" t="str">
            <v>导管,导丝,血管鞘组,球囊扩张导管,支架</v>
          </cell>
          <cell r="F6354" t="str">
            <v>次</v>
          </cell>
          <cell r="G6354" t="str">
            <v/>
          </cell>
          <cell r="H6354">
            <v>2700</v>
          </cell>
          <cell r="I6354">
            <v>2160</v>
          </cell>
          <cell r="J6354">
            <v>1890</v>
          </cell>
          <cell r="K6354" t="str">
            <v>乙类</v>
          </cell>
        </row>
        <row r="6355">
          <cell r="A6355" t="str">
            <v>HMM80202</v>
          </cell>
          <cell r="B6355" t="str">
            <v>经皮穿刺肝静脉球囊成形术</v>
          </cell>
          <cell r="C6355" t="str">
            <v>消毒麻醉,经皮肝穿刺,肝静脉插管造影并摄片,球囊扩张肝静脉,造影评价扩张效果,拔管压迫止血,冲洗胶片。人工报告。不含监护。</v>
          </cell>
          <cell r="D6355" t="str">
            <v>穿刺针,压力泵,注射器</v>
          </cell>
          <cell r="E6355" t="str">
            <v>导管,导丝,血管鞘组,球囊扩张导管</v>
          </cell>
          <cell r="F6355" t="str">
            <v>次</v>
          </cell>
          <cell r="G6355" t="str">
            <v/>
          </cell>
          <cell r="H6355">
            <v>2700</v>
          </cell>
          <cell r="I6355">
            <v>2160</v>
          </cell>
          <cell r="J6355">
            <v>1890</v>
          </cell>
          <cell r="K6355" t="str">
            <v>乙类</v>
          </cell>
        </row>
        <row r="6356">
          <cell r="A6356" t="str">
            <v>HMM80203</v>
          </cell>
          <cell r="B6356" t="str">
            <v>经皮肝穿刺肝静脉球囊扩张+支架置入术</v>
          </cell>
          <cell r="C6356" t="str">
            <v>消毒麻醉,经皮肝穿刺,肝静脉插管造影并摄片,球囊扩张肝静脉后置入支架,造影评价效果,拔管压迫止血,冲洗胶片。人工报告。不含监护。</v>
          </cell>
          <cell r="D6356" t="str">
            <v>穿刺针,压力泵,注射器</v>
          </cell>
          <cell r="E6356" t="str">
            <v>导管,导丝,血管鞘组,球囊扩张导管,支架</v>
          </cell>
          <cell r="F6356" t="str">
            <v>次</v>
          </cell>
          <cell r="G6356" t="str">
            <v/>
          </cell>
          <cell r="H6356">
            <v>3600</v>
          </cell>
          <cell r="I6356">
            <v>2880</v>
          </cell>
          <cell r="J6356">
            <v>2520</v>
          </cell>
          <cell r="K6356" t="str">
            <v>乙类</v>
          </cell>
        </row>
        <row r="6357">
          <cell r="A6357" t="str">
            <v>HMM83201</v>
          </cell>
          <cell r="B6357" t="str">
            <v>经皮穿刺颈内静脉肝静脉成形术</v>
          </cell>
          <cell r="C6357" t="str">
            <v>患者仰卧于造影台,局麻下穿刺颈内静脉,放置血管鞘管,沿鞘管放入导丝和猪尾造影导管入下腔静脉远端,退出导丝,将猪尾导管与高压注射器连接,注入对比剂进行下腔静脉造影,经颈静脉插入导丝和导管经过右心房和下腔静脉分别选入各支肝静脉,退出导丝,造影证实,更换交换导丝,进入球囊扩张狭窄处,退出导管,插入造影管造影,结束。拔血管鞘,穿刺处弹力绷带加压包扎。不含影像学引导(DSA引导)。</v>
          </cell>
          <cell r="D6357" t="str">
            <v>穿刺针,注射器</v>
          </cell>
          <cell r="E6357" t="str">
            <v>导管,导丝,血管鞘组,球囊扩张导管,封堵器</v>
          </cell>
          <cell r="F6357" t="str">
            <v>次</v>
          </cell>
          <cell r="G6357" t="str">
            <v/>
          </cell>
          <cell r="H6357">
            <v>2400</v>
          </cell>
          <cell r="I6357">
            <v>1920</v>
          </cell>
          <cell r="J6357">
            <v>1680</v>
          </cell>
          <cell r="K6357" t="str">
            <v>乙类</v>
          </cell>
        </row>
        <row r="6358">
          <cell r="A6358" t="str">
            <v>HMM83202</v>
          </cell>
          <cell r="B6358" t="str">
            <v>经皮穿刺股静脉肝静脉成形术</v>
          </cell>
          <cell r="C6358" t="str">
            <v>患者仰卧于造影台,局麻下穿刺股静脉,放置血管鞘管,沿股静脉鞘管放入导丝和猪尾造影导管入下腔静脉远端,退出导丝,将猪尾导管与高压注射器连接,注入对比剂进行下腔静脉造影,经股静脉插入导丝和导管分别选入各支肝静脉,退出导丝,造影证实,更换交换导丝,进入球囊扩张狭窄处,退出导管,插入造影管造影,结束,拔血管鞘,穿刺处弹力绷带加压包扎。不含影像学引导(DSA引导)。</v>
          </cell>
          <cell r="D6358" t="str">
            <v>穿刺针,注射器</v>
          </cell>
          <cell r="E6358" t="str">
            <v>导管,导丝,血管鞘组,球囊扩张导管,封堵器</v>
          </cell>
          <cell r="F6358" t="str">
            <v>次</v>
          </cell>
          <cell r="G6358" t="str">
            <v/>
          </cell>
          <cell r="H6358">
            <v>2400</v>
          </cell>
          <cell r="I6358">
            <v>1920</v>
          </cell>
          <cell r="J6358">
            <v>1680</v>
          </cell>
          <cell r="K6358" t="str">
            <v>乙类</v>
          </cell>
        </row>
        <row r="6359">
          <cell r="A6359" t="str">
            <v>HMN-HMT</v>
          </cell>
          <cell r="B6359" t="str">
            <v>门静脉系</v>
          </cell>
          <cell r="C6359" t="str">
            <v/>
          </cell>
          <cell r="D6359" t="str">
            <v/>
          </cell>
          <cell r="E6359" t="str">
            <v/>
          </cell>
        </row>
        <row r="6359">
          <cell r="G6359" t="str">
            <v/>
          </cell>
          <cell r="H6359" t="str">
            <v/>
          </cell>
          <cell r="I6359" t="str">
            <v/>
          </cell>
          <cell r="J6359" t="str">
            <v/>
          </cell>
        </row>
        <row r="6360">
          <cell r="A6360" t="str">
            <v>HMN48101</v>
          </cell>
          <cell r="B6360" t="str">
            <v>经皮肝穿刺门静脉化疗术</v>
          </cell>
          <cell r="C6360" t="str">
            <v>一般用于门静脉化疗。局麻下患者平卧于造影床,应用肝穿针在右侧肋间向肝脏穿刺,边穿刺边注入对比剂,透视下寻找门静脉,直到肝内门静脉显影,交换导丝,进行门静脉插管,并注入适量对比剂确认导管位于静脉内,固定导管不动,注入化疗药物并冲管后拔出导管,压迫止血,并用弹力绷带加压固定不少于8小时。不含影像学引导(DSA引导)。</v>
          </cell>
          <cell r="D6360" t="str">
            <v>穿刺针,注射器</v>
          </cell>
          <cell r="E6360" t="str">
            <v/>
          </cell>
          <cell r="F6360" t="str">
            <v>次</v>
          </cell>
          <cell r="G6360" t="str">
            <v/>
          </cell>
          <cell r="H6360">
            <v>900</v>
          </cell>
          <cell r="I6360">
            <v>720</v>
          </cell>
          <cell r="J6360">
            <v>630</v>
          </cell>
          <cell r="K6360" t="str">
            <v>乙类</v>
          </cell>
        </row>
        <row r="6361">
          <cell r="A6361" t="str">
            <v>HMN48102</v>
          </cell>
          <cell r="B6361" t="str">
            <v>经皮脾穿刺门静脉化疗术</v>
          </cell>
          <cell r="C6361" t="str">
            <v>局麻下患者平卧于造影床,应用穿刺针在左侧肋间向脾脏穿刺,边穿刺边注入对比剂,透视下寻找脾静脉,直到门静脉显影,交换导丝,进行门静脉插管,并注入适量对比剂确认导管位于静脉内,固定导管不动,注入化疗药物并冲管后拔出导管,压迫止血,并用弹力绷带加压固定不少于8小时。不含影像学引导(DSA引导)。</v>
          </cell>
          <cell r="D6361" t="str">
            <v>穿刺针,注射器</v>
          </cell>
          <cell r="E6361" t="str">
            <v/>
          </cell>
          <cell r="F6361" t="str">
            <v>次</v>
          </cell>
          <cell r="G6361" t="str">
            <v/>
          </cell>
          <cell r="H6361">
            <v>900</v>
          </cell>
          <cell r="I6361">
            <v>720</v>
          </cell>
          <cell r="J6361">
            <v>630</v>
          </cell>
          <cell r="K6361" t="str">
            <v>乙类</v>
          </cell>
        </row>
        <row r="6362">
          <cell r="A6362" t="str">
            <v>HMN58301</v>
          </cell>
          <cell r="B6362" t="str">
            <v>门静脉奇静脉断流术</v>
          </cell>
          <cell r="C6362" t="str">
            <v>指Aoki术式,即青木春夫手术。逐层进腹,探查,经网膜门静脉测压,离断胃底贲门和食管下段周围血管,切除脾脏,切开胃底浆肌层,缝扎黏膜下血管,缝合胃壁切口,折叠胃底,切断迷走神经干,幽门成形,创面止血,经腹壁另戳孔置管引出固定,清点器具､纱布无误,冲洗腹腔,逐层关腹。不含食管下段横断吻合术､胃造瘘术。</v>
          </cell>
          <cell r="D6362" t="str">
            <v>测压管,引流装置</v>
          </cell>
          <cell r="E6362" t="str">
            <v>血管夹,特殊缝线,止血材料</v>
          </cell>
          <cell r="F6362" t="str">
            <v>次</v>
          </cell>
          <cell r="G6362" t="str">
            <v/>
          </cell>
          <cell r="H6362">
            <v>2200</v>
          </cell>
          <cell r="I6362">
            <v>1760</v>
          </cell>
          <cell r="J6362">
            <v>1540</v>
          </cell>
          <cell r="K6362" t="str">
            <v>甲类</v>
          </cell>
        </row>
        <row r="6363">
          <cell r="A6363" t="str">
            <v>HMN59101</v>
          </cell>
          <cell r="B6363" t="str">
            <v>经皮肝穿刺门静脉栓塞术</v>
          </cell>
          <cell r="C6363" t="str">
            <v>局麻下患者平卧于造影床,应用肝穿针在右侧肋间向肝脏穿刺,边穿刺边注入对比剂,透视下寻找门静脉,直到肝内门静脉显影,交换导丝,进行门静脉插管,并注入适量对比剂确认在静脉内,然后对其进行栓塞治疗,同时造影确认栓塞的效果直至满意,完毕后拔出导管,压迫止血,并用弹力绷带加压固定不少于8小时。不含影像学引导(DSA引导)。</v>
          </cell>
          <cell r="D6363" t="str">
            <v>穿刺针,注射器</v>
          </cell>
          <cell r="E6363" t="str">
            <v>导管,导丝,血管鞘组,栓塞材料</v>
          </cell>
          <cell r="F6363" t="str">
            <v>次</v>
          </cell>
          <cell r="G6363" t="str">
            <v/>
          </cell>
          <cell r="H6363">
            <v>2100</v>
          </cell>
          <cell r="I6363">
            <v>1680</v>
          </cell>
          <cell r="J6363">
            <v>1470</v>
          </cell>
          <cell r="K6363" t="str">
            <v>乙类</v>
          </cell>
        </row>
        <row r="6364">
          <cell r="A6364" t="str">
            <v>HMN59102</v>
          </cell>
          <cell r="B6364" t="str">
            <v>经皮脾穿刺门静脉栓塞术</v>
          </cell>
          <cell r="C6364" t="str">
            <v>局麻下患者平卧于造影床,应用穿刺针在左侧肋间向脾脏穿刺,边穿刺边注入对比剂,透视下寻找脾静脉,直到门静脉显影,交换导丝,进行门静脉插管,并注入适量对比剂确认在静脉内,然后对其进行栓塞治疗,同时造影确认栓塞的效果直至满意,完毕后拔出导管,压迫止血,并用弹力绷带加压固定不少于8小时。不含影像学引导(DSA引导)。</v>
          </cell>
          <cell r="D6364" t="str">
            <v>穿刺针,注射器</v>
          </cell>
          <cell r="E6364" t="str">
            <v>导管,导丝,血管鞘组,栓塞材料</v>
          </cell>
          <cell r="F6364" t="str">
            <v>次</v>
          </cell>
          <cell r="G6364" t="str">
            <v/>
          </cell>
          <cell r="H6364">
            <v>2100</v>
          </cell>
          <cell r="I6364">
            <v>1680</v>
          </cell>
          <cell r="J6364">
            <v>1470</v>
          </cell>
          <cell r="K6364" t="str">
            <v>乙类</v>
          </cell>
        </row>
        <row r="6365">
          <cell r="A6365" t="str">
            <v>HMN59301</v>
          </cell>
          <cell r="B6365" t="str">
            <v>门静脉栓塞术</v>
          </cell>
          <cell r="C6365" t="str">
            <v>逐层进腹,探查,游离肝脏及肝门,游离门静脉及分支并行门静脉栓塞,创面止血,经腹壁另戳孔置管引出固定,清点器具､纱布无误,冲洗腹腔,逐层关腹。</v>
          </cell>
          <cell r="D6365" t="str">
            <v>引流装置</v>
          </cell>
          <cell r="E6365" t="str">
            <v>血管夹,栓塞材料,特殊缝线,止血材料</v>
          </cell>
          <cell r="F6365" t="str">
            <v>次</v>
          </cell>
          <cell r="G6365" t="str">
            <v/>
          </cell>
          <cell r="H6365">
            <v>1500</v>
          </cell>
          <cell r="I6365">
            <v>1200</v>
          </cell>
          <cell r="J6365">
            <v>1050</v>
          </cell>
          <cell r="K6365" t="str">
            <v>乙类</v>
          </cell>
        </row>
        <row r="6366">
          <cell r="A6366" t="str">
            <v>HMN62201</v>
          </cell>
          <cell r="B6366" t="str">
            <v>经皮肝穿刺门静脉导管药盒系统置入术</v>
          </cell>
          <cell r="C6366" t="str">
            <v>消毒麻醉,经皮经肝穿刺门静脉肝内分支,引入导管进入门静脉或肠系膜上静脉造影,留置导管药盒系统,冲洗胶片。人工报告。不含监护。</v>
          </cell>
          <cell r="D6366" t="str">
            <v>穿刺针,注射器</v>
          </cell>
          <cell r="E6366" t="str">
            <v>导管,导丝,血管鞘组</v>
          </cell>
          <cell r="F6366" t="str">
            <v>次</v>
          </cell>
          <cell r="G6366" t="str">
            <v/>
          </cell>
          <cell r="H6366">
            <v>2100</v>
          </cell>
          <cell r="I6366">
            <v>1680</v>
          </cell>
          <cell r="J6366">
            <v>1470</v>
          </cell>
          <cell r="K6366" t="str">
            <v>乙类</v>
          </cell>
        </row>
        <row r="6367">
          <cell r="A6367" t="str">
            <v>HMN62301</v>
          </cell>
          <cell r="B6367" t="str">
            <v>肝动脉结扎门静脉化疗泵置入术</v>
          </cell>
          <cell r="C6367" t="str">
            <v>逐层进腹,探查,游离肝门,肝动脉分支结扎,门静脉插管结扎固定,经腹壁另戳孔引出,皮下包埋化疗泵,止血,清点器具､纱布无误,冲洗腹腔,逐层关腹。</v>
          </cell>
          <cell r="D6367" t="str">
            <v>引流装置</v>
          </cell>
          <cell r="E6367" t="str">
            <v>化疗泵,血管夹,特殊缝线,止血材料</v>
          </cell>
          <cell r="F6367" t="str">
            <v>次</v>
          </cell>
          <cell r="G6367" t="str">
            <v/>
          </cell>
          <cell r="H6367">
            <v>1400</v>
          </cell>
          <cell r="I6367">
            <v>1120</v>
          </cell>
          <cell r="J6367">
            <v>980</v>
          </cell>
          <cell r="K6367" t="str">
            <v>乙类</v>
          </cell>
        </row>
        <row r="6368">
          <cell r="A6368" t="str">
            <v>HMN65301</v>
          </cell>
          <cell r="B6368" t="str">
            <v>门静脉切开取栓术</v>
          </cell>
          <cell r="C6368" t="str">
            <v>逐层进腹,探查,游离肝脏及肝门,游离门静脉及分支,切开门静脉取栓,缝合门静脉,创面止血,经腹壁另戳孔置管引出固定,清点器具､纱布无误,冲洗腹腔,逐层关腹。</v>
          </cell>
          <cell r="D6368" t="str">
            <v>引流装置</v>
          </cell>
          <cell r="E6368" t="str">
            <v>栓塞材料,支架,血管夹,特殊缝线</v>
          </cell>
          <cell r="F6368" t="str">
            <v>次</v>
          </cell>
          <cell r="G6368" t="str">
            <v/>
          </cell>
          <cell r="H6368">
            <v>1900</v>
          </cell>
          <cell r="I6368">
            <v>1520</v>
          </cell>
          <cell r="J6368">
            <v>1330</v>
          </cell>
          <cell r="K6368" t="str">
            <v>甲类</v>
          </cell>
        </row>
        <row r="6369">
          <cell r="A6369" t="str">
            <v>HMN72201</v>
          </cell>
          <cell r="B6369" t="str">
            <v>经颈内静脉穿刺肝门静脉溶栓术</v>
          </cell>
          <cell r="C6369" t="str">
            <v>消毒麻醉,颈内静脉穿刺,肝静脉插管造影,穿刺门静脉肝内分支,引入导管进入门静脉或肠系膜上静脉造影,保留导管溶栓,冲洗胶片。人工报告。不含监护。</v>
          </cell>
          <cell r="D6369" t="str">
            <v>穿刺针,注射器</v>
          </cell>
          <cell r="E6369" t="str">
            <v>导管,导丝,血管鞘组,溶栓导管</v>
          </cell>
          <cell r="F6369" t="str">
            <v>次</v>
          </cell>
          <cell r="G6369" t="str">
            <v/>
          </cell>
          <cell r="H6369">
            <v>1800</v>
          </cell>
          <cell r="I6369">
            <v>1440</v>
          </cell>
          <cell r="J6369">
            <v>1260</v>
          </cell>
          <cell r="K6369" t="str">
            <v>乙类</v>
          </cell>
        </row>
        <row r="6370">
          <cell r="A6370" t="str">
            <v>HMN80201</v>
          </cell>
          <cell r="B6370" t="str">
            <v>经皮肝穿刺门静脉系统支架置入术</v>
          </cell>
          <cell r="C6370" t="str">
            <v>消毒麻醉,经皮经肝穿刺门静脉肝内分支,引入导管进入门静脉或肠系膜上静脉造影,置入支架,造影评价效果,冲洗胶片。人工报告。不含监护。</v>
          </cell>
          <cell r="D6370" t="str">
            <v>穿刺针,注射器</v>
          </cell>
          <cell r="E6370" t="str">
            <v>导管,导丝,血管鞘组,球囊扩张导管,支架</v>
          </cell>
          <cell r="F6370" t="str">
            <v>次</v>
          </cell>
          <cell r="G6370" t="str">
            <v/>
          </cell>
          <cell r="H6370">
            <v>2500</v>
          </cell>
          <cell r="I6370">
            <v>2000</v>
          </cell>
          <cell r="J6370">
            <v>1750</v>
          </cell>
          <cell r="K6370" t="str">
            <v>乙类</v>
          </cell>
        </row>
        <row r="6371">
          <cell r="A6371" t="str">
            <v>HMN80301</v>
          </cell>
          <cell r="B6371" t="str">
            <v>门静脉支架置入术</v>
          </cell>
          <cell r="C6371" t="str">
            <v>逐层进腹,探查,游离肝脏及肝门,游离门静脉及分支,切开门静脉,支架置入,缝合门静脉,创面止血,经腹壁另戳孔置管引出固定,清点器具､纱布无误,冲洗腹腔,逐层关腹。</v>
          </cell>
          <cell r="D6371" t="str">
            <v>引流装置</v>
          </cell>
          <cell r="E6371" t="str">
            <v>门静脉支架,血管夹,特殊缝线</v>
          </cell>
          <cell r="F6371" t="str">
            <v>次</v>
          </cell>
          <cell r="G6371" t="str">
            <v/>
          </cell>
          <cell r="H6371">
            <v>2300</v>
          </cell>
          <cell r="I6371">
            <v>1840</v>
          </cell>
          <cell r="J6371">
            <v>1610</v>
          </cell>
          <cell r="K6371" t="str">
            <v>乙类</v>
          </cell>
        </row>
        <row r="6372">
          <cell r="A6372" t="str">
            <v>HMN86201</v>
          </cell>
          <cell r="B6372" t="str">
            <v>经颈内静脉穿刺肝内门腔静脉分流术(TIPS)</v>
          </cell>
          <cell r="C6372" t="str">
            <v>患者仰卧于造影台,局麻下穿刺颈内静脉,放置血管鞘管,沿鞘管放入导丝和猪尾造影导管入下腔静脉,退出导丝,将猪尾导管与高压注射器连接,注入对比剂进行下腔静脉造影,经颈静脉插入导丝和导管经过右心房和下腔静脉分别选入各支肝静脉,退出导丝,造影证实,更换交换导丝,进入特制带鞘穿刺针,边穿刺边造影直至进入门静脉,退出穿刺针,沿导丝插入球囊导管扩张后置入支架,造影管造影证实后退出导丝导管,穿刺处弹力绷带加压包扎。不含影像学引导(DSA引导)､X线监控及摄片。</v>
          </cell>
          <cell r="D6372" t="str">
            <v>穿刺针,注射器</v>
          </cell>
          <cell r="E6372" t="str">
            <v>导管,导丝,血管鞘组,支架,封堵器</v>
          </cell>
          <cell r="F6372" t="str">
            <v>次</v>
          </cell>
          <cell r="G6372" t="str">
            <v/>
          </cell>
          <cell r="H6372">
            <v>2700</v>
          </cell>
          <cell r="I6372">
            <v>2160</v>
          </cell>
          <cell r="J6372">
            <v>1890</v>
          </cell>
          <cell r="K6372" t="str">
            <v>乙类</v>
          </cell>
        </row>
        <row r="6373">
          <cell r="A6373" t="str">
            <v>HMN86301</v>
          </cell>
          <cell r="B6373" t="str">
            <v>门静脉肺分流术</v>
          </cell>
          <cell r="C6373" t="str">
            <v>指脾肺固定术。逐层进腹,探查,经网膜门静脉测压,游离脾脏,切开左侧膈肌,将脾脏移入胸腔,去除脾脏包膜,摩擦左肺下叶肺表面,造成创面,将脾脏与左肺下叶缝合固定,止血,关闭膈肌,胸腔置闭式引流管,腹腔引流管分别戳孔引出固定,清点器具､纱布无误,冲洗腹腔,逐层关腹。</v>
          </cell>
          <cell r="D6373" t="str">
            <v>测压管,引流装置,冲洗液</v>
          </cell>
          <cell r="E6373" t="str">
            <v>血管夹,特殊缝线,止血材料</v>
          </cell>
          <cell r="F6373" t="str">
            <v>次</v>
          </cell>
          <cell r="G6373" t="str">
            <v/>
          </cell>
          <cell r="H6373">
            <v>2700</v>
          </cell>
          <cell r="I6373">
            <v>2160</v>
          </cell>
          <cell r="J6373">
            <v>1890</v>
          </cell>
          <cell r="K6373" t="str">
            <v>乙类</v>
          </cell>
        </row>
        <row r="6374">
          <cell r="A6374" t="str">
            <v>HMN86302</v>
          </cell>
          <cell r="B6374" t="str">
            <v>门静脉腔静脉H型架桥分流术</v>
          </cell>
          <cell r="C6374" t="str">
            <v>逐层进腹,探查,经网膜门静脉测压,游离门静脉,游离十二指肠,显露并游离下腔静脉,将人工血管与门静脉及下腔静脉分别行端侧吻合,创面止血,经腹壁另戳孔置管引出固定,清点器具､纱布无误,冲洗腹腔,逐层关腹。不含自体血管采取术。</v>
          </cell>
          <cell r="D6374" t="str">
            <v>测压管,引流装置,冲洗液</v>
          </cell>
          <cell r="E6374" t="str">
            <v>人工血管,血管夹,特殊缝线,吻合器</v>
          </cell>
          <cell r="F6374" t="str">
            <v>次</v>
          </cell>
          <cell r="G6374" t="str">
            <v/>
          </cell>
          <cell r="H6374">
            <v>2700</v>
          </cell>
          <cell r="I6374">
            <v>2160</v>
          </cell>
          <cell r="J6374">
            <v>1890</v>
          </cell>
          <cell r="K6374" t="str">
            <v>乙类</v>
          </cell>
        </row>
        <row r="6375">
          <cell r="A6375" t="str">
            <v>HMN86303</v>
          </cell>
          <cell r="B6375" t="str">
            <v>门腔静脉侧侧吻合术</v>
          </cell>
          <cell r="C6375" t="str">
            <v>逐层进腹,探查,经网膜门静脉测压,游离门静脉,游离十二指肠,显露并游离下腔静脉,行门静脉下腔静脉侧侧吻合,创面止血,经腹壁另戳孔置管引出固定,清点器具､纱布无误,冲洗腹腔,逐层关腹。不含各种断流手术。</v>
          </cell>
          <cell r="D6375" t="str">
            <v>测压管,引流装置,冲洗液</v>
          </cell>
          <cell r="E6375" t="str">
            <v>血管夹,特殊缝线,吻合器</v>
          </cell>
          <cell r="F6375" t="str">
            <v>次</v>
          </cell>
          <cell r="G6375" t="str">
            <v/>
          </cell>
          <cell r="H6375">
            <v>2700</v>
          </cell>
          <cell r="I6375">
            <v>2160</v>
          </cell>
          <cell r="J6375">
            <v>1890</v>
          </cell>
          <cell r="K6375" t="str">
            <v>甲类</v>
          </cell>
        </row>
        <row r="6376">
          <cell r="A6376" t="str">
            <v>HMN86304</v>
          </cell>
          <cell r="B6376" t="str">
            <v>门腔静脉端侧吻合术</v>
          </cell>
          <cell r="C6376" t="str">
            <v>逐层进腹,探查､经网膜门静脉测压,游离门静脉,游离十二指肠,显露并游离下腔静脉,切断门静脉,行门静脉远肝端下腔静脉端侧吻合,创面止血,经腹壁另戳孔置管引出固定,清点器具､纱布无误,冲洗腹腔,逐层关腹。不含各种断流手术､门静脉动脉化手术､脾切除术。</v>
          </cell>
          <cell r="D6376" t="str">
            <v>测压管,引流装置,冲洗液</v>
          </cell>
          <cell r="E6376" t="str">
            <v>血管夹,特殊缝线,吻合器</v>
          </cell>
          <cell r="F6376" t="str">
            <v>次</v>
          </cell>
          <cell r="G6376" t="str">
            <v/>
          </cell>
          <cell r="H6376">
            <v>2700</v>
          </cell>
          <cell r="I6376">
            <v>2160</v>
          </cell>
          <cell r="J6376">
            <v>1890</v>
          </cell>
          <cell r="K6376" t="str">
            <v>甲类</v>
          </cell>
        </row>
        <row r="6377">
          <cell r="A6377" t="str">
            <v>HMP86301</v>
          </cell>
          <cell r="B6377" t="str">
            <v>肠系膜上静脉下腔静脉端侧吻合术(Marion手术)</v>
          </cell>
          <cell r="C6377" t="str">
            <v>逐层进腹,探查,经网膜门静脉测压,显露游离肠系膜上静脉,显露并游离下腔静脉,切断下腔静脉,远端结扎,行近端下腔静脉肠系膜上静脉根部的端侧吻合,创面止血,经腹壁另戳孔置管引出固定,清点器具､纱布无误,冲洗腹腔,逐层关腹。</v>
          </cell>
          <cell r="D6377" t="str">
            <v>测压管,引流装置,冲洗液</v>
          </cell>
          <cell r="E6377" t="str">
            <v>血管夹,特殊缝线,吻合器</v>
          </cell>
          <cell r="F6377" t="str">
            <v>次</v>
          </cell>
          <cell r="G6377" t="str">
            <v/>
          </cell>
          <cell r="H6377">
            <v>2400</v>
          </cell>
          <cell r="I6377">
            <v>1920</v>
          </cell>
          <cell r="J6377">
            <v>1680</v>
          </cell>
          <cell r="K6377" t="str">
            <v>甲类</v>
          </cell>
        </row>
        <row r="6378">
          <cell r="A6378" t="str">
            <v>HMP86302</v>
          </cell>
          <cell r="B6378" t="str">
            <v>肠系膜上静脉下腔静脉H型分流术</v>
          </cell>
          <cell r="C6378" t="str">
            <v>逐层进腹,探查,经网膜门静脉测压,显露游离肠系膜上静脉,显露并游离下腔静脉,将人造血管与两静脉侧侧吻合,创面止血､经腹壁另戳孔置管引出固定,清点器具､纱布无误,冲洗腹腔,逐层关腹。</v>
          </cell>
          <cell r="D6378" t="str">
            <v>测压管,引流装置,冲洗液</v>
          </cell>
          <cell r="E6378" t="str">
            <v>人工血管,血管夹,特殊缝线,吻合器</v>
          </cell>
          <cell r="F6378" t="str">
            <v>次</v>
          </cell>
          <cell r="G6378" t="str">
            <v/>
          </cell>
          <cell r="H6378">
            <v>2400</v>
          </cell>
          <cell r="I6378">
            <v>1920</v>
          </cell>
          <cell r="J6378">
            <v>1680</v>
          </cell>
          <cell r="K6378" t="str">
            <v>甲类</v>
          </cell>
        </row>
        <row r="6379">
          <cell r="A6379" t="str">
            <v>HMP86303</v>
          </cell>
          <cell r="B6379" t="str">
            <v>肠系膜上静脉下腔静脉侧侧吻合术</v>
          </cell>
          <cell r="C6379" t="str">
            <v>逐层进腹,探查,经网膜门静脉测压,显露游离肠系膜上静脉,显露并游离下腔静脉,将两静脉侧侧吻合,创面止血,经腹壁另戳孔置管引出固定,清点器具､纱布无误,冲洗腹腔,逐层关腹。</v>
          </cell>
          <cell r="D6379" t="str">
            <v>测压管,引流装置,冲洗液</v>
          </cell>
          <cell r="E6379" t="str">
            <v>血管夹,特殊缝线,吻合器</v>
          </cell>
          <cell r="F6379" t="str">
            <v>次</v>
          </cell>
          <cell r="G6379" t="str">
            <v/>
          </cell>
          <cell r="H6379">
            <v>2400</v>
          </cell>
          <cell r="I6379">
            <v>1920</v>
          </cell>
          <cell r="J6379">
            <v>1680</v>
          </cell>
          <cell r="K6379" t="str">
            <v>甲类</v>
          </cell>
        </row>
        <row r="6380">
          <cell r="A6380" t="str">
            <v>HMP89301</v>
          </cell>
          <cell r="B6380" t="str">
            <v>肠系膜上静脉重建术</v>
          </cell>
          <cell r="C6380" t="str">
            <v>全麻,腹正中切口开腹,肠系膜根部显露控制肠系膜上静脉,必要时打开后腹膜显露控制下腔静脉,全身肝素化,阻断肠系膜上静脉根据需要阻断下腔静脉,缝合静脉破口。必要时补片扩大成形或自体静脉间置移植重建肠系膜上静脉,关腹。不含静脉取材。</v>
          </cell>
          <cell r="D6380" t="str">
            <v>测压管,引流装置</v>
          </cell>
          <cell r="E6380" t="str">
            <v>修补材料,特殊缝线,止血材料</v>
          </cell>
          <cell r="F6380" t="str">
            <v>次</v>
          </cell>
          <cell r="G6380" t="str">
            <v/>
          </cell>
          <cell r="H6380">
            <v>2700</v>
          </cell>
          <cell r="I6380">
            <v>2160</v>
          </cell>
          <cell r="J6380">
            <v>1890</v>
          </cell>
          <cell r="K6380" t="str">
            <v>乙类</v>
          </cell>
        </row>
        <row r="6381">
          <cell r="A6381" t="str">
            <v>HMQ59301</v>
          </cell>
          <cell r="B6381" t="str">
            <v>肠系膜下静脉结扎术</v>
          </cell>
          <cell r="C6381" t="str">
            <v>全麻,腹正中切口开腹,打开后腹膜,显露控制肠系膜下静脉,结扎肠系膜下静脉,关腹。</v>
          </cell>
          <cell r="D6381" t="str">
            <v>测压管,引流装置</v>
          </cell>
          <cell r="E6381" t="str">
            <v>特殊缝线,止血材料</v>
          </cell>
          <cell r="F6381" t="str">
            <v>次</v>
          </cell>
          <cell r="G6381" t="str">
            <v/>
          </cell>
          <cell r="H6381">
            <v>1800</v>
          </cell>
          <cell r="I6381">
            <v>1440</v>
          </cell>
          <cell r="J6381">
            <v>1260</v>
          </cell>
          <cell r="K6381" t="str">
            <v>甲类</v>
          </cell>
        </row>
        <row r="6382">
          <cell r="A6382" t="str">
            <v>HMQ89301</v>
          </cell>
          <cell r="B6382" t="str">
            <v>肠系膜下静脉重建术</v>
          </cell>
          <cell r="C6382" t="str">
            <v>全麻,腹正中切口开腹,打开后腹膜,显露控制肠系膜下静脉,全身肝素化,阻断肠系膜下静脉,缝合静脉破口。必要时补片扩大成形,关腹。不含静脉取材。</v>
          </cell>
          <cell r="D6382" t="str">
            <v>测压管,引流装置</v>
          </cell>
          <cell r="E6382" t="str">
            <v>修补材料,特殊缝线,止血材料</v>
          </cell>
          <cell r="F6382" t="str">
            <v>次</v>
          </cell>
          <cell r="G6382" t="str">
            <v/>
          </cell>
          <cell r="H6382">
            <v>2200</v>
          </cell>
          <cell r="I6382">
            <v>1760</v>
          </cell>
          <cell r="J6382">
            <v>1540</v>
          </cell>
          <cell r="K6382" t="str">
            <v>乙类</v>
          </cell>
        </row>
        <row r="6383">
          <cell r="A6383" t="str">
            <v>HMR86301</v>
          </cell>
          <cell r="B6383" t="str">
            <v>脾肾静脉转流术</v>
          </cell>
          <cell r="C6383" t="str">
            <v>消毒铺巾,开腹,游离脾静脉和肾静脉,静脉肝素抗凝,阻断脾肾静脉,行近侧(或远侧)脾静脉与肾静脉端侧吻合,止血冲洗放置引流后关闭切口。不含脾切除术。</v>
          </cell>
          <cell r="D6383" t="str">
            <v>测压管,引流装置,冲洗液</v>
          </cell>
          <cell r="E6383" t="str">
            <v>特殊缝线,止血材料</v>
          </cell>
          <cell r="F6383" t="str">
            <v>次</v>
          </cell>
          <cell r="G6383" t="str">
            <v/>
          </cell>
          <cell r="H6383">
            <v>2800</v>
          </cell>
          <cell r="I6383">
            <v>2240</v>
          </cell>
          <cell r="J6383">
            <v>1960</v>
          </cell>
          <cell r="K6383" t="str">
            <v>甲类</v>
          </cell>
        </row>
        <row r="6384">
          <cell r="A6384" t="str">
            <v>HMR86302</v>
          </cell>
          <cell r="B6384" t="str">
            <v>脾肾静脉分流术</v>
          </cell>
          <cell r="C6384" t="str">
            <v>逐层进腹,探查,经网膜门静脉测压,脾脏切除,游离脾蒂及胰腺尾部的脾静脉近端,显露并游离左肾静脉,行脾静脉肾静脉端侧吻合,创面止血,经腹壁另戳孔置管引出固定,清点器具､纱布无误,冲洗腹腔,逐层关腹。不含胰尾切除术､各种断流手术。</v>
          </cell>
          <cell r="D6384" t="str">
            <v>测压管,引流装置,冲洗液</v>
          </cell>
          <cell r="E6384" t="str">
            <v>血管夹,特殊缝线,吻合器</v>
          </cell>
          <cell r="F6384" t="str">
            <v>次</v>
          </cell>
          <cell r="G6384" t="str">
            <v/>
          </cell>
          <cell r="H6384">
            <v>2400</v>
          </cell>
          <cell r="I6384">
            <v>1920</v>
          </cell>
          <cell r="J6384">
            <v>1680</v>
          </cell>
          <cell r="K6384" t="str">
            <v>乙类</v>
          </cell>
        </row>
        <row r="6385">
          <cell r="A6385" t="str">
            <v>HMR86303</v>
          </cell>
          <cell r="B6385" t="str">
            <v>远端脾静脉肾静脉吻合术(Warren手术)</v>
          </cell>
          <cell r="C6385" t="str">
            <v>逐层进腹,探查,经网膜门静脉测压,切开胃结肠韧带,结扎冠状静脉､胃左动脉､胃网膜右动静脉､胃右动静脉,暂时阻断脾动脉,游离胰后方的脾静脉至肠系膜下静脉汇入处并切断脾静脉,游离左肾静脉,行远端脾静脉左肾静脉端侧吻合,创面止血,经腹壁另戳孔置管引出固定,清点器具､纱布无误,冲洗腹腔,逐层关腹。不含各种断流手术。</v>
          </cell>
          <cell r="D6385" t="str">
            <v>测压管,引流装置,冲洗液</v>
          </cell>
          <cell r="E6385" t="str">
            <v>血管夹,特殊缝线,吻合器</v>
          </cell>
          <cell r="F6385" t="str">
            <v>次</v>
          </cell>
          <cell r="G6385" t="str">
            <v/>
          </cell>
          <cell r="H6385">
            <v>2400</v>
          </cell>
          <cell r="I6385">
            <v>1920</v>
          </cell>
          <cell r="J6385">
            <v>1680</v>
          </cell>
          <cell r="K6385" t="str">
            <v>甲类</v>
          </cell>
        </row>
        <row r="6386">
          <cell r="A6386" t="str">
            <v>HMR86304</v>
          </cell>
          <cell r="B6386" t="str">
            <v>脾静脉腔静脉吻合术</v>
          </cell>
          <cell r="C6386" t="str">
            <v>逐层进腹,探查,经网膜门静脉测压,脾脏切除,游离脾蒂及胰腺尾部的脾静脉近端,游离胰腺体尾部､显露并游离下腔静脉前外侧壁,行脾静脉下腔静脉端侧吻合术,创面止血,经腹壁另戳孔置管引出固定,清点器具､纱布无误,冲洗腹腔,逐层关腹。不含胰尾切除术､各种断流手术。</v>
          </cell>
          <cell r="D6386" t="str">
            <v>测压管,引流装置,冲洗液</v>
          </cell>
          <cell r="E6386" t="str">
            <v>血管夹,特殊缝线,吻合器</v>
          </cell>
          <cell r="F6386" t="str">
            <v>次</v>
          </cell>
          <cell r="G6386" t="str">
            <v/>
          </cell>
          <cell r="H6386">
            <v>2200</v>
          </cell>
          <cell r="I6386">
            <v>1760</v>
          </cell>
          <cell r="J6386">
            <v>1540</v>
          </cell>
          <cell r="K6386" t="str">
            <v>甲类</v>
          </cell>
        </row>
        <row r="6387">
          <cell r="A6387" t="str">
            <v>HMR89301</v>
          </cell>
          <cell r="B6387" t="str">
            <v>脾静脉重建术</v>
          </cell>
          <cell r="C6387" t="str">
            <v>全麻,左侧肋弓下弧行切口开腹或腹膜后途径。显露控制脾动脉和脾静脉,全身肝素化,阻断脾静脉,缝合静脉破口。必要时补片扩大成形或自体静脉间置移植,关腹。不含静脉取材术。</v>
          </cell>
          <cell r="D6387" t="str">
            <v>引流装置</v>
          </cell>
          <cell r="E6387" t="str">
            <v>补片,特殊缝线,止血材料</v>
          </cell>
          <cell r="F6387" t="str">
            <v>次</v>
          </cell>
          <cell r="G6387" t="str">
            <v/>
          </cell>
          <cell r="H6387">
            <v>2200</v>
          </cell>
          <cell r="I6387">
            <v>1760</v>
          </cell>
          <cell r="J6387">
            <v>1540</v>
          </cell>
          <cell r="K6387" t="str">
            <v>乙类</v>
          </cell>
        </row>
        <row r="6388">
          <cell r="A6388" t="str">
            <v>HMS48601</v>
          </cell>
          <cell r="B6388" t="str">
            <v>经纤维内镜食管静脉曲张注射治疗</v>
          </cell>
          <cell r="C6388" t="str">
            <v>麻醉下,润滑,消泡,碘过敏试验,经口插入纤维胃镜,胃镜检查,在胃镜直视下向曲张静脉内多位点注入硬化剂､黏合剂等栓塞制剂。人工报告。不含监护､X线检查。</v>
          </cell>
          <cell r="D6388" t="str">
            <v>内镜注射针</v>
          </cell>
          <cell r="E6388" t="str">
            <v>硬化剂,粘合剂</v>
          </cell>
          <cell r="F6388" t="str">
            <v>次</v>
          </cell>
          <cell r="G6388" t="str">
            <v/>
          </cell>
          <cell r="H6388">
            <v>700</v>
          </cell>
          <cell r="I6388">
            <v>560</v>
          </cell>
          <cell r="J6388">
            <v>490</v>
          </cell>
          <cell r="K6388" t="str">
            <v>乙类</v>
          </cell>
        </row>
        <row r="6389">
          <cell r="A6389" t="str">
            <v>HMS48602</v>
          </cell>
          <cell r="B6389" t="str">
            <v>经电子内镜食管静脉曲张注射治疗</v>
          </cell>
          <cell r="C6389" t="str">
            <v>麻醉下,润滑,消泡,碘过敏试验,经口插入电子胃镜,胃镜检查,在胃镜直视下向曲张静脉内多位点注入硬化剂､黏合剂等栓塞制剂。图文报告。不含监护､X线检查。</v>
          </cell>
          <cell r="D6389" t="str">
            <v>碘化油</v>
          </cell>
          <cell r="E6389" t="str">
            <v>硬化剂,粘合剂,内镜用注射针</v>
          </cell>
          <cell r="F6389" t="str">
            <v>次</v>
          </cell>
          <cell r="G6389" t="str">
            <v/>
          </cell>
          <cell r="H6389">
            <v>1000</v>
          </cell>
          <cell r="I6389">
            <v>800</v>
          </cell>
          <cell r="J6389">
            <v>700</v>
          </cell>
          <cell r="K6389" t="str">
            <v>乙类</v>
          </cell>
        </row>
        <row r="6390">
          <cell r="A6390" t="str">
            <v>HMS59301</v>
          </cell>
          <cell r="B6390" t="str">
            <v>经胸食管下端曲张静脉缝扎术</v>
          </cell>
          <cell r="C6390" t="str">
            <v>指Crile手术。逐层开胸,探查､游离食管下段,切开食管,缝合结扎黏膜下曲张静脉,缝合食管,创面止血,置胸腔引流管,清点器具､纱布无误,冲洗胸腔,逐层关胸。不含食管下段横断吻合术､胃底曲张静脉缝扎术。</v>
          </cell>
          <cell r="D6390" t="str">
            <v>测压管,引流装置,冲洗液</v>
          </cell>
          <cell r="E6390" t="str">
            <v>血管夹,特殊缝线</v>
          </cell>
          <cell r="F6390" t="str">
            <v>次</v>
          </cell>
          <cell r="G6390" t="str">
            <v/>
          </cell>
          <cell r="H6390">
            <v>2000</v>
          </cell>
          <cell r="I6390">
            <v>1600</v>
          </cell>
          <cell r="J6390">
            <v>1400</v>
          </cell>
          <cell r="K6390" t="str">
            <v>乙类</v>
          </cell>
        </row>
        <row r="6391">
          <cell r="A6391" t="str">
            <v>HMS59601</v>
          </cell>
          <cell r="B6391" t="str">
            <v>经纤维内镜食管静脉曲张套扎治疗</v>
          </cell>
          <cell r="C6391" t="str">
            <v>麻醉下,润滑,消泡,经口插入纤维胃镜,胃镜检查,在胃镜直视下套扎曲张静脉。人工报告。不含监护。</v>
          </cell>
          <cell r="D6391" t="str">
            <v/>
          </cell>
          <cell r="E6391" t="str">
            <v>套扎器</v>
          </cell>
          <cell r="F6391" t="str">
            <v>次</v>
          </cell>
          <cell r="G6391" t="str">
            <v/>
          </cell>
          <cell r="H6391">
            <v>1000</v>
          </cell>
          <cell r="I6391">
            <v>800</v>
          </cell>
          <cell r="J6391">
            <v>700</v>
          </cell>
          <cell r="K6391" t="str">
            <v>乙类</v>
          </cell>
        </row>
        <row r="6392">
          <cell r="A6392" t="str">
            <v>HMS59602</v>
          </cell>
          <cell r="B6392" t="str">
            <v>经电子内镜食管静脉曲张套扎治疗</v>
          </cell>
          <cell r="C6392" t="str">
            <v>麻醉下,润滑,消泡,经口插入电子胃镜,胃镜检查,在胃镜直视下套扎曲张静脉。图文报告。不含监护。</v>
          </cell>
          <cell r="D6392" t="str">
            <v/>
          </cell>
          <cell r="E6392" t="str">
            <v>套扎器</v>
          </cell>
          <cell r="F6392" t="str">
            <v>次</v>
          </cell>
          <cell r="G6392" t="str">
            <v/>
          </cell>
          <cell r="H6392">
            <v>1000</v>
          </cell>
          <cell r="I6392">
            <v>800</v>
          </cell>
          <cell r="J6392">
            <v>700</v>
          </cell>
          <cell r="K6392" t="str">
            <v>乙类</v>
          </cell>
        </row>
        <row r="6393">
          <cell r="A6393" t="str">
            <v>HMT59101</v>
          </cell>
          <cell r="B6393" t="str">
            <v>经皮肝穿刺胃冠状静脉栓塞术</v>
          </cell>
          <cell r="C6393" t="str">
            <v>定位,消毒铺巾,局麻,经皮经肝穿刺肝内门静脉,冠状静脉插管,注射栓塞剂,缝合伤口。</v>
          </cell>
          <cell r="D6393" t="str">
            <v>穿刺针,引流装置,测压管,注射器</v>
          </cell>
          <cell r="E6393" t="str">
            <v>导管,导丝,血管鞘组,栓塞材料,特殊缝线</v>
          </cell>
          <cell r="F6393" t="str">
            <v>次</v>
          </cell>
          <cell r="G6393" t="str">
            <v/>
          </cell>
          <cell r="H6393">
            <v>1800</v>
          </cell>
          <cell r="I6393">
            <v>1440</v>
          </cell>
          <cell r="J6393">
            <v>1260</v>
          </cell>
          <cell r="K6393" t="str">
            <v>乙类</v>
          </cell>
        </row>
        <row r="6394">
          <cell r="A6394" t="str">
            <v>HMT59201</v>
          </cell>
          <cell r="B6394" t="str">
            <v>经皮肝穿刺胃底静脉曲张栓塞术</v>
          </cell>
          <cell r="C6394" t="str">
            <v>消毒麻醉,经皮经肝穿刺门静脉肝内分支,引入导管进入门静脉造影并测压,栓塞胃底曲张静脉,拔管压迫止血或栓塞穿刺道,冲洗胶片。人工报告。不含监护。</v>
          </cell>
          <cell r="D6394" t="str">
            <v>穿刺针,注射器</v>
          </cell>
          <cell r="E6394" t="str">
            <v>导管,导丝,血管鞘组,栓塞材料</v>
          </cell>
          <cell r="F6394" t="str">
            <v>次</v>
          </cell>
          <cell r="G6394" t="str">
            <v/>
          </cell>
          <cell r="H6394">
            <v>1800</v>
          </cell>
          <cell r="I6394">
            <v>1440</v>
          </cell>
          <cell r="J6394">
            <v>1260</v>
          </cell>
          <cell r="K6394" t="str">
            <v>乙类</v>
          </cell>
        </row>
        <row r="6395">
          <cell r="A6395" t="str">
            <v>HMT59202</v>
          </cell>
          <cell r="B6395" t="str">
            <v>经颈内静脉穿刺肝胃底静脉曲张栓塞术</v>
          </cell>
          <cell r="C6395" t="str">
            <v>消毒麻醉,颈内穿刺,肝静脉插管造影测压,穿刺门静脉肝内分支,引入导管进入门静脉造影并测压,栓塞胃底曲张静脉,造影测压评价效果,拔管压迫止血,冲洗胶片。人工报告。不含监护。</v>
          </cell>
          <cell r="D6395" t="str">
            <v>穿刺针,注射器</v>
          </cell>
          <cell r="E6395" t="str">
            <v>导管,导丝,血管鞘组,栓塞材料</v>
          </cell>
          <cell r="F6395" t="str">
            <v>次</v>
          </cell>
          <cell r="G6395" t="str">
            <v/>
          </cell>
          <cell r="H6395">
            <v>1800</v>
          </cell>
          <cell r="I6395">
            <v>1440</v>
          </cell>
          <cell r="J6395">
            <v>1260</v>
          </cell>
          <cell r="K6395" t="str">
            <v>乙类</v>
          </cell>
        </row>
        <row r="6396">
          <cell r="A6396" t="str">
            <v>HMT59301</v>
          </cell>
          <cell r="B6396" t="str">
            <v>胃底曲张静脉缝扎术(Boere⁃ma手术)</v>
          </cell>
          <cell r="C6396" t="str">
            <v>逐层进腹,探查,游离胃大弯,切开胃壁浆肌层,缝扎胃底曲张静脉,缝合胃壁切口,切断结扎胃冠状静脉的食管支,创面止血,经腹壁另戳孔置管引出固定,清点器具､纱布无误,冲洗腹腔,逐层关腹,含胃冠状静脉结扎术。不含肝活检术。</v>
          </cell>
          <cell r="D6396" t="str">
            <v>测压管,引流装置,冲洗液</v>
          </cell>
          <cell r="E6396" t="str">
            <v>血管夹,特殊缝线</v>
          </cell>
          <cell r="F6396" t="str">
            <v>次</v>
          </cell>
          <cell r="G6396" t="str">
            <v/>
          </cell>
          <cell r="H6396">
            <v>2000</v>
          </cell>
          <cell r="I6396">
            <v>1600</v>
          </cell>
          <cell r="J6396">
            <v>1400</v>
          </cell>
          <cell r="K6396" t="str">
            <v>甲类</v>
          </cell>
        </row>
        <row r="6397">
          <cell r="A6397" t="str">
            <v>HMT59302</v>
          </cell>
          <cell r="B6397" t="str">
            <v>胃壁血管阻断术</v>
          </cell>
          <cell r="C6397" t="str">
            <v>逐层进腹,探查,经网膜门静脉测压,切开胃底,以闭合器钉合胃壁,阻断胃壁血流,创面止血,留置腹腔闭式引流管另戳孔引出固定,清点器具､纱布无误,冲洗腹腔,逐层关腹。不含贲门周围血管离断术､脾脏切除术､肝活检术。</v>
          </cell>
          <cell r="D6397" t="str">
            <v>测压管,引流装置,冲洗液</v>
          </cell>
          <cell r="E6397" t="str">
            <v>血管夹,特殊缝线</v>
          </cell>
          <cell r="F6397" t="str">
            <v>次</v>
          </cell>
          <cell r="G6397" t="str">
            <v/>
          </cell>
          <cell r="H6397">
            <v>2000</v>
          </cell>
          <cell r="I6397">
            <v>1600</v>
          </cell>
          <cell r="J6397">
            <v>1400</v>
          </cell>
          <cell r="K6397" t="str">
            <v>甲类</v>
          </cell>
        </row>
        <row r="6398">
          <cell r="A6398" t="str">
            <v>HMT59303</v>
          </cell>
          <cell r="B6398" t="str">
            <v>胃冠状静脉结扎术</v>
          </cell>
          <cell r="C6398" t="str">
            <v>逐层进腹,探查,经网膜门静脉测压,切断胃结肠韧带,解剖显露并结扎胃冠状静脉,创面止血,经腹壁另戳孔置管引出固定,清点器具､纱布无误,冲洗腹腔,逐层关腹。不含幽门成形术。</v>
          </cell>
          <cell r="D6398" t="str">
            <v>测压管,引流装置,冲洗液</v>
          </cell>
          <cell r="E6398" t="str">
            <v>血管夹,特殊缝线</v>
          </cell>
          <cell r="F6398" t="str">
            <v>次</v>
          </cell>
          <cell r="G6398" t="str">
            <v/>
          </cell>
          <cell r="H6398">
            <v>2000</v>
          </cell>
          <cell r="I6398">
            <v>1600</v>
          </cell>
          <cell r="J6398">
            <v>1400</v>
          </cell>
          <cell r="K6398" t="str">
            <v>甲类</v>
          </cell>
        </row>
        <row r="6399">
          <cell r="A6399" t="str">
            <v>HMT59304</v>
          </cell>
          <cell r="B6399" t="str">
            <v>经腹选择性胃冠状静脉栓塞术</v>
          </cell>
          <cell r="C6399" t="str">
            <v>逐层进腹,探查,门静脉测压,冠状静脉插管,注射栓塞剂,创面止血,经腹壁另戳孔置管引出固定,清点器具､纱布无误,冲洗腹腔,逐层关腹。不含肝活检术。</v>
          </cell>
          <cell r="D6399" t="str">
            <v>穿刺针,测压管,引流装置,冲洗液</v>
          </cell>
          <cell r="E6399" t="str">
            <v>导管,导丝,血管鞘组,栓塞材料</v>
          </cell>
          <cell r="F6399" t="str">
            <v>次</v>
          </cell>
          <cell r="G6399" t="str">
            <v/>
          </cell>
          <cell r="H6399">
            <v>2000</v>
          </cell>
          <cell r="I6399">
            <v>1600</v>
          </cell>
          <cell r="J6399">
            <v>1400</v>
          </cell>
          <cell r="K6399" t="str">
            <v>乙类</v>
          </cell>
        </row>
        <row r="6400">
          <cell r="A6400" t="str">
            <v>HMT59305</v>
          </cell>
          <cell r="B6400" t="str">
            <v>胃冠状静脉栓塞术</v>
          </cell>
          <cell r="C6400" t="str">
            <v>逐层进腹,探查,冠状静脉分离,结扎,注入栓塞剂,观察血运,止血,清点器具､纱布无误,冲洗腹腔,逐层关腹。</v>
          </cell>
          <cell r="D6400" t="str">
            <v>引流装置,冲洗液</v>
          </cell>
          <cell r="E6400" t="str">
            <v>血管夹,栓塞材料,特殊缝线</v>
          </cell>
          <cell r="F6400" t="str">
            <v>次</v>
          </cell>
          <cell r="G6400" t="str">
            <v/>
          </cell>
          <cell r="H6400">
            <v>1700</v>
          </cell>
          <cell r="I6400">
            <v>1360</v>
          </cell>
          <cell r="J6400">
            <v>1190</v>
          </cell>
          <cell r="K6400" t="str">
            <v>乙类</v>
          </cell>
        </row>
        <row r="6401">
          <cell r="A6401" t="str">
            <v>HMT59501</v>
          </cell>
          <cell r="B6401" t="str">
            <v>经腹腔镜胃壁血管阻断术</v>
          </cell>
          <cell r="C6401" t="str">
            <v>腹壁多处戳孔,造气腹,插入观察镜,插入操作内镜,插入辅助器械,探查,经网膜门静脉测压,切开胃底,以闭合器钉合胃壁,阻断胃壁血流,创面止血,置管引出固定,缝合切口。</v>
          </cell>
          <cell r="D6401" t="str">
            <v>测压管,引流装置</v>
          </cell>
          <cell r="E6401" t="str">
            <v>腔镜材料</v>
          </cell>
          <cell r="F6401" t="str">
            <v>次</v>
          </cell>
          <cell r="G6401" t="str">
            <v/>
          </cell>
          <cell r="H6401">
            <v>2200</v>
          </cell>
          <cell r="I6401">
            <v>1760</v>
          </cell>
          <cell r="J6401">
            <v>1540</v>
          </cell>
          <cell r="K6401" t="str">
            <v>乙类</v>
          </cell>
        </row>
        <row r="6402">
          <cell r="A6402" t="str">
            <v>HMT59502</v>
          </cell>
          <cell r="B6402" t="str">
            <v>经腹腔镜胃冠状静脉结扎术</v>
          </cell>
          <cell r="C6402" t="str">
            <v>腹壁多处戳孔,造气腹,插入观察镜,插入操作内镜,插入辅助器械,探查,经网膜门静脉测压,切断胃结肠韧带,解剖显露并结扎胃冠状静脉,创面止血,置管引出固定,缝合切口。</v>
          </cell>
          <cell r="D6402" t="str">
            <v>引流装置</v>
          </cell>
          <cell r="E6402" t="str">
            <v>腔镜材料</v>
          </cell>
          <cell r="F6402" t="str">
            <v>次</v>
          </cell>
          <cell r="G6402" t="str">
            <v/>
          </cell>
          <cell r="H6402">
            <v>2100</v>
          </cell>
          <cell r="I6402">
            <v>1680</v>
          </cell>
          <cell r="J6402">
            <v>1470</v>
          </cell>
          <cell r="K6402" t="str">
            <v>乙类</v>
          </cell>
        </row>
        <row r="6403">
          <cell r="A6403" t="str">
            <v>HMT59503</v>
          </cell>
          <cell r="B6403" t="str">
            <v>经腹腔镜胃冠状静脉栓塞术</v>
          </cell>
          <cell r="C6403" t="str">
            <v>腹壁多处戳孔,造气腹,插入观察镜,插入操作内镜,插入辅助器械,探查,冠状静脉分离,结扎,注入栓塞剂,观察血运,止血,置管引出固定,缝合伤口。</v>
          </cell>
          <cell r="D6403" t="str">
            <v>引流装置</v>
          </cell>
          <cell r="E6403" t="str">
            <v>栓塞材料,腔镜材料</v>
          </cell>
          <cell r="F6403" t="str">
            <v>次</v>
          </cell>
          <cell r="G6403" t="str">
            <v/>
          </cell>
          <cell r="H6403">
            <v>1900</v>
          </cell>
          <cell r="I6403">
            <v>1520</v>
          </cell>
          <cell r="J6403">
            <v>1330</v>
          </cell>
          <cell r="K6403" t="str">
            <v>乙类</v>
          </cell>
        </row>
        <row r="6404">
          <cell r="A6404" t="str">
            <v>HMT83501</v>
          </cell>
          <cell r="B6404" t="str">
            <v>经腹腔镜胃底曲张静脉缝扎术</v>
          </cell>
          <cell r="C6404" t="str">
            <v>腹壁多处戳孔,造气腹,插入观察镜,插入操作内镜,插入辅助器械,探查,游离胃大弯,切开胃壁浆肌层,缝扎胃底曲张静脉,缝合胃壁切口,切断结扎胃冠状静脉的食管支,创面止血,置管引出固定,缝合切口。</v>
          </cell>
          <cell r="D6404" t="str">
            <v>引流装置</v>
          </cell>
          <cell r="E6404" t="str">
            <v>腔镜材料</v>
          </cell>
          <cell r="F6404" t="str">
            <v>次</v>
          </cell>
          <cell r="G6404" t="str">
            <v/>
          </cell>
          <cell r="H6404">
            <v>2200</v>
          </cell>
          <cell r="I6404">
            <v>1760</v>
          </cell>
          <cell r="J6404">
            <v>1540</v>
          </cell>
          <cell r="K6404" t="str">
            <v>乙类</v>
          </cell>
        </row>
        <row r="6405">
          <cell r="A6405" t="str">
            <v>HMU</v>
          </cell>
          <cell r="B6405" t="str">
            <v>肾静脉</v>
          </cell>
          <cell r="C6405" t="str">
            <v/>
          </cell>
          <cell r="D6405" t="str">
            <v/>
          </cell>
          <cell r="E6405" t="str">
            <v/>
          </cell>
        </row>
        <row r="6405">
          <cell r="G6405" t="str">
            <v/>
          </cell>
          <cell r="H6405" t="str">
            <v/>
          </cell>
          <cell r="I6405" t="str">
            <v/>
          </cell>
          <cell r="J6405" t="str">
            <v/>
          </cell>
        </row>
        <row r="6406">
          <cell r="A6406" t="str">
            <v>HMU60201</v>
          </cell>
          <cell r="B6406" t="str">
            <v>经皮穿刺双肾静脉取血术</v>
          </cell>
          <cell r="C6406" t="str">
            <v>消毒铺巾,局部麻醉,穿刺股静脉,放置鞘管,经鞘管在监护仪监护及血管造影机X线引导下,沿引导钢丝将取血导管分别送至双侧肾静脉内,推注少量对比剂确认导管位置,抽取血液送检。不含监护､影像学引导(DSA引导)。</v>
          </cell>
          <cell r="D6406" t="str">
            <v>穿刺针,电极,注射器</v>
          </cell>
          <cell r="E6406" t="str">
            <v>导管,导丝,血管鞘组,导引导丝</v>
          </cell>
          <cell r="F6406" t="str">
            <v>次</v>
          </cell>
          <cell r="G6406" t="str">
            <v/>
          </cell>
          <cell r="H6406">
            <v>1200</v>
          </cell>
          <cell r="I6406">
            <v>960</v>
          </cell>
          <cell r="J6406">
            <v>840</v>
          </cell>
          <cell r="K6406" t="str">
            <v>乙类</v>
          </cell>
        </row>
        <row r="6407">
          <cell r="A6407" t="str">
            <v>HMU60202</v>
          </cell>
          <cell r="B6407" t="str">
            <v>经皮穿刺选择性肾静脉取血术</v>
          </cell>
          <cell r="C6407" t="str">
            <v>消毒麻醉,股静脉或颈静脉穿刺插管,选择肾静脉,注射对比剂并摄片取血,拔管压迫止血,冲洗胶片。人工报告。不含监护､实验室检查。</v>
          </cell>
          <cell r="D6407" t="str">
            <v>穿刺针,注射器</v>
          </cell>
          <cell r="E6407" t="str">
            <v>导管,导丝,血管鞘组</v>
          </cell>
          <cell r="F6407" t="str">
            <v>次</v>
          </cell>
          <cell r="G6407" t="str">
            <v/>
          </cell>
          <cell r="H6407">
            <v>1200</v>
          </cell>
          <cell r="I6407">
            <v>960</v>
          </cell>
          <cell r="J6407">
            <v>840</v>
          </cell>
          <cell r="K6407" t="str">
            <v>乙类</v>
          </cell>
        </row>
        <row r="6408">
          <cell r="A6408" t="str">
            <v>HMU80201</v>
          </cell>
          <cell r="B6408" t="str">
            <v>经皮肾静脉球囊扩张+支架置入术</v>
          </cell>
          <cell r="C6408" t="str">
            <v>消毒麻醉,股静脉或颈静脉穿刺插管,肾静脉造影并摄片,球囊预扩张静脉狭窄后置入支架,造影评价效果,拔管压迫止血,冲洗胶片。人工报告。不含监护。</v>
          </cell>
          <cell r="D6408" t="str">
            <v>穿刺针,压力泵,注射器</v>
          </cell>
          <cell r="E6408" t="str">
            <v>导管,导丝,血管鞘组,球囊扩张导管,支架</v>
          </cell>
          <cell r="F6408" t="str">
            <v>次</v>
          </cell>
          <cell r="G6408" t="str">
            <v/>
          </cell>
          <cell r="H6408">
            <v>3600</v>
          </cell>
          <cell r="I6408">
            <v>2880</v>
          </cell>
          <cell r="J6408">
            <v>2520</v>
          </cell>
          <cell r="K6408" t="str">
            <v>乙类</v>
          </cell>
        </row>
        <row r="6409">
          <cell r="A6409" t="str">
            <v>HMU83201</v>
          </cell>
          <cell r="B6409" t="str">
            <v>经皮穿刺肾静脉内激光再通成形术</v>
          </cell>
          <cell r="C6409" t="str">
            <v>患者仰卧于造影台,局麻下穿刺股静脉(或颈内静脉或腋静脉或肱静脉),放置血管鞘管,沿鞘管放入导丝造影导管入下腔静脉,超选肾静脉,退出导丝,将导管与高压注射器连接,注入对比剂进行静脉造影,造影完毕,交换激光探头,边造影边行血管再通,必要时对再通的血管进行球囊扩张和支架置入,治疗完毕退出导管和血管鞘,穿刺处弹力绷带加压包扎。不含影像学引导(DSA引导)。</v>
          </cell>
          <cell r="D6409" t="str">
            <v>穿刺针,注射器</v>
          </cell>
          <cell r="E6409" t="str">
            <v>导管,导丝,血管鞘组,球囊扩张导管,支架,封堵器</v>
          </cell>
          <cell r="F6409" t="str">
            <v>次</v>
          </cell>
          <cell r="G6409" t="str">
            <v/>
          </cell>
          <cell r="H6409">
            <v>2000</v>
          </cell>
          <cell r="I6409">
            <v>1600</v>
          </cell>
          <cell r="J6409">
            <v>1400</v>
          </cell>
          <cell r="K6409" t="str">
            <v>乙类</v>
          </cell>
        </row>
        <row r="6410">
          <cell r="A6410" t="str">
            <v>HMU89301</v>
          </cell>
          <cell r="B6410" t="str">
            <v>肾静脉重建术</v>
          </cell>
          <cell r="C6410" t="str">
            <v>全麻,胸腹联合切口或腹直肌旁切口､腹膜后途径,或腹正中切口,打开后腹膜。显露控制肾脏､肾动脉､肾静脉,必要时控制下腔静脉。肾脏表面覆盖冰屑降温,全身肝素化,阻断肾静脉,根据需要阻断肾动脉。缝合静脉破口,必要时补片成形,或行自体静脉间置移植术重建肾静脉,肾动脉阻断过程中酌情经肾动脉灌注肾保护液､阻断肾静脉并引流保护液,关腹。不含静脉取材。</v>
          </cell>
          <cell r="D6410" t="str">
            <v>引流装置</v>
          </cell>
          <cell r="E6410" t="str">
            <v>灌注导管,修补材料,特殊缝线,止血材料</v>
          </cell>
          <cell r="F6410" t="str">
            <v>次</v>
          </cell>
          <cell r="G6410" t="str">
            <v/>
          </cell>
          <cell r="H6410">
            <v>2500</v>
          </cell>
          <cell r="I6410">
            <v>2000</v>
          </cell>
          <cell r="J6410">
            <v>1750</v>
          </cell>
          <cell r="K6410" t="str">
            <v>乙类</v>
          </cell>
        </row>
        <row r="6411">
          <cell r="A6411" t="str">
            <v>HMV</v>
          </cell>
          <cell r="B6411" t="str">
            <v>肾上腺静脉</v>
          </cell>
          <cell r="C6411" t="str">
            <v/>
          </cell>
          <cell r="D6411" t="str">
            <v/>
          </cell>
          <cell r="E6411" t="str">
            <v/>
          </cell>
        </row>
        <row r="6411">
          <cell r="G6411" t="str">
            <v/>
          </cell>
          <cell r="H6411" t="str">
            <v/>
          </cell>
          <cell r="I6411" t="str">
            <v/>
          </cell>
          <cell r="J6411" t="str">
            <v/>
          </cell>
        </row>
        <row r="6412">
          <cell r="A6412" t="str">
            <v>HMV60201</v>
          </cell>
          <cell r="B6412" t="str">
            <v>经皮穿刺选择性肾上腺静脉取血术</v>
          </cell>
          <cell r="C6412" t="str">
            <v>消毒麻醉,股静脉或颈静脉穿刺插管,选择肾上腺静脉,注射对比剂并摄片取血,拔管压迫止血,冲洗胶片。人工报告。不含监护､实验室检查。</v>
          </cell>
          <cell r="D6412" t="str">
            <v>穿刺针,注射器</v>
          </cell>
          <cell r="E6412" t="str">
            <v>导管,导丝,血管鞘组</v>
          </cell>
          <cell r="F6412" t="str">
            <v>次</v>
          </cell>
          <cell r="G6412" t="str">
            <v/>
          </cell>
          <cell r="H6412">
            <v>1200</v>
          </cell>
          <cell r="I6412">
            <v>960</v>
          </cell>
          <cell r="J6412">
            <v>840</v>
          </cell>
          <cell r="K6412" t="str">
            <v>乙类</v>
          </cell>
        </row>
        <row r="6413">
          <cell r="A6413" t="str">
            <v>HMW</v>
          </cell>
          <cell r="B6413" t="str">
            <v>生殖静脉</v>
          </cell>
          <cell r="C6413" t="str">
            <v/>
          </cell>
          <cell r="D6413" t="str">
            <v/>
          </cell>
          <cell r="E6413" t="str">
            <v/>
          </cell>
        </row>
        <row r="6413">
          <cell r="G6413" t="str">
            <v/>
          </cell>
          <cell r="H6413" t="str">
            <v/>
          </cell>
          <cell r="I6413" t="str">
            <v/>
          </cell>
          <cell r="J6413" t="str">
            <v/>
          </cell>
        </row>
        <row r="6414">
          <cell r="A6414" t="str">
            <v>HMW59201</v>
          </cell>
          <cell r="B6414" t="str">
            <v>经皮选择性性腺静脉栓塞术</v>
          </cell>
          <cell r="C6414" t="str">
            <v>消毒麻醉,股静脉或颈静脉穿刺插管,选择卵巢静脉或精索静脉,注射对比剂并摄片,使用弹簧圈､可脱球囊或硬化剂栓塞,重复造影评价栓塞效果,拔管压迫止血,冲洗胶片。人工报告。不含监护。</v>
          </cell>
          <cell r="D6414" t="str">
            <v>穿刺针,注射器</v>
          </cell>
          <cell r="E6414" t="str">
            <v>导管,导丝,血管鞘组,栓塞材料</v>
          </cell>
          <cell r="F6414" t="str">
            <v>次</v>
          </cell>
          <cell r="G6414" t="str">
            <v/>
          </cell>
          <cell r="H6414">
            <v>1700</v>
          </cell>
          <cell r="I6414">
            <v>1360</v>
          </cell>
          <cell r="J6414">
            <v>1190</v>
          </cell>
          <cell r="K6414" t="str">
            <v>乙类</v>
          </cell>
        </row>
        <row r="6415">
          <cell r="A6415" t="str">
            <v>HMW59301</v>
          </cell>
          <cell r="B6415" t="str">
            <v>生殖静脉结扎术</v>
          </cell>
          <cell r="C6415" t="str">
            <v>全麻,腹正中切口开腹,打开后腹膜,显露控制生殖静脉。结扎生殖静脉,关腹。</v>
          </cell>
          <cell r="D6415" t="str">
            <v>引流装置</v>
          </cell>
          <cell r="E6415" t="str">
            <v>特殊缝线,止血材料</v>
          </cell>
          <cell r="F6415" t="str">
            <v>次</v>
          </cell>
          <cell r="G6415" t="str">
            <v/>
          </cell>
          <cell r="H6415">
            <v>1500</v>
          </cell>
          <cell r="I6415">
            <v>1200</v>
          </cell>
          <cell r="J6415">
            <v>1050</v>
          </cell>
          <cell r="K6415" t="str">
            <v>乙类</v>
          </cell>
        </row>
        <row r="6416">
          <cell r="A6416" t="str">
            <v>HMW89301</v>
          </cell>
          <cell r="B6416" t="str">
            <v>生殖静脉重建术</v>
          </cell>
          <cell r="C6416" t="str">
            <v>全麻,腹正中切口开腹,打开后腹膜,显露控制生殖静脉,全身肝素化,阻断生殖静脉,缝合静脉破口。必要时补片扩大成形,关腹。不含静脉取材。</v>
          </cell>
          <cell r="D6416" t="str">
            <v>引流装置</v>
          </cell>
          <cell r="E6416" t="str">
            <v>补片,特殊缝线,止血材料</v>
          </cell>
          <cell r="F6416" t="str">
            <v>次</v>
          </cell>
          <cell r="G6416" t="str">
            <v/>
          </cell>
          <cell r="H6416">
            <v>2200</v>
          </cell>
          <cell r="I6416">
            <v>1760</v>
          </cell>
          <cell r="J6416">
            <v>1540</v>
          </cell>
          <cell r="K6416" t="str">
            <v>乙类</v>
          </cell>
        </row>
        <row r="6417">
          <cell r="A6417" t="str">
            <v>HMX-HM0</v>
          </cell>
          <cell r="B6417" t="str">
            <v>髂静脉</v>
          </cell>
          <cell r="C6417" t="str">
            <v/>
          </cell>
          <cell r="D6417" t="str">
            <v/>
          </cell>
          <cell r="E6417" t="str">
            <v/>
          </cell>
        </row>
        <row r="6417">
          <cell r="G6417" t="str">
            <v/>
          </cell>
          <cell r="H6417" t="str">
            <v/>
          </cell>
          <cell r="I6417" t="str">
            <v/>
          </cell>
          <cell r="J6417" t="str">
            <v/>
          </cell>
        </row>
        <row r="6418">
          <cell r="A6418" t="str">
            <v>HMX65201</v>
          </cell>
          <cell r="B6418" t="str">
            <v>经皮穿刺髂静脉内血管异物取出术</v>
          </cell>
          <cell r="C6418" t="str">
            <v>患者仰卧于造影台,局麻下经皮穿刺股静脉,置入血管鞘管,造影证实异物部位及种类,经鞘管插入圈套器,透视下调整部位及角度,套牢异物,透视下回撤圈套器至股静脉附近,小的异物可连同鞘管一起拔除,大的异物需另作股静脉切口切开取出。局部弹力绷带压迫或缝合血管。不含影像学引导(DSA引导)。</v>
          </cell>
          <cell r="D6418" t="str">
            <v>穿刺针,注射器</v>
          </cell>
          <cell r="E6418" t="str">
            <v>导管,导丝,血管鞘组,封堵器,圈套器,特殊缝线</v>
          </cell>
          <cell r="F6418" t="str">
            <v>次</v>
          </cell>
          <cell r="G6418" t="str">
            <v/>
          </cell>
          <cell r="H6418">
            <v>1600</v>
          </cell>
          <cell r="I6418">
            <v>1280</v>
          </cell>
          <cell r="J6418">
            <v>1120</v>
          </cell>
          <cell r="K6418" t="str">
            <v>乙类</v>
          </cell>
        </row>
        <row r="6419">
          <cell r="A6419" t="str">
            <v>HMX72201</v>
          </cell>
          <cell r="B6419" t="str">
            <v>经皮穿刺髂静脉内溶栓术</v>
          </cell>
          <cell r="C6419" t="str">
            <v>患者仰卧于造影台,局麻下穿刺股静脉,放置血管鞘管,沿鞘管放入导丝和猪尾造影导管入髂总静脉(或股总静脉)远端,退出导丝,将猪尾导管与高压注射器连接,注入对比剂进行静脉造影。血栓定位后,交换导管置入溶栓导管于血栓部位,注入溶栓药物后固定导管,穿刺处包扎。不含影像学引导(DSA引导)。</v>
          </cell>
          <cell r="D6419" t="str">
            <v>穿刺针,高压注射器,注射器</v>
          </cell>
          <cell r="E6419" t="str">
            <v>溶栓导管,导管,导丝,血管鞘组</v>
          </cell>
          <cell r="F6419" t="str">
            <v>次</v>
          </cell>
          <cell r="G6419" t="str">
            <v/>
          </cell>
          <cell r="H6419">
            <v>1500</v>
          </cell>
          <cell r="I6419">
            <v>1200</v>
          </cell>
          <cell r="J6419">
            <v>1050</v>
          </cell>
          <cell r="K6419" t="str">
            <v>乙类</v>
          </cell>
        </row>
        <row r="6420">
          <cell r="A6420" t="str">
            <v>HMX72202</v>
          </cell>
          <cell r="B6420" t="str">
            <v>经皮穿刺髂静脉血栓超声消融术</v>
          </cell>
          <cell r="C6420" t="str">
            <v>患者仰卧于造影台,于血栓以远部位局麻下穿刺股静脉,放置血管鞘管,沿鞘管放入导丝和猪尾造影导管入髂总静脉(或股总静脉)远端,退出导丝,将猪尾导管与高压注射器连接,注入对比剂进行静脉造影。血栓定位后,交换导管置入超声消融导管于血栓部位,进行超声消融完毕后再造影确认,退出导管和鞘管,穿刺处弹力绷带加压包扎。不含影像学引导(DSA引导)。</v>
          </cell>
          <cell r="D6420" t="str">
            <v>注射器,穿刺针,高压注射器</v>
          </cell>
          <cell r="E6420" t="str">
            <v>导管,导丝,血管鞘组,封堵器</v>
          </cell>
          <cell r="F6420" t="str">
            <v>次</v>
          </cell>
          <cell r="G6420" t="str">
            <v/>
          </cell>
          <cell r="H6420">
            <v>1500</v>
          </cell>
          <cell r="I6420">
            <v>1200</v>
          </cell>
          <cell r="J6420">
            <v>1050</v>
          </cell>
          <cell r="K6420" t="str">
            <v>乙类</v>
          </cell>
        </row>
        <row r="6421">
          <cell r="A6421" t="str">
            <v>HMX73301</v>
          </cell>
          <cell r="B6421" t="str">
            <v>髂静脉血管平滑肌肉瘤切除术</v>
          </cell>
          <cell r="C6421" t="str">
            <v>全麻,仰卧,经腹或腹膜后径路,游离髂静脉肿瘤及近远端静脉,切除肿瘤,结扎静脉,关闭切口。</v>
          </cell>
          <cell r="D6421" t="str">
            <v>引流装置</v>
          </cell>
          <cell r="E6421" t="str">
            <v>特殊缝线,止血材料</v>
          </cell>
          <cell r="F6421" t="str">
            <v>次</v>
          </cell>
          <cell r="G6421" t="str">
            <v/>
          </cell>
          <cell r="H6421">
            <v>1500</v>
          </cell>
          <cell r="I6421">
            <v>1200</v>
          </cell>
          <cell r="J6421">
            <v>1050</v>
          </cell>
          <cell r="K6421" t="str">
            <v>乙类</v>
          </cell>
        </row>
        <row r="6422">
          <cell r="A6422" t="str">
            <v>HMX74301</v>
          </cell>
          <cell r="B6422" t="str">
            <v>髂静脉血管平滑肌肉瘤切除人工血管重建术</v>
          </cell>
          <cell r="C6422" t="str">
            <v>全麻,仰卧,经腹或腹膜后径路,游离髂静脉肿瘤及近远端静脉,切除肿瘤,人工血管重建髂静脉,关闭切口。</v>
          </cell>
          <cell r="D6422" t="str">
            <v>引流装置</v>
          </cell>
          <cell r="E6422" t="str">
            <v>人工血管,特殊缝线,止血材料</v>
          </cell>
          <cell r="F6422" t="str">
            <v>次</v>
          </cell>
          <cell r="G6422" t="str">
            <v/>
          </cell>
          <cell r="H6422">
            <v>1800</v>
          </cell>
          <cell r="I6422">
            <v>1440</v>
          </cell>
          <cell r="J6422">
            <v>1260</v>
          </cell>
          <cell r="K6422" t="str">
            <v>乙类</v>
          </cell>
        </row>
        <row r="6423">
          <cell r="A6423" t="str">
            <v>HMX80201</v>
          </cell>
          <cell r="B6423" t="str">
            <v>经皮穿刺髂静脉支架置入术</v>
          </cell>
          <cell r="C6423" t="str">
            <v>患者仰卧于造影台,局麻下穿刺股静脉,放置血管鞘管,沿鞘管放入导丝和猪尾造影导管入髂静脉远端,退出导丝,将猪尾导管与高压注射器连接,注入对比剂进行静脉造影并定位病变部位,造影完毕,交换导管置入支架。退出导管和血管鞘,穿刺处弹力绷带加压包扎。不含影像学引导(DSA引导)。</v>
          </cell>
          <cell r="D6423" t="str">
            <v>穿刺针,注射器</v>
          </cell>
          <cell r="E6423" t="str">
            <v>导管,导丝,血管鞘组,支架,封堵器</v>
          </cell>
          <cell r="F6423" t="str">
            <v>次</v>
          </cell>
          <cell r="G6423" t="str">
            <v>以1个支架为基价,每增加1个加收不超过50%</v>
          </cell>
          <cell r="H6423">
            <v>2700</v>
          </cell>
          <cell r="I6423">
            <v>2160</v>
          </cell>
          <cell r="J6423">
            <v>1890</v>
          </cell>
          <cell r="K6423" t="str">
            <v>乙类</v>
          </cell>
        </row>
        <row r="6424">
          <cell r="A6424" t="str">
            <v>HMX80202</v>
          </cell>
          <cell r="B6424" t="str">
            <v>经皮穿刺髂静脉内球囊扩张+支架置入术</v>
          </cell>
          <cell r="C6424" t="str">
            <v>患者仰卧于造影台,局麻下穿刺股静脉,放置血管鞘管,沿鞘管放入导丝和造影导管入髂静脉远端,退出导丝,注入对比剂进行静脉造影并定位病变部位,造影完毕,交换导管行球囊扩张后置入支架。再次造影确认支架张开状态后,退出导管和血管鞘,穿刺处加压包扎。不含影像学引导(DSA引导)。</v>
          </cell>
          <cell r="D6424" t="str">
            <v>穿刺针,注射器</v>
          </cell>
          <cell r="E6424" t="str">
            <v>导管,导丝,血管鞘组,球囊扩张导管,支架,封堵器</v>
          </cell>
          <cell r="F6424" t="str">
            <v>次</v>
          </cell>
          <cell r="G6424" t="str">
            <v>以1个支架为基价,每增加1个加收不超过50%</v>
          </cell>
          <cell r="H6424">
            <v>3200</v>
          </cell>
          <cell r="I6424">
            <v>2560</v>
          </cell>
          <cell r="J6424">
            <v>2240</v>
          </cell>
          <cell r="K6424" t="str">
            <v>乙类</v>
          </cell>
        </row>
        <row r="6425">
          <cell r="A6425" t="str">
            <v>HMX80203</v>
          </cell>
          <cell r="B6425" t="str">
            <v>经皮髂静脉球囊扩张术</v>
          </cell>
          <cell r="C6425" t="str">
            <v>消毒麻醉,股静脉或颈静脉穿刺插管,髂静脉造影并摄片,球囊扩张髂静脉,造影评价扩张效果,拔管压迫止血,冲洗胶片。人工报告。不含监护。</v>
          </cell>
          <cell r="D6425" t="str">
            <v>穿刺针,压力泵,注射器</v>
          </cell>
          <cell r="E6425" t="str">
            <v>导管,导丝,血管鞘组,球囊扩张导管</v>
          </cell>
          <cell r="F6425" t="str">
            <v>次</v>
          </cell>
          <cell r="G6425" t="str">
            <v/>
          </cell>
          <cell r="H6425">
            <v>2600</v>
          </cell>
          <cell r="I6425">
            <v>2080</v>
          </cell>
          <cell r="J6425">
            <v>1820</v>
          </cell>
          <cell r="K6425" t="str">
            <v>乙类</v>
          </cell>
        </row>
        <row r="6426">
          <cell r="A6426" t="str">
            <v>HMX83201</v>
          </cell>
          <cell r="B6426" t="str">
            <v>经皮穿刺髂静脉内激光再通成形术</v>
          </cell>
          <cell r="C6426" t="str">
            <v>患者仰卧于造影台,局麻下穿刺股静脉,放置血管鞘管,沿鞘管放入导丝和猪尾造影导管入髂静脉(或股静脉)远端,退出导丝,将猪尾导管与高压注射器连接,注入对比剂进行静脉造影,造影完毕,交换激光探头,边造影边行血管再通,必要时对再通的血管进行球囊扩张和支架置入。治疗完毕退出导管和血管鞘,穿刺处弹力绷带加压包扎。不含影像学引导(DSA引导)。</v>
          </cell>
          <cell r="D6426" t="str">
            <v>穿刺针,高压注射器,注射器</v>
          </cell>
          <cell r="E6426" t="str">
            <v>导管,导丝,血管鞘组,球囊扩张导管,支架,封堵器</v>
          </cell>
          <cell r="F6426" t="str">
            <v>次</v>
          </cell>
          <cell r="G6426" t="str">
            <v>以1支血管为基价,每增加1支加收不超过60%</v>
          </cell>
          <cell r="H6426">
            <v>2000</v>
          </cell>
          <cell r="I6426">
            <v>1600</v>
          </cell>
          <cell r="J6426">
            <v>1400</v>
          </cell>
          <cell r="K6426" t="str">
            <v>乙类</v>
          </cell>
        </row>
        <row r="6427">
          <cell r="A6427" t="str">
            <v>HMX83301</v>
          </cell>
          <cell r="B6427" t="str">
            <v>髂静脉修复术</v>
          </cell>
          <cell r="C6427" t="str">
            <v>消毒铺巾,损伤局部切口或开腹,显露游离受损血管,静脉肝素抗凝,阻断血管,缝合､补片成形､对端吻合或人工血管自体血管间置,彻底止血冲洗后放置引流,关闭切口。不含血管探查术､自体血管取材术。</v>
          </cell>
          <cell r="D6427" t="str">
            <v>引流装置</v>
          </cell>
          <cell r="E6427" t="str">
            <v>补片,人工血管,特殊缝线,止血材料</v>
          </cell>
          <cell r="F6427" t="str">
            <v>每根血管</v>
          </cell>
          <cell r="G6427" t="str">
            <v/>
          </cell>
          <cell r="H6427">
            <v>2200</v>
          </cell>
          <cell r="I6427">
            <v>1760</v>
          </cell>
          <cell r="J6427">
            <v>1540</v>
          </cell>
          <cell r="K6427" t="str">
            <v>乙类</v>
          </cell>
        </row>
        <row r="6428">
          <cell r="A6428" t="str">
            <v>HMX86301</v>
          </cell>
          <cell r="B6428" t="str">
            <v>髂静脉-下腔静脉人工血管转流术</v>
          </cell>
          <cell r="C6428" t="str">
            <v>消毒铺巾,开腹,分别游离下腔静脉和髂静脉,静脉肝素抗凝,阻断静脉,分别行人工血管与髂静脉和下腔静脉端侧吻合,彻底止血､冲洗后放置引流,关闭切口。</v>
          </cell>
          <cell r="D6428" t="str">
            <v>引流装置</v>
          </cell>
          <cell r="E6428" t="str">
            <v>人工血管,特殊缝线,止血材料,吻合器</v>
          </cell>
          <cell r="F6428" t="str">
            <v>次</v>
          </cell>
          <cell r="G6428" t="str">
            <v/>
          </cell>
          <cell r="H6428">
            <v>2000</v>
          </cell>
          <cell r="I6428">
            <v>1600</v>
          </cell>
          <cell r="J6428">
            <v>1400</v>
          </cell>
          <cell r="K6428" t="str">
            <v>乙类</v>
          </cell>
        </row>
        <row r="6429">
          <cell r="A6429" t="str">
            <v>HMX86302</v>
          </cell>
          <cell r="B6429" t="str">
            <v>双髂静脉-下腔静脉人工血管转流术</v>
          </cell>
          <cell r="C6429" t="str">
            <v>消毒铺巾,开腹,分别游离下腔静脉和双侧髂静脉,静脉肝素抗凝,阻断静脉,分别行人工血管与双侧髂静脉和下腔静脉端侧吻合,彻底止血､冲洗后放置引流,关闭切口。</v>
          </cell>
          <cell r="D6429" t="str">
            <v>引流装置</v>
          </cell>
          <cell r="E6429" t="str">
            <v>人工血管,特殊缝线,止血材料,吻合器</v>
          </cell>
          <cell r="F6429" t="str">
            <v>次</v>
          </cell>
          <cell r="G6429" t="str">
            <v/>
          </cell>
          <cell r="H6429">
            <v>2200</v>
          </cell>
          <cell r="I6429">
            <v>1760</v>
          </cell>
          <cell r="J6429">
            <v>1540</v>
          </cell>
          <cell r="K6429" t="str">
            <v>乙类</v>
          </cell>
        </row>
        <row r="6430">
          <cell r="A6430" t="str">
            <v>HMY59201</v>
          </cell>
          <cell r="B6430" t="str">
            <v>经皮选择性髂内静脉栓塞术</v>
          </cell>
          <cell r="C6430" t="str">
            <v>消毒麻醉,股静脉穿刺插管,选择髂内静脉,注射对比剂并摄片,使用弹簧圈､可脱球囊或硬化剂栓塞,重复造影评价栓塞效果,拔管压迫止血,冲洗胶片。人工报告。不含监护。</v>
          </cell>
          <cell r="D6430" t="str">
            <v>穿刺针,注射器</v>
          </cell>
          <cell r="E6430" t="str">
            <v>导管,导丝,血管鞘组,栓塞材料</v>
          </cell>
          <cell r="F6430" t="str">
            <v>次</v>
          </cell>
          <cell r="G6430" t="str">
            <v/>
          </cell>
          <cell r="H6430">
            <v>1800</v>
          </cell>
          <cell r="I6430">
            <v>1440</v>
          </cell>
          <cell r="J6430">
            <v>1260</v>
          </cell>
          <cell r="K6430" t="str">
            <v>乙类</v>
          </cell>
        </row>
        <row r="6431">
          <cell r="A6431" t="str">
            <v>HM1</v>
          </cell>
          <cell r="B6431" t="str">
            <v>下肢静脉</v>
          </cell>
          <cell r="C6431" t="str">
            <v/>
          </cell>
          <cell r="D6431" t="str">
            <v/>
          </cell>
          <cell r="E6431" t="str">
            <v/>
          </cell>
        </row>
        <row r="6431">
          <cell r="G6431" t="str">
            <v/>
          </cell>
          <cell r="H6431" t="str">
            <v/>
          </cell>
          <cell r="I6431" t="str">
            <v/>
          </cell>
          <cell r="J6431" t="str">
            <v/>
          </cell>
        </row>
        <row r="6432">
          <cell r="A6432" t="str">
            <v>HM159601</v>
          </cell>
          <cell r="B6432" t="str">
            <v>腔镜下下肢静脉交通支结扎术</v>
          </cell>
          <cell r="C6432" t="str">
            <v>消毒铺巾,下肢小切口,在下肢深筋膜间隙插入腔镜,注气,游离交通支,钛夹结扎切断,绷带加压包扎。</v>
          </cell>
          <cell r="D6432" t="str">
            <v/>
          </cell>
          <cell r="E6432" t="str">
            <v>腔镜材料</v>
          </cell>
          <cell r="F6432" t="str">
            <v>次</v>
          </cell>
          <cell r="G6432" t="str">
            <v/>
          </cell>
          <cell r="H6432">
            <v>1500</v>
          </cell>
          <cell r="I6432">
            <v>1200</v>
          </cell>
          <cell r="J6432">
            <v>1050</v>
          </cell>
          <cell r="K6432" t="str">
            <v>乙类</v>
          </cell>
        </row>
        <row r="6433">
          <cell r="A6433" t="str">
            <v>HM172201</v>
          </cell>
          <cell r="B6433" t="str">
            <v>经皮穿刺下肢静脉血栓超声消融术</v>
          </cell>
          <cell r="C6433" t="str">
            <v>患者仰卧于造影台,于血栓部位以远局麻下穿刺腘静脉,放置血管鞘管,沿鞘管放入导丝和造影导管入下肢静脉远端,退出导丝,将导管与高压注射器连接,注入对比剂进行静脉造影,血栓定位后,交换导管置入超声消融导管于血栓部位,进行超声消融完毕后再造影确认,退出导管和鞘管,穿刺处弹力绷带加压包扎。不含影像学引导(DSA引导)。</v>
          </cell>
          <cell r="D6433" t="str">
            <v>注射器,穿刺针</v>
          </cell>
          <cell r="E6433" t="str">
            <v>导管,导丝,血管鞘组,消融导管,封堵器</v>
          </cell>
          <cell r="F6433" t="str">
            <v>次</v>
          </cell>
          <cell r="G6433" t="str">
            <v/>
          </cell>
          <cell r="H6433">
            <v>1500</v>
          </cell>
          <cell r="I6433">
            <v>1200</v>
          </cell>
          <cell r="J6433">
            <v>1050</v>
          </cell>
          <cell r="K6433" t="str">
            <v>乙类</v>
          </cell>
        </row>
        <row r="6434">
          <cell r="A6434" t="str">
            <v>HM183201</v>
          </cell>
          <cell r="B6434" t="str">
            <v>经皮穿刺下肢静脉内激光再通成形术</v>
          </cell>
          <cell r="C6434" t="str">
            <v>患者仰卧于造影台,局麻下穿刺足背浅静脉,建立输液通道,用三通连接输液通道,应用止血带阻断下肢浅静脉,注入对比剂,数字减影机下透视,显示下肢深静脉有无病变及病变情况,造影完毕,交换激光探头,边造影边行血管再通,必要时对再通的血管进行球囊扩张和支架置入。治疗完毕退出穿刺针,穿刺处弹力绷带加压包扎。不含影像学引导(DSA引导)。</v>
          </cell>
          <cell r="D6434" t="str">
            <v>注射器,穿刺针</v>
          </cell>
          <cell r="E6434" t="str">
            <v>导管,导丝,血管鞘组,球囊扩张导管,支架,封堵器</v>
          </cell>
          <cell r="F6434" t="str">
            <v>次</v>
          </cell>
          <cell r="G6434" t="str">
            <v/>
          </cell>
          <cell r="H6434">
            <v>1600</v>
          </cell>
          <cell r="I6434">
            <v>1280</v>
          </cell>
          <cell r="J6434">
            <v>1120</v>
          </cell>
          <cell r="K6434" t="str">
            <v>乙类</v>
          </cell>
        </row>
        <row r="6435">
          <cell r="A6435" t="str">
            <v>HM189301</v>
          </cell>
          <cell r="B6435" t="str">
            <v>下肢深组静脉动脉化重建术</v>
          </cell>
          <cell r="C6435" t="str">
            <v>消毒铺巾,下肢局部切口,游离动脉和相应位置的膝上(或下)深静脉,行人工血管动脉-深静脉吻合,吻合口近端深静脉缩窄,彻底止血冲洗后放置引流,关闭切口。</v>
          </cell>
          <cell r="D6435" t="str">
            <v>引流装置</v>
          </cell>
          <cell r="E6435" t="str">
            <v>人工血管,特殊缝线,止血材料,吻合器</v>
          </cell>
          <cell r="F6435" t="str">
            <v>次</v>
          </cell>
          <cell r="G6435" t="str">
            <v/>
          </cell>
          <cell r="H6435">
            <v>1000</v>
          </cell>
          <cell r="I6435">
            <v>800</v>
          </cell>
          <cell r="J6435">
            <v>700</v>
          </cell>
          <cell r="K6435" t="str">
            <v>乙类</v>
          </cell>
        </row>
        <row r="6436">
          <cell r="A6436" t="str">
            <v>HM2</v>
          </cell>
          <cell r="B6436" t="str">
            <v>股静脉</v>
          </cell>
          <cell r="C6436" t="str">
            <v/>
          </cell>
          <cell r="D6436" t="str">
            <v/>
          </cell>
          <cell r="E6436" t="str">
            <v/>
          </cell>
        </row>
        <row r="6436">
          <cell r="G6436" t="str">
            <v/>
          </cell>
          <cell r="H6436" t="str">
            <v/>
          </cell>
          <cell r="I6436" t="str">
            <v/>
          </cell>
          <cell r="J6436" t="str">
            <v/>
          </cell>
        </row>
        <row r="6437">
          <cell r="A6437" t="str">
            <v>HM262201</v>
          </cell>
          <cell r="B6437" t="str">
            <v>经皮穿刺股静脉置管术</v>
          </cell>
          <cell r="C6437" t="str">
            <v>患者仰卧于手术台(或病床),局麻下穿刺股静脉,置入导丝,沿导丝置入血管扩张器,退出扩张器沿导丝置入留置型静脉导管,退出导丝,回抽血液证实在静脉内,肝素冲洗液封管,缝合固定,透明贴外敷。</v>
          </cell>
          <cell r="D6437" t="str">
            <v>注射器</v>
          </cell>
          <cell r="E6437" t="str">
            <v>中心静脉导管,特殊缝线,扩张器</v>
          </cell>
          <cell r="F6437" t="str">
            <v>次</v>
          </cell>
          <cell r="G6437" t="str">
            <v/>
          </cell>
          <cell r="H6437">
            <v>500</v>
          </cell>
          <cell r="I6437">
            <v>400</v>
          </cell>
          <cell r="J6437">
            <v>350</v>
          </cell>
          <cell r="K6437" t="str">
            <v>乙类</v>
          </cell>
        </row>
        <row r="6438">
          <cell r="A6438" t="str">
            <v>HM262202</v>
          </cell>
          <cell r="B6438" t="str">
            <v>经皮穿刺股静脉长期透析管置入术</v>
          </cell>
          <cell r="C6438" t="str">
            <v>患者仰卧于手术台(或病床),局麻下穿刺股静脉,置入导丝,沿导丝置入血管扩张器,退出扩张器沿导丝置入长期透析管,退出导丝,回抽血液证实在静脉内,肝素冲洗液封管,缝合固定,透明贴外敷。</v>
          </cell>
          <cell r="D6438" t="str">
            <v>长期透析管,注射器</v>
          </cell>
          <cell r="E6438" t="str">
            <v>特殊缝线,扩张器</v>
          </cell>
          <cell r="F6438" t="str">
            <v>次</v>
          </cell>
          <cell r="G6438" t="str">
            <v/>
          </cell>
          <cell r="H6438" t="str">
            <v/>
          </cell>
          <cell r="I6438" t="str">
            <v/>
          </cell>
          <cell r="J6438" t="str">
            <v/>
          </cell>
          <cell r="K6438" t="str">
            <v>乙类</v>
          </cell>
        </row>
        <row r="6439">
          <cell r="A6439" t="str">
            <v>HM262301</v>
          </cell>
          <cell r="B6439" t="str">
            <v>股静脉带戒术</v>
          </cell>
          <cell r="C6439" t="str">
            <v>消毒铺巾,股静脉切口,显露游离出股总､股深及股浅静脉,寻找病变瓣膜,用人工材料或自体血管修剪后环包于病变瓣膜,缩缝至适宜管径,彻底止血冲洗后放置引流,关闭切口。不含瓣膜修补术､自体血管取材术。</v>
          </cell>
          <cell r="D6439" t="str">
            <v>引流装置</v>
          </cell>
          <cell r="E6439" t="str">
            <v>修补材料,特殊缝线,止血材料</v>
          </cell>
          <cell r="F6439" t="str">
            <v>次</v>
          </cell>
          <cell r="G6439" t="str">
            <v/>
          </cell>
          <cell r="H6439">
            <v>1300</v>
          </cell>
          <cell r="I6439">
            <v>1040</v>
          </cell>
          <cell r="J6439">
            <v>910</v>
          </cell>
          <cell r="K6439" t="str">
            <v>乙类</v>
          </cell>
        </row>
        <row r="6440">
          <cell r="A6440" t="str">
            <v>HM265201</v>
          </cell>
          <cell r="B6440" t="str">
            <v>经皮穿刺股总静脉内血管异物取出术</v>
          </cell>
          <cell r="C6440" t="str">
            <v>患者仰卧于造影台,局麻下经皮穿刺腘浅静脉(或股浅静脉),置入血管鞘管,造影证实异物部位及种类,经鞘管插入圈套器,透视下调整部位及角度,套牢异物,透视下回撤圈套器至股静脉附近,小的异物可连同鞘管一起拔除,大的异物需另作股静脉切口切开取出。局部弹力绷带压迫或缝合血管。不含监护､影像学引导(DSA引导)。</v>
          </cell>
          <cell r="D6440" t="str">
            <v>穿刺针,注射器</v>
          </cell>
          <cell r="E6440" t="str">
            <v>导管,导丝,血管鞘组,封堵器,圈套器,特殊缝线</v>
          </cell>
          <cell r="F6440" t="str">
            <v>次</v>
          </cell>
          <cell r="G6440" t="str">
            <v/>
          </cell>
          <cell r="H6440">
            <v>1600</v>
          </cell>
          <cell r="I6440">
            <v>1280</v>
          </cell>
          <cell r="J6440">
            <v>1120</v>
          </cell>
          <cell r="K6440" t="str">
            <v>乙类</v>
          </cell>
        </row>
        <row r="6441">
          <cell r="A6441" t="str">
            <v>HM266301</v>
          </cell>
          <cell r="B6441" t="str">
            <v>股静脉/腘静脉带瓣膜段植换术</v>
          </cell>
          <cell r="C6441" t="str">
            <v>消毒铺巾,股静脉(或腘静脉)切口,显露游离出股静脉(或腘静脉),寻找病变瓣膜,静脉肝素后,阻断并切除病变瓣膜段静脉,用人工瓣(或生物瓣或自体静脉)置换吻合,放置引流,关闭切口。不含自体血管取材术。</v>
          </cell>
          <cell r="D6441" t="str">
            <v>引流装置</v>
          </cell>
          <cell r="E6441" t="str">
            <v>心脏瓣膜,特殊缝线,止血材料</v>
          </cell>
          <cell r="F6441" t="str">
            <v>次</v>
          </cell>
          <cell r="G6441" t="str">
            <v/>
          </cell>
          <cell r="H6441">
            <v>2500</v>
          </cell>
          <cell r="I6441">
            <v>2000</v>
          </cell>
          <cell r="J6441">
            <v>1750</v>
          </cell>
          <cell r="K6441" t="str">
            <v>乙类</v>
          </cell>
        </row>
        <row r="6442">
          <cell r="A6442" t="str">
            <v>HM272201</v>
          </cell>
          <cell r="B6442" t="str">
            <v>经皮穿刺股总静脉内溶栓术</v>
          </cell>
          <cell r="C6442" t="str">
            <v>患者仰卧于造影台,在血栓以远部位局麻下穿刺下肢静脉(或股静脉),放置血管鞘管,沿鞘管放入导丝和猪尾造影导管入股总静脉远端,退出导丝,将猪尾导管与高压注射器连接,注入对比剂进行静脉造影。血栓定位后,交换导管置入溶栓导管于血栓部位,注入溶栓药物后固定导管,穿刺处包扎。不含影像学引导(DSA引导)。</v>
          </cell>
          <cell r="D6442" t="str">
            <v>穿刺针,高压注射器,注射器</v>
          </cell>
          <cell r="E6442" t="str">
            <v>导管,导丝,血管鞘组,溶栓导管</v>
          </cell>
          <cell r="F6442" t="str">
            <v>次</v>
          </cell>
          <cell r="G6442" t="str">
            <v/>
          </cell>
          <cell r="H6442">
            <v>1700</v>
          </cell>
          <cell r="I6442">
            <v>1360</v>
          </cell>
          <cell r="J6442">
            <v>1190</v>
          </cell>
          <cell r="K6442" t="str">
            <v>乙类</v>
          </cell>
        </row>
        <row r="6443">
          <cell r="A6443" t="str">
            <v>HM272202</v>
          </cell>
          <cell r="B6443" t="str">
            <v>经皮穿刺股总静脉血栓超声消融术</v>
          </cell>
          <cell r="C6443" t="str">
            <v>患者仰卧于造影台,于血栓以远部位局麻下穿刺股静脉(或腘静脉),放置血管鞘管,沿鞘管放入导丝和猪尾造影导管入髂总静脉(或股总静脉)远端,退出导丝,将猪尾导管与高压注射器连接,注入对比剂进行静脉造影。血栓定位后,交换导管置入超声消融导管于血栓部位,进行超声消融完毕后再造影确认,退出导管和鞘管,穿刺处弹力绷带加压包扎。不含影像学引导(DSA引导)。</v>
          </cell>
          <cell r="D6443" t="str">
            <v>穿刺针,高压注射器,注射器</v>
          </cell>
          <cell r="E6443" t="str">
            <v>导管,导丝,血管鞘组,消融导管,封堵器</v>
          </cell>
          <cell r="F6443" t="str">
            <v>次</v>
          </cell>
          <cell r="G6443" t="str">
            <v/>
          </cell>
          <cell r="H6443">
            <v>1700</v>
          </cell>
          <cell r="I6443">
            <v>1360</v>
          </cell>
          <cell r="J6443">
            <v>1190</v>
          </cell>
          <cell r="K6443" t="str">
            <v>乙类</v>
          </cell>
        </row>
        <row r="6444">
          <cell r="A6444" t="str">
            <v>HM283201</v>
          </cell>
          <cell r="B6444" t="str">
            <v>经皮穿刺股总静脉内激光再通成形术</v>
          </cell>
          <cell r="C6444" t="str">
            <v>患者仰卧于造影台,局麻下穿刺股静脉,放置血管鞘管,沿鞘管放入导丝和猪尾造影导管入股静脉远端,退出导丝,将猪尾导管与高压注射器连接,注入对比剂进行静脉造影,造影完毕,交换激光探头,边造影边行血管再通,必要时对再通的血管进行球囊扩张和支架置入,治疗完毕退出导管和血管鞘,穿刺处弹力绷带加压包扎。不含影像学引导(DSA引导)。</v>
          </cell>
          <cell r="D6444" t="str">
            <v>穿刺针,高压注射器,注射器</v>
          </cell>
          <cell r="E6444" t="str">
            <v>导管,导丝,血管鞘组,球囊扩张导管,支架,封堵器</v>
          </cell>
          <cell r="F6444" t="str">
            <v>次</v>
          </cell>
          <cell r="G6444" t="str">
            <v>以1支血管为基价,每增加1支加收不超过60%</v>
          </cell>
          <cell r="H6444">
            <v>1800</v>
          </cell>
          <cell r="I6444">
            <v>1440</v>
          </cell>
          <cell r="J6444">
            <v>1260</v>
          </cell>
          <cell r="K6444" t="str">
            <v>乙类</v>
          </cell>
        </row>
        <row r="6445">
          <cell r="A6445" t="str">
            <v>HM283301</v>
          </cell>
          <cell r="B6445" t="str">
            <v>股静脉修复术</v>
          </cell>
          <cell r="C6445" t="str">
            <v>消毒铺巾,损伤局部切口,显露游离受损血管,静脉肝素抗凝,阻断血管,缝合､补片成形､对端吻合或人工血管自体血管间置,彻底止血冲洗后放置引流,关闭切口。含股总静脉､股深静脉和股浅静脉修复。不含血管探查术､自体血管取材术。</v>
          </cell>
          <cell r="D6445" t="str">
            <v>引流装置,冲洗液</v>
          </cell>
          <cell r="E6445" t="str">
            <v>人工血管,补片,特殊缝线,止血材料</v>
          </cell>
          <cell r="F6445" t="str">
            <v>每根血管</v>
          </cell>
          <cell r="G6445" t="str">
            <v>每增加1根血管加收不超过80%</v>
          </cell>
          <cell r="H6445">
            <v>2000</v>
          </cell>
          <cell r="I6445">
            <v>1600</v>
          </cell>
          <cell r="J6445">
            <v>1400</v>
          </cell>
          <cell r="K6445" t="str">
            <v>甲类</v>
          </cell>
        </row>
        <row r="6446">
          <cell r="A6446" t="str">
            <v>HM283302</v>
          </cell>
          <cell r="B6446" t="str">
            <v>股静脉瓣膜切开修补术</v>
          </cell>
          <cell r="C6446" t="str">
            <v>消毒铺巾,股静脉(或腘静脉)切口,显露游离出股静脉(或腘静脉),寻找病变瓣膜,静脉肝素后,阻断并切开病变处,在腔内缩缝瓣膜。然后缝合静脉,彻底止血冲洗后放置引流,关闭切口。</v>
          </cell>
          <cell r="D6446" t="str">
            <v>引流装置,冲洗液</v>
          </cell>
          <cell r="E6446" t="str">
            <v>特殊缝线,止血材料</v>
          </cell>
          <cell r="F6446" t="str">
            <v>次</v>
          </cell>
          <cell r="G6446" t="str">
            <v/>
          </cell>
          <cell r="H6446">
            <v>2000</v>
          </cell>
          <cell r="I6446">
            <v>1600</v>
          </cell>
          <cell r="J6446">
            <v>1400</v>
          </cell>
          <cell r="K6446" t="str">
            <v>甲类</v>
          </cell>
        </row>
        <row r="6447">
          <cell r="A6447" t="str">
            <v>HM283501</v>
          </cell>
          <cell r="B6447" t="str">
            <v>经血管镜股静脉瓣修复术</v>
          </cell>
          <cell r="C6447" t="str">
            <v>消毒铺巾,局麻下穿刺股静脉,进入血管镜,找到瓣膜进行缝合修复,彻底止血冲洗后放置引流,关闭切口。</v>
          </cell>
          <cell r="D6447" t="str">
            <v>引流装置,冲洗液,注射器</v>
          </cell>
          <cell r="E6447" t="str">
            <v>特殊缝线,止血材料</v>
          </cell>
          <cell r="F6447" t="str">
            <v>次</v>
          </cell>
          <cell r="G6447" t="str">
            <v/>
          </cell>
          <cell r="H6447">
            <v>2300</v>
          </cell>
          <cell r="I6447">
            <v>1840</v>
          </cell>
          <cell r="J6447">
            <v>1610</v>
          </cell>
          <cell r="K6447" t="str">
            <v>乙类</v>
          </cell>
        </row>
        <row r="6448">
          <cell r="A6448" t="str">
            <v>HM286301</v>
          </cell>
          <cell r="B6448" t="str">
            <v>股-股静脉自体大隐静脉耻骨上转流术</v>
          </cell>
          <cell r="C6448" t="str">
            <v>消毒铺巾,双腹股沟切口,游离股静脉和健侧大隐静脉,做耻骨上皮下人工隧道,静脉肝素抗凝,阻断并切开股静脉,自体大隐静脉通过皮下隧道和患侧股静脉吻合,排气后结扎缝线,恢复血流,彻底止血冲洗后放置引流,关闭切口。不含临时性动静脉瘘成形术。</v>
          </cell>
          <cell r="D6448" t="str">
            <v>引流装置,冲洗液</v>
          </cell>
          <cell r="E6448" t="str">
            <v>特殊缝线,止血材料,吻合器</v>
          </cell>
          <cell r="F6448" t="str">
            <v>次</v>
          </cell>
          <cell r="G6448" t="str">
            <v/>
          </cell>
          <cell r="H6448">
            <v>2000</v>
          </cell>
          <cell r="I6448">
            <v>1600</v>
          </cell>
          <cell r="J6448">
            <v>1400</v>
          </cell>
          <cell r="K6448" t="str">
            <v>甲类</v>
          </cell>
        </row>
        <row r="6449">
          <cell r="A6449" t="str">
            <v>HM286302</v>
          </cell>
          <cell r="B6449" t="str">
            <v>股-股静脉耻骨上血管转流术</v>
          </cell>
          <cell r="C6449" t="str">
            <v>消毒铺巾,双腹股沟切口,游离股静脉,做耻骨上皮下人工隧道,静脉肝素抗凝,阻断股静脉血流,股静脉切开,自体移植血管或人工血管和双侧股静脉吻合,排气后结扎缝线,恢复血流,彻底止血冲洗后放置引流,关闭切口。不含临时性动静脉瘘成形术。</v>
          </cell>
          <cell r="D6449" t="str">
            <v>引流装置,冲洗液</v>
          </cell>
          <cell r="E6449" t="str">
            <v>人工血管,特殊缝线,止血材料,吻合器</v>
          </cell>
          <cell r="F6449" t="str">
            <v>次</v>
          </cell>
          <cell r="G6449" t="str">
            <v/>
          </cell>
          <cell r="H6449">
            <v>2000</v>
          </cell>
          <cell r="I6449">
            <v>1600</v>
          </cell>
          <cell r="J6449">
            <v>1400</v>
          </cell>
          <cell r="K6449" t="str">
            <v>乙类</v>
          </cell>
        </row>
        <row r="6450">
          <cell r="A6450" t="str">
            <v>HM286303</v>
          </cell>
          <cell r="B6450" t="str">
            <v>股静脉-下腔静脉人工血管转流术</v>
          </cell>
          <cell r="C6450" t="str">
            <v>消毒铺巾,开腹,游离下腔静脉。腹股沟纵切口,游离显露股静脉,建立皮下隧道,静脉肝素抗凝,阻断静脉,分别行人工血管与股静脉和下腔静脉端侧吻合,彻底止血､冲洗后放置引流,关闭切口。</v>
          </cell>
          <cell r="D6450" t="str">
            <v>引流装置,冲洗液</v>
          </cell>
          <cell r="E6450" t="str">
            <v>人工血管,特殊缝线,止血材料,吻合器</v>
          </cell>
          <cell r="F6450" t="str">
            <v>次</v>
          </cell>
          <cell r="G6450" t="str">
            <v/>
          </cell>
          <cell r="H6450">
            <v>1900</v>
          </cell>
          <cell r="I6450">
            <v>1520</v>
          </cell>
          <cell r="J6450">
            <v>1330</v>
          </cell>
          <cell r="K6450" t="str">
            <v>乙类</v>
          </cell>
        </row>
        <row r="6451">
          <cell r="A6451" t="str">
            <v>HM286304</v>
          </cell>
          <cell r="B6451" t="str">
            <v>双股静脉-下腔静脉人工血管转流术</v>
          </cell>
          <cell r="C6451" t="str">
            <v>消毒铺巾,开腹,游离下腔静脉。双侧腹股沟纵切口,游离显露双股静脉。建立皮下隧道,静脉肝素抗凝,阻断静脉,分别行人工血管与双侧股静脉和下腔静脉端侧吻合,彻底止血､冲洗后放置引流,关闭切口。</v>
          </cell>
          <cell r="D6451" t="str">
            <v>引流装置,冲洗液</v>
          </cell>
          <cell r="E6451" t="str">
            <v>人工血管,特殊缝线,止血材料,吻合器</v>
          </cell>
          <cell r="F6451" t="str">
            <v>次</v>
          </cell>
          <cell r="G6451" t="str">
            <v/>
          </cell>
          <cell r="H6451">
            <v>2000</v>
          </cell>
          <cell r="I6451">
            <v>1600</v>
          </cell>
          <cell r="J6451">
            <v>1400</v>
          </cell>
          <cell r="K6451" t="str">
            <v>乙类</v>
          </cell>
        </row>
        <row r="6452">
          <cell r="A6452" t="str">
            <v>HM286305</v>
          </cell>
          <cell r="B6452" t="str">
            <v>股静脉-腋静脉人工血管转流术</v>
          </cell>
          <cell r="C6452" t="str">
            <v>消毒铺巾,锁骨下横切口,显露游离腋静脉。腹股沟切口,显露游离股静脉,开通皮下隧道,静脉肝素抗凝,行人工血管与腋静脉和股静脉端侧吻合,彻底止血､冲洗后放置引流,关闭切口。</v>
          </cell>
          <cell r="D6452" t="str">
            <v>引流装置,冲洗液</v>
          </cell>
          <cell r="E6452" t="str">
            <v>人工血管,特殊缝线,止血材料,吻合器</v>
          </cell>
          <cell r="F6452" t="str">
            <v>次</v>
          </cell>
          <cell r="G6452" t="str">
            <v/>
          </cell>
          <cell r="H6452">
            <v>2000</v>
          </cell>
          <cell r="I6452">
            <v>1600</v>
          </cell>
          <cell r="J6452">
            <v>1400</v>
          </cell>
          <cell r="K6452" t="str">
            <v>乙类</v>
          </cell>
        </row>
        <row r="6453">
          <cell r="A6453" t="str">
            <v>HM286306</v>
          </cell>
          <cell r="B6453" t="str">
            <v>股静脉-大隐静脉原位转流术</v>
          </cell>
          <cell r="C6453" t="str">
            <v>麻醉成功后,仰卧,腹股沟和大腿上段纵切口,解剖显露股浅静脉和大隐静脉主干,肝素化后阻断目标血管,于拟吻合处切断股浅静脉和大隐静脉主干,无张力端端吻合股浅静脉远端和大隐静脉近段,开放阻断,静脉充盈通畅无漏血后逐层关闭切口。</v>
          </cell>
          <cell r="D6453" t="str">
            <v>引流装置,冲洗液</v>
          </cell>
          <cell r="E6453" t="str">
            <v>补片,特殊缝线,止血材料,吻合器</v>
          </cell>
          <cell r="F6453" t="str">
            <v>次</v>
          </cell>
          <cell r="G6453" t="str">
            <v/>
          </cell>
          <cell r="H6453">
            <v>1800</v>
          </cell>
          <cell r="I6453">
            <v>1440</v>
          </cell>
          <cell r="J6453">
            <v>1260</v>
          </cell>
          <cell r="K6453" t="str">
            <v>乙类</v>
          </cell>
        </row>
        <row r="6454">
          <cell r="A6454" t="str">
            <v>HM286307</v>
          </cell>
          <cell r="B6454" t="str">
            <v>股静脉-腋静脉自体大隐静脉转流术</v>
          </cell>
          <cell r="C6454" t="str">
            <v>消毒铺巾,锁骨下横切口,显露游离腋静脉。腹股沟切口,显露游离股静脉,开通皮下隧道,静脉肝素抗凝,行移植静脉与腋静脉和股静脉端侧吻合,彻底止血､冲洗后放置引流,关闭切口。不含自体大隐静脉取材术。</v>
          </cell>
          <cell r="D6454" t="str">
            <v>引流装置,冲洗液</v>
          </cell>
          <cell r="E6454" t="str">
            <v>特殊缝线,止血材料,吻合器</v>
          </cell>
          <cell r="F6454" t="str">
            <v>次</v>
          </cell>
          <cell r="G6454" t="str">
            <v/>
          </cell>
          <cell r="H6454">
            <v>1800</v>
          </cell>
          <cell r="I6454">
            <v>1440</v>
          </cell>
          <cell r="J6454">
            <v>1260</v>
          </cell>
          <cell r="K6454" t="str">
            <v>乙类</v>
          </cell>
        </row>
        <row r="6455">
          <cell r="A6455" t="str">
            <v>HM3</v>
          </cell>
          <cell r="B6455" t="str">
            <v>腘静脉</v>
          </cell>
          <cell r="C6455" t="str">
            <v/>
          </cell>
          <cell r="D6455" t="str">
            <v/>
          </cell>
          <cell r="E6455" t="str">
            <v/>
          </cell>
        </row>
        <row r="6455">
          <cell r="G6455" t="str">
            <v/>
          </cell>
          <cell r="H6455" t="str">
            <v/>
          </cell>
          <cell r="I6455" t="str">
            <v/>
          </cell>
          <cell r="J6455" t="str">
            <v/>
          </cell>
        </row>
        <row r="6456">
          <cell r="A6456" t="str">
            <v>HM357301</v>
          </cell>
          <cell r="B6456" t="str">
            <v>腘窝陷迫综合征腘静脉松解术</v>
          </cell>
          <cell r="C6456" t="str">
            <v>全麻,俯卧或侧卧,后侧入路,游离腘静脉,切除压迫的异位肌肉或束带,关闭切口。</v>
          </cell>
          <cell r="D6456" t="str">
            <v/>
          </cell>
          <cell r="E6456" t="str">
            <v/>
          </cell>
          <cell r="F6456" t="str">
            <v>次</v>
          </cell>
          <cell r="G6456" t="str">
            <v/>
          </cell>
          <cell r="H6456">
            <v>1350</v>
          </cell>
          <cell r="I6456">
            <v>1080</v>
          </cell>
          <cell r="J6456">
            <v>945</v>
          </cell>
          <cell r="K6456" t="str">
            <v>乙类</v>
          </cell>
        </row>
        <row r="6457">
          <cell r="A6457" t="str">
            <v>HM362301</v>
          </cell>
          <cell r="B6457" t="str">
            <v>腘静脉带戒术</v>
          </cell>
          <cell r="C6457" t="str">
            <v>消毒铺巾,腘静脉切口,显露游离出腘静脉,寻找病变瓣膜,用人工材料或自体血管修剪后环包于病变瓣膜,缩缝至适宜管径,彻底止血冲洗后放置引流,关闭切口。不含瓣膜修补术､自体血管取材术。</v>
          </cell>
          <cell r="D6457" t="str">
            <v>引流装置,冲洗液</v>
          </cell>
          <cell r="E6457" t="str">
            <v>修补材料,特殊缝线,止血材料</v>
          </cell>
          <cell r="F6457" t="str">
            <v>次</v>
          </cell>
          <cell r="G6457" t="str">
            <v/>
          </cell>
          <cell r="H6457">
            <v>1350</v>
          </cell>
          <cell r="I6457">
            <v>1080</v>
          </cell>
          <cell r="J6457">
            <v>945</v>
          </cell>
          <cell r="K6457" t="str">
            <v>乙类</v>
          </cell>
        </row>
        <row r="6458">
          <cell r="A6458" t="str">
            <v>HM383301</v>
          </cell>
          <cell r="B6458" t="str">
            <v>腘静脉肌襻成形术</v>
          </cell>
          <cell r="C6458" t="str">
            <v>麻醉成功后,俯卧,腘窝部S形切口,解剖显露腘动､静脉,肝素化后阻断目标血管,选择半腱肌或股薄肌远侧并适当切断,U形套绕腘静脉,达到满意度后对位缝合固定,逐层关闭切口。不含测压。</v>
          </cell>
          <cell r="D6458" t="str">
            <v>引流装置,冲洗液</v>
          </cell>
          <cell r="E6458" t="str">
            <v>特殊缝线,止血材料</v>
          </cell>
          <cell r="F6458" t="str">
            <v>次</v>
          </cell>
          <cell r="G6458" t="str">
            <v/>
          </cell>
          <cell r="H6458">
            <v>1350</v>
          </cell>
          <cell r="I6458">
            <v>1080</v>
          </cell>
          <cell r="J6458">
            <v>945</v>
          </cell>
          <cell r="K6458" t="str">
            <v>乙类</v>
          </cell>
        </row>
        <row r="6459">
          <cell r="A6459" t="str">
            <v>HM383302</v>
          </cell>
          <cell r="B6459" t="str">
            <v>腘静脉修复术</v>
          </cell>
          <cell r="C6459" t="str">
            <v>消毒铺巾,损伤局部切口,显露游离受损血管,静脉肝素抗凝,阻断血管,缝合､补片成形､对端吻合或人工血管自体血管间置,彻底止血冲洗后放置引流,关闭切口。</v>
          </cell>
          <cell r="D6459" t="str">
            <v>引流装置,冲洗液</v>
          </cell>
          <cell r="E6459" t="str">
            <v>人工血管,补片,特殊缝线,止血材料</v>
          </cell>
          <cell r="F6459" t="str">
            <v>每根血管</v>
          </cell>
          <cell r="G6459" t="str">
            <v/>
          </cell>
          <cell r="H6459">
            <v>1350</v>
          </cell>
          <cell r="I6459">
            <v>1080</v>
          </cell>
          <cell r="J6459">
            <v>945</v>
          </cell>
          <cell r="K6459" t="str">
            <v>甲类</v>
          </cell>
        </row>
        <row r="6460">
          <cell r="A6460" t="str">
            <v>HM383303</v>
          </cell>
          <cell r="B6460" t="str">
            <v>腘静脉瓣膜切开修补术</v>
          </cell>
          <cell r="C6460" t="str">
            <v>消毒铺巾,股静脉(或腘静脉)切口,显露游离出股静脉(或腘静脉),寻找病变瓣膜,静脉肝素后,阻断并切开病变处,在腔内缩缝瓣膜,然后缝合静脉,彻底止血冲洗后放置引流,关闭切口。</v>
          </cell>
          <cell r="D6460" t="str">
            <v>引流装置,冲洗液</v>
          </cell>
          <cell r="E6460" t="str">
            <v>特殊缝线,止血材料</v>
          </cell>
          <cell r="F6460" t="str">
            <v>次</v>
          </cell>
          <cell r="G6460" t="str">
            <v/>
          </cell>
          <cell r="H6460">
            <v>1400</v>
          </cell>
          <cell r="I6460">
            <v>1120</v>
          </cell>
          <cell r="J6460">
            <v>980</v>
          </cell>
          <cell r="K6460" t="str">
            <v>乙类</v>
          </cell>
        </row>
        <row r="6461">
          <cell r="A6461" t="str">
            <v>HM383501</v>
          </cell>
          <cell r="B6461" t="str">
            <v>经血管镜腘静脉瓣修复术</v>
          </cell>
          <cell r="C6461" t="str">
            <v>消毒铺巾,局麻下穿刺股静脉,进入血管镜,找到瓣膜进行缝合修复,彻底止血冲洗后放置引流,关闭切口。</v>
          </cell>
          <cell r="D6461" t="str">
            <v>引流装置,冲洗液,注射器</v>
          </cell>
          <cell r="E6461" t="str">
            <v>特殊缝线,止血材料</v>
          </cell>
          <cell r="F6461" t="str">
            <v>次</v>
          </cell>
          <cell r="G6461" t="str">
            <v/>
          </cell>
          <cell r="H6461">
            <v>1400</v>
          </cell>
          <cell r="I6461">
            <v>1120</v>
          </cell>
          <cell r="J6461">
            <v>980</v>
          </cell>
          <cell r="K6461" t="str">
            <v>乙类</v>
          </cell>
        </row>
        <row r="6462">
          <cell r="A6462" t="str">
            <v>HM4-HM6</v>
          </cell>
          <cell r="B6462" t="str">
            <v>下肢浅静脉</v>
          </cell>
          <cell r="C6462" t="str">
            <v/>
          </cell>
          <cell r="D6462" t="str">
            <v/>
          </cell>
          <cell r="E6462" t="str">
            <v/>
          </cell>
        </row>
        <row r="6462">
          <cell r="G6462" t="str">
            <v/>
          </cell>
          <cell r="H6462" t="str">
            <v/>
          </cell>
          <cell r="I6462" t="str">
            <v/>
          </cell>
          <cell r="J6462" t="str">
            <v/>
          </cell>
        </row>
        <row r="6463">
          <cell r="A6463" t="str">
            <v>HM448201</v>
          </cell>
          <cell r="B6463" t="str">
            <v>下肢曲张浅静脉硬化剂治疗</v>
          </cell>
          <cell r="C6463" t="str">
            <v>消毒铺巾,将硬化剂注射到曲张静脉周围或血管腔内,使曲张静脉闭塞,绷带加压包扎。</v>
          </cell>
          <cell r="D6463" t="str">
            <v>注射器</v>
          </cell>
          <cell r="E6463" t="str">
            <v/>
          </cell>
          <cell r="F6463" t="str">
            <v>单侧</v>
          </cell>
          <cell r="G6463" t="str">
            <v/>
          </cell>
          <cell r="H6463">
            <v>200</v>
          </cell>
          <cell r="I6463">
            <v>160</v>
          </cell>
          <cell r="J6463">
            <v>140</v>
          </cell>
          <cell r="K6463" t="str">
            <v>甲类</v>
          </cell>
        </row>
        <row r="6464">
          <cell r="A6464" t="str">
            <v>HM473301</v>
          </cell>
          <cell r="B6464" t="str">
            <v>下肢浅静脉静脉团透光旋切术</v>
          </cell>
          <cell r="C6464" t="str">
            <v>消毒铺巾,在小腿局部切口,进入透光旋切导管和光源,对静脉团进行旋切､吸出,皮内缝合切口,绷带加压包扎。</v>
          </cell>
          <cell r="D6464" t="str">
            <v/>
          </cell>
          <cell r="E6464" t="str">
            <v>导管,导丝,特殊缝线</v>
          </cell>
          <cell r="F6464" t="str">
            <v>单侧</v>
          </cell>
          <cell r="G6464" t="str">
            <v/>
          </cell>
          <cell r="H6464">
            <v>2000</v>
          </cell>
          <cell r="I6464">
            <v>1600</v>
          </cell>
          <cell r="J6464">
            <v>1400</v>
          </cell>
          <cell r="K6464" t="str">
            <v>甲类</v>
          </cell>
        </row>
        <row r="6465">
          <cell r="A6465" t="str">
            <v>HM473302</v>
          </cell>
          <cell r="B6465" t="str">
            <v>下肢曲张浅静脉团局部切除术</v>
          </cell>
          <cell r="C6465" t="str">
            <v>消毒铺巾,切开皮肤､皮下,游离出浅静脉团,结扎两端后切除。皮内缝合切口,绷带加压包扎。</v>
          </cell>
          <cell r="D6465" t="str">
            <v/>
          </cell>
          <cell r="E6465" t="str">
            <v>特殊缝线</v>
          </cell>
          <cell r="F6465" t="str">
            <v>单侧</v>
          </cell>
          <cell r="G6465" t="str">
            <v/>
          </cell>
          <cell r="H6465">
            <v>2000</v>
          </cell>
          <cell r="I6465">
            <v>1600</v>
          </cell>
          <cell r="J6465">
            <v>1400</v>
          </cell>
          <cell r="K6465" t="str">
            <v>甲类</v>
          </cell>
        </row>
        <row r="6466">
          <cell r="A6466" t="str">
            <v>HM489301</v>
          </cell>
          <cell r="B6466" t="str">
            <v>下肢浅组静脉动脉化重建术</v>
          </cell>
          <cell r="C6466" t="str">
            <v>消毒铺巾,下肢局部切口,游离动脉和相应位置的浅静脉,(破坏瓣膜),静脉近端与动脉吻合,彻底止血冲洗后放置引流,关闭切口。</v>
          </cell>
          <cell r="D6466" t="str">
            <v>引流装置,冲洗液</v>
          </cell>
          <cell r="E6466" t="str">
            <v>特殊缝线,止血材料</v>
          </cell>
          <cell r="F6466" t="str">
            <v>次</v>
          </cell>
          <cell r="G6466" t="str">
            <v/>
          </cell>
          <cell r="H6466">
            <v>800</v>
          </cell>
          <cell r="I6466">
            <v>640</v>
          </cell>
          <cell r="J6466">
            <v>560</v>
          </cell>
          <cell r="K6466" t="str">
            <v>乙类</v>
          </cell>
        </row>
        <row r="6467">
          <cell r="A6467" t="str">
            <v>HM548201</v>
          </cell>
          <cell r="B6467" t="str">
            <v>大隐静脉硬化剂注射治疗</v>
          </cell>
          <cell r="C6467" t="str">
            <v>术前准备,局部皮肤消毒,彩色多普勒超声引导下选择穿刺点。利用2支注射器及三通制备泡沫硬化剂,彩超引导下,用注射器将泡沫硬化剂注入大隐静脉,图文报告。不含超声引导。</v>
          </cell>
          <cell r="D6467" t="str">
            <v>注射器</v>
          </cell>
          <cell r="E6467" t="str">
            <v/>
          </cell>
          <cell r="F6467" t="str">
            <v>每根血管</v>
          </cell>
          <cell r="G6467" t="str">
            <v/>
          </cell>
          <cell r="H6467">
            <v>120</v>
          </cell>
          <cell r="I6467">
            <v>95</v>
          </cell>
          <cell r="J6467">
            <v>85</v>
          </cell>
          <cell r="K6467" t="str">
            <v>甲类</v>
          </cell>
        </row>
        <row r="6468">
          <cell r="A6468" t="str">
            <v>HM559301</v>
          </cell>
          <cell r="B6468" t="str">
            <v>大隐静脉腔内激光闭合术</v>
          </cell>
          <cell r="C6468" t="str">
            <v>消毒铺巾,踝内侧切口,切开大隐静脉,经套管针插入激光光纤,至大隐静脉根部开通激光,边后退边加压,小切口剥除小腿曲张静脉团,皮内缝合切口,绷带加压包扎。</v>
          </cell>
          <cell r="D6468" t="str">
            <v>注射器</v>
          </cell>
          <cell r="E6468" t="str">
            <v>导管,导丝,特殊缝线</v>
          </cell>
          <cell r="F6468" t="str">
            <v>单侧</v>
          </cell>
          <cell r="G6468" t="str">
            <v/>
          </cell>
          <cell r="H6468">
            <v>1100</v>
          </cell>
          <cell r="I6468">
            <v>880</v>
          </cell>
          <cell r="J6468">
            <v>770</v>
          </cell>
          <cell r="K6468" t="str">
            <v>乙类</v>
          </cell>
        </row>
        <row r="6469">
          <cell r="A6469" t="str">
            <v>HM559302</v>
          </cell>
          <cell r="B6469" t="str">
            <v>大隐静脉腔内射频闭合术</v>
          </cell>
          <cell r="C6469" t="str">
            <v>消毒铺巾,踝内侧切口,切开大隐静脉,经套管针插入射频光纤,至大隐静脉根部开通射频,边后退边加压,小切口剥除小腿曲张静脉团,皮内缝合切口,绷带加压包扎。</v>
          </cell>
          <cell r="D6469" t="str">
            <v>注射器</v>
          </cell>
          <cell r="E6469" t="str">
            <v>导管,导丝,特殊缝线</v>
          </cell>
          <cell r="F6469" t="str">
            <v>单侧</v>
          </cell>
          <cell r="G6469" t="str">
            <v/>
          </cell>
          <cell r="H6469">
            <v>2000</v>
          </cell>
          <cell r="I6469">
            <v>1700</v>
          </cell>
          <cell r="J6469">
            <v>1445</v>
          </cell>
          <cell r="K6469" t="str">
            <v>乙类</v>
          </cell>
        </row>
        <row r="6470">
          <cell r="A6470" t="str">
            <v>HM560301</v>
          </cell>
          <cell r="B6470" t="str">
            <v>大隐静脉取材术</v>
          </cell>
          <cell r="C6470" t="str">
            <v>消毒铺巾,沿大隐静脉走行切口,显露游离大隐静脉主干,切断､结扎各分支,切取适当长度的大隐静脉,两残端结扎,检查切取段大隐静脉有无破裂口或漏血,必要时结扎､缝扎遗漏分支和破裂口,肝素冲洗液(或罂粟碱)浸泡,分层缝合皮下及皮肤切口。</v>
          </cell>
          <cell r="D6470" t="str">
            <v/>
          </cell>
          <cell r="E6470" t="str">
            <v>特殊缝线,止血材料</v>
          </cell>
          <cell r="F6470" t="str">
            <v>次</v>
          </cell>
          <cell r="G6470" t="str">
            <v/>
          </cell>
          <cell r="H6470">
            <v>650</v>
          </cell>
          <cell r="I6470">
            <v>520</v>
          </cell>
          <cell r="J6470">
            <v>450</v>
          </cell>
          <cell r="K6470" t="str">
            <v>乙类</v>
          </cell>
        </row>
        <row r="6471">
          <cell r="A6471" t="str">
            <v>HM572201</v>
          </cell>
          <cell r="B6471" t="str">
            <v>大隐静脉激光治疗</v>
          </cell>
          <cell r="C6471" t="str">
            <v>术前准备,建立静脉通道。相应肢体皮肤消毒,铺消毒巾,皮肤小切口,彩色多普勒超声引导下将激光电极导管送入大隐静脉,超声监测激光腔内治疗。图文报告。不含超声引导。</v>
          </cell>
          <cell r="D6471" t="str">
            <v>电极导管</v>
          </cell>
          <cell r="E6471" t="str">
            <v/>
          </cell>
          <cell r="F6471" t="str">
            <v>每根血管</v>
          </cell>
          <cell r="G6471" t="str">
            <v/>
          </cell>
          <cell r="H6471">
            <v>1500</v>
          </cell>
          <cell r="I6471">
            <v>1200</v>
          </cell>
          <cell r="J6471">
            <v>1050</v>
          </cell>
          <cell r="K6471" t="str">
            <v>乙类</v>
          </cell>
        </row>
        <row r="6472">
          <cell r="A6472" t="str">
            <v>HM572202</v>
          </cell>
          <cell r="B6472" t="str">
            <v>大隐静脉射频消融治疗</v>
          </cell>
          <cell r="C6472" t="str">
            <v>术前准备,建立静脉通道,静脉滴注抗凝药。局部皮肤消毒,铺消毒巾,皮肤小切口,彩色多普勒超声引导下在大隐静脉旁注射麻醉药,并引导将射频导管送入大隐静脉,超声监测射频治疗,图文报告。不含超声引导。</v>
          </cell>
          <cell r="D6472" t="str">
            <v/>
          </cell>
          <cell r="E6472" t="str">
            <v>射频导管</v>
          </cell>
          <cell r="F6472" t="str">
            <v>每根血管</v>
          </cell>
          <cell r="G6472" t="str">
            <v/>
          </cell>
          <cell r="H6472">
            <v>800</v>
          </cell>
          <cell r="I6472">
            <v>640</v>
          </cell>
          <cell r="J6472">
            <v>560</v>
          </cell>
          <cell r="K6472" t="str">
            <v>乙类</v>
          </cell>
        </row>
        <row r="6473">
          <cell r="A6473" t="str">
            <v>HM573301</v>
          </cell>
          <cell r="B6473" t="str">
            <v>大隐静脉高位结扎+剥脱术</v>
          </cell>
          <cell r="C6473" t="str">
            <v>消毒铺巾,腹股沟斜切口,分离并结扎大隐静脉根部属支,根部结扎切断主干,踝内侧切口,切断结扎大隐静脉,上剥脱器剥除主干,小切口剥除小腿曲张静脉团,皮内缝合切口,绷带加压包扎。</v>
          </cell>
          <cell r="D6473" t="str">
            <v>剥脱器</v>
          </cell>
          <cell r="E6473" t="str">
            <v>特殊缝线</v>
          </cell>
          <cell r="F6473" t="str">
            <v>单侧</v>
          </cell>
          <cell r="G6473" t="str">
            <v/>
          </cell>
          <cell r="H6473">
            <v>3000</v>
          </cell>
          <cell r="I6473">
            <v>2550</v>
          </cell>
          <cell r="J6473">
            <v>2168</v>
          </cell>
          <cell r="K6473" t="str">
            <v>甲类</v>
          </cell>
        </row>
        <row r="6474">
          <cell r="A6474" t="str">
            <v>HM659301</v>
          </cell>
          <cell r="B6474" t="str">
            <v>小隐静脉腔内激光闭合术</v>
          </cell>
          <cell r="C6474" t="str">
            <v>患者俯卧于手术台,消毒铺巾,外踝切口,切开小隐静脉,经套管针插入激光光纤,至小隐静脉根部开通激光,边后退边加压。小切口剥除小腿曲张静脉团。皮内缝合切口,绷带加压包扎。</v>
          </cell>
          <cell r="D6474" t="str">
            <v/>
          </cell>
          <cell r="E6474" t="str">
            <v>导管,导丝,特殊缝线</v>
          </cell>
          <cell r="F6474" t="str">
            <v>单侧</v>
          </cell>
          <cell r="G6474" t="str">
            <v/>
          </cell>
          <cell r="H6474">
            <v>900</v>
          </cell>
          <cell r="I6474">
            <v>720</v>
          </cell>
          <cell r="J6474">
            <v>630</v>
          </cell>
          <cell r="K6474" t="str">
            <v>乙类</v>
          </cell>
        </row>
        <row r="6475">
          <cell r="A6475" t="str">
            <v>HM659302</v>
          </cell>
          <cell r="B6475" t="str">
            <v>小隐静脉腔内射频闭合术</v>
          </cell>
          <cell r="C6475" t="str">
            <v>患者俯卧于手术台,消毒铺巾,外踝切口,切开小隐静脉,经套管针插入射频光纤,至小隐静脉根部开通射频,边后退边加压,小切口剥除小腿曲张静脉团,皮内缝合切口,绷带加压包扎。</v>
          </cell>
          <cell r="D6475" t="str">
            <v/>
          </cell>
          <cell r="E6475" t="str">
            <v>导管,导丝,特殊缝线</v>
          </cell>
          <cell r="F6475" t="str">
            <v>单侧</v>
          </cell>
          <cell r="G6475" t="str">
            <v/>
          </cell>
          <cell r="H6475">
            <v>900</v>
          </cell>
          <cell r="I6475">
            <v>720</v>
          </cell>
          <cell r="J6475">
            <v>630</v>
          </cell>
          <cell r="K6475" t="str">
            <v>乙类</v>
          </cell>
        </row>
        <row r="6476">
          <cell r="A6476" t="str">
            <v>HM673301</v>
          </cell>
          <cell r="B6476" t="str">
            <v>小隐静脉高位结扎+剥脱术</v>
          </cell>
          <cell r="C6476" t="str">
            <v>患者俯卧于手术台,消毒铺巾,腘窝切口,显露游离小隐静脉,结扎根部各属支,外踝处显露切断小隐静脉,剥脱器剥除主干,小切口分别剥除曲张小静脉团,皮内缝合切口,绷带加压包扎。</v>
          </cell>
          <cell r="D6476" t="str">
            <v/>
          </cell>
          <cell r="E6476" t="str">
            <v>特殊缝线</v>
          </cell>
          <cell r="F6476" t="str">
            <v>单侧</v>
          </cell>
          <cell r="G6476" t="str">
            <v/>
          </cell>
          <cell r="H6476">
            <v>1400</v>
          </cell>
          <cell r="I6476">
            <v>1120</v>
          </cell>
          <cell r="J6476">
            <v>980</v>
          </cell>
          <cell r="K6476" t="str">
            <v>甲类</v>
          </cell>
        </row>
        <row r="6477">
          <cell r="A6477" t="str">
            <v>HM8</v>
          </cell>
          <cell r="B6477" t="str">
            <v>12.其它静脉</v>
          </cell>
          <cell r="C6477" t="str">
            <v/>
          </cell>
          <cell r="D6477" t="str">
            <v/>
          </cell>
          <cell r="E6477" t="str">
            <v/>
          </cell>
        </row>
        <row r="6477">
          <cell r="G6477" t="str">
            <v/>
          </cell>
          <cell r="H6477" t="str">
            <v/>
          </cell>
          <cell r="I6477" t="str">
            <v/>
          </cell>
          <cell r="J6477" t="str">
            <v/>
          </cell>
        </row>
        <row r="6478">
          <cell r="A6478" t="str">
            <v>HM859301</v>
          </cell>
          <cell r="B6478" t="str">
            <v>静脉动脉化二期结扎术</v>
          </cell>
          <cell r="C6478" t="str">
            <v>麻醉成功后,沿原切口切开,分离显露动静脉吻合处,在静脉近心端套绕丝线,双重结扎并予以切断。逐层关闭切口。</v>
          </cell>
          <cell r="D6478" t="str">
            <v>引流装置</v>
          </cell>
          <cell r="E6478" t="str">
            <v>特殊缝线</v>
          </cell>
          <cell r="F6478" t="str">
            <v>次</v>
          </cell>
          <cell r="G6478" t="str">
            <v/>
          </cell>
          <cell r="H6478">
            <v>200</v>
          </cell>
          <cell r="I6478">
            <v>160</v>
          </cell>
          <cell r="J6478">
            <v>140</v>
          </cell>
          <cell r="K6478" t="str">
            <v>乙类</v>
          </cell>
        </row>
        <row r="6479">
          <cell r="A6479" t="str">
            <v>HM860201</v>
          </cell>
          <cell r="B6479" t="str">
            <v>经皮穿刺选择性上下腔静脉取血术</v>
          </cell>
          <cell r="C6479" t="str">
            <v>消毒麻醉,股静脉或颈静脉穿刺插管,选择上下腔静脉,注射对比剂并摄片取血,拔管压迫止血,冲洗胶片。人工报告。不含监护､实验室检查。</v>
          </cell>
          <cell r="D6479" t="str">
            <v>穿刺针</v>
          </cell>
          <cell r="E6479" t="str">
            <v>导管,导丝,血管鞘组</v>
          </cell>
          <cell r="F6479" t="str">
            <v>次</v>
          </cell>
          <cell r="G6479" t="str">
            <v/>
          </cell>
          <cell r="H6479">
            <v>600</v>
          </cell>
          <cell r="I6479">
            <v>480</v>
          </cell>
          <cell r="J6479">
            <v>420</v>
          </cell>
          <cell r="K6479" t="str">
            <v>乙类</v>
          </cell>
        </row>
        <row r="6480">
          <cell r="A6480" t="str">
            <v>HM862201</v>
          </cell>
          <cell r="B6480" t="str">
            <v>经烧伤创面静脉切开置管术</v>
          </cell>
          <cell r="C6480" t="str">
            <v>术区皮肤消毒,切开痂皮,暴露静脉,止血,切开静脉放置并固定留置管,抗感染敷料包扎。</v>
          </cell>
          <cell r="D6480" t="str">
            <v>引流装置</v>
          </cell>
          <cell r="E6480" t="str">
            <v>导管,导丝</v>
          </cell>
          <cell r="F6480" t="str">
            <v>次</v>
          </cell>
          <cell r="G6480" t="str">
            <v/>
          </cell>
          <cell r="H6480">
            <v>280</v>
          </cell>
          <cell r="I6480">
            <v>220</v>
          </cell>
          <cell r="J6480">
            <v>190</v>
          </cell>
          <cell r="K6480" t="str">
            <v>甲类</v>
          </cell>
        </row>
        <row r="6481">
          <cell r="A6481" t="str">
            <v>HM862301</v>
          </cell>
          <cell r="B6481" t="str">
            <v>静脉切开置管术</v>
          </cell>
          <cell r="C6481" t="str">
            <v>消毒铺巾,切开局部皮肤及皮下,游离出拟切开的静脉,两端绕阻断带,阻断并斜行切开静脉部分管壁,置入导管,外与静脉一起结扎固定,远心侧静脉结扎,关闭切口。限于严重创伤､休克抢救及某些手术辅助措施。</v>
          </cell>
          <cell r="D6481" t="str">
            <v>导管</v>
          </cell>
          <cell r="E6481" t="str">
            <v>特殊缝线</v>
          </cell>
          <cell r="F6481" t="str">
            <v>次</v>
          </cell>
          <cell r="G6481" t="str">
            <v/>
          </cell>
          <cell r="H6481">
            <v>160</v>
          </cell>
          <cell r="I6481">
            <v>130</v>
          </cell>
          <cell r="J6481">
            <v>110</v>
          </cell>
          <cell r="K6481" t="str">
            <v>甲类</v>
          </cell>
        </row>
        <row r="6482">
          <cell r="A6482" t="str">
            <v>HM864201</v>
          </cell>
          <cell r="B6482" t="str">
            <v>静脉导管拔除术</v>
          </cell>
          <cell r="C6482" t="str">
            <v>患者仰卧于手术台(或病床),局部消毒,拆除固定缝线,拔除静脉导管,管头做细菌培养,穿刺点压迫止血10分钟。</v>
          </cell>
          <cell r="D6482" t="str">
            <v/>
          </cell>
          <cell r="E6482" t="str">
            <v/>
          </cell>
          <cell r="F6482" t="str">
            <v>次</v>
          </cell>
          <cell r="G6482" t="str">
            <v/>
          </cell>
          <cell r="H6482">
            <v>200</v>
          </cell>
          <cell r="I6482">
            <v>160</v>
          </cell>
          <cell r="J6482">
            <v>140</v>
          </cell>
          <cell r="K6482" t="str">
            <v>甲类</v>
          </cell>
        </row>
        <row r="6483">
          <cell r="A6483" t="str">
            <v>HM865301</v>
          </cell>
          <cell r="B6483" t="str">
            <v>肢体静脉切开取栓术</v>
          </cell>
          <cell r="C6483" t="str">
            <v>消毒铺巾,切开皮肤,游离静脉,静脉肝素抗凝,阻断并切开静脉,挤压肢体远端或取栓导管取栓,冲洗､缝合静脉,彻底止血后放置引流,关闭切口。</v>
          </cell>
          <cell r="D6483" t="str">
            <v>引流装置</v>
          </cell>
          <cell r="E6483" t="str">
            <v>取栓导管,特殊缝线,止血材料</v>
          </cell>
          <cell r="F6483" t="str">
            <v>每切口</v>
          </cell>
          <cell r="G6483" t="str">
            <v/>
          </cell>
          <cell r="H6483">
            <v>1400</v>
          </cell>
          <cell r="I6483">
            <v>1120</v>
          </cell>
          <cell r="J6483">
            <v>980</v>
          </cell>
          <cell r="K6483" t="str">
            <v>甲类</v>
          </cell>
        </row>
        <row r="6484">
          <cell r="A6484" t="str">
            <v>HM872201</v>
          </cell>
          <cell r="B6484" t="str">
            <v>经皮血液透析通路溶栓术</v>
          </cell>
          <cell r="C6484" t="str">
            <v>消毒麻醉,穿刺透析通路插管,造影并摄片,引入溶栓导管或溶栓导丝靠近或插入血栓,药物溶栓,造影评价效果,拔管压迫止血,冲洗胶片。人工报告。不含监护。</v>
          </cell>
          <cell r="D6484" t="str">
            <v>穿刺针,注射器</v>
          </cell>
          <cell r="E6484" t="str">
            <v>导管,导丝,血管鞘组</v>
          </cell>
          <cell r="F6484" t="str">
            <v>次</v>
          </cell>
          <cell r="G6484" t="str">
            <v/>
          </cell>
          <cell r="H6484">
            <v>1600</v>
          </cell>
          <cell r="I6484">
            <v>1280</v>
          </cell>
          <cell r="J6484">
            <v>1120</v>
          </cell>
          <cell r="K6484" t="str">
            <v>乙类</v>
          </cell>
        </row>
        <row r="6485">
          <cell r="A6485" t="str">
            <v>HM872202</v>
          </cell>
          <cell r="B6485" t="str">
            <v>经皮穿刺血液透析通路血栓碎栓术</v>
          </cell>
          <cell r="C6485" t="str">
            <v>消毒麻醉,穿刺透析通路插管,造影并摄片,引入碎栓装置取出血栓,造影评价效果,拔管压迫止血,冲洗胶片。人工报告。不含监护。</v>
          </cell>
          <cell r="D6485" t="str">
            <v>穿刺针,注射器</v>
          </cell>
          <cell r="E6485" t="str">
            <v>导管,导丝,血管鞘组</v>
          </cell>
          <cell r="F6485" t="str">
            <v>次</v>
          </cell>
          <cell r="G6485" t="str">
            <v/>
          </cell>
          <cell r="H6485">
            <v>1500</v>
          </cell>
          <cell r="I6485">
            <v>1200</v>
          </cell>
          <cell r="J6485">
            <v>1050</v>
          </cell>
          <cell r="K6485" t="str">
            <v>乙类</v>
          </cell>
        </row>
        <row r="6486">
          <cell r="A6486" t="str">
            <v>HM873301</v>
          </cell>
          <cell r="B6486" t="str">
            <v>经皮静脉内旋切术</v>
          </cell>
          <cell r="C6486" t="str">
            <v>患者仰卧于造影台,局麻下穿刺腋静脉､肱静脉､颈内静脉或锁骨下静脉,放置血管鞘管,沿鞘管放入导丝和猪尾造影导管入上腔静脉近端,退出导丝,将猪尾导管与高压注射器连接,注入对比剂进行静脉造影。血栓定位后,旋切导管置于血栓部位边造影边旋切,旋切完毕后退出旋切导管,穿刺处包扎。不含影像学引导(DSA引导)。</v>
          </cell>
          <cell r="D6486" t="str">
            <v>穿刺针,注射器,高压注射器</v>
          </cell>
          <cell r="E6486" t="str">
            <v>导管,导丝,血管鞘组,旋切导管</v>
          </cell>
          <cell r="F6486" t="str">
            <v>次</v>
          </cell>
          <cell r="G6486" t="str">
            <v/>
          </cell>
          <cell r="H6486">
            <v>1400</v>
          </cell>
          <cell r="I6486">
            <v>1120</v>
          </cell>
          <cell r="J6486">
            <v>980</v>
          </cell>
          <cell r="K6486" t="str">
            <v>乙类</v>
          </cell>
        </row>
        <row r="6487">
          <cell r="A6487" t="str">
            <v>HM873302</v>
          </cell>
          <cell r="B6487" t="str">
            <v>四肢深静脉瘤切除术</v>
          </cell>
          <cell r="C6487" t="str">
            <v>消毒铺巾,切开患肢皮肤和皮下,游离病变静脉,静脉肝素抗凝,阻断静脉,切除静脉瘤,缝合静脉。必要时应用自体静脉(或人工血管)重建血运,彻底止血､冲洗后留置引流,分层缝合切口,无菌敷料外敷。不含自体血管取材术。</v>
          </cell>
          <cell r="D6487" t="str">
            <v>引流装置,冲洗液</v>
          </cell>
          <cell r="E6487" t="str">
            <v>人工血管,特殊缝线,止血材料</v>
          </cell>
          <cell r="F6487" t="str">
            <v>次</v>
          </cell>
          <cell r="G6487" t="str">
            <v/>
          </cell>
          <cell r="H6487">
            <v>1800</v>
          </cell>
          <cell r="I6487">
            <v>1440</v>
          </cell>
          <cell r="J6487">
            <v>1260</v>
          </cell>
          <cell r="K6487" t="str">
            <v>甲类</v>
          </cell>
        </row>
        <row r="6488">
          <cell r="A6488" t="str">
            <v>HM873303</v>
          </cell>
          <cell r="B6488" t="str">
            <v>内脏静脉瘤切除术</v>
          </cell>
          <cell r="C6488" t="str">
            <v>消毒铺巾,开胸(或腹),切开皮肤和皮下,游离病变静脉,静脉肝素抗凝,阻断静脉,切除静脉瘤,缝合静脉。必要时应用自体静脉(或人工血管)重建血运,彻底止血,冲洗后留置引流,分层缝合切口,无菌敷料外敷。不含自体血管取材术。</v>
          </cell>
          <cell r="D6488" t="str">
            <v>引流装置,冲洗液</v>
          </cell>
          <cell r="E6488" t="str">
            <v>人工血管,特殊缝线,止血材料</v>
          </cell>
          <cell r="F6488" t="str">
            <v>次</v>
          </cell>
          <cell r="G6488" t="str">
            <v/>
          </cell>
          <cell r="H6488">
            <v>2000</v>
          </cell>
          <cell r="I6488">
            <v>1600</v>
          </cell>
          <cell r="J6488">
            <v>1400</v>
          </cell>
          <cell r="K6488" t="str">
            <v>甲类</v>
          </cell>
        </row>
        <row r="6489">
          <cell r="A6489" t="str">
            <v>HM880201</v>
          </cell>
          <cell r="B6489" t="str">
            <v>经皮血液透析静脉回路球囊成形术</v>
          </cell>
          <cell r="C6489" t="str">
            <v>消毒麻醉,透析静脉回路穿刺插管,引流静脉造影并摄片,球囊扩张引流静脉狭窄,造影评价扩张效果,拔管压迫止血,冲洗胶片。人工报告。不含监护。</v>
          </cell>
          <cell r="D6489" t="str">
            <v>穿刺针,压力泵</v>
          </cell>
          <cell r="E6489" t="str">
            <v>导管,导丝,血管鞘组,球囊扩张导管</v>
          </cell>
          <cell r="F6489" t="str">
            <v>次</v>
          </cell>
          <cell r="G6489" t="str">
            <v/>
          </cell>
          <cell r="H6489">
            <v>3000</v>
          </cell>
          <cell r="I6489">
            <v>2400</v>
          </cell>
          <cell r="J6489">
            <v>2100</v>
          </cell>
          <cell r="K6489" t="str">
            <v>乙类</v>
          </cell>
        </row>
        <row r="6490">
          <cell r="A6490" t="str">
            <v>HM880202</v>
          </cell>
          <cell r="B6490" t="str">
            <v>经皮穿刺血液透析静脉回路支架置入术</v>
          </cell>
          <cell r="C6490" t="str">
            <v>消毒麻醉,透析静脉回路穿刺插管,引流静脉造影并摄片,置入支架,造影评价效果,拔管压迫止血,冲洗胶片。人工报告。不含监护。</v>
          </cell>
          <cell r="D6490" t="str">
            <v>穿刺针,压力泵</v>
          </cell>
          <cell r="E6490" t="str">
            <v>导管,导丝,血管鞘组,球囊扩张导管,支架</v>
          </cell>
          <cell r="F6490" t="str">
            <v>次</v>
          </cell>
          <cell r="G6490" t="str">
            <v/>
          </cell>
          <cell r="H6490">
            <v>3400</v>
          </cell>
          <cell r="I6490">
            <v>2720</v>
          </cell>
          <cell r="J6490">
            <v>2380</v>
          </cell>
          <cell r="K6490" t="str">
            <v>乙类</v>
          </cell>
        </row>
        <row r="6491">
          <cell r="A6491" t="str">
            <v>HM880203</v>
          </cell>
          <cell r="B6491" t="str">
            <v>经皮穿刺血液透析静脉回路球囊扩张+支架置入术</v>
          </cell>
          <cell r="C6491" t="str">
            <v>消毒麻醉,经透析静脉回路或上游动脉穿刺插管,引流造影并摄片,球囊预扩张静脉狭窄后置入支架,造影评价效果,拔管压迫止血,冲洗胶片。人工报告。不含监护。</v>
          </cell>
          <cell r="D6491" t="str">
            <v>穿刺针,压力泵</v>
          </cell>
          <cell r="E6491" t="str">
            <v>导管,导丝,血管鞘组,球囊扩张导管,支架</v>
          </cell>
          <cell r="F6491" t="str">
            <v>次</v>
          </cell>
          <cell r="G6491" t="str">
            <v/>
          </cell>
          <cell r="H6491">
            <v>3600</v>
          </cell>
          <cell r="I6491">
            <v>2880</v>
          </cell>
          <cell r="J6491">
            <v>2520</v>
          </cell>
          <cell r="K6491" t="str">
            <v>乙类</v>
          </cell>
        </row>
        <row r="6492">
          <cell r="A6492" t="str">
            <v>HM883301</v>
          </cell>
          <cell r="B6492" t="str">
            <v>腔静脉损伤修复术</v>
          </cell>
          <cell r="C6492" t="str">
            <v>开胸或开腹,必要时建立体外循环,显露损伤处腔静脉,根据需要直接缝合损伤处或以人工血管替换,关胸,关腹。不含体外循环。</v>
          </cell>
          <cell r="D6492" t="str">
            <v>引流装置</v>
          </cell>
          <cell r="E6492" t="str">
            <v>人工血管,钢丝,血液回收装置,补片,特殊缝线,止血材料</v>
          </cell>
          <cell r="F6492" t="str">
            <v>次</v>
          </cell>
          <cell r="G6492" t="str">
            <v/>
          </cell>
          <cell r="H6492">
            <v>3000</v>
          </cell>
          <cell r="I6492">
            <v>2400</v>
          </cell>
          <cell r="J6492">
            <v>2100</v>
          </cell>
          <cell r="K6492" t="str">
            <v>乙类</v>
          </cell>
        </row>
        <row r="6493">
          <cell r="A6493" t="str">
            <v>HM886301</v>
          </cell>
          <cell r="B6493" t="str">
            <v>腹水静脉转流术</v>
          </cell>
          <cell r="C6493" t="str">
            <v>含腹腔—颈内静脉转流术､腹腔—颈外静脉转流术､腹腔—股(大隐)静脉转流术､腹腔锁骨下静脉转流术。腹部切口,解剖至腹横筋膜,荷包缝合,置入转流管腹腔段,作转流管放置穴位,向转流静脉方向作皮下隧道,引出转流管静脉段,切开转流静脉段皮肤,解剖游离转流静脉段,由转流静脉段向腔静脉方向置入转流管静脉段。</v>
          </cell>
          <cell r="D6493" t="str">
            <v>引流装置</v>
          </cell>
          <cell r="E6493" t="str">
            <v>转流管,特殊缝线</v>
          </cell>
          <cell r="F6493" t="str">
            <v>次</v>
          </cell>
          <cell r="G6493" t="str">
            <v/>
          </cell>
          <cell r="H6493">
            <v>2000</v>
          </cell>
          <cell r="I6493">
            <v>1600</v>
          </cell>
          <cell r="J6493">
            <v>1400</v>
          </cell>
          <cell r="K6493" t="str">
            <v>乙类</v>
          </cell>
        </row>
        <row r="6494">
          <cell r="A6494" t="str">
            <v>HM889301</v>
          </cell>
          <cell r="B6494" t="str">
            <v>体静脉异位连接矫治术</v>
          </cell>
          <cell r="C6494" t="str">
            <v>正中开胸,建立体外循环,切开右心房,探查心内畸形,如无其它畸形,探查是否伴有其它畸形,将异位连接的体静脉近端切断缝合,远端与右心房吻合。关闭切口,逐渐撤离体外循环,留置引流管,止血,钢丝固定胸骨,关胸。不含体外循环。</v>
          </cell>
          <cell r="D6494" t="str">
            <v>引流装置</v>
          </cell>
          <cell r="E6494" t="str">
            <v>带针胸骨钢丝,心包引流管,心房测压管,起搏导线,血液回收装置,特殊缝线,止血材料</v>
          </cell>
          <cell r="F6494" t="str">
            <v>次</v>
          </cell>
          <cell r="G6494" t="str">
            <v/>
          </cell>
          <cell r="H6494">
            <v>3200</v>
          </cell>
          <cell r="I6494">
            <v>2560</v>
          </cell>
          <cell r="J6494">
            <v>2240</v>
          </cell>
          <cell r="K6494" t="str">
            <v>乙类</v>
          </cell>
        </row>
        <row r="6495">
          <cell r="A6495" t="str">
            <v>HM889302</v>
          </cell>
          <cell r="B6495" t="str">
            <v>体静脉狭窄矫治术</v>
          </cell>
          <cell r="C6495" t="str">
            <v>正中开胸,建立体外循环,切开右心房,探查心内畸形,如无其它畸形,探查是否伴有其它畸形,切开体静脉狭窄断,补片扩大体静脉,关闭切口,逐渐撤离体外循环,留置引流管,止血,钢丝固定胸骨,关胸。不含体外循环。</v>
          </cell>
          <cell r="D6495" t="str">
            <v>引流装置</v>
          </cell>
          <cell r="E6495" t="str">
            <v>补片,带针胸骨钢丝,心包引流管,心房测压管,起搏导线,血液回收装置,特殊缝线,止血材料</v>
          </cell>
          <cell r="F6495" t="str">
            <v>次</v>
          </cell>
          <cell r="G6495" t="str">
            <v/>
          </cell>
          <cell r="H6495">
            <v>3200</v>
          </cell>
          <cell r="I6495">
            <v>2560</v>
          </cell>
          <cell r="J6495">
            <v>2240</v>
          </cell>
          <cell r="K6495" t="str">
            <v>乙类</v>
          </cell>
        </row>
        <row r="6496">
          <cell r="A6496" t="str">
            <v>HM889303</v>
          </cell>
          <cell r="B6496" t="str">
            <v>体静脉异位连接心房板障矫治术</v>
          </cell>
          <cell r="C6496" t="str">
            <v>非Mustard术,非Senning术。正中开胸,建立体外循环,切开右心房,探查心内畸形,如无其它畸形,探查是否伴有其它畸形,补片修补将体静脉隔入右心房,关闭切口,逐渐撤离体外循环,留置引流管,止血,钢丝固定胸骨,关胸。不含体外循环。</v>
          </cell>
          <cell r="D6496" t="str">
            <v>引流装置</v>
          </cell>
          <cell r="E6496" t="str">
            <v>补片,带针胸骨钢丝,心包引流管,心房测压管,起搏导线,血液回收装置,特殊缝线,止血材料</v>
          </cell>
          <cell r="F6496" t="str">
            <v>次</v>
          </cell>
          <cell r="G6496" t="str">
            <v/>
          </cell>
          <cell r="H6496">
            <v>3200</v>
          </cell>
          <cell r="I6496">
            <v>2560</v>
          </cell>
          <cell r="J6496">
            <v>2240</v>
          </cell>
          <cell r="K6496" t="str">
            <v>乙类</v>
          </cell>
        </row>
        <row r="6497">
          <cell r="A6497" t="str">
            <v>HM9</v>
          </cell>
          <cell r="B6497" t="str">
            <v>13.其它</v>
          </cell>
          <cell r="C6497" t="str">
            <v/>
          </cell>
          <cell r="D6497" t="str">
            <v/>
          </cell>
          <cell r="E6497" t="str">
            <v/>
          </cell>
        </row>
        <row r="6497">
          <cell r="G6497" t="str">
            <v/>
          </cell>
          <cell r="H6497" t="str">
            <v/>
          </cell>
          <cell r="I6497" t="str">
            <v/>
          </cell>
          <cell r="J6497" t="str">
            <v/>
          </cell>
        </row>
        <row r="6498">
          <cell r="A6498" t="str">
            <v>HM905901</v>
          </cell>
          <cell r="B6498" t="str">
            <v>体外膜肺氧合(EC-MO)运行监测</v>
          </cell>
          <cell r="C6498" t="str">
            <v>体外膜肺氧合(ECMO)过程中,机器使用及维护,相关材料更换。不含左右心室辅助泵安装术。</v>
          </cell>
          <cell r="D6498" t="str">
            <v/>
          </cell>
          <cell r="E6498" t="str">
            <v>膜肺材料</v>
          </cell>
          <cell r="F6498" t="str">
            <v>小时</v>
          </cell>
          <cell r="G6498" t="str">
            <v/>
          </cell>
          <cell r="H6498">
            <v>60</v>
          </cell>
          <cell r="I6498">
            <v>48</v>
          </cell>
          <cell r="J6498">
            <v>42</v>
          </cell>
          <cell r="K6498" t="str">
            <v>乙类</v>
          </cell>
        </row>
        <row r="6499">
          <cell r="A6499" t="str">
            <v>HM941301</v>
          </cell>
          <cell r="B6499" t="str">
            <v>体外循环</v>
          </cell>
          <cell r="C6499" t="str">
            <v>全麻下,游离上腔静脉后间隙,套上腔静脉阻断带,游离主肺动脉间隔,分别缝合主动脉荷包,冠脉灌注荷包,上下腔静脉荷包和左心引流荷包,分别套入阻断管,体外循环转机排气,管钳夹闭主动脉和上下腔静脉端,剪开体外循环管道,分别插入主动脉插管,上下腔静脉插管,左心引流管和灌注管,固定并连接到体外循环管道,与体外循环医生核对插管是否连接正确后,转机,降温,游离下腔静脉后间隙,套入下腔静脉阻断带,待体外循环全流量后分别阻断上下腔静脉,从主肺动脉间隙阻断升主动脉,灌停跳液,剪开右心房,心包腔倒冰水心表降温,停跳液灌注完毕。在</v>
          </cell>
          <cell r="D6499" t="str">
            <v/>
          </cell>
          <cell r="E6499" t="str">
            <v>体外循环材料,特殊缝线，心肌保护停跳液</v>
          </cell>
          <cell r="F6499" t="str">
            <v>小时</v>
          </cell>
          <cell r="G6499" t="str">
            <v>实行体外循环患者不得再收备体外循环费用</v>
          </cell>
          <cell r="H6499">
            <v>1000</v>
          </cell>
          <cell r="I6499">
            <v>800</v>
          </cell>
          <cell r="J6499">
            <v>700</v>
          </cell>
          <cell r="K6499" t="str">
            <v>乙类</v>
          </cell>
        </row>
        <row r="6500">
          <cell r="A6500" t="str">
            <v>HM941701</v>
          </cell>
          <cell r="B6500" t="str">
            <v>备体外循环</v>
          </cell>
          <cell r="C6500" t="str">
            <v>在具有风险的非体外循环手术期间,准备好紧急体外循环所需用品,时刻准备紧急体外循环,以保证手术顺利进行。根据不同患者及手术方式选择体外循环器材及方式,连接体外循环管路(含主要管路及左右心吸引器,停跳液灌注装置),检测体外循环前ACT。</v>
          </cell>
          <cell r="D6500" t="str">
            <v/>
          </cell>
          <cell r="E6500" t="str">
            <v>体外循环材料</v>
          </cell>
          <cell r="F6500" t="str">
            <v>次</v>
          </cell>
          <cell r="G6500" t="str">
            <v/>
          </cell>
          <cell r="H6500">
            <v>200</v>
          </cell>
          <cell r="I6500">
            <v>160</v>
          </cell>
          <cell r="J6500">
            <v>140</v>
          </cell>
          <cell r="K6500" t="str">
            <v>乙类</v>
          </cell>
        </row>
        <row r="6501">
          <cell r="A6501" t="str">
            <v>HM948201</v>
          </cell>
          <cell r="B6501" t="str">
            <v>血管瘤硬化剂注射治疗</v>
          </cell>
          <cell r="C6501" t="str">
            <v>消毒,用注射器抽取硬化剂,刺入相应血管瘤或淋巴管瘤中,使药物均匀分布于血管瘤组织,随访观察疗效,必要时重复治疗。</v>
          </cell>
          <cell r="D6501" t="str">
            <v>注射器</v>
          </cell>
          <cell r="E6501" t="str">
            <v/>
          </cell>
          <cell r="F6501" t="str">
            <v>部位</v>
          </cell>
          <cell r="G6501" t="str">
            <v/>
          </cell>
          <cell r="H6501">
            <v>25</v>
          </cell>
          <cell r="I6501">
            <v>20</v>
          </cell>
          <cell r="J6501">
            <v>18</v>
          </cell>
          <cell r="K6501" t="str">
            <v>甲类</v>
          </cell>
        </row>
        <row r="6502">
          <cell r="A6502" t="str">
            <v>HM959201</v>
          </cell>
          <cell r="B6502" t="str">
            <v>经皮穿刺临时性球囊闭塞术</v>
          </cell>
          <cell r="C6502" t="str">
            <v>用于术前暂时止血。消毒铺巾,麻醉,穿刺置管,造影摄片,引入不可脱球囊暂时闭塞血管,造影复查,穿刺点压迫包扎。人工报告。不含监护。</v>
          </cell>
          <cell r="D6502" t="str">
            <v>穿刺针,压力泵</v>
          </cell>
          <cell r="E6502" t="str">
            <v>导管,导丝,血管鞘组,球囊扩张导管</v>
          </cell>
          <cell r="F6502" t="str">
            <v>次</v>
          </cell>
          <cell r="G6502" t="str">
            <v/>
          </cell>
          <cell r="H6502">
            <v>2400</v>
          </cell>
          <cell r="I6502">
            <v>1920</v>
          </cell>
          <cell r="J6502">
            <v>1680</v>
          </cell>
          <cell r="K6502" t="str">
            <v>乙类</v>
          </cell>
        </row>
        <row r="6503">
          <cell r="A6503" t="str">
            <v>HM959301</v>
          </cell>
          <cell r="B6503" t="str">
            <v>临时动静脉瘘二期结扎术</v>
          </cell>
          <cell r="C6503" t="str">
            <v>麻醉成功后,沿原切口切开并显露动静脉瘘,在拟结扎瘘口处套绕丝线,双重结扎。关闭切口。</v>
          </cell>
          <cell r="D6503" t="str">
            <v/>
          </cell>
          <cell r="E6503" t="str">
            <v/>
          </cell>
          <cell r="F6503" t="str">
            <v>次</v>
          </cell>
          <cell r="G6503" t="str">
            <v/>
          </cell>
          <cell r="H6503">
            <v>1400</v>
          </cell>
          <cell r="I6503">
            <v>1120</v>
          </cell>
          <cell r="J6503">
            <v>980</v>
          </cell>
          <cell r="K6503" t="str">
            <v>甲类</v>
          </cell>
        </row>
        <row r="6504">
          <cell r="A6504" t="str">
            <v>HM959302</v>
          </cell>
          <cell r="B6504" t="str">
            <v>人工动静脉瘘切除重造术</v>
          </cell>
          <cell r="C6504" t="str">
            <v>消毒铺巾,局部切口,游离动静脉瘘,结扎瘘口,彻底止血冲洗后放置引流,关闭切口。主要用于肾衰病人血液透析用。</v>
          </cell>
          <cell r="D6504" t="str">
            <v>引流装置,冲洗液</v>
          </cell>
          <cell r="E6504" t="str">
            <v>人工血管,特殊缝线,止血材料</v>
          </cell>
          <cell r="F6504" t="str">
            <v>次</v>
          </cell>
          <cell r="G6504" t="str">
            <v/>
          </cell>
          <cell r="H6504">
            <v>1600</v>
          </cell>
          <cell r="I6504">
            <v>1280</v>
          </cell>
          <cell r="J6504">
            <v>1120</v>
          </cell>
          <cell r="K6504" t="str">
            <v>乙类</v>
          </cell>
        </row>
        <row r="6505">
          <cell r="A6505" t="str">
            <v>HM959303</v>
          </cell>
          <cell r="B6505" t="str">
            <v>先天性动静脉瘘栓塞术</v>
          </cell>
          <cell r="C6505" t="str">
            <v>消毒铺巾,切开局部皮肤及皮下,游离出动静脉,寻找瘘口,局部注射栓塞材料。开放阻断证实栓塞成功后彻底止血冲洗后放置引流,关闭切口。</v>
          </cell>
          <cell r="D6505" t="str">
            <v>穿刺针,引流装置,冲洗液</v>
          </cell>
          <cell r="E6505" t="str">
            <v>导管,导丝,血管鞘组,球囊扩张导管,栓塞材料,特殊缝线,止血材料</v>
          </cell>
          <cell r="F6505" t="str">
            <v>次</v>
          </cell>
          <cell r="G6505" t="str">
            <v/>
          </cell>
          <cell r="H6505">
            <v>1800</v>
          </cell>
          <cell r="I6505">
            <v>1440</v>
          </cell>
          <cell r="J6505">
            <v>1260</v>
          </cell>
          <cell r="K6505" t="str">
            <v>乙类</v>
          </cell>
        </row>
        <row r="6506">
          <cell r="A6506" t="str">
            <v>HM962901</v>
          </cell>
          <cell r="B6506" t="str">
            <v>体外人工膜肺(EC⁃MO)安装术</v>
          </cell>
          <cell r="C6506" t="str">
            <v>预充管道,腹股沟切口经股动静脉,或经右心房和升主动脉,或颈部穿刺经颈动静脉,置入管道。</v>
          </cell>
          <cell r="D6506" t="str">
            <v/>
          </cell>
          <cell r="E6506" t="str">
            <v>钢丝,特殊缝线,止血材料,膜肺材料,循环管路</v>
          </cell>
          <cell r="F6506" t="str">
            <v>次</v>
          </cell>
          <cell r="G6506" t="str">
            <v/>
          </cell>
          <cell r="H6506">
            <v>600</v>
          </cell>
          <cell r="I6506">
            <v>480</v>
          </cell>
          <cell r="J6506">
            <v>420</v>
          </cell>
          <cell r="K6506" t="str">
            <v>乙类</v>
          </cell>
        </row>
        <row r="6507">
          <cell r="A6507" t="str">
            <v>HM963301</v>
          </cell>
          <cell r="B6507" t="str">
            <v>体外膜肺(ECMO)的血泵更换术</v>
          </cell>
          <cell r="C6507" t="str">
            <v>消毒,短暂全麻,减小血泵流量,暂停辅助,夹闭灌注管及引流管,更换血泵,重新排气,启动血泵。</v>
          </cell>
          <cell r="D6507" t="str">
            <v/>
          </cell>
          <cell r="E6507" t="str">
            <v>钢丝,血泵,膜肺材料</v>
          </cell>
          <cell r="F6507" t="str">
            <v>次</v>
          </cell>
          <cell r="G6507" t="str">
            <v/>
          </cell>
          <cell r="H6507">
            <v>600</v>
          </cell>
          <cell r="I6507">
            <v>480</v>
          </cell>
          <cell r="J6507">
            <v>420</v>
          </cell>
          <cell r="K6507" t="str">
            <v>乙类</v>
          </cell>
        </row>
        <row r="6508">
          <cell r="A6508" t="str">
            <v>HM963302</v>
          </cell>
          <cell r="B6508" t="str">
            <v>体外膜肺(ECMO)的膜肺更换术</v>
          </cell>
          <cell r="C6508" t="str">
            <v>消毒,短暂全麻,减小血泵流量,暂停辅助,夹闭灌注管及引流管,更换膜肺,重新排气,启动血泵。</v>
          </cell>
          <cell r="D6508" t="str">
            <v/>
          </cell>
          <cell r="E6508" t="str">
            <v>钢丝,膜肺材料</v>
          </cell>
          <cell r="F6508" t="str">
            <v>次</v>
          </cell>
          <cell r="G6508" t="str">
            <v/>
          </cell>
          <cell r="H6508">
            <v>600</v>
          </cell>
          <cell r="I6508">
            <v>480</v>
          </cell>
          <cell r="J6508">
            <v>420</v>
          </cell>
          <cell r="K6508" t="str">
            <v>乙类</v>
          </cell>
        </row>
        <row r="6509">
          <cell r="A6509" t="str">
            <v>HM964301</v>
          </cell>
          <cell r="B6509" t="str">
            <v>体外膜肺(ECMO)撤除术</v>
          </cell>
          <cell r="C6509" t="str">
            <v>消毒,局麻或全麻,游离阻断股静动脉,撤除股动静脉管道,收紧股静脉荷包线,缝合股动脉切口,皮肤切口缝合。</v>
          </cell>
          <cell r="D6509" t="str">
            <v>引流装置,注射器</v>
          </cell>
          <cell r="E6509" t="str">
            <v>钢丝,特殊缝线,止血材料</v>
          </cell>
          <cell r="F6509" t="str">
            <v>次</v>
          </cell>
          <cell r="G6509" t="str">
            <v/>
          </cell>
          <cell r="H6509">
            <v>700</v>
          </cell>
          <cell r="I6509">
            <v>560</v>
          </cell>
          <cell r="J6509">
            <v>490</v>
          </cell>
          <cell r="K6509" t="str">
            <v>乙类</v>
          </cell>
        </row>
        <row r="6510">
          <cell r="A6510" t="str">
            <v>HM972301</v>
          </cell>
          <cell r="B6510" t="str">
            <v>海绵状血管瘤激光切除术(小)</v>
          </cell>
          <cell r="C6510" t="str">
            <v>瘤体最大直径小于3厘米。消毒铺巾,皮肤切开,游离血管瘤,直视下穿刺,光纤进入瘤体进行激光治疗,交通支结扎,彻底止血后绷带加压包扎。</v>
          </cell>
          <cell r="D6510" t="str">
            <v/>
          </cell>
          <cell r="E6510" t="str">
            <v>导管,导丝</v>
          </cell>
          <cell r="F6510" t="str">
            <v>次</v>
          </cell>
          <cell r="G6510" t="str">
            <v/>
          </cell>
          <cell r="H6510">
            <v>400</v>
          </cell>
          <cell r="I6510">
            <v>320</v>
          </cell>
          <cell r="J6510">
            <v>280</v>
          </cell>
          <cell r="K6510" t="str">
            <v>乙类</v>
          </cell>
        </row>
        <row r="6511">
          <cell r="A6511" t="str">
            <v>HM972302</v>
          </cell>
          <cell r="B6511" t="str">
            <v>海绵状血管瘤激光切除术(中)</v>
          </cell>
          <cell r="C6511" t="str">
            <v>瘤体最大直径3-5厘米。消毒铺巾,皮肤切开,游离血管瘤,直视下穿刺,光纤进入瘤体进行激光治疗,交通支结扎,彻底止血后绷带加压包扎。</v>
          </cell>
          <cell r="D6511" t="str">
            <v/>
          </cell>
          <cell r="E6511" t="str">
            <v>导管,导丝</v>
          </cell>
          <cell r="F6511" t="str">
            <v>次</v>
          </cell>
          <cell r="G6511" t="str">
            <v/>
          </cell>
          <cell r="H6511">
            <v>500</v>
          </cell>
          <cell r="I6511">
            <v>400</v>
          </cell>
          <cell r="J6511">
            <v>350</v>
          </cell>
          <cell r="K6511" t="str">
            <v>乙类</v>
          </cell>
        </row>
        <row r="6512">
          <cell r="A6512" t="str">
            <v>HM972303</v>
          </cell>
          <cell r="B6512" t="str">
            <v>海绵状血管瘤激光切除术(大)</v>
          </cell>
          <cell r="C6512" t="str">
            <v>瘤体最大直径大于5厘米。消毒铺巾,皮肤切开,游离血管瘤,直视下穿刺,光纤进入瘤体进行激光治疗,交通支结扎,彻底止血后绷带加压包扎。</v>
          </cell>
          <cell r="D6512" t="str">
            <v/>
          </cell>
          <cell r="E6512" t="str">
            <v>导管,导丝</v>
          </cell>
          <cell r="F6512" t="str">
            <v>次</v>
          </cell>
          <cell r="G6512" t="str">
            <v>瘤体直径大于10厘米加收不超过80%</v>
          </cell>
          <cell r="H6512">
            <v>600</v>
          </cell>
          <cell r="I6512">
            <v>480</v>
          </cell>
          <cell r="J6512">
            <v>420</v>
          </cell>
          <cell r="K6512" t="str">
            <v>乙类</v>
          </cell>
        </row>
        <row r="6513">
          <cell r="A6513" t="str">
            <v>HM973301</v>
          </cell>
          <cell r="B6513" t="str">
            <v>海绵状血管瘤切除术(小)</v>
          </cell>
          <cell r="C6513" t="str">
            <v>指面积在3平方厘米以下,定位,消毒铺巾,局麻,切开皮肤,切除部分病变皮肤,将深部瘤体组织完整切除,缝合伤口,加压包扎。</v>
          </cell>
          <cell r="D6513" t="str">
            <v>引流装置</v>
          </cell>
          <cell r="E6513" t="str">
            <v>特殊缝线</v>
          </cell>
          <cell r="F6513" t="str">
            <v>次</v>
          </cell>
          <cell r="G6513" t="str">
            <v/>
          </cell>
          <cell r="H6513">
            <v>400</v>
          </cell>
          <cell r="I6513">
            <v>320</v>
          </cell>
          <cell r="J6513">
            <v>280</v>
          </cell>
          <cell r="K6513" t="str">
            <v>甲类</v>
          </cell>
        </row>
        <row r="6514">
          <cell r="A6514" t="str">
            <v>HM973302</v>
          </cell>
          <cell r="B6514" t="str">
            <v>海绵状血管瘤切除术(中)</v>
          </cell>
          <cell r="C6514" t="str">
            <v>指面积小于10平方厘米,未达肢体一周及肢体1/4长度,定位,消毒铺巾,局麻,必要时上止血带,梭形切口,切除部分病变皮肤,将深部瘤体组织尽量切除,置引流管引出固定,缝合伤口,加压包扎。</v>
          </cell>
          <cell r="D6514" t="str">
            <v>引流装置</v>
          </cell>
          <cell r="E6514" t="str">
            <v>特殊缝线,止血材料</v>
          </cell>
          <cell r="F6514" t="str">
            <v>次</v>
          </cell>
          <cell r="G6514" t="str">
            <v/>
          </cell>
          <cell r="H6514">
            <v>600</v>
          </cell>
          <cell r="I6514">
            <v>480</v>
          </cell>
          <cell r="J6514">
            <v>420</v>
          </cell>
          <cell r="K6514" t="str">
            <v>甲类</v>
          </cell>
        </row>
        <row r="6515">
          <cell r="A6515" t="str">
            <v>HM973303</v>
          </cell>
          <cell r="B6515" t="str">
            <v>海绵状血管瘤切除术(大)</v>
          </cell>
          <cell r="C6515" t="str">
            <v>指面积大于10平方厘米,达到肢体一周及超过肢体1/4长度,消毒铺巾,必要时上止血带,梭形切口,切除部分病变皮肤,将深部瘤体组织尽量切除,置引流管引出固定,缝合伤口,加压包扎。</v>
          </cell>
          <cell r="D6515" t="str">
            <v>引流装置</v>
          </cell>
          <cell r="E6515" t="str">
            <v>特殊缝线,止血材料</v>
          </cell>
          <cell r="F6515" t="str">
            <v>次</v>
          </cell>
          <cell r="G6515" t="str">
            <v/>
          </cell>
          <cell r="H6515">
            <v>600</v>
          </cell>
          <cell r="I6515">
            <v>480</v>
          </cell>
          <cell r="J6515">
            <v>420</v>
          </cell>
          <cell r="K6515" t="str">
            <v>甲类</v>
          </cell>
        </row>
        <row r="6516">
          <cell r="A6516" t="str">
            <v>HM973304</v>
          </cell>
          <cell r="B6516" t="str">
            <v>血管球瘤切除术</v>
          </cell>
          <cell r="C6516" t="str">
            <v>消毒,铺单,气囊止血带止血,切开皮肤,显露并切除肿瘤。</v>
          </cell>
          <cell r="D6516" t="str">
            <v>引流装置</v>
          </cell>
          <cell r="E6516" t="str">
            <v>特殊缝线,止血材料</v>
          </cell>
          <cell r="F6516" t="str">
            <v>次</v>
          </cell>
          <cell r="G6516" t="str">
            <v/>
          </cell>
          <cell r="H6516">
            <v>800</v>
          </cell>
          <cell r="I6516">
            <v>640</v>
          </cell>
          <cell r="J6516">
            <v>560</v>
          </cell>
          <cell r="K6516" t="str">
            <v>甲类</v>
          </cell>
        </row>
        <row r="6517">
          <cell r="A6517" t="str">
            <v>HM973305</v>
          </cell>
          <cell r="B6517" t="str">
            <v>先天性动静脉瘘切除术</v>
          </cell>
          <cell r="C6517" t="str">
            <v>消毒铺巾,局部切口,显露分离动静脉瘘,结扎或缝合瘘口,切除动静脉异常交通支,开放阻断证实修补成功后彻底止血冲洗后放置引流,关闭切口。</v>
          </cell>
          <cell r="D6517" t="str">
            <v>引流装置</v>
          </cell>
          <cell r="E6517" t="str">
            <v>补片,特殊缝线,止血材料</v>
          </cell>
          <cell r="F6517" t="str">
            <v>次</v>
          </cell>
          <cell r="G6517" t="str">
            <v/>
          </cell>
          <cell r="H6517">
            <v>1700</v>
          </cell>
          <cell r="I6517">
            <v>1360</v>
          </cell>
          <cell r="J6517">
            <v>1190</v>
          </cell>
          <cell r="K6517" t="str">
            <v>甲类</v>
          </cell>
        </row>
        <row r="6518">
          <cell r="A6518" t="str">
            <v>HM983301</v>
          </cell>
          <cell r="B6518" t="str">
            <v>临时性动静脉瘘成形术</v>
          </cell>
          <cell r="C6518" t="str">
            <v>常用于静脉转流的辅助性手术中。为保证增加静脉回流的流量和流速,应用自体原位小动静脉做桥,预置结扎线,术后视具体情况结扎关闭瘘管。</v>
          </cell>
          <cell r="D6518" t="str">
            <v>引流装置</v>
          </cell>
          <cell r="E6518" t="str">
            <v>取栓导管,特殊缝线,止血材料</v>
          </cell>
          <cell r="F6518" t="str">
            <v>次</v>
          </cell>
          <cell r="G6518" t="str">
            <v>此项为辅加操作项目</v>
          </cell>
          <cell r="H6518">
            <v>1400</v>
          </cell>
          <cell r="I6518">
            <v>1120</v>
          </cell>
          <cell r="J6518">
            <v>980</v>
          </cell>
          <cell r="K6518" t="str">
            <v>甲类</v>
          </cell>
        </row>
        <row r="6519">
          <cell r="A6519" t="str">
            <v>HM983302</v>
          </cell>
          <cell r="B6519" t="str">
            <v>自体动静脉内瘘成形术</v>
          </cell>
          <cell r="C6519" t="str">
            <v>消毒铺巾,局部切口,游离动脉和浅静脉,打通皮下隧道,行动脉和静脉分别吻合,彻底止血冲洗后,关闭切口。主要用于肾衰病人血液透析用。</v>
          </cell>
          <cell r="D6519" t="str">
            <v>引流装置,冲洗液</v>
          </cell>
          <cell r="E6519" t="str">
            <v>特殊缝线,止血材料</v>
          </cell>
          <cell r="F6519" t="str">
            <v>次</v>
          </cell>
          <cell r="G6519" t="str">
            <v/>
          </cell>
          <cell r="H6519">
            <v>1400</v>
          </cell>
          <cell r="I6519">
            <v>1120</v>
          </cell>
          <cell r="J6519">
            <v>980</v>
          </cell>
          <cell r="K6519" t="str">
            <v>甲类</v>
          </cell>
        </row>
        <row r="6520">
          <cell r="A6520" t="str">
            <v>HM983303</v>
          </cell>
          <cell r="B6520" t="str">
            <v>烧伤破裂血管修补缝合术</v>
          </cell>
          <cell r="C6520" t="str">
            <v>术区皮肤消毒,显露破裂的血管,探查并确定血管破裂部位及程度,缝合修补破裂血管。</v>
          </cell>
          <cell r="D6520" t="str">
            <v>引流装置</v>
          </cell>
          <cell r="E6520" t="str">
            <v>功能性敷料,特殊缝线</v>
          </cell>
          <cell r="F6520" t="str">
            <v>每根血管</v>
          </cell>
          <cell r="G6520" t="str">
            <v/>
          </cell>
          <cell r="H6520">
            <v>800</v>
          </cell>
          <cell r="I6520">
            <v>640</v>
          </cell>
          <cell r="J6520">
            <v>560</v>
          </cell>
          <cell r="K6520" t="str">
            <v>甲类</v>
          </cell>
        </row>
        <row r="6521">
          <cell r="A6521" t="str">
            <v>HM986301</v>
          </cell>
          <cell r="B6521" t="str">
            <v>人工动静脉内瘘血管转流术</v>
          </cell>
          <cell r="C6521" t="str">
            <v>消毒铺巾,局部切口,游离动脉和浅静脉,打通皮下隧道,行人工血管与动脉和静脉分别吻合,彻底止血冲洗后,关闭切口。主要用于肾衰病人血液透析用。</v>
          </cell>
          <cell r="D6521" t="str">
            <v>冲洗液</v>
          </cell>
          <cell r="E6521" t="str">
            <v>人工血管,特殊缝线,止血材料</v>
          </cell>
          <cell r="F6521" t="str">
            <v>次</v>
          </cell>
          <cell r="G6521" t="str">
            <v/>
          </cell>
          <cell r="H6521">
            <v>1500</v>
          </cell>
          <cell r="I6521">
            <v>1200</v>
          </cell>
          <cell r="J6521">
            <v>1050</v>
          </cell>
          <cell r="K6521" t="str">
            <v>甲类</v>
          </cell>
        </row>
        <row r="6522">
          <cell r="A6522" t="str">
            <v>HM989301</v>
          </cell>
          <cell r="B6522" t="str">
            <v>大网膜游离移植术</v>
          </cell>
          <cell r="C6522" t="str">
            <v>消毒铺巾,腹部正中切口,游离､修剪并切断大网膜,移植于肢体缺血部位,与缺血部位的近端血管吻合,彻底止血冲洗后放置引流,关闭切口。</v>
          </cell>
          <cell r="D6522" t="str">
            <v>引流装置,冲洗液</v>
          </cell>
          <cell r="E6522" t="str">
            <v>特殊缝线,止血材料</v>
          </cell>
          <cell r="F6522" t="str">
            <v>次</v>
          </cell>
          <cell r="G6522" t="str">
            <v/>
          </cell>
          <cell r="H6522">
            <v>1000</v>
          </cell>
          <cell r="I6522">
            <v>800</v>
          </cell>
          <cell r="J6522">
            <v>700</v>
          </cell>
          <cell r="K6522" t="str">
            <v>乙类</v>
          </cell>
        </row>
        <row r="6523">
          <cell r="A6523" t="str">
            <v>HM989302</v>
          </cell>
          <cell r="B6523" t="str">
            <v>烧伤破裂血管移植术</v>
          </cell>
          <cell r="C6523" t="str">
            <v>术区皮肤消毒,显露破裂的血管,探查并确定血管坏死范围,清除坏死血管后用人造血管或自体血管等进行修复,创面用皮瓣修复。不含自体血管采取术。</v>
          </cell>
          <cell r="D6523" t="str">
            <v>引流装置</v>
          </cell>
          <cell r="E6523" t="str">
            <v>功能性敷料,人工血管,特殊缝线</v>
          </cell>
          <cell r="F6523" t="str">
            <v>每根血管</v>
          </cell>
          <cell r="G6523" t="str">
            <v/>
          </cell>
          <cell r="H6523">
            <v>1200</v>
          </cell>
          <cell r="I6523">
            <v>960</v>
          </cell>
          <cell r="J6523">
            <v>840</v>
          </cell>
          <cell r="K6523" t="str">
            <v>乙类</v>
          </cell>
        </row>
        <row r="6524">
          <cell r="A6524" t="str">
            <v>HN</v>
          </cell>
          <cell r="B6524" t="str">
            <v>(十)造血及淋巴系统</v>
          </cell>
          <cell r="C6524" t="str">
            <v/>
          </cell>
          <cell r="D6524" t="str">
            <v/>
          </cell>
          <cell r="E6524" t="str">
            <v/>
          </cell>
        </row>
        <row r="6524">
          <cell r="G6524" t="str">
            <v/>
          </cell>
          <cell r="H6524" t="str">
            <v/>
          </cell>
          <cell r="I6524" t="str">
            <v/>
          </cell>
          <cell r="J6524" t="str">
            <v/>
          </cell>
        </row>
        <row r="6525">
          <cell r="A6525" t="str">
            <v>HNA</v>
          </cell>
          <cell r="B6525" t="str">
            <v>1.骨髓</v>
          </cell>
          <cell r="C6525" t="str">
            <v/>
          </cell>
          <cell r="D6525" t="str">
            <v/>
          </cell>
          <cell r="E6525" t="str">
            <v/>
          </cell>
        </row>
        <row r="6525">
          <cell r="G6525" t="str">
            <v/>
          </cell>
          <cell r="H6525" t="str">
            <v/>
          </cell>
          <cell r="I6525" t="str">
            <v/>
          </cell>
          <cell r="J6525" t="str">
            <v/>
          </cell>
        </row>
        <row r="6526">
          <cell r="A6526" t="str">
            <v>HNA48101</v>
          </cell>
          <cell r="B6526" t="str">
            <v>白血病化疗药物鞘内注射</v>
          </cell>
          <cell r="C6526" t="str">
            <v>腰椎穿刺术成功后进行脑脊液压力测定,留取标本,化疗药物缓慢注射,局部包扎。不含脑脊液化验。</v>
          </cell>
          <cell r="D6526" t="str">
            <v/>
          </cell>
          <cell r="E6526" t="str">
            <v/>
          </cell>
          <cell r="F6526" t="str">
            <v>次</v>
          </cell>
          <cell r="G6526" t="str">
            <v/>
          </cell>
          <cell r="H6526">
            <v>30</v>
          </cell>
          <cell r="I6526">
            <v>25</v>
          </cell>
          <cell r="J6526">
            <v>20</v>
          </cell>
          <cell r="K6526" t="str">
            <v>甲类</v>
          </cell>
        </row>
        <row r="6527">
          <cell r="A6527" t="str">
            <v>HNA60301</v>
          </cell>
          <cell r="B6527" t="str">
            <v>骨髓采集术</v>
          </cell>
          <cell r="C6527" t="str">
            <v>在手术室从双侧髂后上棘和髂前上棘抽取骨髓血,每次穿刺最多可抽取骨髓血20毫升,需多次换部位穿刺,采集骨髓血总量800-1200毫升不等,骨髓血需经注射器针头过滤后注入血袋,每袋称重并取样人工计数单个核细胞数。不含术中输液､自体血回输､骨髓血冻存。</v>
          </cell>
          <cell r="D6527" t="str">
            <v>骨髓穿刺针,血袋,抗凝试管,注射器</v>
          </cell>
          <cell r="E6527" t="str">
            <v/>
          </cell>
          <cell r="F6527" t="str">
            <v>次</v>
          </cell>
          <cell r="G6527" t="str">
            <v/>
          </cell>
          <cell r="H6527">
            <v>2000</v>
          </cell>
          <cell r="I6527">
            <v>1600</v>
          </cell>
          <cell r="J6527">
            <v>1400</v>
          </cell>
          <cell r="K6527" t="str">
            <v>乙类</v>
          </cell>
        </row>
        <row r="6528">
          <cell r="A6528" t="str">
            <v>HNB</v>
          </cell>
          <cell r="B6528" t="str">
            <v>2.脾</v>
          </cell>
          <cell r="C6528" t="str">
            <v/>
          </cell>
          <cell r="D6528" t="str">
            <v/>
          </cell>
          <cell r="E6528" t="str">
            <v/>
          </cell>
        </row>
        <row r="6528">
          <cell r="G6528" t="str">
            <v/>
          </cell>
          <cell r="H6528" t="str">
            <v/>
          </cell>
          <cell r="I6528" t="str">
            <v/>
          </cell>
          <cell r="J6528" t="str">
            <v/>
          </cell>
        </row>
        <row r="6529">
          <cell r="A6529" t="str">
            <v>HNB45101</v>
          </cell>
          <cell r="B6529" t="str">
            <v>经皮脾囊肿穿刺引流术</v>
          </cell>
          <cell r="C6529" t="str">
            <v>局部消毒铺巾,影像定位,以穿刺针穿刺脾囊肿后,沿此通路经导丝置换引流管。不含监护､影像学引导。</v>
          </cell>
          <cell r="D6529" t="str">
            <v>穿刺针,引流装置</v>
          </cell>
          <cell r="E6529" t="str">
            <v>导丝,导管</v>
          </cell>
          <cell r="F6529" t="str">
            <v>次</v>
          </cell>
          <cell r="G6529" t="str">
            <v/>
          </cell>
          <cell r="H6529">
            <v>320</v>
          </cell>
          <cell r="I6529">
            <v>260</v>
          </cell>
          <cell r="J6529">
            <v>220</v>
          </cell>
          <cell r="K6529" t="str">
            <v>甲类</v>
          </cell>
        </row>
        <row r="6530">
          <cell r="A6530" t="str">
            <v>HNB45102</v>
          </cell>
          <cell r="B6530" t="str">
            <v>经皮脾脓肿穿刺引流术</v>
          </cell>
          <cell r="C6530" t="str">
            <v>局部消毒铺巾,以穿刺针穿刺脾脓肿后,沿此通路经导丝置换引流管。不含监护､影像学引导。</v>
          </cell>
          <cell r="D6530" t="str">
            <v>穿刺针,引流装置</v>
          </cell>
          <cell r="E6530" t="str">
            <v>导丝,导管</v>
          </cell>
          <cell r="F6530" t="str">
            <v>次</v>
          </cell>
          <cell r="G6530" t="str">
            <v/>
          </cell>
          <cell r="H6530">
            <v>370</v>
          </cell>
          <cell r="I6530">
            <v>300</v>
          </cell>
          <cell r="J6530">
            <v>260</v>
          </cell>
          <cell r="K6530" t="str">
            <v>甲类</v>
          </cell>
        </row>
        <row r="6531">
          <cell r="A6531" t="str">
            <v>HNB46101</v>
          </cell>
          <cell r="B6531" t="str">
            <v>超声造影引导经皮脾脏创伤出血栓塞术</v>
          </cell>
          <cell r="C6531" t="str">
            <v>术前准备,超声造影引导下确定脾创伤灶及活动性出血部位,局部皮肤消毒铺巾,麻醉,PTC穿刺针(20G×200毫米),进行穿刺,创伤灶注射止血剂,活动性出血部位注射医用吻合胶。图文报告。不含超声引导､实验室检查。</v>
          </cell>
          <cell r="D6531" t="str">
            <v>穿刺针,注射器</v>
          </cell>
          <cell r="E6531" t="str">
            <v>导管,导丝,血管鞘组,栓塞材料,止血材料</v>
          </cell>
          <cell r="F6531" t="str">
            <v>次</v>
          </cell>
          <cell r="G6531" t="str">
            <v>以1处病灶为基价,每增加1处加收不超过30%</v>
          </cell>
          <cell r="H6531">
            <v>800</v>
          </cell>
          <cell r="I6531">
            <v>640</v>
          </cell>
          <cell r="J6531">
            <v>560</v>
          </cell>
          <cell r="K6531" t="str">
            <v>乙类</v>
          </cell>
        </row>
        <row r="6532">
          <cell r="A6532" t="str">
            <v>HNB60301</v>
          </cell>
          <cell r="B6532" t="str">
            <v>脾脏移植供体获取术</v>
          </cell>
          <cell r="C6532" t="str">
            <v>逐层进腹､探查､游离供体脾脏､结扎切断脾周围韧带,分离脾蒂血管,将供体脾完整切除,处理脾床,止血,经腹壁另戳孔置管引出固定,清点器具､纱布无误,冲洗腹腔,逐层关腹。含供体脾脏灌洗保存,血管修整。</v>
          </cell>
          <cell r="D6532" t="str">
            <v>引流装置,保存液</v>
          </cell>
          <cell r="E6532" t="str">
            <v>血管夹,特殊缝线,止血材料</v>
          </cell>
          <cell r="F6532" t="str">
            <v>次</v>
          </cell>
          <cell r="G6532" t="str">
            <v/>
          </cell>
          <cell r="H6532">
            <v>2200</v>
          </cell>
          <cell r="I6532">
            <v>1760</v>
          </cell>
          <cell r="J6532">
            <v>1540</v>
          </cell>
          <cell r="K6532" t="str">
            <v>丙类</v>
          </cell>
        </row>
        <row r="6533">
          <cell r="A6533" t="str">
            <v>HNB73301</v>
          </cell>
          <cell r="B6533" t="str">
            <v>脾部分切除术</v>
          </cell>
          <cell r="C6533" t="str">
            <v>左肋缘下切口逐层进腹,探查,游离脾脏,结扎切断脾周围韧带,分离脾蒂血管,按预定脾段结扎血管,切除脾段,止血,经腹壁另戳孔置管引出固定,清点器具､纱布无误,冲洗腹腔,逐层关腹。</v>
          </cell>
          <cell r="D6533" t="str">
            <v>引流装置</v>
          </cell>
          <cell r="E6533" t="str">
            <v>特殊缝线,止血材料</v>
          </cell>
          <cell r="F6533" t="str">
            <v>次</v>
          </cell>
          <cell r="G6533" t="str">
            <v/>
          </cell>
          <cell r="H6533">
            <v>1700</v>
          </cell>
          <cell r="I6533">
            <v>1360</v>
          </cell>
          <cell r="J6533">
            <v>1190</v>
          </cell>
          <cell r="K6533" t="str">
            <v>甲类</v>
          </cell>
        </row>
        <row r="6534">
          <cell r="A6534" t="str">
            <v>HNB73501</v>
          </cell>
          <cell r="B6534" t="str">
            <v>经腹腔镜脾部分切除术</v>
          </cell>
          <cell r="C6534" t="str">
            <v>腹壁多处戳孔,造气腹,插入观察镜,插入操作内镜,插入辅助器械,探查,游离脾脏,结扎切断脾周围韧带,分离脾蒂血管,按预定脾段结扎血管,切除部分脾,止血,置管引出固定,缝合伤口。</v>
          </cell>
          <cell r="D6534" t="str">
            <v>引流装置</v>
          </cell>
          <cell r="E6534" t="str">
            <v>腔镜材料</v>
          </cell>
          <cell r="F6534" t="str">
            <v>次</v>
          </cell>
          <cell r="G6534" t="str">
            <v/>
          </cell>
          <cell r="H6534">
            <v>1900</v>
          </cell>
          <cell r="I6534">
            <v>1520</v>
          </cell>
          <cell r="J6534">
            <v>1330</v>
          </cell>
          <cell r="K6534" t="str">
            <v>乙类</v>
          </cell>
        </row>
        <row r="6535">
          <cell r="A6535" t="str">
            <v>HNB75301</v>
          </cell>
          <cell r="B6535" t="str">
            <v>脾切除术</v>
          </cell>
          <cell r="C6535" t="str">
            <v>逐层进腹,探查,游离脾脏,结扎切断脾周围韧带,分离脾蒂血管,将脾完整切除,处理脾床,止血,经腹壁另戳孔置管引出固定,清点器具､纱布无误,冲洗腹腔,逐层关腹。</v>
          </cell>
          <cell r="D6535" t="str">
            <v>引流装置,冲洗液</v>
          </cell>
          <cell r="E6535" t="str">
            <v>特殊缝线,止血材料</v>
          </cell>
          <cell r="F6535" t="str">
            <v>次</v>
          </cell>
          <cell r="G6535" t="str">
            <v/>
          </cell>
          <cell r="H6535">
            <v>1500</v>
          </cell>
          <cell r="I6535">
            <v>1200</v>
          </cell>
          <cell r="J6535">
            <v>1050</v>
          </cell>
          <cell r="K6535" t="str">
            <v>甲类</v>
          </cell>
        </row>
        <row r="6536">
          <cell r="A6536" t="str">
            <v>HNB75501</v>
          </cell>
          <cell r="B6536" t="str">
            <v>经腹腔镜脾切除术</v>
          </cell>
          <cell r="C6536" t="str">
            <v>腹壁多处戳孔,造气腹,插入观察镜,插入操作内镜,插入辅助器械,探查,游离脾脏,结扎切断脾周围韧带,分离脾蒂血管,将脾完整切除,处理脾床,止血,置管引出固定,缝合伤口。</v>
          </cell>
          <cell r="D6536" t="str">
            <v>引流装置</v>
          </cell>
          <cell r="E6536" t="str">
            <v>腔镜材料</v>
          </cell>
          <cell r="F6536" t="str">
            <v>次</v>
          </cell>
          <cell r="G6536" t="str">
            <v/>
          </cell>
          <cell r="H6536">
            <v>1700</v>
          </cell>
          <cell r="I6536">
            <v>1360</v>
          </cell>
          <cell r="J6536">
            <v>1190</v>
          </cell>
          <cell r="K6536" t="str">
            <v>乙类</v>
          </cell>
        </row>
        <row r="6537">
          <cell r="A6537" t="str">
            <v>HNB83301</v>
          </cell>
          <cell r="B6537" t="str">
            <v>脾修补术</v>
          </cell>
          <cell r="C6537" t="str">
            <v>经左腹直肌或左肋缘下切口逐层进腹,探查,游离脾脏,结扎切断脾周围韧带,缝扎破裂脾脏,止血,经腹壁另戳孔置管引出固定,清点器具､纱布无误,冲洗腹腔,逐层关腹。</v>
          </cell>
          <cell r="D6537" t="str">
            <v>引流装置,冲洗液</v>
          </cell>
          <cell r="E6537" t="str">
            <v>特殊缝线,止血材料</v>
          </cell>
          <cell r="F6537" t="str">
            <v>次</v>
          </cell>
          <cell r="G6537" t="str">
            <v/>
          </cell>
          <cell r="H6537">
            <v>1600</v>
          </cell>
          <cell r="I6537">
            <v>1280</v>
          </cell>
          <cell r="J6537">
            <v>1120</v>
          </cell>
          <cell r="K6537" t="str">
            <v>甲类</v>
          </cell>
        </row>
        <row r="6538">
          <cell r="A6538" t="str">
            <v>HNB83501</v>
          </cell>
          <cell r="B6538" t="str">
            <v>经腹腔镜脾修补术</v>
          </cell>
          <cell r="C6538" t="str">
            <v>腹壁多处戳孔,造气腹,插入观察镜,插入操作内镜,插入辅助器械,探查,游离脾脏,缝扎破裂脾脏,止血,置管引出固定,缝合伤口。</v>
          </cell>
          <cell r="D6538" t="str">
            <v>引流装置</v>
          </cell>
          <cell r="E6538" t="str">
            <v>腔镜材料</v>
          </cell>
          <cell r="F6538" t="str">
            <v>次</v>
          </cell>
          <cell r="G6538" t="str">
            <v/>
          </cell>
          <cell r="H6538">
            <v>1800</v>
          </cell>
          <cell r="I6538">
            <v>1440</v>
          </cell>
          <cell r="J6538">
            <v>1260</v>
          </cell>
          <cell r="K6538" t="str">
            <v>乙类</v>
          </cell>
        </row>
        <row r="6539">
          <cell r="A6539" t="str">
            <v>HNB86301</v>
          </cell>
          <cell r="B6539" t="str">
            <v>脾肺固定分流术</v>
          </cell>
          <cell r="C6539" t="str">
            <v>患者侧卧于手术台,消毒铺巾,左侧第6､7或8肋间胸腹联合切口,游离脾和左肺,结扎脾动脉,切除部分膈肌,上提脾脏至胸腔与左肺下叶缝合固定,止血冲洗放置引流后关闭切口。</v>
          </cell>
          <cell r="D6539" t="str">
            <v>引流装置,冲洗液</v>
          </cell>
          <cell r="E6539" t="str">
            <v>止血材料,特殊缝线</v>
          </cell>
          <cell r="F6539" t="str">
            <v>次</v>
          </cell>
          <cell r="G6539" t="str">
            <v/>
          </cell>
          <cell r="H6539">
            <v>2000</v>
          </cell>
          <cell r="I6539">
            <v>1600</v>
          </cell>
          <cell r="J6539">
            <v>1400</v>
          </cell>
          <cell r="K6539" t="str">
            <v>乙类</v>
          </cell>
        </row>
        <row r="6540">
          <cell r="A6540" t="str">
            <v>HNB90301</v>
          </cell>
          <cell r="B6540" t="str">
            <v>脾切除自体脾移植术</v>
          </cell>
          <cell r="C6540" t="str">
            <v>逐层进腹,探查,游离脾脏,结扎切断脾周围韧带,分离脾蒂血管,将脾完整切除,处理脾床,将自体脾部分移植网膜内,止血,经腹壁另戳孔置管固定,清点器具､纱布无误,冲洗腹腔,逐层关腹。</v>
          </cell>
          <cell r="D6540" t="str">
            <v>引流装置,冲洗液</v>
          </cell>
          <cell r="E6540" t="str">
            <v>血管夹,特殊缝线,止血材料</v>
          </cell>
          <cell r="F6540" t="str">
            <v>次</v>
          </cell>
          <cell r="G6540" t="str">
            <v/>
          </cell>
          <cell r="H6540">
            <v>2000</v>
          </cell>
          <cell r="I6540">
            <v>1600</v>
          </cell>
          <cell r="J6540">
            <v>1400</v>
          </cell>
          <cell r="K6540" t="str">
            <v>乙类</v>
          </cell>
        </row>
        <row r="6541">
          <cell r="A6541" t="str">
            <v>HNB90302</v>
          </cell>
          <cell r="B6541" t="str">
            <v>异体脾脏移植术</v>
          </cell>
          <cell r="C6541" t="str">
            <v>逐层进腹,探查,游离存留之脾动,静脉血管,手术显微镜下与供体脾动静脉吻合,固定,止血,经腹壁另戳孔置管固定,清点器具､纱布无误,冲洗腹腔,逐层关腹。</v>
          </cell>
          <cell r="D6541" t="str">
            <v>引流装置,保存液,冲洗液</v>
          </cell>
          <cell r="E6541" t="str">
            <v>血管夹,特殊缝线,止血材料</v>
          </cell>
          <cell r="F6541" t="str">
            <v>次</v>
          </cell>
          <cell r="G6541" t="str">
            <v/>
          </cell>
          <cell r="H6541">
            <v>2500</v>
          </cell>
          <cell r="I6541">
            <v>2000</v>
          </cell>
          <cell r="J6541">
            <v>1750</v>
          </cell>
          <cell r="K6541" t="str">
            <v>乙类</v>
          </cell>
        </row>
        <row r="6542">
          <cell r="A6542" t="str">
            <v>HNE</v>
          </cell>
          <cell r="B6542" t="str">
            <v>3.胸腺</v>
          </cell>
          <cell r="C6542" t="str">
            <v/>
          </cell>
          <cell r="D6542" t="str">
            <v/>
          </cell>
          <cell r="E6542" t="str">
            <v/>
          </cell>
        </row>
        <row r="6542">
          <cell r="G6542" t="str">
            <v/>
          </cell>
          <cell r="H6542" t="str">
            <v/>
          </cell>
          <cell r="I6542" t="str">
            <v/>
          </cell>
          <cell r="J6542" t="str">
            <v/>
          </cell>
        </row>
        <row r="6543">
          <cell r="A6543" t="str">
            <v>HNE75301</v>
          </cell>
          <cell r="B6543" t="str">
            <v>胸腺切除术</v>
          </cell>
          <cell r="C6543" t="str">
            <v>胸骨正中切口,消毒铺巾,贴膜,开胸探查,游离,切除全部胸腺和纵隔脂肪组织,电刀止血,纵隔放置引流,逐层关胸。</v>
          </cell>
          <cell r="D6543" t="str">
            <v>引流装置</v>
          </cell>
          <cell r="E6543" t="str">
            <v>钢丝,特殊缝线,止血材料</v>
          </cell>
          <cell r="F6543" t="str">
            <v>次</v>
          </cell>
          <cell r="G6543" t="str">
            <v/>
          </cell>
          <cell r="H6543">
            <v>2500</v>
          </cell>
          <cell r="I6543">
            <v>2000</v>
          </cell>
          <cell r="J6543">
            <v>1750</v>
          </cell>
          <cell r="K6543" t="str">
            <v>甲类</v>
          </cell>
        </row>
        <row r="6544">
          <cell r="A6544" t="str">
            <v>HNE75501</v>
          </cell>
          <cell r="B6544" t="str">
            <v>经胸腔镜胸腺切除术</v>
          </cell>
          <cell r="C6544" t="str">
            <v>经左胸､右胸或者剑突下径路,消毒铺巾,贴膜,单肺通气,建立气胸,胸腔镜探查胸腔,胸腔镜下游离､切除全部胸腺和纵隔脂肪组织,用标本袋取出切除组织,用电刀或超声刀止血,置放胸腔闭式引流,关胸。</v>
          </cell>
          <cell r="D6544" t="str">
            <v>引流装置</v>
          </cell>
          <cell r="E6544" t="str">
            <v>腔镜材料</v>
          </cell>
          <cell r="F6544" t="str">
            <v>次</v>
          </cell>
          <cell r="G6544" t="str">
            <v/>
          </cell>
          <cell r="H6544">
            <v>2700</v>
          </cell>
          <cell r="I6544">
            <v>2160</v>
          </cell>
          <cell r="J6544">
            <v>1890</v>
          </cell>
          <cell r="K6544" t="str">
            <v>乙类</v>
          </cell>
        </row>
        <row r="6545">
          <cell r="A6545" t="str">
            <v>HNF-HNR</v>
          </cell>
          <cell r="B6545" t="str">
            <v>4.淋巴</v>
          </cell>
          <cell r="C6545" t="str">
            <v/>
          </cell>
          <cell r="D6545" t="str">
            <v/>
          </cell>
          <cell r="E6545" t="str">
            <v/>
          </cell>
        </row>
        <row r="6545">
          <cell r="G6545" t="str">
            <v/>
          </cell>
          <cell r="H6545" t="str">
            <v/>
          </cell>
          <cell r="I6545" t="str">
            <v/>
          </cell>
          <cell r="J6545" t="str">
            <v/>
          </cell>
        </row>
        <row r="6546">
          <cell r="A6546" t="str">
            <v>HNF73301</v>
          </cell>
          <cell r="B6546" t="str">
            <v>舌骨上淋巴清扫术</v>
          </cell>
          <cell r="C6546" t="str">
            <v>颌下弧形或T形切口,切开皮肤､皮下和颈阔肌,翻瓣暴露手术区,见到肩胛舌骨肌中央腱后,从此平面向上清扫Ⅰ､Ⅱ､Ⅲ区蜂窝组织,含颌下腺切除,止血。必要时探查舌神经､舌下神经,伤口处理及关闭。</v>
          </cell>
          <cell r="D6546" t="str">
            <v>引流装置</v>
          </cell>
          <cell r="E6546" t="str">
            <v>特殊缝线,止血材料</v>
          </cell>
          <cell r="F6546" t="str">
            <v>次</v>
          </cell>
          <cell r="G6546" t="str">
            <v/>
          </cell>
          <cell r="H6546">
            <v>1200</v>
          </cell>
          <cell r="I6546">
            <v>960</v>
          </cell>
          <cell r="J6546">
            <v>840</v>
          </cell>
          <cell r="K6546" t="str">
            <v>甲类</v>
          </cell>
        </row>
        <row r="6547">
          <cell r="A6547" t="str">
            <v>HNF73302</v>
          </cell>
          <cell r="B6547" t="str">
            <v>肩胛舌骨上淋巴清扫术</v>
          </cell>
          <cell r="C6547" t="str">
            <v>颌下弧形或T形切口,切开皮肤､皮下和颈阔肌,翻瓣暴露手术区,见到肩胛舌骨肌中央腱后,从此平面向上清扫I､Ⅱ､Ⅲ区蜂窝组织,含颌下腺切除,止血。必要时探查舌神经､舌下神经,伤口处理及关闭。</v>
          </cell>
          <cell r="D6547" t="str">
            <v>引流装置,冲洗液</v>
          </cell>
          <cell r="E6547" t="str">
            <v>特殊缝线</v>
          </cell>
          <cell r="F6547" t="str">
            <v>单侧</v>
          </cell>
          <cell r="G6547" t="str">
            <v/>
          </cell>
          <cell r="H6547">
            <v>1200</v>
          </cell>
          <cell r="I6547">
            <v>960</v>
          </cell>
          <cell r="J6547">
            <v>840</v>
          </cell>
          <cell r="K6547" t="str">
            <v>甲类</v>
          </cell>
        </row>
        <row r="6548">
          <cell r="A6548" t="str">
            <v>HNG73301</v>
          </cell>
          <cell r="B6548" t="str">
            <v>颈淋巴结清扫术</v>
          </cell>
          <cell r="C6548" t="str">
            <v>颈部双叉切口,于颈阔肌浅面游离皮瓣,结扎切断颈外静脉,切断胸骨舌骨肌､胸骨甲状肌､胸锁乳突肌和颈内静脉,切开颈动脉鞘,由下向上清除淋巴结和脂肪组织,切断甲状腺中(上)静脉､面总静脉,保护喉上､喉返神经､舌下神经､膈神经,再由下颌舌骨肌浅面自上而下清除颏下区淋巴结和脂肪,最后清扫颌下区的淋巴结,保护面动脉､面神经､舌下神经,止血,置管引出固定,缝合切口。</v>
          </cell>
          <cell r="D6548" t="str">
            <v>引流装置,冲洗液</v>
          </cell>
          <cell r="E6548" t="str">
            <v>血管夹,特殊缝线,止血材料</v>
          </cell>
          <cell r="F6548" t="str">
            <v>次</v>
          </cell>
          <cell r="G6548" t="str">
            <v/>
          </cell>
          <cell r="H6548">
            <v>1300</v>
          </cell>
          <cell r="I6548">
            <v>1040</v>
          </cell>
          <cell r="J6548">
            <v>910</v>
          </cell>
          <cell r="K6548" t="str">
            <v>甲类</v>
          </cell>
        </row>
        <row r="6549">
          <cell r="A6549" t="str">
            <v>HNG73302</v>
          </cell>
          <cell r="B6549" t="str">
            <v>择区性颈淋巴结清扫术</v>
          </cell>
          <cell r="C6549" t="str">
            <v>消毒铺巾,气管插管喉气管切开,切口选择(人字､半H形､双三叉形等),根据头颈部肿瘤特点,不同部位的肿瘤转移的区域不同进行选择,注意重要血管神经的保护,冲洗,放引流,缝合。</v>
          </cell>
          <cell r="D6549" t="str">
            <v>引流装置,冲洗液</v>
          </cell>
          <cell r="E6549" t="str">
            <v>气管切开套管,特殊缝线</v>
          </cell>
          <cell r="F6549" t="str">
            <v>单侧</v>
          </cell>
          <cell r="G6549" t="str">
            <v/>
          </cell>
          <cell r="H6549">
            <v>1400</v>
          </cell>
          <cell r="I6549">
            <v>1120</v>
          </cell>
          <cell r="J6549">
            <v>980</v>
          </cell>
          <cell r="K6549" t="str">
            <v>甲类</v>
          </cell>
        </row>
        <row r="6550">
          <cell r="A6550" t="str">
            <v>HNG73303</v>
          </cell>
          <cell r="B6550" t="str">
            <v>功能性颈淋巴结清扫术</v>
          </cell>
          <cell r="C6550" t="str">
            <v>消毒铺巾,气管插管喉气管切开,切口选择(人字､半H形､双三叉形等),从下颌骨下缘到锁骨,从斜方肌的前缘到颈前中线范围内,自颈阔肌深面到颈深筋膜之间,一般只保留颈总动脉､颈内动脉､颈外动脉､迷走神经､膈神经､舌下神经､舌神经､及臂丛,还保留胸锁乳突肌､颈内静脉､副神经。肩甲舌骨肌､其周围软组织均应切除,清扫的淋巴结含颏下､下颌下淋巴结､沿颈内静脉走向的颈深淋巴结上中下及副神经区和锁骨上区的颈深淋巴结群等。冲洗,放引流,缝合。</v>
          </cell>
          <cell r="D6550" t="str">
            <v>引流装置,冲洗液</v>
          </cell>
          <cell r="E6550" t="str">
            <v>气管切开套管,特殊缝线</v>
          </cell>
          <cell r="F6550" t="str">
            <v>单侧</v>
          </cell>
          <cell r="G6550" t="str">
            <v/>
          </cell>
          <cell r="H6550">
            <v>1400</v>
          </cell>
          <cell r="I6550">
            <v>1120</v>
          </cell>
          <cell r="J6550">
            <v>980</v>
          </cell>
          <cell r="K6550" t="str">
            <v>甲类</v>
          </cell>
        </row>
        <row r="6551">
          <cell r="A6551" t="str">
            <v>HNG73304</v>
          </cell>
          <cell r="B6551" t="str">
            <v>根治性颈淋巴结清扫术</v>
          </cell>
          <cell r="C6551" t="str">
            <v>消毒铺巾,气管插管喉气管切开,切口选择(人字､半H形､双三叉形等),从下颌骨下缘到锁骨,从斜方肌的前缘到颈前中线范围内,自颈阔肌深面到颈深筋膜之间,一般只保留颈总动脉､颈内动脉､颈外动脉､迷走神经､膈神经､舌下神经､舌神经､及臂丛。胸锁乳突肌､肩甲舌骨肌､颈内静脉､副神经及其周围软组织均应切除,清扫的淋巴结含颏下､下颌下淋巴结､沿颈内静脉走向的颈深淋巴结上中下及副神经区和锁骨上区的颈深淋巴结群等。冲洗,放引流,缝合。</v>
          </cell>
          <cell r="D6551" t="str">
            <v>引流装置,冲洗液</v>
          </cell>
          <cell r="E6551" t="str">
            <v>气管切开套管,特殊缝线</v>
          </cell>
          <cell r="F6551" t="str">
            <v>单侧</v>
          </cell>
          <cell r="G6551" t="str">
            <v/>
          </cell>
          <cell r="H6551">
            <v>1400</v>
          </cell>
          <cell r="I6551">
            <v>1120</v>
          </cell>
          <cell r="J6551">
            <v>980</v>
          </cell>
          <cell r="K6551" t="str">
            <v>甲类</v>
          </cell>
        </row>
        <row r="6552">
          <cell r="A6552" t="str">
            <v>HNG73305</v>
          </cell>
          <cell r="B6552" t="str">
            <v>锁骨上窝淋巴结摘除术</v>
          </cell>
          <cell r="C6552" t="str">
            <v>平卧位,麻醉后消毒铺巾,颈部切口,切开皮肤､颈阔肌､皮下脂肪､切断胸锁乳突肌,解剖颈内静脉牵向内侧,完善显露锁骨上窝,游离淋巴结,结扎输入输出淋巴管,完整摘除淋巴结,依次关闭切开各层。</v>
          </cell>
          <cell r="D6552" t="str">
            <v>引流装置</v>
          </cell>
          <cell r="E6552" t="str">
            <v>特殊缝线</v>
          </cell>
          <cell r="F6552" t="str">
            <v>次</v>
          </cell>
          <cell r="G6552" t="str">
            <v/>
          </cell>
          <cell r="H6552">
            <v>1300</v>
          </cell>
          <cell r="I6552">
            <v>1040</v>
          </cell>
          <cell r="J6552">
            <v>910</v>
          </cell>
          <cell r="K6552" t="str">
            <v>甲类</v>
          </cell>
        </row>
        <row r="6553">
          <cell r="A6553" t="str">
            <v>HNH73301</v>
          </cell>
          <cell r="B6553" t="str">
            <v>局限性纵隔淋巴结清扫术</v>
          </cell>
          <cell r="C6553" t="str">
            <v>指切除小于6站的纵隔和肺门淋巴结。探查纵隔和肺门淋巴结,解剖并摘除淋巴结(小于6站)。不含胸部肿瘤切除手术､病理学检查。</v>
          </cell>
          <cell r="D6553" t="str">
            <v>引流装置</v>
          </cell>
          <cell r="E6553" t="str">
            <v>特殊缝线,止血材料</v>
          </cell>
          <cell r="F6553" t="str">
            <v>次</v>
          </cell>
          <cell r="G6553" t="str">
            <v/>
          </cell>
          <cell r="H6553">
            <v>1500</v>
          </cell>
          <cell r="I6553">
            <v>1200</v>
          </cell>
          <cell r="J6553">
            <v>1050</v>
          </cell>
          <cell r="K6553" t="str">
            <v>甲类</v>
          </cell>
        </row>
        <row r="6554">
          <cell r="A6554" t="str">
            <v>HNH73302</v>
          </cell>
          <cell r="B6554" t="str">
            <v>恶性肿瘤系统性纵隔淋巴结清扫术</v>
          </cell>
          <cell r="C6554" t="str">
            <v>指切除大于等于6站的纵隔和肺门淋巴结。探查纵隔和肺门淋巴结,解剖并摘除淋巴结(大于等于6站)。用电刀或超声刀止血。不含胸部肿瘤切除手术､病理学检查。</v>
          </cell>
          <cell r="D6554" t="str">
            <v>引流装置</v>
          </cell>
          <cell r="E6554" t="str">
            <v>特殊缝线,止血材料</v>
          </cell>
          <cell r="F6554" t="str">
            <v>次</v>
          </cell>
          <cell r="G6554" t="str">
            <v/>
          </cell>
          <cell r="H6554">
            <v>2400</v>
          </cell>
          <cell r="I6554">
            <v>1920</v>
          </cell>
          <cell r="J6554">
            <v>1680</v>
          </cell>
          <cell r="K6554" t="str">
            <v>甲类</v>
          </cell>
        </row>
        <row r="6555">
          <cell r="A6555" t="str">
            <v>HNJ73301</v>
          </cell>
          <cell r="B6555" t="str">
            <v>腹腔淋巴结清扫术</v>
          </cell>
          <cell r="C6555" t="str">
            <v>指各器官所属淋巴结群。逐层进腹,保护血管神经,解剖血管鞘,切取所属淋巴结群及疏松组织,置引流管,清点器具､纱布无误,冲洗腹腔,逐层关腹。</v>
          </cell>
          <cell r="D6555" t="str">
            <v>引流装置</v>
          </cell>
          <cell r="E6555" t="str">
            <v>血管夹,特殊缝线,止血材料</v>
          </cell>
          <cell r="F6555" t="str">
            <v>次</v>
          </cell>
          <cell r="G6555" t="str">
            <v/>
          </cell>
          <cell r="H6555">
            <v>1500</v>
          </cell>
          <cell r="I6555">
            <v>1200</v>
          </cell>
          <cell r="J6555">
            <v>1050</v>
          </cell>
          <cell r="K6555" t="str">
            <v>甲类</v>
          </cell>
        </row>
        <row r="6556">
          <cell r="A6556" t="str">
            <v>HNJ73302</v>
          </cell>
          <cell r="B6556" t="str">
            <v>经腹腹主动脉旁淋巴结切除术</v>
          </cell>
          <cell r="C6556" t="str">
            <v>消毒铺巾,开腹,腹腔探查,剪开后腹膜,暴露腹主动脉及下腔静脉,腹主动脉及下腔静脉周围淋巴结切除。含淋巴结活检术。</v>
          </cell>
          <cell r="D6556" t="str">
            <v>引流装置</v>
          </cell>
          <cell r="E6556" t="str">
            <v>特殊缝线,止血材料</v>
          </cell>
          <cell r="F6556" t="str">
            <v>次</v>
          </cell>
          <cell r="G6556" t="str">
            <v/>
          </cell>
          <cell r="H6556">
            <v>2000</v>
          </cell>
          <cell r="I6556">
            <v>1600</v>
          </cell>
          <cell r="J6556">
            <v>1400</v>
          </cell>
          <cell r="K6556" t="str">
            <v>甲类</v>
          </cell>
        </row>
        <row r="6557">
          <cell r="A6557" t="str">
            <v>HNJ73303</v>
          </cell>
          <cell r="B6557" t="str">
            <v>睾丸肿瘤腹膜后淋巴结清扫术</v>
          </cell>
          <cell r="C6557" t="str">
            <v>消毒,电刀逐层切开,游离,右侧应由肾蒂平面以上2厘米平面起,沿下腔静脉到腹主动脉分叉处,切除所有的脂肪,结缔组织与淋巴组织,同时切除腹主动脉与下腔静脉之间的淋巴结及腹主动脉前的淋巴结,再由腹主动脉分叉处向右,向下切除骼淋巴结。左侧:沿腹主动脉自肾蒂上2厘米向下解剖直至腹主动脉分叉处,切除所有的脂肪,结蒂组织与淋巴组织,同时也切除腹主动脉与下腔静脉之间的淋巴结,再由腹主动脉分叉处向左,向下沿骼血管解剖,切除髂淋巴结达左侧内环处,将精索结扎残端一并切除。</v>
          </cell>
          <cell r="D6557" t="str">
            <v>引流装置</v>
          </cell>
          <cell r="E6557" t="str">
            <v>血管夹,特殊缝线,止血材料</v>
          </cell>
          <cell r="F6557" t="str">
            <v>次</v>
          </cell>
          <cell r="G6557" t="str">
            <v/>
          </cell>
          <cell r="H6557">
            <v>2300</v>
          </cell>
          <cell r="I6557">
            <v>1840</v>
          </cell>
          <cell r="J6557">
            <v>1610</v>
          </cell>
          <cell r="K6557" t="str">
            <v>甲类</v>
          </cell>
        </row>
        <row r="6558">
          <cell r="A6558" t="str">
            <v>HNJ73304</v>
          </cell>
          <cell r="B6558" t="str">
            <v>腹膜后淋巴管瘤切除术(小)</v>
          </cell>
          <cell r="C6558" t="str">
            <v>指瘤体位于后腹膜一侧,直径小于5厘米。病人平卧位,消毒铺巾,腹正中切口,切开皮肤､皮下脂肪､腹白线､腹膜,推开肠管,切开后腹膜显露肿物,必要时游离单侧输尿管､精索(卵巢)血管予以保护,切除肿物,显微镜下确切结扎淋巴管断端､止血,确认无淋巴漏,腹膜后留置引流管,缝合后腹膜,留置腹腔引流管,缝合腹膜､腹白线､皮下脂肪､皮肤,切口无菌敷料覆盖。</v>
          </cell>
          <cell r="D6558" t="str">
            <v>引流装置</v>
          </cell>
          <cell r="E6558" t="str">
            <v>特殊缝线,止血材料</v>
          </cell>
          <cell r="F6558" t="str">
            <v>次</v>
          </cell>
          <cell r="G6558" t="str">
            <v/>
          </cell>
          <cell r="H6558">
            <v>2000</v>
          </cell>
          <cell r="I6558">
            <v>1600</v>
          </cell>
          <cell r="J6558">
            <v>1400</v>
          </cell>
          <cell r="K6558" t="str">
            <v>甲类</v>
          </cell>
        </row>
        <row r="6559">
          <cell r="A6559" t="str">
            <v>HNJ73305</v>
          </cell>
          <cell r="B6559" t="str">
            <v>腹膜后淋巴管瘤切除术(中)</v>
          </cell>
          <cell r="C6559" t="str">
            <v>指瘤体位于后腹膜一侧,直径大于5厘米。病人平卧位,消毒铺巾,腹正中切口,切开皮肤､皮下脂肪､腹白线､腹膜,推开肠管,切开后腹膜显露肿物,游离单侧输尿管､精索(卵巢)血管予以保护,切除肿物,显微镜下确切结扎淋巴管断端､止血,确认无淋巴漏,腹膜后留置引流管,缝合后腹膜,留置腹腔引流管,缝合腹膜､腹白线､皮下脂肪､皮肤,切口无菌敷料覆盖。</v>
          </cell>
          <cell r="D6559" t="str">
            <v>引流装置</v>
          </cell>
          <cell r="E6559" t="str">
            <v>特殊缝线,止血材料</v>
          </cell>
          <cell r="F6559" t="str">
            <v>次</v>
          </cell>
          <cell r="G6559" t="str">
            <v/>
          </cell>
          <cell r="H6559">
            <v>2100</v>
          </cell>
          <cell r="I6559">
            <v>1680</v>
          </cell>
          <cell r="J6559">
            <v>1470</v>
          </cell>
          <cell r="K6559" t="str">
            <v>甲类</v>
          </cell>
        </row>
        <row r="6560">
          <cell r="A6560" t="str">
            <v>HNJ73306</v>
          </cell>
          <cell r="B6560" t="str">
            <v>腹膜后淋巴管瘤切除术(大)</v>
          </cell>
          <cell r="C6560" t="str">
            <v>指瘤体包绕腹主动脉､下腔静脉。病人平卧位,消毒铺巾,腹正中切口,切开皮肤､皮下脂肪､腹白线､腹膜,推开肠管,切开后腹膜显露肿物,游离双侧输尿管､精索(卵巢)血管予以保护,游离瘤体段腹主动脉､下腔静脉予以保护,切除肿物,含腹主动脉､下腔静脉后方瘤体,显微镜下确切结扎淋巴管断端､止血,确认无淋巴漏,腹膜后留置引流管,缝合后腹膜,留置腹腔引流管,缝合腹膜､腹白线､皮下脂肪､皮肤,切口无菌敷料覆盖。</v>
          </cell>
          <cell r="D6560" t="str">
            <v>引流装置</v>
          </cell>
          <cell r="E6560" t="str">
            <v>特殊缝线,止血材料</v>
          </cell>
          <cell r="F6560" t="str">
            <v>次</v>
          </cell>
          <cell r="G6560" t="str">
            <v/>
          </cell>
          <cell r="H6560">
            <v>2200</v>
          </cell>
          <cell r="I6560">
            <v>1760</v>
          </cell>
          <cell r="J6560">
            <v>1540</v>
          </cell>
          <cell r="K6560" t="str">
            <v>甲类</v>
          </cell>
        </row>
        <row r="6561">
          <cell r="A6561" t="str">
            <v>HNJ73307</v>
          </cell>
          <cell r="B6561" t="str">
            <v>经腹骶前淋巴结切除术</v>
          </cell>
          <cell r="C6561" t="str">
            <v>消毒铺巾,开腹,腹腔探查,剪开后腹膜,暴露骶前解剖,骶前淋巴结切除或活检术。</v>
          </cell>
          <cell r="D6561" t="str">
            <v>引流装置</v>
          </cell>
          <cell r="E6561" t="str">
            <v>特殊缝线,止血材料</v>
          </cell>
          <cell r="F6561" t="str">
            <v>次</v>
          </cell>
          <cell r="G6561" t="str">
            <v/>
          </cell>
          <cell r="H6561">
            <v>2100</v>
          </cell>
          <cell r="I6561">
            <v>1680</v>
          </cell>
          <cell r="J6561">
            <v>1470</v>
          </cell>
          <cell r="K6561" t="str">
            <v>甲类</v>
          </cell>
        </row>
        <row r="6562">
          <cell r="A6562" t="str">
            <v>HNJ73501</v>
          </cell>
          <cell r="B6562" t="str">
            <v>经腹腔镜骶前淋巴结切除术</v>
          </cell>
          <cell r="C6562" t="str">
            <v>消毒铺巾,切开脐部小切口1厘米以长针穿入腹壁,证实进入腹腔后,充气,建立气腹,放入腹腔镜,分别于双侧髂棘内侧5厘米处切开0.5厘米小切口,分别放入直径0.5厘米小套管,必要时可于脐耻间行第四直径0.5厘米小切口,放置套管,腹腔探查,剪开后腹膜,暴露骶前解剖,骶前淋巴结切除或活检术。</v>
          </cell>
          <cell r="D6562" t="str">
            <v>引流装置</v>
          </cell>
          <cell r="E6562" t="str">
            <v>腔镜材料</v>
          </cell>
          <cell r="F6562" t="str">
            <v>次</v>
          </cell>
          <cell r="G6562" t="str">
            <v/>
          </cell>
          <cell r="H6562">
            <v>2300</v>
          </cell>
          <cell r="I6562">
            <v>1840</v>
          </cell>
          <cell r="J6562">
            <v>1610</v>
          </cell>
          <cell r="K6562" t="str">
            <v>乙类</v>
          </cell>
        </row>
        <row r="6563">
          <cell r="A6563" t="str">
            <v>HNJ73502</v>
          </cell>
          <cell r="B6563" t="str">
            <v>经腹腔镜睾丸肿瘤腹膜后淋巴结清扫术</v>
          </cell>
          <cell r="C6563" t="str">
            <v>消毒,选择穿刺部位,插入穿刺器,连接气腹机,建立气腹,置入观察镜,分别置入操作孔道套管及操作器械,用超声刀分离,用钛夹,管路夹夹壁血管或组织,右侧应由肾蒂平面以上2厘米平面起,沿下腔静脉到腹主动脉分叉处,切除所有的脂肪,结缔组织与淋巴组织,同时也切除腹主动脉与下腔静脉之间的淋巴结及腹主动脉前的淋巴结,再由腹主动脉分叉处向右,向下切除骼淋巴结。左侧:沿腹主动脉自肾蒂上2厘米向下解剖直至腹主动脉分叉处,切除所有的脂肪,结蒂组织与淋巴组织,同时也切除腹主动脉与下腔静脉之间的淋巴结,再由腹主动脉分叉处向左,向下沿</v>
          </cell>
          <cell r="D6563" t="str">
            <v>引流装置,冲洗液</v>
          </cell>
          <cell r="E6563" t="str">
            <v>腔镜材料</v>
          </cell>
          <cell r="F6563" t="str">
            <v>次</v>
          </cell>
          <cell r="G6563" t="str">
            <v/>
          </cell>
          <cell r="H6563">
            <v>2500</v>
          </cell>
          <cell r="I6563">
            <v>2000</v>
          </cell>
          <cell r="J6563">
            <v>1750</v>
          </cell>
          <cell r="K6563" t="str">
            <v>乙类</v>
          </cell>
        </row>
        <row r="6564">
          <cell r="A6564" t="str">
            <v>HNJ73503</v>
          </cell>
          <cell r="B6564" t="str">
            <v>经腹腔镜腹主动脉旁淋巴结切除术</v>
          </cell>
          <cell r="C6564" t="str">
            <v>消毒铺巾,切开脐部小切口1厘米以长针穿入腹壁,证实进入腹腔后,充气,建立气腹,放入腹腔镜,分别于双侧髂棘内侧5厘米处切开0.5厘米小切口,分别放入直径0.5厘米小套管,必要时可于脐耻间行第四直径0.5厘米小切口,放置套管,腹腔探查,剪开后腹膜,暴露腹主动脉及下腔静脉,腹主动脉及下腔静脉周围淋巴结切除。含淋巴结活检术。</v>
          </cell>
          <cell r="D6564" t="str">
            <v>引流装置</v>
          </cell>
          <cell r="E6564" t="str">
            <v>腔镜材料</v>
          </cell>
          <cell r="F6564" t="str">
            <v>次</v>
          </cell>
          <cell r="G6564" t="str">
            <v/>
          </cell>
          <cell r="H6564">
            <v>2100</v>
          </cell>
          <cell r="I6564">
            <v>1680</v>
          </cell>
          <cell r="J6564">
            <v>1470</v>
          </cell>
          <cell r="K6564" t="str">
            <v>乙类</v>
          </cell>
        </row>
        <row r="6565">
          <cell r="A6565" t="str">
            <v>HNJ73504</v>
          </cell>
          <cell r="B6565" t="str">
            <v>经腹腔镜腹腔淋巴结清扫术</v>
          </cell>
          <cell r="C6565" t="str">
            <v>腹壁多处戳孔,造气腹,插入观察镜,插入操作内镜,插入辅助器械,探查,解剖血管鞘,切取所属淋巴结群及疏松组织,止血,置管引出固定,缝合伤口。</v>
          </cell>
          <cell r="D6565" t="str">
            <v>引流装置</v>
          </cell>
          <cell r="E6565" t="str">
            <v>腔镜材料</v>
          </cell>
          <cell r="F6565" t="str">
            <v>次</v>
          </cell>
          <cell r="G6565" t="str">
            <v/>
          </cell>
          <cell r="H6565">
            <v>1700</v>
          </cell>
          <cell r="I6565">
            <v>1360</v>
          </cell>
          <cell r="J6565">
            <v>1190</v>
          </cell>
          <cell r="K6565" t="str">
            <v>乙类</v>
          </cell>
        </row>
        <row r="6566">
          <cell r="A6566" t="str">
            <v>HNJ73505</v>
          </cell>
          <cell r="B6566" t="str">
            <v>经腹腔镜肝门淋巴结清扫术</v>
          </cell>
          <cell r="C6566" t="str">
            <v>腹壁多处戳孔,造气腹,插入观察镜,插入操作内镜,插入辅助器械,探查,粘连分解,骨化,游离肝门血管胆管,区域淋巴结清扫,置管引出固定,缝合伤口。</v>
          </cell>
          <cell r="D6566" t="str">
            <v>引流装置</v>
          </cell>
          <cell r="E6566" t="str">
            <v>腔镜材料</v>
          </cell>
          <cell r="F6566" t="str">
            <v>次</v>
          </cell>
          <cell r="G6566" t="str">
            <v/>
          </cell>
          <cell r="H6566">
            <v>1800</v>
          </cell>
          <cell r="I6566">
            <v>1440</v>
          </cell>
          <cell r="J6566">
            <v>1260</v>
          </cell>
          <cell r="K6566" t="str">
            <v>乙类</v>
          </cell>
        </row>
        <row r="6567">
          <cell r="A6567" t="str">
            <v>HNJ86301</v>
          </cell>
          <cell r="B6567" t="str">
            <v>显微镜下腹腔淋巴管静脉吻合术</v>
          </cell>
          <cell r="C6567" t="str">
            <v>开腹探查手术中,手术显微镜下以显微器械游离腹腔含乳糜淋巴管,游离口径匹配临近小血管,结扎淋巴管近心端及小血管远心端,肝素冲洗液冲洗静脉近心端管腔,未发现明显血液返流,以显微缝合线吻合淋巴管及小血管近心端。</v>
          </cell>
          <cell r="D6567" t="str">
            <v>引流装置</v>
          </cell>
          <cell r="E6567" t="str">
            <v>特殊缝线</v>
          </cell>
          <cell r="F6567" t="str">
            <v>每根血管</v>
          </cell>
          <cell r="G6567" t="str">
            <v/>
          </cell>
          <cell r="H6567">
            <v>1800</v>
          </cell>
          <cell r="I6567">
            <v>1440</v>
          </cell>
          <cell r="J6567">
            <v>1260</v>
          </cell>
          <cell r="K6567" t="str">
            <v>乙类</v>
          </cell>
        </row>
        <row r="6568">
          <cell r="A6568" t="str">
            <v>HNJ86302</v>
          </cell>
          <cell r="B6568" t="str">
            <v>显微镜下腹腔淋巴管自体静脉移植桥接静脉吻合术</v>
          </cell>
          <cell r="C6568" t="str">
            <v>在开腹探查手术中,手术显微镜下以显微器械游离腹腔器官含乳糜淋巴管,游离口径匹配临近小血管,结扎淋巴管近心端及小血管远心端,肝素冲洗液冲洗静脉近心端管腔,如发现明显血液返流,则取一段带瓣膜大隐静脉以显微缝合线行架桥,再以其与淋巴管近心端行端端吻合。不含自体静脉取材。</v>
          </cell>
          <cell r="D6568" t="str">
            <v>引流装置</v>
          </cell>
          <cell r="E6568" t="str">
            <v>特殊缝线</v>
          </cell>
          <cell r="F6568" t="str">
            <v>每根血管</v>
          </cell>
          <cell r="G6568" t="str">
            <v/>
          </cell>
          <cell r="H6568">
            <v>1800</v>
          </cell>
          <cell r="I6568">
            <v>1440</v>
          </cell>
          <cell r="J6568">
            <v>1260</v>
          </cell>
          <cell r="K6568" t="str">
            <v>乙类</v>
          </cell>
        </row>
        <row r="6569">
          <cell r="A6569" t="str">
            <v>HNJ86303</v>
          </cell>
          <cell r="B6569" t="str">
            <v>显微镜下腹膜后淋巴管静脉吻合术</v>
          </cell>
          <cell r="C6569" t="str">
            <v>在开腹探查手术中,打开后腹膜,手术显微镜下以显微器械游离腹膜后含乳糜淋巴管,游离口径匹配临近小血管,结扎淋巴管近心端及小血管远心端,肝素冲洗液冲洗静脉近心端管腔,未发现明显血液返流,以显微缝合线吻合淋巴管及小血管近心端。</v>
          </cell>
          <cell r="D6569" t="str">
            <v>引流装置</v>
          </cell>
          <cell r="E6569" t="str">
            <v>特殊缝线</v>
          </cell>
          <cell r="F6569" t="str">
            <v>每根血管</v>
          </cell>
          <cell r="G6569" t="str">
            <v/>
          </cell>
          <cell r="H6569">
            <v>1800</v>
          </cell>
          <cell r="I6569">
            <v>1440</v>
          </cell>
          <cell r="J6569">
            <v>1260</v>
          </cell>
          <cell r="K6569" t="str">
            <v>乙类</v>
          </cell>
        </row>
        <row r="6570">
          <cell r="A6570" t="str">
            <v>HNJ86304</v>
          </cell>
          <cell r="B6570" t="str">
            <v>显微镜下腹膜后淋巴管自体移植静脉静脉吻合术</v>
          </cell>
          <cell r="C6570" t="str">
            <v>在开腹探查手术中,打开后腹膜,手术显微镜下以显微器械游离腹膜后含乳糜淋巴管,游离口径匹配临近小血管,结扎淋巴管近心端及小血管远心端,肝素冲洗液冲洗静脉近心端管腔,如发现明显血液返流,则取一段带瓣膜大隐静脉以显微缝合线行架桥,再以其与淋巴管近心端行端端吻合。不含自体静脉取材。</v>
          </cell>
          <cell r="D6570" t="str">
            <v>引流装置</v>
          </cell>
          <cell r="E6570" t="str">
            <v>特殊缝线</v>
          </cell>
          <cell r="F6570" t="str">
            <v>每根血管</v>
          </cell>
          <cell r="G6570" t="str">
            <v/>
          </cell>
          <cell r="H6570">
            <v>1800</v>
          </cell>
          <cell r="I6570">
            <v>1440</v>
          </cell>
          <cell r="J6570">
            <v>1260</v>
          </cell>
          <cell r="K6570" t="str">
            <v>乙类</v>
          </cell>
        </row>
        <row r="6571">
          <cell r="A6571" t="str">
            <v>HNK73301</v>
          </cell>
          <cell r="B6571" t="str">
            <v>腹股沟淋巴结切除术</v>
          </cell>
          <cell r="C6571" t="str">
            <v>膀胱截石位,消毒外阴,铺单,切开皮肤及皮下组织,清扫皮下组织及淋巴结,切开阔筋膜,分离结扎大隐静脉,缝扎阴部外动脉,清扫股三角淋巴结,清扫腹股沟淋巴结,缝合皮下脂肪。</v>
          </cell>
          <cell r="D6571" t="str">
            <v>引流装置</v>
          </cell>
          <cell r="E6571" t="str">
            <v>特殊缝线,止血材料</v>
          </cell>
          <cell r="F6571" t="str">
            <v>次</v>
          </cell>
          <cell r="G6571" t="str">
            <v/>
          </cell>
          <cell r="H6571">
            <v>1400</v>
          </cell>
          <cell r="I6571">
            <v>1120</v>
          </cell>
          <cell r="J6571">
            <v>980</v>
          </cell>
          <cell r="K6571" t="str">
            <v>甲类</v>
          </cell>
        </row>
        <row r="6572">
          <cell r="A6572" t="str">
            <v>HNK73302</v>
          </cell>
          <cell r="B6572" t="str">
            <v>髂腹股沟淋巴结清扫术</v>
          </cell>
          <cell r="C6572" t="str">
            <v>腹部联合腹股沟切口,切开皮肤,保护血管神经,解剖血管鞘,切取所属淋巴结群及疏松组织,置管引出固定,缝合伤口。</v>
          </cell>
          <cell r="D6572" t="str">
            <v>引流装置</v>
          </cell>
          <cell r="E6572" t="str">
            <v>特殊缝线,止血材料</v>
          </cell>
          <cell r="F6572" t="str">
            <v>次</v>
          </cell>
          <cell r="G6572" t="str">
            <v/>
          </cell>
          <cell r="H6572">
            <v>1400</v>
          </cell>
          <cell r="I6572">
            <v>1120</v>
          </cell>
          <cell r="J6572">
            <v>980</v>
          </cell>
          <cell r="K6572" t="str">
            <v>甲类</v>
          </cell>
        </row>
        <row r="6573">
          <cell r="A6573" t="str">
            <v>HNK73501</v>
          </cell>
          <cell r="B6573" t="str">
            <v>经腹腔镜的髂腹股沟淋巴结清扫术</v>
          </cell>
          <cell r="C6573" t="str">
            <v>腹壁戳孔,造气腹,插入观察镜,插入操作内镜,插入辅助器械,探查,切取清扫髂内淋巴结,另作切口清扫腹股沟淋巴结,送检,止血,置管引出固定,缝合伤口。</v>
          </cell>
          <cell r="D6573" t="str">
            <v>引流装置</v>
          </cell>
          <cell r="E6573" t="str">
            <v>腔镜材料</v>
          </cell>
          <cell r="F6573" t="str">
            <v>次</v>
          </cell>
          <cell r="G6573" t="str">
            <v/>
          </cell>
          <cell r="H6573">
            <v>1600</v>
          </cell>
          <cell r="I6573">
            <v>1280</v>
          </cell>
          <cell r="J6573">
            <v>1120</v>
          </cell>
          <cell r="K6573" t="str">
            <v>乙类</v>
          </cell>
        </row>
        <row r="6574">
          <cell r="A6574" t="str">
            <v>HNK86301</v>
          </cell>
          <cell r="B6574" t="str">
            <v>显微镜下腹股沟浅淋巴管静脉吻合术</v>
          </cell>
          <cell r="C6574" t="str">
            <v>用于治疗下肢淋巴水肿。患者取平卧位,患肢侧腹股沟区消毒铺巾,于腹股沟韧带下方浅静脉走行区切开皮肤,在手术显微镜下寻腹股沟浅静脉及周围浅淋巴管,将静脉及淋巴管分别剪断,静脉远心端结扎,以肝素冲洗液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v>
          </cell>
          <cell r="D6574" t="str">
            <v>引流装置</v>
          </cell>
          <cell r="E6574" t="str">
            <v>特殊缝线,吻合器</v>
          </cell>
          <cell r="F6574" t="str">
            <v>每根血管</v>
          </cell>
          <cell r="G6574" t="str">
            <v/>
          </cell>
          <cell r="H6574">
            <v>1700</v>
          </cell>
          <cell r="I6574">
            <v>1360</v>
          </cell>
          <cell r="J6574">
            <v>1190</v>
          </cell>
          <cell r="K6574" t="str">
            <v>乙类</v>
          </cell>
        </row>
        <row r="6575">
          <cell r="A6575" t="str">
            <v>HNK86302</v>
          </cell>
          <cell r="B6575" t="str">
            <v>显微镜下腹股沟下淋巴结输入淋巴管大隐静脉分支吻合术</v>
          </cell>
          <cell r="C6575" t="str">
            <v>用于治疗下肢淋巴水肿。患者取平卧位,患肢侧腹股沟区消毒铺巾,于腹股沟韧带下方大隐静脉走行区切开皮肤,在手术显微镜下寻大隐静脉分支静脉以及腹股沟浅淋巴结输入淋巴管,将匹配静脉及淋巴管分别剪断,静脉远心端结扎,以肝素冲洗液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v>
          </cell>
          <cell r="D6575" t="str">
            <v>引流装置</v>
          </cell>
          <cell r="E6575" t="str">
            <v>特殊缝线,吻合器</v>
          </cell>
          <cell r="F6575" t="str">
            <v>每根血管</v>
          </cell>
          <cell r="G6575" t="str">
            <v/>
          </cell>
          <cell r="H6575">
            <v>1700</v>
          </cell>
          <cell r="I6575">
            <v>1360</v>
          </cell>
          <cell r="J6575">
            <v>1190</v>
          </cell>
          <cell r="K6575" t="str">
            <v>乙类</v>
          </cell>
        </row>
        <row r="6576">
          <cell r="A6576" t="str">
            <v>HNK86303</v>
          </cell>
          <cell r="B6576" t="str">
            <v>显微镜下髂外深淋巴管静脉吻合术</v>
          </cell>
          <cell r="C6576" t="str">
            <v>患者取平卧位,患肢侧腹股沟区消毒铺巾,于腹股沟韧带上切开皮肤,逐层切开暴露髂外动静脉,在手术显微镜下于髂外动静脉周围寻找扩张淋巴管,以无损伤缝线将其远､近端与腹壁下静脉分支行端端套入或端端吻合,观察无渗血及渗液后,逐层间断缝合,敷料覆盖伤口。</v>
          </cell>
          <cell r="D6576" t="str">
            <v>引流装置</v>
          </cell>
          <cell r="E6576" t="str">
            <v>特殊缝线,吻合器</v>
          </cell>
          <cell r="F6576" t="str">
            <v>每根血管</v>
          </cell>
          <cell r="G6576" t="str">
            <v/>
          </cell>
          <cell r="H6576">
            <v>1700</v>
          </cell>
          <cell r="I6576">
            <v>1360</v>
          </cell>
          <cell r="J6576">
            <v>1190</v>
          </cell>
          <cell r="K6576" t="str">
            <v>乙类</v>
          </cell>
        </row>
        <row r="6577">
          <cell r="A6577" t="str">
            <v>HNK86304</v>
          </cell>
          <cell r="B6577" t="str">
            <v>显微镜下会阴浅淋巴管静脉分支吻合术</v>
          </cell>
          <cell r="C6577" t="str">
            <v>用于治疗会阴部淋巴水肿。患者取平卧位,腹股沟区消毒铺巾,于腹股沟韧带下方大隐静脉走行区做斜切口并向上延伸跨过腹股沟韧带,在手术显微镜下寻大隐静脉会阴侧分支静脉以及来自会阴区淋巴管,将匹配静脉及淋巴管分别剪断,静脉远心端结扎,以肝素冲洗液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v>
          </cell>
          <cell r="D6577" t="str">
            <v>引流装置</v>
          </cell>
          <cell r="E6577" t="str">
            <v>特殊缝线,吻合器</v>
          </cell>
          <cell r="F6577" t="str">
            <v>每根血管</v>
          </cell>
          <cell r="G6577" t="str">
            <v/>
          </cell>
          <cell r="H6577">
            <v>1600</v>
          </cell>
          <cell r="I6577">
            <v>1280</v>
          </cell>
          <cell r="J6577">
            <v>1120</v>
          </cell>
          <cell r="K6577" t="str">
            <v>乙类</v>
          </cell>
        </row>
        <row r="6578">
          <cell r="A6578" t="str">
            <v>HNL73301</v>
          </cell>
          <cell r="B6578" t="str">
            <v>经腹盆腔淋巴结切除术</v>
          </cell>
          <cell r="C6578" t="str">
            <v>消毒铺巾,开腹,探查盆腹腔及盆腔淋巴结,剪开后腹膜,暴露盆腔双侧血管淋巴解剖,行盆腔各组(髂总､髂内､髂外､闭孔､腹股沟深淋巴结组)淋巴结切除术。</v>
          </cell>
          <cell r="D6578" t="str">
            <v>引流装置</v>
          </cell>
          <cell r="E6578" t="str">
            <v>特殊缝线,止血材料</v>
          </cell>
          <cell r="F6578" t="str">
            <v>次</v>
          </cell>
          <cell r="G6578" t="str">
            <v/>
          </cell>
          <cell r="H6578">
            <v>1400</v>
          </cell>
          <cell r="I6578">
            <v>1120</v>
          </cell>
          <cell r="J6578">
            <v>980</v>
          </cell>
          <cell r="K6578" t="str">
            <v>甲类</v>
          </cell>
        </row>
        <row r="6579">
          <cell r="A6579" t="str">
            <v>HNL73302</v>
          </cell>
          <cell r="B6579" t="str">
            <v>经腹膜外盆腔淋巴结切除术</v>
          </cell>
          <cell r="C6579" t="str">
            <v>开腹,切断圆韧带和腹壁下动静脉,分别暴露双侧盆腔血管淋巴,行盆腔各组(髂总､髂内､髂外､闭孔､腹股沟深淋巴结组)淋巴结切除术。</v>
          </cell>
          <cell r="D6579" t="str">
            <v>引流装置</v>
          </cell>
          <cell r="E6579" t="str">
            <v>特殊缝线,止血材料</v>
          </cell>
          <cell r="F6579" t="str">
            <v>次</v>
          </cell>
          <cell r="G6579" t="str">
            <v/>
          </cell>
          <cell r="H6579">
            <v>1500</v>
          </cell>
          <cell r="I6579">
            <v>1200</v>
          </cell>
          <cell r="J6579">
            <v>1050</v>
          </cell>
          <cell r="K6579" t="str">
            <v>甲类</v>
          </cell>
        </row>
        <row r="6580">
          <cell r="A6580" t="str">
            <v>HNL73501</v>
          </cell>
          <cell r="B6580" t="str">
            <v>经腹腔镜盆腔淋巴结切除术</v>
          </cell>
          <cell r="C6580" t="str">
            <v>消毒铺巾,切开脐部小切口1厘米以长针穿入腹壁,证实进入腹腔后,充气,建立气腹,放入腹腔镜,分别于双侧髂棘内侧5厘米处切开0.5厘米小切口,分别放入直径0.5厘米小套管,必要时可于脐耻间行第四直径0.5厘米小切口,放置套管,分别暴露双侧盆腔血管淋巴,行盆腔各组(髂总､髂内､髂外､闭孔､腹股沟深淋巴结组)淋巴结切除术。</v>
          </cell>
          <cell r="D6580" t="str">
            <v>引流装置</v>
          </cell>
          <cell r="E6580" t="str">
            <v>腔镜材料</v>
          </cell>
          <cell r="F6580" t="str">
            <v>次</v>
          </cell>
          <cell r="G6580" t="str">
            <v/>
          </cell>
          <cell r="H6580">
            <v>1700</v>
          </cell>
          <cell r="I6580">
            <v>1360</v>
          </cell>
          <cell r="J6580">
            <v>1190</v>
          </cell>
          <cell r="K6580" t="str">
            <v>乙类</v>
          </cell>
        </row>
        <row r="6581">
          <cell r="A6581" t="str">
            <v>HNN86301</v>
          </cell>
          <cell r="B6581" t="str">
            <v>显微镜下前臂浅淋巴管静脉吻合术</v>
          </cell>
          <cell r="C6581" t="str">
            <v>用于治疗上肢淋巴水肿。患者取平卧位,患肢外展90°并平置于床上,患侧上肢消毒铺巾,于肘横纹下前臂外侧(或内侧)浅静脉走行区切开皮肤,在手术显微镜下寻前臂外侧(或内侧)浅静脉及周围浅淋巴管,将静脉及淋巴管分别剪断,静脉远心端结扎,以肝素冲洗液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v>
          </cell>
          <cell r="D6581" t="str">
            <v>引流装置</v>
          </cell>
          <cell r="E6581" t="str">
            <v>特殊缝线,吻合器</v>
          </cell>
          <cell r="F6581" t="str">
            <v>每根血管</v>
          </cell>
          <cell r="G6581" t="str">
            <v/>
          </cell>
          <cell r="H6581">
            <v>1200</v>
          </cell>
          <cell r="I6581">
            <v>960</v>
          </cell>
          <cell r="J6581">
            <v>840</v>
          </cell>
          <cell r="K6581" t="str">
            <v>乙类</v>
          </cell>
        </row>
        <row r="6582">
          <cell r="A6582" t="str">
            <v>HNN86302</v>
          </cell>
          <cell r="B6582" t="str">
            <v>显微镜下前臂内侧浅淋巴管静脉吻合术</v>
          </cell>
          <cell r="C6582" t="str">
            <v>用于治疗上肢淋巴水肿。患者取平卧位,患肢外展90°并平置于床上,患侧上肢消毒铺巾,于肘横纹下前臂内侧浅静脉走行区切开皮肤,在手术显微镜下寻前臂内侧浅静脉及周围浅淋巴管,将静脉及淋巴管分别剪断,静脉远心端结扎,以肝素冲洗液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v>
          </cell>
          <cell r="D6582" t="str">
            <v>引流装置</v>
          </cell>
          <cell r="E6582" t="str">
            <v>特殊缝线,吻合器</v>
          </cell>
          <cell r="F6582" t="str">
            <v>每根血管</v>
          </cell>
          <cell r="G6582" t="str">
            <v/>
          </cell>
          <cell r="H6582">
            <v>1200</v>
          </cell>
          <cell r="I6582">
            <v>960</v>
          </cell>
          <cell r="J6582">
            <v>840</v>
          </cell>
          <cell r="K6582" t="str">
            <v>乙类</v>
          </cell>
        </row>
        <row r="6583">
          <cell r="A6583" t="str">
            <v>HNN86303</v>
          </cell>
          <cell r="B6583" t="str">
            <v>显微镜下尺动脉旁深淋巴管静脉吻合术</v>
          </cell>
          <cell r="C6583" t="str">
            <v>用于治疗上肢淋巴水肿。患者取平卧位,患肢外展90°并平置于床上,患侧上肢消毒铺巾,于腕横纹上尺侧切开皮肤,在手术显微镜下分离皮下组织,剪开关节支持带,分离出尺动静脉,于血管周围寻尺动脉旁深淋巴管,将尺静脉分支静脉及尺动脉旁深淋巴管分别剪断,静脉远心端结扎,以肝素冲洗液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v>
          </cell>
          <cell r="D6583" t="str">
            <v>引流装置</v>
          </cell>
          <cell r="E6583" t="str">
            <v>特殊缝线,吻合器</v>
          </cell>
          <cell r="F6583" t="str">
            <v>每根血管</v>
          </cell>
          <cell r="G6583" t="str">
            <v/>
          </cell>
          <cell r="H6583">
            <v>1200</v>
          </cell>
          <cell r="I6583">
            <v>960</v>
          </cell>
          <cell r="J6583">
            <v>840</v>
          </cell>
          <cell r="K6583" t="str">
            <v>乙类</v>
          </cell>
        </row>
        <row r="6584">
          <cell r="A6584" t="str">
            <v>HNN86304</v>
          </cell>
          <cell r="B6584" t="str">
            <v>显微镜下桡动脉旁深淋巴管静脉吻合术</v>
          </cell>
          <cell r="C6584" t="str">
            <v>用于治疗手部淋巴水肿。患者取平卧位,患肢外展90°并平置于床上,患侧上肢消毒铺巾,于腕横纹上桡侧切开皮肤,在手术显微镜下分离皮下组织,剪开关节支持带,分离出桡动静脉,于血管周围寻桡动脉旁深淋巴管,将桡静脉分支静脉及桡动脉旁深淋巴管分别剪断,静脉远心端结扎,以肝素冲洗液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v>
          </cell>
          <cell r="D6584" t="str">
            <v>引流装置</v>
          </cell>
          <cell r="E6584" t="str">
            <v>特殊缝线,吻合器</v>
          </cell>
          <cell r="F6584" t="str">
            <v>每根血管</v>
          </cell>
          <cell r="G6584" t="str">
            <v/>
          </cell>
          <cell r="H6584">
            <v>1200</v>
          </cell>
          <cell r="I6584">
            <v>960</v>
          </cell>
          <cell r="J6584">
            <v>840</v>
          </cell>
          <cell r="K6584" t="str">
            <v>乙类</v>
          </cell>
        </row>
        <row r="6585">
          <cell r="A6585" t="str">
            <v>HNN86305</v>
          </cell>
          <cell r="B6585" t="str">
            <v>显微镜下上臂深淋巴管静脉吻合术</v>
          </cell>
          <cell r="C6585" t="str">
            <v>用于治疗上肢淋巴水肿。患者取平卧位,患肢外展90°并平置于床上,患侧上肢消毒铺巾,沿肱二､三头肌肌间沟切开皮肤,在手术显微镜下分离皮下组织,剪开深筋膜,分离出肱动､静脉及正中神经,予以保护,于血管､神经周围寻上臂深淋巴管,将肱静脉分支静脉及上臂深淋巴管分别剪断,静脉远心端结扎,以肝素冲洗液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v>
          </cell>
          <cell r="D6585" t="str">
            <v>引流装置</v>
          </cell>
          <cell r="E6585" t="str">
            <v>特殊缝线,吻合器</v>
          </cell>
          <cell r="F6585" t="str">
            <v>每根血管</v>
          </cell>
          <cell r="G6585" t="str">
            <v/>
          </cell>
          <cell r="H6585">
            <v>1200</v>
          </cell>
          <cell r="I6585">
            <v>960</v>
          </cell>
          <cell r="J6585">
            <v>840</v>
          </cell>
          <cell r="K6585" t="str">
            <v>乙类</v>
          </cell>
        </row>
        <row r="6586">
          <cell r="A6586" t="str">
            <v>HNN86306</v>
          </cell>
          <cell r="B6586" t="str">
            <v>显微镜下手背浅淋巴管静脉吻合术</v>
          </cell>
          <cell r="C6586" t="str">
            <v>用于治疗手部淋巴水肿。患者取平卧位,患肢外展90°,于患侧手背部浅静脉走行区切开皮肤,在手术显微镜下寻手背浅静脉及周围浅淋巴管,将静脉及淋巴管分别剪断,静脉远心端结扎,以肝素冲洗液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v>
          </cell>
          <cell r="D6586" t="str">
            <v>引流装置</v>
          </cell>
          <cell r="E6586" t="str">
            <v>特殊缝线,吻合器</v>
          </cell>
          <cell r="F6586" t="str">
            <v>每根血管</v>
          </cell>
          <cell r="G6586" t="str">
            <v/>
          </cell>
          <cell r="H6586">
            <v>1200</v>
          </cell>
          <cell r="I6586">
            <v>960</v>
          </cell>
          <cell r="J6586">
            <v>840</v>
          </cell>
          <cell r="K6586" t="str">
            <v>乙类</v>
          </cell>
        </row>
        <row r="6587">
          <cell r="A6587" t="str">
            <v>HNN86307</v>
          </cell>
          <cell r="B6587" t="str">
            <v>显微镜下头静脉伴行淋巴管静脉吻合术</v>
          </cell>
          <cell r="C6587" t="str">
            <v>用于治疗上肢淋巴水肿。患者取平卧位,患肢外展消毒铺巾,于三角肌前源下方,头静脉走形在手术显微镜下寻足背部浅静脉及周围浅淋巴管,将静脉及淋巴管分别剪断,静脉远心端结扎,以肝素冲洗液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v>
          </cell>
          <cell r="D6587" t="str">
            <v>引流装置</v>
          </cell>
          <cell r="E6587" t="str">
            <v>特殊缝线,吻合器</v>
          </cell>
          <cell r="F6587" t="str">
            <v>每根血管</v>
          </cell>
          <cell r="G6587" t="str">
            <v/>
          </cell>
          <cell r="H6587">
            <v>1200</v>
          </cell>
          <cell r="I6587">
            <v>960</v>
          </cell>
          <cell r="J6587">
            <v>840</v>
          </cell>
          <cell r="K6587" t="str">
            <v>乙类</v>
          </cell>
        </row>
        <row r="6588">
          <cell r="A6588" t="str">
            <v>HNP86301</v>
          </cell>
          <cell r="B6588" t="str">
            <v>显微镜下股深淋巴管静脉吻合术</v>
          </cell>
          <cell r="C6588" t="str">
            <v>用于治疗下肢淋巴水肿。患者取平卧位,患肢腹股沟区消毒铺巾,于腹股沟韧带下方切开皮肤,在手术显微镜下分离皮下组织以免损伤浅淋巴管,剪开深筋膜,分离出股动､静脉,于血管周围寻股深淋巴管,将股静脉分支静脉及股深淋巴管分别剪断,静脉远心端结扎,以肝素冲洗液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v>
          </cell>
          <cell r="D6588" t="str">
            <v>引流装置</v>
          </cell>
          <cell r="E6588" t="str">
            <v>特殊缝线,吻合器</v>
          </cell>
          <cell r="F6588" t="str">
            <v>每根血管</v>
          </cell>
          <cell r="G6588" t="str">
            <v/>
          </cell>
          <cell r="H6588">
            <v>1200</v>
          </cell>
          <cell r="I6588">
            <v>960</v>
          </cell>
          <cell r="J6588">
            <v>840</v>
          </cell>
          <cell r="K6588" t="str">
            <v>乙类</v>
          </cell>
        </row>
        <row r="6589">
          <cell r="A6589" t="str">
            <v>HNP86302</v>
          </cell>
          <cell r="B6589" t="str">
            <v>显微镜下大腿中部浅淋巴管大隐静脉分支吻合术</v>
          </cell>
          <cell r="C6589" t="str">
            <v>用于治疗下肢淋巴水肿。患者取平卧位,患肢消毒铺巾,于患肢大腿中部大隐静脉走行区切开皮肤,在手术显微镜下寻大隐静脉分支静脉以及周围浅淋巴管,将匹配静脉及淋巴管分别剪断,静脉远心端结扎,以肝素冲洗液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v>
          </cell>
          <cell r="D6589" t="str">
            <v>引流装置</v>
          </cell>
          <cell r="E6589" t="str">
            <v>特殊缝线,吻合器</v>
          </cell>
          <cell r="F6589" t="str">
            <v>每根血管</v>
          </cell>
          <cell r="G6589" t="str">
            <v/>
          </cell>
          <cell r="H6589">
            <v>1200</v>
          </cell>
          <cell r="I6589">
            <v>960</v>
          </cell>
          <cell r="J6589">
            <v>840</v>
          </cell>
          <cell r="K6589" t="str">
            <v>乙类</v>
          </cell>
        </row>
        <row r="6590">
          <cell r="A6590" t="str">
            <v>HNP86303</v>
          </cell>
          <cell r="B6590" t="str">
            <v>淋巴结大隐静脉吻合术</v>
          </cell>
          <cell r="C6590" t="str">
            <v>用于治疗下肢淋巴水肿。患者取平卧位,患肢侧腹股沟区消毒铺巾,于腹股沟韧带下方大隐静脉走行区切开皮肤,在手术显微镜下寻找大隐静脉分支静脉以及腹股沟浅淋巴结,切断淋巴结,近心端结扎,以无损伤显微缝线将匹配静脉近心端与淋巴结远心端行端端吻合,观察无渗血及渗液后,间断缝合皮肤切口,敷料覆盖伤口,弹力绷带加压包扎。</v>
          </cell>
          <cell r="D6590" t="str">
            <v>引流装置</v>
          </cell>
          <cell r="E6590" t="str">
            <v>特殊缝线,吻合器</v>
          </cell>
          <cell r="F6590" t="str">
            <v>每根血管</v>
          </cell>
          <cell r="G6590" t="str">
            <v/>
          </cell>
          <cell r="H6590">
            <v>1400</v>
          </cell>
          <cell r="I6590">
            <v>1120</v>
          </cell>
          <cell r="J6590">
            <v>980</v>
          </cell>
          <cell r="K6590" t="str">
            <v>乙类</v>
          </cell>
        </row>
        <row r="6591">
          <cell r="A6591" t="str">
            <v>HNP86304</v>
          </cell>
          <cell r="B6591" t="str">
            <v>显微镜下小腿浅淋巴管静脉吻合术</v>
          </cell>
          <cell r="C6591" t="str">
            <v>用于治疗下肢淋巴水肿。患者取平卧位,患肢消毒铺巾,于膝下外侧浅静脉或内侧大隐静脉走行区切开皮肤,在手术显微镜下寻小腿外侧浅静脉或大隐静脉其分支静脉､周围浅淋巴管,将静脉及淋巴管分别剪断,静脉远心端结扎,以肝素冲洗液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v>
          </cell>
          <cell r="D6591" t="str">
            <v>引流装置</v>
          </cell>
          <cell r="E6591" t="str">
            <v>特殊缝线,吻合器</v>
          </cell>
          <cell r="F6591" t="str">
            <v>每根血管</v>
          </cell>
          <cell r="G6591" t="str">
            <v/>
          </cell>
          <cell r="H6591">
            <v>1200</v>
          </cell>
          <cell r="I6591">
            <v>960</v>
          </cell>
          <cell r="J6591">
            <v>840</v>
          </cell>
          <cell r="K6591" t="str">
            <v>乙类</v>
          </cell>
        </row>
        <row r="6592">
          <cell r="A6592" t="str">
            <v>HNP86305</v>
          </cell>
          <cell r="B6592" t="str">
            <v>显微镜下内踝深淋巴管-胫后静脉分支吻合术</v>
          </cell>
          <cell r="C6592" t="str">
            <v>用于治疗足部淋巴水肿。患者取平卧位,患肢屈曲外展使内踝部平置于床上,患足及小腿消毒铺巾,于足内踝下弧形切开皮肤,在手术显微镜下分离皮下组织,剪开关节支持带,分离出胫后动静脉,于血管周围寻内踝深淋巴管,将胫后静脉分支静脉及内踝深淋巴管分别剪断,静脉远心端结扎,以肝素冲洗液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v>
          </cell>
          <cell r="D6592" t="str">
            <v>引流装置</v>
          </cell>
          <cell r="E6592" t="str">
            <v>特殊缝线,吻合器</v>
          </cell>
          <cell r="F6592" t="str">
            <v>每根血管</v>
          </cell>
          <cell r="G6592" t="str">
            <v/>
          </cell>
          <cell r="H6592">
            <v>1200</v>
          </cell>
          <cell r="I6592">
            <v>960</v>
          </cell>
          <cell r="J6592">
            <v>840</v>
          </cell>
          <cell r="K6592" t="str">
            <v>乙类</v>
          </cell>
        </row>
        <row r="6593">
          <cell r="A6593" t="str">
            <v>HNP86306</v>
          </cell>
          <cell r="B6593" t="str">
            <v>显微镜下足背浅淋巴管静脉吻合术</v>
          </cell>
          <cell r="C6593" t="str">
            <v>用于治疗足部淋巴水肿。患者取平卧位,患肢屈曲使足平置于床上,患足及小腿消毒铺巾,于足背部浅静脉走行区切开皮肤,在手术显微镜下寻足背部浅静脉及周围浅淋巴管,将静脉及淋巴管分别剪断,静脉远心端结扎,以肝素冲洗液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v>
          </cell>
          <cell r="D6593" t="str">
            <v>引流装置</v>
          </cell>
          <cell r="E6593" t="str">
            <v>特殊缝线,吻合器</v>
          </cell>
          <cell r="F6593" t="str">
            <v>每根血管</v>
          </cell>
          <cell r="G6593" t="str">
            <v/>
          </cell>
          <cell r="H6593">
            <v>1200</v>
          </cell>
          <cell r="I6593">
            <v>960</v>
          </cell>
          <cell r="J6593">
            <v>840</v>
          </cell>
          <cell r="K6593" t="str">
            <v>乙类</v>
          </cell>
        </row>
        <row r="6594">
          <cell r="A6594" t="str">
            <v>HNQ73301</v>
          </cell>
          <cell r="B6594" t="str">
            <v>海绵状淋巴管瘤切除术(小)</v>
          </cell>
          <cell r="C6594" t="str">
            <v>指面积在3平方厘米以下,含体表､颈部､躯干部､瘤体侵及深筋膜以下深层组织的血管瘤､淋巴管瘤､淋巴血管瘤､纤维血管瘤､脂肪血管瘤､神经纤维血管瘤､乳糜囊肿。定位,消毒铺巾,局麻,切开皮肤,切除部分病变皮肤,将深部瘤体组织完整切除,缝合伤口,加压包扎。</v>
          </cell>
          <cell r="D6594" t="str">
            <v>引流装置,注射器</v>
          </cell>
          <cell r="E6594" t="str">
            <v>特殊缝线</v>
          </cell>
          <cell r="F6594" t="str">
            <v>次</v>
          </cell>
          <cell r="G6594" t="str">
            <v/>
          </cell>
          <cell r="H6594">
            <v>600</v>
          </cell>
          <cell r="I6594">
            <v>480</v>
          </cell>
          <cell r="J6594">
            <v>420</v>
          </cell>
          <cell r="K6594" t="str">
            <v>甲类</v>
          </cell>
        </row>
        <row r="6595">
          <cell r="A6595" t="str">
            <v>HNQ73302</v>
          </cell>
          <cell r="B6595" t="str">
            <v>海绵状淋巴管瘤切除术(中)</v>
          </cell>
          <cell r="C6595" t="str">
            <v>指面积小于10平方厘米,未达肢体一周及肢体1/4长度,含体表､颈部､躯干部､瘤体侵及深筋膜以下深层组织的血管瘤､淋巴管瘤､淋巴血管瘤､纤维血管瘤､脂肪血管瘤､神经纤维血管瘤､乳糜囊肿。定位,消毒铺巾,局麻,必要时上止血带,梭形切口,切除部分病变皮肤,将深部瘤体组织尽量切除,置引流管引出固定,缝合伤口,加压包扎。</v>
          </cell>
          <cell r="D6595" t="str">
            <v>引流装置,注射器</v>
          </cell>
          <cell r="E6595" t="str">
            <v>特殊缝线</v>
          </cell>
          <cell r="F6595" t="str">
            <v>次</v>
          </cell>
          <cell r="G6595" t="str">
            <v/>
          </cell>
          <cell r="H6595">
            <v>800</v>
          </cell>
          <cell r="I6595">
            <v>640</v>
          </cell>
          <cell r="J6595">
            <v>560</v>
          </cell>
          <cell r="K6595" t="str">
            <v>甲类</v>
          </cell>
        </row>
        <row r="6596">
          <cell r="A6596" t="str">
            <v>HNQ73303</v>
          </cell>
          <cell r="B6596" t="str">
            <v>海绵状淋巴管瘤切除术(大)</v>
          </cell>
          <cell r="C6596" t="str">
            <v>指面积大于10厘米,含体表､颈部､躯干部､瘤体侵及深筋膜以下深层组织的血管瘤､淋巴管瘤､淋巴血管瘤､纤维血管瘤､脂肪血管瘤､神经纤维血管瘤､乳糜囊肿。消毒铺巾,必要时上止血带,梭形切口,游离皮瓣,切除部分病变皮肤,将深部瘤体组织尽量切除,置引流管引出固定,缝合伤口,加压包扎。不含皮瓣或组织移植､石膏固定。</v>
          </cell>
          <cell r="D6596" t="str">
            <v>引流装置</v>
          </cell>
          <cell r="E6596" t="str">
            <v>特殊缝线</v>
          </cell>
          <cell r="F6596" t="str">
            <v>次</v>
          </cell>
          <cell r="G6596" t="str">
            <v/>
          </cell>
          <cell r="H6596">
            <v>1000</v>
          </cell>
          <cell r="I6596">
            <v>800</v>
          </cell>
          <cell r="J6596">
            <v>700</v>
          </cell>
          <cell r="K6596" t="str">
            <v>甲类</v>
          </cell>
        </row>
        <row r="6597">
          <cell r="A6597" t="str">
            <v>HNR57301</v>
          </cell>
          <cell r="B6597" t="str">
            <v>显微镜下胸导管压迫束带松解术</v>
          </cell>
          <cell r="C6597" t="str">
            <v>平卧位,全麻后消毒铺巾,左颈部切口,切开皮肤､颈阔肌､皮下脂肪､切断胸锁乳突肌,显微镜下剪开颈动脉鞘,游离颈内静脉并牵开,于颈血管后方游离胸导管,剪开胸导管末段包绕的血管鞘(颈静脉角)解除压迫,完全显露胸导管末段及其出口周围结构,确认乳糜入血顺畅。显微镜下止血,结扎小淋巴漏口,确认无出血及淋巴漏,逐层缝合,皮肤皮内缝合,无菌敷料覆盖切口。</v>
          </cell>
          <cell r="D6597" t="str">
            <v>引流装置</v>
          </cell>
          <cell r="E6597" t="str">
            <v>特殊缝线,止血材料</v>
          </cell>
          <cell r="F6597" t="str">
            <v>次</v>
          </cell>
          <cell r="G6597" t="str">
            <v/>
          </cell>
          <cell r="H6597">
            <v>1400</v>
          </cell>
          <cell r="I6597">
            <v>1120</v>
          </cell>
          <cell r="J6597">
            <v>980</v>
          </cell>
          <cell r="K6597" t="str">
            <v>乙类</v>
          </cell>
        </row>
        <row r="6598">
          <cell r="A6598" t="str">
            <v>HNR59301</v>
          </cell>
          <cell r="B6598" t="str">
            <v>乳糜胸外科治疗</v>
          </cell>
          <cell r="C6598" t="str">
            <v>胸后外侧或前外侧切口,消毒铺巾,贴膜,电刀开胸,探查胸腔,脓性纤维膜剥脱,冲洗,游离胸导管并结扎,或大块组织缝扎,止血并放置胸腔闭式引流管,关胸。</v>
          </cell>
          <cell r="D6598" t="str">
            <v>引流装置,冲洗液</v>
          </cell>
          <cell r="E6598" t="str">
            <v>特殊缝线,止血材料</v>
          </cell>
          <cell r="F6598" t="str">
            <v>次</v>
          </cell>
          <cell r="G6598" t="str">
            <v/>
          </cell>
          <cell r="H6598">
            <v>1700</v>
          </cell>
          <cell r="I6598">
            <v>1360</v>
          </cell>
          <cell r="J6598">
            <v>1190</v>
          </cell>
          <cell r="K6598" t="str">
            <v>甲类</v>
          </cell>
        </row>
        <row r="6599">
          <cell r="A6599" t="str">
            <v>HNR59302</v>
          </cell>
          <cell r="B6599" t="str">
            <v>胸导管结扎术</v>
          </cell>
          <cell r="C6599" t="str">
            <v>胸后外侧或前外侧切口,消毒铺巾,贴膜,电刀开胸,探查,游离胸导管并结扎,或大块组织缝扎,胸腔闭式引流,关胸。</v>
          </cell>
          <cell r="D6599" t="str">
            <v>引流装置</v>
          </cell>
          <cell r="E6599" t="str">
            <v>特殊缝线,止血材料</v>
          </cell>
          <cell r="F6599" t="str">
            <v>次</v>
          </cell>
          <cell r="G6599" t="str">
            <v/>
          </cell>
          <cell r="H6599">
            <v>1700</v>
          </cell>
          <cell r="I6599">
            <v>1360</v>
          </cell>
          <cell r="J6599">
            <v>1190</v>
          </cell>
          <cell r="K6599" t="str">
            <v>甲类</v>
          </cell>
        </row>
        <row r="6600">
          <cell r="A6600" t="str">
            <v>HNR59501</v>
          </cell>
          <cell r="B6600" t="str">
            <v>经胸腔镜胸导管结扎术</v>
          </cell>
          <cell r="C6600" t="str">
            <v>经胸外侧径路,消毒铺巾,贴膜,单肺通气,建立气胸,胸腔镜探查胸腔,游离胸导管并结扎,或大块组织缝扎,用电刀或超声刀止血,置放胸腔闭式引流,关胸。</v>
          </cell>
          <cell r="D6600" t="str">
            <v>引流装置</v>
          </cell>
          <cell r="E6600" t="str">
            <v>腔镜材料</v>
          </cell>
          <cell r="F6600" t="str">
            <v>次</v>
          </cell>
          <cell r="G6600" t="str">
            <v/>
          </cell>
          <cell r="H6600">
            <v>1900</v>
          </cell>
          <cell r="I6600">
            <v>1520</v>
          </cell>
          <cell r="J6600">
            <v>1330</v>
          </cell>
          <cell r="K6600" t="str">
            <v>乙类</v>
          </cell>
        </row>
        <row r="6601">
          <cell r="A6601" t="str">
            <v>HNR65301</v>
          </cell>
          <cell r="B6601" t="str">
            <v>显微镜下颈段胸导管狭窄段外膜剥除术</v>
          </cell>
          <cell r="C6601" t="str">
            <v>平卧位,全麻后消毒铺巾,左颈部切口,切开皮肤､颈阔肌､皮下脂肪､切断胸锁乳突肌,显微镜下剪开颈动脉鞘,游离颈内静脉并牵开,于颈血管后方游离､探查胸导管,将狭窄段胸导管外膜剥除,确认狭窄解除,乳糜入血顺畅,显微镜下止血,结扎小淋巴漏口,确认无出血及淋巴漏,逐层缝合,皮肤皮内缝合,无菌敷料覆盖切口。</v>
          </cell>
          <cell r="D6601" t="str">
            <v>引流装置</v>
          </cell>
          <cell r="E6601" t="str">
            <v>特殊缝线,止血材料</v>
          </cell>
          <cell r="F6601" t="str">
            <v>次</v>
          </cell>
          <cell r="G6601" t="str">
            <v/>
          </cell>
          <cell r="H6601">
            <v>1900</v>
          </cell>
          <cell r="I6601">
            <v>1520</v>
          </cell>
          <cell r="J6601">
            <v>1330</v>
          </cell>
          <cell r="K6601" t="str">
            <v>乙类</v>
          </cell>
        </row>
        <row r="6602">
          <cell r="A6602" t="str">
            <v>HNR83301</v>
          </cell>
          <cell r="B6602" t="str">
            <v>显微镜下胸导管狭窄成形术</v>
          </cell>
          <cell r="C6602" t="str">
            <v>平卧位,全麻后消毒铺巾,左颈部切口,切开皮肤､颈阔肌､皮下脂肪､切断胸锁乳突肌,显微镜下剪开颈动脉鞘,游离颈内静脉并牵开,于颈血管后方游离､探查胸导管,无创阻断胸导管,将狭窄段纵行剪开,横向缝合,确认狭窄解除,乳糜入血顺畅,显微镜下止血,结扎小淋巴漏口,确认无出血及淋巴漏,逐层缝合,皮肤皮内缝合,无菌敷料覆盖切口。</v>
          </cell>
          <cell r="D6602" t="str">
            <v>引流装置</v>
          </cell>
          <cell r="E6602" t="str">
            <v>特殊缝线,止血材料</v>
          </cell>
          <cell r="F6602" t="str">
            <v>次</v>
          </cell>
          <cell r="G6602" t="str">
            <v/>
          </cell>
          <cell r="H6602">
            <v>1900</v>
          </cell>
          <cell r="I6602">
            <v>1520</v>
          </cell>
          <cell r="J6602">
            <v>1330</v>
          </cell>
          <cell r="K6602" t="str">
            <v>乙类</v>
          </cell>
        </row>
        <row r="6603">
          <cell r="A6603" t="str">
            <v>HNR86301</v>
          </cell>
          <cell r="B6603" t="str">
            <v>显微镜下胸导管颈内静脉端端吻合术</v>
          </cell>
          <cell r="C6603" t="str">
            <v>平卧位,全麻后消毒铺巾,左颈部切口,切开皮肤､颈阔肌､皮下脂肪､切断胸锁乳突肌,显微镜下剪开颈动脉鞘,游离颈内静脉并牵开,于颈血管后方游离胸导管,根据胸导管及血管直径,确认需与颈内静脉吻合后,无创游离颈内静脉,胸导管近心端､颈内静脉远心端结扎,无创阻断颈内静脉,肝素冲洗液冲洗管腔,胸导管远心端与颈内静脉近心端端端吻合,显微镜下止血,结扎小淋巴漏口,确认无出血及淋巴漏,逐层缝合,皮肤皮内缝合,无菌敷料覆盖切口。</v>
          </cell>
          <cell r="D6603" t="str">
            <v>引流装置</v>
          </cell>
          <cell r="E6603" t="str">
            <v>特殊缝线,止血材料,吻合器</v>
          </cell>
          <cell r="F6603" t="str">
            <v>每根血管</v>
          </cell>
          <cell r="G6603" t="str">
            <v/>
          </cell>
          <cell r="H6603">
            <v>1900</v>
          </cell>
          <cell r="I6603">
            <v>1520</v>
          </cell>
          <cell r="J6603">
            <v>1330</v>
          </cell>
          <cell r="K6603" t="str">
            <v>乙类</v>
          </cell>
        </row>
        <row r="6604">
          <cell r="A6604" t="str">
            <v>HNR86302</v>
          </cell>
          <cell r="B6604" t="str">
            <v>胸导管-颈内静脉吻合术</v>
          </cell>
          <cell r="C6604" t="str">
            <v>定位,消毒铺巾,局麻,左锁骨上切口显露游离胸导管和颈内静脉,胸导管测压,分别切断结扎,行远端胸导管-近端颈内静脉端端吻合,创面止血,缝合切口。</v>
          </cell>
          <cell r="D6604" t="str">
            <v>测压管,引流装置,注射器</v>
          </cell>
          <cell r="E6604" t="str">
            <v>特殊缝线,止血材料,吻合器</v>
          </cell>
          <cell r="F6604" t="str">
            <v>次</v>
          </cell>
          <cell r="G6604" t="str">
            <v/>
          </cell>
          <cell r="H6604">
            <v>1600</v>
          </cell>
          <cell r="I6604">
            <v>1280</v>
          </cell>
          <cell r="J6604">
            <v>1120</v>
          </cell>
          <cell r="K6604" t="str">
            <v>甲类</v>
          </cell>
        </row>
        <row r="6605">
          <cell r="A6605" t="str">
            <v>HNR86303</v>
          </cell>
          <cell r="B6605" t="str">
            <v>显微镜下胸导管颈外静脉吻合术</v>
          </cell>
          <cell r="C6605" t="str">
            <v>平卧位,全麻后消毒铺巾,左颈部切口,切开皮肤､颈阔肌､皮下脂肪､切断胸锁乳突肌,显微镜下剪开颈动脉鞘,游离颈内静脉并牵开,于颈血管后方游离胸导管,根据胸导管及血管直径,确认需与颈外静脉吻合后延长切口,无创游离颈外静脉,胸导管近心端､颈外静脉远心端结扎,肝素冲洗液冲洗管腔,胸导管远心端与颈外静脉近心端端端吻合,显微镜下止血,结扎小淋巴漏口,确认无出血及淋巴漏,逐层缝合,皮肤皮内缝合,无菌敷料覆盖切口。</v>
          </cell>
          <cell r="D6605" t="str">
            <v>引流装置</v>
          </cell>
          <cell r="E6605" t="str">
            <v>特殊缝线,止血材料,吻合器</v>
          </cell>
          <cell r="F6605" t="str">
            <v>每根血管</v>
          </cell>
          <cell r="G6605" t="str">
            <v/>
          </cell>
          <cell r="H6605">
            <v>1900</v>
          </cell>
          <cell r="I6605">
            <v>1520</v>
          </cell>
          <cell r="J6605">
            <v>1330</v>
          </cell>
          <cell r="K6605" t="str">
            <v>乙类</v>
          </cell>
        </row>
        <row r="6606">
          <cell r="A6606" t="str">
            <v>HNR86304</v>
          </cell>
          <cell r="B6606" t="str">
            <v>显微镜下胸导管甲状腺中静脉吻合术</v>
          </cell>
          <cell r="C6606" t="str">
            <v>平卧位,全麻后消毒铺巾,左颈部切口,切开皮肤､颈阔肌､皮下脂肪､切断胸锁乳突肌,显微镜下剪开颈动脉鞘,游离颈内静脉并牵开,于颈血管后方游离胸导管,根据胸导管及血管直径,确认需与甲状腺中静脉吻合后,无创游离甲状腺中静脉,胸导管近心端､甲状腺中静脉远心端结扎,肝素冲洗液冲洗管腔,胸导管远心端与甲状腺中静脉近心端吻合,显微镜下止血,结扎小淋巴漏口,确认无出血及淋巴漏,逐层缝合,皮肤皮内缝合,无菌敷料覆盖切口。</v>
          </cell>
          <cell r="D6606" t="str">
            <v>引流装置</v>
          </cell>
          <cell r="E6606" t="str">
            <v>特殊缝线,止血材料,吻合器</v>
          </cell>
          <cell r="F6606" t="str">
            <v>每根血管</v>
          </cell>
          <cell r="G6606" t="str">
            <v/>
          </cell>
          <cell r="H6606">
            <v>1900</v>
          </cell>
          <cell r="I6606">
            <v>1520</v>
          </cell>
          <cell r="J6606">
            <v>1330</v>
          </cell>
          <cell r="K6606" t="str">
            <v>乙类</v>
          </cell>
        </row>
        <row r="6607">
          <cell r="A6607" t="str">
            <v>HNR86305</v>
          </cell>
          <cell r="B6607" t="str">
            <v>显微镜下胸导管颈横静脉静脉吻合术</v>
          </cell>
          <cell r="C6607" t="str">
            <v>平卧位,全麻后消毒铺巾,左颈部切口,切开皮肤､颈阔肌､皮下脂肪､切断胸锁乳突肌,显微镜下剪开颈动脉鞘,游离颈内静脉并牵开,于颈血管后方游离胸导管,根据胸导管及血管直径,确认需与颈横静脉吻合后,无创游离颈横静脉,胸导管近心端､颈横静脉远心端结扎,肝素冲洗液冲洗管腔,胸导管远心端与颈横静脉近心端端端吻合。显微镜下止血,结扎小淋巴漏口,确认无出血及淋巴漏,逐层缝合,皮肤皮内缝合,无菌敷料覆盖切口。</v>
          </cell>
          <cell r="D6607" t="str">
            <v>引流装置</v>
          </cell>
          <cell r="E6607" t="str">
            <v>特殊缝线,止血材料,吻合器</v>
          </cell>
          <cell r="F6607" t="str">
            <v>每根血管</v>
          </cell>
          <cell r="G6607" t="str">
            <v/>
          </cell>
          <cell r="H6607">
            <v>1900</v>
          </cell>
          <cell r="I6607">
            <v>1520</v>
          </cell>
          <cell r="J6607">
            <v>1330</v>
          </cell>
          <cell r="K6607" t="str">
            <v>乙类</v>
          </cell>
        </row>
        <row r="6608">
          <cell r="A6608" t="str">
            <v>HNR86306</v>
          </cell>
          <cell r="B6608" t="str">
            <v>显微胸导管椎静脉吻合术</v>
          </cell>
          <cell r="C6608" t="str">
            <v>平卧位,全麻后消毒铺巾,左颈部切口,切开皮肤､颈阔肌､皮下脂肪､切断胸锁乳突肌,显微镜下剪开颈动脉鞘,游离颈内静脉并牵开,于颈血管后方游离胸导管,根据胸导管及血管直径,确认需与椎静脉吻合后,无创游离椎静脉,胸导管近心端､椎静脉远心端结扎,肝素冲洗液冲洗管腔,胸导管远心端与椎静脉近心端端端吻合,显微镜下止血,结扎小淋巴漏口,确认无出血及淋巴漏,逐层缝合,皮肤皮内缝合,无菌敷料覆盖切口。</v>
          </cell>
          <cell r="D6608" t="str">
            <v>引流装置</v>
          </cell>
          <cell r="E6608" t="str">
            <v>特殊缝线,止血材料,吻合器</v>
          </cell>
          <cell r="F6608" t="str">
            <v>每根血管</v>
          </cell>
          <cell r="G6608" t="str">
            <v/>
          </cell>
          <cell r="H6608">
            <v>1900</v>
          </cell>
          <cell r="I6608">
            <v>1520</v>
          </cell>
          <cell r="J6608">
            <v>1330</v>
          </cell>
          <cell r="K6608" t="str">
            <v>乙类</v>
          </cell>
        </row>
        <row r="6609">
          <cell r="A6609" t="str">
            <v>HNZ</v>
          </cell>
          <cell r="B6609" t="str">
            <v>5.其它</v>
          </cell>
          <cell r="C6609" t="str">
            <v/>
          </cell>
          <cell r="D6609" t="str">
            <v/>
          </cell>
          <cell r="E6609" t="str">
            <v/>
          </cell>
        </row>
        <row r="6609">
          <cell r="G6609" t="str">
            <v/>
          </cell>
          <cell r="H6609" t="str">
            <v/>
          </cell>
          <cell r="I6609" t="str">
            <v/>
          </cell>
          <cell r="J6609" t="str">
            <v/>
          </cell>
        </row>
        <row r="6610">
          <cell r="A6610" t="str">
            <v>HNZ73301</v>
          </cell>
          <cell r="B6610" t="str">
            <v>体表淋巴结摘除术</v>
          </cell>
          <cell r="C6610" t="str">
            <v>定位,消毒铺巾,切开皮肤,保护血管,切取淋巴结,送检,缝合皮肤。</v>
          </cell>
          <cell r="D6610" t="str">
            <v>引流装置</v>
          </cell>
          <cell r="E6610" t="str">
            <v>特殊缝线</v>
          </cell>
          <cell r="F6610" t="str">
            <v>次</v>
          </cell>
          <cell r="G6610" t="str">
            <v/>
          </cell>
          <cell r="H6610">
            <v>370</v>
          </cell>
          <cell r="I6610">
            <v>300</v>
          </cell>
          <cell r="J6610">
            <v>260</v>
          </cell>
          <cell r="K6610" t="str">
            <v>甲类</v>
          </cell>
        </row>
        <row r="6611">
          <cell r="A6611" t="str">
            <v>HP-HQ</v>
          </cell>
          <cell r="B6611" t="str">
            <v>(十一)消化系统</v>
          </cell>
          <cell r="C6611" t="str">
            <v/>
          </cell>
          <cell r="D6611" t="str">
            <v/>
          </cell>
          <cell r="E6611" t="str">
            <v/>
          </cell>
        </row>
        <row r="6611">
          <cell r="G6611" t="str">
            <v/>
          </cell>
          <cell r="H6611" t="str">
            <v/>
          </cell>
          <cell r="I6611" t="str">
            <v/>
          </cell>
          <cell r="J6611" t="str">
            <v/>
          </cell>
        </row>
        <row r="6612">
          <cell r="A6612" t="str">
            <v>HPA-HPB</v>
          </cell>
          <cell r="B6612" t="str">
            <v>1.消化道</v>
          </cell>
          <cell r="C6612" t="str">
            <v/>
          </cell>
          <cell r="D6612" t="str">
            <v/>
          </cell>
          <cell r="E6612" t="str">
            <v/>
          </cell>
        </row>
        <row r="6612">
          <cell r="G6612" t="str">
            <v/>
          </cell>
          <cell r="H6612" t="str">
            <v/>
          </cell>
          <cell r="I6612" t="str">
            <v/>
          </cell>
          <cell r="J6612" t="str">
            <v/>
          </cell>
        </row>
        <row r="6613">
          <cell r="A6613" t="str">
            <v>HPA46601</v>
          </cell>
          <cell r="B6613" t="str">
            <v>内镜下止血处置术</v>
          </cell>
          <cell r="C6613" t="str">
            <v>指内镜检查或治疗中止血时的处置。在内镜检查中,于出血部位,选择器械及药物止血。图文报告。不含监护。</v>
          </cell>
          <cell r="D6613" t="str">
            <v/>
          </cell>
          <cell r="E6613" t="str">
            <v>血管夹</v>
          </cell>
          <cell r="F6613" t="str">
            <v>次</v>
          </cell>
          <cell r="G6613" t="str">
            <v>此项为辅加操作项目</v>
          </cell>
          <cell r="H6613">
            <v>200</v>
          </cell>
          <cell r="I6613">
            <v>160</v>
          </cell>
          <cell r="J6613">
            <v>140</v>
          </cell>
          <cell r="K6613" t="str">
            <v>乙类</v>
          </cell>
        </row>
        <row r="6614">
          <cell r="A6614" t="str">
            <v>HPA66301</v>
          </cell>
          <cell r="B6614" t="str">
            <v>消化道造瘘管置换术</v>
          </cell>
          <cell r="C6614" t="str">
            <v>消毒铺巾,胃､胆道､空肠造瘘管拔出,并即刻经瘘管插入新引流管,留置,固定。</v>
          </cell>
          <cell r="D6614" t="str">
            <v>引流装置,引流管,造瘘管</v>
          </cell>
          <cell r="E6614" t="str">
            <v/>
          </cell>
          <cell r="F6614" t="str">
            <v>次</v>
          </cell>
          <cell r="G6614" t="str">
            <v/>
          </cell>
          <cell r="H6614">
            <v>800</v>
          </cell>
          <cell r="I6614">
            <v>640</v>
          </cell>
          <cell r="J6614">
            <v>560</v>
          </cell>
          <cell r="K6614" t="str">
            <v>乙类</v>
          </cell>
        </row>
        <row r="6615">
          <cell r="A6615" t="str">
            <v>HPB46601</v>
          </cell>
          <cell r="B6615" t="str">
            <v>经纤维内镜上消化道出血治疗</v>
          </cell>
          <cell r="C6615" t="str">
            <v>指食管､胃､十二指肠出血治疗。麻醉下,润滑,消泡,经口插入纤维胃镜,胃镜检查,寻查出血部位,根据出血情况选择止血治疗方法。人工报告。不含监护。</v>
          </cell>
          <cell r="D6615" t="str">
            <v/>
          </cell>
          <cell r="E6615" t="str">
            <v>血管夹,止血材料</v>
          </cell>
          <cell r="F6615" t="str">
            <v>次</v>
          </cell>
          <cell r="G6615" t="str">
            <v/>
          </cell>
          <cell r="H6615">
            <v>150</v>
          </cell>
          <cell r="I6615">
            <v>120</v>
          </cell>
          <cell r="J6615">
            <v>105</v>
          </cell>
          <cell r="K6615" t="str">
            <v>乙类</v>
          </cell>
        </row>
        <row r="6616">
          <cell r="A6616" t="str">
            <v>HPB46602</v>
          </cell>
          <cell r="B6616" t="str">
            <v>经电子内镜上消化道出血治疗</v>
          </cell>
          <cell r="C6616" t="str">
            <v>指麻醉下,润滑,消泡,经口插入电子胃镜,胃镜检查,寻查出血部位,根据出血情况选择止血治疗方法。图文报告。不含监护。</v>
          </cell>
          <cell r="D6616" t="str">
            <v/>
          </cell>
          <cell r="E6616" t="str">
            <v>血管夹,止血材料</v>
          </cell>
          <cell r="F6616" t="str">
            <v>次</v>
          </cell>
          <cell r="G6616" t="str">
            <v>经电子内镜下消化道出血治疗按此收费</v>
          </cell>
          <cell r="H6616">
            <v>600</v>
          </cell>
          <cell r="I6616">
            <v>480</v>
          </cell>
          <cell r="J6616">
            <v>420</v>
          </cell>
          <cell r="K6616" t="str">
            <v>乙类</v>
          </cell>
        </row>
        <row r="6617">
          <cell r="A6617" t="str">
            <v>HPB65601</v>
          </cell>
          <cell r="B6617" t="str">
            <v>经电子内镜食管胃十二指肠黏膜剥离术(ESD)</v>
          </cell>
          <cell r="C6617" t="str">
            <v>麻醉下,润滑,消泡,经口插入电子胃镜,胃镜检查,寻查肿物,于肿物基底部注射肾上腺素甘油果糖(或高渗冲洗液及美蓝或靛胭脂)以抬举病变黏膜部分,采用电刀等进行剥离,切除治疗。图文报告。不含监护､病理学检查。</v>
          </cell>
          <cell r="D6617" t="str">
            <v>注射针</v>
          </cell>
          <cell r="E6617" t="str">
            <v>血管夹,止血材料,息肉勒除器，一次性使用黏膜切开刀</v>
          </cell>
          <cell r="F6617" t="str">
            <v>次</v>
          </cell>
          <cell r="G6617" t="str">
            <v/>
          </cell>
          <cell r="H6617">
            <v>2900</v>
          </cell>
          <cell r="I6617">
            <v>2320</v>
          </cell>
          <cell r="J6617">
            <v>2030</v>
          </cell>
          <cell r="K6617" t="str">
            <v>乙类</v>
          </cell>
        </row>
        <row r="6618">
          <cell r="A6618" t="str">
            <v>HPB72601</v>
          </cell>
          <cell r="B6618" t="str">
            <v>经纤维内镜食管胃十二指肠息肉氩离子凝固术</v>
          </cell>
          <cell r="C6618" t="str">
            <v>麻醉下,润滑,消泡,经口插入纤维胃镜,胃镜检查寻查息肉,采用氩离子凝固治疗。人工报告。不含监护､病理学检查。</v>
          </cell>
          <cell r="D6618" t="str">
            <v/>
          </cell>
          <cell r="E6618" t="str">
            <v>血管夹,息肉勒除器</v>
          </cell>
          <cell r="F6618" t="str">
            <v>次</v>
          </cell>
          <cell r="G6618" t="str">
            <v>每增加1个息肉加收不超过20%</v>
          </cell>
          <cell r="H6618">
            <v>700</v>
          </cell>
          <cell r="I6618">
            <v>560</v>
          </cell>
          <cell r="J6618">
            <v>490</v>
          </cell>
          <cell r="K6618" t="str">
            <v>乙类</v>
          </cell>
        </row>
        <row r="6619">
          <cell r="A6619" t="str">
            <v>HPB72602</v>
          </cell>
          <cell r="B6619" t="str">
            <v>经电子内镜食管胃十二指肠息肉氩离子凝固术</v>
          </cell>
          <cell r="C6619" t="str">
            <v>麻醉下,润滑,消泡,经口插入电子胃镜,胃镜检查,寻查息肉,采用氩离子凝固治疗。图文报告。不含监护､病理学检查。</v>
          </cell>
          <cell r="D6619" t="str">
            <v/>
          </cell>
          <cell r="E6619" t="str">
            <v>血管夹,止血材料,息肉勒除器</v>
          </cell>
          <cell r="F6619" t="str">
            <v>次</v>
          </cell>
          <cell r="G6619" t="str">
            <v>每增加1个息肉加收不超过20%</v>
          </cell>
          <cell r="H6619">
            <v>700</v>
          </cell>
          <cell r="I6619">
            <v>560</v>
          </cell>
          <cell r="J6619">
            <v>490</v>
          </cell>
          <cell r="K6619" t="str">
            <v>乙类</v>
          </cell>
        </row>
        <row r="6620">
          <cell r="A6620" t="str">
            <v>HPB73601</v>
          </cell>
          <cell r="B6620" t="str">
            <v>经纤维内镜食管胃十二指肠息肉高频电凝切除术</v>
          </cell>
          <cell r="C6620" t="str">
            <v>麻醉下,润滑,消泡,经口插入纤维胃镜,胃镜检查,置入圈套器圈套息肉,采用高频电凝电切除息肉。人工报告。不含监护､病理学检查。</v>
          </cell>
          <cell r="D6620" t="str">
            <v/>
          </cell>
          <cell r="E6620" t="str">
            <v>血管夹,圈套器</v>
          </cell>
          <cell r="F6620" t="str">
            <v>次</v>
          </cell>
          <cell r="G6620" t="str">
            <v>每增加1个息肉加收不超过20%</v>
          </cell>
          <cell r="H6620">
            <v>1100</v>
          </cell>
          <cell r="I6620">
            <v>880</v>
          </cell>
          <cell r="J6620">
            <v>770</v>
          </cell>
          <cell r="K6620" t="str">
            <v>乙类</v>
          </cell>
        </row>
        <row r="6621">
          <cell r="A6621" t="str">
            <v>HPB73602</v>
          </cell>
          <cell r="B6621" t="str">
            <v>经电子内镜食管胃十二指肠息肉高频电凝切除术</v>
          </cell>
          <cell r="C6621" t="str">
            <v>麻醉下,润滑,消泡,经口插入电子胃镜,胃镜检查,置入圈套器圈套息肉,采用高频电凝电切除息肉。图文报告。不含监护､病理学检查。</v>
          </cell>
          <cell r="D6621" t="str">
            <v>内镜用注射针</v>
          </cell>
          <cell r="E6621" t="str">
            <v>血管夹,圈套器,止血材料,息肉勒除器</v>
          </cell>
          <cell r="F6621" t="str">
            <v>次</v>
          </cell>
          <cell r="G6621" t="str">
            <v>每增加1个息肉加收不超过20%</v>
          </cell>
          <cell r="H6621">
            <v>1600</v>
          </cell>
          <cell r="I6621">
            <v>1360</v>
          </cell>
          <cell r="J6621">
            <v>1156</v>
          </cell>
          <cell r="K6621" t="str">
            <v>乙类</v>
          </cell>
        </row>
        <row r="6622">
          <cell r="A6622" t="str">
            <v>HPB73603</v>
          </cell>
          <cell r="B6622" t="str">
            <v>经纤维内镜食管胃十二指肠息肉微波切除术</v>
          </cell>
          <cell r="C6622" t="str">
            <v>麻醉下,润滑,消泡,经口插入纤维胃镜,胃镜检查,寻查息肉,采用微波切除治疗。人工报告。不含监护､病理学检查。</v>
          </cell>
          <cell r="D6622" t="str">
            <v/>
          </cell>
          <cell r="E6622" t="str">
            <v>血管夹</v>
          </cell>
          <cell r="F6622" t="str">
            <v>次</v>
          </cell>
          <cell r="G6622" t="str">
            <v>每增加1个息肉加收不超过20%</v>
          </cell>
          <cell r="H6622">
            <v>700</v>
          </cell>
          <cell r="I6622">
            <v>560</v>
          </cell>
          <cell r="J6622">
            <v>490</v>
          </cell>
          <cell r="K6622" t="str">
            <v>乙类</v>
          </cell>
        </row>
        <row r="6623">
          <cell r="A6623" t="str">
            <v>HPB73604</v>
          </cell>
          <cell r="B6623" t="str">
            <v>经电子内镜食管胃十二指肠息肉微波切除术</v>
          </cell>
          <cell r="C6623" t="str">
            <v>麻醉下,润滑,消泡,经口插入电子胃镜,胃镜检查,寻查息肉,采用微波切除治疗。图文报告。不含监护､病理学检查。</v>
          </cell>
          <cell r="D6623" t="str">
            <v/>
          </cell>
          <cell r="E6623" t="str">
            <v>血管夹</v>
          </cell>
          <cell r="F6623" t="str">
            <v>次</v>
          </cell>
          <cell r="G6623" t="str">
            <v>每增加1个息肉加收不超过20%</v>
          </cell>
          <cell r="H6623">
            <v>700</v>
          </cell>
          <cell r="I6623">
            <v>560</v>
          </cell>
          <cell r="J6623">
            <v>490</v>
          </cell>
          <cell r="K6623" t="str">
            <v>乙类</v>
          </cell>
        </row>
        <row r="6624">
          <cell r="A6624" t="str">
            <v>HPB73605</v>
          </cell>
          <cell r="B6624" t="str">
            <v>经纤维内镜食管胃十二指肠息肉激光切除术</v>
          </cell>
          <cell r="C6624" t="str">
            <v>麻醉下,润滑,消泡,经口插入纤维胃镜,胃镜检查寻查息肉,采用激光治疗。人工报告。不含监护､病理学检查。</v>
          </cell>
          <cell r="D6624" t="str">
            <v/>
          </cell>
          <cell r="E6624" t="str">
            <v>血管夹</v>
          </cell>
          <cell r="F6624" t="str">
            <v>次</v>
          </cell>
          <cell r="G6624" t="str">
            <v>每增加1个息肉加收不超过20%</v>
          </cell>
          <cell r="H6624">
            <v>700</v>
          </cell>
          <cell r="I6624">
            <v>560</v>
          </cell>
          <cell r="J6624">
            <v>490</v>
          </cell>
          <cell r="K6624" t="str">
            <v>乙类</v>
          </cell>
        </row>
        <row r="6625">
          <cell r="A6625" t="str">
            <v>HPB73606</v>
          </cell>
          <cell r="B6625" t="str">
            <v>经电子内镜食管胃十二指肠息肉激光切除术</v>
          </cell>
          <cell r="C6625" t="str">
            <v>麻醉下,润滑,消泡,经口插入电子胃镜,胃镜检查寻查息肉,采用激光治疗。图文报告。不含监护､病理学检查。</v>
          </cell>
          <cell r="D6625" t="str">
            <v/>
          </cell>
          <cell r="E6625" t="str">
            <v>血管夹</v>
          </cell>
          <cell r="F6625" t="str">
            <v>次</v>
          </cell>
          <cell r="G6625" t="str">
            <v>每增加1个息肉加收不超过20%</v>
          </cell>
          <cell r="H6625">
            <v>700</v>
          </cell>
          <cell r="I6625">
            <v>560</v>
          </cell>
          <cell r="J6625">
            <v>490</v>
          </cell>
          <cell r="K6625" t="str">
            <v>乙类</v>
          </cell>
        </row>
        <row r="6626">
          <cell r="A6626" t="str">
            <v>HPB73607</v>
          </cell>
          <cell r="B6626" t="str">
            <v>经电子内镜食管胃十二指肠黏膜切除术(EMR)</v>
          </cell>
          <cell r="C6626" t="str">
            <v>胃镜前端加透明帽,麻醉下,润滑,消泡,经口插入电子胃镜,胃镜检查,寻查息肉,将息肉吸入透明帽,采用圈套器进行高频电凝电切。图文报告。不含监护､病理学检查。</v>
          </cell>
          <cell r="D6626" t="str">
            <v/>
          </cell>
          <cell r="E6626" t="str">
            <v>血管夹,圈套器,止血材料,息肉勒除器</v>
          </cell>
          <cell r="F6626" t="str">
            <v>次</v>
          </cell>
          <cell r="G6626" t="str">
            <v>每增加1个息肉加收不超过20%</v>
          </cell>
          <cell r="H6626">
            <v>1700</v>
          </cell>
          <cell r="I6626">
            <v>1360</v>
          </cell>
          <cell r="J6626">
            <v>1190</v>
          </cell>
          <cell r="K6626" t="str">
            <v>乙类</v>
          </cell>
        </row>
        <row r="6627">
          <cell r="A6627" t="str">
            <v>HPB83301</v>
          </cell>
          <cell r="B6627" t="str">
            <v>食管胃吻合口狭窄切开成形术</v>
          </cell>
          <cell r="C6627" t="str">
            <v>颈部或胸部切口,消毒铺巾,贴膜,电刀切开。游离食管胃吻合口,视狭窄情况,行狭窄局部切开缝合(或行吻合口切除､食管-胃再吻合)。止血并放置颈部引流条或胸腔引流管,关胸。不含病理学检查。</v>
          </cell>
          <cell r="D6627" t="str">
            <v>引流装置</v>
          </cell>
          <cell r="E6627" t="str">
            <v>吻合器,特殊缝线,止血材料</v>
          </cell>
          <cell r="F6627" t="str">
            <v>次</v>
          </cell>
          <cell r="G6627" t="str">
            <v/>
          </cell>
          <cell r="H6627">
            <v>2400</v>
          </cell>
          <cell r="I6627">
            <v>1920</v>
          </cell>
          <cell r="J6627">
            <v>1680</v>
          </cell>
          <cell r="K6627" t="str">
            <v>甲类</v>
          </cell>
        </row>
        <row r="6628">
          <cell r="A6628" t="str">
            <v>HPC</v>
          </cell>
          <cell r="B6628" t="str">
            <v>2.食管</v>
          </cell>
          <cell r="C6628" t="str">
            <v/>
          </cell>
          <cell r="D6628" t="str">
            <v/>
          </cell>
          <cell r="E6628" t="str">
            <v/>
          </cell>
        </row>
        <row r="6628">
          <cell r="G6628" t="str">
            <v/>
          </cell>
          <cell r="H6628" t="str">
            <v/>
          </cell>
          <cell r="I6628" t="str">
            <v/>
          </cell>
          <cell r="J6628" t="str">
            <v/>
          </cell>
        </row>
        <row r="6629">
          <cell r="A6629" t="str">
            <v>HPC50301</v>
          </cell>
          <cell r="B6629" t="str">
            <v>先天性食管闭锁分期手术(I期)</v>
          </cell>
          <cell r="C6629" t="str">
            <v>适用于I型或Ⅲ-A型(两盲端距离大于3厘米者)。全麻插管,经右侧胸膜外入路,上段食管盲端造瘘或牵引,下段食管盲端牵引,胃造瘘,牵引1-4周后,再行Ⅱ期手术(即食管端端吻合术)。</v>
          </cell>
          <cell r="D6629" t="str">
            <v>造瘘管,引流装置</v>
          </cell>
          <cell r="E6629" t="str">
            <v>特殊缝线,止血材料</v>
          </cell>
          <cell r="F6629" t="str">
            <v>次</v>
          </cell>
          <cell r="G6629" t="str">
            <v/>
          </cell>
          <cell r="H6629">
            <v>2400</v>
          </cell>
          <cell r="I6629">
            <v>1920</v>
          </cell>
          <cell r="J6629">
            <v>1680</v>
          </cell>
          <cell r="K6629" t="str">
            <v>乙类</v>
          </cell>
        </row>
        <row r="6630">
          <cell r="A6630" t="str">
            <v>HPC50302</v>
          </cell>
          <cell r="B6630" t="str">
            <v>经胸食管下段贲门肌层切开术</v>
          </cell>
          <cell r="C6630" t="str">
            <v>胸后外侧或前外侧切口,消毒铺巾,贴膜,电刀开胸。游离下段食管和贲门,部分胃底,显露狭窄病变。纵行切开食管下段、贲门和胃底处狭窄部位的肌层,充分松解食管和胃黏膜,彻底止血并确保黏膜无破损,必要时游离带蒂膈肌瓣或胃底覆盖暴露的食管黏膜,可行抗返流术,放置胸腔引流管,关胸。</v>
          </cell>
          <cell r="D6630" t="str">
            <v>引流装置</v>
          </cell>
          <cell r="E6630" t="str">
            <v>特殊缝线,止血材料</v>
          </cell>
          <cell r="F6630" t="str">
            <v>次</v>
          </cell>
          <cell r="G6630" t="str">
            <v/>
          </cell>
          <cell r="H6630">
            <v>2100</v>
          </cell>
          <cell r="I6630">
            <v>1680</v>
          </cell>
          <cell r="J6630">
            <v>1470</v>
          </cell>
          <cell r="K6630" t="str">
            <v>甲类</v>
          </cell>
        </row>
        <row r="6631">
          <cell r="A6631" t="str">
            <v>HPC50303</v>
          </cell>
          <cell r="B6631" t="str">
            <v>经腹食管下段贲门肌层切开术</v>
          </cell>
          <cell r="C6631" t="str">
            <v>腹部切口,消毒铺巾,贴膜,电刀开腹。游离下段食管和贲门､部分胃底,显露狭窄病变。纵行切开食管下段､贲门和胃底处狭窄部位的肌层,充分松解食管和胃黏膜,彻底止血并确保黏膜无破损,必要时用胃底覆盖暴露的食管黏膜,可行抗返流术,放置胸腔引流管,关胸。</v>
          </cell>
          <cell r="D6631" t="str">
            <v>引流装置</v>
          </cell>
          <cell r="E6631" t="str">
            <v>特殊缝线,止血材料</v>
          </cell>
          <cell r="F6631" t="str">
            <v>次</v>
          </cell>
          <cell r="G6631" t="str">
            <v/>
          </cell>
          <cell r="H6631">
            <v>2100</v>
          </cell>
          <cell r="I6631">
            <v>1680</v>
          </cell>
          <cell r="J6631">
            <v>1470</v>
          </cell>
          <cell r="K6631" t="str">
            <v>甲类</v>
          </cell>
        </row>
        <row r="6632">
          <cell r="A6632" t="str">
            <v>HPC50304</v>
          </cell>
          <cell r="B6632" t="str">
            <v>食管闭锁胃造瘘术</v>
          </cell>
          <cell r="C6632" t="str">
            <v>颈部切口,消毒铺巾,贴膜,游离颈段食管,造瘘,腹部切口,行胃造瘘术。</v>
          </cell>
          <cell r="D6632" t="str">
            <v>造瘘管,引流装置</v>
          </cell>
          <cell r="E6632" t="str">
            <v>特殊缝线,止血材料</v>
          </cell>
          <cell r="F6632" t="str">
            <v>次</v>
          </cell>
          <cell r="G6632" t="str">
            <v/>
          </cell>
          <cell r="H6632">
            <v>2100</v>
          </cell>
          <cell r="I6632">
            <v>1680</v>
          </cell>
          <cell r="J6632">
            <v>1470</v>
          </cell>
          <cell r="K6632" t="str">
            <v>甲类</v>
          </cell>
        </row>
        <row r="6633">
          <cell r="A6633" t="str">
            <v>HPC50501</v>
          </cell>
          <cell r="B6633" t="str">
            <v>经胸腔镜食管下段贲门肌层切开术</v>
          </cell>
          <cell r="C6633" t="str">
            <v>经胸外侧径路,消毒铺巾,贴膜,单肺通气,建立气胸,胸腔镜探查胸腔,用电刀或超声刀游离下段食管和贲门,部分胃底,显露狭窄病变。用电刀或超声刀纵行切开食管下段、贲门和胃底处狭窄部位的肌层,充分松解食管和胃黏膜,彻底止血并确保黏膜无破损,必要时用膈肌瓣或胃底行抗返流术。放置胸腔引流管,关胸。</v>
          </cell>
          <cell r="D6633" t="str">
            <v>引流装置</v>
          </cell>
          <cell r="E6633" t="str">
            <v>腔镜材料</v>
          </cell>
          <cell r="F6633" t="str">
            <v>次</v>
          </cell>
          <cell r="G6633" t="str">
            <v/>
          </cell>
          <cell r="H6633">
            <v>2300</v>
          </cell>
          <cell r="I6633">
            <v>1840</v>
          </cell>
          <cell r="J6633">
            <v>1610</v>
          </cell>
          <cell r="K6633" t="str">
            <v>乙类</v>
          </cell>
        </row>
        <row r="6634">
          <cell r="A6634" t="str">
            <v>HPC58301</v>
          </cell>
          <cell r="B6634" t="str">
            <v>胸腹联合断流术(Sugiura手术)</v>
          </cell>
          <cell r="C6634" t="str">
            <v>胸腹联合切口,探查,经网膜门静脉测压,离断胃底贲门及下段食管周围血管,保留冠状静脉,横断食管下端,再行食管吻合重建,创面止血,胸腔闭式引流置管和腹腔闭式引流分别戳孔引出固定,清点器具､纱布无误,冲洗腹腔,逐层关胸,关腹。不含幽门成形术､肝活检术､胃底折叠术､胃造瘘术。</v>
          </cell>
          <cell r="D6634" t="str">
            <v>测压管,引流装置,冲洗液</v>
          </cell>
          <cell r="E6634" t="str">
            <v>吻合器,血管夹,特殊缝线,止血材料</v>
          </cell>
          <cell r="F6634" t="str">
            <v>次</v>
          </cell>
          <cell r="G6634" t="str">
            <v/>
          </cell>
          <cell r="H6634">
            <v>2200</v>
          </cell>
          <cell r="I6634">
            <v>1760</v>
          </cell>
          <cell r="J6634">
            <v>1540</v>
          </cell>
          <cell r="K6634" t="str">
            <v>甲类</v>
          </cell>
        </row>
        <row r="6635">
          <cell r="A6635" t="str">
            <v>HPC58302</v>
          </cell>
          <cell r="B6635" t="str">
            <v>门体静脉断流术</v>
          </cell>
          <cell r="C6635" t="str">
            <v>经腹切口,探查,经网膜门静脉测压,离断胃底贲门及下段食管周围血管,保留冠状静脉,横断食管下端,再行食管吻合重建､创面止血,腹腔引流戳孔引出固定,清点器具､纱布无误,冲洗腹腔,逐层关胸,关腹。不含幽门成形术､肝活检术､胃底折叠术､胃造瘘术。</v>
          </cell>
          <cell r="D6635" t="str">
            <v>测压管,引流装置,冲洗液</v>
          </cell>
          <cell r="E6635" t="str">
            <v>吻合器,血管夹,特殊缝线,止血材料</v>
          </cell>
          <cell r="F6635" t="str">
            <v>次</v>
          </cell>
          <cell r="G6635" t="str">
            <v/>
          </cell>
          <cell r="H6635">
            <v>2600</v>
          </cell>
          <cell r="I6635">
            <v>2080</v>
          </cell>
          <cell r="J6635">
            <v>1820</v>
          </cell>
          <cell r="K6635" t="str">
            <v>甲类</v>
          </cell>
        </row>
        <row r="6636">
          <cell r="A6636" t="str">
            <v>HPC59601</v>
          </cell>
          <cell r="B6636" t="str">
            <v>经电子内镜食管瘘填堵术</v>
          </cell>
          <cell r="C6636" t="str">
            <v>麻醉下,润滑,消泡,经口插入电子胃镜,确定食管瘘位置､大小,选择合适的支撑管,经胃镜置放系统置入。图文报告。不含监护､狭窄扩张术､X线检查。</v>
          </cell>
          <cell r="D6636" t="str">
            <v/>
          </cell>
          <cell r="E6636" t="str">
            <v>食管支架,导丝</v>
          </cell>
          <cell r="F6636" t="str">
            <v>次</v>
          </cell>
          <cell r="G6636" t="str">
            <v/>
          </cell>
          <cell r="H6636">
            <v>1000</v>
          </cell>
          <cell r="I6636">
            <v>800</v>
          </cell>
          <cell r="J6636">
            <v>700</v>
          </cell>
          <cell r="K6636" t="str">
            <v>乙类</v>
          </cell>
        </row>
        <row r="6637">
          <cell r="A6637" t="str">
            <v>HPC62601</v>
          </cell>
          <cell r="B6637" t="str">
            <v>经电子内镜食管支架置入术</v>
          </cell>
          <cell r="C6637" t="str">
            <v>麻醉下，润滑,消泡,经口插入电子胃镜,置入导引钢丝,引导置入食管支架,在内镜直视下放置支架。图文报告。不含监护､X线检查。</v>
          </cell>
          <cell r="D6637" t="str">
            <v/>
          </cell>
          <cell r="E6637" t="str">
            <v>食管支架,导丝</v>
          </cell>
          <cell r="F6637" t="str">
            <v>次</v>
          </cell>
          <cell r="G6637" t="str">
            <v/>
          </cell>
          <cell r="H6637">
            <v>1000</v>
          </cell>
          <cell r="I6637">
            <v>800</v>
          </cell>
          <cell r="J6637">
            <v>700</v>
          </cell>
          <cell r="K6637" t="str">
            <v>乙类</v>
          </cell>
        </row>
        <row r="6638">
          <cell r="A6638" t="str">
            <v>HPC64601</v>
          </cell>
          <cell r="B6638" t="str">
            <v>经电子内镜食管支架取出术</v>
          </cell>
          <cell r="C6638" t="str">
            <v>麻醉下,润滑,消泡,经口插入电子胃镜,暴露支架上缘杯口收缩线,应用支架回收器拉紧收缩线使支架与食管黏膜分离,取出支架。图文报告。不含监护､X线检查。</v>
          </cell>
          <cell r="D6638" t="str">
            <v/>
          </cell>
          <cell r="E6638" t="str">
            <v/>
          </cell>
          <cell r="F6638" t="str">
            <v>次</v>
          </cell>
          <cell r="G6638" t="str">
            <v/>
          </cell>
          <cell r="H6638">
            <v>1000</v>
          </cell>
          <cell r="I6638">
            <v>800</v>
          </cell>
          <cell r="J6638">
            <v>700</v>
          </cell>
          <cell r="K6638" t="str">
            <v>乙类</v>
          </cell>
        </row>
        <row r="6639">
          <cell r="A6639" t="str">
            <v>HPC65301</v>
          </cell>
          <cell r="B6639" t="str">
            <v>颈侧入路切开食管异物取出术</v>
          </cell>
          <cell r="C6639" t="str">
            <v>左或右颈部侧切口,消毒铺巾,贴膜,逐层切开。探查异物部位,游离颈部适当长度的食管,纵行切开食管,取出异物,缝合食管壁。止血并放置引流管或引流片,逐层缝合切口。</v>
          </cell>
          <cell r="D6639" t="str">
            <v>引流装置</v>
          </cell>
          <cell r="E6639" t="str">
            <v>特殊缝线,止血材料</v>
          </cell>
          <cell r="F6639" t="str">
            <v>次</v>
          </cell>
          <cell r="G6639" t="str">
            <v/>
          </cell>
          <cell r="H6639">
            <v>1380</v>
          </cell>
          <cell r="I6639">
            <v>1105</v>
          </cell>
          <cell r="J6639">
            <v>965</v>
          </cell>
          <cell r="K6639" t="str">
            <v>甲类</v>
          </cell>
        </row>
        <row r="6640">
          <cell r="A6640" t="str">
            <v>HPC65601</v>
          </cell>
          <cell r="B6640" t="str">
            <v>硬质食管镜下异物取出术</v>
          </cell>
          <cell r="C6640" t="str">
            <v>全麻或口咽､下咽表面麻醉,根据患者的年龄､异物的种类选择合适型号的硬质食道镜,固定患者头部,表麻时固定患者的身体,经口腔径路､下咽､梨状窝进入食道,确定异物位置､大小､与周围气管壁的关系,可应用食管内窥镜进一步详细检查,选取合适的异物钳夹取异物,食道如有黏膜损伤,可下鼻饲管。</v>
          </cell>
          <cell r="D6640" t="str">
            <v>胃管</v>
          </cell>
          <cell r="E6640" t="str">
            <v/>
          </cell>
          <cell r="F6640" t="str">
            <v>次</v>
          </cell>
          <cell r="G6640" t="str">
            <v/>
          </cell>
          <cell r="H6640">
            <v>250</v>
          </cell>
          <cell r="I6640">
            <v>200</v>
          </cell>
          <cell r="J6640">
            <v>175</v>
          </cell>
          <cell r="K6640" t="str">
            <v>甲类</v>
          </cell>
        </row>
        <row r="6641">
          <cell r="A6641" t="str">
            <v>HPC65602</v>
          </cell>
          <cell r="B6641" t="str">
            <v>经纤维食管镜食管异物取出术</v>
          </cell>
          <cell r="C6641" t="str">
            <v>麻醉下,润滑,消泡,经口插入纤维食管镜观察食管黏膜,寻查异物,采用异物钳钳取异物。人工报告。不含监护。</v>
          </cell>
          <cell r="D6641" t="str">
            <v/>
          </cell>
          <cell r="E6641" t="str">
            <v/>
          </cell>
          <cell r="F6641" t="str">
            <v>次</v>
          </cell>
          <cell r="G6641" t="str">
            <v/>
          </cell>
          <cell r="H6641">
            <v>220</v>
          </cell>
          <cell r="I6641">
            <v>180</v>
          </cell>
          <cell r="J6641">
            <v>160</v>
          </cell>
          <cell r="K6641" t="str">
            <v>甲类</v>
          </cell>
        </row>
        <row r="6642">
          <cell r="A6642" t="str">
            <v>HPC65603</v>
          </cell>
          <cell r="B6642" t="str">
            <v>经电子内镜食管异物取出术</v>
          </cell>
          <cell r="C6642" t="str">
            <v>麻醉下,润滑,消泡,经口插入电子食管镜观察食管黏膜,寻查异物,采用异物钳钳取异物,取出异物。图文报告。不含监护。</v>
          </cell>
          <cell r="D6642" t="str">
            <v/>
          </cell>
          <cell r="E6642" t="str">
            <v/>
          </cell>
          <cell r="F6642" t="str">
            <v>次</v>
          </cell>
          <cell r="G6642" t="str">
            <v/>
          </cell>
          <cell r="H6642">
            <v>400</v>
          </cell>
          <cell r="I6642">
            <v>320</v>
          </cell>
          <cell r="J6642">
            <v>280</v>
          </cell>
          <cell r="K6642" t="str">
            <v>乙类</v>
          </cell>
        </row>
        <row r="6643">
          <cell r="A6643" t="str">
            <v>HPC66601</v>
          </cell>
          <cell r="B6643" t="str">
            <v>经电子内镜食管支架置换术</v>
          </cell>
          <cell r="C6643" t="str">
            <v>麻醉下,润滑,消泡,经口插入电子胃镜,暴露支架上缘杯口收缩线,应用支架回收器拉紧收缩线,使支架与食管黏膜分离,取出支架,在内镜直视下置入新支架。图文报告。不含监护､食管扩张术､X线检查。</v>
          </cell>
          <cell r="D6643" t="str">
            <v/>
          </cell>
          <cell r="E6643" t="str">
            <v>食管支架,导丝</v>
          </cell>
          <cell r="F6643" t="str">
            <v>次</v>
          </cell>
          <cell r="G6643" t="str">
            <v/>
          </cell>
          <cell r="H6643">
            <v>1000</v>
          </cell>
          <cell r="I6643">
            <v>800</v>
          </cell>
          <cell r="J6643">
            <v>700</v>
          </cell>
          <cell r="K6643" t="str">
            <v>乙类</v>
          </cell>
        </row>
        <row r="6644">
          <cell r="A6644" t="str">
            <v>HPC73301</v>
          </cell>
          <cell r="B6644" t="str">
            <v>食管憩室切除术</v>
          </cell>
          <cell r="C6644" t="str">
            <v>颈部或胸外侧切口,消毒铺巾,贴膜,探查,游离局部食管,确认憩室位置,于憩室根部切除憩室,或内翻缝合憩室,放置胸腔闭式引流或颈部引流。不含病理学检查。</v>
          </cell>
          <cell r="D6644" t="str">
            <v>引流装置</v>
          </cell>
          <cell r="E6644" t="str">
            <v>内固定材料,特殊缝线,止血材料</v>
          </cell>
          <cell r="F6644" t="str">
            <v>次</v>
          </cell>
          <cell r="G6644" t="str">
            <v/>
          </cell>
          <cell r="H6644">
            <v>2000</v>
          </cell>
          <cell r="I6644">
            <v>1600</v>
          </cell>
          <cell r="J6644">
            <v>1400</v>
          </cell>
          <cell r="K6644" t="str">
            <v>甲类</v>
          </cell>
        </row>
        <row r="6645">
          <cell r="A6645" t="str">
            <v>HPC73302</v>
          </cell>
          <cell r="B6645" t="str">
            <v>食管狭窄切除吻合术</v>
          </cell>
          <cell r="C6645" t="str">
            <v>颈部或胸外侧切口,消毒铺巾,贴膜,电刀开胸探查,寻找狭窄处,将食管部分切除以及食管蹼切除,行胃-食管吻合,放置胸腔闭式引流管,关胸。</v>
          </cell>
          <cell r="D6645" t="str">
            <v>引流装置</v>
          </cell>
          <cell r="E6645" t="str">
            <v>吻合器,内固定材料,特殊缝线,止血材料</v>
          </cell>
          <cell r="F6645" t="str">
            <v>次</v>
          </cell>
          <cell r="G6645" t="str">
            <v/>
          </cell>
          <cell r="H6645">
            <v>2300</v>
          </cell>
          <cell r="I6645">
            <v>1840</v>
          </cell>
          <cell r="J6645">
            <v>1610</v>
          </cell>
          <cell r="K6645" t="str">
            <v>甲类</v>
          </cell>
        </row>
        <row r="6646">
          <cell r="A6646" t="str">
            <v>HPC73303</v>
          </cell>
          <cell r="B6646" t="str">
            <v>食管良性肿物切除术</v>
          </cell>
          <cell r="C6646" t="str">
            <v>指食管良性肿瘤､食管囊肿等的切除。胸外侧切口,消毒铺巾,贴膜,电刀开胸探查,游离局部食管,切除或摘除肿物,如果食管黏膜破损,行黏膜修补术。电刀或超声刀止血,放置胸腔闭式引流管。逐层关胸。不含病理学检查。</v>
          </cell>
          <cell r="D6646" t="str">
            <v>引流装置</v>
          </cell>
          <cell r="E6646" t="str">
            <v>内固定材料,特殊缝线,止血材料</v>
          </cell>
          <cell r="F6646" t="str">
            <v>次</v>
          </cell>
          <cell r="G6646" t="str">
            <v/>
          </cell>
          <cell r="H6646">
            <v>2000</v>
          </cell>
          <cell r="I6646">
            <v>1600</v>
          </cell>
          <cell r="J6646">
            <v>1400</v>
          </cell>
          <cell r="K6646" t="str">
            <v>甲类</v>
          </cell>
        </row>
        <row r="6647">
          <cell r="A6647" t="str">
            <v>HPC73304</v>
          </cell>
          <cell r="B6647" t="str">
            <v>食管下端胃底切除术</v>
          </cell>
          <cell r="C6647" t="str">
            <v>指Phemister术或Humphrey手术。逐层进腹,探查,经网膜门静脉测压,必要时左侧开胸,游离､结扎并切断食管胃底周围侧支血管,切除食管下端及上端胃底,行食管胃吻合术,幽门成形术,创面止血,经腹壁另戳孔置管引出固定,清点器具､纱布无误,冲洗腹腔,逐层关腹。不含脾脏切除术。</v>
          </cell>
          <cell r="D6647" t="str">
            <v>测压管,引流装置,冲洗液</v>
          </cell>
          <cell r="E6647" t="str">
            <v>吻合器,血管夹,特殊缝线,止血材料</v>
          </cell>
          <cell r="F6647" t="str">
            <v>次</v>
          </cell>
          <cell r="G6647" t="str">
            <v/>
          </cell>
          <cell r="H6647">
            <v>2700</v>
          </cell>
          <cell r="I6647">
            <v>2160</v>
          </cell>
          <cell r="J6647">
            <v>1890</v>
          </cell>
          <cell r="K6647" t="str">
            <v>甲类</v>
          </cell>
        </row>
        <row r="6648">
          <cell r="A6648" t="str">
            <v>HPC73501</v>
          </cell>
          <cell r="B6648" t="str">
            <v>经腹腔镜食管下端胃底切除术</v>
          </cell>
          <cell r="C6648" t="str">
            <v>腹壁多处戳孔,造气腹,插入观察镜,插入操作内镜,插入辅助器械,探查,经网膜门静脉测压,必要时左侧开胸,游离,结扎并切断食管胃底周围侧支血管,切除食管下端及上端胃底,行食管胃吻合术,幽门成形术,创面止血,置管引出固定,缝合切口。</v>
          </cell>
          <cell r="D6648" t="str">
            <v>测压管,引流装置</v>
          </cell>
          <cell r="E6648" t="str">
            <v>腔镜材料</v>
          </cell>
          <cell r="F6648" t="str">
            <v>次</v>
          </cell>
          <cell r="G6648" t="str">
            <v/>
          </cell>
          <cell r="H6648">
            <v>2900</v>
          </cell>
          <cell r="I6648">
            <v>2320</v>
          </cell>
          <cell r="J6648">
            <v>2030</v>
          </cell>
          <cell r="K6648" t="str">
            <v>乙类</v>
          </cell>
        </row>
        <row r="6649">
          <cell r="A6649" t="str">
            <v>HPC73502</v>
          </cell>
          <cell r="B6649" t="str">
            <v>经胸腔镜食管良性肿物切除术</v>
          </cell>
          <cell r="C6649" t="str">
            <v>指胸腔镜下食管良性肿瘤､食管囊肿等的切除。经胸外侧径路,消毒铺巾,贴膜,单肺通气,建立气胸,胸腔镜探查胸腔,游离局部食管,切除或摘除肿物,用特殊标本袋取出,若食管黏膜破损,行黏膜修补术,用电刀或超声刀止血,放置胸腔闭式引流,关胸。不含病理学检查。</v>
          </cell>
          <cell r="D6649" t="str">
            <v>引流装置</v>
          </cell>
          <cell r="E6649" t="str">
            <v>腔镜材料</v>
          </cell>
          <cell r="F6649" t="str">
            <v>次</v>
          </cell>
          <cell r="G6649" t="str">
            <v/>
          </cell>
          <cell r="H6649">
            <v>2200</v>
          </cell>
          <cell r="I6649">
            <v>1760</v>
          </cell>
          <cell r="J6649">
            <v>1540</v>
          </cell>
          <cell r="K6649" t="str">
            <v>乙类</v>
          </cell>
        </row>
        <row r="6650">
          <cell r="A6650" t="str">
            <v>HPC73503</v>
          </cell>
          <cell r="B6650" t="str">
            <v>经胸腔镜食管癌切除术</v>
          </cell>
          <cell r="C6650" t="str">
            <v>指无明显外侵食管癌的切除,食管-胃吻合手术。经胸外侧径路,消毒铺巾,贴膜,单肺通气,建立气胸,胸腔镜探查胸腔,游离食管,结扎切断食管供应血管,切除部分食管及肿瘤,用特殊标本袋取出标本。开腹游离胃,颈部切口,做食管-胃吻合术。清扫颈，胸，腹部淋巴结,用电刀或超声刀止血,置放胸腔闭式引流,关胸。不含病理学检查､胸导管结扎术。</v>
          </cell>
          <cell r="D6650" t="str">
            <v>引流装置</v>
          </cell>
          <cell r="E6650" t="str">
            <v>腔镜材料</v>
          </cell>
          <cell r="F6650" t="str">
            <v>次</v>
          </cell>
          <cell r="G6650" t="str">
            <v/>
          </cell>
          <cell r="H6650">
            <v>2100</v>
          </cell>
          <cell r="I6650">
            <v>1680</v>
          </cell>
          <cell r="J6650">
            <v>1470</v>
          </cell>
          <cell r="K6650" t="str">
            <v>乙类</v>
          </cell>
        </row>
        <row r="6651">
          <cell r="A6651" t="str">
            <v>HPC74301</v>
          </cell>
          <cell r="B6651" t="str">
            <v>颈段食管癌切除颈部皮瓣食管重建术</v>
          </cell>
          <cell r="C6651" t="str">
            <v>消毒铺巾,颈部切口,切除颈段食管及肿瘤,颈部皮瓣食管再造术,清扫颈部淋巴结,放置颈部引流管(条),逐层缝合颈部切口。不含喉及下咽切除术､气管切开术､胸导管结扎术､病理学检查。</v>
          </cell>
          <cell r="D6651" t="str">
            <v>引流装置</v>
          </cell>
          <cell r="E6651" t="str">
            <v>吻合器,特殊缝线,止血材料</v>
          </cell>
          <cell r="F6651" t="str">
            <v>次</v>
          </cell>
          <cell r="G6651" t="str">
            <v/>
          </cell>
          <cell r="H6651">
            <v>2900</v>
          </cell>
          <cell r="I6651">
            <v>2320</v>
          </cell>
          <cell r="J6651">
            <v>2030</v>
          </cell>
          <cell r="K6651" t="str">
            <v>乙类</v>
          </cell>
        </row>
        <row r="6652">
          <cell r="A6652" t="str">
            <v>HPC74302</v>
          </cell>
          <cell r="B6652" t="str">
            <v>下咽颈段食管狭窄切除食管重建术</v>
          </cell>
          <cell r="C6652" t="str">
            <v>颈部切口,消毒铺巾,贴膜,电刀逐层切开探查,切开或切除狭窄段食管,用颈部皮瓣修补或重建再造食管,放置颈部引流。逐层缝合颈部切口。不含空肠､结肠､胃代食管术,病理学检查。</v>
          </cell>
          <cell r="D6652" t="str">
            <v>引流装置</v>
          </cell>
          <cell r="E6652" t="str">
            <v>特殊缝线,止血材料</v>
          </cell>
          <cell r="F6652" t="str">
            <v>次</v>
          </cell>
          <cell r="G6652" t="str">
            <v/>
          </cell>
          <cell r="H6652">
            <v>2400</v>
          </cell>
          <cell r="I6652">
            <v>1920</v>
          </cell>
          <cell r="J6652">
            <v>1680</v>
          </cell>
          <cell r="K6652" t="str">
            <v>乙类</v>
          </cell>
        </row>
        <row r="6653">
          <cell r="A6653" t="str">
            <v>HPC80601</v>
          </cell>
          <cell r="B6653" t="str">
            <v>经电子内镜食管狭窄扩张术</v>
          </cell>
          <cell r="C6653" t="str">
            <v>麻醉下,润滑,消泡,经口插入电子胃镜,置入导引钢丝,引导置入扩张器材(扩张水囊､气囊､金属橄榄形扩张球､多聚乙烯扩张探条等),在胃镜直视下扩张狭窄部位。图文报告。不含监护､X线检查。</v>
          </cell>
          <cell r="D6653" t="str">
            <v/>
          </cell>
          <cell r="E6653" t="str">
            <v>导丝,扩张材料</v>
          </cell>
          <cell r="F6653" t="str">
            <v>次</v>
          </cell>
          <cell r="G6653" t="str">
            <v/>
          </cell>
          <cell r="H6653">
            <v>580</v>
          </cell>
          <cell r="I6653">
            <v>460</v>
          </cell>
          <cell r="J6653">
            <v>400</v>
          </cell>
          <cell r="K6653" t="str">
            <v>乙类</v>
          </cell>
        </row>
        <row r="6654">
          <cell r="A6654" t="str">
            <v>HPC83301</v>
          </cell>
          <cell r="B6654" t="str">
            <v>经颈部先天性食管闭锁修补术</v>
          </cell>
          <cell r="C6654" t="str">
            <v>适用于V型食管闭锁。全麻插管,颈部游离气管-食管瘘,切断,结扎,缝扎,修补食管。不含纤维支气管镜检查､食管镜检查。</v>
          </cell>
          <cell r="D6654" t="str">
            <v>造瘘管,引流装置</v>
          </cell>
          <cell r="E6654" t="str">
            <v>特殊缝线,止血材料</v>
          </cell>
          <cell r="F6654" t="str">
            <v>次</v>
          </cell>
          <cell r="G6654" t="str">
            <v/>
          </cell>
          <cell r="H6654">
            <v>2500</v>
          </cell>
          <cell r="I6654">
            <v>2000</v>
          </cell>
          <cell r="J6654">
            <v>1750</v>
          </cell>
          <cell r="K6654" t="str">
            <v>乙类</v>
          </cell>
        </row>
        <row r="6655">
          <cell r="A6655" t="str">
            <v>HPC83302</v>
          </cell>
          <cell r="B6655" t="str">
            <v>食管破裂修补术</v>
          </cell>
          <cell r="C6655" t="str">
            <v>颈部或胸外侧切口,消毒铺巾,贴膜,电刀开胸探查,胸腔内清创,食管破裂口直接缝合,或利用其它组织修补,放置胸腔闭式引流管,逐层关胸。</v>
          </cell>
          <cell r="D6655" t="str">
            <v>引流装置,贴膜</v>
          </cell>
          <cell r="E6655" t="str">
            <v>内固定材料,特殊缝线,止血材料</v>
          </cell>
          <cell r="F6655" t="str">
            <v>次</v>
          </cell>
          <cell r="G6655" t="str">
            <v/>
          </cell>
          <cell r="H6655">
            <v>1500</v>
          </cell>
          <cell r="I6655">
            <v>1200</v>
          </cell>
          <cell r="J6655">
            <v>1050</v>
          </cell>
          <cell r="K6655" t="str">
            <v>甲类</v>
          </cell>
        </row>
        <row r="6656">
          <cell r="A6656" t="str">
            <v>HPC83303</v>
          </cell>
          <cell r="B6656" t="str">
            <v>经腹食管裂孔疝修补术</v>
          </cell>
          <cell r="C6656" t="str">
            <v>逐层进腹,探查,粘连松解,疝内容物还纳,食道裂孔疝修补,胃底游离,胃底折叠(360°胃底折叠,270°胃底折叠),经腹壁另戳孔置管固定,清点器具､纱布无误,冲洗腹腔,逐层关腹。</v>
          </cell>
          <cell r="D6656" t="str">
            <v>引流装置,冲洗液</v>
          </cell>
          <cell r="E6656" t="str">
            <v>吻合器,血管夹,特殊缝线,止血材料</v>
          </cell>
          <cell r="F6656" t="str">
            <v>次</v>
          </cell>
          <cell r="G6656" t="str">
            <v/>
          </cell>
          <cell r="H6656">
            <v>2100</v>
          </cell>
          <cell r="I6656">
            <v>1680</v>
          </cell>
          <cell r="J6656">
            <v>1470</v>
          </cell>
          <cell r="K6656" t="str">
            <v>甲类</v>
          </cell>
        </row>
        <row r="6657">
          <cell r="A6657" t="str">
            <v>HPC83304</v>
          </cell>
          <cell r="B6657" t="str">
            <v>经胸食管裂孔疝修补术</v>
          </cell>
          <cell r="C6657" t="str">
            <v>指各类食管裂孔疝修补术及抗返流手术。左外侧肋间切口,消毒铺巾,贴膜,电刀开胸探查,游离食管裂孔,还纳疝内容物,修补食管裂孔,可行胃底折叠,止血,胸腔闭式引流,逐层关胸。</v>
          </cell>
          <cell r="D6657" t="str">
            <v>引流装置,贴膜</v>
          </cell>
          <cell r="E6657" t="str">
            <v>内固定材料,特殊缝线,止血材料</v>
          </cell>
          <cell r="F6657" t="str">
            <v>次</v>
          </cell>
          <cell r="G6657" t="str">
            <v/>
          </cell>
          <cell r="H6657">
            <v>2300</v>
          </cell>
          <cell r="I6657">
            <v>1840</v>
          </cell>
          <cell r="J6657">
            <v>1610</v>
          </cell>
          <cell r="K6657" t="str">
            <v>甲类</v>
          </cell>
        </row>
        <row r="6658">
          <cell r="A6658" t="str">
            <v>HPC83305</v>
          </cell>
          <cell r="B6658" t="str">
            <v>经胸食管下端横断术</v>
          </cell>
          <cell r="C6658" t="str">
            <v>指Walker手术。逐层开胸,切除肋骨,探查,游离食管下段,结扎食管下段周围血管,缝扎胃底曲张静脉,横断食管后,行食管对端吻合,创面止血,留置胸腔闭式引流管另戳孔引出固定,清点器具､纱布无误,逐层关胸。</v>
          </cell>
          <cell r="D6658" t="str">
            <v>引流装置</v>
          </cell>
          <cell r="E6658" t="str">
            <v>血管夹,特殊缝线,止血材料</v>
          </cell>
          <cell r="F6658" t="str">
            <v>次</v>
          </cell>
          <cell r="G6658" t="str">
            <v/>
          </cell>
          <cell r="H6658">
            <v>2100</v>
          </cell>
          <cell r="I6658">
            <v>1680</v>
          </cell>
          <cell r="J6658">
            <v>1470</v>
          </cell>
          <cell r="K6658" t="str">
            <v>甲类</v>
          </cell>
        </row>
        <row r="6659">
          <cell r="A6659" t="str">
            <v>HPC83306</v>
          </cell>
          <cell r="B6659" t="str">
            <v>经腹食管下端横断术</v>
          </cell>
          <cell r="C6659" t="str">
            <v>指Hirashima手术。逐层进腹,探查,游离食管下段,结扎食管下段周围血管,缝扎胃底曲张静脉､横断食管后,行食管对端吻合,创面止血,留置腹腔闭式引流管另戳孔引出固定,清点器具､纱布无误,冲洗腹腔,逐层关腹。不含胃底曲张静脉缝扎术､幽门成形术。</v>
          </cell>
          <cell r="D6659" t="str">
            <v>引流装置,冲洗液</v>
          </cell>
          <cell r="E6659" t="str">
            <v>吻合器,血管夹,特殊缝线,止血材料</v>
          </cell>
          <cell r="F6659" t="str">
            <v>次</v>
          </cell>
          <cell r="G6659" t="str">
            <v/>
          </cell>
          <cell r="H6659">
            <v>2100</v>
          </cell>
          <cell r="I6659">
            <v>1680</v>
          </cell>
          <cell r="J6659">
            <v>1470</v>
          </cell>
          <cell r="K6659" t="str">
            <v>甲类</v>
          </cell>
        </row>
        <row r="6660">
          <cell r="A6660" t="str">
            <v>HPC83501</v>
          </cell>
          <cell r="B6660" t="str">
            <v>经胸腔镜食管破裂修补术</v>
          </cell>
          <cell r="C6660" t="str">
            <v>经胸外侧径路,消毒铺巾,贴膜,单肺通气,建立气胸,胸腔镜探查胸腔,胸腔内清创,食管破裂口直接缝合,或利用其它组织修补,用电刀或超声刀止血,置放胸腔闭式引流,关胸。</v>
          </cell>
          <cell r="D6660" t="str">
            <v>引流装置,贴膜</v>
          </cell>
          <cell r="E6660" t="str">
            <v>腔镜材料</v>
          </cell>
          <cell r="F6660" t="str">
            <v>次</v>
          </cell>
          <cell r="G6660" t="str">
            <v/>
          </cell>
          <cell r="H6660">
            <v>1700</v>
          </cell>
          <cell r="I6660">
            <v>1360</v>
          </cell>
          <cell r="J6660">
            <v>1190</v>
          </cell>
          <cell r="K6660" t="str">
            <v>乙类</v>
          </cell>
        </row>
        <row r="6661">
          <cell r="A6661" t="str">
            <v>HPC83502</v>
          </cell>
          <cell r="B6661" t="str">
            <v>经胸腔镜食管裂孔疝修补术</v>
          </cell>
          <cell r="C6661" t="str">
            <v>指各类食管裂孔疝修补术及抗返流手术。经胸外侧径路,消毒铺巾,贴膜,单肺通气,建立气胸,胸腔镜探查胸腔,游离食管裂孔,还纳疝内容物,修补食管裂孔,可行胃底折叠,用电刀或超声刀止血,置放胸腔闭式引流,关胸。</v>
          </cell>
          <cell r="D6661" t="str">
            <v>引流装置,贴膜</v>
          </cell>
          <cell r="E6661" t="str">
            <v>内固定材料,腔镜材料</v>
          </cell>
          <cell r="F6661" t="str">
            <v>次</v>
          </cell>
          <cell r="G6661" t="str">
            <v/>
          </cell>
          <cell r="H6661">
            <v>2500</v>
          </cell>
          <cell r="I6661">
            <v>2000</v>
          </cell>
          <cell r="J6661">
            <v>1750</v>
          </cell>
          <cell r="K6661" t="str">
            <v>乙类</v>
          </cell>
        </row>
        <row r="6662">
          <cell r="A6662" t="str">
            <v>HPC83503</v>
          </cell>
          <cell r="B6662" t="str">
            <v>经腹腔镜食管裂孔疝修补术</v>
          </cell>
          <cell r="C6662" t="str">
            <v>腹壁多处戳孔,造气腹,插入观察镜,插入操作内镜,插入辅助器械,探查,粘连松解,疝内容物还纳,食道裂孔疝修补,胃底游离,胃底折叠术(360°胃底折叠,270°胃底折叠),止血,置管引出固定,缝合伤口。</v>
          </cell>
          <cell r="D6662" t="str">
            <v>引流装置</v>
          </cell>
          <cell r="E6662" t="str">
            <v>腔镜材料</v>
          </cell>
          <cell r="F6662" t="str">
            <v>次</v>
          </cell>
          <cell r="G6662" t="str">
            <v/>
          </cell>
          <cell r="H6662">
            <v>2300</v>
          </cell>
          <cell r="I6662">
            <v>1840</v>
          </cell>
          <cell r="J6662">
            <v>1610</v>
          </cell>
          <cell r="K6662" t="str">
            <v>乙类</v>
          </cell>
        </row>
        <row r="6663">
          <cell r="A6663" t="str">
            <v>HPC86301</v>
          </cell>
          <cell r="B6663" t="str">
            <v>食管胃短路手术</v>
          </cell>
          <cell r="C6663" t="str">
            <v>指因食管肿瘤无法切除而采取的姑息性食管胃吻合术。胸后外侧或前外侧切口,消毒铺巾,贴膜,电刀开胸,探查肿瘤部位,判定肿瘤无法切除后,在肿瘤上方游离适当长度的食管,切开膈肌,游离部分胃,将胃上提入胸腔,与肿瘤上方的食管行侧侧吻合。缝合膈肌,止血并放置胸腔引流管,关胸。</v>
          </cell>
          <cell r="D6663" t="str">
            <v>引流装置,贴膜</v>
          </cell>
          <cell r="E6663" t="str">
            <v>吻合器,特殊缝线,止血材料</v>
          </cell>
          <cell r="F6663" t="str">
            <v>次</v>
          </cell>
          <cell r="G6663" t="str">
            <v/>
          </cell>
          <cell r="H6663">
            <v>1600</v>
          </cell>
          <cell r="I6663">
            <v>1280</v>
          </cell>
          <cell r="J6663">
            <v>1120</v>
          </cell>
          <cell r="K6663" t="str">
            <v>甲类</v>
          </cell>
        </row>
        <row r="6664">
          <cell r="A6664" t="str">
            <v>HPC86302</v>
          </cell>
          <cell r="B6664" t="str">
            <v>先天性食管闭锁经右胸端端吻合术</v>
          </cell>
          <cell r="C6664" t="str">
            <v>指Ⅲ(A､B),IV型,V型食管闭锁经胸手术者。全麻插管,经右侧胸膜外入路,找到气管瘘,分离,切断,结扎瘘管,游离上､下段食管,端端吻合。</v>
          </cell>
          <cell r="D6664" t="str">
            <v>引流装置</v>
          </cell>
          <cell r="E6664" t="str">
            <v>特殊缝线,止血材料,吻合器</v>
          </cell>
          <cell r="F6664" t="str">
            <v>次</v>
          </cell>
          <cell r="G6664" t="str">
            <v/>
          </cell>
          <cell r="H6664">
            <v>2400</v>
          </cell>
          <cell r="I6664">
            <v>1920</v>
          </cell>
          <cell r="J6664">
            <v>1680</v>
          </cell>
          <cell r="K6664" t="str">
            <v>乙类</v>
          </cell>
        </row>
        <row r="6665">
          <cell r="A6665" t="str">
            <v>HPC86303</v>
          </cell>
          <cell r="B6665" t="str">
            <v>先天性食管闭锁胃管替代吻合术</v>
          </cell>
          <cell r="C6665" t="str">
            <v>指I型食管闭锁。全麻插管,经右侧胸膜外入路,找到并游离上端食管,经腹部部分胃切除,胃管成形,上提入胸腔与上段食管吻合。</v>
          </cell>
          <cell r="D6665" t="str">
            <v>造瘘管,引流装置</v>
          </cell>
          <cell r="E6665" t="str">
            <v>特殊缝线,止血材料,吻合器</v>
          </cell>
          <cell r="F6665" t="str">
            <v>次</v>
          </cell>
          <cell r="G6665" t="str">
            <v/>
          </cell>
          <cell r="H6665">
            <v>2400</v>
          </cell>
          <cell r="I6665">
            <v>1920</v>
          </cell>
          <cell r="J6665">
            <v>1680</v>
          </cell>
          <cell r="K6665" t="str">
            <v>乙类</v>
          </cell>
        </row>
        <row r="6666">
          <cell r="A6666" t="str">
            <v>HPC86304</v>
          </cell>
          <cell r="B6666" t="str">
            <v>食管内翻拔脱切除胃代食管颈部吻合术</v>
          </cell>
          <cell r="C6666" t="str">
            <v>经颈､腹径路,消毒铺巾,食管内翻拔脱,切除食管及肿瘤,游离胃,上提胃至颈部,行胃-食管颈部吻合术,清扫淋巴结,放置颈部,腹腔引流管。逐层缝合腹,颈部切口。不含胸导管结扎术､病理学检查。</v>
          </cell>
          <cell r="D6666" t="str">
            <v>引流装置,引流管</v>
          </cell>
          <cell r="E6666" t="str">
            <v>吻合器,特殊缝线,止血材料</v>
          </cell>
          <cell r="F6666" t="str">
            <v>次</v>
          </cell>
          <cell r="G6666" t="str">
            <v/>
          </cell>
          <cell r="H6666">
            <v>3100</v>
          </cell>
          <cell r="I6666">
            <v>2480</v>
          </cell>
          <cell r="J6666">
            <v>2170</v>
          </cell>
          <cell r="K6666" t="str">
            <v>甲类</v>
          </cell>
        </row>
        <row r="6667">
          <cell r="A6667" t="str">
            <v>HPC86305</v>
          </cell>
          <cell r="B6667" t="str">
            <v>食管癌切除空肠代食管吻合术</v>
          </cell>
          <cell r="C6667" t="str">
            <v>经胸､腹径路,消毒铺巾,切除食管及肿瘤,游离带血管蒂空肠袢,用此段空肠做胸内食管-空肠吻合及空肠-胃吻合术。清扫胸腔,纵隔及腹部淋巴结。放置胸腔闭式引流。逐层缝合腹,胸部部切口。不含胸导管结扎术､病理学检查。</v>
          </cell>
          <cell r="D6667" t="str">
            <v>引流装置,引流管</v>
          </cell>
          <cell r="E6667" t="str">
            <v>吻合器,内固定材料,特殊缝线,止血材料</v>
          </cell>
          <cell r="F6667" t="str">
            <v>次</v>
          </cell>
          <cell r="G6667" t="str">
            <v/>
          </cell>
          <cell r="H6667">
            <v>4900</v>
          </cell>
          <cell r="I6667">
            <v>3920</v>
          </cell>
          <cell r="J6667">
            <v>3430</v>
          </cell>
          <cell r="K6667" t="str">
            <v>甲类</v>
          </cell>
        </row>
        <row r="6668">
          <cell r="A6668" t="str">
            <v>HPC86306</v>
          </cell>
          <cell r="B6668" t="str">
            <v>食管癌切除结肠代食管颈部吻合术</v>
          </cell>
          <cell r="C6668" t="str">
            <v>经颈､胸､腹径路,消毒铺巾,切除食管及肿瘤,游离结肠,将带血管弓的结肠上提至颈部,行食管-结肠,结肠-胃,结肠-结肠吻合术。清扫纵隔淋巴结。电刀或超声刀止血。放置颈部,腹腔引流管及胸腔闭式引流管。逐层缝合胸,腹,颈部切口。不含喉及下咽切除术､气管切开术､胸导管结扎术､病理学检查。</v>
          </cell>
          <cell r="D6668" t="str">
            <v>引流装置</v>
          </cell>
          <cell r="E6668" t="str">
            <v>吻合器,内固定材料,特殊缝线,止血材料</v>
          </cell>
          <cell r="F6668" t="str">
            <v>次</v>
          </cell>
          <cell r="G6668" t="str">
            <v/>
          </cell>
          <cell r="H6668">
            <v>4900</v>
          </cell>
          <cell r="I6668">
            <v>3920</v>
          </cell>
          <cell r="J6668">
            <v>3430</v>
          </cell>
          <cell r="K6668" t="str">
            <v>甲类</v>
          </cell>
        </row>
        <row r="6669">
          <cell r="A6669" t="str">
            <v>HPC86307</v>
          </cell>
          <cell r="B6669" t="str">
            <v>肠代食管术</v>
          </cell>
          <cell r="C6669" t="str">
            <v>含结肠或小肠代食道。仰卧位,剑突下至脐下纵切口开腹,如幽门肥厚需行幽门成形术。测量颈部到胃的距离,游离升､横结肠,试验性夹闭结肠血管后,保留左侧结肠动脉,结扎结肠中动脉,小心保留血管弓并游离结肠备用。取颈部胸锁乳突肌切口,分离找到食管,切断后,远端结扎荷包包埋。将结肠经胸骨后隧道自颈部拖出,与食管近端行吻合,代食管之结肠远端与胃行吻合,剩余结肠部分行肠吻合。术中留置胃管､喂养管,颈部伤口留置橡皮片引流。不含幽门成形术。</v>
          </cell>
          <cell r="D6669" t="str">
            <v>造瘘管,引流装置,胃管</v>
          </cell>
          <cell r="E6669" t="str">
            <v>吻合器,特殊缝线,止血材料</v>
          </cell>
          <cell r="F6669" t="str">
            <v>次</v>
          </cell>
          <cell r="G6669" t="str">
            <v/>
          </cell>
          <cell r="H6669">
            <v>3000</v>
          </cell>
          <cell r="I6669">
            <v>2400</v>
          </cell>
          <cell r="J6669">
            <v>2100</v>
          </cell>
          <cell r="K6669" t="str">
            <v>甲类</v>
          </cell>
        </row>
        <row r="6670">
          <cell r="A6670" t="str">
            <v>HPC86308</v>
          </cell>
          <cell r="B6670" t="str">
            <v>食管癌切除结肠代食管胸内吻合术</v>
          </cell>
          <cell r="C6670" t="str">
            <v>经胸､腹径路,消毒铺巾,切除食管及肿瘤,游离结肠,将带血管弓的结肠上提至胸部,行食管-结肠,结肠-胃,结肠-结肠吻合术。清扫淋巴结。放置腹腔引流管及胸腔闭式引流管。逐层缝合胸,腹部切口。不含胸导管结扎术。</v>
          </cell>
          <cell r="D6670" t="str">
            <v>引流装置</v>
          </cell>
          <cell r="E6670" t="str">
            <v>吻合器,内固定材料,特殊缝线,止血材料</v>
          </cell>
          <cell r="F6670" t="str">
            <v>次</v>
          </cell>
          <cell r="G6670" t="str">
            <v/>
          </cell>
          <cell r="H6670">
            <v>2900</v>
          </cell>
          <cell r="I6670">
            <v>2320</v>
          </cell>
          <cell r="J6670">
            <v>2030</v>
          </cell>
          <cell r="K6670" t="str">
            <v>甲类</v>
          </cell>
        </row>
        <row r="6671">
          <cell r="A6671" t="str">
            <v>HPC86309</v>
          </cell>
          <cell r="B6671" t="str">
            <v>小儿胃代食管术</v>
          </cell>
          <cell r="C6671" t="str">
            <v>右侧卧位,开胸,游离食管,去除病灶,处理食管裂孔,上提胃体,食管近端与胃行吻合,放置胸腔闭式引流管,关胸。</v>
          </cell>
          <cell r="D6671" t="str">
            <v>引流装置,引流管</v>
          </cell>
          <cell r="E6671" t="str">
            <v>特殊缝线,止血材料</v>
          </cell>
          <cell r="F6671" t="str">
            <v>次</v>
          </cell>
          <cell r="G6671" t="str">
            <v/>
          </cell>
          <cell r="H6671">
            <v>3000</v>
          </cell>
          <cell r="I6671">
            <v>2400</v>
          </cell>
          <cell r="J6671">
            <v>2100</v>
          </cell>
          <cell r="K6671" t="str">
            <v>甲类</v>
          </cell>
        </row>
        <row r="6672">
          <cell r="A6672" t="str">
            <v>HPC86310</v>
          </cell>
          <cell r="B6672" t="str">
            <v>食管癌切除胃代食管胸内吻合术</v>
          </cell>
          <cell r="C6672" t="str">
            <v>左胸后外侧切口,消毒铺巾,贴膜,电刀进胸探查,游离食管及肿瘤,切开膈肌,充分游离胃,上提胃至胸腔,切除食管(含贲门)及肿瘤,作胃-食管主动脉弓下或弓上吻合术,清扫胸腔､纵隔及腹腔肿大淋巴结,缝合膈肌,电刀或超声刀止血,放置胸腔闭式引流管,关胸。不含胸导管结扎术､病理学检查。</v>
          </cell>
          <cell r="D6672" t="str">
            <v>引流装置</v>
          </cell>
          <cell r="E6672" t="str">
            <v>吻合器,内固定材料,特殊缝线,止血材料</v>
          </cell>
          <cell r="F6672" t="str">
            <v>次</v>
          </cell>
          <cell r="G6672" t="str">
            <v/>
          </cell>
          <cell r="H6672">
            <v>2900</v>
          </cell>
          <cell r="I6672">
            <v>2320</v>
          </cell>
          <cell r="J6672">
            <v>2030</v>
          </cell>
          <cell r="K6672" t="str">
            <v>甲类</v>
          </cell>
        </row>
        <row r="6673">
          <cell r="A6673" t="str">
            <v>HPC86311</v>
          </cell>
          <cell r="B6673" t="str">
            <v>食管癌两切口切除胃代食管胸内吻合术</v>
          </cell>
          <cell r="C6673" t="str">
            <v>右胸后外侧切口,消毒铺巾,贴膜,电刀进胸探查,游离食管及肿瘤。腹部切口,游离胃,上提胃至右胸腔,作胃-食管吻合,清扫胸腔､纵隔及腹腔肿大淋巴结,电刀或超声刀止血,放置胸腔闭式引流管。逐层关胸。不含胸导管结扎术､病理学检查。</v>
          </cell>
          <cell r="D6673" t="str">
            <v>引流装置</v>
          </cell>
          <cell r="E6673" t="str">
            <v>吻合器,内固定材料,特殊缝线,止血材料</v>
          </cell>
          <cell r="F6673" t="str">
            <v>次</v>
          </cell>
          <cell r="G6673" t="str">
            <v/>
          </cell>
          <cell r="H6673">
            <v>3100</v>
          </cell>
          <cell r="I6673">
            <v>2480</v>
          </cell>
          <cell r="J6673">
            <v>2170</v>
          </cell>
          <cell r="K6673" t="str">
            <v>甲类</v>
          </cell>
        </row>
        <row r="6674">
          <cell r="A6674" t="str">
            <v>HPC86312</v>
          </cell>
          <cell r="B6674" t="str">
            <v>食管癌两切口切除胃代食管颈部吻合术</v>
          </cell>
          <cell r="C6674" t="str">
            <v>消毒铺巾,贴膜。左胸后外侧切口,电刀进胸,游离胸段食管及肿瘤,切开膈肌,充分游离胃,再行左颈部切口,游离出颈段食管,切除胸段食管及肿瘤,上提胃至颈部,作胃-食管颈部吻合术,清扫胸腔及腹腔肿大淋巴结,缝合膈肌,放置颈部引流管及胸腔闭式引流管,电刀或超声刀止血,分别逐层缝合颈部､胸部切口。不含胸导管结扎术､病理学检查。</v>
          </cell>
          <cell r="D6674" t="str">
            <v>引流装置</v>
          </cell>
          <cell r="E6674" t="str">
            <v>吻合器,内固定材料,特殊缝线,止血材料</v>
          </cell>
          <cell r="F6674" t="str">
            <v>次</v>
          </cell>
          <cell r="G6674" t="str">
            <v/>
          </cell>
          <cell r="H6674">
            <v>3100</v>
          </cell>
          <cell r="I6674">
            <v>2480</v>
          </cell>
          <cell r="J6674">
            <v>2170</v>
          </cell>
          <cell r="K6674" t="str">
            <v>甲类</v>
          </cell>
        </row>
        <row r="6675">
          <cell r="A6675" t="str">
            <v>HPC86313</v>
          </cell>
          <cell r="B6675" t="str">
            <v>食管癌三切口切除胃代食管颈部吻合术</v>
          </cell>
          <cell r="C6675" t="str">
            <v>先置病人左侧卧位,消毒铺巾,经右胸后外侧切口进胸,游离胸段食管及肿瘤,清扫胸腔､纵隔肿大淋巴结,放置胸腔闭式引流管后关胸。置病人平卧位,作腹正中切口,充分游离胃,清扫腹腔肿大淋巴结。再行左颈部切口,游离出颈段食管,切除胸段食管及肿瘤,上提胃至颈部,作胃-食管颈部吻合术,放置颈部引流管及腹腔引流管,电刀或超声刀止血,分别逐层关腹､缝合颈部切口。不含胸导管结扎术､病理学检查。</v>
          </cell>
          <cell r="D6675" t="str">
            <v>引流装置</v>
          </cell>
          <cell r="E6675" t="str">
            <v>吻合器,内固定材料,特殊缝线,止血材料</v>
          </cell>
          <cell r="F6675" t="str">
            <v>次</v>
          </cell>
          <cell r="G6675" t="str">
            <v/>
          </cell>
          <cell r="H6675">
            <v>3200</v>
          </cell>
          <cell r="I6675">
            <v>2560</v>
          </cell>
          <cell r="J6675">
            <v>2240</v>
          </cell>
          <cell r="K6675" t="str">
            <v>甲类</v>
          </cell>
        </row>
        <row r="6676">
          <cell r="A6676" t="str">
            <v>HPC86501</v>
          </cell>
          <cell r="B6676" t="str">
            <v>经胸腔镜先天性食管闭锁经右胸端端吻合术</v>
          </cell>
          <cell r="C6676" t="str">
            <v>适用于各型食管闭锁。全麻插管,右侧胸腔放置3-4个套管,找到气管瘘,分离,切断,结扎瘘管,胃管引导下找到上段食管盲端,游离上､下段食管,行食管端端吻合。</v>
          </cell>
          <cell r="D6676" t="str">
            <v>引流装置,造瘘管</v>
          </cell>
          <cell r="E6676" t="str">
            <v>腔镜材料</v>
          </cell>
          <cell r="F6676" t="str">
            <v>次</v>
          </cell>
          <cell r="G6676" t="str">
            <v/>
          </cell>
          <cell r="H6676">
            <v>2600</v>
          </cell>
          <cell r="I6676">
            <v>2080</v>
          </cell>
          <cell r="J6676">
            <v>1820</v>
          </cell>
          <cell r="K6676" t="str">
            <v>乙类</v>
          </cell>
        </row>
        <row r="6677">
          <cell r="A6677" t="str">
            <v>HPD-HPG</v>
          </cell>
          <cell r="B6677" t="str">
            <v>3.胃</v>
          </cell>
          <cell r="C6677" t="str">
            <v/>
          </cell>
          <cell r="D6677" t="str">
            <v/>
          </cell>
          <cell r="E6677" t="str">
            <v/>
          </cell>
        </row>
        <row r="6677">
          <cell r="G6677" t="str">
            <v/>
          </cell>
          <cell r="H6677" t="str">
            <v/>
          </cell>
          <cell r="I6677" t="str">
            <v/>
          </cell>
          <cell r="J6677" t="str">
            <v/>
          </cell>
        </row>
        <row r="6678">
          <cell r="A6678" t="str">
            <v>HPD45101</v>
          </cell>
          <cell r="B6678" t="str">
            <v>超声胃镜引导下穿刺引流术</v>
          </cell>
          <cell r="C6678" t="str">
            <v>麻醉下,润滑,消泡,经超声胃镜确认囊肿的位置及大小,在超声引导下将穿刺针刺入囊肿内,置入导丝,沿导丝置入引流管,引流。图文报告。不含监护､病理学检查。</v>
          </cell>
          <cell r="D6678" t="str">
            <v>穿刺针,引流装置</v>
          </cell>
          <cell r="E6678" t="str">
            <v>导丝</v>
          </cell>
          <cell r="F6678" t="str">
            <v>次</v>
          </cell>
          <cell r="G6678" t="str">
            <v/>
          </cell>
          <cell r="H6678">
            <v>1000</v>
          </cell>
          <cell r="I6678">
            <v>800</v>
          </cell>
          <cell r="J6678">
            <v>700</v>
          </cell>
          <cell r="K6678" t="str">
            <v>乙类</v>
          </cell>
        </row>
        <row r="6679">
          <cell r="A6679" t="str">
            <v>HPD46301</v>
          </cell>
          <cell r="B6679" t="str">
            <v>胃出血切开缝扎止血术</v>
          </cell>
          <cell r="C6679" t="str">
            <v>逐层进腹,探查,胃切开,缝扎止血,胃缝合,经腹壁另戳孔置管固定,清点器具､纱布无误,冲洗腹腔,逐层关腹。</v>
          </cell>
          <cell r="D6679" t="str">
            <v>引流装置,冲洗液</v>
          </cell>
          <cell r="E6679" t="str">
            <v>血管夹,特殊缝线,止血材料</v>
          </cell>
          <cell r="F6679" t="str">
            <v>次</v>
          </cell>
          <cell r="G6679" t="str">
            <v/>
          </cell>
          <cell r="H6679">
            <v>1400</v>
          </cell>
          <cell r="I6679">
            <v>1120</v>
          </cell>
          <cell r="J6679">
            <v>980</v>
          </cell>
          <cell r="K6679" t="str">
            <v>甲类</v>
          </cell>
        </row>
        <row r="6680">
          <cell r="A6680" t="str">
            <v>HPD46501</v>
          </cell>
          <cell r="B6680" t="str">
            <v>经腹腔镜胃出血切开缝扎止血术</v>
          </cell>
          <cell r="C6680" t="str">
            <v>腹壁多处戳孔,造气腹,插入观察镜,插入操作内镜,插入辅助器械,探查,胃切开,缝扎止血,胃缝合,置管引出固定,缝合伤口。</v>
          </cell>
          <cell r="D6680" t="str">
            <v>引流装置</v>
          </cell>
          <cell r="E6680" t="str">
            <v>腔镜材料</v>
          </cell>
          <cell r="F6680" t="str">
            <v>次</v>
          </cell>
          <cell r="G6680" t="str">
            <v/>
          </cell>
          <cell r="H6680">
            <v>1600</v>
          </cell>
          <cell r="I6680">
            <v>1280</v>
          </cell>
          <cell r="J6680">
            <v>1120</v>
          </cell>
          <cell r="K6680" t="str">
            <v>乙类</v>
          </cell>
        </row>
        <row r="6681">
          <cell r="A6681" t="str">
            <v>HPD50301</v>
          </cell>
          <cell r="B6681" t="str">
            <v>胃造瘘术</v>
          </cell>
          <cell r="C6681" t="str">
            <v>逐层进腹,探查,将胃前壁小口切开,置入造瘘管,荷包缝合固定,引出腹外,清点器具､纱布无误,冲洗腹腔,逐层关腹。不含影像学引导。</v>
          </cell>
          <cell r="D6681" t="str">
            <v>引流装置,冲洗液</v>
          </cell>
          <cell r="E6681" t="str">
            <v>血管夹,特殊缝线,止血材料</v>
          </cell>
          <cell r="F6681" t="str">
            <v>次</v>
          </cell>
          <cell r="G6681" t="str">
            <v/>
          </cell>
          <cell r="H6681">
            <v>1600</v>
          </cell>
          <cell r="I6681">
            <v>1280</v>
          </cell>
          <cell r="J6681">
            <v>1120</v>
          </cell>
          <cell r="K6681" t="str">
            <v>甲类</v>
          </cell>
        </row>
        <row r="6682">
          <cell r="A6682" t="str">
            <v>HPD50501</v>
          </cell>
          <cell r="B6682" t="str">
            <v>经腹腔镜胃造瘘术</v>
          </cell>
          <cell r="C6682" t="str">
            <v>腹壁多处戳孔,造气腹,插入观察镜,插入操作内镜,插入辅助器械,探查,将胃前壁小口切开,置入造瘘管,荷包缝合固定,引出腹外,缝合伤口。</v>
          </cell>
          <cell r="D6682" t="str">
            <v>引流装置,造瘘管</v>
          </cell>
          <cell r="E6682" t="str">
            <v>腔镜材料</v>
          </cell>
          <cell r="F6682" t="str">
            <v>次</v>
          </cell>
          <cell r="G6682" t="str">
            <v/>
          </cell>
          <cell r="H6682">
            <v>1800</v>
          </cell>
          <cell r="I6682">
            <v>1440</v>
          </cell>
          <cell r="J6682">
            <v>1260</v>
          </cell>
          <cell r="K6682" t="str">
            <v>乙类</v>
          </cell>
        </row>
        <row r="6683">
          <cell r="A6683" t="str">
            <v>HPD50601</v>
          </cell>
          <cell r="B6683" t="str">
            <v>经电子内镜胃造瘘术(PEG)</v>
          </cell>
          <cell r="C6683" t="str">
            <v>麻醉下,润滑,消泡,经口插入电子胃镜,充分扩张胃腔。造瘘管于胃体前壁经皮肤穿刺进入胃腔,在胃镜直视下将造瘘管固定于胃体与皮肤之间,将营养管置入胃内或小肠。图文报告。不含监护。</v>
          </cell>
          <cell r="D6683" t="str">
            <v>造瘘管</v>
          </cell>
          <cell r="E6683" t="str">
            <v/>
          </cell>
          <cell r="F6683" t="str">
            <v>次</v>
          </cell>
          <cell r="G6683" t="str">
            <v/>
          </cell>
          <cell r="H6683">
            <v>1000</v>
          </cell>
          <cell r="I6683">
            <v>800</v>
          </cell>
          <cell r="J6683">
            <v>700</v>
          </cell>
          <cell r="K6683" t="str">
            <v>乙类</v>
          </cell>
        </row>
        <row r="6684">
          <cell r="A6684" t="str">
            <v>HPD59301</v>
          </cell>
          <cell r="B6684" t="str">
            <v>胃瘘闭合术</v>
          </cell>
          <cell r="C6684" t="str">
            <v>平卧,备皮,开腹,探查腹腔,松解胃瘘周围粘连肠管,修剪瘘口,缝合瘘口,关腹。</v>
          </cell>
          <cell r="D6684" t="str">
            <v>引流装置</v>
          </cell>
          <cell r="E6684" t="str">
            <v>特殊缝线</v>
          </cell>
          <cell r="F6684" t="str">
            <v>次</v>
          </cell>
          <cell r="G6684" t="str">
            <v/>
          </cell>
          <cell r="H6684">
            <v>1200</v>
          </cell>
          <cell r="I6684">
            <v>960</v>
          </cell>
          <cell r="J6684">
            <v>840</v>
          </cell>
          <cell r="K6684" t="str">
            <v>甲类</v>
          </cell>
        </row>
        <row r="6685">
          <cell r="A6685" t="str">
            <v>HPD62301</v>
          </cell>
          <cell r="B6685" t="str">
            <v>三腔两囊管安置术</v>
          </cell>
          <cell r="C6685" t="str">
            <v>体外确定三腔(或四腔)两囊管无漏气,并充分润滑,经鼻腔置入胃内,确定位置正确,注气压迫。</v>
          </cell>
        </row>
        <row r="6685">
          <cell r="E6685" t="str">
            <v>三腔两囊管/四腔两囊管</v>
          </cell>
          <cell r="F6685" t="str">
            <v>次</v>
          </cell>
          <cell r="G6685" t="str">
            <v/>
          </cell>
          <cell r="H6685">
            <v>500</v>
          </cell>
          <cell r="I6685">
            <v>425</v>
          </cell>
          <cell r="J6685">
            <v>361</v>
          </cell>
          <cell r="K6685" t="str">
            <v>甲类</v>
          </cell>
        </row>
        <row r="6686">
          <cell r="A6686" t="str">
            <v>HPD62302</v>
          </cell>
          <cell r="B6686" t="str">
            <v>可调节胃束带置入术</v>
          </cell>
          <cell r="C6686" t="str">
            <v>逐层进腹,探查,可调节胃束带置入,固定,注入冲洗液调节容量,清点器具､纱布无误,冲洗腹腔,逐层关腹。</v>
          </cell>
          <cell r="D6686" t="str">
            <v>胃束带,引流装置</v>
          </cell>
          <cell r="E6686" t="str">
            <v>血管夹,特殊缝线,止血材料</v>
          </cell>
          <cell r="F6686" t="str">
            <v>次</v>
          </cell>
          <cell r="G6686" t="str">
            <v/>
          </cell>
          <cell r="H6686">
            <v>1800</v>
          </cell>
          <cell r="I6686">
            <v>1440</v>
          </cell>
          <cell r="J6686">
            <v>1260</v>
          </cell>
          <cell r="K6686" t="str">
            <v>丙类</v>
          </cell>
        </row>
        <row r="6687">
          <cell r="A6687" t="str">
            <v>HPD62501</v>
          </cell>
          <cell r="B6687" t="str">
            <v>经腹腔镜可调节胃束带置入术</v>
          </cell>
          <cell r="C6687" t="str">
            <v>腹壁多处戳孔,造气腹,插入观察镜,插入操作内镜,插入辅助器械,探查,可调节胃束带置入,固定,注入冲洗液调节容量,缝合伤口。</v>
          </cell>
          <cell r="D6687" t="str">
            <v>胃束带,引流装置</v>
          </cell>
          <cell r="E6687" t="str">
            <v>腔镜材料</v>
          </cell>
          <cell r="F6687" t="str">
            <v>次</v>
          </cell>
          <cell r="G6687" t="str">
            <v/>
          </cell>
          <cell r="H6687">
            <v>2000</v>
          </cell>
          <cell r="I6687">
            <v>1600</v>
          </cell>
          <cell r="J6687">
            <v>1400</v>
          </cell>
          <cell r="K6687" t="str">
            <v>丙类</v>
          </cell>
        </row>
        <row r="6688">
          <cell r="A6688" t="str">
            <v>HPD62601</v>
          </cell>
          <cell r="B6688" t="str">
            <v>经电子内镜胃内支架置入术</v>
          </cell>
          <cell r="C6688" t="str">
            <v>麻醉下,润滑,消泡,经口插入电子胃镜,置入导引钢丝引导置入支架,在胃镜直视下于狭窄部位放置支架。X线透视确定位置。图文报告。不含监护､X线检查。</v>
          </cell>
          <cell r="D6688" t="str">
            <v/>
          </cell>
          <cell r="E6688" t="str">
            <v>支架,导丝</v>
          </cell>
          <cell r="F6688" t="str">
            <v>次</v>
          </cell>
          <cell r="G6688" t="str">
            <v/>
          </cell>
          <cell r="H6688">
            <v>1500</v>
          </cell>
          <cell r="I6688">
            <v>1200</v>
          </cell>
          <cell r="J6688">
            <v>1050</v>
          </cell>
          <cell r="K6688" t="str">
            <v>乙类</v>
          </cell>
        </row>
        <row r="6689">
          <cell r="A6689" t="str">
            <v>HPD64301</v>
          </cell>
          <cell r="B6689" t="str">
            <v>胃束带去除术</v>
          </cell>
          <cell r="C6689" t="str">
            <v>逐层进腹,探查,粘连松解,可调节胃束带拆除取出,清点器具､纱布无误,冲洗腹腔,逐层关腹。</v>
          </cell>
          <cell r="D6689" t="str">
            <v>引流装置,冲洗液</v>
          </cell>
          <cell r="E6689" t="str">
            <v>血管夹,特殊缝线,止血材料</v>
          </cell>
          <cell r="F6689" t="str">
            <v>次</v>
          </cell>
          <cell r="G6689" t="str">
            <v/>
          </cell>
          <cell r="H6689">
            <v>1000</v>
          </cell>
          <cell r="I6689">
            <v>800</v>
          </cell>
          <cell r="J6689">
            <v>700</v>
          </cell>
          <cell r="K6689" t="str">
            <v>丙类</v>
          </cell>
        </row>
        <row r="6690">
          <cell r="A6690" t="str">
            <v>HPD64501</v>
          </cell>
          <cell r="B6690" t="str">
            <v>经腹腔镜胃束带去除术</v>
          </cell>
          <cell r="C6690" t="str">
            <v>腹壁多处戳孔,造气腹,插入观察镜,插入操作内镜,插入辅助器械,探查,粘连松解,可调节胃束带拆除取出,止血,置管引出固定,缝合伤口。</v>
          </cell>
          <cell r="D6690" t="str">
            <v>引流装置,冲洗液</v>
          </cell>
          <cell r="E6690" t="str">
            <v>腔镜材料</v>
          </cell>
          <cell r="F6690" t="str">
            <v>次</v>
          </cell>
          <cell r="G6690" t="str">
            <v/>
          </cell>
          <cell r="H6690">
            <v>1200</v>
          </cell>
          <cell r="I6690">
            <v>960</v>
          </cell>
          <cell r="J6690">
            <v>840</v>
          </cell>
          <cell r="K6690" t="str">
            <v>丙类</v>
          </cell>
        </row>
        <row r="6691">
          <cell r="A6691" t="str">
            <v>HPD64601</v>
          </cell>
          <cell r="B6691" t="str">
            <v>经电子内镜胃内支架取出术</v>
          </cell>
          <cell r="C6691" t="str">
            <v>麻醉下,润滑,消泡,经口插入电子胃镜,暴露支架上缘杯口收缩线,拉紧收缩线,使支架与胃黏膜分离,取出支架。图文报告。不含监护､X线检查。</v>
          </cell>
          <cell r="D6691" t="str">
            <v/>
          </cell>
          <cell r="E6691" t="str">
            <v>导丝</v>
          </cell>
          <cell r="F6691" t="str">
            <v>次</v>
          </cell>
          <cell r="G6691" t="str">
            <v/>
          </cell>
          <cell r="H6691">
            <v>600</v>
          </cell>
          <cell r="I6691">
            <v>480</v>
          </cell>
          <cell r="J6691">
            <v>420</v>
          </cell>
          <cell r="K6691" t="str">
            <v>乙类</v>
          </cell>
        </row>
        <row r="6692">
          <cell r="A6692" t="str">
            <v>HPD65301</v>
          </cell>
          <cell r="B6692" t="str">
            <v>胃切开异物取出术</v>
          </cell>
          <cell r="C6692" t="str">
            <v>上腹部正中切口逐层进腹,探查,胃切开,取出异物(胃石,引流物,蛔虫,误食难以排出之尖锐固体),缝合胃壁,止血,经腹壁另戳孔置管固定,清点器具､纱布无误,冲洗腹腔,逐层关腹。</v>
          </cell>
          <cell r="D6692" t="str">
            <v>引流装置</v>
          </cell>
          <cell r="E6692" t="str">
            <v>特殊缝线,止血材料</v>
          </cell>
          <cell r="F6692" t="str">
            <v>次</v>
          </cell>
          <cell r="G6692" t="str">
            <v/>
          </cell>
          <cell r="H6692">
            <v>1400</v>
          </cell>
          <cell r="I6692">
            <v>1120</v>
          </cell>
          <cell r="J6692">
            <v>980</v>
          </cell>
          <cell r="K6692" t="str">
            <v>甲类</v>
          </cell>
        </row>
        <row r="6693">
          <cell r="A6693" t="str">
            <v>HPD65501</v>
          </cell>
          <cell r="B6693" t="str">
            <v>经腹腔镜胃切开异物取出术</v>
          </cell>
          <cell r="C6693" t="str">
            <v>腹腔镜切口进腹,探查,胃切开,取出异物(胃石､引流物､蛔虫､误食难以排出之尖锐固体),缝合胃壁,止血,经腹壁另戳孔置管固定,清点器具､纱布无误,冲洗腹腔,逐层关腹。</v>
          </cell>
          <cell r="D6693" t="str">
            <v>引流装置,冲洗液</v>
          </cell>
          <cell r="E6693" t="str">
            <v>腔镜材料</v>
          </cell>
          <cell r="F6693" t="str">
            <v>次</v>
          </cell>
          <cell r="G6693" t="str">
            <v/>
          </cell>
          <cell r="H6693">
            <v>1600</v>
          </cell>
          <cell r="I6693">
            <v>1280</v>
          </cell>
          <cell r="J6693">
            <v>1120</v>
          </cell>
          <cell r="K6693" t="str">
            <v>乙类</v>
          </cell>
        </row>
        <row r="6694">
          <cell r="A6694" t="str">
            <v>HPD65601</v>
          </cell>
          <cell r="B6694" t="str">
            <v>经纤维内镜胃内异物取出术</v>
          </cell>
          <cell r="C6694" t="str">
            <v>麻醉下,润滑,消泡,经口插入纤维胃镜,寻查异物,采用异物钳钳取异物。人工报告。不含监护。</v>
          </cell>
          <cell r="D6694" t="str">
            <v>异物钳</v>
          </cell>
          <cell r="E6694" t="str">
            <v>血管夹</v>
          </cell>
          <cell r="F6694" t="str">
            <v>次</v>
          </cell>
          <cell r="G6694" t="str">
            <v/>
          </cell>
          <cell r="H6694">
            <v>1000</v>
          </cell>
          <cell r="I6694">
            <v>800</v>
          </cell>
          <cell r="J6694">
            <v>700</v>
          </cell>
          <cell r="K6694" t="str">
            <v>乙类</v>
          </cell>
        </row>
        <row r="6695">
          <cell r="A6695" t="str">
            <v>HPD65602</v>
          </cell>
          <cell r="B6695" t="str">
            <v>经电子内镜胃内异物取出术</v>
          </cell>
          <cell r="C6695" t="str">
            <v>麻醉下,润滑,消泡,经口插入电子胃镜,寻查异物,采用异物钳钳取异物。图文报告。不含监护。</v>
          </cell>
          <cell r="D6695" t="str">
            <v>异物钳</v>
          </cell>
          <cell r="E6695" t="str">
            <v>血管夹</v>
          </cell>
          <cell r="F6695" t="str">
            <v>次</v>
          </cell>
          <cell r="G6695" t="str">
            <v/>
          </cell>
          <cell r="H6695">
            <v>1400</v>
          </cell>
          <cell r="I6695">
            <v>1120</v>
          </cell>
          <cell r="J6695">
            <v>980</v>
          </cell>
          <cell r="K6695" t="str">
            <v>乙类</v>
          </cell>
        </row>
        <row r="6696">
          <cell r="A6696" t="str">
            <v>HPD65603</v>
          </cell>
          <cell r="B6696" t="str">
            <v>经纤维内镜胃石碎石取石术</v>
          </cell>
          <cell r="C6696" t="str">
            <v>麻醉下,润滑,消泡,经口插入纤维胃镜,寻查胃石,采用异物钳，活检钳，圈套器等器械将胃石破碎,取出胃石。人工报告。不含监护。</v>
          </cell>
          <cell r="D6696" t="str">
            <v>异物钳</v>
          </cell>
          <cell r="E6696" t="str">
            <v>圈套器</v>
          </cell>
          <cell r="F6696" t="str">
            <v>次</v>
          </cell>
          <cell r="G6696" t="str">
            <v/>
          </cell>
          <cell r="H6696">
            <v>650</v>
          </cell>
          <cell r="I6696">
            <v>520</v>
          </cell>
          <cell r="J6696">
            <v>450</v>
          </cell>
          <cell r="K6696" t="str">
            <v>乙类</v>
          </cell>
        </row>
        <row r="6697">
          <cell r="A6697" t="str">
            <v>HPD65604</v>
          </cell>
          <cell r="B6697" t="str">
            <v>经电子内镜胃石碎石取石术</v>
          </cell>
          <cell r="C6697" t="str">
            <v>麻醉下,润滑,消泡,经口插入电子胃镜,寻查胃石,采用活检钳，异物钳，圈套器等器械将胃石破碎,取出胃石。图文报告。不含监护。</v>
          </cell>
          <cell r="D6697" t="str">
            <v>异物钳</v>
          </cell>
          <cell r="E6697" t="str">
            <v>圈套器</v>
          </cell>
          <cell r="F6697" t="str">
            <v>次</v>
          </cell>
          <cell r="G6697" t="str">
            <v/>
          </cell>
          <cell r="H6697">
            <v>800</v>
          </cell>
          <cell r="I6697">
            <v>640</v>
          </cell>
          <cell r="J6697">
            <v>560</v>
          </cell>
          <cell r="K6697" t="str">
            <v>乙类</v>
          </cell>
        </row>
        <row r="6698">
          <cell r="A6698" t="str">
            <v>HPD65605</v>
          </cell>
          <cell r="B6698" t="str">
            <v>经纤维内镜胃石激光碎石取石术</v>
          </cell>
          <cell r="C6698" t="str">
            <v>麻醉下,润滑,消泡,经口插入纤维胃镜,寻查胃石,采用激光将胃石破碎,取出胃石。人工报告。不含监护。</v>
          </cell>
          <cell r="D6698" t="str">
            <v/>
          </cell>
          <cell r="E6698" t="str">
            <v/>
          </cell>
          <cell r="F6698" t="str">
            <v>次</v>
          </cell>
          <cell r="G6698" t="str">
            <v/>
          </cell>
          <cell r="H6698">
            <v>420</v>
          </cell>
          <cell r="I6698">
            <v>340</v>
          </cell>
          <cell r="J6698">
            <v>290</v>
          </cell>
          <cell r="K6698" t="str">
            <v>乙类</v>
          </cell>
        </row>
        <row r="6699">
          <cell r="A6699" t="str">
            <v>HPD65606</v>
          </cell>
          <cell r="B6699" t="str">
            <v>经电子内镜胃石激光碎石取石术</v>
          </cell>
          <cell r="C6699" t="str">
            <v>麻醉下,润滑,消泡,经口插入电子胃镜,寻查胃石,采用激光将胃石破碎,取出胃石。图文报告。不含监护。</v>
          </cell>
          <cell r="D6699" t="str">
            <v/>
          </cell>
          <cell r="E6699" t="str">
            <v/>
          </cell>
          <cell r="F6699" t="str">
            <v>次</v>
          </cell>
          <cell r="G6699" t="str">
            <v/>
          </cell>
          <cell r="H6699">
            <v>500</v>
          </cell>
          <cell r="I6699">
            <v>400</v>
          </cell>
          <cell r="J6699">
            <v>350</v>
          </cell>
          <cell r="K6699" t="str">
            <v>乙类</v>
          </cell>
        </row>
        <row r="6700">
          <cell r="A6700" t="str">
            <v>HPD65607</v>
          </cell>
          <cell r="B6700" t="str">
            <v>经电子内镜胃石爆破碎石取石术</v>
          </cell>
          <cell r="C6700" t="str">
            <v>麻醉下,润滑,消泡,经口插入电子胃镜,寻查胃石,应用爆破法将胃石破碎,取出胃石。图文报告。不含监护。</v>
          </cell>
          <cell r="D6700" t="str">
            <v/>
          </cell>
          <cell r="E6700" t="str">
            <v/>
          </cell>
          <cell r="F6700" t="str">
            <v>次</v>
          </cell>
          <cell r="G6700" t="str">
            <v/>
          </cell>
          <cell r="H6700">
            <v>500</v>
          </cell>
          <cell r="I6700">
            <v>400</v>
          </cell>
          <cell r="J6700">
            <v>350</v>
          </cell>
          <cell r="K6700" t="str">
            <v>乙类</v>
          </cell>
        </row>
        <row r="6701">
          <cell r="A6701" t="str">
            <v>HPD66601</v>
          </cell>
          <cell r="B6701" t="str">
            <v>经电子内镜胃内支架置换术</v>
          </cell>
          <cell r="C6701" t="str">
            <v>麻醉下,润滑,消泡,经口插入电子胃镜,暴露支架上缘杯口收缩线,应用支架回收器拉紧收缩线,使支架与胃黏膜分离,取出支架,在胃镜直视下放置新支架。图文报告。不含监护､X线检查。</v>
          </cell>
          <cell r="D6701" t="str">
            <v/>
          </cell>
          <cell r="E6701" t="str">
            <v>支架,导丝</v>
          </cell>
          <cell r="F6701" t="str">
            <v>次</v>
          </cell>
          <cell r="G6701" t="str">
            <v/>
          </cell>
          <cell r="H6701">
            <v>650</v>
          </cell>
          <cell r="I6701">
            <v>520</v>
          </cell>
          <cell r="J6701">
            <v>450</v>
          </cell>
          <cell r="K6701" t="str">
            <v>乙类</v>
          </cell>
        </row>
        <row r="6702">
          <cell r="A6702" t="str">
            <v>HPD70301</v>
          </cell>
          <cell r="B6702" t="str">
            <v>胃扭转复位术</v>
          </cell>
          <cell r="C6702" t="str">
            <v>逐层进腹,探查,粘连松解,胃扭转复位､固定,清点器具､纱布无误,冲洗腹腔,逐层关腹。</v>
          </cell>
          <cell r="D6702" t="str">
            <v>引流装置,冲洗液</v>
          </cell>
          <cell r="E6702" t="str">
            <v>血管夹,特殊缝线,止血材料</v>
          </cell>
          <cell r="F6702" t="str">
            <v>次</v>
          </cell>
          <cell r="G6702" t="str">
            <v/>
          </cell>
          <cell r="H6702">
            <v>1300</v>
          </cell>
          <cell r="I6702">
            <v>1040</v>
          </cell>
          <cell r="J6702">
            <v>910</v>
          </cell>
          <cell r="K6702" t="str">
            <v>甲类</v>
          </cell>
        </row>
        <row r="6703">
          <cell r="A6703" t="str">
            <v>HPD70501</v>
          </cell>
          <cell r="B6703" t="str">
            <v>经腹腔镜胃扭转复位术</v>
          </cell>
          <cell r="C6703" t="str">
            <v>腹壁多处戳孔,造气腹,插入观察镜,插入操作内镜,插入辅助器械,探查,粘连松解,胃扭转复位,固定,置管引出固定,缝合伤口。</v>
          </cell>
          <cell r="D6703" t="str">
            <v>引流装置</v>
          </cell>
          <cell r="E6703" t="str">
            <v>腔镜材料</v>
          </cell>
          <cell r="F6703" t="str">
            <v>次</v>
          </cell>
          <cell r="G6703" t="str">
            <v/>
          </cell>
          <cell r="H6703">
            <v>1500</v>
          </cell>
          <cell r="I6703">
            <v>1200</v>
          </cell>
          <cell r="J6703">
            <v>1050</v>
          </cell>
          <cell r="K6703" t="str">
            <v>乙类</v>
          </cell>
        </row>
        <row r="6704">
          <cell r="A6704" t="str">
            <v>HPD70601</v>
          </cell>
          <cell r="B6704" t="str">
            <v>经胃镜胃扭转复位术</v>
          </cell>
          <cell r="C6704" t="str">
            <v>全麻插管,放置胃镜,注气复位扭转。</v>
          </cell>
          <cell r="D6704" t="str">
            <v>引流装置</v>
          </cell>
          <cell r="E6704" t="str">
            <v>特殊缝线</v>
          </cell>
          <cell r="F6704" t="str">
            <v>次</v>
          </cell>
          <cell r="G6704" t="str">
            <v/>
          </cell>
          <cell r="H6704">
            <v>1100</v>
          </cell>
          <cell r="I6704">
            <v>880</v>
          </cell>
          <cell r="J6704">
            <v>770</v>
          </cell>
          <cell r="K6704" t="str">
            <v>乙类</v>
          </cell>
        </row>
        <row r="6705">
          <cell r="A6705" t="str">
            <v>HPD73301</v>
          </cell>
          <cell r="B6705" t="str">
            <v>胃部分切除术</v>
          </cell>
          <cell r="C6705" t="str">
            <v>逐层进腹,探查,胃底或胃体部分切除,止血,经腹壁另戳孔置管固定,清点器具､纱布无误,冲洗腹腔,逐层关腹。含胃肿瘤局部或楔形切除术。</v>
          </cell>
          <cell r="D6705" t="str">
            <v>引流装置,冲洗液</v>
          </cell>
          <cell r="E6705" t="str">
            <v>吻合器,血管夹,特殊缝线,止血材料</v>
          </cell>
          <cell r="F6705" t="str">
            <v>次</v>
          </cell>
          <cell r="G6705" t="str">
            <v/>
          </cell>
          <cell r="H6705">
            <v>2000</v>
          </cell>
          <cell r="I6705">
            <v>1600</v>
          </cell>
          <cell r="J6705">
            <v>1400</v>
          </cell>
          <cell r="K6705" t="str">
            <v>甲类</v>
          </cell>
        </row>
        <row r="6706">
          <cell r="A6706" t="str">
            <v>HPD73302</v>
          </cell>
          <cell r="B6706" t="str">
            <v>胃袖状切除术</v>
          </cell>
          <cell r="C6706" t="str">
            <v>逐层进腹,探查,胃底胃体大弯侧游离,袖状切除,经腹壁另戳孔置管固定,清点器具､纱布无误,冲洗腹腔,逐层关腹。</v>
          </cell>
          <cell r="D6706" t="str">
            <v>引流装置,冲洗液</v>
          </cell>
          <cell r="E6706" t="str">
            <v>吻合器,血管夹,特殊缝线,止血材料</v>
          </cell>
          <cell r="F6706" t="str">
            <v>次</v>
          </cell>
          <cell r="G6706" t="str">
            <v/>
          </cell>
          <cell r="H6706">
            <v>2000</v>
          </cell>
          <cell r="I6706">
            <v>1600</v>
          </cell>
          <cell r="J6706">
            <v>1400</v>
          </cell>
          <cell r="K6706" t="str">
            <v>甲类</v>
          </cell>
        </row>
        <row r="6707">
          <cell r="A6707" t="str">
            <v>HPD73303</v>
          </cell>
          <cell r="B6707" t="str">
            <v>近端胃大部切除术</v>
          </cell>
          <cell r="C6707" t="str">
            <v>指良性胃溃疡，良性胃肿瘤，胃肠道间质瘤，胃的恶性间叶性肿瘤实施的手术。逐层进腹,探查,近端胃大部切除,食管胃吻合重建,止血,经腹壁另戳孔置管固定,清点器具､纱布无误,冲洗腹腔,逐层关腹。不含腹腔淋巴结清扫术。</v>
          </cell>
          <cell r="D6707" t="str">
            <v>引流装置,冲洗液</v>
          </cell>
          <cell r="E6707" t="str">
            <v>吻合器,血管夹,特殊缝线,止血材料</v>
          </cell>
          <cell r="F6707" t="str">
            <v>次</v>
          </cell>
          <cell r="G6707" t="str">
            <v/>
          </cell>
          <cell r="H6707">
            <v>2100</v>
          </cell>
          <cell r="I6707">
            <v>1680</v>
          </cell>
          <cell r="J6707">
            <v>1470</v>
          </cell>
          <cell r="K6707" t="str">
            <v>甲类</v>
          </cell>
        </row>
        <row r="6708">
          <cell r="A6708" t="str">
            <v>HPD73304</v>
          </cell>
          <cell r="B6708" t="str">
            <v>远端胃大部切除术</v>
          </cell>
          <cell r="C6708" t="str">
            <v>指良性胃溃疡，良性胃肿瘤，胃肠道间质瘤，胃的恶性间叶性肿瘤实施的手术。逐层进腹,探查,远端胃大部切除,胃十二指肠或空肠吻合重建,止血,经腹壁另戳孔置管固定,清点器具､纱布无误,冲洗腹腔,逐层关腹。不含腹腔淋巴结清扫术。</v>
          </cell>
          <cell r="D6708" t="str">
            <v>引流装置,冲洗液</v>
          </cell>
          <cell r="E6708" t="str">
            <v>吻合器,血管夹,特殊缝线,止血材料</v>
          </cell>
          <cell r="F6708" t="str">
            <v>次</v>
          </cell>
          <cell r="G6708" t="str">
            <v/>
          </cell>
          <cell r="H6708">
            <v>2000</v>
          </cell>
          <cell r="I6708">
            <v>1600</v>
          </cell>
          <cell r="J6708">
            <v>1400</v>
          </cell>
          <cell r="K6708" t="str">
            <v>甲类</v>
          </cell>
        </row>
        <row r="6709">
          <cell r="A6709" t="str">
            <v>HPD73305</v>
          </cell>
          <cell r="B6709" t="str">
            <v>姑息性近端胃大部切除术</v>
          </cell>
          <cell r="C6709" t="str">
            <v>逐层进腹,探查,近端胃大部切除,所属淋巴群清扫,无法切除残留癌,食管胃吻合重建,止血,经腹壁另戳孔置管固定,清点器具､纱布无误,冲洗腹腔,逐层关腹。</v>
          </cell>
          <cell r="D6709" t="str">
            <v>引流装置,冲洗液</v>
          </cell>
          <cell r="E6709" t="str">
            <v>吻合器,血管夹,特殊缝线,止血材料</v>
          </cell>
          <cell r="F6709" t="str">
            <v>次</v>
          </cell>
          <cell r="G6709" t="str">
            <v/>
          </cell>
          <cell r="H6709">
            <v>2100</v>
          </cell>
          <cell r="I6709">
            <v>1680</v>
          </cell>
          <cell r="J6709">
            <v>1470</v>
          </cell>
          <cell r="K6709" t="str">
            <v>甲类</v>
          </cell>
        </row>
        <row r="6710">
          <cell r="A6710" t="str">
            <v>HPD73306</v>
          </cell>
          <cell r="B6710" t="str">
            <v>姑息性远端胃大部切除术</v>
          </cell>
          <cell r="C6710" t="str">
            <v>逐层进腹,探查,远端胃大部切除,所属淋巴群清扫,无法切除残留癌,胃十二指肠或空肠吻合重建,止血,经腹壁另戳孔置管固定,清点器具､纱布无误,冲洗腹腔,逐层关腹。</v>
          </cell>
          <cell r="D6710" t="str">
            <v>引流装置,冲洗液</v>
          </cell>
          <cell r="E6710" t="str">
            <v>吻合器,血管夹,特殊缝线,止血材料</v>
          </cell>
          <cell r="F6710" t="str">
            <v>次</v>
          </cell>
          <cell r="G6710" t="str">
            <v/>
          </cell>
          <cell r="H6710">
            <v>2000</v>
          </cell>
          <cell r="I6710">
            <v>1600</v>
          </cell>
          <cell r="J6710">
            <v>1400</v>
          </cell>
          <cell r="K6710" t="str">
            <v>甲类</v>
          </cell>
        </row>
        <row r="6711">
          <cell r="A6711" t="str">
            <v>HPD73307</v>
          </cell>
          <cell r="B6711" t="str">
            <v>根治性近端胃大部切除术</v>
          </cell>
          <cell r="C6711" t="str">
            <v>逐层进腹,探查,近端胃大部切除,所属淋巴群清扫,食管胃吻合重建,止血,经腹壁另戳孔置管固定,清点器具､纱布无误,冲洗腹腔,逐层关腹。</v>
          </cell>
          <cell r="D6711" t="str">
            <v>引流装置,冲洗液</v>
          </cell>
          <cell r="E6711" t="str">
            <v>吻合器,血管夹,特殊缝线,止血材料</v>
          </cell>
          <cell r="F6711" t="str">
            <v>次</v>
          </cell>
          <cell r="G6711" t="str">
            <v/>
          </cell>
          <cell r="H6711">
            <v>2400</v>
          </cell>
          <cell r="I6711">
            <v>1920</v>
          </cell>
          <cell r="J6711">
            <v>1680</v>
          </cell>
          <cell r="K6711" t="str">
            <v>甲类</v>
          </cell>
        </row>
        <row r="6712">
          <cell r="A6712" t="str">
            <v>HPD73308</v>
          </cell>
          <cell r="B6712" t="str">
            <v>根治性远端胃大部切除术</v>
          </cell>
          <cell r="C6712" t="str">
            <v>逐层进腹,探查,远端胃大部切除,所属淋巴群清扫,胃,十二指肠或空肠吻合重建,止血,经腹壁另戳孔置管固定,清点器具､纱布无误,冲洗腹腔,逐层关腹。</v>
          </cell>
          <cell r="D6712" t="str">
            <v>引流装置,冲洗液</v>
          </cell>
          <cell r="E6712" t="str">
            <v>吻合器,血管夹,特殊缝线,止血材料</v>
          </cell>
          <cell r="F6712" t="str">
            <v>次</v>
          </cell>
          <cell r="G6712" t="str">
            <v/>
          </cell>
          <cell r="H6712">
            <v>2300</v>
          </cell>
          <cell r="I6712">
            <v>1840</v>
          </cell>
          <cell r="J6712">
            <v>1610</v>
          </cell>
          <cell r="K6712" t="str">
            <v>甲类</v>
          </cell>
        </row>
        <row r="6713">
          <cell r="A6713" t="str">
            <v>HPD73501</v>
          </cell>
          <cell r="B6713" t="str">
            <v>经腹腔镜胃袖状切除术</v>
          </cell>
          <cell r="C6713" t="str">
            <v>腹壁多处戳孔,造气腹,插入观察镜,插入操作内镜,插入辅助器械,探查,胃底胃体大弯侧游离,袖状切除,止血,置管引出固定,缝合伤口。</v>
          </cell>
          <cell r="D6713" t="str">
            <v>引流装置</v>
          </cell>
          <cell r="E6713" t="str">
            <v>腔镜材料</v>
          </cell>
          <cell r="F6713" t="str">
            <v>次</v>
          </cell>
          <cell r="G6713" t="str">
            <v/>
          </cell>
          <cell r="H6713">
            <v>2200</v>
          </cell>
          <cell r="I6713">
            <v>1760</v>
          </cell>
          <cell r="J6713">
            <v>1540</v>
          </cell>
          <cell r="K6713" t="str">
            <v>乙类</v>
          </cell>
        </row>
        <row r="6714">
          <cell r="A6714" t="str">
            <v>HPD73502</v>
          </cell>
          <cell r="B6714" t="str">
            <v>经腹腔镜近端胃大部切除术</v>
          </cell>
          <cell r="C6714" t="str">
            <v>指良性胃溃疡、良性胃肿瘤、胃肠道间质瘤、胃的恶性间叶性肿瘤实施的手术。腹壁多处戳孔,造气腹,插入观察镜,插入操作内镜,插入辅助器械,探查,近端胃大部切除,食管胃吻合重建,止血,置管引出固定,缝合伤口。不含腹腔淋巴结清扫术。</v>
          </cell>
          <cell r="D6714" t="str">
            <v>引流装置</v>
          </cell>
          <cell r="E6714" t="str">
            <v>腔镜材料</v>
          </cell>
          <cell r="F6714" t="str">
            <v>次</v>
          </cell>
          <cell r="G6714" t="str">
            <v/>
          </cell>
          <cell r="H6714">
            <v>2300</v>
          </cell>
          <cell r="I6714">
            <v>1840</v>
          </cell>
          <cell r="J6714">
            <v>1610</v>
          </cell>
          <cell r="K6714" t="str">
            <v>乙类</v>
          </cell>
        </row>
        <row r="6715">
          <cell r="A6715" t="str">
            <v>HPD73503</v>
          </cell>
          <cell r="B6715" t="str">
            <v>经腹腔镜远端胃大部切除术</v>
          </cell>
          <cell r="C6715" t="str">
            <v>指良性胃溃疡、良性胃肿瘤、胃肠道间质瘤、胃的恶性间叶性肿瘤实施的手术。腹壁多处戳孔,造气腹,插入观察镜,插入操作内镜,插入辅助器械,探查,远端胃大部切除,胃十二指肠或空肠吻合重建,止血,置管引出固定,缝合伤口。不含腹腔淋巴结清扫术。</v>
          </cell>
          <cell r="D6715" t="str">
            <v>引流装置</v>
          </cell>
          <cell r="E6715" t="str">
            <v>腔镜材料</v>
          </cell>
          <cell r="F6715" t="str">
            <v>次</v>
          </cell>
          <cell r="G6715" t="str">
            <v/>
          </cell>
          <cell r="H6715">
            <v>2200</v>
          </cell>
          <cell r="I6715">
            <v>1760</v>
          </cell>
          <cell r="J6715">
            <v>1540</v>
          </cell>
          <cell r="K6715" t="str">
            <v>乙类</v>
          </cell>
        </row>
        <row r="6716">
          <cell r="A6716" t="str">
            <v>HPD75301</v>
          </cell>
          <cell r="B6716" t="str">
            <v>全胃切除术</v>
          </cell>
          <cell r="C6716" t="str">
            <v>指良性胃溃疡,良性胃肿瘤,胃肠道间质瘤,胃的恶性间叶性肿瘤,Z-E综合征实施的手术。逐层进腹,探查,全胃切除,食道,空肠,Roux-en-Y吻合重建,止血,经腹壁另戳孔置管固定,清点器具､纱布无误,冲洗腹腔,逐层关腹。不含腹腔淋巴结清扫术。</v>
          </cell>
          <cell r="D6716" t="str">
            <v>引流装置,冲洗液</v>
          </cell>
          <cell r="E6716" t="str">
            <v>吻合器,血管夹,特殊缝线,止血材料</v>
          </cell>
          <cell r="F6716" t="str">
            <v>次</v>
          </cell>
          <cell r="G6716" t="str">
            <v/>
          </cell>
          <cell r="H6716">
            <v>2500</v>
          </cell>
          <cell r="I6716">
            <v>2000</v>
          </cell>
          <cell r="J6716">
            <v>1750</v>
          </cell>
          <cell r="K6716" t="str">
            <v>甲类</v>
          </cell>
        </row>
        <row r="6717">
          <cell r="A6717" t="str">
            <v>HPD75501</v>
          </cell>
          <cell r="B6717" t="str">
            <v>经腹腔镜全胃切除术</v>
          </cell>
          <cell r="C6717" t="str">
            <v>指良性胃溃疡,良性胃肿瘤,胃肠道间质瘤,胃的恶性间叶性肿瘤,Z-E综合征实施的手术。腹壁多处戳孔,造气腹,插入观察镜,插入操作内镜,插入辅助器械,探查,全胃切除,食道,空肠,Roux-en-Y吻合重建,止血,置管引出固定,缝合伤口。不含腹腔淋巴结清扫术。</v>
          </cell>
          <cell r="D6717" t="str">
            <v>引流装置</v>
          </cell>
          <cell r="E6717" t="str">
            <v>腔镜材料</v>
          </cell>
          <cell r="F6717" t="str">
            <v>次</v>
          </cell>
          <cell r="G6717" t="str">
            <v/>
          </cell>
          <cell r="H6717">
            <v>2700</v>
          </cell>
          <cell r="I6717">
            <v>2160</v>
          </cell>
          <cell r="J6717">
            <v>1890</v>
          </cell>
          <cell r="K6717" t="str">
            <v>乙类</v>
          </cell>
        </row>
        <row r="6718">
          <cell r="A6718" t="str">
            <v>HPD77301</v>
          </cell>
          <cell r="B6718" t="str">
            <v>扩大根治性近端胃大部切除术</v>
          </cell>
          <cell r="C6718" t="str">
            <v>逐层进腹,探查,近端胃大部切除,所属淋巴群清扫,被侵及脏器切除重建,食管胃吻合重建,止血,经腹壁另戳孔置管固定,清点器具､纱布无误,冲洗腹腔,逐层关腹。</v>
          </cell>
          <cell r="D6718" t="str">
            <v>引流装置,冲洗液</v>
          </cell>
          <cell r="E6718" t="str">
            <v>吻合器,血管夹,特殊缝线,止血材料</v>
          </cell>
          <cell r="F6718" t="str">
            <v>次</v>
          </cell>
          <cell r="G6718" t="str">
            <v/>
          </cell>
          <cell r="H6718">
            <v>2700</v>
          </cell>
          <cell r="I6718">
            <v>2160</v>
          </cell>
          <cell r="J6718">
            <v>1890</v>
          </cell>
          <cell r="K6718" t="str">
            <v>甲类</v>
          </cell>
        </row>
        <row r="6719">
          <cell r="A6719" t="str">
            <v>HPD77302</v>
          </cell>
          <cell r="B6719" t="str">
            <v>扩大根治性远端胃大部切除术</v>
          </cell>
          <cell r="C6719" t="str">
            <v>逐层进腹,探查,远端胃大部切除,所属淋巴群清扫,被侵及脏器切除重建,胃,十二指肠或空肠吻合重建,止血,经腹壁另戳孔置管固定,清点器具､纱布无误,冲洗腹腔,逐层关腹。</v>
          </cell>
          <cell r="D6719" t="str">
            <v>引流装置,冲洗液</v>
          </cell>
          <cell r="E6719" t="str">
            <v>吻合器,血管夹,特殊缝线,止血材料</v>
          </cell>
          <cell r="F6719" t="str">
            <v>次</v>
          </cell>
          <cell r="G6719" t="str">
            <v/>
          </cell>
          <cell r="H6719">
            <v>2600</v>
          </cell>
          <cell r="I6719">
            <v>2080</v>
          </cell>
          <cell r="J6719">
            <v>1820</v>
          </cell>
          <cell r="K6719" t="str">
            <v>甲类</v>
          </cell>
        </row>
        <row r="6720">
          <cell r="A6720" t="str">
            <v>HPD77303</v>
          </cell>
          <cell r="B6720" t="str">
            <v>姑息性全胃切除术</v>
          </cell>
          <cell r="C6720" t="str">
            <v>逐层进腹,探查,全胃切除,所属淋巴群清扫,无法切除残留癌,食道,空肠,Roux-en-Y吻合重建,止血,经腹壁另戳孔置管固定,清点器具､纱布无误,冲洗腹腔,逐层关腹。</v>
          </cell>
          <cell r="D6720" t="str">
            <v>引流装置,冲洗液</v>
          </cell>
          <cell r="E6720" t="str">
            <v>吻合器,血管夹,特殊缝线,止血材料</v>
          </cell>
          <cell r="F6720" t="str">
            <v>次</v>
          </cell>
          <cell r="G6720" t="str">
            <v/>
          </cell>
          <cell r="H6720">
            <v>2500</v>
          </cell>
          <cell r="I6720">
            <v>2000</v>
          </cell>
          <cell r="J6720">
            <v>1750</v>
          </cell>
          <cell r="K6720" t="str">
            <v>甲类</v>
          </cell>
        </row>
        <row r="6721">
          <cell r="A6721" t="str">
            <v>HPD77304</v>
          </cell>
          <cell r="B6721" t="str">
            <v>根治性全胃切除术</v>
          </cell>
          <cell r="C6721" t="str">
            <v>含BorrmannⅣ型胃癌,多灶性胃癌。体位摆放,消毒,铺无菌单,开腹,探查,全胃切除,区域淋巴结清扫,消化道重建,腹腔引流,含食道-空肠吻合(Roux-en-Y型或袢式),食道-十二指肠吻合。不含联合其它脏器切除。</v>
          </cell>
          <cell r="D6721" t="str">
            <v>引流装置</v>
          </cell>
          <cell r="E6721" t="str">
            <v>吻合器,血管夹,特殊缝线,止血材料</v>
          </cell>
          <cell r="F6721" t="str">
            <v>次</v>
          </cell>
          <cell r="G6721" t="str">
            <v/>
          </cell>
          <cell r="H6721">
            <v>2700</v>
          </cell>
          <cell r="I6721">
            <v>2160</v>
          </cell>
          <cell r="J6721">
            <v>1890</v>
          </cell>
          <cell r="K6721" t="str">
            <v>甲类</v>
          </cell>
        </row>
        <row r="6722">
          <cell r="A6722" t="str">
            <v>HPD77305</v>
          </cell>
          <cell r="B6722" t="str">
            <v>扩大根治性全胃切除术</v>
          </cell>
          <cell r="C6722" t="str">
            <v>逐层进腹,探查,全胃切除,所属淋巴群清扫,被侵及脏器切除重建,食道,空肠,Roux-en-Y吻合重建,止血,经腹壁另戳孔置管固定,清点器具､纱布无误,冲洗腹腔,逐层关腹。</v>
          </cell>
          <cell r="D6722" t="str">
            <v>引流装置,冲洗液</v>
          </cell>
          <cell r="E6722" t="str">
            <v>吻合器,血管夹,特殊缝线,止血材料</v>
          </cell>
          <cell r="F6722" t="str">
            <v>次</v>
          </cell>
          <cell r="G6722" t="str">
            <v/>
          </cell>
          <cell r="H6722">
            <v>2900</v>
          </cell>
          <cell r="I6722">
            <v>2320</v>
          </cell>
          <cell r="J6722">
            <v>2030</v>
          </cell>
          <cell r="K6722" t="str">
            <v>甲类</v>
          </cell>
        </row>
        <row r="6723">
          <cell r="A6723" t="str">
            <v>HPD77306</v>
          </cell>
          <cell r="B6723" t="str">
            <v>根治性残胃癌切除术</v>
          </cell>
          <cell r="C6723" t="str">
            <v>逐层进腹,探查,粘连松解,残胃切除,淋巴结清扫,食道-空肠Roux-Y型吻合重建,止血,经腹壁另戳孔置管固定,缝合伤口。</v>
          </cell>
          <cell r="D6723" t="str">
            <v>引流装置</v>
          </cell>
          <cell r="E6723" t="str">
            <v>吻合器,血管夹,特殊缝线,止血材料</v>
          </cell>
          <cell r="F6723" t="str">
            <v>次</v>
          </cell>
          <cell r="G6723" t="str">
            <v/>
          </cell>
          <cell r="H6723">
            <v>2500</v>
          </cell>
          <cell r="I6723">
            <v>2000</v>
          </cell>
          <cell r="J6723">
            <v>1750</v>
          </cell>
          <cell r="K6723" t="str">
            <v>甲类</v>
          </cell>
        </row>
        <row r="6724">
          <cell r="A6724" t="str">
            <v>HPD77307</v>
          </cell>
          <cell r="B6724" t="str">
            <v>姑息性残胃癌切除术</v>
          </cell>
          <cell r="C6724" t="str">
            <v>逐层进腹,探查,粘连松解,残胃切除,无法切除残留癌,食道-空肠Roux-Y型吻合重建,止血,经腹壁另戳孔置管固定,清点器具､纱布无误,冲洗腹腔,逐层关腹。</v>
          </cell>
          <cell r="D6724" t="str">
            <v>引流装置,冲洗液</v>
          </cell>
          <cell r="E6724" t="str">
            <v>吻合器,血管夹,特殊缝线,止血材料</v>
          </cell>
          <cell r="F6724" t="str">
            <v>次</v>
          </cell>
          <cell r="G6724" t="str">
            <v/>
          </cell>
          <cell r="H6724">
            <v>2300</v>
          </cell>
          <cell r="I6724">
            <v>1840</v>
          </cell>
          <cell r="J6724">
            <v>1610</v>
          </cell>
          <cell r="K6724" t="str">
            <v>甲类</v>
          </cell>
        </row>
        <row r="6725">
          <cell r="A6725" t="str">
            <v>HPD77308</v>
          </cell>
          <cell r="B6725" t="str">
            <v>扩大根治性残胃癌切除术</v>
          </cell>
          <cell r="C6725" t="str">
            <v>逐层进腹,探查,残胃和被侵及脏器切除,区域淋巴结清扫,食道-空肠Roux-en-Y型吻合重建,止血,经腹壁另戳孔置管固定,清点器具､纱布无误,冲洗腹腔,逐层关腹。</v>
          </cell>
          <cell r="D6725" t="str">
            <v>引流装置,冲洗液</v>
          </cell>
          <cell r="E6725" t="str">
            <v>吻合器,血管夹,特殊缝线,止血材料</v>
          </cell>
          <cell r="F6725" t="str">
            <v>次</v>
          </cell>
          <cell r="G6725" t="str">
            <v/>
          </cell>
          <cell r="H6725">
            <v>2800</v>
          </cell>
          <cell r="I6725">
            <v>2240</v>
          </cell>
          <cell r="J6725">
            <v>1960</v>
          </cell>
          <cell r="K6725" t="str">
            <v>甲类</v>
          </cell>
        </row>
        <row r="6726">
          <cell r="A6726" t="str">
            <v>HPD77501</v>
          </cell>
          <cell r="B6726" t="str">
            <v>经腹腔镜根治性近端胃大部切除术</v>
          </cell>
          <cell r="C6726" t="str">
            <v>腹壁多处戳孔,造气腹,插入观察镜,插入操作内镜,插入辅助器械,探查,近端胃大部切除,所属淋巴群清扫,食管胃吻合重建,止血,置管引出固定,缝合伤口。</v>
          </cell>
          <cell r="D6726" t="str">
            <v>引流装置</v>
          </cell>
          <cell r="E6726" t="str">
            <v>腔镜材料</v>
          </cell>
          <cell r="F6726" t="str">
            <v>次</v>
          </cell>
          <cell r="G6726" t="str">
            <v/>
          </cell>
          <cell r="H6726">
            <v>2600</v>
          </cell>
          <cell r="I6726">
            <v>2080</v>
          </cell>
          <cell r="J6726">
            <v>1820</v>
          </cell>
          <cell r="K6726" t="str">
            <v>乙类</v>
          </cell>
        </row>
        <row r="6727">
          <cell r="A6727" t="str">
            <v>HPD77502</v>
          </cell>
          <cell r="B6727" t="str">
            <v>经腹腔镜根治性远端胃大部切除术</v>
          </cell>
          <cell r="C6727" t="str">
            <v>腹壁多处戳孔,造气腹,插入观察镜,插入操作内镜,插入辅助器械,探查,远端胃大部切除,所属淋巴群清扫,胃,十二指肠或空肠吻合重建,止血,置管引出固定,缝合伤口。</v>
          </cell>
          <cell r="D6727" t="str">
            <v>引流装置</v>
          </cell>
          <cell r="E6727" t="str">
            <v>腔镜材料</v>
          </cell>
          <cell r="F6727" t="str">
            <v>次</v>
          </cell>
          <cell r="G6727" t="str">
            <v/>
          </cell>
          <cell r="H6727">
            <v>2500</v>
          </cell>
          <cell r="I6727">
            <v>2000</v>
          </cell>
          <cell r="J6727">
            <v>1750</v>
          </cell>
          <cell r="K6727" t="str">
            <v>乙类</v>
          </cell>
        </row>
        <row r="6728">
          <cell r="A6728" t="str">
            <v>HPD77503</v>
          </cell>
          <cell r="B6728" t="str">
            <v>经腹腔镜根治性全胃切除术</v>
          </cell>
          <cell r="C6728" t="str">
            <v>腹壁多处戳孔,造气腹,插入观察镜,插入操作内镜,插入辅助器械,探查,全胃切除,所属淋巴群清扫,食道,空肠,Roux-en-Y吻合重建,止血,置管引出固定,缝合伤口。</v>
          </cell>
          <cell r="D6728" t="str">
            <v>引流装置</v>
          </cell>
          <cell r="E6728" t="str">
            <v>腔镜材料</v>
          </cell>
          <cell r="F6728" t="str">
            <v>次</v>
          </cell>
          <cell r="G6728" t="str">
            <v/>
          </cell>
          <cell r="H6728">
            <v>2900</v>
          </cell>
          <cell r="I6728">
            <v>2320</v>
          </cell>
          <cell r="J6728">
            <v>2030</v>
          </cell>
          <cell r="K6728" t="str">
            <v>乙类</v>
          </cell>
        </row>
        <row r="6729">
          <cell r="A6729" t="str">
            <v>HPD83301</v>
          </cell>
          <cell r="B6729" t="str">
            <v>胃穿孔修补术</v>
          </cell>
          <cell r="C6729" t="str">
            <v>逐层进腹,探查,穿孔修补,大量冲洗液腹腔冲洗,经腹壁另戳孔置管引出固定,清点器具､纱布无误,冲洗腹腔,逐层关腹。</v>
          </cell>
          <cell r="D6729" t="str">
            <v>引流装置,冲洗液</v>
          </cell>
          <cell r="E6729" t="str">
            <v>血管夹,特殊缝线,止血材料</v>
          </cell>
          <cell r="F6729" t="str">
            <v>次</v>
          </cell>
          <cell r="G6729" t="str">
            <v/>
          </cell>
          <cell r="H6729">
            <v>1500</v>
          </cell>
          <cell r="I6729">
            <v>1200</v>
          </cell>
          <cell r="J6729">
            <v>1050</v>
          </cell>
          <cell r="K6729" t="str">
            <v>甲类</v>
          </cell>
        </row>
        <row r="6730">
          <cell r="A6730" t="str">
            <v>HPD83302</v>
          </cell>
          <cell r="B6730" t="str">
            <v>先天性胃壁肌层缺损胃穿孔修补术</v>
          </cell>
          <cell r="C6730" t="str">
            <v>全麻插管,消毒铺巾,中上腹切口,探查,坏死组织切除,修剪胃壁,缝合修补破损,冲洗腹腔,放置引流管。</v>
          </cell>
          <cell r="D6730" t="str">
            <v>引流装置,冲洗液</v>
          </cell>
          <cell r="E6730" t="str">
            <v>特殊缝线,止血材料</v>
          </cell>
          <cell r="F6730" t="str">
            <v>次</v>
          </cell>
          <cell r="G6730" t="str">
            <v/>
          </cell>
          <cell r="H6730">
            <v>1400</v>
          </cell>
          <cell r="I6730">
            <v>1120</v>
          </cell>
          <cell r="J6730">
            <v>980</v>
          </cell>
          <cell r="K6730" t="str">
            <v>甲类</v>
          </cell>
        </row>
        <row r="6731">
          <cell r="A6731" t="str">
            <v>HPD83303</v>
          </cell>
          <cell r="B6731" t="str">
            <v>垂直捆绑胃成形术</v>
          </cell>
          <cell r="C6731" t="str">
            <v>逐层进腹,探查,胃底游离,袖状切开缝合,胃束带置入,经腹壁另戳孔置管固定,清点器具､纱布无误,冲洗腹腔,逐层关腹。</v>
          </cell>
          <cell r="D6731" t="str">
            <v>胃束带,引流装置,冲洗液</v>
          </cell>
          <cell r="E6731" t="str">
            <v>血管夹,吻合器,特殊缝线,止血材料</v>
          </cell>
          <cell r="F6731" t="str">
            <v>次</v>
          </cell>
          <cell r="G6731" t="str">
            <v/>
          </cell>
          <cell r="H6731">
            <v>1500</v>
          </cell>
          <cell r="I6731">
            <v>1200</v>
          </cell>
          <cell r="J6731">
            <v>1050</v>
          </cell>
          <cell r="K6731" t="str">
            <v>甲类</v>
          </cell>
        </row>
        <row r="6732">
          <cell r="A6732" t="str">
            <v>HPD83501</v>
          </cell>
          <cell r="B6732" t="str">
            <v>经腹腔镜胃穿孔修补术</v>
          </cell>
          <cell r="C6732" t="str">
            <v>腹壁多处戳孔,造气腹,插入观察镜,插入操作内镜,插入辅助器械,探查,穿孔修补,大量冲洗液腹腔冲洗,腹腔引流,固定,缝合伤口。</v>
          </cell>
          <cell r="D6732" t="str">
            <v>引流装置,冲洗液</v>
          </cell>
          <cell r="E6732" t="str">
            <v>腔镜材料</v>
          </cell>
          <cell r="F6732" t="str">
            <v>次</v>
          </cell>
          <cell r="G6732" t="str">
            <v/>
          </cell>
          <cell r="H6732">
            <v>1700</v>
          </cell>
          <cell r="I6732">
            <v>1360</v>
          </cell>
          <cell r="J6732">
            <v>1190</v>
          </cell>
          <cell r="K6732" t="str">
            <v>乙类</v>
          </cell>
        </row>
        <row r="6733">
          <cell r="A6733" t="str">
            <v>HPD83502</v>
          </cell>
          <cell r="B6733" t="str">
            <v>经腹腔镜垂直捆绑胃成形术</v>
          </cell>
          <cell r="C6733" t="str">
            <v>腹壁多处戳孔,造气腹,插入观察镜,插入操作内镜,插入辅助器械,探查,胃底游离,袖状切开缝合,胃束带置入,止血,置管引出固定,缝合伤口。</v>
          </cell>
          <cell r="D6733" t="str">
            <v>胃束带,引流装置</v>
          </cell>
          <cell r="E6733" t="str">
            <v>腔镜材料</v>
          </cell>
          <cell r="F6733" t="str">
            <v>次</v>
          </cell>
          <cell r="G6733" t="str">
            <v/>
          </cell>
          <cell r="H6733">
            <v>1700</v>
          </cell>
          <cell r="I6733">
            <v>1360</v>
          </cell>
          <cell r="J6733">
            <v>1190</v>
          </cell>
          <cell r="K6733" t="str">
            <v>乙类</v>
          </cell>
        </row>
        <row r="6734">
          <cell r="A6734" t="str">
            <v>HPD86301</v>
          </cell>
          <cell r="B6734" t="str">
            <v>胃肠短路术</v>
          </cell>
          <cell r="C6734" t="str">
            <v>逐层进腹,探查,胃-空肠侧侧吻合,止血,经腹壁另戳孔置管固定,清点器具､纱布无误,冲洗腹腔,逐层关腹。含肠肠吻合术。</v>
          </cell>
          <cell r="D6734" t="str">
            <v>引流装置,冲洗液</v>
          </cell>
          <cell r="E6734" t="str">
            <v>吻合器,血管夹,特殊缝线,止血材料</v>
          </cell>
          <cell r="F6734" t="str">
            <v>次</v>
          </cell>
          <cell r="G6734" t="str">
            <v/>
          </cell>
          <cell r="H6734">
            <v>1400</v>
          </cell>
          <cell r="I6734">
            <v>1120</v>
          </cell>
          <cell r="J6734">
            <v>980</v>
          </cell>
          <cell r="K6734" t="str">
            <v>甲类</v>
          </cell>
        </row>
        <row r="6735">
          <cell r="A6735" t="str">
            <v>HPD86302</v>
          </cell>
          <cell r="B6735" t="str">
            <v>胃胰腺囊肿吻合术</v>
          </cell>
          <cell r="C6735" t="str">
            <v>逐层进腹,胰腺探查,粘连松解,显露囊肿与胃后壁吻合,囊壁切取送检,止血,腹腔引流管经腹壁另戳孔引出固定,清点器具､纱布无误,冲洗腹腔,逐层关腹。</v>
          </cell>
          <cell r="D6735" t="str">
            <v>引流装置,冲洗液</v>
          </cell>
          <cell r="E6735" t="str">
            <v>吻合器,血管夹,特殊缝线,止血材料</v>
          </cell>
          <cell r="F6735" t="str">
            <v>次</v>
          </cell>
          <cell r="G6735" t="str">
            <v/>
          </cell>
          <cell r="H6735">
            <v>1800</v>
          </cell>
          <cell r="I6735">
            <v>1440</v>
          </cell>
          <cell r="J6735">
            <v>1260</v>
          </cell>
          <cell r="K6735" t="str">
            <v>甲类</v>
          </cell>
        </row>
        <row r="6736">
          <cell r="A6736" t="str">
            <v>HPD86501</v>
          </cell>
          <cell r="B6736" t="str">
            <v>经腹腔镜胃肠短路术</v>
          </cell>
          <cell r="C6736" t="str">
            <v>腹壁多处戳孔,造气腹,插入观察镜,插入操作内镜,插入辅助器械,探查,胃-空肠侧侧吻合,止血,置管引出固定,缝合伤口。</v>
          </cell>
          <cell r="D6736" t="str">
            <v>引流装置,冲洗液</v>
          </cell>
          <cell r="E6736" t="str">
            <v>腔镜材料</v>
          </cell>
          <cell r="F6736" t="str">
            <v>次</v>
          </cell>
          <cell r="G6736" t="str">
            <v/>
          </cell>
          <cell r="H6736">
            <v>1600</v>
          </cell>
          <cell r="I6736">
            <v>1280</v>
          </cell>
          <cell r="J6736">
            <v>1120</v>
          </cell>
          <cell r="K6736" t="str">
            <v>乙类</v>
          </cell>
        </row>
        <row r="6737">
          <cell r="A6737" t="str">
            <v>HPE73301</v>
          </cell>
          <cell r="B6737" t="str">
            <v>贲门周围血管离断术</v>
          </cell>
          <cell r="C6737" t="str">
            <v>逐层进腹,探查,经网膜门静脉测压,切除脾脏,切断结扎胃左动脉,胃网膜左,右动脉,离断胃近端2/3及贲门,食管下段周围血管,创面止血,经腹壁另戳孔置管引出固定,清点器具､纱布无误,冲洗腹腔,逐层关腹,含Has⁃sab手术。不含幽门成形术､肝活检术､胃底折叠术､胃造瘘术､食管下段横断吻合术。</v>
          </cell>
          <cell r="D6737" t="str">
            <v>引流装置</v>
          </cell>
          <cell r="E6737" t="str">
            <v>吻合器,血管夹,特殊缝线,止血材料</v>
          </cell>
          <cell r="F6737" t="str">
            <v>次</v>
          </cell>
          <cell r="G6737" t="str">
            <v/>
          </cell>
          <cell r="H6737">
            <v>2200</v>
          </cell>
          <cell r="I6737">
            <v>1760</v>
          </cell>
          <cell r="J6737">
            <v>1540</v>
          </cell>
          <cell r="K6737" t="str">
            <v>甲类</v>
          </cell>
        </row>
        <row r="6738">
          <cell r="A6738" t="str">
            <v>HPE73501</v>
          </cell>
          <cell r="B6738" t="str">
            <v>经胸腔镜贲门周围血管离断术</v>
          </cell>
          <cell r="C6738" t="str">
            <v>消毒铺巾,贴膜,单肺通气,建立气胸,胸腔镜探查胸腔,胸腔镜下切除脾脏,切断结扎胃左动脉,胃网膜左,右动脉,离断胃近端2/3及贲门,食管下段周围血管,创面止血,经腹壁另戳孔置管引出固定,用电刀或超声刀止血,置放胸腔闭式引流,关胸。</v>
          </cell>
          <cell r="D6738" t="str">
            <v>引流装置,贴膜</v>
          </cell>
          <cell r="E6738" t="str">
            <v>腔镜材料</v>
          </cell>
          <cell r="F6738" t="str">
            <v>次</v>
          </cell>
          <cell r="G6738" t="str">
            <v/>
          </cell>
          <cell r="H6738">
            <v>2400</v>
          </cell>
          <cell r="I6738">
            <v>1920</v>
          </cell>
          <cell r="J6738">
            <v>1680</v>
          </cell>
          <cell r="K6738" t="str">
            <v>乙类</v>
          </cell>
        </row>
        <row r="6739">
          <cell r="A6739" t="str">
            <v>HPE77301</v>
          </cell>
          <cell r="B6739" t="str">
            <v>经胸贲门癌切除术</v>
          </cell>
          <cell r="C6739" t="str">
            <v>消毒铺巾,贴膜,经左胸后外侧切口,电刀进胸,游离食管下段,切开膈肌,游离胃,切除食管下段,部分近端胃及肿瘤,上提余胃至胸腔,作胃-食管主动脉弓下吻合术,清扫胸腔,纵隔及腹腔肿大淋巴结,电刀或超声刀止血。缝合膈肌,放置胸腔闭式引流管。不含全胃切除术､病理学检查。</v>
          </cell>
          <cell r="D6739" t="str">
            <v>引流装置</v>
          </cell>
          <cell r="E6739" t="str">
            <v>吻合器,内固定材料,特殊缝线,止血材料</v>
          </cell>
          <cell r="F6739" t="str">
            <v>次</v>
          </cell>
          <cell r="G6739" t="str">
            <v/>
          </cell>
          <cell r="H6739">
            <v>2300</v>
          </cell>
          <cell r="I6739">
            <v>1840</v>
          </cell>
          <cell r="J6739">
            <v>1610</v>
          </cell>
          <cell r="K6739" t="str">
            <v>甲类</v>
          </cell>
        </row>
        <row r="6740">
          <cell r="A6740" t="str">
            <v>HPE77302</v>
          </cell>
          <cell r="B6740" t="str">
            <v>胸腹联合切口贲门癌切除术</v>
          </cell>
          <cell r="C6740" t="str">
            <v>消毒铺巾,贴膜,经左胸腹联合切口,电刀进胸,探查。游离食管下段,切开膈肌,游离胃,切除食管下段､部分近端胃及肿瘤,上提余胃至胸腔,作胃-食管主动脉弓下吻合,清扫胸腔､纵隔及腹腔肿大淋巴结,电刀或超声刀止血。缝合膈肌,放置胸腔闭式引流管,逐层关胸,关腹。不含脾､胰尾､部分肝叶､全胃切除术､病理学检查。</v>
          </cell>
          <cell r="D6740" t="str">
            <v>引流装置</v>
          </cell>
          <cell r="E6740" t="str">
            <v>吻合器,内固定材料,特殊缝线,止血材料</v>
          </cell>
          <cell r="F6740" t="str">
            <v>次</v>
          </cell>
          <cell r="G6740" t="str">
            <v/>
          </cell>
          <cell r="H6740">
            <v>3100</v>
          </cell>
          <cell r="I6740">
            <v>2480</v>
          </cell>
          <cell r="J6740">
            <v>2170</v>
          </cell>
          <cell r="K6740" t="str">
            <v>甲类</v>
          </cell>
        </row>
        <row r="6741">
          <cell r="A6741" t="str">
            <v>HPF58301</v>
          </cell>
          <cell r="B6741" t="str">
            <v>胃底横断术(Tanner手术)</v>
          </cell>
          <cell r="C6741" t="str">
            <v>逐层进腹,探查,经网膜门静脉测压,游离结扎胃底部和食管下段血管,楔形切除胃壁,缝扎胃壁曲张静脉,吻合胃断端,创面止血,经腹壁另戳孔置管引出固定,清点器具､纱布无误,冲洗腹腔,逐层关腹。不含脾脏切除术､肝活检术､幽门成形术､胃造瘘术。</v>
          </cell>
          <cell r="D6741" t="str">
            <v>测压管,引流装置,冲洗液</v>
          </cell>
          <cell r="E6741" t="str">
            <v>吻合器,血管夹,特殊缝线,止血材料</v>
          </cell>
          <cell r="F6741" t="str">
            <v>次</v>
          </cell>
          <cell r="G6741" t="str">
            <v/>
          </cell>
          <cell r="H6741">
            <v>2600</v>
          </cell>
          <cell r="I6741">
            <v>2080</v>
          </cell>
          <cell r="J6741">
            <v>1820</v>
          </cell>
          <cell r="K6741" t="str">
            <v>甲类</v>
          </cell>
        </row>
        <row r="6742">
          <cell r="A6742" t="str">
            <v>HPF58501</v>
          </cell>
          <cell r="B6742" t="str">
            <v>经腹腔镜胃底横断术</v>
          </cell>
          <cell r="C6742" t="str">
            <v>腹壁多处戳孔,造气腹,插入观察镜,插入操作内镜,插入辅助器械,探查,经网膜门静脉测压,游离结扎胃底部和食管下段血管,楔形切除胃壁,缝扎胃壁曲张静脉,吻合胃断端,创面止血,置管引出固定,缝合切口。</v>
          </cell>
          <cell r="D6742" t="str">
            <v>引流装置</v>
          </cell>
          <cell r="E6742" t="str">
            <v>腔镜材料</v>
          </cell>
          <cell r="F6742" t="str">
            <v>次</v>
          </cell>
          <cell r="G6742" t="str">
            <v/>
          </cell>
          <cell r="H6742">
            <v>2800</v>
          </cell>
          <cell r="I6742">
            <v>2240</v>
          </cell>
          <cell r="J6742">
            <v>1960</v>
          </cell>
          <cell r="K6742" t="str">
            <v>乙类</v>
          </cell>
        </row>
        <row r="6743">
          <cell r="A6743" t="str">
            <v>HPF83301</v>
          </cell>
          <cell r="B6743" t="str">
            <v>胃底折叠术</v>
          </cell>
          <cell r="C6743" t="str">
            <v>逐层进腹,探查,粘连松解,胃底游离,胃底折叠(360°胃底折叠,270°胃底折叠),经腹壁另戳孔置管固定,清点器具､纱布无误,冲洗腹腔,逐层关腹。</v>
          </cell>
          <cell r="D6743" t="str">
            <v>引流装置,冲洗液</v>
          </cell>
          <cell r="E6743" t="str">
            <v>吻合器,血管夹,特殊缝线,止血材料</v>
          </cell>
          <cell r="F6743" t="str">
            <v>次</v>
          </cell>
          <cell r="G6743" t="str">
            <v/>
          </cell>
          <cell r="H6743">
            <v>1500</v>
          </cell>
          <cell r="I6743">
            <v>1200</v>
          </cell>
          <cell r="J6743">
            <v>1050</v>
          </cell>
          <cell r="K6743" t="str">
            <v>丙类</v>
          </cell>
        </row>
        <row r="6744">
          <cell r="A6744" t="str">
            <v>HPF83501</v>
          </cell>
          <cell r="B6744" t="str">
            <v>经腹腔镜胃底折叠术</v>
          </cell>
          <cell r="C6744" t="str">
            <v>腹壁多处戳孔,造气腹,插入观察镜,插入操作内镜,插入辅助器械,探查,粘连松解,胃底游离,胃底折叠(360°胃底折叠,270°胃底折叠),止血,置管引出固定,缝合伤口。</v>
          </cell>
          <cell r="D6744" t="str">
            <v>引流装置</v>
          </cell>
          <cell r="E6744" t="str">
            <v>腔镜材料</v>
          </cell>
          <cell r="F6744" t="str">
            <v>次</v>
          </cell>
          <cell r="G6744" t="str">
            <v/>
          </cell>
          <cell r="H6744">
            <v>1700</v>
          </cell>
          <cell r="I6744">
            <v>1360</v>
          </cell>
          <cell r="J6744">
            <v>1190</v>
          </cell>
          <cell r="K6744" t="str">
            <v>乙类</v>
          </cell>
        </row>
        <row r="6745">
          <cell r="A6745" t="str">
            <v>HPG50301</v>
          </cell>
          <cell r="B6745" t="str">
            <v>幽门环肌切开术</v>
          </cell>
          <cell r="C6745" t="str">
            <v>全麻插管,消毒铺巾,脐上弧形切口,将幽门部提出切口外,纵行切开前壁肌层,止血,还纳。</v>
          </cell>
          <cell r="D6745" t="str">
            <v>引流装置</v>
          </cell>
          <cell r="E6745" t="str">
            <v>特殊缝线</v>
          </cell>
          <cell r="F6745" t="str">
            <v>次</v>
          </cell>
          <cell r="G6745" t="str">
            <v/>
          </cell>
          <cell r="H6745">
            <v>1500</v>
          </cell>
          <cell r="I6745">
            <v>1200</v>
          </cell>
          <cell r="J6745">
            <v>1050</v>
          </cell>
          <cell r="K6745" t="str">
            <v>甲类</v>
          </cell>
        </row>
        <row r="6746">
          <cell r="A6746" t="str">
            <v>HPG50501</v>
          </cell>
          <cell r="B6746" t="str">
            <v>经腹腔镜幽门环肌切开术</v>
          </cell>
          <cell r="C6746" t="str">
            <v>全麻插管,放置腹腔镜及套管,用幽门刀纵行切开幽门肌层,分离棒分离,幽门钳分离肥厚之肌层至黏膜膨出,止血。</v>
          </cell>
          <cell r="D6746" t="str">
            <v>引流装置</v>
          </cell>
          <cell r="E6746" t="str">
            <v>腔镜材料</v>
          </cell>
          <cell r="F6746" t="str">
            <v>次</v>
          </cell>
          <cell r="G6746" t="str">
            <v/>
          </cell>
          <cell r="H6746">
            <v>1700</v>
          </cell>
          <cell r="I6746">
            <v>1360</v>
          </cell>
          <cell r="J6746">
            <v>1190</v>
          </cell>
          <cell r="K6746" t="str">
            <v>乙类</v>
          </cell>
        </row>
        <row r="6747">
          <cell r="A6747" t="str">
            <v>HPG83301</v>
          </cell>
          <cell r="B6747" t="str">
            <v>幽门成形术</v>
          </cell>
          <cell r="C6747" t="str">
            <v>逐层进腹,探查,幽门切开,成形缝合,止血,经腹壁另戳孔置管固定,清点器具､纱布无误,冲洗腹腔,逐层关腹。</v>
          </cell>
          <cell r="D6747" t="str">
            <v>引流装置,冲洗液</v>
          </cell>
          <cell r="E6747" t="str">
            <v>血管夹,特殊缝线,止血材料</v>
          </cell>
          <cell r="F6747" t="str">
            <v>次</v>
          </cell>
          <cell r="G6747" t="str">
            <v/>
          </cell>
          <cell r="H6747">
            <v>1400</v>
          </cell>
          <cell r="I6747">
            <v>1120</v>
          </cell>
          <cell r="J6747">
            <v>980</v>
          </cell>
          <cell r="K6747" t="str">
            <v>甲类</v>
          </cell>
        </row>
        <row r="6748">
          <cell r="A6748" t="str">
            <v>HPG83501</v>
          </cell>
          <cell r="B6748" t="str">
            <v>经腹腔镜幽门成形术</v>
          </cell>
          <cell r="C6748" t="str">
            <v>腹壁多处戳孔,造气腹,插入观察镜,插入操作内镜,插入辅助器械,探查,幽门切开,成形缝合,止血,置管引出固定,缝合伤口。</v>
          </cell>
          <cell r="D6748" t="str">
            <v>引流装置</v>
          </cell>
          <cell r="E6748" t="str">
            <v>腔镜材料</v>
          </cell>
          <cell r="F6748" t="str">
            <v>次</v>
          </cell>
          <cell r="G6748" t="str">
            <v/>
          </cell>
          <cell r="H6748">
            <v>1600</v>
          </cell>
          <cell r="I6748">
            <v>1280</v>
          </cell>
          <cell r="J6748">
            <v>1120</v>
          </cell>
          <cell r="K6748" t="str">
            <v>乙类</v>
          </cell>
        </row>
        <row r="6749">
          <cell r="A6749" t="str">
            <v>HPH</v>
          </cell>
          <cell r="B6749" t="str">
            <v>4.肠道</v>
          </cell>
          <cell r="C6749" t="str">
            <v/>
          </cell>
          <cell r="D6749" t="str">
            <v/>
          </cell>
          <cell r="E6749" t="str">
            <v/>
          </cell>
        </row>
        <row r="6749">
          <cell r="G6749" t="str">
            <v/>
          </cell>
          <cell r="H6749" t="str">
            <v/>
          </cell>
          <cell r="I6749" t="str">
            <v/>
          </cell>
          <cell r="J6749" t="str">
            <v/>
          </cell>
        </row>
        <row r="6750">
          <cell r="A6750" t="str">
            <v>HPH50301</v>
          </cell>
          <cell r="B6750" t="str">
            <v>肠造瘘术</v>
          </cell>
          <cell r="C6750" t="str">
            <v>逐层进腹,探查,小肠或结肠双腔､襻式或单腔造瘘,腹壁另开口,提出固定,止血,经腹壁另戳孔置管固定,清点器具､纱布无误,冲洗腹腔,逐层关腹。</v>
          </cell>
          <cell r="D6750" t="str">
            <v>引流装置,冲洗液,造瘘管</v>
          </cell>
          <cell r="E6750" t="str">
            <v>血管夹,特殊缝线,止血材料</v>
          </cell>
          <cell r="F6750" t="str">
            <v>次</v>
          </cell>
          <cell r="G6750" t="str">
            <v/>
          </cell>
          <cell r="H6750">
            <v>1200</v>
          </cell>
          <cell r="I6750">
            <v>960</v>
          </cell>
          <cell r="J6750">
            <v>840</v>
          </cell>
          <cell r="K6750" t="str">
            <v>甲类</v>
          </cell>
        </row>
        <row r="6751">
          <cell r="A6751" t="str">
            <v>HPH50501</v>
          </cell>
          <cell r="B6751" t="str">
            <v>经腹腔镜肠造瘘术</v>
          </cell>
          <cell r="C6751" t="str">
            <v>腹壁多处戳孔,造气腹,插入观察镜,插入操作内镜,插入辅助器械,探查,小肠或结肠双腔,襻式或单腔造瘘,腹壁另开口,提出固定,止血,置管引出固定,缝合伤口。</v>
          </cell>
          <cell r="D6751" t="str">
            <v>引流装置,造瘘管</v>
          </cell>
          <cell r="E6751" t="str">
            <v>腔镜材料</v>
          </cell>
          <cell r="F6751" t="str">
            <v>次</v>
          </cell>
          <cell r="G6751" t="str">
            <v/>
          </cell>
          <cell r="H6751">
            <v>1400</v>
          </cell>
          <cell r="I6751">
            <v>1120</v>
          </cell>
          <cell r="J6751">
            <v>980</v>
          </cell>
          <cell r="K6751" t="str">
            <v>乙类</v>
          </cell>
        </row>
        <row r="6752">
          <cell r="A6752" t="str">
            <v>HPH57301</v>
          </cell>
          <cell r="B6752" t="str">
            <v>肠粘连松解术</v>
          </cell>
          <cell r="C6752" t="str">
            <v>逐层进腹,探查,将广泛肠粘连松解,观察肠血运及有无破损,止血,经腹壁另戳孔置管固定,清点器具､纱布无误,冲洗腹腔,逐层关腹。含粘连分解时肠破裂修补。不含肠异物取出术。</v>
          </cell>
          <cell r="D6752" t="str">
            <v>引流装置,冲洗液,造瘘管</v>
          </cell>
          <cell r="E6752" t="str">
            <v>血管夹,防粘连材料,特殊缝线,止血材料</v>
          </cell>
          <cell r="F6752" t="str">
            <v>次</v>
          </cell>
          <cell r="G6752" t="str">
            <v/>
          </cell>
          <cell r="H6752">
            <v>1400</v>
          </cell>
          <cell r="I6752">
            <v>1120</v>
          </cell>
          <cell r="J6752">
            <v>980</v>
          </cell>
          <cell r="K6752" t="str">
            <v>甲类</v>
          </cell>
        </row>
        <row r="6753">
          <cell r="A6753" t="str">
            <v>HPH57501</v>
          </cell>
          <cell r="B6753" t="str">
            <v>经腹腔镜肠粘连松解术</v>
          </cell>
          <cell r="C6753" t="str">
            <v>腹壁多处戳孔,造气腹,插入观察镜,插入操作内镜,插入辅助器械,探查,将广泛肠粘连松解,观察肠血运及有无破损,止血,置管引出固定,缝合伤口。</v>
          </cell>
          <cell r="D6753" t="str">
            <v>引流装置,造瘘管</v>
          </cell>
          <cell r="E6753" t="str">
            <v>腔镜材料</v>
          </cell>
          <cell r="F6753" t="str">
            <v>次</v>
          </cell>
          <cell r="G6753" t="str">
            <v/>
          </cell>
          <cell r="H6753">
            <v>1300</v>
          </cell>
          <cell r="I6753">
            <v>1040</v>
          </cell>
          <cell r="J6753">
            <v>910</v>
          </cell>
          <cell r="K6753" t="str">
            <v>乙类</v>
          </cell>
        </row>
        <row r="6754">
          <cell r="A6754" t="str">
            <v>HPH62401</v>
          </cell>
          <cell r="B6754" t="str">
            <v>经鼻肠梗阻导管置入术</v>
          </cell>
          <cell r="C6754" t="str">
            <v>鼻腔､口咽麻醉,润滑,在影像设备导引下,经导丝导引置入肠梗阻导管。不含监护､影像学引导。</v>
          </cell>
          <cell r="D6754" t="str">
            <v/>
          </cell>
          <cell r="E6754" t="str">
            <v>导丝,导管,球囊扩张导管</v>
          </cell>
          <cell r="F6754" t="str">
            <v>次</v>
          </cell>
          <cell r="G6754" t="str">
            <v/>
          </cell>
          <cell r="H6754">
            <v>700</v>
          </cell>
          <cell r="I6754">
            <v>560</v>
          </cell>
          <cell r="J6754">
            <v>490</v>
          </cell>
          <cell r="K6754" t="str">
            <v>乙类</v>
          </cell>
        </row>
        <row r="6755">
          <cell r="A6755" t="str">
            <v>HPH65301</v>
          </cell>
          <cell r="B6755" t="str">
            <v>开腹排粪石术</v>
          </cell>
          <cell r="C6755" t="str">
            <v>体位摆放,消毒铺巾,开腹,探查,取出粪石,缝合肠管。</v>
          </cell>
          <cell r="D6755" t="str">
            <v>引流装置</v>
          </cell>
          <cell r="E6755" t="str">
            <v>特殊缝线</v>
          </cell>
          <cell r="F6755" t="str">
            <v>次</v>
          </cell>
          <cell r="G6755" t="str">
            <v/>
          </cell>
          <cell r="H6755">
            <v>1200</v>
          </cell>
          <cell r="I6755">
            <v>960</v>
          </cell>
          <cell r="J6755">
            <v>840</v>
          </cell>
          <cell r="K6755" t="str">
            <v>甲类</v>
          </cell>
        </row>
        <row r="6756">
          <cell r="A6756" t="str">
            <v>HPH65302</v>
          </cell>
          <cell r="B6756" t="str">
            <v>肠道切开异物取出术</v>
          </cell>
          <cell r="C6756" t="str">
            <v>经右或左腹直肌切口逐层进腹,探查,肠道切开,取出异物(粪石､引流物､蛔虫､误食难以排出之尖锐固体),缝合肠壁,止血,经腹壁另戳孔置管固定,清点器具､纱布无误,冲洗腹腔,逐层关腹。</v>
          </cell>
          <cell r="D6756" t="str">
            <v>引流装置,冲洗液</v>
          </cell>
          <cell r="E6756" t="str">
            <v>血管夹,特殊缝线,止血材料</v>
          </cell>
          <cell r="F6756" t="str">
            <v>次</v>
          </cell>
          <cell r="G6756" t="str">
            <v/>
          </cell>
          <cell r="H6756">
            <v>1300</v>
          </cell>
          <cell r="I6756">
            <v>1040</v>
          </cell>
          <cell r="J6756">
            <v>910</v>
          </cell>
          <cell r="K6756" t="str">
            <v>甲类</v>
          </cell>
        </row>
        <row r="6757">
          <cell r="A6757" t="str">
            <v>HPH70301</v>
          </cell>
          <cell r="B6757" t="str">
            <v>肠造瘘还纳术</v>
          </cell>
          <cell r="C6757" t="str">
            <v>将腹壁外露造瘘肠段完整切除,粘连松解,肠肠吻合,观察血运,止血,置管引出固定,清点器具､纱布无误,冲洗腹腔,逐层关腹。</v>
          </cell>
          <cell r="D6757" t="str">
            <v>引流装置,冲洗液</v>
          </cell>
          <cell r="E6757" t="str">
            <v>吻合器,血管夹,特殊缝线,止血材料</v>
          </cell>
          <cell r="F6757" t="str">
            <v>次</v>
          </cell>
          <cell r="G6757" t="str">
            <v/>
          </cell>
          <cell r="H6757">
            <v>1500</v>
          </cell>
          <cell r="I6757">
            <v>1200</v>
          </cell>
          <cell r="J6757">
            <v>1050</v>
          </cell>
          <cell r="K6757" t="str">
            <v>甲类</v>
          </cell>
        </row>
        <row r="6758">
          <cell r="A6758" t="str">
            <v>HPH70302</v>
          </cell>
          <cell r="B6758" t="str">
            <v>肠扭转肠套叠复位术</v>
          </cell>
          <cell r="C6758" t="str">
            <v>逐层进腹,探查,粘连松解､肠扭转及套叠复位,观察血运,止血,置引流管,清点器具､纱布无误,冲洗腹腔,逐层关腹。</v>
          </cell>
          <cell r="D6758" t="str">
            <v>引流装置,冲洗液</v>
          </cell>
          <cell r="E6758" t="str">
            <v>特殊缝线,止血材料</v>
          </cell>
          <cell r="F6758" t="str">
            <v>次</v>
          </cell>
          <cell r="G6758" t="str">
            <v/>
          </cell>
          <cell r="H6758">
            <v>1300</v>
          </cell>
          <cell r="I6758">
            <v>1040</v>
          </cell>
          <cell r="J6758">
            <v>910</v>
          </cell>
          <cell r="K6758" t="str">
            <v>甲类</v>
          </cell>
        </row>
        <row r="6759">
          <cell r="A6759" t="str">
            <v>HPH70501</v>
          </cell>
          <cell r="B6759" t="str">
            <v>经腹腔镜肠扭转肠套叠复位术</v>
          </cell>
          <cell r="C6759" t="str">
            <v>腹壁多处戳孔,造气腹,插入观察镜,插入操作内镜,插入辅助器械,探查,粘连松解,肠扭转及套叠复位,观察血运,止血,置管引出固定,缝合伤口。</v>
          </cell>
          <cell r="D6759" t="str">
            <v>引流装置</v>
          </cell>
          <cell r="E6759" t="str">
            <v>腔镜材料</v>
          </cell>
          <cell r="F6759" t="str">
            <v>次</v>
          </cell>
          <cell r="G6759" t="str">
            <v/>
          </cell>
          <cell r="H6759">
            <v>1500</v>
          </cell>
          <cell r="I6759">
            <v>1200</v>
          </cell>
          <cell r="J6759">
            <v>1050</v>
          </cell>
          <cell r="K6759" t="str">
            <v>乙类</v>
          </cell>
        </row>
        <row r="6760">
          <cell r="A6760" t="str">
            <v>HPH71301</v>
          </cell>
          <cell r="B6760" t="str">
            <v>肠排列固定术</v>
          </cell>
          <cell r="C6760" t="str">
            <v>逐层进腹,探查,广泛粘连松解,将小肠顺蠕动方向Z形排列,固定,止血,经腹壁另戳孔置管固定,清点器具､纱布无误,冲洗腹腔,逐层关腹。</v>
          </cell>
          <cell r="D6760" t="str">
            <v>引流装置,冲洗液</v>
          </cell>
          <cell r="E6760" t="str">
            <v>吻合器,血管夹,防粘连材料,特殊缝线,止血材料</v>
          </cell>
          <cell r="F6760" t="str">
            <v>次</v>
          </cell>
          <cell r="G6760" t="str">
            <v/>
          </cell>
          <cell r="H6760">
            <v>1600</v>
          </cell>
          <cell r="I6760">
            <v>1280</v>
          </cell>
          <cell r="J6760">
            <v>1120</v>
          </cell>
          <cell r="K6760" t="str">
            <v>甲类</v>
          </cell>
        </row>
        <row r="6761">
          <cell r="A6761" t="str">
            <v>HPH71501</v>
          </cell>
          <cell r="B6761" t="str">
            <v>经腹腔镜肠排列固定术</v>
          </cell>
          <cell r="C6761" t="str">
            <v>腹壁多处戳孔,造气腹,插入观察镜,插入操作内镜,插入辅助器械,探查,广泛粘连松解,将小肠顺蠕动方向Z形排列,固定,止血,置管引出固定,缝合伤口。</v>
          </cell>
          <cell r="D6761" t="str">
            <v>引流装置</v>
          </cell>
          <cell r="E6761" t="str">
            <v>腔镜材料</v>
          </cell>
          <cell r="F6761" t="str">
            <v>次</v>
          </cell>
          <cell r="G6761" t="str">
            <v/>
          </cell>
          <cell r="H6761">
            <v>1800</v>
          </cell>
          <cell r="I6761">
            <v>1440</v>
          </cell>
          <cell r="J6761">
            <v>1260</v>
          </cell>
          <cell r="K6761" t="str">
            <v>乙类</v>
          </cell>
        </row>
        <row r="6762">
          <cell r="A6762" t="str">
            <v>HPH73301</v>
          </cell>
          <cell r="B6762" t="str">
            <v>肠切除肠吻合术</v>
          </cell>
          <cell r="C6762" t="str">
            <v>逐层进腹,探查,粘连松解,将坏死之病变肠段切除,吻合,观察血运,止血,经腹壁另戳孔置管固定,清点器具､纱布无误,冲洗腹腔,逐层关腹。</v>
          </cell>
          <cell r="D6762" t="str">
            <v>引流装置,冲洗液</v>
          </cell>
          <cell r="E6762" t="str">
            <v>吻合器,血管夹,特殊缝线,止血材料</v>
          </cell>
          <cell r="F6762" t="str">
            <v>次</v>
          </cell>
          <cell r="G6762" t="str">
            <v/>
          </cell>
          <cell r="H6762">
            <v>1600</v>
          </cell>
          <cell r="I6762">
            <v>1280</v>
          </cell>
          <cell r="J6762">
            <v>1120</v>
          </cell>
          <cell r="K6762" t="str">
            <v>甲类</v>
          </cell>
        </row>
        <row r="6763">
          <cell r="A6763" t="str">
            <v>HPH73302</v>
          </cell>
          <cell r="B6763" t="str">
            <v>肠瘘切除肠吻合术</v>
          </cell>
          <cell r="C6763" t="str">
            <v>逐层进腹,探查,粘连松解,寻找肠瘘部位,将病变肠段切除,肠肠吻合,观察血运,连同腹壁瘘口瘢痕切除,止血,置引流管,清点器具､纱布无误,冲洗腹腔,逐层关腹。</v>
          </cell>
          <cell r="D6763" t="str">
            <v>引流装置,冲洗液</v>
          </cell>
          <cell r="E6763" t="str">
            <v>吻合器,血管夹,特殊缝线,止血材料</v>
          </cell>
          <cell r="F6763" t="str">
            <v>次</v>
          </cell>
          <cell r="G6763" t="str">
            <v/>
          </cell>
          <cell r="H6763">
            <v>1700</v>
          </cell>
          <cell r="I6763">
            <v>1360</v>
          </cell>
          <cell r="J6763">
            <v>1190</v>
          </cell>
          <cell r="K6763" t="str">
            <v>甲类</v>
          </cell>
        </row>
        <row r="6764">
          <cell r="A6764" t="str">
            <v>HPH73303</v>
          </cell>
          <cell r="B6764" t="str">
            <v>先天性肠腔闭锁端侧吻合造瘘术</v>
          </cell>
          <cell r="C6764" t="str">
            <v>全麻插管,消毒铺巾,右中腹横形切口,探查,肠闭锁切除吻合,含肠切除,端侧吻合(正"T"或倒"T")。</v>
          </cell>
          <cell r="D6764" t="str">
            <v>胃管</v>
          </cell>
          <cell r="E6764" t="str">
            <v>止血材料,特殊缝线</v>
          </cell>
          <cell r="F6764" t="str">
            <v>单侧</v>
          </cell>
          <cell r="G6764" t="str">
            <v/>
          </cell>
          <cell r="H6764">
            <v>1500</v>
          </cell>
          <cell r="I6764">
            <v>1200</v>
          </cell>
          <cell r="J6764">
            <v>1050</v>
          </cell>
          <cell r="K6764" t="str">
            <v>甲类</v>
          </cell>
        </row>
        <row r="6765">
          <cell r="A6765" t="str">
            <v>HPH73304</v>
          </cell>
          <cell r="B6765" t="str">
            <v>肠重复畸形切除吻合术</v>
          </cell>
          <cell r="C6765" t="str">
            <v>全麻插管,消毒铺巾,右中腹横形切口,探查,肠管各段重复畸形切除。</v>
          </cell>
          <cell r="D6765" t="str">
            <v>胃管</v>
          </cell>
          <cell r="E6765" t="str">
            <v>特殊缝线,止血材料</v>
          </cell>
          <cell r="F6765" t="str">
            <v>单侧</v>
          </cell>
          <cell r="G6765" t="str">
            <v/>
          </cell>
          <cell r="H6765">
            <v>1500</v>
          </cell>
          <cell r="I6765">
            <v>1200</v>
          </cell>
          <cell r="J6765">
            <v>1050</v>
          </cell>
          <cell r="K6765" t="str">
            <v>甲类</v>
          </cell>
        </row>
        <row r="6766">
          <cell r="A6766" t="str">
            <v>HPH73501</v>
          </cell>
          <cell r="B6766" t="str">
            <v>经腹腔镜肠切除肠吻合术</v>
          </cell>
          <cell r="C6766" t="str">
            <v>腹壁多处戳孔,造气腹,插入观察镜,插入操作内镜,插入辅助器械,探查,粘连松解,将坏死之病变肠段切除,吻合,观察血运,止血,置管引出固定,缝合伤口。</v>
          </cell>
          <cell r="D6766" t="str">
            <v>引流装置</v>
          </cell>
          <cell r="E6766" t="str">
            <v>腔镜材料</v>
          </cell>
          <cell r="F6766" t="str">
            <v>次</v>
          </cell>
          <cell r="G6766" t="str">
            <v/>
          </cell>
          <cell r="H6766">
            <v>1800</v>
          </cell>
          <cell r="I6766">
            <v>1440</v>
          </cell>
          <cell r="J6766">
            <v>1260</v>
          </cell>
          <cell r="K6766" t="str">
            <v>乙类</v>
          </cell>
        </row>
        <row r="6767">
          <cell r="A6767" t="str">
            <v>HPH80601</v>
          </cell>
          <cell r="B6767" t="str">
            <v>经电子内镜肠道狭窄扩张术</v>
          </cell>
          <cell r="C6767" t="str">
            <v>麻醉下，清洁肠道,镇静,润滑肠道,电子结肠镜自肛门插入,循腔镜到达结肠狭窄部位,置入导引钢丝,引导置入扩张球囊,在结肠镜直视下采用球囊扩张导管扩张狭窄部位。图文报告。不含监护､狭窄扩张术､X线检查。</v>
          </cell>
          <cell r="D6767" t="str">
            <v/>
          </cell>
          <cell r="E6767" t="str">
            <v>导丝,球囊扩张导管</v>
          </cell>
          <cell r="F6767" t="str">
            <v>次</v>
          </cell>
          <cell r="G6767" t="str">
            <v/>
          </cell>
          <cell r="H6767">
            <v>840</v>
          </cell>
          <cell r="I6767">
            <v>670</v>
          </cell>
          <cell r="J6767">
            <v>590</v>
          </cell>
          <cell r="K6767" t="str">
            <v>乙类</v>
          </cell>
        </row>
        <row r="6768">
          <cell r="A6768" t="str">
            <v>HPH81301</v>
          </cell>
          <cell r="B6768" t="str">
            <v>人工乳头防返流术</v>
          </cell>
          <cell r="C6768" t="str">
            <v>指在胆肠重建手术时需附加的防返流手术。术中选择Roux-en-Y胆肠吻合间置肠袢远端,围绕肠周浆肌层间断缝合一圈,使部分肠壁环状内突形成肠腔不全梗阻,止血,经腹壁另戳孔置管引出固定,清点器具､纱布无误,冲洗腹腔,逐层关腹。</v>
          </cell>
          <cell r="D6768" t="str">
            <v>引流装置,T形管,冲洗液</v>
          </cell>
          <cell r="E6768" t="str">
            <v>吻合器,血管夹,特殊缝线,止血材料</v>
          </cell>
          <cell r="F6768" t="str">
            <v>次</v>
          </cell>
          <cell r="G6768" t="str">
            <v/>
          </cell>
          <cell r="H6768">
            <v>1800</v>
          </cell>
          <cell r="I6768">
            <v>1440</v>
          </cell>
          <cell r="J6768">
            <v>1260</v>
          </cell>
          <cell r="K6768" t="str">
            <v>甲类</v>
          </cell>
        </row>
        <row r="6769">
          <cell r="A6769" t="str">
            <v>HPH83301</v>
          </cell>
          <cell r="B6769" t="str">
            <v>肠倒置术</v>
          </cell>
          <cell r="C6769" t="str">
            <v>逐层进腹,探查,小肠(或结肠)切断,逆蠕动肠吻合。不含肠粘连松解。</v>
          </cell>
          <cell r="D6769" t="str">
            <v>引流装置</v>
          </cell>
          <cell r="E6769" t="str">
            <v>吻合器,血管夹,特殊缝线,止血材料</v>
          </cell>
          <cell r="F6769" t="str">
            <v>次</v>
          </cell>
          <cell r="G6769" t="str">
            <v/>
          </cell>
          <cell r="H6769">
            <v>1650</v>
          </cell>
          <cell r="I6769">
            <v>1320</v>
          </cell>
          <cell r="J6769">
            <v>1155</v>
          </cell>
          <cell r="K6769" t="str">
            <v>甲类</v>
          </cell>
        </row>
        <row r="6770">
          <cell r="A6770" t="str">
            <v>HPH83302</v>
          </cell>
          <cell r="B6770" t="str">
            <v>肠回转不良矫治术(Lodd.s′术)</v>
          </cell>
          <cell r="C6770" t="str">
            <v>逐层进腹,探查,阑尾切除,回转不良矫治,止血,经腹壁另戳孔置管固定,清点器具､纱布无误,冲洗腹腔,逐层关腹。</v>
          </cell>
          <cell r="D6770" t="str">
            <v>引流装置,冲洗液</v>
          </cell>
          <cell r="E6770" t="str">
            <v>吻合器,血管夹,特殊缝线,止血材料</v>
          </cell>
          <cell r="F6770" t="str">
            <v>次</v>
          </cell>
          <cell r="G6770" t="str">
            <v/>
          </cell>
          <cell r="H6770">
            <v>1600</v>
          </cell>
          <cell r="I6770">
            <v>1280</v>
          </cell>
          <cell r="J6770">
            <v>1120</v>
          </cell>
          <cell r="K6770" t="str">
            <v>甲类</v>
          </cell>
        </row>
        <row r="6771">
          <cell r="A6771" t="str">
            <v>HPH83303</v>
          </cell>
          <cell r="B6771" t="str">
            <v>肠储存袋成形术</v>
          </cell>
          <cell r="C6771" t="str">
            <v>逐层进腹,探查,将远端肠管折叠,侧侧吻合贯通呈袋状,止血,经腹壁另戳孔置管固定,清点器具､纱布无误,冲洗腹腔,逐层关腹。</v>
          </cell>
          <cell r="D6771" t="str">
            <v>引流装置,冲洗液</v>
          </cell>
          <cell r="E6771" t="str">
            <v>吻合器,血管夹,特殊缝线,止血材料</v>
          </cell>
          <cell r="F6771" t="str">
            <v>次</v>
          </cell>
          <cell r="G6771" t="str">
            <v/>
          </cell>
          <cell r="H6771">
            <v>1500</v>
          </cell>
          <cell r="I6771">
            <v>1200</v>
          </cell>
          <cell r="J6771">
            <v>1050</v>
          </cell>
          <cell r="K6771" t="str">
            <v>甲类</v>
          </cell>
        </row>
        <row r="6772">
          <cell r="A6772" t="str">
            <v>HPH83304</v>
          </cell>
          <cell r="B6772" t="str">
            <v>肠套叠手法复位及肠切除吻合术</v>
          </cell>
          <cell r="C6772" t="str">
            <v>备皮,消毒铺巾。取右上腹横切口,逐层切开,寻找套叠包块,提拉出体外,缓慢手法复位,手法复位失败,行肠切除吻合术,逐层关腹。</v>
          </cell>
          <cell r="D6772" t="str">
            <v/>
          </cell>
          <cell r="E6772" t="str">
            <v>吻合器,特殊缝线,止血材料</v>
          </cell>
          <cell r="F6772" t="str">
            <v>次</v>
          </cell>
          <cell r="G6772" t="str">
            <v/>
          </cell>
          <cell r="H6772">
            <v>1600</v>
          </cell>
          <cell r="I6772">
            <v>1280</v>
          </cell>
          <cell r="J6772">
            <v>1120</v>
          </cell>
          <cell r="K6772" t="str">
            <v>甲类</v>
          </cell>
        </row>
        <row r="6773">
          <cell r="A6773" t="str">
            <v>HPH86301</v>
          </cell>
          <cell r="B6773" t="str">
            <v>肠吻合术</v>
          </cell>
          <cell r="C6773" t="str">
            <v>逐层进腹,探查,确定病变部位无法切除,旷置病变,行近端､远端肠肠吻合旁路手术,止血,经腹壁另戳孔置管固定,清点器具､纱布无误,冲洗腹腔,逐层关腹。</v>
          </cell>
          <cell r="D6773" t="str">
            <v>引流装置,淋巴结追踪剂,冲洗液</v>
          </cell>
          <cell r="E6773" t="str">
            <v>吻合器,血管夹,特殊缝线,止血材料</v>
          </cell>
          <cell r="F6773" t="str">
            <v>次</v>
          </cell>
          <cell r="G6773" t="str">
            <v/>
          </cell>
          <cell r="H6773">
            <v>1600</v>
          </cell>
          <cell r="I6773">
            <v>1280</v>
          </cell>
          <cell r="J6773">
            <v>1120</v>
          </cell>
          <cell r="K6773" t="str">
            <v>甲类</v>
          </cell>
        </row>
        <row r="6774">
          <cell r="A6774" t="str">
            <v>HPJ-HPM</v>
          </cell>
          <cell r="B6774" t="str">
            <v>5.小肠</v>
          </cell>
          <cell r="C6774" t="str">
            <v/>
          </cell>
          <cell r="D6774" t="str">
            <v/>
          </cell>
          <cell r="E6774" t="str">
            <v/>
          </cell>
        </row>
        <row r="6774">
          <cell r="G6774" t="str">
            <v/>
          </cell>
          <cell r="H6774" t="str">
            <v/>
          </cell>
          <cell r="I6774" t="str">
            <v/>
          </cell>
          <cell r="J6774" t="str">
            <v/>
          </cell>
        </row>
        <row r="6775">
          <cell r="A6775" t="str">
            <v>HPJ60301</v>
          </cell>
          <cell r="B6775" t="str">
            <v>小肠供体获取术</v>
          </cell>
          <cell r="C6775" t="str">
            <v>逐层切开异体腹壁,进腹,将带动静脉血管肠系膜之小肠段完整切取,处理后放入保存液中备用。</v>
          </cell>
          <cell r="D6775" t="str">
            <v>保存液</v>
          </cell>
          <cell r="E6775" t="str">
            <v>特殊缝线</v>
          </cell>
          <cell r="F6775" t="str">
            <v>次</v>
          </cell>
          <cell r="G6775" t="str">
            <v>此项为辅加操作项目</v>
          </cell>
          <cell r="H6775">
            <v>1300</v>
          </cell>
          <cell r="I6775">
            <v>1040</v>
          </cell>
          <cell r="J6775">
            <v>910</v>
          </cell>
          <cell r="K6775" t="str">
            <v>丙类</v>
          </cell>
        </row>
        <row r="6776">
          <cell r="A6776" t="str">
            <v>HPJ83301</v>
          </cell>
          <cell r="B6776" t="str">
            <v>先天性小肠闭锁成形术</v>
          </cell>
          <cell r="C6776" t="str">
            <v>全麻插管,消毒铺巾,右中腹横形切口,探查,肠闭锁切除吻合。不含合并其它畸形手术。</v>
          </cell>
          <cell r="D6776" t="str">
            <v>胃管</v>
          </cell>
          <cell r="E6776" t="str">
            <v>特殊缝线,止血材料</v>
          </cell>
          <cell r="F6776" t="str">
            <v>单侧</v>
          </cell>
          <cell r="G6776" t="str">
            <v>多处闭锁,每增加1处吻合加收不超过10%</v>
          </cell>
          <cell r="H6776">
            <v>1600</v>
          </cell>
          <cell r="I6776">
            <v>1280</v>
          </cell>
          <cell r="J6776">
            <v>1120</v>
          </cell>
          <cell r="K6776" t="str">
            <v>甲类</v>
          </cell>
        </row>
        <row r="6777">
          <cell r="A6777" t="str">
            <v>HPJ83302</v>
          </cell>
          <cell r="B6777" t="str">
            <v>先天性小肠狭窄不全梗阻修复术</v>
          </cell>
          <cell r="C6777" t="str">
            <v>全麻插管,消毒铺巾,右中腹横形切口,探查,含膜式狭窄､索带压迫,行隔膜切除肠壁侧侧吻合或切除吻合。</v>
          </cell>
          <cell r="D6777" t="str">
            <v>胃管</v>
          </cell>
          <cell r="E6777" t="str">
            <v>特殊缝线,止血材料</v>
          </cell>
          <cell r="F6777" t="str">
            <v>单侧</v>
          </cell>
          <cell r="G6777" t="str">
            <v>多发隔膜,每增加1处加收不超过10%</v>
          </cell>
          <cell r="H6777">
            <v>1600</v>
          </cell>
          <cell r="I6777">
            <v>1280</v>
          </cell>
          <cell r="J6777">
            <v>1120</v>
          </cell>
          <cell r="K6777" t="str">
            <v>甲类</v>
          </cell>
        </row>
        <row r="6778">
          <cell r="A6778" t="str">
            <v>HPJ90301</v>
          </cell>
          <cell r="B6778" t="str">
            <v>异体小肠移植术</v>
          </cell>
          <cell r="C6778" t="str">
            <v>逐层进腹,探查,将异体小肠植入,动静脉吻合,两端分别肠吻合,关闭肠系膜,观察血运,止血,经腹壁另戳孔置管固定,清点器具､纱布无误,冲洗腹腔,逐层关腹。</v>
          </cell>
          <cell r="D6778" t="str">
            <v>引流装置,冲洗液</v>
          </cell>
          <cell r="E6778" t="str">
            <v>吻合器,血管夹,特殊缝线,止血材料</v>
          </cell>
          <cell r="F6778" t="str">
            <v>次</v>
          </cell>
          <cell r="G6778" t="str">
            <v/>
          </cell>
          <cell r="H6778">
            <v>2000</v>
          </cell>
          <cell r="I6778">
            <v>1600</v>
          </cell>
          <cell r="J6778">
            <v>1400</v>
          </cell>
          <cell r="K6778" t="str">
            <v>乙类</v>
          </cell>
        </row>
        <row r="6779">
          <cell r="A6779" t="str">
            <v>HPK</v>
          </cell>
          <cell r="B6779" t="str">
            <v>十二指肠</v>
          </cell>
          <cell r="C6779" t="str">
            <v/>
          </cell>
          <cell r="D6779" t="str">
            <v/>
          </cell>
          <cell r="E6779" t="str">
            <v/>
          </cell>
        </row>
        <row r="6779">
          <cell r="G6779" t="str">
            <v/>
          </cell>
          <cell r="H6779" t="str">
            <v/>
          </cell>
          <cell r="I6779" t="str">
            <v/>
          </cell>
          <cell r="J6779" t="str">
            <v/>
          </cell>
        </row>
        <row r="6780">
          <cell r="A6780" t="str">
            <v>HPK50601</v>
          </cell>
          <cell r="B6780" t="str">
            <v>经纤维内镜十二指肠乳头括约肌切开术(EST)</v>
          </cell>
          <cell r="C6780" t="str">
            <v>麻醉下,镇静,润滑,消泡,纤维十二指肠镜经口插至十二指肠乳头部位,经活检通道插入十二指肠乳头肌切开刀至十二指肠乳头部位,采用高频电进行十二指肠乳头括约肌切开。人工报告。不含监护､十二指肠乳头括约肌切开术､X线检查。</v>
          </cell>
          <cell r="D6780" t="str">
            <v/>
          </cell>
          <cell r="E6780" t="str">
            <v>导丝,造影导管,血管夹,括约肌切开刀</v>
          </cell>
          <cell r="F6780" t="str">
            <v>次</v>
          </cell>
          <cell r="G6780" t="str">
            <v/>
          </cell>
          <cell r="H6780">
            <v>900</v>
          </cell>
          <cell r="I6780">
            <v>720</v>
          </cell>
          <cell r="J6780">
            <v>630</v>
          </cell>
          <cell r="K6780" t="str">
            <v>乙类</v>
          </cell>
        </row>
        <row r="6781">
          <cell r="A6781" t="str">
            <v>HPK50602</v>
          </cell>
          <cell r="B6781" t="str">
            <v>经电子内镜十二指肠乳头括约肌切开术(EST)</v>
          </cell>
          <cell r="C6781" t="str">
            <v>麻醉下,镇静,润滑,消泡,电子十二指肠镜经口插至十二指肠乳头部位,经活检通道插入十二指肠乳头肌切开刀至十二指肠乳头部位,采用高频电进行十二指肠乳头括约肌切开。图文报告。不含监护､十二指肠乳头括约肌切开术､X线检查。</v>
          </cell>
          <cell r="D6781" t="str">
            <v/>
          </cell>
          <cell r="E6781" t="str">
            <v>导丝,造影导管,血管夹,括约肌切开刀</v>
          </cell>
          <cell r="F6781" t="str">
            <v>次</v>
          </cell>
          <cell r="G6781" t="str">
            <v/>
          </cell>
          <cell r="H6781">
            <v>1000</v>
          </cell>
          <cell r="I6781">
            <v>800</v>
          </cell>
          <cell r="J6781">
            <v>700</v>
          </cell>
          <cell r="K6781" t="str">
            <v>乙类</v>
          </cell>
        </row>
        <row r="6782">
          <cell r="A6782" t="str">
            <v>HPK64601</v>
          </cell>
          <cell r="B6782" t="str">
            <v>经内镜奥狄氏括约肌切开取石术(ECT)</v>
          </cell>
          <cell r="C6782" t="str">
            <v>麻醉下,镇静,润滑,消泡,电子十二指肠镜经口插至十二指肠乳头部位,乳头开口进行扩张,插入十二指肠乳头肌切开刀,切开乳头,取出结石及异物,止血,置管,经鼻引出固定。</v>
          </cell>
          <cell r="D6782" t="str">
            <v>引流装置,胃管</v>
          </cell>
          <cell r="E6782" t="str">
            <v>造影导管,导丝,取石网篮,扩张球囊,括约肌切开刀,鼻胆引流管</v>
          </cell>
          <cell r="F6782" t="str">
            <v>次</v>
          </cell>
          <cell r="G6782" t="str">
            <v/>
          </cell>
          <cell r="H6782">
            <v>800</v>
          </cell>
          <cell r="I6782">
            <v>640</v>
          </cell>
          <cell r="J6782">
            <v>560</v>
          </cell>
          <cell r="K6782" t="str">
            <v>乙类</v>
          </cell>
        </row>
        <row r="6783">
          <cell r="A6783" t="str">
            <v>HPK65601</v>
          </cell>
          <cell r="B6783" t="str">
            <v>经电子十二指肠镜奥狄氏括约肌切开胰管取石术</v>
          </cell>
          <cell r="C6783" t="str">
            <v>麻醉下,镇静,润滑,消泡,电子十二指肠镜经口插至十二指肠乳头部位,乳头开口进行扩张,插入十二指肠乳头肌切开刀,切开乳头胰管开口,取出结石及异物,止血,置管,经鼻引出固定。</v>
          </cell>
          <cell r="D6783" t="str">
            <v>引流装置,胃管</v>
          </cell>
          <cell r="E6783" t="str">
            <v>造影导管,导丝,括约肌切开刀,取石球囊,导管,取石网篮,扩张球囊,鼻胆引流管</v>
          </cell>
          <cell r="F6783" t="str">
            <v>次</v>
          </cell>
          <cell r="G6783" t="str">
            <v/>
          </cell>
          <cell r="H6783">
            <v>1500</v>
          </cell>
          <cell r="I6783">
            <v>1200</v>
          </cell>
          <cell r="J6783">
            <v>1050</v>
          </cell>
          <cell r="K6783" t="str">
            <v>乙类</v>
          </cell>
        </row>
        <row r="6784">
          <cell r="A6784" t="str">
            <v>HPK73301</v>
          </cell>
          <cell r="B6784" t="str">
            <v>十二指肠憩室切除术</v>
          </cell>
          <cell r="C6784" t="str">
            <v>逐层进腹,探查,游离十二指肠,憩室局部切除,缝合,止血,经腹壁另戳孔置管固定,清点器具､纱布无误,冲洗腹腔,逐层关腹。</v>
          </cell>
          <cell r="D6784" t="str">
            <v>引流装置,冲洗液</v>
          </cell>
          <cell r="E6784" t="str">
            <v>吻合器,血管夹,特殊缝线,止血材料</v>
          </cell>
          <cell r="F6784" t="str">
            <v>次</v>
          </cell>
          <cell r="G6784" t="str">
            <v/>
          </cell>
          <cell r="H6784">
            <v>1700</v>
          </cell>
          <cell r="I6784">
            <v>1360</v>
          </cell>
          <cell r="J6784">
            <v>1190</v>
          </cell>
          <cell r="K6784" t="str">
            <v>甲类</v>
          </cell>
        </row>
        <row r="6785">
          <cell r="A6785" t="str">
            <v>HPK73302</v>
          </cell>
          <cell r="B6785" t="str">
            <v>十二指肠闭锁切除术</v>
          </cell>
          <cell r="C6785" t="str">
            <v>逐层进腹,探查,游离十二指肠,病灶切除,十二指肠成形,或其它形式的消化道重建,止血,经腹壁另戳孔置管固定,清点器具､纱布无误,冲洗腹腔,逐层关腹。</v>
          </cell>
          <cell r="D6785" t="str">
            <v>引流装置,冲洗液</v>
          </cell>
          <cell r="E6785" t="str">
            <v>吻合器,血管夹,特殊缝线,止血材料</v>
          </cell>
          <cell r="F6785" t="str">
            <v>次</v>
          </cell>
          <cell r="G6785" t="str">
            <v/>
          </cell>
          <cell r="H6785">
            <v>1620</v>
          </cell>
          <cell r="I6785">
            <v>1300</v>
          </cell>
          <cell r="J6785">
            <v>1130</v>
          </cell>
          <cell r="K6785" t="str">
            <v>甲类</v>
          </cell>
        </row>
        <row r="6786">
          <cell r="A6786" t="str">
            <v>HPK73303</v>
          </cell>
          <cell r="B6786" t="str">
            <v>壶腹部肿物局部切除术</v>
          </cell>
          <cell r="C6786" t="str">
            <v>逐层进腹,探查,游离十二指肠,切开十二指肠,寻找并切除壶腹部肿瘤,胆管及胰管开口成形,止血,经腹壁另戳孔置管固定,清点器具､纱布无误,冲洗腹腔,逐层关腹。</v>
          </cell>
          <cell r="D6786" t="str">
            <v>引流装置,冲洗液</v>
          </cell>
          <cell r="E6786" t="str">
            <v>吻合器,血管夹,特殊缝线,止血材料</v>
          </cell>
          <cell r="F6786" t="str">
            <v>次</v>
          </cell>
          <cell r="G6786" t="str">
            <v/>
          </cell>
          <cell r="H6786">
            <v>2000</v>
          </cell>
          <cell r="I6786">
            <v>1600</v>
          </cell>
          <cell r="J6786">
            <v>1400</v>
          </cell>
          <cell r="K6786" t="str">
            <v>甲类</v>
          </cell>
        </row>
        <row r="6787">
          <cell r="A6787" t="str">
            <v>HPK80601</v>
          </cell>
          <cell r="B6787" t="str">
            <v>经十二指肠镜乳头狭窄扩张术</v>
          </cell>
          <cell r="C6787" t="str">
            <v>麻醉下,镇静,润滑,消泡,电子十二指肠镜经口插至十二指肠乳头部位,经气囊､水囊,扩张探条等逐次插入乳头开口进行扩张,置入内引流管经鼻引出固定。</v>
          </cell>
          <cell r="D6787" t="str">
            <v>引流装置,胃管</v>
          </cell>
          <cell r="E6787" t="str">
            <v>造影导管,导丝,扩张材料</v>
          </cell>
          <cell r="F6787" t="str">
            <v>次</v>
          </cell>
          <cell r="G6787" t="str">
            <v/>
          </cell>
          <cell r="H6787">
            <v>1200</v>
          </cell>
          <cell r="I6787">
            <v>960</v>
          </cell>
          <cell r="J6787">
            <v>840</v>
          </cell>
          <cell r="K6787" t="str">
            <v>乙类</v>
          </cell>
        </row>
        <row r="6788">
          <cell r="A6788" t="str">
            <v>HPK80602</v>
          </cell>
          <cell r="B6788" t="str">
            <v>经电子内镜十二指肠狭窄扩张术</v>
          </cell>
          <cell r="C6788" t="str">
            <v>麻醉下,润滑,消泡,经口插入电子十二指肠镜,置入导引钢丝,引导置入扩张材料(气囊､水囊､探条等),在十二指肠镜直视下多次扩张狭窄部位。图文报告。不含X线检查。</v>
          </cell>
          <cell r="D6788" t="str">
            <v/>
          </cell>
          <cell r="E6788" t="str">
            <v>导丝,扩张材料</v>
          </cell>
          <cell r="F6788" t="str">
            <v>次</v>
          </cell>
          <cell r="G6788" t="str">
            <v/>
          </cell>
          <cell r="H6788">
            <v>1200</v>
          </cell>
          <cell r="I6788">
            <v>960</v>
          </cell>
          <cell r="J6788">
            <v>840</v>
          </cell>
          <cell r="K6788" t="str">
            <v>乙类</v>
          </cell>
        </row>
        <row r="6789">
          <cell r="A6789" t="str">
            <v>HPK83301</v>
          </cell>
          <cell r="B6789" t="str">
            <v>十二指肠憩室内翻术</v>
          </cell>
          <cell r="C6789" t="str">
            <v>逐层进腹,探查,游离十二指肠,憩室内翻缝扎,或填塞,止血,置引流管,清点器具､纱布无误,冲洗腹腔,逐层关腹。</v>
          </cell>
          <cell r="D6789" t="str">
            <v>引流装置,冲洗液</v>
          </cell>
          <cell r="E6789" t="str">
            <v>吻合器,血管夹,特殊缝线,止血材料</v>
          </cell>
          <cell r="F6789" t="str">
            <v>次</v>
          </cell>
          <cell r="G6789" t="str">
            <v/>
          </cell>
          <cell r="H6789">
            <v>1600</v>
          </cell>
          <cell r="I6789">
            <v>1280</v>
          </cell>
          <cell r="J6789">
            <v>1120</v>
          </cell>
          <cell r="K6789" t="str">
            <v>甲类</v>
          </cell>
        </row>
        <row r="6790">
          <cell r="A6790" t="str">
            <v>HPK83302</v>
          </cell>
          <cell r="B6790" t="str">
            <v>十二指肠成形术</v>
          </cell>
          <cell r="C6790" t="str">
            <v>逐层进腹,探查,游离十二指肠,病灶切除,十二指肠成形,止血,经腹壁另戳孔置管固定,清点器具､纱布无误,冲洗腹腔,逐层关腹。</v>
          </cell>
          <cell r="D6790" t="str">
            <v>引流装置,冲洗液</v>
          </cell>
          <cell r="E6790" t="str">
            <v>吻合器,血管夹,特殊缝线,止血材料</v>
          </cell>
          <cell r="F6790" t="str">
            <v>次</v>
          </cell>
          <cell r="G6790" t="str">
            <v/>
          </cell>
          <cell r="H6790">
            <v>1600</v>
          </cell>
          <cell r="I6790">
            <v>1280</v>
          </cell>
          <cell r="J6790">
            <v>1120</v>
          </cell>
          <cell r="K6790" t="str">
            <v>甲类</v>
          </cell>
        </row>
        <row r="6791">
          <cell r="A6791" t="str">
            <v>HPK83401</v>
          </cell>
          <cell r="B6791" t="str">
            <v>经十二指肠奥狄氏括约肌切开成形术</v>
          </cell>
          <cell r="C6791" t="str">
            <v>逐层进腹探查,显露并纵切胆总管探查,确定下端狭窄后游离十二指肠,纵行切开降部,找到奥狄氏括约肌开口,探条扩张,引入尿管,楔形切除部分狭窄段,缝合成形开口,奥狄氏括约肌狭窄段贯通切开,缝合关闭十二指肠,止血,T管､腹腔引流管分别经腹壁另戳孔引出固定,清点器具､纱布无误,冲洗腹腔,逐层关腹。</v>
          </cell>
          <cell r="D6791" t="str">
            <v>引流装置,T形管,冲洗液</v>
          </cell>
          <cell r="E6791" t="str">
            <v>吻合器,血管夹,特殊缝线,止血材料</v>
          </cell>
          <cell r="F6791" t="str">
            <v>次</v>
          </cell>
          <cell r="G6791" t="str">
            <v/>
          </cell>
          <cell r="H6791">
            <v>1800</v>
          </cell>
          <cell r="I6791">
            <v>1440</v>
          </cell>
          <cell r="J6791">
            <v>1260</v>
          </cell>
          <cell r="K6791" t="str">
            <v>甲类</v>
          </cell>
        </row>
        <row r="6792">
          <cell r="A6792" t="str">
            <v>HPK83601</v>
          </cell>
          <cell r="B6792" t="str">
            <v>经电子十二指肠镜奥狄氏括约肌狭窄切开成形术</v>
          </cell>
          <cell r="C6792" t="str">
            <v>麻醉下,镇静,润滑,消泡,电子十二指肠镜经口插至十二指肠乳头部位,扩张探条逐次插入乳头开口进行扩张,置入十二指肠乳头肌切开刀,奥狄氏括约肌狭窄段贯通切开,止血,置管,经鼻引出固定。</v>
          </cell>
          <cell r="D6792" t="str">
            <v>引流装置,胃管</v>
          </cell>
          <cell r="E6792" t="str">
            <v>特殊缝线,扩张球囊,括约肌切开刀,鼻胆引流管</v>
          </cell>
          <cell r="F6792" t="str">
            <v>次</v>
          </cell>
          <cell r="G6792" t="str">
            <v/>
          </cell>
          <cell r="H6792">
            <v>2000</v>
          </cell>
          <cell r="I6792">
            <v>1600</v>
          </cell>
          <cell r="J6792">
            <v>1400</v>
          </cell>
          <cell r="K6792" t="str">
            <v>乙类</v>
          </cell>
        </row>
        <row r="6793">
          <cell r="A6793" t="str">
            <v>HPL-HPM</v>
          </cell>
          <cell r="B6793" t="str">
            <v>空肠､回肠</v>
          </cell>
          <cell r="C6793" t="str">
            <v/>
          </cell>
          <cell r="D6793" t="str">
            <v/>
          </cell>
          <cell r="E6793" t="str">
            <v/>
          </cell>
        </row>
        <row r="6793">
          <cell r="G6793" t="str">
            <v/>
          </cell>
          <cell r="H6793" t="str">
            <v/>
          </cell>
          <cell r="I6793" t="str">
            <v/>
          </cell>
          <cell r="J6793" t="str">
            <v/>
          </cell>
        </row>
        <row r="6794">
          <cell r="A6794" t="str">
            <v>HPL50601</v>
          </cell>
          <cell r="B6794" t="str">
            <v>经内镜空肠造瘘术</v>
          </cell>
          <cell r="C6794" t="str">
            <v>麻醉下,润滑,消泡,经口插入内镜。造瘘管于空肠前壁经皮肤穿刺进入空肠,在内镜直视下将造瘘管固定于空肠与皮肤之间,将营养管置入小肠。图文报告。不含监护。</v>
          </cell>
          <cell r="D6794" t="str">
            <v>造瘘管</v>
          </cell>
          <cell r="E6794" t="str">
            <v/>
          </cell>
          <cell r="F6794" t="str">
            <v>次</v>
          </cell>
          <cell r="G6794" t="str">
            <v/>
          </cell>
          <cell r="H6794">
            <v>2000</v>
          </cell>
          <cell r="I6794">
            <v>1600</v>
          </cell>
          <cell r="J6794">
            <v>1400</v>
          </cell>
          <cell r="K6794" t="str">
            <v>乙类</v>
          </cell>
        </row>
        <row r="6795">
          <cell r="A6795" t="str">
            <v>HPL62301</v>
          </cell>
          <cell r="B6795" t="str">
            <v>经鼻空肠营养管置管术</v>
          </cell>
          <cell r="C6795" t="str">
            <v>鼻腔､口咽麻醉,润滑,在影像设备导引下,经导丝导引置入空肠营养管。不含监护､影像学引导。</v>
          </cell>
          <cell r="D6795" t="str">
            <v>空肠营养管</v>
          </cell>
          <cell r="E6795" t="str">
            <v>导管,导丝,球囊,鼻肠喂养管</v>
          </cell>
          <cell r="F6795" t="str">
            <v>次</v>
          </cell>
          <cell r="G6795" t="str">
            <v/>
          </cell>
          <cell r="H6795">
            <v>350</v>
          </cell>
          <cell r="I6795">
            <v>280</v>
          </cell>
          <cell r="J6795">
            <v>245</v>
          </cell>
          <cell r="K6795" t="str">
            <v>乙类</v>
          </cell>
        </row>
        <row r="6796">
          <cell r="A6796" t="str">
            <v>HPL62401</v>
          </cell>
          <cell r="B6796" t="str">
            <v>经胃造瘘口空肠营养管置入术</v>
          </cell>
          <cell r="C6796" t="str">
            <v>在影像设备导引下,经导丝导引置入空肠营养管。不含监护､影像学引导。</v>
          </cell>
          <cell r="D6796" t="str">
            <v>空肠营养管</v>
          </cell>
          <cell r="E6796" t="str">
            <v>导丝,导管,球囊,特殊缝线</v>
          </cell>
          <cell r="F6796" t="str">
            <v>次</v>
          </cell>
          <cell r="G6796" t="str">
            <v/>
          </cell>
          <cell r="H6796">
            <v>350</v>
          </cell>
          <cell r="I6796">
            <v>280</v>
          </cell>
          <cell r="J6796">
            <v>245</v>
          </cell>
          <cell r="K6796" t="str">
            <v>乙类</v>
          </cell>
        </row>
        <row r="6797">
          <cell r="A6797" t="str">
            <v>HPL62601</v>
          </cell>
          <cell r="B6797" t="str">
            <v>经纤维内镜空肠置管术</v>
          </cell>
          <cell r="C6797" t="str">
            <v>麻醉下,润滑,经口插入纤维胃镜,在胃镜直视下,经活检钳或异物钳的帮助,将空肠营养管置入空肠。人工报告。不含X线检查､胃镜检查术。</v>
          </cell>
          <cell r="D6797" t="str">
            <v>空肠营养管</v>
          </cell>
          <cell r="E6797" t="str">
            <v/>
          </cell>
          <cell r="F6797" t="str">
            <v>次</v>
          </cell>
          <cell r="G6797" t="str">
            <v/>
          </cell>
          <cell r="H6797">
            <v>400</v>
          </cell>
          <cell r="I6797">
            <v>320</v>
          </cell>
          <cell r="J6797">
            <v>280</v>
          </cell>
          <cell r="K6797" t="str">
            <v>乙类</v>
          </cell>
        </row>
        <row r="6798">
          <cell r="A6798" t="str">
            <v>HPL62602</v>
          </cell>
          <cell r="B6798" t="str">
            <v>经电子内镜空肠置管术</v>
          </cell>
          <cell r="C6798" t="str">
            <v>麻醉下,润滑,经口插入电子胃镜,在胃镜直视下,经活检钳或异物钳的帮助,将空肠营养管置入空肠。人工报告。不含X线检查､胃镜检查术。</v>
          </cell>
          <cell r="D6798" t="str">
            <v>空肠营养管</v>
          </cell>
          <cell r="E6798" t="str">
            <v/>
          </cell>
          <cell r="F6798" t="str">
            <v>次</v>
          </cell>
          <cell r="G6798" t="str">
            <v/>
          </cell>
          <cell r="H6798">
            <v>600</v>
          </cell>
          <cell r="I6798">
            <v>480</v>
          </cell>
          <cell r="J6798">
            <v>420</v>
          </cell>
          <cell r="K6798" t="str">
            <v>乙类</v>
          </cell>
        </row>
        <row r="6799">
          <cell r="A6799" t="str">
            <v>HPL63301</v>
          </cell>
          <cell r="B6799" t="str">
            <v>经鼻空肠营养管调管术</v>
          </cell>
          <cell r="C6799" t="str">
            <v>鼻腔､口咽麻醉,润滑,在影像设备导引下,经导丝导引调节空肠营养管位置。不含监护､影像学引导。</v>
          </cell>
          <cell r="D6799" t="str">
            <v>空肠营养管</v>
          </cell>
          <cell r="E6799" t="str">
            <v>导丝,导管,球囊</v>
          </cell>
          <cell r="F6799" t="str">
            <v>次</v>
          </cell>
          <cell r="G6799" t="str">
            <v/>
          </cell>
          <cell r="H6799">
            <v>350</v>
          </cell>
          <cell r="I6799">
            <v>280</v>
          </cell>
          <cell r="J6799">
            <v>245</v>
          </cell>
          <cell r="K6799" t="str">
            <v>乙类</v>
          </cell>
        </row>
        <row r="6800">
          <cell r="A6800" t="str">
            <v>HPL66401</v>
          </cell>
          <cell r="B6800" t="str">
            <v>经鼻空肠营养管置换术</v>
          </cell>
          <cell r="C6800" t="str">
            <v>鼻腔､口咽麻醉,润滑,在影像设备导引下,经导丝导引更换空肠营养管。不含监护､影像学引导。</v>
          </cell>
          <cell r="D6800" t="str">
            <v>空肠营养管</v>
          </cell>
          <cell r="E6800" t="str">
            <v>导丝,导管,球囊</v>
          </cell>
          <cell r="F6800" t="str">
            <v>次</v>
          </cell>
          <cell r="G6800" t="str">
            <v/>
          </cell>
          <cell r="H6800">
            <v>350</v>
          </cell>
          <cell r="I6800">
            <v>280</v>
          </cell>
          <cell r="J6800">
            <v>245</v>
          </cell>
          <cell r="K6800" t="str">
            <v>乙类</v>
          </cell>
        </row>
        <row r="6801">
          <cell r="A6801" t="str">
            <v>HPM73301</v>
          </cell>
          <cell r="B6801" t="str">
            <v>美克尔憩室切除术</v>
          </cell>
          <cell r="C6801" t="str">
            <v>全麻下切开腹壁逐层入腹,寻找憩室,分离结扎系膜后,再行肠切除,断端肠吻合术,仔细缝合伤口,手术后需使用防粘连制剂,生理冲洗液清洗腹腔,放置腹腔引流管。</v>
          </cell>
          <cell r="D6801" t="str">
            <v>胃管,引流装置,冲洗液</v>
          </cell>
          <cell r="E6801" t="str">
            <v>特殊缝线,止血材料</v>
          </cell>
          <cell r="F6801" t="str">
            <v>次</v>
          </cell>
          <cell r="G6801" t="str">
            <v/>
          </cell>
          <cell r="H6801">
            <v>1250</v>
          </cell>
          <cell r="I6801">
            <v>1000</v>
          </cell>
          <cell r="J6801">
            <v>875</v>
          </cell>
          <cell r="K6801" t="str">
            <v>甲类</v>
          </cell>
        </row>
        <row r="6802">
          <cell r="A6802" t="str">
            <v>HPM73501</v>
          </cell>
          <cell r="B6802" t="str">
            <v>腹腔镜美克尔憩室切除术</v>
          </cell>
          <cell r="C6802" t="str">
            <v>全麻,消毒铺巾,建立气腹,脐部及左下腹放置套管,探查肠管,自脐部将憩室脱出,行肠切除吻合术,还纳肠管。</v>
          </cell>
          <cell r="D6802" t="str">
            <v>胃管,引流装置</v>
          </cell>
          <cell r="E6802" t="str">
            <v>腔镜材料</v>
          </cell>
          <cell r="F6802" t="str">
            <v>次</v>
          </cell>
          <cell r="G6802" t="str">
            <v/>
          </cell>
          <cell r="H6802">
            <v>1450</v>
          </cell>
          <cell r="I6802">
            <v>1160</v>
          </cell>
          <cell r="J6802">
            <v>1015</v>
          </cell>
          <cell r="K6802" t="str">
            <v>乙类</v>
          </cell>
        </row>
        <row r="6803">
          <cell r="A6803" t="str">
            <v>HPP-HPV</v>
          </cell>
          <cell r="B6803" t="str">
            <v>6.大肠</v>
          </cell>
          <cell r="C6803" t="str">
            <v/>
          </cell>
          <cell r="D6803" t="str">
            <v/>
          </cell>
          <cell r="E6803" t="str">
            <v/>
          </cell>
        </row>
        <row r="6803">
          <cell r="G6803" t="str">
            <v/>
          </cell>
          <cell r="H6803" t="str">
            <v/>
          </cell>
          <cell r="I6803" t="str">
            <v/>
          </cell>
          <cell r="J6803" t="str">
            <v/>
          </cell>
        </row>
        <row r="6804">
          <cell r="A6804" t="str">
            <v>HPP</v>
          </cell>
          <cell r="B6804" t="str">
            <v>回盲部</v>
          </cell>
          <cell r="C6804" t="str">
            <v/>
          </cell>
          <cell r="D6804" t="str">
            <v/>
          </cell>
          <cell r="E6804" t="str">
            <v/>
          </cell>
        </row>
        <row r="6804">
          <cell r="G6804" t="str">
            <v/>
          </cell>
          <cell r="H6804" t="str">
            <v/>
          </cell>
          <cell r="I6804" t="str">
            <v/>
          </cell>
          <cell r="J6804" t="str">
            <v/>
          </cell>
        </row>
        <row r="6805">
          <cell r="A6805" t="str">
            <v>HPP75301</v>
          </cell>
          <cell r="B6805" t="str">
            <v>回盲部切除术</v>
          </cell>
          <cell r="C6805" t="str">
            <v>逐层进腹,探查,将回盲部及阑尾一并切除,行结肠､回肠吻合,观察血运,止血,经腹壁另戳孔置管固定,清点器具､纱布无误,冲洗腹腔,逐层关腹。</v>
          </cell>
          <cell r="D6805" t="str">
            <v>引流装置,冲洗液</v>
          </cell>
          <cell r="E6805" t="str">
            <v>吻合器,血管夹,特殊缝线,止血材料</v>
          </cell>
          <cell r="F6805" t="str">
            <v>次</v>
          </cell>
          <cell r="G6805" t="str">
            <v/>
          </cell>
          <cell r="H6805">
            <v>1500</v>
          </cell>
          <cell r="I6805">
            <v>1200</v>
          </cell>
          <cell r="J6805">
            <v>1050</v>
          </cell>
          <cell r="K6805" t="str">
            <v>甲类</v>
          </cell>
        </row>
        <row r="6806">
          <cell r="A6806" t="str">
            <v>HPP75501</v>
          </cell>
          <cell r="B6806" t="str">
            <v>经腹腔镜回盲部切除术</v>
          </cell>
          <cell r="C6806" t="str">
            <v>腹壁多处戳孔,造气腹,插入观察镜,插入操作内镜,插入辅助器械,探查,将回盲部及阑尾一并切除,行结肠､回肠吻合,观察血运,止血,置管引出固定,缝合伤口。</v>
          </cell>
          <cell r="D6806" t="str">
            <v>引流装置</v>
          </cell>
          <cell r="E6806" t="str">
            <v>腔镜材料</v>
          </cell>
          <cell r="F6806" t="str">
            <v>次</v>
          </cell>
          <cell r="G6806" t="str">
            <v/>
          </cell>
          <cell r="H6806">
            <v>1700</v>
          </cell>
          <cell r="I6806">
            <v>1360</v>
          </cell>
          <cell r="J6806">
            <v>1190</v>
          </cell>
          <cell r="K6806" t="str">
            <v>乙类</v>
          </cell>
        </row>
        <row r="6807">
          <cell r="A6807" t="str">
            <v>HPR</v>
          </cell>
          <cell r="B6807" t="str">
            <v>阑尾</v>
          </cell>
          <cell r="C6807" t="str">
            <v/>
          </cell>
          <cell r="D6807" t="str">
            <v/>
          </cell>
          <cell r="E6807" t="str">
            <v/>
          </cell>
        </row>
        <row r="6807">
          <cell r="G6807" t="str">
            <v/>
          </cell>
          <cell r="H6807" t="str">
            <v/>
          </cell>
          <cell r="I6807" t="str">
            <v/>
          </cell>
          <cell r="J6807" t="str">
            <v/>
          </cell>
        </row>
        <row r="6808">
          <cell r="A6808" t="str">
            <v>HPR45101</v>
          </cell>
          <cell r="B6808" t="str">
            <v>经直肠阑尾脓肿穿刺引流术</v>
          </cell>
          <cell r="C6808" t="str">
            <v>结石位B超定位后,经脉麻醉后,B超定位后。用16号套管针经直肠穿刺。尽量抽尽脓液。穿刺后加压压迫止血。含穿刺引流术。不含B超引导。</v>
          </cell>
          <cell r="D6808" t="str">
            <v>穿刺针</v>
          </cell>
          <cell r="E6808" t="str">
            <v/>
          </cell>
          <cell r="F6808" t="str">
            <v>次</v>
          </cell>
          <cell r="G6808" t="str">
            <v/>
          </cell>
          <cell r="H6808">
            <v>500</v>
          </cell>
          <cell r="I6808">
            <v>400</v>
          </cell>
          <cell r="J6808">
            <v>350</v>
          </cell>
          <cell r="K6808" t="str">
            <v>甲类</v>
          </cell>
        </row>
        <row r="6809">
          <cell r="A6809" t="str">
            <v>HPR45301</v>
          </cell>
          <cell r="B6809" t="str">
            <v>阑尾周围脓肿引流术</v>
          </cell>
          <cell r="C6809" t="str">
            <v>逐层进腹,探查,吸净脓性分泌物,脓肿或盆腔内置引流管,止血,清点器具､纱布无误,冲洗腹腔,逐层关腹。</v>
          </cell>
          <cell r="D6809" t="str">
            <v>引流装置,冲洗液</v>
          </cell>
          <cell r="E6809" t="str">
            <v>特殊缝线,止血材料</v>
          </cell>
          <cell r="F6809" t="str">
            <v>次</v>
          </cell>
          <cell r="G6809" t="str">
            <v/>
          </cell>
          <cell r="H6809">
            <v>800</v>
          </cell>
          <cell r="I6809">
            <v>640</v>
          </cell>
          <cell r="J6809">
            <v>560</v>
          </cell>
          <cell r="K6809" t="str">
            <v>甲类</v>
          </cell>
        </row>
        <row r="6810">
          <cell r="A6810" t="str">
            <v>HPR45501</v>
          </cell>
          <cell r="B6810" t="str">
            <v>经腹腔镜阑尾周围脓肿引流术</v>
          </cell>
          <cell r="C6810" t="str">
            <v>腹壁多处戳孔,造气腹,插入观察镜,插入操作内镜,插入辅助器械,探查,吸净脓性分泌物,脓肿或盆腔内置引流管,止血,置管引出固定,缝合伤口。</v>
          </cell>
          <cell r="D6810" t="str">
            <v>引流装置</v>
          </cell>
          <cell r="E6810" t="str">
            <v>腔镜材料</v>
          </cell>
          <cell r="F6810" t="str">
            <v>次</v>
          </cell>
          <cell r="G6810" t="str">
            <v/>
          </cell>
          <cell r="H6810">
            <v>1000</v>
          </cell>
          <cell r="I6810">
            <v>800</v>
          </cell>
          <cell r="J6810">
            <v>700</v>
          </cell>
          <cell r="K6810" t="str">
            <v>乙类</v>
          </cell>
        </row>
        <row r="6811">
          <cell r="A6811" t="str">
            <v>HPR73301</v>
          </cell>
          <cell r="B6811" t="str">
            <v>阑尾炎性包块切除术</v>
          </cell>
          <cell r="C6811" t="str">
            <v>逐层进腹,探查,粘连分离,将包裹之炎性包块切除,止血,清点器具､纱布无误,冲洗腹腔,逐层关腹。不含肠破裂修补术､肠切除肠吻合。</v>
          </cell>
          <cell r="D6811" t="str">
            <v>冲洗液</v>
          </cell>
          <cell r="E6811" t="str">
            <v>特殊缝线,止血材料</v>
          </cell>
          <cell r="F6811" t="str">
            <v>次</v>
          </cell>
          <cell r="G6811" t="str">
            <v/>
          </cell>
          <cell r="H6811">
            <v>1000</v>
          </cell>
          <cell r="I6811">
            <v>800</v>
          </cell>
          <cell r="J6811">
            <v>700</v>
          </cell>
          <cell r="K6811" t="str">
            <v>甲类</v>
          </cell>
        </row>
        <row r="6812">
          <cell r="A6812" t="str">
            <v>HPR73501</v>
          </cell>
          <cell r="B6812" t="str">
            <v>经腹腔镜阑尾炎性包块切除术</v>
          </cell>
          <cell r="C6812" t="str">
            <v>腹壁多处戳孔,造气腹,插入观察镜,插入操作内镜,插入辅助器械,探查,粘连分离,将包裹之炎性包块完整切除,止血,置管引出固定,缝合伤口。</v>
          </cell>
          <cell r="D6812" t="str">
            <v>引流装置</v>
          </cell>
          <cell r="E6812" t="str">
            <v>腔镜材料</v>
          </cell>
          <cell r="F6812" t="str">
            <v>次</v>
          </cell>
          <cell r="G6812" t="str">
            <v/>
          </cell>
          <cell r="H6812">
            <v>1200</v>
          </cell>
          <cell r="I6812">
            <v>960</v>
          </cell>
          <cell r="J6812">
            <v>840</v>
          </cell>
          <cell r="K6812" t="str">
            <v>乙类</v>
          </cell>
        </row>
        <row r="6813">
          <cell r="A6813" t="str">
            <v>HPR75301</v>
          </cell>
          <cell r="B6813" t="str">
            <v>阑尾切除术</v>
          </cell>
          <cell r="C6813" t="str">
            <v>逐层进腹,探查,分离切除阑尾,包埋根部,止血,清点器具､纱布无误,冲洗腹腔,逐层关腹。含单纯性､化脓性､慢性阑尾炎。</v>
          </cell>
          <cell r="D6813" t="str">
            <v>引流装置,冲洗液</v>
          </cell>
          <cell r="E6813" t="str">
            <v>止血材料</v>
          </cell>
          <cell r="F6813" t="str">
            <v>次</v>
          </cell>
          <cell r="G6813" t="str">
            <v/>
          </cell>
          <cell r="H6813">
            <v>800</v>
          </cell>
          <cell r="I6813">
            <v>640</v>
          </cell>
          <cell r="J6813">
            <v>560</v>
          </cell>
          <cell r="K6813" t="str">
            <v>甲类</v>
          </cell>
        </row>
        <row r="6814">
          <cell r="A6814" t="str">
            <v>HPR75302</v>
          </cell>
          <cell r="B6814" t="str">
            <v>坏疽性阑尾切除术</v>
          </cell>
          <cell r="C6814" t="str">
            <v>逐层进腹,探查,吸净脓性分泌物,分离切除阑尾,包埋根部,止血,经腹壁另戳孔置管固定,清点器具､纱布无误,冲洗腹腔,逐层关腹。含仍可切除之坏疽穿孔性阑尾炎。</v>
          </cell>
          <cell r="D6814" t="str">
            <v>引流装置,冲洗液</v>
          </cell>
          <cell r="E6814" t="str">
            <v>特殊缝线,止血材料</v>
          </cell>
          <cell r="F6814" t="str">
            <v>次</v>
          </cell>
          <cell r="G6814" t="str">
            <v/>
          </cell>
          <cell r="H6814">
            <v>1100</v>
          </cell>
          <cell r="I6814">
            <v>880</v>
          </cell>
          <cell r="J6814">
            <v>770</v>
          </cell>
          <cell r="K6814" t="str">
            <v>甲类</v>
          </cell>
        </row>
        <row r="6815">
          <cell r="A6815" t="str">
            <v>HPR75501</v>
          </cell>
          <cell r="B6815" t="str">
            <v>经腹腔镜阑尾切除术</v>
          </cell>
          <cell r="C6815" t="str">
            <v>腹壁戳孔,造气腹,插入观察镜,插入操作内镜,插入辅助器械,探查,分离切除阑尾,包埋根部,止血,置管引出固定,缝合伤口。</v>
          </cell>
          <cell r="D6815" t="str">
            <v>引流装置</v>
          </cell>
          <cell r="E6815" t="str">
            <v>腔镜材料</v>
          </cell>
          <cell r="F6815" t="str">
            <v>次</v>
          </cell>
          <cell r="G6815" t="str">
            <v/>
          </cell>
          <cell r="H6815">
            <v>1000</v>
          </cell>
          <cell r="I6815">
            <v>800</v>
          </cell>
          <cell r="J6815">
            <v>700</v>
          </cell>
          <cell r="K6815" t="str">
            <v>乙类</v>
          </cell>
        </row>
        <row r="6816">
          <cell r="A6816" t="str">
            <v>HPR75502</v>
          </cell>
          <cell r="B6816" t="str">
            <v>经腹腔镜坏疽性阑尾切除术</v>
          </cell>
          <cell r="C6816" t="str">
            <v>腹壁戳孔,造气腹,插入观察镜,插入操作内镜,插入辅助器械,探查,吸净脓性分泌物,分离切除阑尾,包埋根部,止血,置管引出固定,缝合伤口。</v>
          </cell>
          <cell r="D6816" t="str">
            <v>引流装置</v>
          </cell>
          <cell r="E6816" t="str">
            <v>腔镜材料</v>
          </cell>
          <cell r="F6816" t="str">
            <v>次</v>
          </cell>
          <cell r="G6816" t="str">
            <v/>
          </cell>
          <cell r="H6816">
            <v>1300</v>
          </cell>
          <cell r="I6816">
            <v>1040</v>
          </cell>
          <cell r="J6816">
            <v>910</v>
          </cell>
          <cell r="K6816" t="str">
            <v>乙类</v>
          </cell>
        </row>
        <row r="6817">
          <cell r="A6817" t="str">
            <v>HPS-HPT</v>
          </cell>
          <cell r="B6817" t="str">
            <v>结肠</v>
          </cell>
          <cell r="C6817" t="str">
            <v/>
          </cell>
          <cell r="D6817" t="str">
            <v/>
          </cell>
          <cell r="E6817" t="str">
            <v/>
          </cell>
        </row>
        <row r="6817">
          <cell r="G6817" t="str">
            <v/>
          </cell>
          <cell r="H6817" t="str">
            <v/>
          </cell>
          <cell r="I6817" t="str">
            <v/>
          </cell>
          <cell r="J6817" t="str">
            <v/>
          </cell>
        </row>
        <row r="6818">
          <cell r="A6818" t="str">
            <v>HPS46601</v>
          </cell>
          <cell r="B6818" t="str">
            <v>经纤维内镜结肠黏膜出血治疗</v>
          </cell>
          <cell r="C6818" t="str">
            <v>麻醉下，清洁肠道,镇静,润滑肠道,纤维结肠镜自肛门插入,结肠镜检查,找到出血部位,根据出血情况进行止血治疗。人工报告。不含监护。</v>
          </cell>
          <cell r="D6818" t="str">
            <v/>
          </cell>
          <cell r="E6818" t="str">
            <v>血管夹</v>
          </cell>
          <cell r="F6818" t="str">
            <v>次</v>
          </cell>
          <cell r="G6818" t="str">
            <v/>
          </cell>
          <cell r="H6818">
            <v>600</v>
          </cell>
          <cell r="I6818">
            <v>480</v>
          </cell>
          <cell r="J6818">
            <v>420</v>
          </cell>
          <cell r="K6818" t="str">
            <v>乙类</v>
          </cell>
        </row>
        <row r="6819">
          <cell r="A6819" t="str">
            <v>HPS46602</v>
          </cell>
          <cell r="B6819" t="str">
            <v>经电子内镜结肠黏膜出血治疗</v>
          </cell>
          <cell r="C6819" t="str">
            <v>麻醉下，清洁肠道,镇静,润滑肠道,电子结肠镜自肛门插入,结肠镜检查,找到出血部位,根据出血情况进行止血治疗。图文报告。不含监护。</v>
          </cell>
          <cell r="D6819" t="str">
            <v/>
          </cell>
          <cell r="E6819" t="str">
            <v>血管夹</v>
          </cell>
          <cell r="F6819" t="str">
            <v>次</v>
          </cell>
          <cell r="G6819" t="str">
            <v/>
          </cell>
          <cell r="H6819">
            <v>800</v>
          </cell>
          <cell r="I6819">
            <v>640</v>
          </cell>
          <cell r="J6819">
            <v>560</v>
          </cell>
          <cell r="K6819" t="str">
            <v>乙类</v>
          </cell>
        </row>
        <row r="6820">
          <cell r="A6820" t="str">
            <v>HPS62601</v>
          </cell>
          <cell r="B6820" t="str">
            <v>经电子内镜结肠支架置入术</v>
          </cell>
          <cell r="C6820" t="str">
            <v>麻醉下，清洁肠道,镇静,润滑肠道,电子结肠镜自肛门插入,循腔进镜到达狭窄部位,置入导引钢丝引导置入支架,在结肠镜直视下放置支架。X线透视确定位置。图文报告。不含监护､狭窄扩张术､X线检查。</v>
          </cell>
          <cell r="D6820" t="str">
            <v/>
          </cell>
          <cell r="E6820" t="str">
            <v>肠道支架,导丝</v>
          </cell>
          <cell r="F6820" t="str">
            <v>次</v>
          </cell>
          <cell r="G6820" t="str">
            <v/>
          </cell>
          <cell r="H6820">
            <v>1000</v>
          </cell>
          <cell r="I6820">
            <v>800</v>
          </cell>
          <cell r="J6820">
            <v>700</v>
          </cell>
          <cell r="K6820" t="str">
            <v>乙类</v>
          </cell>
        </row>
        <row r="6821">
          <cell r="A6821" t="str">
            <v>HPS64601</v>
          </cell>
          <cell r="B6821" t="str">
            <v>经电子内镜结肠支架取出术</v>
          </cell>
          <cell r="C6821" t="str">
            <v>麻醉下，清洁肠道,镇静,润滑肠道,电子结肠镜自肛门插入,循腔进镜插至支架部位,暴露杯口收缩线,应用支架回收器收紧收缩线,将支架与结肠黏膜分离,取出支架。图文报告。不含监护､X线检查。</v>
          </cell>
          <cell r="D6821" t="str">
            <v/>
          </cell>
          <cell r="E6821" t="str">
            <v/>
          </cell>
          <cell r="F6821" t="str">
            <v>次</v>
          </cell>
          <cell r="G6821" t="str">
            <v/>
          </cell>
          <cell r="H6821">
            <v>940</v>
          </cell>
          <cell r="I6821">
            <v>750</v>
          </cell>
          <cell r="J6821">
            <v>660</v>
          </cell>
          <cell r="K6821" t="str">
            <v>乙类</v>
          </cell>
        </row>
        <row r="6822">
          <cell r="A6822" t="str">
            <v>HPS66601</v>
          </cell>
          <cell r="B6822" t="str">
            <v>经电子内镜结肠支架置换术</v>
          </cell>
          <cell r="C6822" t="str">
            <v>麻醉下，清洁肠道,镇静,润滑肠道,电子结肠镜自肛门插入,循腔进镜插至支架部位,暴露杯口收缩线,应用支架回收器收紧收缩线,将支架与结肠黏膜分离,取出支架,在结肠镜直视下放置新支架。图文报告。不含监护､狭窄扩张术､X线检查。</v>
          </cell>
          <cell r="D6822" t="str">
            <v/>
          </cell>
          <cell r="E6822" t="str">
            <v>肠道支架,导丝</v>
          </cell>
          <cell r="F6822" t="str">
            <v>次</v>
          </cell>
          <cell r="G6822" t="str">
            <v/>
          </cell>
          <cell r="H6822">
            <v>1000</v>
          </cell>
          <cell r="I6822">
            <v>800</v>
          </cell>
          <cell r="J6822">
            <v>700</v>
          </cell>
          <cell r="K6822" t="str">
            <v>乙类</v>
          </cell>
        </row>
        <row r="6823">
          <cell r="A6823" t="str">
            <v>HPS72601</v>
          </cell>
          <cell r="B6823" t="str">
            <v>经纤维内镜结肠息肉微波切除术</v>
          </cell>
          <cell r="C6823" t="str">
            <v>麻醉下，清洁肠道,镇静,润滑肠道,纤维结肠镜自肛门插入,结肠镜检查,寻查息肉,采用微波切除治疗。人工报告。不含监护､病理学检查。</v>
          </cell>
          <cell r="D6823" t="str">
            <v/>
          </cell>
          <cell r="E6823" t="str">
            <v>血管夹</v>
          </cell>
          <cell r="F6823" t="str">
            <v>次</v>
          </cell>
          <cell r="G6823" t="str">
            <v>每增加1个息肉加收不超过20%</v>
          </cell>
          <cell r="H6823">
            <v>600</v>
          </cell>
          <cell r="I6823">
            <v>480</v>
          </cell>
          <cell r="J6823">
            <v>420</v>
          </cell>
          <cell r="K6823" t="str">
            <v>乙类</v>
          </cell>
        </row>
        <row r="6824">
          <cell r="A6824" t="str">
            <v>HPS72602</v>
          </cell>
          <cell r="B6824" t="str">
            <v>经电子内镜结肠息肉微波切除术</v>
          </cell>
          <cell r="C6824" t="str">
            <v>麻醉下，清洁肠道,镇静,润滑肠道,电子结肠镜自肛门插入,结肠镜检查,寻查息肉,采用微波切除治疗。图文报告。不含监护､病理学检查。</v>
          </cell>
          <cell r="D6824" t="str">
            <v/>
          </cell>
          <cell r="E6824" t="str">
            <v>血管夹</v>
          </cell>
          <cell r="F6824" t="str">
            <v>次</v>
          </cell>
          <cell r="G6824" t="str">
            <v>每增加1个息肉加收不超过20%</v>
          </cell>
          <cell r="H6824">
            <v>800</v>
          </cell>
          <cell r="I6824">
            <v>640</v>
          </cell>
          <cell r="J6824">
            <v>560</v>
          </cell>
          <cell r="K6824" t="str">
            <v>乙类</v>
          </cell>
        </row>
        <row r="6825">
          <cell r="A6825" t="str">
            <v>HPS72603</v>
          </cell>
          <cell r="B6825" t="str">
            <v>经纤维内镜结肠息肉激光切除术</v>
          </cell>
          <cell r="C6825" t="str">
            <v>麻醉下，清洁肠道,镇静,润滑肠道,纤维结肠镜自肛门插入,结肠镜检查,寻查息肉,采用激光切除治疗。人工报告。不含监护､病理学检查。</v>
          </cell>
          <cell r="D6825" t="str">
            <v/>
          </cell>
          <cell r="E6825" t="str">
            <v>血管夹</v>
          </cell>
          <cell r="F6825" t="str">
            <v>次</v>
          </cell>
          <cell r="G6825" t="str">
            <v>每增加1个息肉加收不超过20%</v>
          </cell>
          <cell r="H6825">
            <v>600</v>
          </cell>
          <cell r="I6825">
            <v>480</v>
          </cell>
          <cell r="J6825">
            <v>420</v>
          </cell>
          <cell r="K6825" t="str">
            <v>乙类</v>
          </cell>
        </row>
        <row r="6826">
          <cell r="A6826" t="str">
            <v>HPS72604</v>
          </cell>
          <cell r="B6826" t="str">
            <v>经电子内镜结肠息肉激光切除术</v>
          </cell>
          <cell r="C6826" t="str">
            <v>麻醉下，清洁肠道,镇静,润滑肠道,电子结肠镜自肛门插入,结肠镜检查,寻查息肉,采用激光切除治疗。图文报告。不含监护､病理学检查。</v>
          </cell>
          <cell r="D6826" t="str">
            <v/>
          </cell>
          <cell r="E6826" t="str">
            <v>血管夹</v>
          </cell>
          <cell r="F6826" t="str">
            <v>次</v>
          </cell>
          <cell r="G6826" t="str">
            <v>每增加1个息肉加收不超过20%</v>
          </cell>
          <cell r="H6826">
            <v>800</v>
          </cell>
          <cell r="I6826">
            <v>640</v>
          </cell>
          <cell r="J6826">
            <v>560</v>
          </cell>
          <cell r="K6826" t="str">
            <v>乙类</v>
          </cell>
        </row>
        <row r="6827">
          <cell r="A6827" t="str">
            <v>HPS72605</v>
          </cell>
          <cell r="B6827" t="str">
            <v>经纤维内镜结肠息肉氩离子凝固术</v>
          </cell>
          <cell r="C6827" t="str">
            <v>麻醉下，清洁肠道,镇静,润滑肠道,纤维结肠镜自肛门插入,结肠镜检查,寻查息肉,采用氩离子凝固治疗。人工报告。不含监护､病理学检查。</v>
          </cell>
          <cell r="D6827" t="str">
            <v/>
          </cell>
          <cell r="E6827" t="str">
            <v>血管夹</v>
          </cell>
          <cell r="F6827" t="str">
            <v>次</v>
          </cell>
          <cell r="G6827" t="str">
            <v>每增加1个息肉加收不超过20%</v>
          </cell>
          <cell r="H6827">
            <v>600</v>
          </cell>
          <cell r="I6827">
            <v>480</v>
          </cell>
          <cell r="J6827">
            <v>420</v>
          </cell>
          <cell r="K6827" t="str">
            <v>乙类</v>
          </cell>
        </row>
        <row r="6828">
          <cell r="A6828" t="str">
            <v>HPS72606</v>
          </cell>
          <cell r="B6828" t="str">
            <v>经电子内镜结肠息肉氩离子凝固术</v>
          </cell>
          <cell r="C6828" t="str">
            <v>麻醉下，清洁肠道,镇静,润滑肠道,电子结肠镜自肛门插入,结肠镜检查,寻查息肉,采用氩离子凝固治疗。图文报告。不含监护､病理学检查。</v>
          </cell>
          <cell r="D6828" t="str">
            <v/>
          </cell>
          <cell r="E6828" t="str">
            <v>血管夹</v>
          </cell>
          <cell r="F6828" t="str">
            <v>次</v>
          </cell>
          <cell r="G6828" t="str">
            <v>每增加1个息肉加收不超过20%</v>
          </cell>
          <cell r="H6828">
            <v>800</v>
          </cell>
          <cell r="I6828">
            <v>640</v>
          </cell>
          <cell r="J6828">
            <v>560</v>
          </cell>
          <cell r="K6828" t="str">
            <v>乙类</v>
          </cell>
        </row>
        <row r="6829">
          <cell r="A6829" t="str">
            <v>HPS73301</v>
          </cell>
          <cell r="B6829" t="str">
            <v>经腹结肠息肉切除术</v>
          </cell>
          <cell r="C6829" t="str">
            <v>平卧,备皮,开腹,探查腹腔,打开结肠息肉部位,结扎缝扎息肉根部,切除息肉,缝合结肠切口,关腹。不含肠切除吻合､病理学检查。</v>
          </cell>
          <cell r="D6829" t="str">
            <v>引流装置</v>
          </cell>
          <cell r="E6829" t="str">
            <v>特殊缝线,止血材料</v>
          </cell>
          <cell r="F6829" t="str">
            <v>次</v>
          </cell>
          <cell r="G6829" t="str">
            <v>每增加1个息肉加收不超过10%</v>
          </cell>
          <cell r="H6829">
            <v>1400</v>
          </cell>
          <cell r="I6829">
            <v>1120</v>
          </cell>
          <cell r="J6829">
            <v>980</v>
          </cell>
          <cell r="K6829" t="str">
            <v>甲类</v>
          </cell>
        </row>
        <row r="6830">
          <cell r="A6830" t="str">
            <v>HPS73302</v>
          </cell>
          <cell r="B6830" t="str">
            <v>结肠曲段切除术</v>
          </cell>
          <cell r="C6830" t="str">
            <v>逐层进腹,探查,将病变结肠局部切除,肠肠吻合,止血,经腹壁另戳孔置管固定,清点器具､纱布无误,冲洗腹腔,逐层关腹。</v>
          </cell>
          <cell r="D6830" t="str">
            <v>引流装置,冲洗液</v>
          </cell>
          <cell r="E6830" t="str">
            <v>吻合器,血管夹,特殊缝线,止血材料</v>
          </cell>
          <cell r="F6830" t="str">
            <v>次</v>
          </cell>
          <cell r="G6830" t="str">
            <v/>
          </cell>
          <cell r="H6830">
            <v>1400</v>
          </cell>
          <cell r="I6830">
            <v>1120</v>
          </cell>
          <cell r="J6830">
            <v>980</v>
          </cell>
          <cell r="K6830" t="str">
            <v>甲类</v>
          </cell>
        </row>
        <row r="6831">
          <cell r="A6831" t="str">
            <v>HPS73303</v>
          </cell>
          <cell r="B6831" t="str">
            <v>先天性巨结肠术后夹膈术</v>
          </cell>
          <cell r="C6831" t="str">
            <v>指巨结肠术后形成的狭窄隔膜。截石位,肛查确认隔膜位置,消毒铺巾,经肛门深入止血钳,夹除或切除膈膜。</v>
          </cell>
          <cell r="D6831" t="str">
            <v/>
          </cell>
          <cell r="E6831" t="str">
            <v/>
          </cell>
          <cell r="F6831" t="str">
            <v>次</v>
          </cell>
          <cell r="G6831" t="str">
            <v/>
          </cell>
          <cell r="H6831">
            <v>1650</v>
          </cell>
          <cell r="I6831">
            <v>1320</v>
          </cell>
          <cell r="J6831">
            <v>1155</v>
          </cell>
          <cell r="K6831" t="str">
            <v>甲类</v>
          </cell>
        </row>
        <row r="6832">
          <cell r="A6832" t="str">
            <v>HPS73304</v>
          </cell>
          <cell r="B6832" t="str">
            <v>经腹先天性巨结肠根治术</v>
          </cell>
          <cell r="C6832" t="str">
            <v>指环钳法,用于各型巨结肠。左下腹横行切口,松解,结扎,切除痉挛段肠管,经肛门套筒下拖正常结肠,环钳吻合。不含病理学检查。</v>
          </cell>
          <cell r="D6832" t="str">
            <v>引流装置</v>
          </cell>
          <cell r="E6832" t="str">
            <v>吻合器,特殊缝线,止血材料</v>
          </cell>
          <cell r="F6832" t="str">
            <v>次</v>
          </cell>
          <cell r="G6832" t="str">
            <v/>
          </cell>
          <cell r="H6832">
            <v>2000</v>
          </cell>
          <cell r="I6832">
            <v>1600</v>
          </cell>
          <cell r="J6832">
            <v>1400</v>
          </cell>
          <cell r="K6832" t="str">
            <v>甲类</v>
          </cell>
        </row>
        <row r="6833">
          <cell r="A6833" t="str">
            <v>HPS73305</v>
          </cell>
          <cell r="B6833" t="str">
            <v>先天性巨结肠切除吻合术</v>
          </cell>
          <cell r="C6833" t="str">
            <v>逐层进腹,探查,将病变结肠切除,肠肠吻合或肠肛管吻合,止血,经腹壁另戳孔置管固定,清点器具､纱布无误,冲洗腹腔,逐层关腹。</v>
          </cell>
          <cell r="D6833" t="str">
            <v>引流装置,冲洗液</v>
          </cell>
          <cell r="E6833" t="str">
            <v>吻合器,血管夹,特殊缝线,止血材料</v>
          </cell>
          <cell r="F6833" t="str">
            <v>次</v>
          </cell>
          <cell r="G6833" t="str">
            <v/>
          </cell>
          <cell r="H6833">
            <v>1600</v>
          </cell>
          <cell r="I6833">
            <v>1280</v>
          </cell>
          <cell r="J6833">
            <v>1120</v>
          </cell>
          <cell r="K6833" t="str">
            <v>甲类</v>
          </cell>
        </row>
        <row r="6834">
          <cell r="A6834" t="str">
            <v>HPS73306</v>
          </cell>
          <cell r="B6834" t="str">
            <v>先天性巨结肠切除+回肠袋形成形吻合术</v>
          </cell>
          <cell r="C6834" t="str">
            <v>适用于全结肠型巨结肠。左下腹横行切口,松解､结扎､切除全部分痉挛段肠管,将正常回肠末端约15-20厘米行"J"或"W"侧侧吻合形成"袋"后经肛门拖出吻合。不含术中肠壁活检､病理学检查。</v>
          </cell>
          <cell r="D6834" t="str">
            <v/>
          </cell>
          <cell r="E6834" t="str">
            <v>吻合器,特殊缝线,止血材料</v>
          </cell>
          <cell r="F6834" t="str">
            <v>次</v>
          </cell>
          <cell r="G6834" t="str">
            <v/>
          </cell>
          <cell r="H6834">
            <v>2000</v>
          </cell>
          <cell r="I6834">
            <v>1600</v>
          </cell>
          <cell r="J6834">
            <v>1400</v>
          </cell>
          <cell r="K6834" t="str">
            <v>甲类</v>
          </cell>
        </row>
        <row r="6835">
          <cell r="A6835" t="str">
            <v>HPS73307</v>
          </cell>
          <cell r="B6835" t="str">
            <v>结肠癌局部切除术</v>
          </cell>
          <cell r="C6835" t="str">
            <v>逐层进腹,探查,将病变结肠局部切除,肠肠吻合,止血,经腹壁另戳孔置管固定,清点器具､纱布无误,冲洗腹腔,逐层关腹。</v>
          </cell>
          <cell r="D6835" t="str">
            <v>引流装置,淋巴结追踪剂,冲洗液</v>
          </cell>
          <cell r="E6835" t="str">
            <v>吻合器,血管夹,特殊缝线,止血材料</v>
          </cell>
          <cell r="F6835" t="str">
            <v>次</v>
          </cell>
          <cell r="G6835" t="str">
            <v/>
          </cell>
          <cell r="H6835">
            <v>2300</v>
          </cell>
          <cell r="I6835">
            <v>1840</v>
          </cell>
          <cell r="J6835">
            <v>1610</v>
          </cell>
          <cell r="K6835" t="str">
            <v>甲类</v>
          </cell>
        </row>
        <row r="6836">
          <cell r="A6836" t="str">
            <v>HPS73308</v>
          </cell>
          <cell r="B6836" t="str">
            <v>结肠癌姑息切除术+短路</v>
          </cell>
          <cell r="C6836" t="str">
            <v>逐层进腹,探查,将病变结肠局部切除,肠肠吻合,止血,经腹壁另戳孔置管固定,清点器具､纱布无误,冲洗腹腔,逐层关腹。</v>
          </cell>
          <cell r="D6836" t="str">
            <v>引流装置,淋巴结追踪剂,冲洗液</v>
          </cell>
          <cell r="E6836" t="str">
            <v>吻合器,血管夹,特殊缝线,止血材料</v>
          </cell>
          <cell r="F6836" t="str">
            <v>次</v>
          </cell>
          <cell r="G6836" t="str">
            <v/>
          </cell>
          <cell r="H6836">
            <v>2700</v>
          </cell>
          <cell r="I6836">
            <v>2160</v>
          </cell>
          <cell r="J6836">
            <v>1890</v>
          </cell>
          <cell r="K6836" t="str">
            <v>甲类</v>
          </cell>
        </row>
        <row r="6837">
          <cell r="A6837" t="str">
            <v>HPS73401</v>
          </cell>
          <cell r="B6837" t="str">
            <v>经肛门先天性巨结肠改良根治术</v>
          </cell>
          <cell r="C6837" t="str">
            <v>含短段､常见型､部分长段型巨结肠,术前插导尿管。术中环形切开直肠黏膜,剥除黏膜3-3.5厘米,打开直肠肌鞘。扩张段结肠拖出肛门外,分离,结扎肠系膜,切除痉挛段,扩张段肠管,近端下拖肠管与肛门直肠残端吻合。不含病理学检查。</v>
          </cell>
          <cell r="D6837" t="str">
            <v>引流装置</v>
          </cell>
          <cell r="E6837" t="str">
            <v>特殊缝线,止血材料</v>
          </cell>
          <cell r="F6837" t="str">
            <v>次</v>
          </cell>
          <cell r="G6837" t="str">
            <v/>
          </cell>
          <cell r="H6837">
            <v>2000</v>
          </cell>
          <cell r="I6837">
            <v>1600</v>
          </cell>
          <cell r="J6837">
            <v>1400</v>
          </cell>
          <cell r="K6837" t="str">
            <v>甲类</v>
          </cell>
        </row>
        <row r="6838">
          <cell r="A6838" t="str">
            <v>HPS73501</v>
          </cell>
          <cell r="B6838" t="str">
            <v>经腹腔镜先天性巨结肠切除术</v>
          </cell>
          <cell r="C6838" t="str">
            <v>腹壁多处戳孔,造气腹,插入观察镜,插入操作内镜,插入辅助器械,探查,将病变结肠切除,肠肠吻合或肠肛管吻合,止血,置管引出固定,缝合伤口。</v>
          </cell>
          <cell r="D6838" t="str">
            <v>引流装置</v>
          </cell>
          <cell r="E6838" t="str">
            <v>腔镜材料</v>
          </cell>
          <cell r="F6838" t="str">
            <v>次</v>
          </cell>
          <cell r="G6838" t="str">
            <v/>
          </cell>
          <cell r="H6838">
            <v>2200</v>
          </cell>
          <cell r="I6838">
            <v>1760</v>
          </cell>
          <cell r="J6838">
            <v>1540</v>
          </cell>
          <cell r="K6838" t="str">
            <v>乙类</v>
          </cell>
        </row>
        <row r="6839">
          <cell r="A6839" t="str">
            <v>HPS73601</v>
          </cell>
          <cell r="B6839" t="str">
            <v>经电子内镜结肠黏膜剥离术(结肠ESD)</v>
          </cell>
          <cell r="C6839" t="str">
            <v>麻醉下，清洁肠道,镇静,润滑肠道,电子结肠镜自肛门插入,结肠镜检查,寻查肿物,于肿物基底部注射肾上腺素甘油果糖(或高渗冲洗液及美蓝或靛胭脂)以抬举肿物,采用IT刀等进行切除治疗。图文报告。不含监护､病理学检查。</v>
          </cell>
          <cell r="D6839" t="str">
            <v>注射器</v>
          </cell>
          <cell r="E6839" t="str">
            <v>血管夹,止血材料,息肉勒除器，一次性使用黏膜切开刀</v>
          </cell>
          <cell r="F6839" t="str">
            <v>次</v>
          </cell>
          <cell r="G6839" t="str">
            <v/>
          </cell>
          <cell r="H6839">
            <v>2900</v>
          </cell>
          <cell r="I6839">
            <v>2320</v>
          </cell>
          <cell r="J6839">
            <v>2030</v>
          </cell>
          <cell r="K6839" t="str">
            <v>乙类</v>
          </cell>
        </row>
        <row r="6840">
          <cell r="A6840" t="str">
            <v>HPS73602</v>
          </cell>
          <cell r="B6840" t="str">
            <v>经纤维内镜结肠息肉高频电凝切除术</v>
          </cell>
          <cell r="C6840" t="str">
            <v>麻醉下，清洁肠道,镇静,润滑肠道,纤维结肠镜自肛门插入,结肠镜检查,寻查息肉,圈套器圈套息肉,高频电凝电切除息肉。人工报告。不含监护､病理学检查。</v>
          </cell>
          <cell r="D6840" t="str">
            <v/>
          </cell>
          <cell r="E6840" t="str">
            <v>血管夹,圈套器</v>
          </cell>
          <cell r="F6840" t="str">
            <v>次</v>
          </cell>
          <cell r="G6840" t="str">
            <v>每增加1个息肉加收不超过20%</v>
          </cell>
          <cell r="H6840">
            <v>1000</v>
          </cell>
          <cell r="I6840">
            <v>800</v>
          </cell>
          <cell r="J6840">
            <v>700</v>
          </cell>
          <cell r="K6840" t="str">
            <v>乙类</v>
          </cell>
        </row>
        <row r="6841">
          <cell r="A6841" t="str">
            <v>HPS73603</v>
          </cell>
          <cell r="B6841" t="str">
            <v>经电子内镜结肠息肉高频电凝切除术</v>
          </cell>
          <cell r="C6841" t="str">
            <v>麻醉下，清洁肠道,镇静,润滑肠道,电子结肠镜自肛门插入,结肠镜检查,寻查息肉,圈套器圈套息肉,高频电凝电切除息肉。图文报告。不含监护､病理学检查。</v>
          </cell>
          <cell r="D6841" t="str">
            <v>内镜用注射针</v>
          </cell>
          <cell r="E6841" t="str">
            <v>血管夹,圈套器,止血材料,息肉勒除器</v>
          </cell>
          <cell r="F6841" t="str">
            <v>次</v>
          </cell>
          <cell r="G6841" t="str">
            <v>每增加1个息肉加收不超过20%</v>
          </cell>
          <cell r="H6841">
            <v>1300</v>
          </cell>
          <cell r="I6841">
            <v>1040</v>
          </cell>
          <cell r="J6841">
            <v>910</v>
          </cell>
          <cell r="K6841" t="str">
            <v>乙类</v>
          </cell>
        </row>
        <row r="6842">
          <cell r="A6842" t="str">
            <v>HPS73604</v>
          </cell>
          <cell r="B6842" t="str">
            <v>经电子内镜结肠息肉吸引圈套切除术</v>
          </cell>
          <cell r="C6842" t="str">
            <v>麻醉下，清洁肠道,镇静,润滑肠道,电子结肠镜前端加透明帽,自肛门插入,结肠镜检查,寻查息肉,将息肉吸入透明帽,采用圈套器进行高频电凝电切除治疗。图文报告。不含监护､病理学检查。</v>
          </cell>
          <cell r="D6842" t="str">
            <v>透明帽</v>
          </cell>
          <cell r="E6842" t="str">
            <v>血管夹,圈套器,止血材料,息肉勒除器</v>
          </cell>
          <cell r="F6842" t="str">
            <v>次</v>
          </cell>
          <cell r="G6842" t="str">
            <v>每增加1个息肉加收不超过20%</v>
          </cell>
          <cell r="H6842">
            <v>1600</v>
          </cell>
          <cell r="I6842">
            <v>1360</v>
          </cell>
          <cell r="J6842">
            <v>1156</v>
          </cell>
          <cell r="K6842" t="str">
            <v>乙类</v>
          </cell>
        </row>
        <row r="6843">
          <cell r="A6843" t="str">
            <v>HPS73801</v>
          </cell>
          <cell r="B6843" t="str">
            <v>经腹经肛门先天性巨结肠改良根治术</v>
          </cell>
          <cell r="C6843" t="str">
            <v>长段型(脾区以上)巨结肠,左下腹横行切口,松解,结扎,切除痉挛段肠管,经肛门下拖肠管肛门吻合。不含病理学检查。</v>
          </cell>
          <cell r="D6843" t="str">
            <v>引流装置</v>
          </cell>
          <cell r="E6843" t="str">
            <v>吻合器,特殊缝线,止血材料</v>
          </cell>
          <cell r="F6843" t="str">
            <v>次</v>
          </cell>
          <cell r="G6843" t="str">
            <v/>
          </cell>
          <cell r="H6843">
            <v>2700</v>
          </cell>
          <cell r="I6843">
            <v>2160</v>
          </cell>
          <cell r="J6843">
            <v>1890</v>
          </cell>
          <cell r="K6843" t="str">
            <v>甲类</v>
          </cell>
        </row>
        <row r="6844">
          <cell r="A6844" t="str">
            <v>HPS73802</v>
          </cell>
          <cell r="B6844" t="str">
            <v>经腹腔镜经肛门先天性巨结肠改良根治术</v>
          </cell>
          <cell r="C6844" t="str">
            <v>适用于长段型(脾区以下)巨结肠。平卧,消毒铺巾,放置腹腔镜,应用血管闭合系统或超声刀止血刀松解系膜血管,游离痉挛段肠管后经肛门下拖与肛门吻合。不含病理学检查。</v>
          </cell>
          <cell r="D6844" t="str">
            <v>引流装置</v>
          </cell>
          <cell r="E6844" t="str">
            <v>腔镜材料</v>
          </cell>
          <cell r="F6844" t="str">
            <v>次</v>
          </cell>
          <cell r="G6844" t="str">
            <v/>
          </cell>
          <cell r="H6844">
            <v>2200</v>
          </cell>
          <cell r="I6844">
            <v>1760</v>
          </cell>
          <cell r="J6844">
            <v>1540</v>
          </cell>
          <cell r="K6844" t="str">
            <v>乙类</v>
          </cell>
        </row>
        <row r="6845">
          <cell r="A6845" t="str">
            <v>HPS75301</v>
          </cell>
          <cell r="B6845" t="str">
            <v>全结肠切除吻合术</v>
          </cell>
          <cell r="C6845" t="str">
            <v>逐层进腹,探查,将全结肠､直肠大部或全部切除,回肠直肠吻合或回肠肛管吻合,止血,经腹壁另戳孔置管固定,清点器具､纱布无误,冲洗腹腔,逐层关腹。</v>
          </cell>
          <cell r="D6845" t="str">
            <v>引流装置,冲洗液</v>
          </cell>
          <cell r="E6845" t="str">
            <v>吻合器,血管夹,特殊缝线,止血材料</v>
          </cell>
          <cell r="F6845" t="str">
            <v>次</v>
          </cell>
          <cell r="G6845" t="str">
            <v/>
          </cell>
          <cell r="H6845">
            <v>2500</v>
          </cell>
          <cell r="I6845">
            <v>2000</v>
          </cell>
          <cell r="J6845">
            <v>1750</v>
          </cell>
          <cell r="K6845" t="str">
            <v>甲类</v>
          </cell>
        </row>
        <row r="6846">
          <cell r="A6846" t="str">
            <v>HPS77301</v>
          </cell>
          <cell r="B6846" t="str">
            <v>根治性结肠癌切除术</v>
          </cell>
          <cell r="C6846" t="str">
            <v>逐层进腹,探查,将病变结肠及区域淋巴结规范切除,肠肠吻合,止血,经腹壁另戳孔置管固定,清点器具､纱布无误,冲洗腹腔,逐层关腹。</v>
          </cell>
          <cell r="D6846" t="str">
            <v>引流装置,冲洗液</v>
          </cell>
          <cell r="E6846" t="str">
            <v>吻合器,血管夹,特殊缝线,止血材料</v>
          </cell>
          <cell r="F6846" t="str">
            <v>次</v>
          </cell>
          <cell r="G6846" t="str">
            <v/>
          </cell>
          <cell r="H6846">
            <v>2500</v>
          </cell>
          <cell r="I6846">
            <v>2000</v>
          </cell>
          <cell r="J6846">
            <v>1750</v>
          </cell>
          <cell r="K6846" t="str">
            <v>甲类</v>
          </cell>
        </row>
        <row r="6847">
          <cell r="A6847" t="str">
            <v>HPS77302</v>
          </cell>
          <cell r="B6847" t="str">
            <v>扩大根治性结肠癌切除术</v>
          </cell>
          <cell r="C6847" t="str">
            <v>逐层进腹,探查,将病变结肠及区域淋巴结规范切除,被侵及脏器切除,肠肠吻合,止血,经腹壁另戳孔置管固定,清点器具､纱布无误,冲洗腹腔,逐层关腹。</v>
          </cell>
          <cell r="D6847" t="str">
            <v>引流装置,淋巴结追踪剂,冲洗液</v>
          </cell>
          <cell r="E6847" t="str">
            <v>吻合器,血管夹,特殊缝线,止血材料</v>
          </cell>
          <cell r="F6847" t="str">
            <v>次</v>
          </cell>
          <cell r="G6847" t="str">
            <v/>
          </cell>
          <cell r="H6847">
            <v>2900</v>
          </cell>
          <cell r="I6847">
            <v>2320</v>
          </cell>
          <cell r="J6847">
            <v>2030</v>
          </cell>
          <cell r="K6847" t="str">
            <v>甲类</v>
          </cell>
        </row>
        <row r="6848">
          <cell r="A6848" t="str">
            <v>HPS77501</v>
          </cell>
          <cell r="B6848" t="str">
            <v>经腹腔镜结肠癌根治术</v>
          </cell>
          <cell r="C6848" t="str">
            <v>腹壁多处戳孔,造气腹,插入观察镜,插入操作内镜,插入辅助器械,探查,将病变结肠及区域淋巴结规范切除,肠肠吻合,止血,置管引出固定,缝合伤口。</v>
          </cell>
          <cell r="D6848" t="str">
            <v>引流装置</v>
          </cell>
          <cell r="E6848" t="str">
            <v>腔镜材料</v>
          </cell>
          <cell r="F6848" t="str">
            <v>次</v>
          </cell>
          <cell r="G6848" t="str">
            <v/>
          </cell>
          <cell r="H6848">
            <v>2700</v>
          </cell>
          <cell r="I6848">
            <v>2160</v>
          </cell>
          <cell r="J6848">
            <v>1890</v>
          </cell>
          <cell r="K6848" t="str">
            <v>乙类</v>
          </cell>
        </row>
        <row r="6849">
          <cell r="A6849" t="str">
            <v>HPT71301</v>
          </cell>
          <cell r="B6849" t="str">
            <v>乙状结肠悬吊术</v>
          </cell>
          <cell r="C6849" t="str">
            <v>逐层进腹,探查,游离乙状结肠,降结肠,顺肠蠕动方向抬高排列,缝合固定,保持通畅,止血,经腹壁另戳孔置管固定,清点器具､纱布无误,冲洗腹腔,逐层关腹。</v>
          </cell>
          <cell r="D6849" t="str">
            <v>引流装置,冲洗液</v>
          </cell>
          <cell r="E6849" t="str">
            <v>血管夹,特殊缝线,止血材料</v>
          </cell>
          <cell r="F6849" t="str">
            <v>次</v>
          </cell>
          <cell r="G6849" t="str">
            <v/>
          </cell>
          <cell r="H6849">
            <v>1400</v>
          </cell>
          <cell r="I6849">
            <v>1120</v>
          </cell>
          <cell r="J6849">
            <v>980</v>
          </cell>
          <cell r="K6849" t="str">
            <v>甲类</v>
          </cell>
        </row>
        <row r="6850">
          <cell r="A6850" t="str">
            <v>HPT71501</v>
          </cell>
          <cell r="B6850" t="str">
            <v>经腹腔镜乙状结肠悬吊术</v>
          </cell>
          <cell r="C6850" t="str">
            <v>腹壁多处戳孔,造气腹,插入观察镜,插入操作内镜,插入辅助器械,探查,游离乙状结肠,降结肠,顺肠蠕动方向抬高排列,缝合固定,保持通畅,止血,置管引出固定,缝合伤口。</v>
          </cell>
          <cell r="D6850" t="str">
            <v>引流装置</v>
          </cell>
          <cell r="E6850" t="str">
            <v>腔镜材料</v>
          </cell>
          <cell r="F6850" t="str">
            <v>次</v>
          </cell>
          <cell r="G6850" t="str">
            <v/>
          </cell>
          <cell r="H6850">
            <v>1600</v>
          </cell>
          <cell r="I6850">
            <v>1280</v>
          </cell>
          <cell r="J6850">
            <v>1120</v>
          </cell>
          <cell r="K6850" t="str">
            <v>乙类</v>
          </cell>
        </row>
        <row r="6851">
          <cell r="A6851" t="str">
            <v>HPU</v>
          </cell>
          <cell r="B6851" t="str">
            <v>直肠</v>
          </cell>
          <cell r="C6851" t="str">
            <v/>
          </cell>
          <cell r="D6851" t="str">
            <v/>
          </cell>
          <cell r="E6851" t="str">
            <v/>
          </cell>
        </row>
        <row r="6851">
          <cell r="G6851" t="str">
            <v/>
          </cell>
          <cell r="H6851" t="str">
            <v/>
          </cell>
          <cell r="I6851" t="str">
            <v/>
          </cell>
          <cell r="J6851" t="str">
            <v/>
          </cell>
        </row>
        <row r="6852">
          <cell r="A6852" t="str">
            <v>HPU45301</v>
          </cell>
          <cell r="B6852" t="str">
            <v>直肠肛门周围脓肿切开引流术</v>
          </cell>
          <cell r="C6852" t="str">
            <v>肛门指诊,检查有无肛瘘内口,肛门直肠周围脓肿切开引流,置管引出固定,包扎固定,送细菌培养。</v>
          </cell>
          <cell r="D6852" t="str">
            <v>肛门镜,引流装置</v>
          </cell>
          <cell r="E6852" t="str">
            <v/>
          </cell>
          <cell r="F6852" t="str">
            <v>次</v>
          </cell>
          <cell r="G6852" t="str">
            <v/>
          </cell>
          <cell r="H6852">
            <v>420</v>
          </cell>
          <cell r="I6852">
            <v>340</v>
          </cell>
          <cell r="J6852">
            <v>290</v>
          </cell>
          <cell r="K6852" t="str">
            <v>甲类</v>
          </cell>
        </row>
        <row r="6853">
          <cell r="A6853" t="str">
            <v>HPU46601</v>
          </cell>
          <cell r="B6853" t="str">
            <v>经直肠镜直肠出血电凝术</v>
          </cell>
          <cell r="C6853" t="str">
            <v>麻醉下，肛门指诊,直肠镜检查,确定出血部位,电凝止血。</v>
          </cell>
          <cell r="D6853" t="str">
            <v/>
          </cell>
          <cell r="E6853" t="str">
            <v>止血材料</v>
          </cell>
          <cell r="F6853" t="str">
            <v>次</v>
          </cell>
          <cell r="G6853" t="str">
            <v/>
          </cell>
          <cell r="H6853">
            <v>600</v>
          </cell>
          <cell r="I6853">
            <v>480</v>
          </cell>
          <cell r="J6853">
            <v>420</v>
          </cell>
          <cell r="K6853" t="str">
            <v>乙类</v>
          </cell>
        </row>
        <row r="6854">
          <cell r="A6854" t="str">
            <v>HPU46602</v>
          </cell>
          <cell r="B6854" t="str">
            <v>经直肠镜直肠出血缝扎术</v>
          </cell>
          <cell r="C6854" t="str">
            <v>麻醉下，肛门指诊,直肠镜检查,确定出血部位,缝扎止血。</v>
          </cell>
          <cell r="D6854" t="str">
            <v/>
          </cell>
          <cell r="E6854" t="str">
            <v>特殊缝线,止血材料</v>
          </cell>
          <cell r="F6854" t="str">
            <v>次</v>
          </cell>
          <cell r="G6854" t="str">
            <v/>
          </cell>
          <cell r="H6854">
            <v>650</v>
          </cell>
          <cell r="I6854">
            <v>520</v>
          </cell>
          <cell r="J6854">
            <v>450</v>
          </cell>
          <cell r="K6854" t="str">
            <v>乙类</v>
          </cell>
        </row>
        <row r="6855">
          <cell r="A6855" t="str">
            <v>HPU57301</v>
          </cell>
          <cell r="B6855" t="str">
            <v>耻骨直肠肌松解术</v>
          </cell>
          <cell r="C6855" t="str">
            <v>逐层进腹,游离直肠,耻骨直肠肌外括约肌切断,止血,经腹壁另戳孔置管固定,清点器具､纱布无误,冲洗腹腔,逐层关腹。</v>
          </cell>
          <cell r="D6855" t="str">
            <v>引流装置,冲洗液</v>
          </cell>
          <cell r="E6855" t="str">
            <v>血管夹,特殊缝线,止血材料</v>
          </cell>
          <cell r="F6855" t="str">
            <v>次</v>
          </cell>
          <cell r="G6855" t="str">
            <v/>
          </cell>
          <cell r="H6855">
            <v>1000</v>
          </cell>
          <cell r="I6855">
            <v>800</v>
          </cell>
          <cell r="J6855">
            <v>700</v>
          </cell>
          <cell r="K6855" t="str">
            <v>甲类</v>
          </cell>
        </row>
        <row r="6856">
          <cell r="A6856" t="str">
            <v>HPU71301</v>
          </cell>
          <cell r="B6856" t="str">
            <v>直肠脱垂悬吊术</v>
          </cell>
          <cell r="C6856" t="str">
            <v>逐层进腹,探查,直肠悬吊固定于直肠周围组织,封闭直肠前凹陷,加固盆底筋膜,止血,经腹壁另戳孔置管固定,清点器具､纱布无误,冲洗腹腔,逐层关腹。</v>
          </cell>
          <cell r="D6856" t="str">
            <v>引流装置,冲洗液</v>
          </cell>
          <cell r="E6856" t="str">
            <v>吻合器,血管夹,特殊缝线,止血材料</v>
          </cell>
          <cell r="F6856" t="str">
            <v>次</v>
          </cell>
          <cell r="G6856" t="str">
            <v/>
          </cell>
          <cell r="H6856">
            <v>1500</v>
          </cell>
          <cell r="I6856">
            <v>1200</v>
          </cell>
          <cell r="J6856">
            <v>1050</v>
          </cell>
          <cell r="K6856" t="str">
            <v>甲类</v>
          </cell>
        </row>
        <row r="6857">
          <cell r="A6857" t="str">
            <v>HPU71401</v>
          </cell>
          <cell r="B6857" t="str">
            <v>经肛门直肠黏膜环切钉合术(PPH)</v>
          </cell>
          <cell r="C6857" t="str">
            <v>肛门指诊,肛门镜检查,扩肛,环形缝扎,用吻合器黏膜环切,止血,评估效果。</v>
          </cell>
          <cell r="D6857" t="str">
            <v>肛门镜/直肠镜</v>
          </cell>
          <cell r="E6857" t="str">
            <v>吻合器,特殊缝线,止血材料</v>
          </cell>
          <cell r="F6857" t="str">
            <v>次</v>
          </cell>
          <cell r="G6857" t="str">
            <v/>
          </cell>
          <cell r="H6857">
            <v>900</v>
          </cell>
          <cell r="I6857">
            <v>720</v>
          </cell>
          <cell r="J6857">
            <v>630</v>
          </cell>
          <cell r="K6857" t="str">
            <v>甲类</v>
          </cell>
        </row>
        <row r="6858">
          <cell r="A6858" t="str">
            <v>HPU71402</v>
          </cell>
          <cell r="B6858" t="str">
            <v>经肛门直肠脱垂手术(delorem手术)</v>
          </cell>
          <cell r="C6858" t="str">
            <v>肛门指诊,扩肛,拉钩深入,暴露直肠病变部位,直肠黏膜切开,剥离管状黏膜,折叠,缝合肌层,提升脱出直肠,直肠黏膜吻合,止血,置管引出固定。</v>
          </cell>
          <cell r="D6858" t="str">
            <v>引流装置</v>
          </cell>
          <cell r="E6858" t="str">
            <v>吻合器,血管夹,特殊缝线,止血材料</v>
          </cell>
          <cell r="F6858" t="str">
            <v>次</v>
          </cell>
          <cell r="G6858" t="str">
            <v/>
          </cell>
          <cell r="H6858">
            <v>1100</v>
          </cell>
          <cell r="I6858">
            <v>880</v>
          </cell>
          <cell r="J6858">
            <v>770</v>
          </cell>
          <cell r="K6858" t="str">
            <v>甲类</v>
          </cell>
        </row>
        <row r="6859">
          <cell r="A6859" t="str">
            <v>HPU72601</v>
          </cell>
          <cell r="B6859" t="str">
            <v>经肛门镜直肠肛门冷冻治疗</v>
          </cell>
          <cell r="C6859" t="str">
            <v>清洁远段肠道,肛门镜插至病变部位,采用冷冻治疗仪,冷冻治疗。人工报告。不含病理学检查。</v>
          </cell>
          <cell r="D6859" t="str">
            <v>肛门镜</v>
          </cell>
          <cell r="E6859" t="str">
            <v>血管夹</v>
          </cell>
          <cell r="F6859" t="str">
            <v>次</v>
          </cell>
          <cell r="G6859" t="str">
            <v/>
          </cell>
          <cell r="H6859">
            <v>90</v>
          </cell>
          <cell r="I6859">
            <v>70</v>
          </cell>
          <cell r="J6859">
            <v>60</v>
          </cell>
          <cell r="K6859" t="str">
            <v>乙类</v>
          </cell>
        </row>
        <row r="6860">
          <cell r="A6860" t="str">
            <v>HPU72602</v>
          </cell>
          <cell r="B6860" t="str">
            <v>经肛门镜直肠肛门微波治疗</v>
          </cell>
          <cell r="C6860" t="str">
            <v>清洁远段肠道,肛门镜插至病变部位,经肛门镜置入微波治疗探头,根据病变性质及大小选择治疗参数,微波治疗。人工报告。不含病理学检查。</v>
          </cell>
          <cell r="D6860" t="str">
            <v>肛门镜</v>
          </cell>
          <cell r="E6860" t="str">
            <v>血管夹</v>
          </cell>
          <cell r="F6860" t="str">
            <v>次</v>
          </cell>
          <cell r="G6860" t="str">
            <v/>
          </cell>
          <cell r="H6860">
            <v>110</v>
          </cell>
          <cell r="I6860">
            <v>88</v>
          </cell>
          <cell r="J6860">
            <v>77</v>
          </cell>
          <cell r="K6860" t="str">
            <v>乙类</v>
          </cell>
        </row>
        <row r="6861">
          <cell r="A6861" t="str">
            <v>HPU72603</v>
          </cell>
          <cell r="B6861" t="str">
            <v>经肛门镜直肠肛门激光治疗</v>
          </cell>
          <cell r="C6861" t="str">
            <v>清洁远段肠道,肛门镜插至病变部位,根据病变性质及大小选择激光治疗参数,激光治疗。人工报告。不含病理学检查。</v>
          </cell>
          <cell r="D6861" t="str">
            <v>肛门镜</v>
          </cell>
          <cell r="E6861" t="str">
            <v>血管夹</v>
          </cell>
          <cell r="F6861" t="str">
            <v>次</v>
          </cell>
          <cell r="G6861" t="str">
            <v/>
          </cell>
          <cell r="H6861">
            <v>110</v>
          </cell>
          <cell r="I6861">
            <v>88</v>
          </cell>
          <cell r="J6861">
            <v>77</v>
          </cell>
          <cell r="K6861" t="str">
            <v>乙类</v>
          </cell>
        </row>
        <row r="6862">
          <cell r="A6862" t="str">
            <v>HPU73601</v>
          </cell>
          <cell r="B6862" t="str">
            <v>经内镜直肠肿物切除术</v>
          </cell>
          <cell r="C6862" t="str">
            <v>肛门指诊,直肠镜检查,确定肿物部位,于根部切除肿物,缝合,止血。</v>
          </cell>
          <cell r="D6862" t="str">
            <v>引流装置</v>
          </cell>
          <cell r="E6862" t="str">
            <v>特殊缝线,止血材料</v>
          </cell>
          <cell r="F6862" t="str">
            <v>次</v>
          </cell>
          <cell r="G6862" t="str">
            <v/>
          </cell>
          <cell r="H6862">
            <v>1100</v>
          </cell>
          <cell r="I6862">
            <v>880</v>
          </cell>
          <cell r="J6862">
            <v>770</v>
          </cell>
          <cell r="K6862" t="str">
            <v>乙类</v>
          </cell>
        </row>
        <row r="6863">
          <cell r="A6863" t="str">
            <v>HPU73602</v>
          </cell>
          <cell r="B6863" t="str">
            <v>经内镜直肠良性肿物切除术</v>
          </cell>
          <cell r="C6863" t="str">
            <v>指腺瘤､息肉､纤维瘤､脂肪瘤等良性新生物。肛门指诊,直肠镜检查,确定肿物部位,于根部切除肿物,缝合,止血。</v>
          </cell>
          <cell r="D6863" t="str">
            <v>引流装置</v>
          </cell>
          <cell r="E6863" t="str">
            <v>特殊缝线,止血材料</v>
          </cell>
          <cell r="F6863" t="str">
            <v>次</v>
          </cell>
          <cell r="G6863" t="str">
            <v/>
          </cell>
          <cell r="H6863">
            <v>1100</v>
          </cell>
          <cell r="I6863">
            <v>880</v>
          </cell>
          <cell r="J6863">
            <v>770</v>
          </cell>
          <cell r="K6863" t="str">
            <v>乙类</v>
          </cell>
        </row>
        <row r="6864">
          <cell r="A6864" t="str">
            <v>HPU73603</v>
          </cell>
          <cell r="B6864" t="str">
            <v>经内镜直肠良性肿物激光切除术</v>
          </cell>
          <cell r="C6864" t="str">
            <v>肛门指诊,直肠镜检查,确定肿物部位,用激光于根部切除肿物,缝合,止血。</v>
          </cell>
          <cell r="D6864" t="str">
            <v/>
          </cell>
          <cell r="E6864" t="str">
            <v>特殊缝线,止血材料</v>
          </cell>
          <cell r="F6864" t="str">
            <v>次</v>
          </cell>
          <cell r="G6864" t="str">
            <v/>
          </cell>
          <cell r="H6864">
            <v>1100</v>
          </cell>
          <cell r="I6864">
            <v>880</v>
          </cell>
          <cell r="J6864">
            <v>770</v>
          </cell>
          <cell r="K6864" t="str">
            <v>乙类</v>
          </cell>
        </row>
        <row r="6865">
          <cell r="A6865" t="str">
            <v>HPU73604</v>
          </cell>
          <cell r="B6865" t="str">
            <v>经内镜直肠良性肿物套扎切除术</v>
          </cell>
          <cell r="C6865" t="str">
            <v>肛门指诊,直肠镜检查,确定肿物部位,用套扎器于根部切除肿物,缝合,止血。</v>
          </cell>
          <cell r="D6865" t="str">
            <v>引流装置</v>
          </cell>
          <cell r="E6865" t="str">
            <v>特殊缝线,止血材料,套扎器,息肉勒除器</v>
          </cell>
          <cell r="F6865" t="str">
            <v>次</v>
          </cell>
          <cell r="G6865" t="str">
            <v/>
          </cell>
          <cell r="H6865">
            <v>1100</v>
          </cell>
          <cell r="I6865">
            <v>880</v>
          </cell>
          <cell r="J6865">
            <v>770</v>
          </cell>
          <cell r="K6865" t="str">
            <v>乙类</v>
          </cell>
        </row>
        <row r="6866">
          <cell r="A6866" t="str">
            <v>HPU73605</v>
          </cell>
          <cell r="B6866" t="str">
            <v>经内镜直肠良性肿物电凝切除术</v>
          </cell>
          <cell r="C6866" t="str">
            <v>肛门指诊,直肠镜检查,确定肿物部位,用电凝于根部切除肿物,缝合,止血。</v>
          </cell>
          <cell r="D6866" t="str">
            <v/>
          </cell>
          <cell r="E6866" t="str">
            <v>特殊缝线,止血材料</v>
          </cell>
          <cell r="F6866" t="str">
            <v>次</v>
          </cell>
          <cell r="G6866" t="str">
            <v/>
          </cell>
          <cell r="H6866">
            <v>1100</v>
          </cell>
          <cell r="I6866">
            <v>880</v>
          </cell>
          <cell r="J6866">
            <v>770</v>
          </cell>
          <cell r="K6866" t="str">
            <v>乙类</v>
          </cell>
        </row>
        <row r="6867">
          <cell r="A6867" t="str">
            <v>HPU77301</v>
          </cell>
          <cell r="B6867" t="str">
            <v>直肠癌根治术(Dixon手术)</v>
          </cell>
          <cell r="C6867" t="str">
            <v>逐层开腹,探查,直肠切除,区域淋巴结清扫,乙状结肠､直肠或肛管吻合,止血,经腹壁另戳孔置管引流固定,清点器具､纱布无误,冲洗腹腔,逐层关腹,常规扩肛。</v>
          </cell>
          <cell r="D6867" t="str">
            <v>引流装置,冲洗液</v>
          </cell>
          <cell r="E6867" t="str">
            <v>吻合器,血管夹,特殊缝线,止血材料</v>
          </cell>
          <cell r="F6867" t="str">
            <v>次</v>
          </cell>
          <cell r="G6867" t="str">
            <v/>
          </cell>
          <cell r="H6867">
            <v>2300</v>
          </cell>
          <cell r="I6867">
            <v>1840</v>
          </cell>
          <cell r="J6867">
            <v>1610</v>
          </cell>
          <cell r="K6867" t="str">
            <v>甲类</v>
          </cell>
        </row>
        <row r="6868">
          <cell r="A6868" t="str">
            <v>HPU77302</v>
          </cell>
          <cell r="B6868" t="str">
            <v>超低位直肠癌根治术</v>
          </cell>
          <cell r="C6868" t="str">
            <v>指在距离齿状线5厘米以上的肿瘤。逐层进腹,探查,直肠及部分肛管切除,区域淋巴结清扫,乙状结肠肛管吻合,止血,经腹壁另戳孔置管固定,清点器具､纱布无误,冲洗腹腔,逐层关腹,常规扩肛。</v>
          </cell>
          <cell r="D6868" t="str">
            <v>引流装置,冲洗液</v>
          </cell>
          <cell r="E6868" t="str">
            <v>吻合器,血管夹,特殊缝线,止血材料</v>
          </cell>
          <cell r="F6868" t="str">
            <v>次</v>
          </cell>
          <cell r="G6868" t="str">
            <v/>
          </cell>
          <cell r="H6868">
            <v>2600</v>
          </cell>
          <cell r="I6868">
            <v>2080</v>
          </cell>
          <cell r="J6868">
            <v>1820</v>
          </cell>
          <cell r="K6868" t="str">
            <v>甲类</v>
          </cell>
        </row>
        <row r="6869">
          <cell r="A6869" t="str">
            <v>HPU77303</v>
          </cell>
          <cell r="B6869" t="str">
            <v>经骶尾部直肠癌根治术</v>
          </cell>
          <cell r="C6869" t="str">
            <v>骶尾部切口,分离达直肠,显露直肠,常规切除,区域淋巴结清扫,结肠肛管吻合,止血,经腹壁另戳孔置管固定,缝合伤口。</v>
          </cell>
          <cell r="D6869" t="str">
            <v>引流装置</v>
          </cell>
          <cell r="E6869" t="str">
            <v>吻合器,血管夹,特殊缝线,止血材料</v>
          </cell>
          <cell r="F6869" t="str">
            <v>次</v>
          </cell>
          <cell r="G6869" t="str">
            <v/>
          </cell>
          <cell r="H6869">
            <v>2500</v>
          </cell>
          <cell r="I6869">
            <v>2000</v>
          </cell>
          <cell r="J6869">
            <v>1750</v>
          </cell>
          <cell r="K6869" t="str">
            <v>甲类</v>
          </cell>
        </row>
        <row r="6870">
          <cell r="A6870" t="str">
            <v>HPU77304</v>
          </cell>
          <cell r="B6870" t="str">
            <v>拖出式直肠癌根治术</v>
          </cell>
          <cell r="C6870" t="str">
            <v>逐层进腹,探查,直肠及部分肛管切除,区域淋巴结清扫,拖出乙状结肠与肛管吻合,止血､经腹壁另戳孔置管固定,清点器具､纱布无误,冲洗腹腔,逐层关腹,常规扩肛。</v>
          </cell>
          <cell r="D6870" t="str">
            <v>引流装置,冲洗液</v>
          </cell>
          <cell r="E6870" t="str">
            <v>吻合器,血管夹,特殊缝线,止血材料</v>
          </cell>
          <cell r="F6870" t="str">
            <v>次</v>
          </cell>
          <cell r="G6870" t="str">
            <v/>
          </cell>
          <cell r="H6870">
            <v>2700</v>
          </cell>
          <cell r="I6870">
            <v>2160</v>
          </cell>
          <cell r="J6870">
            <v>1890</v>
          </cell>
          <cell r="K6870" t="str">
            <v>甲类</v>
          </cell>
        </row>
        <row r="6871">
          <cell r="A6871" t="str">
            <v>HPU77305</v>
          </cell>
          <cell r="B6871" t="str">
            <v>扩大根治性直肠癌切除术</v>
          </cell>
          <cell r="C6871" t="str">
            <v>逐层进腹,探查,直肠切除,区域淋巴清扫,将会阴肛门及周围皮肤,坐骨直肠窝内软组织,肛提肌,肛管切除,被侵及脏器切除,重建肠道,尿道,生殖道,止血,置引流管,冲洗腹腔,逐层关腹,常规扩肛。</v>
          </cell>
          <cell r="D6871" t="str">
            <v>引流装置,冲洗液</v>
          </cell>
          <cell r="E6871" t="str">
            <v>吻合器,血管夹,特殊缝线,止血材料</v>
          </cell>
          <cell r="F6871" t="str">
            <v>次</v>
          </cell>
          <cell r="G6871" t="str">
            <v/>
          </cell>
          <cell r="H6871">
            <v>3000</v>
          </cell>
          <cell r="I6871">
            <v>2400</v>
          </cell>
          <cell r="J6871">
            <v>2100</v>
          </cell>
          <cell r="K6871" t="str">
            <v>甲类</v>
          </cell>
        </row>
        <row r="6872">
          <cell r="A6872" t="str">
            <v>HPU77501</v>
          </cell>
          <cell r="B6872" t="str">
            <v>经腹腔镜直肠癌根治术(Dixon手术)</v>
          </cell>
          <cell r="C6872" t="str">
            <v>腹壁多处戳孔,造气腹,插入观察镜,插入操作内镜,插入辅助器械,探查,直肠切除,区域淋巴结清扫,乙状结肠,直肠或肛管吻合,止血,置管引出固定,缝合伤口。常规扩肛。</v>
          </cell>
          <cell r="D6872" t="str">
            <v>引流装置</v>
          </cell>
          <cell r="E6872" t="str">
            <v>腔镜材料</v>
          </cell>
          <cell r="F6872" t="str">
            <v>次</v>
          </cell>
          <cell r="G6872" t="str">
            <v/>
          </cell>
          <cell r="H6872">
            <v>2500</v>
          </cell>
          <cell r="I6872">
            <v>2000</v>
          </cell>
          <cell r="J6872">
            <v>1750</v>
          </cell>
          <cell r="K6872" t="str">
            <v>乙类</v>
          </cell>
        </row>
        <row r="6873">
          <cell r="A6873" t="str">
            <v>HPU77502</v>
          </cell>
          <cell r="B6873" t="str">
            <v>经腹腔镜超低位直肠癌根治术</v>
          </cell>
          <cell r="C6873" t="str">
            <v>腹壁多处戳孔,造气腹,插入观察镜,插入操作内镜,插入辅助器械,探查,直肠及部分肛管切除,区域淋巴结清扫,乙状结肠肛管吻合,止血,置管引出固定,缝合伤口,常规扩肛。</v>
          </cell>
          <cell r="D6873" t="str">
            <v>引流装置</v>
          </cell>
          <cell r="E6873" t="str">
            <v>腔镜材料</v>
          </cell>
          <cell r="F6873" t="str">
            <v>次</v>
          </cell>
          <cell r="G6873" t="str">
            <v/>
          </cell>
          <cell r="H6873">
            <v>2800</v>
          </cell>
          <cell r="I6873">
            <v>2240</v>
          </cell>
          <cell r="J6873">
            <v>1960</v>
          </cell>
          <cell r="K6873" t="str">
            <v>乙类</v>
          </cell>
        </row>
        <row r="6874">
          <cell r="A6874" t="str">
            <v>HPU77801</v>
          </cell>
          <cell r="B6874" t="str">
            <v>经腹会阴直肠癌根治术(Miles手术)</v>
          </cell>
          <cell r="C6874" t="str">
            <v>逐层进腹,探查,直肠切除,区域淋巴结清扫,第二组将会阴肛门及周围皮肤,坐骨直肠窝内软组织,肛提肌,肛管切除,闭合会阴切口,结肠在腹部另造口,止血,经腹壁另戳孔置管固定,清点器具､纱布无误,冲洗腹腔,逐层关腹。</v>
          </cell>
          <cell r="D6874" t="str">
            <v>引流装置,冲洗液</v>
          </cell>
          <cell r="E6874" t="str">
            <v>吻合器,血管夹,特殊缝线,止血材料</v>
          </cell>
          <cell r="F6874" t="str">
            <v>次</v>
          </cell>
          <cell r="G6874" t="str">
            <v/>
          </cell>
          <cell r="H6874">
            <v>3000</v>
          </cell>
          <cell r="I6874">
            <v>2400</v>
          </cell>
          <cell r="J6874">
            <v>2100</v>
          </cell>
          <cell r="K6874" t="str">
            <v>甲类</v>
          </cell>
        </row>
        <row r="6875">
          <cell r="A6875" t="str">
            <v>HPU77802</v>
          </cell>
          <cell r="B6875" t="str">
            <v>经腹腔镜会阴直肠癌根治术(Miles手术)</v>
          </cell>
          <cell r="C6875" t="str">
            <v>腹壁多处戳孔,造气腹,插入观察镜,插入操作内镜,插入辅助器械,探查,直肠切除,区域淋巴结清扫,第二组将会阴肛门及周围皮肤，坐骨直肠窝内软组织，肛提肌，肛管切除,闭合会阴切口,结肠在腹部另造口,止血,置管引出固定,缝合伤口。</v>
          </cell>
          <cell r="D6875" t="str">
            <v>引流装置,冲洗液</v>
          </cell>
          <cell r="E6875" t="str">
            <v>腔镜材料</v>
          </cell>
          <cell r="F6875" t="str">
            <v>次</v>
          </cell>
          <cell r="G6875" t="str">
            <v/>
          </cell>
          <cell r="H6875">
            <v>3200</v>
          </cell>
          <cell r="I6875">
            <v>2560</v>
          </cell>
          <cell r="J6875">
            <v>2240</v>
          </cell>
          <cell r="K6875" t="str">
            <v>乙类</v>
          </cell>
        </row>
        <row r="6876">
          <cell r="A6876" t="str">
            <v>HPU80301</v>
          </cell>
          <cell r="B6876" t="str">
            <v>直肠狭窄扩张术</v>
          </cell>
          <cell r="C6876" t="str">
            <v>肛门指诊,肛门镜检查狭窄部位,用手指或扩张器反复扩大。</v>
          </cell>
          <cell r="D6876" t="str">
            <v>肛门镜</v>
          </cell>
          <cell r="E6876" t="str">
            <v>扩张器</v>
          </cell>
          <cell r="F6876" t="str">
            <v>次</v>
          </cell>
          <cell r="G6876" t="str">
            <v/>
          </cell>
          <cell r="H6876">
            <v>240</v>
          </cell>
          <cell r="I6876">
            <v>190</v>
          </cell>
          <cell r="J6876">
            <v>170</v>
          </cell>
          <cell r="K6876" t="str">
            <v>甲类</v>
          </cell>
        </row>
        <row r="6877">
          <cell r="A6877" t="str">
            <v>HPU83301</v>
          </cell>
          <cell r="B6877" t="str">
            <v>感染性直肠前庭瘘修补术</v>
          </cell>
          <cell r="C6877" t="str">
            <v>截石位,备皮,探针寻找瘘管,沿瘘管分离至直肠前壁瘘管内口,切除瘘管及瘢痕组织,修补直肠前壁及会阴体重建会阴体。含经俯卧位直肠内手术。</v>
          </cell>
          <cell r="D6877" t="str">
            <v>引流装置</v>
          </cell>
          <cell r="E6877" t="str">
            <v>特殊缝线,止血材料</v>
          </cell>
          <cell r="F6877" t="str">
            <v>单侧</v>
          </cell>
          <cell r="G6877" t="str">
            <v/>
          </cell>
          <cell r="H6877">
            <v>1480</v>
          </cell>
          <cell r="I6877">
            <v>1180</v>
          </cell>
          <cell r="J6877">
            <v>1035</v>
          </cell>
          <cell r="K6877" t="str">
            <v>甲类</v>
          </cell>
        </row>
        <row r="6878">
          <cell r="A6878" t="str">
            <v>HPV</v>
          </cell>
          <cell r="B6878" t="str">
            <v>肛门</v>
          </cell>
          <cell r="C6878" t="str">
            <v/>
          </cell>
          <cell r="D6878" t="str">
            <v/>
          </cell>
          <cell r="E6878" t="str">
            <v/>
          </cell>
        </row>
        <row r="6878">
          <cell r="G6878" t="str">
            <v/>
          </cell>
          <cell r="H6878" t="str">
            <v/>
          </cell>
          <cell r="I6878" t="str">
            <v/>
          </cell>
          <cell r="J6878" t="str">
            <v/>
          </cell>
        </row>
        <row r="6879">
          <cell r="A6879" t="str">
            <v>HPV50301</v>
          </cell>
          <cell r="B6879" t="str">
            <v>低位肛瘘切开术</v>
          </cell>
          <cell r="C6879" t="str">
            <v>指皮下､肛门外括约肌浅部潜行之肛瘘。肛门指诊,肛门镜检查,将探条经肛瘘内口插入,通过瘘管外口引出,切开瘘口,开放引流。</v>
          </cell>
          <cell r="D6879" t="str">
            <v>肛门镜,引流装置</v>
          </cell>
          <cell r="E6879" t="str">
            <v>特殊缝线,止血材料</v>
          </cell>
          <cell r="F6879" t="str">
            <v>次</v>
          </cell>
          <cell r="G6879" t="str">
            <v/>
          </cell>
          <cell r="H6879">
            <v>500</v>
          </cell>
          <cell r="I6879">
            <v>400</v>
          </cell>
          <cell r="J6879">
            <v>350</v>
          </cell>
          <cell r="K6879" t="str">
            <v>甲类</v>
          </cell>
        </row>
        <row r="6880">
          <cell r="A6880" t="str">
            <v>HPV50302</v>
          </cell>
          <cell r="B6880" t="str">
            <v>痔嵌顿切开还纳术</v>
          </cell>
          <cell r="C6880" t="str">
            <v>检查嵌顿痔核,无法还纳时局麻,切开减压,取出痔核,还纳肛内。</v>
          </cell>
          <cell r="D6880" t="str">
            <v/>
          </cell>
          <cell r="E6880" t="str">
            <v/>
          </cell>
          <cell r="F6880" t="str">
            <v>次</v>
          </cell>
          <cell r="G6880" t="str">
            <v/>
          </cell>
          <cell r="H6880">
            <v>600</v>
          </cell>
          <cell r="I6880">
            <v>480</v>
          </cell>
          <cell r="J6880">
            <v>420</v>
          </cell>
          <cell r="K6880" t="str">
            <v>甲类</v>
          </cell>
        </row>
        <row r="6881">
          <cell r="A6881" t="str">
            <v>HPV58301</v>
          </cell>
          <cell r="B6881" t="str">
            <v>肛门内括约肌侧切术</v>
          </cell>
          <cell r="C6881" t="str">
            <v>肛门指诊,肛门镜检查,扩肛,内括约肌部分切断,止血,黏膜缝合。</v>
          </cell>
          <cell r="D6881" t="str">
            <v>肛门镜</v>
          </cell>
          <cell r="E6881" t="str">
            <v>特殊缝线,止血材料</v>
          </cell>
          <cell r="F6881" t="str">
            <v>次</v>
          </cell>
          <cell r="G6881" t="str">
            <v/>
          </cell>
          <cell r="H6881">
            <v>700</v>
          </cell>
          <cell r="I6881">
            <v>560</v>
          </cell>
          <cell r="J6881">
            <v>490</v>
          </cell>
          <cell r="K6881" t="str">
            <v>甲类</v>
          </cell>
        </row>
        <row r="6882">
          <cell r="A6882" t="str">
            <v>HPV58302</v>
          </cell>
          <cell r="B6882" t="str">
            <v>肛门后正中括约肌切断术</v>
          </cell>
          <cell r="C6882" t="str">
            <v>肛门指诊,肛门镜检查,扩肛,后正中括约肌部分切断,止血,黏膜缝合。</v>
          </cell>
          <cell r="D6882" t="str">
            <v>肛门镜</v>
          </cell>
          <cell r="E6882" t="str">
            <v>特殊缝线,止血材料</v>
          </cell>
          <cell r="F6882" t="str">
            <v>次</v>
          </cell>
          <cell r="G6882" t="str">
            <v/>
          </cell>
          <cell r="H6882">
            <v>700</v>
          </cell>
          <cell r="I6882">
            <v>560</v>
          </cell>
          <cell r="J6882">
            <v>490</v>
          </cell>
          <cell r="K6882" t="str">
            <v>甲类</v>
          </cell>
        </row>
        <row r="6883">
          <cell r="A6883" t="str">
            <v>HPV59601</v>
          </cell>
          <cell r="B6883" t="str">
            <v>经肛门镜内痔套扎术</v>
          </cell>
          <cell r="C6883" t="str">
            <v>清洁远段肠道,插入肛门镜,暴露痔曲张静脉,采用套扎器套扎痔静脉。人工报告。</v>
          </cell>
          <cell r="D6883" t="str">
            <v>肛门镜</v>
          </cell>
          <cell r="E6883" t="str">
            <v>套扎器</v>
          </cell>
          <cell r="F6883" t="str">
            <v>次</v>
          </cell>
          <cell r="G6883" t="str">
            <v/>
          </cell>
          <cell r="H6883">
            <v>700</v>
          </cell>
          <cell r="I6883">
            <v>560</v>
          </cell>
          <cell r="J6883">
            <v>490</v>
          </cell>
          <cell r="K6883" t="str">
            <v>乙类</v>
          </cell>
        </row>
        <row r="6884">
          <cell r="A6884" t="str">
            <v>HPV65301</v>
          </cell>
          <cell r="B6884" t="str">
            <v>血栓性外痔切开取栓术</v>
          </cell>
          <cell r="C6884" t="str">
            <v>检查血栓痔核,局麻,切开减压,取出痔核。</v>
          </cell>
          <cell r="D6884" t="str">
            <v>注射器</v>
          </cell>
          <cell r="E6884" t="str">
            <v/>
          </cell>
          <cell r="F6884" t="str">
            <v>次</v>
          </cell>
          <cell r="G6884" t="str">
            <v/>
          </cell>
          <cell r="H6884">
            <v>500</v>
          </cell>
          <cell r="I6884">
            <v>400</v>
          </cell>
          <cell r="J6884">
            <v>350</v>
          </cell>
          <cell r="K6884" t="str">
            <v>甲类</v>
          </cell>
        </row>
        <row r="6885">
          <cell r="A6885" t="str">
            <v>HPV73301</v>
          </cell>
          <cell r="B6885" t="str">
            <v>低位肛瘘切除术</v>
          </cell>
          <cell r="C6885" t="str">
            <v>指皮下､肛门外括约肌浅部潜行之肛瘘。肛门指诊,肛门镜检查,将探条经肛瘘内口插入,通过瘘管外口引出,完整切除瘘管,开放引流,新鲜伤口可Ⅰ期缝合。</v>
          </cell>
          <cell r="D6885" t="str">
            <v>肛门镜,引流装置</v>
          </cell>
          <cell r="E6885" t="str">
            <v>特殊缝线,止血材料</v>
          </cell>
          <cell r="F6885" t="str">
            <v>次</v>
          </cell>
          <cell r="G6885" t="str">
            <v/>
          </cell>
          <cell r="H6885">
            <v>700</v>
          </cell>
          <cell r="I6885">
            <v>560</v>
          </cell>
          <cell r="J6885">
            <v>490</v>
          </cell>
          <cell r="K6885" t="str">
            <v>甲类</v>
          </cell>
        </row>
        <row r="6886">
          <cell r="A6886" t="str">
            <v>HPV73302</v>
          </cell>
          <cell r="B6886" t="str">
            <v>高位肛瘘切除术</v>
          </cell>
          <cell r="C6886" t="str">
            <v>指肛门外括约肌深部潜行之肛瘘。肛门指诊,肛门镜检查,将探条经肛瘘内口插入,通过瘘管外口引出,完整切除瘘管,开放引流,新鲜伤口可Ⅰ期缝合。</v>
          </cell>
          <cell r="D6886" t="str">
            <v>引流装置,肛门镜</v>
          </cell>
          <cell r="E6886" t="str">
            <v>特殊缝线,止血材料</v>
          </cell>
          <cell r="F6886" t="str">
            <v>次</v>
          </cell>
          <cell r="G6886" t="str">
            <v/>
          </cell>
          <cell r="H6886">
            <v>1000</v>
          </cell>
          <cell r="I6886">
            <v>800</v>
          </cell>
          <cell r="J6886">
            <v>700</v>
          </cell>
          <cell r="K6886" t="str">
            <v>甲类</v>
          </cell>
        </row>
        <row r="6887">
          <cell r="A6887" t="str">
            <v>HPV73303</v>
          </cell>
          <cell r="B6887" t="str">
            <v>复杂肛瘘切除术</v>
          </cell>
          <cell r="C6887" t="str">
            <v>指肛门外括约肌低位、多瘘口部位的肛瘘。肛门指诊,肛门镜检查,将探条经肛瘘内口插入,通过瘘管外口引出,完整切除瘘管,开放引流,新鲜伤口可Ⅰ期缝合。</v>
          </cell>
          <cell r="D6887" t="str">
            <v>引流装置,肛门镜</v>
          </cell>
          <cell r="E6887" t="str">
            <v>特殊缝线</v>
          </cell>
          <cell r="F6887" t="str">
            <v>次</v>
          </cell>
          <cell r="G6887" t="str">
            <v/>
          </cell>
          <cell r="H6887">
            <v>1100</v>
          </cell>
          <cell r="I6887">
            <v>880</v>
          </cell>
          <cell r="J6887">
            <v>770</v>
          </cell>
          <cell r="K6887" t="str">
            <v>甲类</v>
          </cell>
        </row>
        <row r="6888">
          <cell r="A6888" t="str">
            <v>HPV73304</v>
          </cell>
          <cell r="B6888" t="str">
            <v>肛裂切除术</v>
          </cell>
          <cell r="C6888" t="str">
            <v>肛周消毒铺巾,肛周局部麻醉,肛门直肠指诊,经肛门镜探查肛管直肠,扩肛,用多功能痔疮治疗仪或手术刀梭形切开皮肤､皮下及肛裂组织,剥离皮瓣至齿线,钳夹基底部,普通缝线或血管结扎束结扎或缝扎,距结扎线0.5厘米剪断多余皮瓣及肛裂组织,电刀(或氩气刀､超声刀)电凝止血,检查无渗出血后,肛管内放置痔消炎栓及油纱条,外敷塔纱,胶布固定。</v>
          </cell>
          <cell r="D6888" t="str">
            <v>引流装置,注射器</v>
          </cell>
          <cell r="E6888" t="str">
            <v/>
          </cell>
          <cell r="F6888" t="str">
            <v>次</v>
          </cell>
          <cell r="G6888" t="str">
            <v/>
          </cell>
          <cell r="H6888">
            <v>700</v>
          </cell>
          <cell r="I6888">
            <v>560</v>
          </cell>
          <cell r="J6888">
            <v>490</v>
          </cell>
          <cell r="K6888" t="str">
            <v>甲类</v>
          </cell>
        </row>
        <row r="6889">
          <cell r="A6889" t="str">
            <v>HPV73305</v>
          </cell>
          <cell r="B6889" t="str">
            <v>肛裂纵切横缝术</v>
          </cell>
          <cell r="C6889" t="str">
            <v>肛周消毒铺巾,肛周局部麻醉,肛门直肠指诊,经肛门镜探查肛管直肠,扩肛,用多功能痔疮治疗仪或手术刀梭形切开皮肤､皮下及肛裂组织,游离皮瓣至直肠黏膜,切除多余皮瓣,将直肠黏膜与肛周皮肤横行缝合数针。电刀或氩气刀､超声刀电凝止血。检查无渗出血后,肛管内放置痔消炎栓及油纱条,外敷塔纱,胶布固定。</v>
          </cell>
          <cell r="D6889" t="str">
            <v>引流装置,肛门镜,注射器</v>
          </cell>
          <cell r="E6889" t="str">
            <v>特殊缝线</v>
          </cell>
          <cell r="F6889" t="str">
            <v>次</v>
          </cell>
          <cell r="G6889" t="str">
            <v/>
          </cell>
          <cell r="H6889">
            <v>700</v>
          </cell>
          <cell r="I6889">
            <v>560</v>
          </cell>
          <cell r="J6889">
            <v>490</v>
          </cell>
          <cell r="K6889" t="str">
            <v>甲类</v>
          </cell>
        </row>
        <row r="6890">
          <cell r="A6890" t="str">
            <v>HPV73306</v>
          </cell>
          <cell r="B6890" t="str">
            <v>外痔切除术</v>
          </cell>
          <cell r="C6890" t="str">
            <v>肛门指诊,肛门镜检查,将外痔核切除,缝合。</v>
          </cell>
          <cell r="D6890" t="str">
            <v>肛门镜</v>
          </cell>
          <cell r="E6890" t="str">
            <v>止血材料,特殊缝线</v>
          </cell>
          <cell r="F6890" t="str">
            <v>次</v>
          </cell>
          <cell r="G6890" t="str">
            <v/>
          </cell>
          <cell r="H6890">
            <v>600</v>
          </cell>
          <cell r="I6890">
            <v>480</v>
          </cell>
          <cell r="J6890">
            <v>420</v>
          </cell>
          <cell r="K6890" t="str">
            <v>甲类</v>
          </cell>
        </row>
        <row r="6891">
          <cell r="A6891" t="str">
            <v>HPV73307</v>
          </cell>
          <cell r="B6891" t="str">
            <v>内痔环切术</v>
          </cell>
          <cell r="C6891" t="str">
            <v>肛门指诊,肛门镜检查,扩肛,内核核环切,缝合。</v>
          </cell>
          <cell r="D6891" t="str">
            <v>肛门镜</v>
          </cell>
          <cell r="E6891" t="str">
            <v>止血材料,特殊缝线</v>
          </cell>
          <cell r="F6891" t="str">
            <v>次</v>
          </cell>
          <cell r="G6891" t="str">
            <v/>
          </cell>
          <cell r="H6891">
            <v>700</v>
          </cell>
          <cell r="I6891">
            <v>560</v>
          </cell>
          <cell r="J6891">
            <v>490</v>
          </cell>
          <cell r="K6891" t="str">
            <v>甲类</v>
          </cell>
        </row>
        <row r="6892">
          <cell r="A6892" t="str">
            <v>HPV80301</v>
          </cell>
          <cell r="B6892" t="str">
            <v>扩肛术</v>
          </cell>
          <cell r="C6892" t="str">
            <v>指直肠肛门狭窄,肛门指诊,肛门镜检查,扩肛。</v>
          </cell>
          <cell r="D6892" t="str">
            <v>肛门镜</v>
          </cell>
          <cell r="E6892" t="str">
            <v>止血材料</v>
          </cell>
          <cell r="F6892" t="str">
            <v>次</v>
          </cell>
          <cell r="G6892" t="str">
            <v/>
          </cell>
          <cell r="H6892">
            <v>100</v>
          </cell>
          <cell r="I6892">
            <v>80</v>
          </cell>
          <cell r="J6892">
            <v>70</v>
          </cell>
          <cell r="K6892" t="str">
            <v>甲类</v>
          </cell>
        </row>
        <row r="6893">
          <cell r="A6893" t="str">
            <v>HPV81301</v>
          </cell>
          <cell r="B6893" t="str">
            <v>肛门环行缩窄术</v>
          </cell>
          <cell r="C6893" t="str">
            <v>指肛门指诊。肛门括约肌环形缝合,成形,开口松紧适当。</v>
          </cell>
          <cell r="D6893" t="str">
            <v/>
          </cell>
          <cell r="E6893" t="str">
            <v>特殊缝线</v>
          </cell>
          <cell r="F6893" t="str">
            <v>次</v>
          </cell>
          <cell r="G6893" t="str">
            <v/>
          </cell>
          <cell r="H6893">
            <v>800</v>
          </cell>
          <cell r="I6893">
            <v>640</v>
          </cell>
          <cell r="J6893">
            <v>560</v>
          </cell>
          <cell r="K6893" t="str">
            <v>甲类</v>
          </cell>
        </row>
        <row r="6894">
          <cell r="A6894" t="str">
            <v>HPV83301</v>
          </cell>
          <cell r="B6894" t="str">
            <v>肛门成形术</v>
          </cell>
          <cell r="C6894" t="str">
            <v>常规消毒,铺无菌巾,纵行切开肛窝,分离并打开外括约肌,暴露直肠盲端并剪开,与括约肌及皮肤分层缝合,电凝止血,留置肛管,包扎。</v>
          </cell>
          <cell r="D6894" t="str">
            <v>肛管</v>
          </cell>
          <cell r="E6894" t="str">
            <v>特殊缝线,止血材料</v>
          </cell>
          <cell r="F6894" t="str">
            <v>次</v>
          </cell>
          <cell r="G6894" t="str">
            <v/>
          </cell>
          <cell r="H6894">
            <v>1000</v>
          </cell>
          <cell r="I6894">
            <v>800</v>
          </cell>
          <cell r="J6894">
            <v>700</v>
          </cell>
          <cell r="K6894" t="str">
            <v>甲类</v>
          </cell>
        </row>
        <row r="6895">
          <cell r="A6895" t="str">
            <v>HPV83302</v>
          </cell>
          <cell r="B6895" t="str">
            <v>尾路肛门成形术</v>
          </cell>
          <cell r="C6895" t="str">
            <v>肛门镜检查,行经直肠直肠尿道瘘修补､直肠阴道瘘修补。不含膀胱造瘘､直肠造瘘。</v>
          </cell>
          <cell r="D6895" t="str">
            <v>肛门镜</v>
          </cell>
          <cell r="E6895" t="str">
            <v>补片,支架,止血材料</v>
          </cell>
          <cell r="F6895" t="str">
            <v>次</v>
          </cell>
          <cell r="G6895" t="str">
            <v/>
          </cell>
          <cell r="H6895">
            <v>1600</v>
          </cell>
          <cell r="I6895">
            <v>1280</v>
          </cell>
          <cell r="J6895">
            <v>1120</v>
          </cell>
          <cell r="K6895" t="str">
            <v>甲类</v>
          </cell>
        </row>
        <row r="6896">
          <cell r="A6896" t="str">
            <v>HPV83303</v>
          </cell>
          <cell r="B6896" t="str">
            <v>先天性肛门闭锁尾路肛门成形术(pena手术)</v>
          </cell>
          <cell r="C6896" t="str">
            <v>全麻,俯卧位。插导尿管,消毒备皮,电刺激仪定位肛穴,纵行切开骶尾部皮肤肌肉,至尾骨处,寻找直肠盲端,小心游离,修补直肠尿道瘘或直肠阴道瘘,充分游离直肠末端,将直肠末端无张力牵至并固定于新定位肛穴处,成形肛门,关闭骶部切口。含直肠阴道瘘修补。不含膀胱造瘘､直肠尿道瘘修补。</v>
          </cell>
          <cell r="D6896" t="str">
            <v>引流装置,导尿管</v>
          </cell>
          <cell r="E6896" t="str">
            <v>止血材料,特殊缝线</v>
          </cell>
          <cell r="F6896" t="str">
            <v>次</v>
          </cell>
          <cell r="G6896" t="str">
            <v/>
          </cell>
          <cell r="H6896">
            <v>1600</v>
          </cell>
          <cell r="I6896">
            <v>1280</v>
          </cell>
          <cell r="J6896">
            <v>1120</v>
          </cell>
          <cell r="K6896" t="str">
            <v>甲类</v>
          </cell>
        </row>
        <row r="6897">
          <cell r="A6897" t="str">
            <v>HPV83304</v>
          </cell>
          <cell r="B6897" t="str">
            <v>先天性肛门闭锁肛门后切成形术</v>
          </cell>
          <cell r="C6897" t="str">
            <v>指男性低位无肛合并有会阴瘘。截石位,消毒铺巾,插导尿管,电刺激仪定位肛门外括约肌位置,沿会阴瘘口向后切至外括约肌后缘,将直肠末端与肛周固定,会阴体成形。</v>
          </cell>
          <cell r="D6897" t="str">
            <v>引流装置,导尿管</v>
          </cell>
          <cell r="E6897" t="str">
            <v>止血材料,特殊缝线</v>
          </cell>
          <cell r="F6897" t="str">
            <v>次</v>
          </cell>
          <cell r="G6897" t="str">
            <v/>
          </cell>
          <cell r="H6897">
            <v>1100</v>
          </cell>
          <cell r="I6897">
            <v>880</v>
          </cell>
          <cell r="J6897">
            <v>770</v>
          </cell>
          <cell r="K6897" t="str">
            <v>甲类</v>
          </cell>
        </row>
        <row r="6898">
          <cell r="A6898" t="str">
            <v>HPV83305</v>
          </cell>
          <cell r="B6898" t="str">
            <v>肛管成形术</v>
          </cell>
          <cell r="C6898" t="str">
            <v>肛门镜检查,行后位括约肌切断扩肛术､肛管纵切横缝术､肛裂切除房型黏膜瓣成形术。</v>
          </cell>
          <cell r="D6898" t="str">
            <v>肛门镜</v>
          </cell>
          <cell r="E6898" t="str">
            <v>止血材料</v>
          </cell>
          <cell r="F6898" t="str">
            <v>次</v>
          </cell>
          <cell r="G6898" t="str">
            <v/>
          </cell>
          <cell r="H6898">
            <v>800</v>
          </cell>
          <cell r="I6898">
            <v>640</v>
          </cell>
          <cell r="J6898">
            <v>560</v>
          </cell>
          <cell r="K6898" t="str">
            <v>甲类</v>
          </cell>
        </row>
        <row r="6899">
          <cell r="A6899" t="str">
            <v>HPV83306</v>
          </cell>
          <cell r="B6899" t="str">
            <v>肛门狭窄矫治术</v>
          </cell>
          <cell r="C6899" t="str">
            <v>常规消毒,铺无菌巾,设计,切除肛门周围瘢痕组织,电凝止血,或向后侧切开皮肤皮下组织,直肠外分离,将直肠黏膜外翻缝合。留置导尿管,留置肛管。不含导尿术。</v>
          </cell>
          <cell r="D6899" t="str">
            <v>引流装置导尿管,肛管</v>
          </cell>
          <cell r="E6899" t="str">
            <v>特殊缝线</v>
          </cell>
          <cell r="F6899" t="str">
            <v>次</v>
          </cell>
          <cell r="G6899" t="str">
            <v/>
          </cell>
          <cell r="H6899">
            <v>1000</v>
          </cell>
          <cell r="I6899">
            <v>800</v>
          </cell>
          <cell r="J6899">
            <v>700</v>
          </cell>
          <cell r="K6899" t="str">
            <v>甲类</v>
          </cell>
        </row>
        <row r="6900">
          <cell r="A6900" t="str">
            <v>HPV83307</v>
          </cell>
          <cell r="B6900" t="str">
            <v>肛门括约肌修复术</v>
          </cell>
          <cell r="C6900" t="str">
            <v>常规消毒,铺无菌巾,切口设计,切除肛门区的瘢痕组织,电凝止血,分离离断的肛门外括约肌形成两个肌瓣,两肌瓣交叉缝合,以肛门可以伸进两指为度,将直肠黏膜翻出缝合,留置尿管,留置肛管。不含导尿。</v>
          </cell>
          <cell r="D6900" t="str">
            <v>引流装置,导尿管,肛管</v>
          </cell>
          <cell r="E6900" t="str">
            <v>特殊缝线</v>
          </cell>
          <cell r="F6900" t="str">
            <v>次</v>
          </cell>
          <cell r="G6900" t="str">
            <v/>
          </cell>
          <cell r="H6900">
            <v>1200</v>
          </cell>
          <cell r="I6900">
            <v>960</v>
          </cell>
          <cell r="J6900">
            <v>840</v>
          </cell>
          <cell r="K6900" t="str">
            <v>甲类</v>
          </cell>
        </row>
        <row r="6901">
          <cell r="A6901" t="str">
            <v>HPV89301</v>
          </cell>
          <cell r="B6901" t="str">
            <v>肛管皮肤移植术</v>
          </cell>
          <cell r="C6901" t="str">
            <v>肛门镜检查,含肛管,将肛周转移皮瓣至肛管缺损处。</v>
          </cell>
          <cell r="D6901" t="str">
            <v>肛门镜</v>
          </cell>
          <cell r="E6901" t="str">
            <v>补片,支架,止血材料</v>
          </cell>
          <cell r="F6901" t="str">
            <v>次</v>
          </cell>
          <cell r="G6901" t="str">
            <v/>
          </cell>
          <cell r="H6901">
            <v>750</v>
          </cell>
          <cell r="I6901">
            <v>600</v>
          </cell>
          <cell r="J6901">
            <v>525</v>
          </cell>
          <cell r="K6901" t="str">
            <v>乙类</v>
          </cell>
        </row>
        <row r="6902">
          <cell r="A6902" t="str">
            <v>HPV89302</v>
          </cell>
          <cell r="B6902" t="str">
            <v>先天性一穴肛矫治术</v>
          </cell>
          <cell r="C6902" t="str">
            <v>含肛门､阴道､尿道成形术(尿道延长术),回肠阴道再造,膀胱颈延长紧缩,会阴体再造。不含膀胱镜检查。</v>
          </cell>
          <cell r="D6902" t="str">
            <v/>
          </cell>
          <cell r="E6902" t="str">
            <v>止血材料,特殊缝线</v>
          </cell>
          <cell r="F6902" t="str">
            <v>次</v>
          </cell>
          <cell r="G6902" t="str">
            <v>共同管腔大于3厘米加收不超过50%</v>
          </cell>
          <cell r="H6902">
            <v>1900</v>
          </cell>
          <cell r="I6902">
            <v>1520</v>
          </cell>
          <cell r="J6902">
            <v>1330</v>
          </cell>
          <cell r="K6902" t="str">
            <v>乙类</v>
          </cell>
        </row>
        <row r="6903">
          <cell r="A6903" t="str">
            <v>HPV89303</v>
          </cell>
          <cell r="B6903" t="str">
            <v>股薄肌肌瓣转移肛门括约肌成形术</v>
          </cell>
          <cell r="C6903" t="str">
            <v>常规消毒,铺无菌巾,切口设计,在大腿内侧作近､中､远三个横形切口,分离股薄肌,形成以近心端为蒂的肌瓣,电凝止血,通过肛周皮下隧道绕直肠成环,远端固定于坐肌结上,代替肛门括约肌,供瓣区放置引流,留置导尿管,留置肛管。不含导尿术。</v>
          </cell>
          <cell r="D6903" t="str">
            <v>引流装置,导尿管,肛管</v>
          </cell>
          <cell r="E6903" t="str">
            <v/>
          </cell>
          <cell r="F6903" t="str">
            <v>次</v>
          </cell>
          <cell r="G6903" t="str">
            <v/>
          </cell>
          <cell r="H6903">
            <v>1300</v>
          </cell>
          <cell r="I6903">
            <v>1040</v>
          </cell>
          <cell r="J6903">
            <v>910</v>
          </cell>
          <cell r="K6903" t="str">
            <v>甲类</v>
          </cell>
        </row>
        <row r="6904">
          <cell r="A6904" t="str">
            <v>HPV89304</v>
          </cell>
          <cell r="B6904" t="str">
            <v>局部皮瓣肛门再造术</v>
          </cell>
          <cell r="C6904" t="str">
            <v>常规消毒,铺无菌巾,设计,在肛门所在位置"十"字形切开皮肤皮下至直肠腔内,电凝止血,肠外间隙分离,直肠下移与皮肤"十"字形切口皮瓣交叉缝合形成新的肛门,原肛门口关闭,留置导尿,留置肛管。不含导尿术､尿道直肠瘘或阴道直肠瘘修补术。</v>
          </cell>
          <cell r="D6904" t="str">
            <v>引流装置,导尿管,肛管</v>
          </cell>
          <cell r="E6904" t="str">
            <v>特殊缝线</v>
          </cell>
          <cell r="F6904" t="str">
            <v>次</v>
          </cell>
          <cell r="G6904" t="str">
            <v/>
          </cell>
          <cell r="H6904">
            <v>1300</v>
          </cell>
          <cell r="I6904">
            <v>1040</v>
          </cell>
          <cell r="J6904">
            <v>910</v>
          </cell>
          <cell r="K6904" t="str">
            <v>甲类</v>
          </cell>
        </row>
        <row r="6905">
          <cell r="A6905" t="str">
            <v>HPV89501</v>
          </cell>
          <cell r="B6905" t="str">
            <v>经腹腔镜先天性肛门闭锁尾路肛门成形术(pena手术)</v>
          </cell>
          <cell r="C6905" t="str">
            <v>全麻,仰卧位。插导尿管,消毒备皮。应用腹腔镜及血管闭合系统(Ligsure)充分游离直肠末端,结扎尿道瘘,用电刺激仪找到外括约肌中心并切开,将直肠末端无张力牵至并固定于新定位肛穴处,成形肛门。不含膀胱造瘘､直肠尿道瘘修补。</v>
          </cell>
          <cell r="D6905" t="str">
            <v>引流装置</v>
          </cell>
          <cell r="E6905" t="str">
            <v>腔镜材料</v>
          </cell>
          <cell r="F6905" t="str">
            <v>次</v>
          </cell>
          <cell r="G6905" t="str">
            <v/>
          </cell>
          <cell r="H6905">
            <v>1800</v>
          </cell>
          <cell r="I6905">
            <v>1440</v>
          </cell>
          <cell r="J6905">
            <v>1260</v>
          </cell>
          <cell r="K6905" t="str">
            <v>乙类</v>
          </cell>
        </row>
        <row r="6906">
          <cell r="A6906" t="str">
            <v>HPW</v>
          </cell>
          <cell r="B6906" t="str">
            <v>7.肛周</v>
          </cell>
          <cell r="C6906" t="str">
            <v/>
          </cell>
          <cell r="D6906" t="str">
            <v/>
          </cell>
          <cell r="E6906" t="str">
            <v/>
          </cell>
        </row>
        <row r="6906">
          <cell r="G6906" t="str">
            <v/>
          </cell>
          <cell r="H6906" t="str">
            <v/>
          </cell>
          <cell r="I6906" t="str">
            <v/>
          </cell>
          <cell r="J6906" t="str">
            <v/>
          </cell>
        </row>
        <row r="6907">
          <cell r="A6907" t="str">
            <v>HPW73301</v>
          </cell>
          <cell r="B6907" t="str">
            <v>肛周表浅肿物切除术</v>
          </cell>
          <cell r="C6907" t="str">
            <v>指肛周皮脂腺囊肿､汗腺炎､疣､肛乳头肥大､痣､脂肪瘤､纤维瘤等位于括约肌浅面的良性新生物,常规肛门检查,局麻,完整切除肿物,缝合。</v>
          </cell>
          <cell r="D6907" t="str">
            <v>引流装置,注射器</v>
          </cell>
          <cell r="E6907" t="str">
            <v>止血材料,特殊缝线</v>
          </cell>
          <cell r="F6907" t="str">
            <v>次</v>
          </cell>
          <cell r="G6907" t="str">
            <v/>
          </cell>
          <cell r="H6907">
            <v>750</v>
          </cell>
          <cell r="I6907">
            <v>600</v>
          </cell>
          <cell r="J6907">
            <v>525</v>
          </cell>
          <cell r="K6907" t="str">
            <v>甲类</v>
          </cell>
        </row>
        <row r="6908">
          <cell r="A6908" t="str">
            <v>HPW73302</v>
          </cell>
          <cell r="B6908" t="str">
            <v>肛周表浅肿物激光切除术</v>
          </cell>
          <cell r="C6908" t="str">
            <v>指肛周皮脂腺囊肿､汗腺炎､疣､肛乳头肥大､痣､脂肪瘤､纤维瘤等位于括约肌浅面的良性新生物。常规肛门检查,局麻,用激光完整切除肿物,缝合。</v>
          </cell>
          <cell r="D6908" t="str">
            <v>注射器</v>
          </cell>
          <cell r="E6908" t="str">
            <v>止血材料,特殊缝线</v>
          </cell>
          <cell r="F6908" t="str">
            <v>次</v>
          </cell>
          <cell r="G6908" t="str">
            <v/>
          </cell>
          <cell r="H6908">
            <v>700</v>
          </cell>
          <cell r="I6908">
            <v>560</v>
          </cell>
          <cell r="J6908">
            <v>490</v>
          </cell>
          <cell r="K6908" t="str">
            <v>甲类</v>
          </cell>
        </row>
        <row r="6909">
          <cell r="A6909" t="str">
            <v>HPW73303</v>
          </cell>
          <cell r="B6909" t="str">
            <v>肛周表浅肿物电凝切除术</v>
          </cell>
          <cell r="C6909" t="str">
            <v>指肛周皮脂腺囊肿､汗腺炎､疣､肛乳头肥大､痣､脂肪瘤､纤维瘤等位于括约肌浅面的良性新生物。常规肛门检查,局麻,用电凝完整切除肿物,缝合。</v>
          </cell>
          <cell r="D6909" t="str">
            <v>注射器</v>
          </cell>
          <cell r="E6909" t="str">
            <v>止血材料,特殊缝线</v>
          </cell>
          <cell r="F6909" t="str">
            <v>次</v>
          </cell>
          <cell r="G6909" t="str">
            <v/>
          </cell>
          <cell r="H6909">
            <v>700</v>
          </cell>
          <cell r="I6909">
            <v>560</v>
          </cell>
          <cell r="J6909">
            <v>490</v>
          </cell>
          <cell r="K6909" t="str">
            <v>甲类</v>
          </cell>
        </row>
        <row r="6910">
          <cell r="A6910" t="str">
            <v>HPW73304</v>
          </cell>
          <cell r="B6910" t="str">
            <v>肛周表浅肿物套扎切除术</v>
          </cell>
          <cell r="C6910" t="str">
            <v>指肛周皮脂腺囊肿､汗腺炎､疣､肛乳头肥大､痣､脂肪瘤､纤维瘤等位于括约肌浅面的良性新生物。常规肛门检查,局麻,用套扎器完整套扎去除肿物,缝合。</v>
          </cell>
          <cell r="D6910" t="str">
            <v>注射器,套扎器</v>
          </cell>
          <cell r="E6910" t="str">
            <v>止血材料,特殊缝线</v>
          </cell>
          <cell r="F6910" t="str">
            <v>次</v>
          </cell>
          <cell r="G6910" t="str">
            <v/>
          </cell>
          <cell r="H6910">
            <v>600</v>
          </cell>
          <cell r="I6910">
            <v>480</v>
          </cell>
          <cell r="J6910">
            <v>420</v>
          </cell>
          <cell r="K6910" t="str">
            <v>甲类</v>
          </cell>
        </row>
        <row r="6911">
          <cell r="A6911" t="str">
            <v>HPW73305</v>
          </cell>
          <cell r="B6911" t="str">
            <v>低位肛周窦道切除术</v>
          </cell>
          <cell r="C6911" t="str">
            <v>指皮下､肛门外括约肌浅部潜行之窦道。肛门指诊,肛门镜检查,经窦道口注入染料,将染色窦道组织完整切除,开放引流,新鲜伤口可一期缝合。</v>
          </cell>
          <cell r="D6911" t="str">
            <v>肛门镜,引流装置</v>
          </cell>
          <cell r="E6911" t="str">
            <v>止血材料,特殊缝线</v>
          </cell>
          <cell r="F6911" t="str">
            <v>次</v>
          </cell>
          <cell r="G6911" t="str">
            <v/>
          </cell>
          <cell r="H6911">
            <v>600</v>
          </cell>
          <cell r="I6911">
            <v>480</v>
          </cell>
          <cell r="J6911">
            <v>420</v>
          </cell>
          <cell r="K6911" t="str">
            <v>甲类</v>
          </cell>
        </row>
        <row r="6912">
          <cell r="A6912" t="str">
            <v>HPW73306</v>
          </cell>
          <cell r="B6912" t="str">
            <v>肛周尖锐湿疣切除术</v>
          </cell>
          <cell r="C6912" t="str">
            <v>肛周消毒铺巾,肛周局部麻醉,肛门镜检查肛管､直肠,手术刀(或电刀)切除肛周及肛管内湿疣疣体,电刀止血,检查无渗出血后,外敷纱布,胶布固定。</v>
          </cell>
          <cell r="D6912" t="str">
            <v>引流装置,肛门镜,注射器</v>
          </cell>
          <cell r="E6912" t="str">
            <v/>
          </cell>
          <cell r="F6912" t="str">
            <v>次</v>
          </cell>
          <cell r="G6912" t="str">
            <v/>
          </cell>
          <cell r="H6912">
            <v>700</v>
          </cell>
          <cell r="I6912">
            <v>560</v>
          </cell>
          <cell r="J6912">
            <v>490</v>
          </cell>
          <cell r="K6912" t="str">
            <v>甲类</v>
          </cell>
        </row>
        <row r="6913">
          <cell r="A6913" t="str">
            <v>HPW73307</v>
          </cell>
          <cell r="B6913" t="str">
            <v>骶尾部瘘道切除术</v>
          </cell>
          <cell r="C6913" t="str">
            <v>骶尾部切口,沿窦道分离至根部完整切除,止血,置管引出固定,切口缝合。</v>
          </cell>
          <cell r="D6913" t="str">
            <v>引流装置</v>
          </cell>
          <cell r="E6913" t="str">
            <v>止血材料,特殊缝线</v>
          </cell>
          <cell r="F6913" t="str">
            <v>次</v>
          </cell>
          <cell r="G6913" t="str">
            <v/>
          </cell>
          <cell r="H6913">
            <v>700</v>
          </cell>
          <cell r="I6913">
            <v>560</v>
          </cell>
          <cell r="J6913">
            <v>490</v>
          </cell>
          <cell r="K6913" t="str">
            <v>甲类</v>
          </cell>
        </row>
        <row r="6914">
          <cell r="A6914" t="str">
            <v>HPW89301</v>
          </cell>
          <cell r="B6914" t="str">
            <v>肛周尖锐湿疣切除皮瓣转移术</v>
          </cell>
          <cell r="C6914" t="str">
            <v>肛周消毒铺巾,肛周局部麻醉,肛门镜检查肛管､直肠。手术刀或电刀切除肛周及肛管内湿疣疣体,电刀止血,游离周围真皮组织并保留血管,使之成为可转移的皮瓣,将此皮瓣覆盖于创面表面,并加固缝合,检查无渗出血后,外敷纱布,胶布固定。</v>
          </cell>
          <cell r="D6914" t="str">
            <v>引流装置,注射器</v>
          </cell>
          <cell r="E6914" t="str">
            <v>特殊缝线</v>
          </cell>
          <cell r="F6914" t="str">
            <v>次</v>
          </cell>
          <cell r="G6914" t="str">
            <v/>
          </cell>
          <cell r="H6914">
            <v>900</v>
          </cell>
          <cell r="I6914">
            <v>720</v>
          </cell>
          <cell r="J6914">
            <v>630</v>
          </cell>
          <cell r="K6914" t="str">
            <v>乙类</v>
          </cell>
        </row>
        <row r="6915">
          <cell r="A6915" t="str">
            <v>HPZ</v>
          </cell>
          <cell r="B6915" t="str">
            <v>8.消化管腔其它</v>
          </cell>
          <cell r="C6915" t="str">
            <v/>
          </cell>
          <cell r="D6915" t="str">
            <v/>
          </cell>
          <cell r="E6915" t="str">
            <v/>
          </cell>
        </row>
        <row r="6915">
          <cell r="G6915" t="str">
            <v/>
          </cell>
          <cell r="H6915" t="str">
            <v/>
          </cell>
          <cell r="I6915" t="str">
            <v/>
          </cell>
          <cell r="J6915" t="str">
            <v/>
          </cell>
        </row>
        <row r="6916">
          <cell r="A6916" t="str">
            <v>HQA-HQD</v>
          </cell>
          <cell r="B6916" t="str">
            <v>9.肝</v>
          </cell>
          <cell r="C6916" t="str">
            <v/>
          </cell>
          <cell r="D6916" t="str">
            <v/>
          </cell>
          <cell r="E6916" t="str">
            <v/>
          </cell>
        </row>
        <row r="6916">
          <cell r="G6916" t="str">
            <v/>
          </cell>
          <cell r="H6916" t="str">
            <v/>
          </cell>
          <cell r="I6916" t="str">
            <v/>
          </cell>
          <cell r="J6916" t="str">
            <v/>
          </cell>
        </row>
        <row r="6917">
          <cell r="A6917" t="str">
            <v>HQA41301</v>
          </cell>
          <cell r="B6917" t="str">
            <v>尸体供肝修整术</v>
          </cell>
          <cell r="C6917" t="str">
            <v>门静脉修整,肝动脉修整,胆管修整,肝周围韧带及结缔组织的修整,下腔静脉修整并成形(缝扎膈静脉,肾上腺静脉及肝短静脉分支,背驮式肝移植需要供肝肝下下腔静脉缝合),血管移植物修整术。</v>
          </cell>
          <cell r="D6917" t="str">
            <v>保存液</v>
          </cell>
          <cell r="E6917" t="str">
            <v>特殊缝线</v>
          </cell>
          <cell r="F6917" t="str">
            <v>次</v>
          </cell>
          <cell r="G6917" t="str">
            <v/>
          </cell>
          <cell r="H6917">
            <v>1800</v>
          </cell>
          <cell r="I6917">
            <v>1440</v>
          </cell>
          <cell r="J6917">
            <v>1260</v>
          </cell>
          <cell r="K6917" t="str">
            <v>丙类</v>
          </cell>
        </row>
        <row r="6918">
          <cell r="A6918" t="str">
            <v>HQA41302</v>
          </cell>
          <cell r="B6918" t="str">
            <v>尸体供肝劈离式修整术</v>
          </cell>
          <cell r="C6918" t="str">
            <v>需要对下腔静脉(膈静脉,肾上腺静脉及肝短静脉分支,背驮式肝移植需要供肝肝下下腔静脉缝合)的血管进行分离,切断,修补成形,对血管移植物修整。门静脉修整,肝动脉修整,胆管修整,肝周围韧带及结缔组织的修整,下腔静脉修整并成形(缝扎膈静脉､肾上腺静脉及肝短静脉分支,如果行背驮式肝移植需要供肝肝下下腔静脉缝合),对供肝进行台下劈离,肝断面管道逐一结扎,同时对门静脉､肝动脉及腔静脉进行成形。</v>
          </cell>
          <cell r="D6918" t="str">
            <v>保存液</v>
          </cell>
          <cell r="E6918" t="str">
            <v>血管夹,特殊缝线</v>
          </cell>
          <cell r="F6918" t="str">
            <v>次</v>
          </cell>
          <cell r="G6918" t="str">
            <v/>
          </cell>
          <cell r="H6918">
            <v>3000</v>
          </cell>
          <cell r="I6918">
            <v>2400</v>
          </cell>
          <cell r="J6918">
            <v>2100</v>
          </cell>
          <cell r="K6918" t="str">
            <v>丙类</v>
          </cell>
        </row>
        <row r="6919">
          <cell r="A6919" t="str">
            <v>HQA41303</v>
          </cell>
          <cell r="B6919" t="str">
            <v>尸体供肝减体积式修整术</v>
          </cell>
          <cell r="C6919" t="str">
            <v>需要对下腔静脉(膈静脉,肾上腺静脉及肝短静脉分支,背驮式肝移植需要供肝肝下下腔静脉缝合)的血管进行分离,切断,修补成形,对血管移植物修整。门静脉修整,肝动脉修整,胆管修整,肝周围韧带及结缔组织的修整,下腔静脉修整并成形(缝扎膈静脉､肾上腺静脉及肝短静脉分支,如果行背驮式肝移植需要供肝肝下下腔静脉缝合),对供肝进行台下减体积,肝断面管道逐一结扎,同时对门静脉､肝动脉及腔静脉进行成形。</v>
          </cell>
          <cell r="D6919" t="str">
            <v>保存液</v>
          </cell>
          <cell r="E6919" t="str">
            <v>血管夹,特殊缝线</v>
          </cell>
          <cell r="F6919" t="str">
            <v>次</v>
          </cell>
          <cell r="G6919" t="str">
            <v/>
          </cell>
          <cell r="H6919">
            <v>2000</v>
          </cell>
          <cell r="I6919">
            <v>1600</v>
          </cell>
          <cell r="J6919">
            <v>1400</v>
          </cell>
          <cell r="K6919" t="str">
            <v>丙类</v>
          </cell>
        </row>
        <row r="6920">
          <cell r="A6920" t="str">
            <v>HQA45101</v>
          </cell>
          <cell r="B6920" t="str">
            <v>经皮肝囊肿穿刺引流术</v>
          </cell>
          <cell r="C6920" t="str">
            <v>定位,消毒铺巾,局麻,经皮穿刺入肝囊肿腔内,抽液,注射药物,置管引出固定。</v>
          </cell>
          <cell r="D6920" t="str">
            <v>穿刺针,引流装置,注射器</v>
          </cell>
          <cell r="E6920" t="str">
            <v>扩张管,导丝</v>
          </cell>
          <cell r="F6920" t="str">
            <v>次</v>
          </cell>
          <cell r="G6920" t="str">
            <v/>
          </cell>
          <cell r="H6920">
            <v>800</v>
          </cell>
          <cell r="I6920">
            <v>640</v>
          </cell>
          <cell r="J6920">
            <v>560</v>
          </cell>
          <cell r="K6920" t="str">
            <v>甲类</v>
          </cell>
        </row>
        <row r="6921">
          <cell r="A6921" t="str">
            <v>HQA45102</v>
          </cell>
          <cell r="B6921" t="str">
            <v>经皮肝脓肿穿刺引流术</v>
          </cell>
          <cell r="C6921" t="str">
            <v>定位,消毒铺巾,局麻,穿刺,脓肿引流,置管引出固定。不含影像学引导。</v>
          </cell>
          <cell r="D6921" t="str">
            <v>穿刺针,引流装置,注射器</v>
          </cell>
          <cell r="E6921" t="str">
            <v>导丝</v>
          </cell>
          <cell r="F6921" t="str">
            <v>次</v>
          </cell>
          <cell r="G6921" t="str">
            <v/>
          </cell>
          <cell r="H6921">
            <v>800</v>
          </cell>
          <cell r="I6921">
            <v>640</v>
          </cell>
          <cell r="J6921">
            <v>560</v>
          </cell>
          <cell r="K6921" t="str">
            <v>甲类</v>
          </cell>
        </row>
        <row r="6922">
          <cell r="A6922" t="str">
            <v>HQA45301</v>
          </cell>
          <cell r="B6922" t="str">
            <v>肝脓肿切开引流术</v>
          </cell>
          <cell r="C6922" t="str">
            <v>逐层进腹,探查,游离肝脏,肝脓肿切开吸脓,止血,经腹壁另戳孔置管固定,清点器具､纱布无误,冲洗腹腔,逐层关腹。</v>
          </cell>
          <cell r="D6922" t="str">
            <v>引流装置,冲洗液</v>
          </cell>
          <cell r="E6922" t="str">
            <v>特殊缝线,止血材料</v>
          </cell>
          <cell r="F6922" t="str">
            <v>次</v>
          </cell>
          <cell r="G6922" t="str">
            <v/>
          </cell>
          <cell r="H6922">
            <v>1000</v>
          </cell>
          <cell r="I6922">
            <v>800</v>
          </cell>
          <cell r="J6922">
            <v>700</v>
          </cell>
          <cell r="K6922" t="str">
            <v>甲类</v>
          </cell>
        </row>
        <row r="6923">
          <cell r="A6923" t="str">
            <v>HQA45302</v>
          </cell>
          <cell r="B6923" t="str">
            <v>肝外伤后血肿清创引流术</v>
          </cell>
          <cell r="C6923" t="str">
            <v>逐层进腹,探查,游离肝脏,控制第一肝门,切开肝脏血肿被膜,清除血肿、破碎的肝脏组织、被膜下积脓,结扎断裂的肝内胆管及血管,止血,经腹壁另戳孔置管固定,清点器具､纱布无误,关腹。</v>
          </cell>
          <cell r="D6923" t="str">
            <v>T形管,引流装置</v>
          </cell>
          <cell r="E6923" t="str">
            <v>血管夹,特殊缝线,止血材料</v>
          </cell>
          <cell r="F6923" t="str">
            <v>次</v>
          </cell>
          <cell r="G6923" t="str">
            <v/>
          </cell>
          <cell r="H6923">
            <v>1320</v>
          </cell>
          <cell r="I6923">
            <v>1055</v>
          </cell>
          <cell r="J6923">
            <v>920</v>
          </cell>
          <cell r="K6923" t="str">
            <v>甲类</v>
          </cell>
        </row>
        <row r="6924">
          <cell r="A6924" t="str">
            <v>HQA45303</v>
          </cell>
          <cell r="B6924" t="str">
            <v>开腹肝脓肿置管引流术</v>
          </cell>
          <cell r="C6924" t="str">
            <v>逐层进腹,脓肿穿刺定位,切开,经腹壁另戳孔置管引出固定,清点器具､纱布无误,冲洗腹腔,逐层关腹。</v>
          </cell>
          <cell r="D6924" t="str">
            <v>穿刺针,引流装置,冲洗液</v>
          </cell>
          <cell r="E6924" t="str">
            <v>特殊缝线</v>
          </cell>
          <cell r="F6924" t="str">
            <v>次</v>
          </cell>
          <cell r="G6924" t="str">
            <v/>
          </cell>
          <cell r="H6924">
            <v>500</v>
          </cell>
          <cell r="I6924">
            <v>400</v>
          </cell>
          <cell r="J6924">
            <v>350</v>
          </cell>
          <cell r="K6924" t="str">
            <v>甲类</v>
          </cell>
        </row>
        <row r="6925">
          <cell r="A6925" t="str">
            <v>HQA45501</v>
          </cell>
          <cell r="B6925" t="str">
            <v>经腹腔镜肝外伤后血肿清创引流术</v>
          </cell>
          <cell r="C6925" t="str">
            <v>腹壁多处戳孔,造气腹,插入观察镜,插入操作内镜,插入辅助器械,探查,游离肝脏,切开肝脏血肿被膜,清除血肿,破碎的肝脏组织,被膜下积脓,结扎断裂的肝内胆管及血管,止血,置管引出固定,缝合伤口。</v>
          </cell>
          <cell r="D6925" t="str">
            <v>引流装置</v>
          </cell>
          <cell r="E6925" t="str">
            <v>腔镜材料</v>
          </cell>
          <cell r="F6925" t="str">
            <v>次</v>
          </cell>
          <cell r="G6925" t="str">
            <v/>
          </cell>
          <cell r="H6925">
            <v>1520</v>
          </cell>
          <cell r="I6925">
            <v>1215</v>
          </cell>
          <cell r="J6925">
            <v>1065</v>
          </cell>
          <cell r="K6925" t="str">
            <v>乙类</v>
          </cell>
        </row>
        <row r="6926">
          <cell r="A6926" t="str">
            <v>HQA45502</v>
          </cell>
          <cell r="B6926" t="str">
            <v>经腹腔镜肝脓肿置管引流术</v>
          </cell>
          <cell r="C6926" t="str">
            <v>腹壁多处戳孔,造气腹,插入观察镜,插入操作内镜,插入辅助器械,探查,定位,穿刺,置管引出固定,缝合伤口。</v>
          </cell>
          <cell r="D6926" t="str">
            <v>引流装置</v>
          </cell>
          <cell r="E6926" t="str">
            <v>腔镜材料</v>
          </cell>
          <cell r="F6926" t="str">
            <v>次</v>
          </cell>
          <cell r="G6926" t="str">
            <v/>
          </cell>
          <cell r="H6926">
            <v>700</v>
          </cell>
          <cell r="I6926">
            <v>560</v>
          </cell>
          <cell r="J6926">
            <v>490</v>
          </cell>
          <cell r="K6926" t="str">
            <v>乙类</v>
          </cell>
        </row>
        <row r="6927">
          <cell r="A6927" t="str">
            <v>HQA45503</v>
          </cell>
          <cell r="B6927" t="str">
            <v>经腹腔镜肝脓肿切开引流术</v>
          </cell>
          <cell r="C6927" t="str">
            <v>腹壁多处戳孔,造气腹,插入观察镜,插入操作内镜,插入辅助器械,探查,游离肝脏,脓肿引流,肝创面止血,置管引出固定,缝合伤口。</v>
          </cell>
          <cell r="D6927" t="str">
            <v>引流装置</v>
          </cell>
          <cell r="E6927" t="str">
            <v>腔镜材料</v>
          </cell>
          <cell r="F6927" t="str">
            <v>次</v>
          </cell>
          <cell r="G6927" t="str">
            <v/>
          </cell>
          <cell r="H6927">
            <v>1200</v>
          </cell>
          <cell r="I6927">
            <v>960</v>
          </cell>
          <cell r="J6927">
            <v>840</v>
          </cell>
          <cell r="K6927" t="str">
            <v>乙类</v>
          </cell>
        </row>
        <row r="6928">
          <cell r="A6928" t="str">
            <v>HQA46101</v>
          </cell>
          <cell r="B6928" t="str">
            <v>经皮肝脏创伤止血治疗</v>
          </cell>
          <cell r="C6928" t="str">
            <v>术前准备,超声造影引导下,确定肝创伤灶及活动性出血部位,局部皮肤消毒铺巾,麻醉,PTC穿刺针(20G×200毫米),进行穿刺,创伤灶注射止血剂,活动性出血部位注射医用粘合胶。图文报告。不含超声引导､实验室检查。</v>
          </cell>
          <cell r="D6928" t="str">
            <v>穿刺针</v>
          </cell>
          <cell r="E6928" t="str">
            <v/>
          </cell>
          <cell r="F6928" t="str">
            <v>次</v>
          </cell>
          <cell r="G6928" t="str">
            <v>以1处病灶为基价,每增加1处加收不超过30%</v>
          </cell>
          <cell r="H6928">
            <v>1200</v>
          </cell>
          <cell r="I6928">
            <v>960</v>
          </cell>
          <cell r="J6928">
            <v>840</v>
          </cell>
          <cell r="K6928" t="str">
            <v>乙类</v>
          </cell>
        </row>
        <row r="6929">
          <cell r="A6929" t="str">
            <v>HQA46301</v>
          </cell>
          <cell r="B6929" t="str">
            <v>肝损伤填塞止血术</v>
          </cell>
          <cell r="C6929" t="str">
            <v>适用于极为严重的粉碎性肝脏外伤,病情极为危重,病人不能耐受复杂手术或者医院条件和技术力量难以完成复杂手术时的应急措施。逐层进腹,探查,常规止血措施或技术力量难以完成手术时,以纱布､纱布垫填塞创面,待病情稳定后渐次取出。有诱发再次出血之虞。</v>
          </cell>
          <cell r="D6929" t="str">
            <v>引流装置</v>
          </cell>
          <cell r="E6929" t="str">
            <v>血管夹,特殊缝线,止血材料</v>
          </cell>
          <cell r="F6929" t="str">
            <v>次</v>
          </cell>
          <cell r="G6929" t="str">
            <v/>
          </cell>
          <cell r="H6929">
            <v>1800</v>
          </cell>
          <cell r="I6929">
            <v>1440</v>
          </cell>
          <cell r="J6929">
            <v>1260</v>
          </cell>
          <cell r="K6929" t="str">
            <v>甲类</v>
          </cell>
        </row>
        <row r="6930">
          <cell r="A6930" t="str">
            <v>HQA48101</v>
          </cell>
          <cell r="B6930" t="str">
            <v>经皮肝囊肿穿刺药物注射治疗</v>
          </cell>
          <cell r="C6930" t="str">
            <v>定位,消毒铺巾,局麻,穿刺引流及注射药物。不含影像学引导。</v>
          </cell>
          <cell r="D6930" t="str">
            <v>穿刺针,引流装置,注射器</v>
          </cell>
          <cell r="E6930" t="str">
            <v/>
          </cell>
          <cell r="F6930" t="str">
            <v>次</v>
          </cell>
          <cell r="G6930" t="str">
            <v/>
          </cell>
          <cell r="H6930">
            <v>200</v>
          </cell>
          <cell r="I6930">
            <v>160</v>
          </cell>
          <cell r="J6930">
            <v>140</v>
          </cell>
          <cell r="K6930" t="str">
            <v>甲类</v>
          </cell>
        </row>
        <row r="6931">
          <cell r="A6931" t="str">
            <v>HQA48301</v>
          </cell>
          <cell r="B6931" t="str">
            <v>开腹肝囊肿药物注射治疗</v>
          </cell>
          <cell r="C6931" t="str">
            <v>逐层进腹,显露肝囊肿,穿刺引流及注射药物,逐层关腹。</v>
          </cell>
          <cell r="D6931" t="str">
            <v>穿刺针,引流装置,注射器</v>
          </cell>
          <cell r="E6931" t="str">
            <v>特殊缝线</v>
          </cell>
          <cell r="F6931" t="str">
            <v>次</v>
          </cell>
          <cell r="G6931" t="str">
            <v/>
          </cell>
          <cell r="H6931">
            <v>280</v>
          </cell>
          <cell r="I6931">
            <v>220</v>
          </cell>
          <cell r="J6931">
            <v>190</v>
          </cell>
          <cell r="K6931" t="str">
            <v>甲类</v>
          </cell>
        </row>
        <row r="6932">
          <cell r="A6932" t="str">
            <v>HQA48501</v>
          </cell>
          <cell r="B6932" t="str">
            <v>经腹腔镜肝囊肿药物注射治疗</v>
          </cell>
          <cell r="C6932" t="str">
            <v>腹壁多处戳孔,造气腹,插入观察镜,插入操作内镜,插入辅助器械,探查,定位,穿刺,置管引出固定,注射药物,缝合伤口。</v>
          </cell>
          <cell r="D6932" t="str">
            <v/>
          </cell>
          <cell r="E6932" t="str">
            <v>腔镜材料</v>
          </cell>
          <cell r="F6932" t="str">
            <v>次</v>
          </cell>
          <cell r="G6932" t="str">
            <v/>
          </cell>
          <cell r="H6932">
            <v>480</v>
          </cell>
          <cell r="I6932">
            <v>385</v>
          </cell>
          <cell r="J6932">
            <v>335</v>
          </cell>
          <cell r="K6932" t="str">
            <v>乙类</v>
          </cell>
        </row>
        <row r="6933">
          <cell r="A6933" t="str">
            <v>HQA60301</v>
          </cell>
          <cell r="B6933" t="str">
            <v>异体供体获取术</v>
          </cell>
          <cell r="C6933" t="str">
            <v>指腹腔器官组织系统性供体切取。肝脏切取:逐层进腹､探查,肝门区各血管游离(肝动脉､门静脉及胆管),腹主动脉插管､肠系膜上静脉(或肠系膜下静脉､门静脉)插管,器官保存液冷却灌注。肝肾胰联合切取:全肝切除,全胰切除,双肾输尿管全长切除,双肾上腺切除,全结肠切除,全胃切除,全小肠切除,脾切除,腹主动脉及腔静脉血管探查,肝肾分离,腹腔干及双肾动脉修剪分离,下腔静脉及双侧肾静脉修剪分离,胆管(或胆囊)冲洗,肝动脉插管灌洗,供体髂血管取材,逐层关腹,尸体料理。器官保存后迅速转运。</v>
          </cell>
          <cell r="D6933" t="str">
            <v>保存液,冲洗液</v>
          </cell>
          <cell r="E6933" t="str">
            <v>吻合器,血管夹,特殊缝线,止血材料</v>
          </cell>
          <cell r="F6933" t="str">
            <v>次</v>
          </cell>
          <cell r="G6933" t="str">
            <v/>
          </cell>
          <cell r="H6933">
            <v>2800</v>
          </cell>
          <cell r="I6933">
            <v>2240</v>
          </cell>
          <cell r="J6933">
            <v>1960</v>
          </cell>
          <cell r="K6933" t="str">
            <v>丙类</v>
          </cell>
        </row>
        <row r="6934">
          <cell r="A6934" t="str">
            <v>HQA60302</v>
          </cell>
          <cell r="B6934" t="str">
            <v>活体供肝获取术</v>
          </cell>
          <cell r="C6934" t="str">
            <v>逐层进腹､探查､术中胆道造影,术中B超定位,根据需要切取半肝或部分肝脏,供肝灌洗,供肝称重,肝静脉重建,动脉重建及胆管重建,动脉､门静脉及胆管修补(如果需要留置T管),再次胆道造影,肝断面止血,经腹壁另戳孔置管引出固定,清点器具､纱布无误,冲洗腹腔,逐层关腹。</v>
          </cell>
          <cell r="D6934" t="str">
            <v>引流装置,冲洗液</v>
          </cell>
          <cell r="E6934" t="str">
            <v>血管夹,特殊缝线,止血材料</v>
          </cell>
          <cell r="F6934" t="str">
            <v>次</v>
          </cell>
          <cell r="G6934" t="str">
            <v/>
          </cell>
          <cell r="H6934">
            <v>3200</v>
          </cell>
          <cell r="I6934">
            <v>2560</v>
          </cell>
          <cell r="J6934">
            <v>2240</v>
          </cell>
          <cell r="K6934" t="str">
            <v>丙类</v>
          </cell>
        </row>
        <row r="6935">
          <cell r="A6935" t="str">
            <v>HQA62101</v>
          </cell>
          <cell r="B6935" t="str">
            <v>经皮肿物放化疗粒子置入术</v>
          </cell>
          <cell r="C6935" t="str">
            <v>在影像引导下，消毒铺巾，局麻，影像监视下肿物穿刺，置入放疗、化疗粒子，止血，置管引出固定，缝合切口。</v>
          </cell>
          <cell r="D6935" t="str">
            <v>引流装置</v>
          </cell>
          <cell r="E6935" t="str">
            <v>止血材料,特殊缝线</v>
          </cell>
          <cell r="F6935" t="str">
            <v>次</v>
          </cell>
          <cell r="G6935" t="str">
            <v/>
          </cell>
          <cell r="H6935">
            <v>1200</v>
          </cell>
          <cell r="I6935">
            <v>960</v>
          </cell>
          <cell r="J6935">
            <v>840</v>
          </cell>
          <cell r="K6935" t="str">
            <v>乙类</v>
          </cell>
        </row>
        <row r="6936">
          <cell r="A6936" t="str">
            <v>HQA62301</v>
          </cell>
          <cell r="B6936" t="str">
            <v>肝脏肿物放化疗粒子置入术</v>
          </cell>
          <cell r="C6936" t="str">
            <v>逐层进腹,探查,游离肝脏,肝肿物穿刺,置入放疗､化疗粒子,创面止血,经腹壁另戳孔置管引出固定,清点器具､纱布无误,冲洗腹腔,逐层关腹。</v>
          </cell>
          <cell r="D6936" t="str">
            <v>引流装置,冲洗液</v>
          </cell>
          <cell r="E6936" t="str">
            <v>血管夹,特殊缝线,止血材料</v>
          </cell>
          <cell r="F6936" t="str">
            <v>次</v>
          </cell>
          <cell r="G6936" t="str">
            <v/>
          </cell>
          <cell r="H6936">
            <v>1200</v>
          </cell>
          <cell r="I6936">
            <v>960</v>
          </cell>
          <cell r="J6936">
            <v>840</v>
          </cell>
          <cell r="K6936" t="str">
            <v>乙类</v>
          </cell>
        </row>
        <row r="6937">
          <cell r="A6937" t="str">
            <v>HQA62501</v>
          </cell>
          <cell r="B6937" t="str">
            <v>经腹腔镜肝脏肿物放疗化疗粒子置入术</v>
          </cell>
          <cell r="C6937" t="str">
            <v>腹壁多处戳孔,造气腹,插入观察镜,插入操作内镜,插入辅助器械,探查,游离肝脏,体外B超监视引导下肝肿物穿刺,置入放疗､化疗粒子,止血,置管引出固定,缝合切口。</v>
          </cell>
          <cell r="D6937" t="str">
            <v>引流装置</v>
          </cell>
          <cell r="E6937" t="str">
            <v>腔镜材料</v>
          </cell>
          <cell r="F6937" t="str">
            <v>次</v>
          </cell>
          <cell r="G6937" t="str">
            <v/>
          </cell>
          <cell r="H6937" t="str">
            <v/>
          </cell>
          <cell r="I6937" t="str">
            <v/>
          </cell>
          <cell r="J6937" t="str">
            <v/>
          </cell>
          <cell r="K6937" t="str">
            <v>乙类</v>
          </cell>
        </row>
        <row r="6938">
          <cell r="A6938" t="str">
            <v>HQA63101</v>
          </cell>
          <cell r="B6938" t="str">
            <v>经皮肝脓肿引流管调管术</v>
          </cell>
          <cell r="C6938" t="str">
            <v>局部消毒铺巾,沿原引流管经导丝导引,调整引流管位置或置换引流管。不含监护､影像学引导。</v>
          </cell>
          <cell r="D6938" t="str">
            <v>穿刺针,引流装置,注射器</v>
          </cell>
          <cell r="E6938" t="str">
            <v>导丝,导管</v>
          </cell>
          <cell r="F6938" t="str">
            <v>次</v>
          </cell>
          <cell r="G6938" t="str">
            <v/>
          </cell>
          <cell r="H6938">
            <v>700</v>
          </cell>
          <cell r="I6938">
            <v>560</v>
          </cell>
          <cell r="J6938">
            <v>490</v>
          </cell>
          <cell r="K6938" t="str">
            <v>乙类</v>
          </cell>
        </row>
        <row r="6939">
          <cell r="A6939" t="str">
            <v>HQA65301</v>
          </cell>
          <cell r="B6939" t="str">
            <v>肝实质切开取石术</v>
          </cell>
          <cell r="C6939" t="str">
            <v>逐层进腹,探查,游离肝脏及肝门,阻断肝门,切开肝脏实质及胆管,取石,放置肝内胆管引流,缝合创面并止血,经腹壁另戳孔置管引出固定,清点器具､纱布无误,冲洗腹腔,逐层关腹。</v>
          </cell>
          <cell r="D6939" t="str">
            <v>引流装置,冲洗液</v>
          </cell>
          <cell r="E6939" t="str">
            <v>血管夹,特殊缝线,止血材料</v>
          </cell>
          <cell r="F6939" t="str">
            <v>次</v>
          </cell>
          <cell r="G6939" t="str">
            <v/>
          </cell>
          <cell r="H6939">
            <v>1800</v>
          </cell>
          <cell r="I6939">
            <v>1440</v>
          </cell>
          <cell r="J6939">
            <v>1260</v>
          </cell>
          <cell r="K6939" t="str">
            <v>甲类</v>
          </cell>
        </row>
        <row r="6940">
          <cell r="A6940" t="str">
            <v>HQA65302</v>
          </cell>
          <cell r="B6940" t="str">
            <v>肝内异物取出术</v>
          </cell>
          <cell r="C6940" t="str">
            <v>逐层进腹,探查,游离肝脏,阻断肝门,肝内异物取出(含血管,胆管修补),肝创面止血,经腹壁另戳孔置管引出固定,清点器具､纱布无误,冲洗腹腔,逐层关腹。</v>
          </cell>
          <cell r="D6940" t="str">
            <v>引流装置,冲洗液</v>
          </cell>
          <cell r="E6940" t="str">
            <v>血管夹,特殊缝线,止血材料</v>
          </cell>
          <cell r="F6940" t="str">
            <v>次</v>
          </cell>
          <cell r="G6940" t="str">
            <v/>
          </cell>
          <cell r="H6940">
            <v>1800</v>
          </cell>
          <cell r="I6940">
            <v>1440</v>
          </cell>
          <cell r="J6940">
            <v>1260</v>
          </cell>
          <cell r="K6940" t="str">
            <v>甲类</v>
          </cell>
        </row>
        <row r="6941">
          <cell r="A6941" t="str">
            <v>HQA65303</v>
          </cell>
          <cell r="B6941" t="str">
            <v>肝包虫内囊摘除术</v>
          </cell>
          <cell r="C6941" t="str">
            <v>逐层进腹,探查,游离肝脏,保护防止囊内液体外漏,吸取部分囊液后,注入药物杀死头节,切开囊肿外壁,肝包虫内囊摘除,囊壁部分切除，使用10%髙渗盐水浸泡,止血,经腹壁另戳孔置管固定,清点器具､纱布无误,冲洗腹腔,防止粘连，逐层关腹。</v>
          </cell>
          <cell r="D6941" t="str">
            <v>引流装置,冲洗液,注射器</v>
          </cell>
          <cell r="E6941" t="str">
            <v>血管夹,特殊缝线,止血材料，切口保护器，防粘连材料，打孔器</v>
          </cell>
          <cell r="F6941" t="str">
            <v>次</v>
          </cell>
          <cell r="G6941" t="str">
            <v/>
          </cell>
          <cell r="H6941">
            <v>4700</v>
          </cell>
          <cell r="I6941">
            <v>3995</v>
          </cell>
          <cell r="J6941">
            <v>3396</v>
          </cell>
          <cell r="K6941" t="str">
            <v>甲类</v>
          </cell>
        </row>
        <row r="6942">
          <cell r="A6942" t="str">
            <v>HQA65304</v>
          </cell>
          <cell r="B6942" t="str">
            <v>肝血管瘤包膜外剥除术</v>
          </cell>
          <cell r="C6942" t="str">
            <v>逐层进腹,探查,活检,游离肝脏,阻断肝门,包膜外剥脱切除肝血管瘤,肝创面止血,经腹壁另戳孔置管引出固定,清点器具､纱布无误,冲洗腹腔,逐层关腹。</v>
          </cell>
          <cell r="D6942" t="str">
            <v>引流装置,冲洗液</v>
          </cell>
          <cell r="E6942" t="str">
            <v>血管夹,特殊缝线,止血材料</v>
          </cell>
          <cell r="F6942" t="str">
            <v>次</v>
          </cell>
          <cell r="G6942" t="str">
            <v/>
          </cell>
          <cell r="H6942">
            <v>1900</v>
          </cell>
          <cell r="I6942">
            <v>1520</v>
          </cell>
          <cell r="J6942">
            <v>1330</v>
          </cell>
          <cell r="K6942" t="str">
            <v>甲类</v>
          </cell>
        </row>
        <row r="6943">
          <cell r="A6943" t="str">
            <v>HQA72101</v>
          </cell>
          <cell r="B6943" t="str">
            <v>经皮肝脏肿物药物注射消融术</v>
          </cell>
          <cell r="C6943" t="str">
            <v>B超定位,消毒铺巾,局麻,经皮肝肿物穿刺,注射消融剂。不含影像学引导。</v>
          </cell>
          <cell r="D6943" t="str">
            <v>穿刺针,电极,引流装置,注射器</v>
          </cell>
          <cell r="E6943" t="str">
            <v>特殊缝线</v>
          </cell>
          <cell r="F6943" t="str">
            <v>次</v>
          </cell>
          <cell r="G6943" t="str">
            <v/>
          </cell>
          <cell r="H6943">
            <v>500</v>
          </cell>
          <cell r="I6943">
            <v>400</v>
          </cell>
          <cell r="J6943">
            <v>350</v>
          </cell>
          <cell r="K6943" t="str">
            <v>乙类</v>
          </cell>
        </row>
        <row r="6944">
          <cell r="A6944" t="str">
            <v>HQA72102</v>
          </cell>
          <cell r="B6944" t="str">
            <v>经皮肝脏肿物激光消融术</v>
          </cell>
          <cell r="C6944" t="str">
            <v>定位,消毒铺巾,局麻,经皮肝肿物穿刺,激光消融,止血,置管引出固定,缝合切口。</v>
          </cell>
          <cell r="D6944" t="str">
            <v>穿刺针,电极,引流装置,注射器</v>
          </cell>
          <cell r="E6944" t="str">
            <v>特殊缝线</v>
          </cell>
          <cell r="F6944" t="str">
            <v>次</v>
          </cell>
          <cell r="G6944" t="str">
            <v/>
          </cell>
          <cell r="H6944">
            <v>1100</v>
          </cell>
          <cell r="I6944">
            <v>880</v>
          </cell>
          <cell r="J6944">
            <v>770</v>
          </cell>
          <cell r="K6944" t="str">
            <v>乙类</v>
          </cell>
        </row>
        <row r="6945">
          <cell r="A6945" t="str">
            <v>HQA72103</v>
          </cell>
          <cell r="B6945" t="str">
            <v>经皮肝脏肿物微波消融术</v>
          </cell>
          <cell r="C6945" t="str">
            <v>B超定位,消毒铺巾,局麻,经皮肝肿物穿刺,微波消融,止血,置管引出固定,缝合切口。</v>
          </cell>
          <cell r="D6945" t="str">
            <v>穿刺针,电极,引流装置,注射器</v>
          </cell>
          <cell r="E6945" t="str">
            <v>特殊缝线</v>
          </cell>
          <cell r="F6945" t="str">
            <v>次</v>
          </cell>
          <cell r="G6945" t="str">
            <v/>
          </cell>
          <cell r="H6945">
            <v>1000</v>
          </cell>
          <cell r="I6945">
            <v>800</v>
          </cell>
          <cell r="J6945">
            <v>700</v>
          </cell>
          <cell r="K6945" t="str">
            <v>乙类</v>
          </cell>
        </row>
        <row r="6946">
          <cell r="A6946" t="str">
            <v>HQA72104</v>
          </cell>
          <cell r="B6946" t="str">
            <v>经皮肝脏肿物射频消融术</v>
          </cell>
          <cell r="C6946" t="str">
            <v>B超定位,消毒铺巾,局麻,经皮肝肿物穿刺,射频消融,止血,置管引出固定,缝合切口。</v>
          </cell>
          <cell r="D6946" t="str">
            <v>电极,引流装置,注射器</v>
          </cell>
          <cell r="E6946" t="str">
            <v>特殊缝线</v>
          </cell>
          <cell r="F6946" t="str">
            <v>次</v>
          </cell>
          <cell r="G6946" t="str">
            <v/>
          </cell>
          <cell r="H6946">
            <v>1600</v>
          </cell>
          <cell r="I6946">
            <v>1360</v>
          </cell>
          <cell r="J6946">
            <v>1156</v>
          </cell>
          <cell r="K6946" t="str">
            <v>乙类</v>
          </cell>
        </row>
        <row r="6947">
          <cell r="A6947" t="str">
            <v>HQA72105</v>
          </cell>
          <cell r="B6947" t="str">
            <v>经皮肝脏肿物冷冻消融术</v>
          </cell>
          <cell r="C6947" t="str">
            <v>B超定位监视,消毒铺巾,局麻,经皮肝肿物穿刺,冷冻消融,止血,置管引出固定,缝合切口。</v>
          </cell>
          <cell r="D6947" t="str">
            <v>穿刺针,电极,引流装置,注射器</v>
          </cell>
          <cell r="E6947" t="str">
            <v>特殊缝线，冷冻消融针</v>
          </cell>
          <cell r="F6947" t="str">
            <v>次</v>
          </cell>
          <cell r="G6947" t="str">
            <v/>
          </cell>
          <cell r="H6947">
            <v>900</v>
          </cell>
          <cell r="I6947">
            <v>720</v>
          </cell>
          <cell r="J6947">
            <v>630</v>
          </cell>
          <cell r="K6947" t="str">
            <v>乙类</v>
          </cell>
        </row>
        <row r="6948">
          <cell r="A6948" t="str">
            <v>HQA72301</v>
          </cell>
          <cell r="B6948" t="str">
            <v>肝脏肿物药物注射消融术</v>
          </cell>
          <cell r="C6948" t="str">
            <v>逐层进腹,探查,游离肝脏,肝肿物穿刺,注射消融剂,创面止血,经腹壁另戳孔置管引出固定,清点器具､纱布无误,冲洗腹腔,逐层关腹。</v>
          </cell>
          <cell r="D6948" t="str">
            <v>引流装置,注射器,冲洗液</v>
          </cell>
          <cell r="E6948" t="str">
            <v>特殊缝线,止血材料</v>
          </cell>
          <cell r="F6948" t="str">
            <v>次</v>
          </cell>
          <cell r="G6948" t="str">
            <v/>
          </cell>
          <cell r="H6948">
            <v>1450</v>
          </cell>
          <cell r="I6948">
            <v>1160</v>
          </cell>
          <cell r="J6948">
            <v>1015</v>
          </cell>
          <cell r="K6948" t="str">
            <v>乙类</v>
          </cell>
        </row>
        <row r="6949">
          <cell r="A6949" t="str">
            <v>HQA72302</v>
          </cell>
          <cell r="B6949" t="str">
            <v>肝脏肿物激光消融术</v>
          </cell>
          <cell r="C6949" t="str">
            <v>逐层进腹,探查,游离肝脏,肝肿物穿刺,激光消融,创面止血,经腹壁另戳孔置管引出固定,清点器具､纱布无误,冲洗腹腔,逐层关腹。</v>
          </cell>
          <cell r="D6949" t="str">
            <v>穿刺针,电极,引流装置,注射器,冲洗液</v>
          </cell>
          <cell r="E6949" t="str">
            <v/>
          </cell>
          <cell r="F6949" t="str">
            <v>次</v>
          </cell>
          <cell r="G6949" t="str">
            <v/>
          </cell>
          <cell r="H6949">
            <v>1450</v>
          </cell>
          <cell r="I6949">
            <v>1160</v>
          </cell>
          <cell r="J6949">
            <v>1015</v>
          </cell>
          <cell r="K6949" t="str">
            <v>乙类</v>
          </cell>
        </row>
        <row r="6950">
          <cell r="A6950" t="str">
            <v>HQA72303</v>
          </cell>
          <cell r="B6950" t="str">
            <v>肝脏肿物微波消融术</v>
          </cell>
          <cell r="C6950" t="str">
            <v>逐层进腹,探查,游离肝脏,术中B超定位,肝肿物穿刺,连通微波发生器,微波消融,止血,经腹壁另戳孔置管引出固定,清点器具､纱布无误,冲洗腹腔,逐层关腹。</v>
          </cell>
          <cell r="D6950" t="str">
            <v>引流装置,冲洗液,穿刺针</v>
          </cell>
          <cell r="E6950" t="str">
            <v>特殊缝线,止血材料</v>
          </cell>
          <cell r="F6950" t="str">
            <v>次</v>
          </cell>
          <cell r="G6950" t="str">
            <v/>
          </cell>
          <cell r="H6950">
            <v>1450</v>
          </cell>
          <cell r="I6950">
            <v>1160</v>
          </cell>
          <cell r="J6950">
            <v>1015</v>
          </cell>
          <cell r="K6950" t="str">
            <v>乙类</v>
          </cell>
        </row>
        <row r="6951">
          <cell r="A6951" t="str">
            <v>HQA72304</v>
          </cell>
          <cell r="B6951" t="str">
            <v>肝脏肿物射频消融术</v>
          </cell>
          <cell r="C6951" t="str">
            <v>逐层进腹,探查,游离肝脏,术中B超定位监视,肝肿物穿刺,射频消融,止血,经腹壁另戳孔置管引出固定,清点器具､纱布无误,冲洗腹腔,逐层关腹。</v>
          </cell>
          <cell r="D6951" t="str">
            <v>穿刺针,引流装置,冲洗液</v>
          </cell>
          <cell r="E6951" t="str">
            <v>特殊缝线,止血材料</v>
          </cell>
          <cell r="F6951" t="str">
            <v>次</v>
          </cell>
          <cell r="G6951" t="str">
            <v/>
          </cell>
          <cell r="H6951">
            <v>1450</v>
          </cell>
          <cell r="I6951">
            <v>1160</v>
          </cell>
          <cell r="J6951">
            <v>1015</v>
          </cell>
          <cell r="K6951" t="str">
            <v>乙类</v>
          </cell>
        </row>
        <row r="6952">
          <cell r="A6952" t="str">
            <v>HQA72305</v>
          </cell>
          <cell r="B6952" t="str">
            <v>肝脏肿物冷冻消融术</v>
          </cell>
          <cell r="C6952" t="str">
            <v>逐层进腹,探查,游离肝脏,B超定位监视,肝肿物穿刺,氩氦刀消融,创面止血,经腹壁另戳孔置管引出固定,清点器具､纱布无误,冲洗腹腔,逐层关腹。</v>
          </cell>
          <cell r="D6952" t="str">
            <v>穿刺针,引流装置,冲洗液</v>
          </cell>
          <cell r="E6952" t="str">
            <v>特殊缝线,止血材料</v>
          </cell>
          <cell r="F6952" t="str">
            <v>次</v>
          </cell>
          <cell r="G6952" t="str">
            <v/>
          </cell>
          <cell r="H6952">
            <v>1450</v>
          </cell>
          <cell r="I6952">
            <v>1160</v>
          </cell>
          <cell r="J6952">
            <v>1015</v>
          </cell>
          <cell r="K6952" t="str">
            <v>乙类</v>
          </cell>
        </row>
        <row r="6953">
          <cell r="A6953" t="str">
            <v>HQA72501</v>
          </cell>
          <cell r="B6953" t="str">
            <v>经腹腔镜肝脏肿物药物注射消融术</v>
          </cell>
          <cell r="C6953" t="str">
            <v>腹壁多处戳孔,造气腹,插入观察镜,插入操作内镜,插入辅助器械,探查,体外B超监视,经皮肝肿物穿刺,注射消融剂。</v>
          </cell>
          <cell r="D6953" t="str">
            <v>引流装置</v>
          </cell>
          <cell r="E6953" t="str">
            <v>腔镜材料</v>
          </cell>
          <cell r="F6953" t="str">
            <v>次</v>
          </cell>
          <cell r="G6953" t="str">
            <v/>
          </cell>
          <cell r="H6953">
            <v>1650</v>
          </cell>
          <cell r="I6953">
            <v>1320</v>
          </cell>
          <cell r="J6953">
            <v>1155</v>
          </cell>
          <cell r="K6953" t="str">
            <v>乙类</v>
          </cell>
        </row>
        <row r="6954">
          <cell r="A6954" t="str">
            <v>HQA72502</v>
          </cell>
          <cell r="B6954" t="str">
            <v>经腹腔镜肝脏肿物激光消融术</v>
          </cell>
          <cell r="C6954" t="str">
            <v>腹壁多处戳孔,造气腹,插入观察镜,插入操作内镜,插入辅助器械,探查,肝肿物穿刺,激光消融,止血,置管引出固定,缝合切口。</v>
          </cell>
          <cell r="D6954" t="str">
            <v>电极,引流装置</v>
          </cell>
          <cell r="E6954" t="str">
            <v>腔镜材料</v>
          </cell>
          <cell r="F6954" t="str">
            <v>次</v>
          </cell>
          <cell r="G6954" t="str">
            <v/>
          </cell>
          <cell r="H6954">
            <v>1650</v>
          </cell>
          <cell r="I6954">
            <v>1320</v>
          </cell>
          <cell r="J6954">
            <v>1155</v>
          </cell>
          <cell r="K6954" t="str">
            <v>乙类</v>
          </cell>
        </row>
        <row r="6955">
          <cell r="A6955" t="str">
            <v>HQA72503</v>
          </cell>
          <cell r="B6955" t="str">
            <v>经腹腔镜肝脏肿物微波消融术</v>
          </cell>
          <cell r="C6955" t="str">
            <v>腹壁多处戳孔,造气腹,插入观察镜,插入操作内镜,插入辅助器械,探查,体外B超定位监视,肝肿物穿刺,微波消融,止血,置管引出固定,缝合切口。</v>
          </cell>
          <cell r="D6955" t="str">
            <v>电极,引流装置</v>
          </cell>
          <cell r="E6955" t="str">
            <v>腔镜材料</v>
          </cell>
          <cell r="F6955" t="str">
            <v>次</v>
          </cell>
          <cell r="G6955" t="str">
            <v/>
          </cell>
          <cell r="H6955">
            <v>1650</v>
          </cell>
          <cell r="I6955">
            <v>1320</v>
          </cell>
          <cell r="J6955">
            <v>1155</v>
          </cell>
          <cell r="K6955" t="str">
            <v>乙类</v>
          </cell>
        </row>
        <row r="6956">
          <cell r="A6956" t="str">
            <v>HQA72504</v>
          </cell>
          <cell r="B6956" t="str">
            <v>经腹腔镜肝脏肿物射频消融术</v>
          </cell>
          <cell r="C6956" t="str">
            <v>腹壁多处戳孔,造气腹,插入观察镜,插入操作内镜,插入辅助器械,探查,体外B超监视,肝肿物穿刺,射频消融,止血,置管引出固定,缝合切口。</v>
          </cell>
          <cell r="D6956" t="str">
            <v>电极,引流装置</v>
          </cell>
          <cell r="E6956" t="str">
            <v>腔镜材料</v>
          </cell>
          <cell r="F6956" t="str">
            <v>次</v>
          </cell>
          <cell r="G6956" t="str">
            <v/>
          </cell>
          <cell r="H6956">
            <v>1650</v>
          </cell>
          <cell r="I6956">
            <v>1320</v>
          </cell>
          <cell r="J6956">
            <v>1155</v>
          </cell>
          <cell r="K6956" t="str">
            <v>乙类</v>
          </cell>
        </row>
        <row r="6957">
          <cell r="A6957" t="str">
            <v>HQA72505</v>
          </cell>
          <cell r="B6957" t="str">
            <v>经腹腔镜肝脏肿物冷冻消融术</v>
          </cell>
          <cell r="C6957" t="str">
            <v>腹壁多处戳孔,造气腹,插入观察镜,插入操作内镜,插入辅助器械,探查,体外B超监视,肝肿物穿刺,冷冻消融,止血,置管引出固定,缝合切口。</v>
          </cell>
          <cell r="D6957" t="str">
            <v>电极,引流装置</v>
          </cell>
          <cell r="E6957" t="str">
            <v>腔镜材料</v>
          </cell>
          <cell r="F6957" t="str">
            <v>次</v>
          </cell>
          <cell r="G6957" t="str">
            <v/>
          </cell>
          <cell r="H6957">
            <v>1650</v>
          </cell>
          <cell r="I6957">
            <v>1320</v>
          </cell>
          <cell r="J6957">
            <v>1155</v>
          </cell>
          <cell r="K6957" t="str">
            <v>乙类</v>
          </cell>
        </row>
        <row r="6958">
          <cell r="A6958" t="str">
            <v>HQA73301</v>
          </cell>
          <cell r="B6958" t="str">
            <v>肝损伤清创修补术</v>
          </cell>
          <cell r="C6958" t="str">
            <v>逐层进腹,探查,游离肝脏,阻断肝门,肝损伤清创,止血,无活力肝组织切除,游离大网膜,填塞缝合或损伤单纯缝合,止血,经腹壁另戳孔置管固定,清点器具､纱布无误,冲洗腹腔,逐层关腹。</v>
          </cell>
          <cell r="D6958" t="str">
            <v>引流装置,冲洗液</v>
          </cell>
          <cell r="E6958" t="str">
            <v>血管夹,特殊缝线,止血材料</v>
          </cell>
          <cell r="F6958" t="str">
            <v>次</v>
          </cell>
          <cell r="G6958" t="str">
            <v/>
          </cell>
          <cell r="H6958">
            <v>1900</v>
          </cell>
          <cell r="I6958">
            <v>1520</v>
          </cell>
          <cell r="J6958">
            <v>1330</v>
          </cell>
          <cell r="K6958" t="str">
            <v>甲类</v>
          </cell>
        </row>
        <row r="6959">
          <cell r="A6959" t="str">
            <v>HQA73302</v>
          </cell>
          <cell r="B6959" t="str">
            <v>肝部分切除术</v>
          </cell>
          <cell r="C6959" t="str">
            <v>指肝脏边缘部位的各种良性肿物(结核,结石,囊肿,血管瘤,脂肪瘤等)及外伤所实施的不规则性肝部分切除。逐层进腹,探查,游离肝脏,阻断肝门,肝部分切除,止血,经腹壁另戳孔置管引出固定,清点器具､纱布无误,冲洗腹腔,逐层关腹。</v>
          </cell>
          <cell r="D6959" t="str">
            <v>引流装置,冲洗液</v>
          </cell>
          <cell r="E6959" t="str">
            <v>血管夹,特殊缝线,止血材料</v>
          </cell>
          <cell r="F6959" t="str">
            <v>次</v>
          </cell>
          <cell r="G6959" t="str">
            <v/>
          </cell>
          <cell r="H6959">
            <v>1800</v>
          </cell>
          <cell r="I6959">
            <v>1440</v>
          </cell>
          <cell r="J6959">
            <v>1260</v>
          </cell>
          <cell r="K6959" t="str">
            <v>甲类</v>
          </cell>
        </row>
        <row r="6960">
          <cell r="A6960" t="str">
            <v>HQA73303</v>
          </cell>
          <cell r="B6960" t="str">
            <v>肝囊肿开窗术</v>
          </cell>
          <cell r="C6960" t="str">
            <v>逐层进腹,探查,游离肝脏,切除肝囊肿部分囊壁,开放引流,止血,经腹壁另戳孔,置管引出固定,清点器具､纱布无误,冲洗腹腔,逐层关腹。</v>
          </cell>
          <cell r="D6960" t="str">
            <v>引流装置,冲洗液</v>
          </cell>
          <cell r="E6960" t="str">
            <v>血管夹,特殊缝线,止血材料</v>
          </cell>
          <cell r="F6960" t="str">
            <v>次</v>
          </cell>
          <cell r="G6960" t="str">
            <v/>
          </cell>
          <cell r="H6960">
            <v>1800</v>
          </cell>
          <cell r="I6960">
            <v>1440</v>
          </cell>
          <cell r="J6960">
            <v>1260</v>
          </cell>
          <cell r="K6960" t="str">
            <v>甲类</v>
          </cell>
        </row>
        <row r="6961">
          <cell r="A6961" t="str">
            <v>HQA73304</v>
          </cell>
          <cell r="B6961" t="str">
            <v>肝左外叶切除术</v>
          </cell>
          <cell r="C6961" t="str">
            <v>逐层进腹,探查,游离肝脏及第一､第二肝门,阻断肝门,肝左外叶(Ⅱ,Ⅲ段)切除,肝创面止血,经腹壁另戳孔置管引出固定,清点器具､纱布无误,冲洗腹腔,逐层关腹。</v>
          </cell>
          <cell r="D6961" t="str">
            <v>引流装置,冲洗液</v>
          </cell>
          <cell r="E6961" t="str">
            <v>血管夹,特殊缝线,止血材料</v>
          </cell>
          <cell r="F6961" t="str">
            <v>次</v>
          </cell>
          <cell r="G6961" t="str">
            <v/>
          </cell>
          <cell r="H6961">
            <v>2000</v>
          </cell>
          <cell r="I6961">
            <v>1600</v>
          </cell>
          <cell r="J6961">
            <v>1400</v>
          </cell>
          <cell r="K6961" t="str">
            <v>甲类</v>
          </cell>
        </row>
        <row r="6962">
          <cell r="A6962" t="str">
            <v>HQA73305</v>
          </cell>
          <cell r="B6962" t="str">
            <v>肝左三叶切除术</v>
          </cell>
          <cell r="C6962" t="str">
            <v>指扩大左叶切除术或左三段切除术。逐层进腹,探查,活检,游离肝脏及第一､第二､第三肝门,阻断肝门,胆囊切除,左三叶(Ⅱ,Ⅲ,Ⅳ,Ⅴ,Ⅷ段)切除,肝创面止血,经腹壁另戳孔置管引出固定,清点器具､纱布无误,冲洗腹腔,逐层关腹。</v>
          </cell>
          <cell r="D6962" t="str">
            <v>引流装置,冲洗液</v>
          </cell>
          <cell r="E6962" t="str">
            <v>血管夹,特殊缝线,止血材料</v>
          </cell>
          <cell r="F6962" t="str">
            <v>次</v>
          </cell>
          <cell r="G6962" t="str">
            <v/>
          </cell>
          <cell r="H6962">
            <v>3000</v>
          </cell>
          <cell r="I6962">
            <v>2400</v>
          </cell>
          <cell r="J6962">
            <v>2100</v>
          </cell>
          <cell r="K6962" t="str">
            <v>甲类</v>
          </cell>
        </row>
        <row r="6963">
          <cell r="A6963" t="str">
            <v>HQA73306</v>
          </cell>
          <cell r="B6963" t="str">
            <v>左半肝切除术</v>
          </cell>
          <cell r="C6963" t="str">
            <v>逐层进腹,探查,活检,游离肝脏及第一､第二肝门,阻断肝门,左半肝(Ⅱ,Ⅲ,Ⅳ段)切除,肝创面止血,经腹壁另戳孔置管引出固定,清点器具､纱布无误,冲洗腹腔，防止粘连，逐层关腹。</v>
          </cell>
          <cell r="D6963" t="str">
            <v>引流装置,冲洗液</v>
          </cell>
          <cell r="E6963" t="str">
            <v>血管夹，特殊缝线，止血材料，双极电凝镊，切口保护器，防粘连材料，打孔器</v>
          </cell>
          <cell r="F6963" t="str">
            <v>次</v>
          </cell>
          <cell r="G6963" t="str">
            <v/>
          </cell>
          <cell r="H6963">
            <v>5400</v>
          </cell>
          <cell r="I6963">
            <v>4590</v>
          </cell>
          <cell r="J6963">
            <v>3902</v>
          </cell>
          <cell r="K6963" t="str">
            <v>甲类</v>
          </cell>
        </row>
        <row r="6964">
          <cell r="A6964" t="str">
            <v>HQA73307</v>
          </cell>
          <cell r="B6964" t="str">
            <v>肝右三叶切除术</v>
          </cell>
          <cell r="C6964" t="str">
            <v>指扩大右叶切除术或右三段切除术。逐层进腹,探查,活检,游离肝脏及第一､第二､第三肝门,阻断肝门,胆囊切除,右三叶(Ⅳ,Ⅴ,Ⅵ,Ⅶ,Ⅷ段)切除,肝创面止血,经腹壁另戳孔置管引出固定,清点器具､纱布无误,冲洗腹腔,逐层关腹。</v>
          </cell>
          <cell r="D6964" t="str">
            <v>引流装置,冲洗液</v>
          </cell>
          <cell r="E6964" t="str">
            <v>血管夹,特殊缝线,止血材料</v>
          </cell>
          <cell r="F6964" t="str">
            <v>次</v>
          </cell>
          <cell r="G6964" t="str">
            <v/>
          </cell>
          <cell r="H6964">
            <v>3300</v>
          </cell>
          <cell r="I6964">
            <v>2640</v>
          </cell>
          <cell r="J6964">
            <v>2310</v>
          </cell>
          <cell r="K6964" t="str">
            <v>甲类</v>
          </cell>
        </row>
        <row r="6965">
          <cell r="A6965" t="str">
            <v>HQA73308</v>
          </cell>
          <cell r="B6965" t="str">
            <v>右半肝切除术</v>
          </cell>
          <cell r="C6965" t="str">
            <v>逐层进腹,探查,活检,游离肝脏及第一､第二肝门,阻断肝门,胆囊切除,右半肝(Ⅴ,Ⅵ,Ⅶ,Ⅷ段)切除,肝创面止血,经腹壁另戳孔置管引出固定,清点器具､纱布无误,冲洗腹腔,防止粘连，逐层关腹。</v>
          </cell>
          <cell r="D6965" t="str">
            <v>引流装置,冲洗液</v>
          </cell>
          <cell r="E6965" t="str">
            <v>血管夹,特殊缝线,止血材料，切口保护器，防粘连材料，打孔器</v>
          </cell>
          <cell r="F6965" t="str">
            <v>次</v>
          </cell>
          <cell r="G6965" t="str">
            <v/>
          </cell>
          <cell r="H6965">
            <v>5400</v>
          </cell>
          <cell r="I6965">
            <v>4590</v>
          </cell>
          <cell r="J6965">
            <v>3902</v>
          </cell>
          <cell r="K6965" t="str">
            <v>甲类</v>
          </cell>
        </row>
        <row r="6966">
          <cell r="A6966" t="str">
            <v>HQA73309</v>
          </cell>
          <cell r="B6966" t="str">
            <v>肝段切除术</v>
          </cell>
          <cell r="C6966" t="str">
            <v>逐层进腹,探查,游离肝脏,阻断肝门,切除病变累及的肝段,肝创面止血,经腹壁另戳孔置管引出固定,清点器具､纱布无误,冲洗腹腔,逐层关腹。</v>
          </cell>
          <cell r="D6966" t="str">
            <v>引流装置,冲洗液</v>
          </cell>
          <cell r="E6966" t="str">
            <v>血管夹,特殊缝线,止血材料</v>
          </cell>
          <cell r="F6966" t="str">
            <v>次</v>
          </cell>
          <cell r="G6966" t="str">
            <v/>
          </cell>
          <cell r="H6966">
            <v>2400</v>
          </cell>
          <cell r="I6966">
            <v>1920</v>
          </cell>
          <cell r="J6966">
            <v>1680</v>
          </cell>
          <cell r="K6966" t="str">
            <v>甲类</v>
          </cell>
        </row>
        <row r="6967">
          <cell r="A6967" t="str">
            <v>HQA73310</v>
          </cell>
          <cell r="B6967" t="str">
            <v>联合肝段切除术</v>
          </cell>
          <cell r="C6967" t="str">
            <v>逐层进腹,探查,游离肝脏,阻断肝门,切除临近不同肝叶相邻的肝段,止血,经腹壁另戳孔置管引出固定,清点器具､纱布无误,冲洗腹腔,防止粘连，逐层关腹。</v>
          </cell>
          <cell r="D6967" t="str">
            <v>引流装置,冲洗液</v>
          </cell>
          <cell r="E6967" t="str">
            <v>血管夹,特殊缝线,止血材料，切口保护器，防粘连材料</v>
          </cell>
          <cell r="F6967" t="str">
            <v>次</v>
          </cell>
          <cell r="G6967" t="str">
            <v/>
          </cell>
          <cell r="H6967">
            <v>5000</v>
          </cell>
          <cell r="I6967">
            <v>4250</v>
          </cell>
          <cell r="J6967">
            <v>3613</v>
          </cell>
          <cell r="K6967" t="str">
            <v>甲类</v>
          </cell>
        </row>
        <row r="6968">
          <cell r="A6968" t="str">
            <v>HQA73311</v>
          </cell>
          <cell r="B6968" t="str">
            <v>肝癌肝部分切除术</v>
          </cell>
          <cell r="C6968" t="str">
            <v>逐层进腹,探查,游离肝脏,肝门血管胆管,切除含肿瘤部分肝脏,止血,缝合肝脏,经腹壁另戳孔置管引出固定,清点器具､纱布无误,冲洗腹腔,逐层关腹。</v>
          </cell>
          <cell r="D6968" t="str">
            <v>引流装置,冲洗液</v>
          </cell>
          <cell r="E6968" t="str">
            <v>血管夹,特殊缝线,止血材料</v>
          </cell>
          <cell r="F6968" t="str">
            <v>次</v>
          </cell>
          <cell r="G6968" t="str">
            <v/>
          </cell>
          <cell r="H6968">
            <v>2400</v>
          </cell>
          <cell r="I6968">
            <v>1920</v>
          </cell>
          <cell r="J6968">
            <v>1680</v>
          </cell>
          <cell r="K6968" t="str">
            <v>甲类</v>
          </cell>
        </row>
        <row r="6969">
          <cell r="A6969" t="str">
            <v>HQA73501</v>
          </cell>
          <cell r="B6969" t="str">
            <v>经腹腔镜肝部分切除术</v>
          </cell>
          <cell r="C6969" t="str">
            <v>指肝脏边缘部位的各种良性肿物(结核、结石、囊肿、血管瘤、脂肪瘤等)及外伤所实施的不规则性肝部分切除。腹壁多处戳孔,造气腹,插入观察镜,插入操作内镜,插入辅助器械,探查,游离肝脏,阻断肝门,肝部分切除,止血,置管引出固定,缝合切口。</v>
          </cell>
          <cell r="D6969" t="str">
            <v>引流装置</v>
          </cell>
          <cell r="E6969" t="str">
            <v>腔镜材料</v>
          </cell>
          <cell r="F6969" t="str">
            <v>次</v>
          </cell>
          <cell r="G6969" t="str">
            <v/>
          </cell>
          <cell r="H6969">
            <v>2000</v>
          </cell>
          <cell r="I6969">
            <v>1600</v>
          </cell>
          <cell r="J6969">
            <v>1400</v>
          </cell>
          <cell r="K6969" t="str">
            <v>乙类</v>
          </cell>
        </row>
        <row r="6970">
          <cell r="A6970" t="str">
            <v>HQA73502</v>
          </cell>
          <cell r="B6970" t="str">
            <v>经腹腔镜肝囊肿切除术</v>
          </cell>
          <cell r="C6970" t="str">
            <v>腹壁多处戳孔,造气腹,插入观察镜,插入操作内镜,插入辅助器械,探查,游离肝脏,囊肿完整切除,止血,置管引出固定,缝合伤口。</v>
          </cell>
          <cell r="D6970" t="str">
            <v>引流装置</v>
          </cell>
          <cell r="E6970" t="str">
            <v>腔镜材料</v>
          </cell>
          <cell r="F6970" t="str">
            <v>次</v>
          </cell>
          <cell r="G6970" t="str">
            <v/>
          </cell>
          <cell r="H6970">
            <v>1700</v>
          </cell>
          <cell r="I6970">
            <v>1360</v>
          </cell>
          <cell r="J6970">
            <v>1190</v>
          </cell>
          <cell r="K6970" t="str">
            <v>乙类</v>
          </cell>
        </row>
        <row r="6971">
          <cell r="A6971" t="str">
            <v>HQA73503</v>
          </cell>
          <cell r="B6971" t="str">
            <v>经腹腔镜肝囊肿开窗术</v>
          </cell>
          <cell r="C6971" t="str">
            <v>腹壁多处戳孔,造气腹,插入观察镜,插入操作内镜,插入辅助器械,探查,游离肝脏,切除肝囊肿部分囊壁,开放引流,止血,置管引出固定,缝合伤口。</v>
          </cell>
          <cell r="D6971" t="str">
            <v>引流装置</v>
          </cell>
          <cell r="E6971" t="str">
            <v>腔镜材料</v>
          </cell>
          <cell r="F6971" t="str">
            <v>次</v>
          </cell>
          <cell r="G6971" t="str">
            <v/>
          </cell>
          <cell r="H6971">
            <v>2000</v>
          </cell>
          <cell r="I6971">
            <v>1600</v>
          </cell>
          <cell r="J6971">
            <v>1400</v>
          </cell>
          <cell r="K6971" t="str">
            <v>乙类</v>
          </cell>
        </row>
        <row r="6972">
          <cell r="A6972" t="str">
            <v>HQA73504</v>
          </cell>
          <cell r="B6972" t="str">
            <v>经腹腔镜肝左外叶切除术</v>
          </cell>
          <cell r="C6972" t="str">
            <v>腹壁多处戳孔,造气腹,插入观察镜,插入操作内镜,插入辅助器械,探查,游离肝脏及第一､第二肝门,阻断肝门,肝左外叶(Ⅱ,Ⅲ段)切除,肝创面止血,置管引出固定,缝合切口。</v>
          </cell>
          <cell r="D6972" t="str">
            <v>引流装置</v>
          </cell>
          <cell r="E6972" t="str">
            <v>腔镜材料</v>
          </cell>
          <cell r="F6972" t="str">
            <v>次</v>
          </cell>
          <cell r="G6972" t="str">
            <v/>
          </cell>
          <cell r="H6972">
            <v>2200</v>
          </cell>
          <cell r="I6972">
            <v>1760</v>
          </cell>
          <cell r="J6972">
            <v>1540</v>
          </cell>
          <cell r="K6972" t="str">
            <v>乙类</v>
          </cell>
        </row>
        <row r="6973">
          <cell r="A6973" t="str">
            <v>HQA73505</v>
          </cell>
          <cell r="B6973" t="str">
            <v>经腹腔镜左半肝切除术</v>
          </cell>
          <cell r="C6973" t="str">
            <v>腹壁多处戳孔,造气腹,插入观察镜,插入操作内镜,插入辅助器械,探查,游离肝脏及第一､第二肝门,阻断肝门,左半肝(Ⅱ,Ⅲ,Ⅳ段)切除,肝创面止血,置管引出固定,缝合切口。</v>
          </cell>
          <cell r="D6973" t="str">
            <v>引流装置</v>
          </cell>
          <cell r="E6973" t="str">
            <v>腔镜材料</v>
          </cell>
          <cell r="F6973" t="str">
            <v>次</v>
          </cell>
          <cell r="G6973" t="str">
            <v/>
          </cell>
          <cell r="H6973">
            <v>2900</v>
          </cell>
          <cell r="I6973">
            <v>2320</v>
          </cell>
          <cell r="J6973">
            <v>2030</v>
          </cell>
          <cell r="K6973" t="str">
            <v>乙类</v>
          </cell>
        </row>
        <row r="6974">
          <cell r="A6974" t="str">
            <v>HQA73506</v>
          </cell>
          <cell r="B6974" t="str">
            <v>经腹腔镜右半肝切除术</v>
          </cell>
          <cell r="C6974" t="str">
            <v>腹壁多处戳孔,造气腹,插入观察镜,插入操作内镜,插入辅助器械,探查,游离肝脏及第一､第二肝门,阻断肝门,胆囊切除,右半肝(Ⅴ,Ⅵ,Ⅶ,Ⅷ段)切除,肝创面止血,置管引出固定,缝合切口。</v>
          </cell>
          <cell r="D6974" t="str">
            <v>引流装置</v>
          </cell>
          <cell r="E6974" t="str">
            <v>腔镜材料</v>
          </cell>
          <cell r="F6974" t="str">
            <v>次</v>
          </cell>
          <cell r="G6974" t="str">
            <v/>
          </cell>
          <cell r="H6974">
            <v>2900</v>
          </cell>
          <cell r="I6974">
            <v>2320</v>
          </cell>
          <cell r="J6974">
            <v>2030</v>
          </cell>
          <cell r="K6974" t="str">
            <v>乙类</v>
          </cell>
        </row>
        <row r="6975">
          <cell r="A6975" t="str">
            <v>HQA73507</v>
          </cell>
          <cell r="B6975" t="str">
            <v>经腹腔镜肝段切除术</v>
          </cell>
          <cell r="C6975" t="str">
            <v>腹壁多处戳孔,造气腹,插入观察镜,插入操作内镜,插入辅助器械,探查,游离肝脏,阻断肝门,切除病变累及的肝段,肝创面止血,置管引出固定,缝合切口。</v>
          </cell>
          <cell r="D6975" t="str">
            <v>引流装置</v>
          </cell>
          <cell r="E6975" t="str">
            <v>腔镜材料</v>
          </cell>
          <cell r="F6975" t="str">
            <v>次</v>
          </cell>
          <cell r="G6975" t="str">
            <v/>
          </cell>
          <cell r="H6975">
            <v>2600</v>
          </cell>
          <cell r="I6975">
            <v>2080</v>
          </cell>
          <cell r="J6975">
            <v>1820</v>
          </cell>
          <cell r="K6975" t="str">
            <v>乙类</v>
          </cell>
        </row>
        <row r="6976">
          <cell r="A6976" t="str">
            <v>HQA73508</v>
          </cell>
          <cell r="B6976" t="str">
            <v>经腹腔镜联合肝段切除术</v>
          </cell>
          <cell r="C6976" t="str">
            <v>腹壁多处戳孔,造气腹,插入观察镜,插入操作内镜,插入辅助器械,探查,游离肝脏,阻断肝门,切除临近不同肝叶相邻的肝段,止血,置管引出固定,缝合切口。</v>
          </cell>
          <cell r="D6976" t="str">
            <v>引流装置</v>
          </cell>
          <cell r="E6976" t="str">
            <v>腔镜材料</v>
          </cell>
          <cell r="F6976" t="str">
            <v>次</v>
          </cell>
          <cell r="G6976" t="str">
            <v/>
          </cell>
          <cell r="H6976">
            <v>2700</v>
          </cell>
          <cell r="I6976">
            <v>2160</v>
          </cell>
          <cell r="J6976">
            <v>1890</v>
          </cell>
          <cell r="K6976" t="str">
            <v>乙类</v>
          </cell>
        </row>
        <row r="6977">
          <cell r="A6977" t="str">
            <v>HQA90301</v>
          </cell>
          <cell r="B6977" t="str">
            <v>原位肝移植术</v>
          </cell>
          <cell r="C6977" t="str">
            <v>指尸体全肝供肝。逐层开腹,探查,全肝切除(含经典肝移植和背驮肝移植两种手术方式)背驮术式的患者需要游离第三肝门,逐一处理肝段血管),受体肝动脉修整,供肝植入,肝左肝中静脉修整成形,供肝下腔静脉成形,依次吻合下腔静脉(经典式肝移植需要分别吻合肝上､肝下下腔静脉)､门静脉､肝动脉,供肝胆囊切除,胆总管探查,胆管吻合,留置T管引流,肝活检,止血,经腹壁另戳孔置管引出固定,清点器具､纱布无误,冲洗腹腔,防止粘连，逐层关腹。</v>
          </cell>
          <cell r="D6977" t="str">
            <v>引流装置,T形管,冲洗液</v>
          </cell>
          <cell r="E6977" t="str">
            <v>吻合器,血管夹,特殊缝线,止血材料，器官保存液，防粘连材料，切口保护器</v>
          </cell>
          <cell r="F6977" t="str">
            <v>次</v>
          </cell>
          <cell r="G6977" t="str">
            <v/>
          </cell>
          <cell r="H6977">
            <v>20000</v>
          </cell>
          <cell r="I6977">
            <v>17000</v>
          </cell>
          <cell r="J6977">
            <v>14450</v>
          </cell>
          <cell r="K6977" t="str">
            <v>乙类</v>
          </cell>
        </row>
        <row r="6978">
          <cell r="A6978" t="str">
            <v>HQA90302</v>
          </cell>
          <cell r="B6978" t="str">
            <v>部分供肝原位肝移植术</v>
          </cell>
          <cell r="C6978" t="str">
            <v>指活体或尸体背驮式部分肝移植术。逐层进腹,探查,全肝切除术(游离第三肝门,逐一处理肝短血管),受体肝动脉修整,供肝植入,肝左肝中静脉修整成形,受体腔静脉修整成形,供肝肝静脉成形,依次吻合肝静脉､门静脉､肝动脉,胆总管探查,胆管吻合,留置T管引流,肝活检,止血､经腹壁另戳孔置管引出固定,清点器具､纱布无误,冲洗腹腔,逐层关腹。</v>
          </cell>
          <cell r="D6978" t="str">
            <v>引流装置,T形管,冲洗液</v>
          </cell>
          <cell r="E6978" t="str">
            <v>吻合器,血管夹,特殊缝线,止血材料，器官保存液</v>
          </cell>
          <cell r="F6978" t="str">
            <v>次</v>
          </cell>
          <cell r="G6978" t="str">
            <v/>
          </cell>
          <cell r="H6978">
            <v>6000</v>
          </cell>
          <cell r="I6978">
            <v>4800</v>
          </cell>
          <cell r="J6978">
            <v>4200</v>
          </cell>
          <cell r="K6978" t="str">
            <v>乙类</v>
          </cell>
        </row>
        <row r="6979">
          <cell r="A6979" t="str">
            <v>HQA90303</v>
          </cell>
          <cell r="B6979" t="str">
            <v>双供肝原位肝移植术</v>
          </cell>
          <cell r="C6979" t="str">
            <v>指管道重建需要分别依次吻合,相当于两次供肝植入术。逐层进腹,探查,全肝切除术(游离第三肝门,逐一处理肝短血管),受体肝动脉修整,供肝植入,肝左肝中静脉修整成形,受体腔静脉修整成形,供肝肝静脉成形,依次吻合肝静脉､门静脉､肝动脉,胆总管探查,胆管吻合,留置T管引流,肝活检,止血,经腹壁另戳孔置管引出固定,清点器具､纱布无误,冲洗腹腔,逐层关腹。</v>
          </cell>
          <cell r="D6979" t="str">
            <v>引流装置,T形管,冲洗液</v>
          </cell>
          <cell r="E6979" t="str">
            <v>吻合器,血管夹,特殊缝线,止血材料，器官保存液</v>
          </cell>
          <cell r="F6979" t="str">
            <v>次</v>
          </cell>
          <cell r="G6979" t="str">
            <v/>
          </cell>
          <cell r="H6979">
            <v>8000</v>
          </cell>
          <cell r="I6979">
            <v>6400</v>
          </cell>
          <cell r="J6979">
            <v>5600</v>
          </cell>
          <cell r="K6979" t="str">
            <v>乙类</v>
          </cell>
        </row>
        <row r="6980">
          <cell r="A6980" t="str">
            <v>HQA90304</v>
          </cell>
          <cell r="B6980" t="str">
            <v>原位辅助肝移植术</v>
          </cell>
          <cell r="C6980" t="str">
            <v>逐层进腹,探查,左半肝(或右半肝)部分切除术(游离第三肝门,逐一处理肝短血管),受体肝动脉修整,供肝植入,受体腔静脉修整成形,供肝肝静脉成形,依次吻合肝静脉､门静脉､肝动脉,胆总管探查,胆管吻合,留置T管引流,肝活检,止血,经腹壁另戳孔置管引出固定,清点器具､纱布无误,冲洗腹腔,逐层关腹。</v>
          </cell>
          <cell r="D6980" t="str">
            <v>引流装置,T形管,冲洗液</v>
          </cell>
          <cell r="E6980" t="str">
            <v>血管夹,特殊缝线,止血材料，器官保存液</v>
          </cell>
          <cell r="F6980" t="str">
            <v>次</v>
          </cell>
          <cell r="G6980" t="str">
            <v/>
          </cell>
          <cell r="H6980">
            <v>20000</v>
          </cell>
          <cell r="I6980">
            <v>17000</v>
          </cell>
          <cell r="J6980">
            <v>14450</v>
          </cell>
          <cell r="K6980" t="str">
            <v>乙类</v>
          </cell>
        </row>
        <row r="6981">
          <cell r="A6981" t="str">
            <v>HQA90305</v>
          </cell>
          <cell r="B6981" t="str">
            <v>移植肝切除再移植术</v>
          </cell>
          <cell r="C6981" t="str">
            <v>指将原移植肝切除,重新再移植手术。逐层进腹,粘连松解,探查,移植肝切除(含全肝或部分),受体肝动脉修整,供肝植入,肝左肝中静脉修整成形,供肝下腔静脉成形,依次吻合下腔静脉､门静脉､肝动脉,(供肝胆囊切除),胆总管探查,胆管吻合,留置T管引流,肝活检,止血,经腹壁另戳孔置管引出固定,清点器具､纱布无误,冲洗腹腔,逐层关腹。</v>
          </cell>
          <cell r="D6981" t="str">
            <v>引流装置,T形管,冲洗液</v>
          </cell>
          <cell r="E6981" t="str">
            <v>吻合器,血管夹,特殊缝线,止血材料,供体</v>
          </cell>
          <cell r="F6981" t="str">
            <v>次</v>
          </cell>
          <cell r="G6981" t="str">
            <v/>
          </cell>
          <cell r="H6981">
            <v>5000</v>
          </cell>
          <cell r="I6981">
            <v>4000</v>
          </cell>
          <cell r="J6981">
            <v>3500</v>
          </cell>
          <cell r="K6981" t="str">
            <v>乙类</v>
          </cell>
        </row>
        <row r="6982">
          <cell r="A6982" t="str">
            <v>HQB73301</v>
          </cell>
          <cell r="B6982" t="str">
            <v>肝方叶切除术</v>
          </cell>
          <cell r="C6982" t="str">
            <v>逐层进腹,探查,游离肝脏及第一､第二肝门,阻断肝门,方叶切除,肝创面止血,经腹壁另戳孔置管引出固定,清点器具､纱布无误,冲洗腹腔,逐层关腹。</v>
          </cell>
          <cell r="D6982" t="str">
            <v>引流装置,冲洗液</v>
          </cell>
          <cell r="E6982" t="str">
            <v>血管夹,特殊缝线,止血材料</v>
          </cell>
          <cell r="F6982" t="str">
            <v>次</v>
          </cell>
          <cell r="G6982" t="str">
            <v/>
          </cell>
          <cell r="H6982">
            <v>2300</v>
          </cell>
          <cell r="I6982">
            <v>1840</v>
          </cell>
          <cell r="J6982">
            <v>1610</v>
          </cell>
          <cell r="K6982" t="str">
            <v>甲类</v>
          </cell>
        </row>
        <row r="6983">
          <cell r="A6983" t="str">
            <v>HQB73302</v>
          </cell>
          <cell r="B6983" t="str">
            <v>中肝叶切除术</v>
          </cell>
          <cell r="C6983" t="str">
            <v>逐层进腹,探查,游离肝脏及第一､第二､第三肝门,阻断肝门,胆囊切除,中肝叶(Ⅳ,Ⅴ,Ⅷ段)切除,肝创面止血,经腹壁另戳孔置管引出固定,清点器具､纱布无误,冲洗腹腔,逐层关腹。</v>
          </cell>
          <cell r="D6983" t="str">
            <v>引流装置,冲洗液</v>
          </cell>
          <cell r="E6983" t="str">
            <v>血管夹,特殊缝线,止血材料</v>
          </cell>
          <cell r="F6983" t="str">
            <v>次</v>
          </cell>
          <cell r="G6983" t="str">
            <v/>
          </cell>
          <cell r="H6983">
            <v>2300</v>
          </cell>
          <cell r="I6983">
            <v>1840</v>
          </cell>
          <cell r="J6983">
            <v>1610</v>
          </cell>
          <cell r="K6983" t="str">
            <v>甲类</v>
          </cell>
        </row>
        <row r="6984">
          <cell r="A6984" t="str">
            <v>HQB73303</v>
          </cell>
          <cell r="B6984" t="str">
            <v>肝尾状叶切除术</v>
          </cell>
          <cell r="C6984" t="str">
            <v>逐层进腹,探查,游离肝脏及第一､第二､第三肝门,阻断肝门,胆囊切除,肝尾状叶(I段)切除,肝创面止血,经腹壁另戳孔置管引出固定,清点器具､纱布无误,冲洗腹腔,逐层关腹。</v>
          </cell>
          <cell r="D6984" t="str">
            <v>引流装置,冲洗液</v>
          </cell>
          <cell r="E6984" t="str">
            <v>血管夹,特殊缝线,止血材料</v>
          </cell>
          <cell r="F6984" t="str">
            <v>次</v>
          </cell>
          <cell r="G6984" t="str">
            <v/>
          </cell>
          <cell r="H6984">
            <v>2300</v>
          </cell>
          <cell r="I6984">
            <v>1840</v>
          </cell>
          <cell r="J6984">
            <v>1610</v>
          </cell>
          <cell r="K6984" t="str">
            <v>甲类</v>
          </cell>
        </row>
        <row r="6985">
          <cell r="A6985" t="str">
            <v>HQB73501</v>
          </cell>
          <cell r="B6985" t="str">
            <v>经腹腔镜肝方叶切除术</v>
          </cell>
          <cell r="C6985" t="str">
            <v>腹壁多处戳孔,造气腹,插入观察镜,插入操作内镜,插入辅助器械,探查,游离肝脏及第一､第二肝门,阻断肝门,方叶切除,肝创面止血,置管引出固定,缝合切口。</v>
          </cell>
          <cell r="D6985" t="str">
            <v>引流装置</v>
          </cell>
          <cell r="E6985" t="str">
            <v>腔镜材料</v>
          </cell>
          <cell r="F6985" t="str">
            <v>次</v>
          </cell>
          <cell r="G6985" t="str">
            <v/>
          </cell>
          <cell r="H6985">
            <v>2500</v>
          </cell>
          <cell r="I6985">
            <v>2000</v>
          </cell>
          <cell r="J6985">
            <v>1750</v>
          </cell>
          <cell r="K6985" t="str">
            <v>乙类</v>
          </cell>
        </row>
        <row r="6986">
          <cell r="A6986" t="str">
            <v>HQB73502</v>
          </cell>
          <cell r="B6986" t="str">
            <v>经腹腔镜中肝叶切除术</v>
          </cell>
          <cell r="C6986" t="str">
            <v>腹壁多处戳孔,造气腹,插入观察镜,插入操作内镜,插入辅助器械,探查,游离肝脏及第一､第二､第三肝门,阻断肝门,胆囊切除,中肝叶(Ⅳ,Ⅴ,Ⅷ段)切除,肝创面止血,置管引出固定,缝合切口。</v>
          </cell>
          <cell r="D6986" t="str">
            <v>引流装置</v>
          </cell>
          <cell r="E6986" t="str">
            <v>腔镜材料</v>
          </cell>
          <cell r="F6986" t="str">
            <v>次</v>
          </cell>
          <cell r="G6986" t="str">
            <v/>
          </cell>
          <cell r="H6986">
            <v>2500</v>
          </cell>
          <cell r="I6986">
            <v>2000</v>
          </cell>
          <cell r="J6986">
            <v>1750</v>
          </cell>
          <cell r="K6986" t="str">
            <v>乙类</v>
          </cell>
        </row>
        <row r="6987">
          <cell r="A6987" t="str">
            <v>HQB73503</v>
          </cell>
          <cell r="B6987" t="str">
            <v>经腹腔镜肝尾状叶切除术</v>
          </cell>
          <cell r="C6987" t="str">
            <v>腹壁多处戳孔,造气腹,插入观察镜,插入操作内镜,插入辅助器械,探查,游离肝脏及第一､第二､第三肝门,阻断肝门,胆囊切除,肝尾状叶(Ⅰ段)切除,肝创面止血,置管引出固定,缝合切口。</v>
          </cell>
          <cell r="D6987" t="str">
            <v>引流装置</v>
          </cell>
          <cell r="E6987" t="str">
            <v>腔镜材料</v>
          </cell>
          <cell r="F6987" t="str">
            <v>次</v>
          </cell>
          <cell r="G6987" t="str">
            <v/>
          </cell>
          <cell r="H6987">
            <v>2500</v>
          </cell>
          <cell r="I6987">
            <v>2000</v>
          </cell>
          <cell r="J6987">
            <v>1750</v>
          </cell>
          <cell r="K6987" t="str">
            <v>乙类</v>
          </cell>
        </row>
        <row r="6988">
          <cell r="A6988" t="str">
            <v>HQB77301</v>
          </cell>
          <cell r="B6988" t="str">
            <v>根治性肝癌肝叶切除术</v>
          </cell>
          <cell r="C6988" t="str">
            <v>逐层进腹,探查,游离肝脏､肝门血管胆管,控制肝门血流,规范切除含肿瘤肝叶,止血,缝合肝脏,区域淋巴结清扫,经腹壁另戳孔置管引出固定,清点器具､纱布无误,冲洗腹腔,逐层关腹。</v>
          </cell>
          <cell r="D6988" t="str">
            <v>引流装置,冲洗液</v>
          </cell>
          <cell r="E6988" t="str">
            <v>血管夹,特殊缝线,止血材料</v>
          </cell>
          <cell r="F6988" t="str">
            <v>次</v>
          </cell>
          <cell r="G6988" t="str">
            <v/>
          </cell>
          <cell r="H6988">
            <v>2700</v>
          </cell>
          <cell r="I6988">
            <v>2160</v>
          </cell>
          <cell r="J6988">
            <v>1890</v>
          </cell>
          <cell r="K6988" t="str">
            <v>甲类</v>
          </cell>
        </row>
        <row r="6989">
          <cell r="A6989" t="str">
            <v>HQC45101</v>
          </cell>
          <cell r="B6989" t="str">
            <v>经皮经肝肝门部肿物支架管外引流术</v>
          </cell>
          <cell r="C6989" t="str">
            <v>定位,消毒铺巾,局麻,B超引导下穿刺,导丝引导,支架置入肿管,留置外引流固定,缝合切口。</v>
          </cell>
          <cell r="D6989" t="str">
            <v>引流装置,注射器</v>
          </cell>
          <cell r="E6989" t="str">
            <v>支架,特殊缝线,止血材料</v>
          </cell>
          <cell r="F6989" t="str">
            <v>次</v>
          </cell>
          <cell r="G6989" t="str">
            <v/>
          </cell>
          <cell r="H6989">
            <v>2100</v>
          </cell>
          <cell r="I6989">
            <v>1680</v>
          </cell>
          <cell r="J6989">
            <v>1470</v>
          </cell>
          <cell r="K6989" t="str">
            <v>乙类</v>
          </cell>
        </row>
        <row r="6990">
          <cell r="A6990" t="str">
            <v>HQC45102</v>
          </cell>
          <cell r="B6990" t="str">
            <v>经皮经肝肝门部肿物支架置入内引流术</v>
          </cell>
          <cell r="C6990" t="str">
            <v>定位,消毒铺巾,局麻,B超引导下穿刺,导丝引导,支架管置入通过肿瘤狭窄部,缝合切口。</v>
          </cell>
          <cell r="D6990" t="str">
            <v>引流装置,注射器</v>
          </cell>
          <cell r="E6990" t="str">
            <v>支架,特殊缝线,止血材料</v>
          </cell>
          <cell r="F6990" t="str">
            <v>次</v>
          </cell>
          <cell r="G6990" t="str">
            <v/>
          </cell>
          <cell r="H6990">
            <v>2100</v>
          </cell>
          <cell r="I6990">
            <v>1680</v>
          </cell>
          <cell r="J6990">
            <v>1470</v>
          </cell>
          <cell r="K6990" t="str">
            <v>乙类</v>
          </cell>
        </row>
        <row r="6991">
          <cell r="A6991" t="str">
            <v>HQC45301</v>
          </cell>
          <cell r="B6991" t="str">
            <v>肝门部肿物支架管外引流术</v>
          </cell>
          <cell r="C6991" t="str">
            <v>逐层进腹,肿瘤以上近端肝门胆管探查切开,支架管置入,缝合,经腹壁另戳孔置管引出固定,腹腔引流管另戳孔引出固定,清点器具､纱布无误,冲洗腹腔,逐层关腹。</v>
          </cell>
          <cell r="D6991" t="str">
            <v>引流装置,冲洗液</v>
          </cell>
          <cell r="E6991" t="str">
            <v>支架,血管夹,特殊缝线,止血材料</v>
          </cell>
          <cell r="F6991" t="str">
            <v>次</v>
          </cell>
          <cell r="G6991" t="str">
            <v/>
          </cell>
          <cell r="H6991">
            <v>2200</v>
          </cell>
          <cell r="I6991">
            <v>1760</v>
          </cell>
          <cell r="J6991">
            <v>1540</v>
          </cell>
          <cell r="K6991" t="str">
            <v>乙类</v>
          </cell>
        </row>
        <row r="6992">
          <cell r="A6992" t="str">
            <v>HQC45302</v>
          </cell>
          <cell r="B6992" t="str">
            <v>肝门部肿物支架置入内引流术</v>
          </cell>
          <cell r="C6992" t="str">
            <v>逐层进腹,肝门胆管探查切开,支架管置入,缝合胆管,止血,清点器具､纱布无误,冲洗腹腔,经腹壁另戳孔置管引出固定,逐层关腹。</v>
          </cell>
          <cell r="D6992" t="str">
            <v>引流装置,冲洗液</v>
          </cell>
          <cell r="E6992" t="str">
            <v>支架,血管夹,特殊缝线,止血材料</v>
          </cell>
          <cell r="F6992" t="str">
            <v>次</v>
          </cell>
          <cell r="G6992" t="str">
            <v/>
          </cell>
          <cell r="H6992">
            <v>2200</v>
          </cell>
          <cell r="I6992">
            <v>1760</v>
          </cell>
          <cell r="J6992">
            <v>1540</v>
          </cell>
          <cell r="K6992" t="str">
            <v>乙类</v>
          </cell>
        </row>
        <row r="6993">
          <cell r="A6993" t="str">
            <v>HQC83301</v>
          </cell>
          <cell r="B6993" t="str">
            <v>先天胆道闭锁肝门空肠Roux-y成形术</v>
          </cell>
          <cell r="C6993" t="str">
            <v>即葛西氏术。右上腹横行切口,胆囊切除,肝门纤维块松解,距屈氏韧带20厘米处横断空肠,与以下50厘米空肠行端侧吻合,将50厘米空肠提上,于结肠肝曲下穿过与肝总管吻合,或行胃体劈裂胃管成形+胃管肝门吻合。放置腹腔引流管,关腹。不含腹腔镜胆道探查。</v>
          </cell>
          <cell r="D6993" t="str">
            <v>引流装置</v>
          </cell>
          <cell r="E6993" t="str">
            <v>特殊缝线,止血材料,吻合器</v>
          </cell>
          <cell r="F6993" t="str">
            <v>次</v>
          </cell>
          <cell r="G6993" t="str">
            <v/>
          </cell>
          <cell r="H6993">
            <v>2800</v>
          </cell>
          <cell r="I6993">
            <v>2240</v>
          </cell>
          <cell r="J6993">
            <v>1960</v>
          </cell>
          <cell r="K6993" t="str">
            <v>甲类</v>
          </cell>
        </row>
        <row r="6994">
          <cell r="A6994" t="str">
            <v>HQD59101</v>
          </cell>
          <cell r="B6994" t="str">
            <v>经皮肝血管瘤硬化剂注射栓塞术</v>
          </cell>
          <cell r="C6994" t="str">
            <v>定位,消毒铺巾,局麻,B超引导下瘤内注射栓塞剂,肝创面止血,包扎伤口。</v>
          </cell>
          <cell r="D6994" t="str">
            <v>引流装置,注射器</v>
          </cell>
          <cell r="E6994" t="str">
            <v>血管夹,栓塞材料,特殊缝线,止血材料</v>
          </cell>
          <cell r="F6994" t="str">
            <v>次</v>
          </cell>
          <cell r="G6994" t="str">
            <v/>
          </cell>
          <cell r="H6994">
            <v>1400</v>
          </cell>
          <cell r="I6994">
            <v>1120</v>
          </cell>
          <cell r="J6994">
            <v>980</v>
          </cell>
          <cell r="K6994" t="str">
            <v>甲类</v>
          </cell>
        </row>
        <row r="6995">
          <cell r="A6995" t="str">
            <v>HQD59301</v>
          </cell>
          <cell r="B6995" t="str">
            <v>肝血管瘤硬化剂注射栓塞术</v>
          </cell>
          <cell r="C6995" t="str">
            <v>逐层进腹,探查,活检,游离肝脏,阻断肝门,瘤内注射栓塞剂,肝创面止血,清点器具､纱布无误,冲洗腹腔,逐层关腹。</v>
          </cell>
          <cell r="D6995" t="str">
            <v>引流装置,冲洗液</v>
          </cell>
          <cell r="E6995" t="str">
            <v>血管夹,栓塞材料,特殊缝线,止血材料</v>
          </cell>
          <cell r="F6995" t="str">
            <v>次</v>
          </cell>
          <cell r="G6995" t="str">
            <v/>
          </cell>
          <cell r="H6995">
            <v>1500</v>
          </cell>
          <cell r="I6995">
            <v>1200</v>
          </cell>
          <cell r="J6995">
            <v>1050</v>
          </cell>
          <cell r="K6995" t="str">
            <v>甲类</v>
          </cell>
        </row>
        <row r="6996">
          <cell r="A6996" t="str">
            <v>HQD83301</v>
          </cell>
          <cell r="B6996" t="str">
            <v>肝损伤血管修补术</v>
          </cell>
          <cell r="C6996" t="str">
            <v>逐层进腹,探查,游离肝脏,阻断肝门,清除创面,损伤大血管修补,止血,经腹壁另戳孔置管固定,清点器具､纱布无误,冲洗腹腔,逐层关腹。特指第一肝门,第二肝门和肝后下腔静脉血管损伤的修补。</v>
          </cell>
          <cell r="D6996" t="str">
            <v>引流装置,冲洗液</v>
          </cell>
          <cell r="E6996" t="str">
            <v>血管夹,特殊缝线,止血材料</v>
          </cell>
          <cell r="F6996" t="str">
            <v>次</v>
          </cell>
          <cell r="G6996" t="str">
            <v/>
          </cell>
          <cell r="H6996">
            <v>1500</v>
          </cell>
          <cell r="I6996">
            <v>1200</v>
          </cell>
          <cell r="J6996">
            <v>1050</v>
          </cell>
          <cell r="K6996" t="str">
            <v>甲类</v>
          </cell>
        </row>
        <row r="6997">
          <cell r="A6997" t="str">
            <v>HQD83302</v>
          </cell>
          <cell r="B6997" t="str">
            <v>肝血管瘤缝扎术</v>
          </cell>
          <cell r="C6997" t="str">
            <v>逐层进腹,探查,活检,游离肝脏,阻断肝门,缝扎肝血管瘤,肝创面止血,经腹壁另戳孔置管引出固定,清点器具､纱布无误,冲洗腹腔,逐层关腹。</v>
          </cell>
          <cell r="D6997" t="str">
            <v>引流装置,冲洗液</v>
          </cell>
          <cell r="E6997" t="str">
            <v>血管夹,特殊缝线,止血材料</v>
          </cell>
          <cell r="F6997" t="str">
            <v>次</v>
          </cell>
          <cell r="G6997" t="str">
            <v/>
          </cell>
          <cell r="H6997">
            <v>1700</v>
          </cell>
          <cell r="I6997">
            <v>1360</v>
          </cell>
          <cell r="J6997">
            <v>1190</v>
          </cell>
          <cell r="K6997" t="str">
            <v>甲类</v>
          </cell>
        </row>
        <row r="6998">
          <cell r="A6998" t="str">
            <v>HQE-HQM</v>
          </cell>
          <cell r="B6998" t="str">
            <v>10.胆道</v>
          </cell>
          <cell r="C6998" t="str">
            <v/>
          </cell>
          <cell r="D6998" t="str">
            <v/>
          </cell>
          <cell r="E6998" t="str">
            <v/>
          </cell>
        </row>
        <row r="6998">
          <cell r="G6998" t="str">
            <v/>
          </cell>
          <cell r="H6998" t="str">
            <v/>
          </cell>
          <cell r="I6998" t="str">
            <v/>
          </cell>
          <cell r="J6998" t="str">
            <v/>
          </cell>
        </row>
        <row r="6999">
          <cell r="A6999" t="str">
            <v>HQE45101</v>
          </cell>
          <cell r="B6999" t="str">
            <v>经皮肝穿胆道引流术(PTCD)</v>
          </cell>
          <cell r="C6999" t="str">
            <v>定位,消毒铺巾,局麻,穿刺,置管引出固定。图文报告。</v>
          </cell>
          <cell r="D6999" t="str">
            <v>引流装置,注射器</v>
          </cell>
          <cell r="E6999" t="str">
            <v>扩张管,导丝,胆管引流管</v>
          </cell>
          <cell r="F6999" t="str">
            <v>次</v>
          </cell>
          <cell r="G6999" t="str">
            <v/>
          </cell>
          <cell r="H6999">
            <v>500</v>
          </cell>
          <cell r="I6999">
            <v>400</v>
          </cell>
          <cell r="J6999">
            <v>350</v>
          </cell>
          <cell r="K6999" t="str">
            <v>甲类</v>
          </cell>
        </row>
        <row r="7000">
          <cell r="A7000" t="str">
            <v>HQE45601</v>
          </cell>
          <cell r="B7000" t="str">
            <v>经电子内镜鼻-胆管引流术(ENBD)</v>
          </cell>
          <cell r="C7000" t="str">
            <v>麻醉下,镇静,润滑,消泡,电子十二指肠镜经口插至十二指肠乳头部位,经活检通道将导丝插入胆管狭窄部位,撤出内镜后将导丝自鼻腔引出,将引流管沿导丝置入胆管,确认位置无误,固定引流管。图文报告。不含监护､十二指肠乳头括约肌切开术､X线检查。</v>
          </cell>
          <cell r="D7000" t="str">
            <v>引流装置</v>
          </cell>
          <cell r="E7000" t="str">
            <v>造影导管,导丝,胆管引流管,血管夹</v>
          </cell>
          <cell r="F7000" t="str">
            <v>次</v>
          </cell>
          <cell r="G7000" t="str">
            <v/>
          </cell>
          <cell r="H7000">
            <v>1000</v>
          </cell>
          <cell r="I7000">
            <v>800</v>
          </cell>
          <cell r="J7000">
            <v>700</v>
          </cell>
          <cell r="K7000" t="str">
            <v>乙类</v>
          </cell>
        </row>
        <row r="7001">
          <cell r="A7001" t="str">
            <v>HQE45602</v>
          </cell>
          <cell r="B7001" t="str">
            <v>经内镜胆管内引流术</v>
          </cell>
          <cell r="C7001" t="str">
            <v>麻醉下,镇静,润滑,消泡,电子十二指肠镜经口插至十二指肠乳头部位,胆管造影,经乏特氏壶腹插入导丝,通过胆管狭窄部位,确认位置后沿导丝置入胆管引流管。图文报告。不含胆管造影。</v>
          </cell>
          <cell r="D7001" t="str">
            <v>引流装置</v>
          </cell>
          <cell r="E7001" t="str">
            <v>胆管引流管,造影导管,导丝,血管夹</v>
          </cell>
          <cell r="F7001" t="str">
            <v>次</v>
          </cell>
          <cell r="G7001" t="str">
            <v/>
          </cell>
          <cell r="H7001">
            <v>1000</v>
          </cell>
          <cell r="I7001">
            <v>800</v>
          </cell>
          <cell r="J7001">
            <v>700</v>
          </cell>
          <cell r="K7001" t="str">
            <v>乙类</v>
          </cell>
        </row>
        <row r="7002">
          <cell r="A7002" t="str">
            <v>HQE62101</v>
          </cell>
          <cell r="B7002" t="str">
            <v>经皮经肝胆道支架置入术</v>
          </cell>
          <cell r="C7002" t="str">
            <v>局部消毒铺巾,以穿刺针穿刺肝内胆管后,沿此通路经导丝置换支架及引流管。不含监护､影像学引导。</v>
          </cell>
          <cell r="D7002" t="str">
            <v>穿刺针,引流装置</v>
          </cell>
          <cell r="E7002" t="str">
            <v>导管,导丝,球囊扩张导管,支架,特殊缝线</v>
          </cell>
          <cell r="F7002" t="str">
            <v>次</v>
          </cell>
          <cell r="G7002" t="str">
            <v/>
          </cell>
          <cell r="H7002">
            <v>950</v>
          </cell>
          <cell r="I7002">
            <v>760</v>
          </cell>
          <cell r="J7002">
            <v>665</v>
          </cell>
          <cell r="K7002" t="str">
            <v>乙类</v>
          </cell>
        </row>
        <row r="7003">
          <cell r="A7003" t="str">
            <v>HQE62601</v>
          </cell>
          <cell r="B7003" t="str">
            <v>经内镜胆管内支架置入术</v>
          </cell>
          <cell r="C7003" t="str">
            <v>麻醉下,镇静,润滑,消泡,电子十二指肠镜经口插至十二指肠乳头部位,胆管造影,经乏特氏壶腹插入导丝,通过胆管狭窄部位,确认位置后沿导丝置入胆管内支架。图文报告。</v>
          </cell>
          <cell r="D7003" t="str">
            <v>引流装置</v>
          </cell>
          <cell r="E7003" t="str">
            <v>胆道支架,造影导管,导丝,止血材料</v>
          </cell>
          <cell r="F7003" t="str">
            <v>次</v>
          </cell>
          <cell r="G7003" t="str">
            <v/>
          </cell>
          <cell r="H7003">
            <v>950</v>
          </cell>
          <cell r="I7003">
            <v>760</v>
          </cell>
          <cell r="J7003">
            <v>665</v>
          </cell>
          <cell r="K7003" t="str">
            <v>乙类</v>
          </cell>
        </row>
        <row r="7004">
          <cell r="A7004" t="str">
            <v>HQE63101</v>
          </cell>
          <cell r="B7004" t="str">
            <v>经皮经肝胆道引流管调管术</v>
          </cell>
          <cell r="C7004" t="str">
            <v>局部消毒铺巾,沿原引流管经导丝导引,调整引流管位置或置换引流管。不含监护､影像学引导。</v>
          </cell>
          <cell r="D7004" t="str">
            <v>穿刺针,引流装置</v>
          </cell>
          <cell r="E7004" t="str">
            <v>导丝,导管,特殊缝线</v>
          </cell>
          <cell r="F7004" t="str">
            <v>次</v>
          </cell>
          <cell r="G7004" t="str">
            <v/>
          </cell>
          <cell r="H7004">
            <v>500</v>
          </cell>
          <cell r="I7004">
            <v>400</v>
          </cell>
          <cell r="J7004">
            <v>350</v>
          </cell>
          <cell r="K7004" t="str">
            <v>甲类</v>
          </cell>
        </row>
        <row r="7005">
          <cell r="A7005" t="str">
            <v>HQE64601</v>
          </cell>
          <cell r="B7005" t="str">
            <v>经内镜胆管内支架取出术</v>
          </cell>
          <cell r="C7005" t="str">
            <v>麻醉下,镇静,润滑,消泡,电子十二指肠镜经口插至十二指肠乳头部位,胆管造影,经乏特氏壶腹插入导丝,应用支架回收器取出胆管内支架。图文报告。</v>
          </cell>
          <cell r="D7005" t="str">
            <v>引流装置</v>
          </cell>
          <cell r="E7005" t="str">
            <v>造影导管,导丝</v>
          </cell>
          <cell r="F7005" t="str">
            <v>次</v>
          </cell>
          <cell r="G7005" t="str">
            <v/>
          </cell>
          <cell r="H7005">
            <v>500</v>
          </cell>
          <cell r="I7005">
            <v>400</v>
          </cell>
          <cell r="J7005">
            <v>350</v>
          </cell>
          <cell r="K7005" t="str">
            <v>乙类</v>
          </cell>
        </row>
        <row r="7006">
          <cell r="A7006" t="str">
            <v>HQE65301</v>
          </cell>
          <cell r="B7006" t="str">
            <v>胆管异物取出术</v>
          </cell>
          <cell r="C7006" t="str">
            <v>异物(指蛔虫､结石､胆管支架､血块等)。逐层进腹探查,显露并纵切胆总管探查,胆管异物取出,置入T管,缝合胆管,止血,T管经腹壁另戳孔引出固定,清点器具､纱布无误,冲洗腹腔,逐层关腹。不含胆道镜检查。</v>
          </cell>
          <cell r="D7006" t="str">
            <v>引流装置,T形管,冲洗液</v>
          </cell>
          <cell r="E7006" t="str">
            <v>特殊缝线,止血材料</v>
          </cell>
          <cell r="F7006" t="str">
            <v>次</v>
          </cell>
          <cell r="G7006" t="str">
            <v/>
          </cell>
          <cell r="H7006">
            <v>1600</v>
          </cell>
          <cell r="I7006">
            <v>1280</v>
          </cell>
          <cell r="J7006">
            <v>1120</v>
          </cell>
          <cell r="K7006" t="str">
            <v>甲类</v>
          </cell>
        </row>
        <row r="7007">
          <cell r="A7007" t="str">
            <v>HQE65501</v>
          </cell>
          <cell r="B7007" t="str">
            <v>经皮经肝胆道镜取石术</v>
          </cell>
          <cell r="C7007" t="str">
            <v>消毒,铺巾,局麻,经肝穿刺,进入胆道,引入导丝扩张后插入胆道镜,分别取出结石,置管引出固定。不含影像学引导。</v>
          </cell>
          <cell r="D7007" t="str">
            <v>引流装置,穿刺针,冲洗液,注射器</v>
          </cell>
          <cell r="E7007" t="str">
            <v>扩张管,导丝</v>
          </cell>
          <cell r="F7007" t="str">
            <v>次</v>
          </cell>
          <cell r="G7007" t="str">
            <v/>
          </cell>
          <cell r="H7007">
            <v>1600</v>
          </cell>
          <cell r="I7007">
            <v>1280</v>
          </cell>
          <cell r="J7007">
            <v>1120</v>
          </cell>
          <cell r="K7007" t="str">
            <v>甲类</v>
          </cell>
        </row>
        <row r="7008">
          <cell r="A7008" t="str">
            <v>HQE65502</v>
          </cell>
          <cell r="B7008" t="str">
            <v>术中胆道镜异物取出术</v>
          </cell>
          <cell r="C7008" t="str">
            <v>术中切开胆总管前壁,以胆道镜观察肝内胆道树和肝外胆管及十二指肠乳头开口,用取石钳寻找取出异物(结石､蛔虫､支架､引流管､血块等)。</v>
          </cell>
          <cell r="D7008" t="str">
            <v>引流装置,冲洗液</v>
          </cell>
          <cell r="E7008" t="str">
            <v/>
          </cell>
          <cell r="F7008" t="str">
            <v>次</v>
          </cell>
          <cell r="G7008" t="str">
            <v/>
          </cell>
          <cell r="H7008">
            <v>1600</v>
          </cell>
          <cell r="I7008">
            <v>1280</v>
          </cell>
          <cell r="J7008">
            <v>1120</v>
          </cell>
          <cell r="K7008" t="str">
            <v>乙类</v>
          </cell>
        </row>
        <row r="7009">
          <cell r="A7009" t="str">
            <v>HQE65503</v>
          </cell>
          <cell r="B7009" t="str">
            <v>经腹腔镜胆管异物取出术</v>
          </cell>
          <cell r="C7009" t="str">
            <v>异物指蛔虫､结石､胆管支架､血块等。腹壁多处戳孔,造气腹,插入观察镜,插入操作内镜,插入辅助器械,探查,显露并纵切胆总管探查,胆管异物取出,置入T管,缝合胆管,止血,置T管引出固定,缝合切口。</v>
          </cell>
          <cell r="D7009" t="str">
            <v>引流装置,T形管</v>
          </cell>
          <cell r="E7009" t="str">
            <v>取石网篮,腔镜材料</v>
          </cell>
          <cell r="F7009" t="str">
            <v>次</v>
          </cell>
          <cell r="G7009" t="str">
            <v/>
          </cell>
          <cell r="H7009">
            <v>1800</v>
          </cell>
          <cell r="I7009">
            <v>1440</v>
          </cell>
          <cell r="J7009">
            <v>1260</v>
          </cell>
          <cell r="K7009" t="str">
            <v>乙类</v>
          </cell>
        </row>
        <row r="7010">
          <cell r="A7010" t="str">
            <v>HQE65601</v>
          </cell>
          <cell r="B7010" t="str">
            <v>经瘘管胆道镜异物取出术</v>
          </cell>
          <cell r="C7010" t="str">
            <v>经腹壁胆道造瘘口插入胆道镜,观察肝内胆道树和肝外胆管及十二指肠乳头开口,用取石钳寻找取出异物(结石､蛔虫､支架､引流管､血块等)。</v>
          </cell>
          <cell r="D7010" t="str">
            <v>引流装置,冲洗液</v>
          </cell>
          <cell r="E7010" t="str">
            <v/>
          </cell>
          <cell r="F7010" t="str">
            <v>次</v>
          </cell>
          <cell r="G7010" t="str">
            <v/>
          </cell>
          <cell r="H7010">
            <v>1400</v>
          </cell>
          <cell r="I7010">
            <v>1120</v>
          </cell>
          <cell r="J7010">
            <v>980</v>
          </cell>
          <cell r="K7010" t="str">
            <v>乙类</v>
          </cell>
        </row>
        <row r="7011">
          <cell r="A7011" t="str">
            <v>HQE65602</v>
          </cell>
          <cell r="B7011" t="str">
            <v>经电子内镜胆管机械碎石取石术</v>
          </cell>
          <cell r="C7011" t="str">
            <v>麻醉下,镇静,润滑,消泡,电子十二指肠镜插经口至十二指肠乳头部位,胆管造影,机械碎石,取石导管沿导丝插入胆管,反复取石。图文报告。不含监护､十二指肠乳头括约肌切开术､X线检查。</v>
          </cell>
          <cell r="D7011" t="str">
            <v/>
          </cell>
          <cell r="E7011" t="str">
            <v>取石球囊导管,造影导管,导丝,血管夹,取石网篮，支架，专用引流管</v>
          </cell>
          <cell r="F7011" t="str">
            <v>次</v>
          </cell>
          <cell r="G7011" t="str">
            <v/>
          </cell>
          <cell r="H7011">
            <v>2600</v>
          </cell>
          <cell r="I7011">
            <v>2210</v>
          </cell>
          <cell r="J7011">
            <v>1879</v>
          </cell>
          <cell r="K7011" t="str">
            <v>乙类</v>
          </cell>
        </row>
        <row r="7012">
          <cell r="A7012" t="str">
            <v>HQE65603</v>
          </cell>
          <cell r="B7012" t="str">
            <v>经电子内镜胆管结石激光碎石取石术</v>
          </cell>
          <cell r="C7012" t="str">
            <v>麻醉下,镇静,润滑,消泡,电子十二指肠镜插至十二指肠乳头部位,胆管造影,激光碎石,取石导管沿导丝插入胆管,反复取石。图文报告。不含监护､十二指肠乳头括约肌切开术､X线检查。</v>
          </cell>
          <cell r="D7012" t="str">
            <v/>
          </cell>
          <cell r="E7012" t="str">
            <v>取石球囊导管,造影导管,导丝,血管夹,取石网篮，支架，专用引流管</v>
          </cell>
          <cell r="F7012" t="str">
            <v>次</v>
          </cell>
          <cell r="G7012" t="str">
            <v/>
          </cell>
          <cell r="H7012">
            <v>2900</v>
          </cell>
          <cell r="I7012">
            <v>2465</v>
          </cell>
          <cell r="J7012">
            <v>2095</v>
          </cell>
          <cell r="K7012" t="str">
            <v>乙类</v>
          </cell>
        </row>
        <row r="7013">
          <cell r="A7013" t="str">
            <v>HQE73301</v>
          </cell>
          <cell r="B7013" t="str">
            <v>肝外良性胆管狭窄切除胆总管对端吻合术</v>
          </cell>
          <cell r="C7013" t="str">
            <v>逐层进腹,探查,肝外良性狭窄胆管显露,狭窄胆管切除,胆总管对端吻合,T管置入,经腹壁另戳孔引出固定,清点器具､纱布无误,冲洗腹腔,逐层关腹。</v>
          </cell>
          <cell r="D7013" t="str">
            <v>引流装置,T形管,冲洗液</v>
          </cell>
          <cell r="E7013" t="str">
            <v>血管夹,特殊缝线,止血材料</v>
          </cell>
          <cell r="F7013" t="str">
            <v>次</v>
          </cell>
          <cell r="G7013" t="str">
            <v/>
          </cell>
          <cell r="H7013">
            <v>2300</v>
          </cell>
          <cell r="I7013">
            <v>1840</v>
          </cell>
          <cell r="J7013">
            <v>1610</v>
          </cell>
          <cell r="K7013" t="str">
            <v>甲类</v>
          </cell>
        </row>
        <row r="7014">
          <cell r="A7014" t="str">
            <v>HQE73302</v>
          </cell>
          <cell r="B7014" t="str">
            <v>肝门部良性胆管狭窄切除术</v>
          </cell>
          <cell r="C7014" t="str">
            <v>逐层进腹,探查,肝门部狭窄胆管显露,狭窄胆管切除,胆总管远端结扎,肝门部胆管整形,胆管-空肠Roux-en-Y吻合,止血,经腹壁另戳孔置管引出固定,清点器具､纱布无误,冲洗腹腔,逐层关腹。</v>
          </cell>
          <cell r="D7014" t="str">
            <v>引流装置,T形管,冲洗液</v>
          </cell>
          <cell r="E7014" t="str">
            <v>吻合器,血管夹,特殊缝线,止血材料</v>
          </cell>
          <cell r="F7014" t="str">
            <v>次</v>
          </cell>
          <cell r="G7014" t="str">
            <v/>
          </cell>
          <cell r="H7014">
            <v>2300</v>
          </cell>
          <cell r="I7014">
            <v>1840</v>
          </cell>
          <cell r="J7014">
            <v>1610</v>
          </cell>
          <cell r="K7014" t="str">
            <v>甲类</v>
          </cell>
        </row>
        <row r="7015">
          <cell r="A7015" t="str">
            <v>HQE73303</v>
          </cell>
          <cell r="B7015" t="str">
            <v>肝门部高位胆管切除术</v>
          </cell>
          <cell r="C7015" t="str">
            <v>逐层进腹,探查,病变部位显露,肝门部高位胆管病变切除,远端结扎,肝内胆管整形,胆管空肠Roux-en-y吻合,止血,经腹壁另戳孔置管引出固定,清点器具､纱布无误,冲洗腹腔,逐层关腹。</v>
          </cell>
          <cell r="D7015" t="str">
            <v>引流装置,T形管,冲洗液</v>
          </cell>
          <cell r="E7015" t="str">
            <v>吻合器,血管夹,特殊缝线,止血材料</v>
          </cell>
          <cell r="F7015" t="str">
            <v>次</v>
          </cell>
          <cell r="G7015" t="str">
            <v/>
          </cell>
          <cell r="H7015">
            <v>2300</v>
          </cell>
          <cell r="I7015">
            <v>1840</v>
          </cell>
          <cell r="J7015">
            <v>1610</v>
          </cell>
          <cell r="K7015" t="str">
            <v>甲类</v>
          </cell>
        </row>
        <row r="7016">
          <cell r="A7016" t="str">
            <v>HQE73304</v>
          </cell>
          <cell r="B7016" t="str">
            <v>再次手术肝外胆管病变切除术</v>
          </cell>
          <cell r="C7016" t="str">
            <v>逐层进腹,探查,粘连松解,肝门血管胆管显露,确定病变部位,将肝外胆管病变切除,胆管远端结扎,胆管空肠Roux-en-y吻合,止血,经腹壁另戳孔置管引出固定,清点器具､纱布无误,冲洗腹腔,逐层关腹。不含肝内胆管整形。</v>
          </cell>
          <cell r="D7016" t="str">
            <v>引流装置,T形管,冲洗液</v>
          </cell>
          <cell r="E7016" t="str">
            <v>吻合器,血管夹,特殊缝线,止血材料</v>
          </cell>
          <cell r="F7016" t="str">
            <v>次</v>
          </cell>
          <cell r="G7016" t="str">
            <v/>
          </cell>
          <cell r="H7016">
            <v>2400</v>
          </cell>
          <cell r="I7016">
            <v>1920</v>
          </cell>
          <cell r="J7016">
            <v>1680</v>
          </cell>
          <cell r="K7016" t="str">
            <v>甲类</v>
          </cell>
        </row>
        <row r="7017">
          <cell r="A7017" t="str">
            <v>HQE77301</v>
          </cell>
          <cell r="B7017" t="str">
            <v>肝门部胆管癌根治术</v>
          </cell>
          <cell r="C7017" t="str">
            <v>逐层进腹,探查,肝门部解剖,肝十二指肠韧带上主要血管,胆管骨骼化,整块切除肝十二指肠韧带上血管以外的淋巴,脂肪,神经纤维组织,低位切断胆总管,切除胆囊,从门静脉前方分离肝胆管分叉部,分离肝动脉及门静脉分支,距肿瘤边缘1厘米以上的正常胆管处切断肝内胆管,肝内胆管整形,Roux-en-Y胆管空肠吻合,止血,经腹壁另戳孔置管引出固定,清点器具､纱布无误,冲洗腹腔,防止粘连，逐层关腹。</v>
          </cell>
          <cell r="D7017" t="str">
            <v>引流装置,T形管,冲洗液</v>
          </cell>
          <cell r="E7017" t="str">
            <v>吻合器，血管夹，特殊缝线，止血材料，双极电凝镊,切口保护器,防粘连材料</v>
          </cell>
          <cell r="F7017" t="str">
            <v>次</v>
          </cell>
          <cell r="G7017" t="str">
            <v/>
          </cell>
          <cell r="H7017">
            <v>6000</v>
          </cell>
          <cell r="I7017">
            <v>5100</v>
          </cell>
          <cell r="J7017">
            <v>4335</v>
          </cell>
          <cell r="K7017" t="str">
            <v>甲类</v>
          </cell>
        </row>
        <row r="7018">
          <cell r="A7018" t="str">
            <v>HQE77302</v>
          </cell>
          <cell r="B7018" t="str">
            <v>肝门部胆管癌扩大根治术</v>
          </cell>
          <cell r="C7018" t="str">
            <v>逐层进腹,探查,肝门部解剖,肝十二指肠韧带上主要血管,胆管骨骼化,整块切除肝十二指肠韧带上血管以外的淋巴,脂肪,神经纤维组织,低位切断胆总管,切除胆囊,从门静脉前方分离肝胆管分叉部,分离肝动脉及门静脉分支,切除肝叶,切断尾叶胆管,距肿瘤边缘1厘米以上的正常胆管处切断肝内胆管,肝内胆管整形,Roux-en-Y胆管空肠吻合,止血,经腹壁另戳孔置管引出固定,清点器具､纱布无误,冲洗腹腔,逐层关腹。</v>
          </cell>
          <cell r="D7018" t="str">
            <v>引流装置,T形管,冲洗液</v>
          </cell>
          <cell r="E7018" t="str">
            <v>吻合器,血管夹,特殊缝线,止血材料</v>
          </cell>
          <cell r="F7018" t="str">
            <v>次</v>
          </cell>
          <cell r="G7018" t="str">
            <v/>
          </cell>
          <cell r="H7018">
            <v>3200</v>
          </cell>
          <cell r="I7018">
            <v>2560</v>
          </cell>
          <cell r="J7018">
            <v>2240</v>
          </cell>
          <cell r="K7018" t="str">
            <v>甲类</v>
          </cell>
        </row>
        <row r="7019">
          <cell r="A7019" t="str">
            <v>HQE77303</v>
          </cell>
          <cell r="B7019" t="str">
            <v>门静脉受累肝门部胆管癌扩大根治术</v>
          </cell>
          <cell r="C7019" t="str">
            <v>逐层进腹,探查,肝门部解剖,肝十二指肠韧带上主要血管,胆管骨骼化,整块切除肝十二指肠韧带上血管以外的淋巴,脂肪,神经纤维组织,低位切断胆总管,切除胆囊,从门静脉前方分离肝胆管分叉部分离肝动脉及门静脉分支,切除肝叶,切除受累门静脉,切断尾叶胆管,距肿瘤边缘1厘米以上的正常胆管处切断肝内胆管,门静脉重建,肝内胆管整形,Roux-en-Y胆管空肠吻合,止血,经腹壁另戳孔置管引出固定,清点器具､纱布无误,冲洗腹腔,逐层关腹。</v>
          </cell>
          <cell r="D7019" t="str">
            <v>引流装置,T形管,冲洗液</v>
          </cell>
          <cell r="E7019" t="str">
            <v>吻合器,血管夹,特殊缝线,止血材料</v>
          </cell>
          <cell r="F7019" t="str">
            <v>次</v>
          </cell>
          <cell r="G7019" t="str">
            <v/>
          </cell>
          <cell r="H7019">
            <v>3200</v>
          </cell>
          <cell r="I7019">
            <v>2560</v>
          </cell>
          <cell r="J7019">
            <v>2240</v>
          </cell>
          <cell r="K7019" t="str">
            <v>甲类</v>
          </cell>
        </row>
        <row r="7020">
          <cell r="A7020" t="str">
            <v>HQE77304</v>
          </cell>
          <cell r="B7020" t="str">
            <v>肝动脉受累肝门部胆管癌扩大根治术</v>
          </cell>
          <cell r="C7020" t="str">
            <v>逐层进腹,探查,肝门部解剖,肝十二指肠韧带上主要血管,胆管骨骼化,整块切除肝十二指肠韧带上血管以外的淋巴,脂肪,神经纤维组织,低位切断胆总管,切除胆囊,从门静脉前方分离肝胆管分叉部,分离肝动脉及门静脉分支,切除肝叶,切除受累肝动脉,切断尾叶胆管,距肿瘤边缘1厘米以上的正常胆管处切断肝内胆管,肝动脉重建,肝内胆管整形,Roux-en-Y胆管空肠吻合,止血,经腹壁另戳孔置管引出固定,清点器具､纱布无误,冲洗腹腔,逐层关腹。</v>
          </cell>
          <cell r="D7020" t="str">
            <v>引流装置,T形管,冲洗液</v>
          </cell>
          <cell r="E7020" t="str">
            <v>吻合器,血管夹,特殊缝线,止血材料</v>
          </cell>
          <cell r="F7020" t="str">
            <v>次</v>
          </cell>
          <cell r="G7020" t="str">
            <v/>
          </cell>
          <cell r="H7020">
            <v>3200</v>
          </cell>
          <cell r="I7020">
            <v>2560</v>
          </cell>
          <cell r="J7020">
            <v>2240</v>
          </cell>
          <cell r="K7020" t="str">
            <v>甲类</v>
          </cell>
        </row>
        <row r="7021">
          <cell r="A7021" t="str">
            <v>HQE80101</v>
          </cell>
          <cell r="B7021" t="str">
            <v>经皮经肝胆道狭窄球囊扩张术</v>
          </cell>
          <cell r="C7021" t="str">
            <v>局部消毒铺巾,以穿刺针穿刺肝内胆管后,沿此通路经导丝置换引流管及球囊导管,进行胆道狭窄扩张与引流。不含监护､影像学引导。</v>
          </cell>
          <cell r="D7021" t="str">
            <v>穿刺针,引流装置</v>
          </cell>
          <cell r="E7021" t="str">
            <v>导管,导丝,血管鞘组,球囊扩张导管,特殊缝线</v>
          </cell>
          <cell r="F7021" t="str">
            <v>次</v>
          </cell>
          <cell r="G7021" t="str">
            <v/>
          </cell>
          <cell r="H7021">
            <v>1000</v>
          </cell>
          <cell r="I7021">
            <v>800</v>
          </cell>
          <cell r="J7021">
            <v>700</v>
          </cell>
          <cell r="K7021" t="str">
            <v>乙类</v>
          </cell>
        </row>
        <row r="7022">
          <cell r="A7022" t="str">
            <v>HQE83301</v>
          </cell>
          <cell r="B7022" t="str">
            <v>胆管修补成形术</v>
          </cell>
          <cell r="C7022" t="str">
            <v>逐层进腹,探查,粘连分解,肝门血管胆管显露,确定胆管缺损部位,缺损修复,置入T管经腹壁戳孔引出固定,腹腔引流管经腹壁另戳孔引出固定,清点器具､纱布无误,冲洗腹腔,逐层关腹。</v>
          </cell>
          <cell r="D7022" t="str">
            <v>引流装置,T形管,冲洗液</v>
          </cell>
          <cell r="E7022" t="str">
            <v>血管夹,特殊缝线,止血材料</v>
          </cell>
          <cell r="F7022" t="str">
            <v>次</v>
          </cell>
          <cell r="G7022" t="str">
            <v/>
          </cell>
          <cell r="H7022">
            <v>2300</v>
          </cell>
          <cell r="I7022">
            <v>1840</v>
          </cell>
          <cell r="J7022">
            <v>1610</v>
          </cell>
          <cell r="K7022" t="str">
            <v>甲类</v>
          </cell>
        </row>
        <row r="7023">
          <cell r="A7023" t="str">
            <v>HQE83302</v>
          </cell>
          <cell r="B7023" t="str">
            <v>矩形黏膜瓣防返流术</v>
          </cell>
          <cell r="C7023" t="str">
            <v>指在胆肠重建手术时需附加的防返流手术。术中选择Roux-en-Y胆肠吻合间置肠袢远端矩形切除黏膜,与远端肠袢侧侧吻合,止血,经腹壁另戳孔置管引出固定,清点器具､纱布无误,冲洗腹腔,逐层关腹。</v>
          </cell>
          <cell r="D7023" t="str">
            <v>引流装置,T形管,冲洗液</v>
          </cell>
          <cell r="E7023" t="str">
            <v>吻合器,血管夹,特殊缝线,止血材料</v>
          </cell>
          <cell r="F7023" t="str">
            <v>次</v>
          </cell>
          <cell r="G7023" t="str">
            <v/>
          </cell>
          <cell r="H7023">
            <v>1700</v>
          </cell>
          <cell r="I7023">
            <v>1360</v>
          </cell>
          <cell r="J7023">
            <v>1190</v>
          </cell>
          <cell r="K7023" t="str">
            <v>甲类</v>
          </cell>
        </row>
        <row r="7024">
          <cell r="A7024" t="str">
            <v>HQE86301</v>
          </cell>
          <cell r="B7024" t="str">
            <v>空肠间置代胆道防返流术</v>
          </cell>
          <cell r="C7024" t="str">
            <v>指在胆肠重建手术时需附加的防返流手术。术中选择切取一段带血管系膜的空肠,代替胆道间置肠袢,近端胆肠､远端肠肠分别常规吻合,关闭肠系膜,止血,经腹壁另戳孔置管引出固定,清点器具､纱布无误,冲洗腹腔,逐层关腹。</v>
          </cell>
          <cell r="D7024" t="str">
            <v>引流装置,T形管,冲洗液</v>
          </cell>
          <cell r="E7024" t="str">
            <v>吻合器,血管夹,特殊缝线,止血材料</v>
          </cell>
          <cell r="F7024" t="str">
            <v>次</v>
          </cell>
          <cell r="G7024" t="str">
            <v/>
          </cell>
          <cell r="H7024">
            <v>1700</v>
          </cell>
          <cell r="I7024">
            <v>1360</v>
          </cell>
          <cell r="J7024">
            <v>1190</v>
          </cell>
          <cell r="K7024" t="str">
            <v>甲类</v>
          </cell>
        </row>
        <row r="7025">
          <cell r="A7025" t="str">
            <v>HQF45301</v>
          </cell>
          <cell r="B7025" t="str">
            <v>肝内胆管U形管引流术</v>
          </cell>
          <cell r="C7025" t="str">
            <v>逐层进腹,肝内胆管探查切开,U形管通过肿瘤狭窄部置入,近端经肝引出,远端经腹壁另戳孔置管引出固定,腹腔引流管另戳孔引出固定,清点器具,纱布无误,冲洗腹腔,逐层关腹。</v>
          </cell>
          <cell r="D7025" t="str">
            <v>U形管,引流装置,冲洗液</v>
          </cell>
          <cell r="E7025" t="str">
            <v>血管夹,特殊缝线,止血材料</v>
          </cell>
          <cell r="F7025" t="str">
            <v>次</v>
          </cell>
          <cell r="G7025" t="str">
            <v/>
          </cell>
          <cell r="H7025">
            <v>2000</v>
          </cell>
          <cell r="I7025">
            <v>1600</v>
          </cell>
          <cell r="J7025">
            <v>1400</v>
          </cell>
          <cell r="K7025" t="str">
            <v>甲类</v>
          </cell>
        </row>
        <row r="7026">
          <cell r="A7026" t="str">
            <v>HQH59101</v>
          </cell>
          <cell r="B7026" t="str">
            <v>经皮肝管栓塞术</v>
          </cell>
          <cell r="C7026" t="str">
            <v>定位,消毒铺巾,局麻,B超引导监视下经皮经肝插管达肝管,注入栓塞剂,止血,置管引出固定,缝合切口。</v>
          </cell>
          <cell r="D7026" t="str">
            <v>引流装置</v>
          </cell>
          <cell r="E7026" t="str">
            <v>栓塞材料,特殊缝线,止血材料</v>
          </cell>
          <cell r="F7026" t="str">
            <v>次</v>
          </cell>
          <cell r="G7026" t="str">
            <v/>
          </cell>
          <cell r="H7026">
            <v>900</v>
          </cell>
          <cell r="I7026">
            <v>720</v>
          </cell>
          <cell r="J7026">
            <v>630</v>
          </cell>
          <cell r="K7026" t="str">
            <v>乙类</v>
          </cell>
        </row>
        <row r="7027">
          <cell r="A7027" t="str">
            <v>HQH59301</v>
          </cell>
          <cell r="B7027" t="str">
            <v>肝管栓塞术</v>
          </cell>
          <cell r="C7027" t="str">
            <v>逐层进腹,探查,游离肝门,游离胆总管,肝总管及分支并行肝管栓塞,止血,经腹壁另戳孔置管引出固定,清点器具､纱布无误,冲洗腹腔,逐层关腹。</v>
          </cell>
          <cell r="D7027" t="str">
            <v>引流装置,冲洗液</v>
          </cell>
          <cell r="E7027" t="str">
            <v>栓塞材料,特殊缝线,止血材料</v>
          </cell>
          <cell r="F7027" t="str">
            <v>次</v>
          </cell>
          <cell r="G7027" t="str">
            <v/>
          </cell>
          <cell r="H7027">
            <v>1400</v>
          </cell>
          <cell r="I7027">
            <v>1120</v>
          </cell>
          <cell r="J7027">
            <v>980</v>
          </cell>
          <cell r="K7027" t="str">
            <v>乙类</v>
          </cell>
        </row>
        <row r="7028">
          <cell r="A7028" t="str">
            <v>HQH59501</v>
          </cell>
          <cell r="B7028" t="str">
            <v>经腹腔镜肝管栓塞术</v>
          </cell>
          <cell r="C7028" t="str">
            <v>腹壁多处戳孔,造气腹,插入观察镜,插入操作内镜,插入辅助器械,探查,游离肝门,游离胆总管,肝总管及分支并行肝管栓塞,止血,置管引出固定,缝合切口。</v>
          </cell>
          <cell r="D7028" t="str">
            <v>引流装置</v>
          </cell>
          <cell r="E7028" t="str">
            <v>栓塞材料,腔镜材料</v>
          </cell>
          <cell r="F7028" t="str">
            <v>次</v>
          </cell>
          <cell r="G7028" t="str">
            <v/>
          </cell>
          <cell r="H7028">
            <v>1600</v>
          </cell>
          <cell r="I7028">
            <v>1280</v>
          </cell>
          <cell r="J7028">
            <v>1120</v>
          </cell>
          <cell r="K7028" t="str">
            <v>乙类</v>
          </cell>
        </row>
        <row r="7029">
          <cell r="A7029" t="str">
            <v>HQK50101</v>
          </cell>
          <cell r="B7029" t="str">
            <v>经皮胆囊穿刺造瘘术</v>
          </cell>
          <cell r="C7029" t="str">
            <v>局部消毒铺巾,以穿刺针穿刺胆囊后,沿此通路经导丝置换引流管。不含监护､影像学引导。</v>
          </cell>
          <cell r="D7029" t="str">
            <v>穿刺针,引流装置</v>
          </cell>
          <cell r="E7029" t="str">
            <v>导丝,导管,特殊缝线</v>
          </cell>
          <cell r="F7029" t="str">
            <v>次</v>
          </cell>
          <cell r="G7029" t="str">
            <v/>
          </cell>
          <cell r="H7029">
            <v>500</v>
          </cell>
          <cell r="I7029">
            <v>400</v>
          </cell>
          <cell r="J7029">
            <v>350</v>
          </cell>
          <cell r="K7029" t="str">
            <v>甲类</v>
          </cell>
        </row>
        <row r="7030">
          <cell r="A7030" t="str">
            <v>HQK50301</v>
          </cell>
          <cell r="B7030" t="str">
            <v>胆囊造瘘术</v>
          </cell>
          <cell r="C7030" t="str">
            <v>逐层进腹,探查,切开胆囊,置管双荷包缝合,经腹壁另戳孔引出固定,清点器具､纱布无误,冲洗腹腔,逐层关腹。</v>
          </cell>
          <cell r="D7030" t="str">
            <v>引流装置,冲洗液</v>
          </cell>
          <cell r="E7030" t="str">
            <v>特殊缝线,止血材料</v>
          </cell>
          <cell r="F7030" t="str">
            <v>次</v>
          </cell>
          <cell r="G7030" t="str">
            <v/>
          </cell>
          <cell r="H7030">
            <v>900</v>
          </cell>
          <cell r="I7030">
            <v>720</v>
          </cell>
          <cell r="J7030">
            <v>630</v>
          </cell>
          <cell r="K7030" t="str">
            <v>甲类</v>
          </cell>
        </row>
        <row r="7031">
          <cell r="A7031" t="str">
            <v>HQK50501</v>
          </cell>
          <cell r="B7031" t="str">
            <v>经腹腔镜胆囊造瘘术</v>
          </cell>
          <cell r="C7031" t="str">
            <v>腹壁多处戳孔,造气腹,插入观察镜,插入操作内镜,插入辅助器械,探查,胆囊置管造瘘双荷包缝合,经腹壁引出固定,缝合切口。</v>
          </cell>
          <cell r="D7031" t="str">
            <v>引流装置,造瘘管</v>
          </cell>
          <cell r="E7031" t="str">
            <v>腔镜材料</v>
          </cell>
          <cell r="F7031" t="str">
            <v>次</v>
          </cell>
          <cell r="G7031" t="str">
            <v/>
          </cell>
          <cell r="H7031">
            <v>1100</v>
          </cell>
          <cell r="I7031">
            <v>880</v>
          </cell>
          <cell r="J7031">
            <v>770</v>
          </cell>
          <cell r="K7031" t="str">
            <v>乙类</v>
          </cell>
        </row>
        <row r="7032">
          <cell r="A7032" t="str">
            <v>HQK65101</v>
          </cell>
          <cell r="B7032" t="str">
            <v>经皮经肝胆囊穿刺超声碎石取石术</v>
          </cell>
          <cell r="C7032" t="str">
            <v>消毒铺巾,局麻,经肝穿刺,进入胆囊,引入导丝扩张后插入胆道镜,置入超声碎石装置,多次碎石并取出,置管引出固定。不含影像学引导。</v>
          </cell>
          <cell r="D7032" t="str">
            <v>引流装置,穿刺针,冲洗液</v>
          </cell>
          <cell r="E7032" t="str">
            <v>导丝,取石网篮,碎石器</v>
          </cell>
          <cell r="F7032" t="str">
            <v>次</v>
          </cell>
          <cell r="G7032" t="str">
            <v/>
          </cell>
          <cell r="H7032">
            <v>1000</v>
          </cell>
          <cell r="I7032">
            <v>800</v>
          </cell>
          <cell r="J7032">
            <v>700</v>
          </cell>
          <cell r="K7032" t="str">
            <v>乙类</v>
          </cell>
        </row>
        <row r="7033">
          <cell r="A7033" t="str">
            <v>HQK65102</v>
          </cell>
          <cell r="B7033" t="str">
            <v>经皮经肝胆囊穿刺激光碎石取石术</v>
          </cell>
          <cell r="C7033" t="str">
            <v>消毒铺巾,局麻,经肝穿刺,进入胆囊,引入导丝扩张后插入胆道镜,置入激光碎石装置,多次碎石并取出,置管引出固定。不含影像学引导。</v>
          </cell>
          <cell r="D7033" t="str">
            <v>引流装置,穿刺针,生理冲洗液</v>
          </cell>
          <cell r="E7033" t="str">
            <v>导丝,取石网篮,碎石器</v>
          </cell>
          <cell r="F7033" t="str">
            <v>次</v>
          </cell>
          <cell r="G7033" t="str">
            <v/>
          </cell>
          <cell r="H7033">
            <v>1000</v>
          </cell>
          <cell r="I7033">
            <v>800</v>
          </cell>
          <cell r="J7033">
            <v>700</v>
          </cell>
          <cell r="K7033" t="str">
            <v>乙类</v>
          </cell>
        </row>
        <row r="7034">
          <cell r="A7034" t="str">
            <v>HQK65301</v>
          </cell>
          <cell r="B7034" t="str">
            <v>胆囊切开取石术</v>
          </cell>
          <cell r="C7034" t="str">
            <v>逐层进腹,探查,胆囊切开,取石,置入导管双荷包缝合,经腹壁另戳孔引出固定,清点器具､纱布无误,冲洗腹腔,逐层关腹。</v>
          </cell>
          <cell r="D7034" t="str">
            <v>引流装置,冲洗液</v>
          </cell>
          <cell r="E7034" t="str">
            <v>特殊缝线,止血材料,取石网篮</v>
          </cell>
          <cell r="F7034" t="str">
            <v>次</v>
          </cell>
          <cell r="G7034" t="str">
            <v/>
          </cell>
          <cell r="H7034">
            <v>2100</v>
          </cell>
          <cell r="I7034">
            <v>1680</v>
          </cell>
          <cell r="J7034">
            <v>1470</v>
          </cell>
          <cell r="K7034" t="str">
            <v>甲类</v>
          </cell>
        </row>
        <row r="7035">
          <cell r="A7035" t="str">
            <v>HQK65501</v>
          </cell>
          <cell r="B7035" t="str">
            <v>经腹腔镜胆囊切开取石术</v>
          </cell>
          <cell r="C7035" t="str">
            <v>腹壁多处戳孔,造气腹,插入观察镜,插入操作内镜,插入辅助器械,探查,胆囊切开,取石,置入导管双荷包缝合,止血,置管引出固定,缝合切口。</v>
          </cell>
          <cell r="D7035" t="str">
            <v>引流装置</v>
          </cell>
          <cell r="E7035" t="str">
            <v>取石网篮,腔镜材料</v>
          </cell>
          <cell r="F7035" t="str">
            <v>次</v>
          </cell>
          <cell r="G7035" t="str">
            <v/>
          </cell>
          <cell r="H7035">
            <v>2300</v>
          </cell>
          <cell r="I7035">
            <v>1840</v>
          </cell>
          <cell r="J7035">
            <v>1610</v>
          </cell>
          <cell r="K7035" t="str">
            <v>乙类</v>
          </cell>
        </row>
        <row r="7036">
          <cell r="A7036" t="str">
            <v>HQK65801</v>
          </cell>
          <cell r="B7036" t="str">
            <v>经皮经肝胆囊穿刺胆道镜胆囊结石取出术</v>
          </cell>
          <cell r="C7036" t="str">
            <v>定位,消毒铺巾,局麻,经肝穿刺,进入胆囊,引入导丝扩张后插入胆道镜,分别取出结石,置管引出固定。图文报告。不含B超或CT定位。</v>
          </cell>
          <cell r="D7036" t="str">
            <v>引流装置,穿刺针,冲洗液</v>
          </cell>
          <cell r="E7036" t="str">
            <v>扩张管,导丝,取石网篮</v>
          </cell>
          <cell r="F7036" t="str">
            <v>次</v>
          </cell>
          <cell r="G7036" t="str">
            <v/>
          </cell>
          <cell r="H7036">
            <v>1500</v>
          </cell>
          <cell r="I7036">
            <v>1200</v>
          </cell>
          <cell r="J7036">
            <v>1050</v>
          </cell>
          <cell r="K7036" t="str">
            <v>乙类</v>
          </cell>
        </row>
        <row r="7037">
          <cell r="A7037" t="str">
            <v>HQK75301</v>
          </cell>
          <cell r="B7037" t="str">
            <v>胆囊切除术</v>
          </cell>
          <cell r="C7037" t="str">
            <v>逐层进腹,探查,解剖胆囊三角,胆囊动脉结扎,胆囊管结扎,游离切除胆囊,处理胆囊床,止血,经腹壁另戳孔置管引出固定,清点器具､纱布无误,冲洗腹腔,逐层关腹。</v>
          </cell>
          <cell r="D7037" t="str">
            <v>引流装置,冲洗液</v>
          </cell>
          <cell r="E7037" t="str">
            <v>特殊缝线,止血材料</v>
          </cell>
          <cell r="F7037" t="str">
            <v>次</v>
          </cell>
          <cell r="G7037" t="str">
            <v/>
          </cell>
          <cell r="H7037">
            <v>1300</v>
          </cell>
          <cell r="I7037">
            <v>1040</v>
          </cell>
          <cell r="J7037">
            <v>910</v>
          </cell>
          <cell r="K7037" t="str">
            <v>甲类</v>
          </cell>
        </row>
        <row r="7038">
          <cell r="A7038" t="str">
            <v>HQK75501</v>
          </cell>
          <cell r="B7038" t="str">
            <v>经腹腔镜胆囊切除术</v>
          </cell>
          <cell r="C7038" t="str">
            <v>腹壁多处戳孔,造气腹,插入观察镜,插入操作内镜,插入辅助器械,探查,解剖胆囊三角,胆囊动脉结扎,胆囊管结扎,游离切除胆囊,处理胆囊床,置管引出固定,缝合切口。</v>
          </cell>
          <cell r="D7038" t="str">
            <v>引流装置</v>
          </cell>
          <cell r="E7038" t="str">
            <v>腔镜材料</v>
          </cell>
          <cell r="F7038" t="str">
            <v>次</v>
          </cell>
          <cell r="G7038" t="str">
            <v/>
          </cell>
          <cell r="H7038">
            <v>1500</v>
          </cell>
          <cell r="I7038">
            <v>1200</v>
          </cell>
          <cell r="J7038">
            <v>1050</v>
          </cell>
          <cell r="K7038" t="str">
            <v>乙类</v>
          </cell>
        </row>
        <row r="7039">
          <cell r="A7039" t="str">
            <v>HQK77301</v>
          </cell>
          <cell r="B7039" t="str">
            <v>胆囊癌根治术</v>
          </cell>
          <cell r="C7039" t="str">
            <v>逐层进腹,探查,肝十二指肠韧带淋巴清扫,骨骼化,胆囊床处肝脏楔形切除,止血,经腹壁另戳孔置T管引出固定,清点器具､纱布无误,冲洗腹腔,逐层关腹。</v>
          </cell>
          <cell r="D7039" t="str">
            <v>引流装置,冲洗液</v>
          </cell>
          <cell r="E7039" t="str">
            <v>血管夹,特殊缝线,止血材料</v>
          </cell>
          <cell r="F7039" t="str">
            <v>次</v>
          </cell>
          <cell r="G7039" t="str">
            <v/>
          </cell>
          <cell r="H7039">
            <v>2800</v>
          </cell>
          <cell r="I7039">
            <v>2240</v>
          </cell>
          <cell r="J7039">
            <v>1960</v>
          </cell>
          <cell r="K7039" t="str">
            <v>甲类</v>
          </cell>
        </row>
        <row r="7040">
          <cell r="A7040" t="str">
            <v>HQK77302</v>
          </cell>
          <cell r="B7040" t="str">
            <v>胆囊癌扩大根治术</v>
          </cell>
          <cell r="C7040" t="str">
            <v>逐层进腹,探查,肝十二指肠韧带淋巴清扫,骨骼化,受累肝段､肝叶､胃壁､十二指肠､结肠的切除,止血,经腹壁另戳孔置T管引出固定,清点器具､纱布无误,冲洗腹腔,逐层关腹。不含肝门部胆管病变切除､胆管整形､胆肠吻合。</v>
          </cell>
          <cell r="D7040" t="str">
            <v>引流装置,T形管,冲洗液</v>
          </cell>
          <cell r="E7040" t="str">
            <v>吻合器,血管夹,特殊缝线,止血材料</v>
          </cell>
          <cell r="F7040" t="str">
            <v>次</v>
          </cell>
          <cell r="G7040" t="str">
            <v/>
          </cell>
          <cell r="H7040">
            <v>3100</v>
          </cell>
          <cell r="I7040">
            <v>2480</v>
          </cell>
          <cell r="J7040">
            <v>2170</v>
          </cell>
          <cell r="K7040" t="str">
            <v>甲类</v>
          </cell>
        </row>
        <row r="7041">
          <cell r="A7041" t="str">
            <v>HQK86301</v>
          </cell>
          <cell r="B7041" t="str">
            <v>胆囊肠吻合术</v>
          </cell>
          <cell r="C7041" t="str">
            <v>逐层进腹,探查,胆囊肠吻合,创面止血,经腹壁另戳孔置管引出固定,清点器具､纱布无误,冲洗腹腔,逐层关腹。不含Roux-en-y肠吻合术。</v>
          </cell>
          <cell r="D7041" t="str">
            <v>引流装置,冲洗液</v>
          </cell>
          <cell r="E7041" t="str">
            <v>吻合器,血管夹,特殊缝线,止血材料</v>
          </cell>
          <cell r="F7041" t="str">
            <v>次</v>
          </cell>
          <cell r="G7041" t="str">
            <v/>
          </cell>
          <cell r="H7041">
            <v>1800</v>
          </cell>
          <cell r="I7041">
            <v>1440</v>
          </cell>
          <cell r="J7041">
            <v>1260</v>
          </cell>
          <cell r="K7041" t="str">
            <v>甲类</v>
          </cell>
        </row>
        <row r="7042">
          <cell r="A7042" t="str">
            <v>HQK86302</v>
          </cell>
          <cell r="B7042" t="str">
            <v>胆囊空肠Roux-y吻合术</v>
          </cell>
          <cell r="C7042" t="str">
            <v>逐层进腹,探查,选择上段空肠切断后上提,封闭远端肠袢与胆囊吻合,近端空肠与远端间置空肠端侧吻合,关闭系膜,创面止血,置放腹腔引流管经腹壁另戳孔引出固定,清点器具､纱布无误,冲洗腹腔,逐层关腹。</v>
          </cell>
          <cell r="D7042" t="str">
            <v>引流装置,冲洗液</v>
          </cell>
          <cell r="E7042" t="str">
            <v>吻合器,血管夹,特殊缝线,止血材料</v>
          </cell>
          <cell r="F7042" t="str">
            <v>次</v>
          </cell>
          <cell r="G7042" t="str">
            <v/>
          </cell>
          <cell r="H7042">
            <v>1800</v>
          </cell>
          <cell r="I7042">
            <v>1440</v>
          </cell>
          <cell r="J7042">
            <v>1260</v>
          </cell>
          <cell r="K7042" t="str">
            <v>甲类</v>
          </cell>
        </row>
        <row r="7043">
          <cell r="A7043" t="str">
            <v>HQK86303</v>
          </cell>
          <cell r="B7043" t="str">
            <v>胆胰转流手术(BPD)</v>
          </cell>
          <cell r="C7043" t="str">
            <v>逐层进腹,探查,胆管-空肠Roux-en-Y吻合,经腹壁另戳孔置管固定,清点器具､纱布无误,冲洗腹腔,逐层关腹。</v>
          </cell>
          <cell r="D7043" t="str">
            <v>引流装置</v>
          </cell>
          <cell r="E7043" t="str">
            <v>血管夹,吻合器,特殊缝线,止血材料</v>
          </cell>
          <cell r="F7043" t="str">
            <v>次</v>
          </cell>
          <cell r="G7043" t="str">
            <v/>
          </cell>
          <cell r="H7043">
            <v>2000</v>
          </cell>
          <cell r="I7043">
            <v>1600</v>
          </cell>
          <cell r="J7043">
            <v>1400</v>
          </cell>
          <cell r="K7043" t="str">
            <v>甲类</v>
          </cell>
        </row>
        <row r="7044">
          <cell r="A7044" t="str">
            <v>HQK86501</v>
          </cell>
          <cell r="B7044" t="str">
            <v>经腹腔镜胆囊肠吻合术</v>
          </cell>
          <cell r="C7044" t="str">
            <v>腹壁多处戳孔,造气腹,插入观察镜,插入操作内镜,插入辅助器械,探查,胆囊肠吻合,创面止血,置管引出固定,缝合切口。</v>
          </cell>
          <cell r="D7044" t="str">
            <v>引流装置</v>
          </cell>
          <cell r="E7044" t="str">
            <v>腔镜材料</v>
          </cell>
          <cell r="F7044" t="str">
            <v>次</v>
          </cell>
          <cell r="G7044" t="str">
            <v/>
          </cell>
          <cell r="H7044">
            <v>1800</v>
          </cell>
          <cell r="I7044">
            <v>1440</v>
          </cell>
          <cell r="J7044">
            <v>1260</v>
          </cell>
          <cell r="K7044" t="str">
            <v>乙类</v>
          </cell>
        </row>
        <row r="7045">
          <cell r="A7045" t="str">
            <v>HQK86502</v>
          </cell>
          <cell r="B7045" t="str">
            <v>经腹腔镜胆囊空肠Roux-y吻合术</v>
          </cell>
          <cell r="C7045" t="str">
            <v>腹壁多处戳孔,造气腹,插入观察镜,插入操作内镜,插入辅助器械,探查,选择上段空肠切断后上提,封闭远端肠袢与胆囊吻合,近端空肠与远端间置空肠端侧吻合,关闭系膜,创面止血,置放腹腔引流管引出固定,缝合切口。</v>
          </cell>
          <cell r="D7045" t="str">
            <v>引流装置</v>
          </cell>
          <cell r="E7045" t="str">
            <v>腔镜材料</v>
          </cell>
          <cell r="F7045" t="str">
            <v>次</v>
          </cell>
          <cell r="G7045" t="str">
            <v/>
          </cell>
          <cell r="H7045">
            <v>1900</v>
          </cell>
          <cell r="I7045">
            <v>1520</v>
          </cell>
          <cell r="J7045">
            <v>1330</v>
          </cell>
          <cell r="K7045" t="str">
            <v>乙类</v>
          </cell>
        </row>
        <row r="7046">
          <cell r="A7046" t="str">
            <v>HQM45301</v>
          </cell>
          <cell r="B7046" t="str">
            <v>胆总管探查T管引流术</v>
          </cell>
          <cell r="C7046" t="str">
            <v>逐层进腹探查,显露并纵切胆总管探查,置入T管,缝合胆管,止血,T管经腹壁另戳孔引出固定,清点器具､纱布无误,冲洗腹腔,防止粘连，逐层关腹。</v>
          </cell>
          <cell r="D7046" t="str">
            <v>引流装置,T形管,冲洗液</v>
          </cell>
          <cell r="E7046" t="str">
            <v>特殊缝线,止血材料，切口保护器，防粘连材料</v>
          </cell>
          <cell r="F7046" t="str">
            <v>次</v>
          </cell>
          <cell r="G7046" t="str">
            <v/>
          </cell>
          <cell r="H7046">
            <v>4800</v>
          </cell>
          <cell r="I7046">
            <v>4080</v>
          </cell>
          <cell r="J7046">
            <v>3468</v>
          </cell>
          <cell r="K7046" t="str">
            <v>甲类</v>
          </cell>
        </row>
        <row r="7047">
          <cell r="A7047" t="str">
            <v>HQM45302</v>
          </cell>
          <cell r="B7047" t="str">
            <v>胆总管囊肿外引流术</v>
          </cell>
          <cell r="C7047" t="str">
            <v>逐层进腹,探查,肝门胆管血管显露,分离胆总管囊肿,切开,置入T管经腹壁另戳孔引出固定,腹腔引流管经腹壁另戳孔引出固定,清点器具､纱布无误,冲洗腹腔,逐层关腹。</v>
          </cell>
          <cell r="D7047" t="str">
            <v>引流装置,T形管,冲洗液</v>
          </cell>
          <cell r="E7047" t="str">
            <v>特殊缝线,止血材料</v>
          </cell>
          <cell r="F7047" t="str">
            <v>次</v>
          </cell>
          <cell r="G7047" t="str">
            <v/>
          </cell>
          <cell r="H7047">
            <v>1400</v>
          </cell>
          <cell r="I7047">
            <v>1120</v>
          </cell>
          <cell r="J7047">
            <v>980</v>
          </cell>
          <cell r="K7047" t="str">
            <v>甲类</v>
          </cell>
        </row>
        <row r="7048">
          <cell r="A7048" t="str">
            <v>HQM73301</v>
          </cell>
          <cell r="B7048" t="str">
            <v>先天性胆总管囊肿切除肝门空肠Roux-y成形术</v>
          </cell>
          <cell r="C7048" t="str">
            <v>含胆囊及囊肿切除,肝总管切除,空肠切断端侧吻合,空肠肝门吻合重建胆道。右上腹横行切口,松解胆囊､胆总管囊肿至肝总管并切除,距屈氏韧带20厘米处横断空肠,与以下50厘米空肠行端侧吻合,将50厘米空肠提上,于结肠肝曲下穿过与肝总管吻合,放置腹腔引流管,关腹。不含腹腔镜胆道探查､造影。</v>
          </cell>
          <cell r="D7048" t="str">
            <v>引流装置</v>
          </cell>
          <cell r="E7048" t="str">
            <v>特殊缝线,止血材料</v>
          </cell>
          <cell r="F7048" t="str">
            <v>次</v>
          </cell>
          <cell r="G7048" t="str">
            <v/>
          </cell>
          <cell r="H7048">
            <v>2600</v>
          </cell>
          <cell r="I7048">
            <v>2080</v>
          </cell>
          <cell r="J7048">
            <v>1820</v>
          </cell>
          <cell r="K7048" t="str">
            <v>乙类</v>
          </cell>
        </row>
        <row r="7049">
          <cell r="A7049" t="str">
            <v>HQM73302</v>
          </cell>
          <cell r="B7049" t="str">
            <v>先天性胰腺段胆总管囊肿切除术</v>
          </cell>
          <cell r="C7049" t="str">
            <v>逐层进腹,探查,胆囊,肝门胆管血管显露,切开部分胰腺,分离并切除胆总管囊肿,胆道整形,Roux-en-Y胆肠吻合,止血,经腹壁另戳孔置管引出固定,清点器具､纱布无误,冲洗腹腔,逐层关腹。</v>
          </cell>
          <cell r="D7049" t="str">
            <v>引流装置,T形管,冲洗液</v>
          </cell>
          <cell r="E7049" t="str">
            <v>吻合器,血管夹,特殊缝线,止血材料</v>
          </cell>
          <cell r="F7049" t="str">
            <v>次</v>
          </cell>
          <cell r="G7049" t="str">
            <v/>
          </cell>
          <cell r="H7049">
            <v>2700</v>
          </cell>
          <cell r="I7049">
            <v>2160</v>
          </cell>
          <cell r="J7049">
            <v>1890</v>
          </cell>
          <cell r="K7049" t="str">
            <v>甲类</v>
          </cell>
        </row>
        <row r="7050">
          <cell r="A7050" t="str">
            <v>HQM73501</v>
          </cell>
          <cell r="B7050" t="str">
            <v>腹腔镜先天性胆总管囊肿切除肝门空肠Roux-y成形术</v>
          </cell>
          <cell r="C7050" t="str">
            <v>含胆囊及囊肿切除,肝总管切除,空肠切断端侧吻合,空肠肝门吻合重建胆道。脐部､左右腹放置套管,置镜及操作钳,松解胆囊､胆总管囊肿至肝总管并切除。将肠管自脐部提出腹腔,距屈氏韧带20厘米处横断空肠,与以下50厘米空肠行端侧吻合,将50厘米空肠提上,于结肠肝曲下穿过与肝总管吻合,放置腹腔引流管,关腹。不含腹腔镜胆道探查､造影术。</v>
          </cell>
          <cell r="D7050" t="str">
            <v>引流装置</v>
          </cell>
          <cell r="E7050" t="str">
            <v>腔镜材料</v>
          </cell>
          <cell r="F7050" t="str">
            <v>次</v>
          </cell>
          <cell r="G7050" t="str">
            <v/>
          </cell>
          <cell r="H7050">
            <v>2400</v>
          </cell>
          <cell r="I7050">
            <v>1920</v>
          </cell>
          <cell r="J7050">
            <v>1680</v>
          </cell>
          <cell r="K7050" t="str">
            <v>乙类</v>
          </cell>
        </row>
        <row r="7051">
          <cell r="A7051" t="str">
            <v>HQM86301</v>
          </cell>
          <cell r="B7051" t="str">
            <v>胆总管切开取石+空肠Roux-y吻合术</v>
          </cell>
          <cell r="C7051" t="str">
            <v>逐层进腹,胆总管切开探查,取石,肝胆管或胆总管与空肠吻合,止血,经腹壁另戳孔置管引出固定,清点器具､纱布无误,冲洗腹腔,逐层关腹。不含术中胆道镜检查。</v>
          </cell>
          <cell r="D7051" t="str">
            <v>引流装置,T形管,冲洗液</v>
          </cell>
          <cell r="E7051" t="str">
            <v>吻合器,血管夹,特殊缝线,止血材料,取石网篮</v>
          </cell>
          <cell r="F7051" t="str">
            <v>次</v>
          </cell>
          <cell r="G7051" t="str">
            <v/>
          </cell>
          <cell r="H7051">
            <v>2900</v>
          </cell>
          <cell r="I7051">
            <v>2320</v>
          </cell>
          <cell r="J7051">
            <v>2030</v>
          </cell>
          <cell r="K7051" t="str">
            <v>乙类</v>
          </cell>
        </row>
        <row r="7052">
          <cell r="A7052" t="str">
            <v>HQN-HQP</v>
          </cell>
          <cell r="B7052" t="str">
            <v>11.胰</v>
          </cell>
          <cell r="C7052" t="str">
            <v/>
          </cell>
          <cell r="D7052" t="str">
            <v/>
          </cell>
          <cell r="E7052" t="str">
            <v/>
          </cell>
        </row>
        <row r="7052">
          <cell r="G7052" t="str">
            <v/>
          </cell>
          <cell r="H7052" t="str">
            <v/>
          </cell>
          <cell r="I7052" t="str">
            <v/>
          </cell>
          <cell r="J7052" t="str">
            <v/>
          </cell>
        </row>
        <row r="7053">
          <cell r="A7053" t="str">
            <v>HQN45101</v>
          </cell>
          <cell r="B7053" t="str">
            <v>经皮胰腺穿刺引流术</v>
          </cell>
          <cell r="C7053" t="str">
            <v>用灰阶超声仪对胰腺进行术前观察,消毒,铺巾,局麻,在B超监视下将穿刺针或穿刺枪经皮刺入胰腺,取活检､置管引流或注药。图文报告。不含超声引导。</v>
          </cell>
          <cell r="D7053" t="str">
            <v>穿刺针,引流装置</v>
          </cell>
          <cell r="E7053" t="str">
            <v>胰管引流管</v>
          </cell>
          <cell r="F7053" t="str">
            <v>次</v>
          </cell>
          <cell r="G7053" t="str">
            <v/>
          </cell>
          <cell r="H7053">
            <v>900</v>
          </cell>
          <cell r="I7053">
            <v>720</v>
          </cell>
          <cell r="J7053">
            <v>630</v>
          </cell>
          <cell r="K7053" t="str">
            <v>甲类</v>
          </cell>
        </row>
        <row r="7054">
          <cell r="A7054" t="str">
            <v>HQN45102</v>
          </cell>
          <cell r="B7054" t="str">
            <v>经皮胰腺囊肿穿刺引流术</v>
          </cell>
          <cell r="C7054" t="str">
            <v>局部消毒铺巾,影像定位,以穿刺针穿刺胰腺囊肿后,沿此通路经导丝置换引流管。不含监护､影像学引导。</v>
          </cell>
          <cell r="D7054" t="str">
            <v>穿刺针,引流装置</v>
          </cell>
          <cell r="E7054" t="str">
            <v>导丝,导管,特殊缝线</v>
          </cell>
          <cell r="F7054" t="str">
            <v>次</v>
          </cell>
          <cell r="G7054" t="str">
            <v/>
          </cell>
          <cell r="H7054">
            <v>1000</v>
          </cell>
          <cell r="I7054">
            <v>800</v>
          </cell>
          <cell r="J7054">
            <v>700</v>
          </cell>
          <cell r="K7054" t="str">
            <v>甲类</v>
          </cell>
        </row>
        <row r="7055">
          <cell r="A7055" t="str">
            <v>HQN45103</v>
          </cell>
          <cell r="B7055" t="str">
            <v>经皮胰腺脓肿穿刺引流术</v>
          </cell>
          <cell r="C7055" t="str">
            <v>局部消毒铺巾,影像定位,以穿刺针穿刺胰腺脓肿后,沿此通路经导丝置换引流管。不含监护､影像学引导。</v>
          </cell>
          <cell r="D7055" t="str">
            <v>穿刺针,引流装置</v>
          </cell>
          <cell r="E7055" t="str">
            <v>导丝,导管,特殊缝线</v>
          </cell>
          <cell r="F7055" t="str">
            <v>次</v>
          </cell>
          <cell r="G7055" t="str">
            <v/>
          </cell>
          <cell r="H7055">
            <v>1000</v>
          </cell>
          <cell r="I7055">
            <v>800</v>
          </cell>
          <cell r="J7055">
            <v>700</v>
          </cell>
          <cell r="K7055" t="str">
            <v>甲类</v>
          </cell>
        </row>
        <row r="7056">
          <cell r="A7056" t="str">
            <v>HQN45301</v>
          </cell>
          <cell r="B7056" t="str">
            <v>胰腺囊肿外引流术</v>
          </cell>
          <cell r="C7056" t="str">
            <v>逐层进腹,胰腺探查,囊肿穿刺､囊肿切开引流､囊壁切取活检,止血,囊内置入引流管双荷包缝合固定､经腹壁另戳孔引出固定,腹腔引流管经腹壁另戳孔引出固定､清点器具､纱布无误,冲洗腹腔,逐层关腹。</v>
          </cell>
          <cell r="D7056" t="str">
            <v>引流装置,冲洗液</v>
          </cell>
          <cell r="E7056" t="str">
            <v>血管夹,特殊缝线,止血材料</v>
          </cell>
          <cell r="F7056" t="str">
            <v>次</v>
          </cell>
          <cell r="G7056" t="str">
            <v/>
          </cell>
          <cell r="H7056">
            <v>1600</v>
          </cell>
          <cell r="I7056">
            <v>1280</v>
          </cell>
          <cell r="J7056">
            <v>1120</v>
          </cell>
          <cell r="K7056" t="str">
            <v>甲类</v>
          </cell>
        </row>
        <row r="7057">
          <cell r="A7057" t="str">
            <v>HQN45302</v>
          </cell>
          <cell r="B7057" t="str">
            <v>胰腺假性囊肿内引流术</v>
          </cell>
          <cell r="C7057" t="str">
            <v>逐层进腹,胰腺探查,空肠囊肿吻合､胃囊肿吻合,囊壁切取活检,止血,经腹壁另戳孔置管引出固定,清点器具､纱布无误,冲洗腹腔,逐层关腹。不含囊内容物检查。</v>
          </cell>
          <cell r="D7057" t="str">
            <v>引流装置,冲洗液</v>
          </cell>
          <cell r="E7057" t="str">
            <v>吻合器,血管夹,特殊缝线,止血材料</v>
          </cell>
          <cell r="F7057" t="str">
            <v>次</v>
          </cell>
          <cell r="G7057" t="str">
            <v/>
          </cell>
          <cell r="H7057">
            <v>1800</v>
          </cell>
          <cell r="I7057">
            <v>1440</v>
          </cell>
          <cell r="J7057">
            <v>1260</v>
          </cell>
          <cell r="K7057" t="str">
            <v>甲类</v>
          </cell>
        </row>
        <row r="7058">
          <cell r="A7058" t="str">
            <v>HQN45303</v>
          </cell>
          <cell r="B7058" t="str">
            <v>坏死性胰腺炎清创引流术</v>
          </cell>
          <cell r="C7058" t="str">
            <v>逐层进腹,胰腺探查,坏死病变清除,在胰腺周围多处置管经腹壁另戳孔引出固定,止血,经腹壁另戳孔置管引出固定,清点器具､纱布无误,冲洗腹腔,逐层关腹。</v>
          </cell>
          <cell r="D7058" t="str">
            <v>引流装置,冲洗液</v>
          </cell>
          <cell r="E7058" t="str">
            <v>血管夹,特殊缝线,止血材料</v>
          </cell>
          <cell r="F7058" t="str">
            <v>次</v>
          </cell>
          <cell r="G7058" t="str">
            <v/>
          </cell>
          <cell r="H7058">
            <v>2600</v>
          </cell>
          <cell r="I7058">
            <v>2080</v>
          </cell>
          <cell r="J7058">
            <v>1820</v>
          </cell>
          <cell r="K7058" t="str">
            <v>甲类</v>
          </cell>
        </row>
        <row r="7059">
          <cell r="A7059" t="str">
            <v>HQN45501</v>
          </cell>
          <cell r="B7059" t="str">
            <v>经腹腔镜胰腺囊肿外引流术</v>
          </cell>
          <cell r="C7059" t="str">
            <v>腹壁多处戳孔,造气腹,插入观察镜,插入操作内镜,插入辅助器械,胰腺探查,囊肿穿刺,囊肿切开引流,囊壁切取活检,止血,囊内置入引流管双荷包缝合固定,经腹壁引出固定,腹腔引流管经腹壁引出固定,缝合切口。</v>
          </cell>
          <cell r="D7059" t="str">
            <v>引流装置</v>
          </cell>
          <cell r="E7059" t="str">
            <v>腔镜材料</v>
          </cell>
          <cell r="F7059" t="str">
            <v>次</v>
          </cell>
          <cell r="G7059" t="str">
            <v/>
          </cell>
          <cell r="H7059">
            <v>1800</v>
          </cell>
          <cell r="I7059">
            <v>1440</v>
          </cell>
          <cell r="J7059">
            <v>1260</v>
          </cell>
          <cell r="K7059" t="str">
            <v>乙类</v>
          </cell>
        </row>
        <row r="7060">
          <cell r="A7060" t="str">
            <v>HQN45601</v>
          </cell>
          <cell r="B7060" t="str">
            <v>经超声内镜引导下胰腺囊肿内引流术</v>
          </cell>
          <cell r="C7060" t="str">
            <v>麻醉下,镇静,经超声胃镜确认假性囊肿的位置及大小,在超声引导下将穿刺针刺入囊肿内,放入导丝,沿导丝置入引流管。图文报告。不含监护､十二指肠乳头括约肌切开术､X线检查。</v>
          </cell>
          <cell r="D7060" t="str">
            <v>穿刺针,引流装置</v>
          </cell>
          <cell r="E7060" t="str">
            <v>造影导管,导丝,血管夹</v>
          </cell>
          <cell r="F7060" t="str">
            <v>次</v>
          </cell>
          <cell r="G7060" t="str">
            <v/>
          </cell>
          <cell r="H7060">
            <v>1500</v>
          </cell>
          <cell r="I7060">
            <v>1200</v>
          </cell>
          <cell r="J7060">
            <v>1050</v>
          </cell>
          <cell r="K7060" t="str">
            <v>乙类</v>
          </cell>
        </row>
        <row r="7061">
          <cell r="A7061" t="str">
            <v>HQN60301</v>
          </cell>
          <cell r="B7061" t="str">
            <v>异体活体供胰节段切除术</v>
          </cell>
          <cell r="C7061" t="str">
            <v>供体逐层进腹,探查,带血管蒂胰腺节段性切除,残胰腺缝合,止血,腹腔引流管经腹壁另戳孔引出固定,清点器具､纱布无误,冲洗腹腔,逐层关腹。含供胰修整､血管重建。</v>
          </cell>
          <cell r="D7061" t="str">
            <v>引流装置,保存液,冲洗液</v>
          </cell>
          <cell r="E7061" t="str">
            <v>吻合器,血管夹,特殊缝线,止血材料</v>
          </cell>
          <cell r="F7061" t="str">
            <v>次</v>
          </cell>
          <cell r="G7061" t="str">
            <v/>
          </cell>
          <cell r="H7061">
            <v>3000</v>
          </cell>
          <cell r="I7061">
            <v>2400</v>
          </cell>
          <cell r="J7061">
            <v>2100</v>
          </cell>
          <cell r="K7061" t="str">
            <v>丙类</v>
          </cell>
        </row>
        <row r="7062">
          <cell r="A7062" t="str">
            <v>HQN62301</v>
          </cell>
          <cell r="B7062" t="str">
            <v>胰腺肿瘤放化疗粒子置入术</v>
          </cell>
          <cell r="C7062" t="str">
            <v>逐层进腹､探查,肿瘤无法切除､胰腺穿刺活检,粒子多点穿刺置入瘤体内､创面止血､腹腔引流管经腹壁另戳孔引出固定,清点器具､纱布无误,冲洗腹腔,逐层关腹。</v>
          </cell>
          <cell r="D7062" t="str">
            <v>穿刺针,引流装置,冲洗液</v>
          </cell>
          <cell r="E7062" t="str">
            <v>血管夹,特殊缝线,止血材料</v>
          </cell>
          <cell r="F7062" t="str">
            <v>次</v>
          </cell>
          <cell r="G7062" t="str">
            <v/>
          </cell>
          <cell r="H7062">
            <v>1800</v>
          </cell>
          <cell r="I7062">
            <v>1440</v>
          </cell>
          <cell r="J7062">
            <v>1260</v>
          </cell>
          <cell r="K7062" t="str">
            <v>乙类</v>
          </cell>
        </row>
        <row r="7063">
          <cell r="A7063" t="str">
            <v>HQN73301</v>
          </cell>
          <cell r="B7063" t="str">
            <v>胰腺肿物摘除术</v>
          </cell>
          <cell r="C7063" t="str">
            <v>肿物指囊肿和各种良性肿瘤､息肉等。逐层进腹,探查,确定胰腺内肿物部位,切开胰腺,将肿物局部摘除送检,缝合胰腺,止血,腹腔引流管经腹壁另戳孔引出固定,清点器具､纱布无误,冲洗腹腔,逐层关腹。</v>
          </cell>
          <cell r="D7063" t="str">
            <v>引流装置,冲洗液</v>
          </cell>
          <cell r="E7063" t="str">
            <v>血管夹,特殊缝线,止血材料</v>
          </cell>
          <cell r="F7063" t="str">
            <v>次</v>
          </cell>
          <cell r="G7063" t="str">
            <v/>
          </cell>
          <cell r="H7063">
            <v>2300</v>
          </cell>
          <cell r="I7063">
            <v>1840</v>
          </cell>
          <cell r="J7063">
            <v>1610</v>
          </cell>
          <cell r="K7063" t="str">
            <v>甲类</v>
          </cell>
        </row>
        <row r="7064">
          <cell r="A7064" t="str">
            <v>HQN73302</v>
          </cell>
          <cell r="B7064" t="str">
            <v>胰腺假性囊肿切除术</v>
          </cell>
          <cell r="C7064" t="str">
            <v>逐层进腹,胰腺囊肿探查分离､完整切除送检,止血,腹腔引流管经腹壁另戳孔引出固定,清点器具､纱布无误,冲洗腹腔,逐层关腹。</v>
          </cell>
          <cell r="D7064" t="str">
            <v>引流装置,冲洗液</v>
          </cell>
          <cell r="E7064" t="str">
            <v>血管夹,特殊缝线,止血材料</v>
          </cell>
          <cell r="F7064" t="str">
            <v>次</v>
          </cell>
          <cell r="G7064" t="str">
            <v/>
          </cell>
          <cell r="H7064">
            <v>1900</v>
          </cell>
          <cell r="I7064">
            <v>1520</v>
          </cell>
          <cell r="J7064">
            <v>1330</v>
          </cell>
          <cell r="K7064" t="str">
            <v>甲类</v>
          </cell>
        </row>
        <row r="7065">
          <cell r="A7065" t="str">
            <v>HQN73303</v>
          </cell>
          <cell r="B7065" t="str">
            <v>胰头部分切除胰肠吻合术</v>
          </cell>
          <cell r="C7065" t="str">
            <v>用于治疗慢性胰腺炎等胰空肠侧侧吻合术(Frey手术)。逐层进腹,胰腺探查,胰头部分切除(coreout),胰管切开,胰腺空肠吻合重建,空肠Roux_en_Y吻合,止血､腹腔引流管经腹壁另戳孔引出固定,清点器具､纱布无误,冲洗腹腔,逐层关腹。</v>
          </cell>
          <cell r="D7065" t="str">
            <v>引流装置,冲洗液</v>
          </cell>
          <cell r="E7065" t="str">
            <v>吻合器,血管夹,特殊缝线,止血材料</v>
          </cell>
          <cell r="F7065" t="str">
            <v>次</v>
          </cell>
          <cell r="G7065" t="str">
            <v/>
          </cell>
          <cell r="H7065">
            <v>1900</v>
          </cell>
          <cell r="I7065">
            <v>1520</v>
          </cell>
          <cell r="J7065">
            <v>1330</v>
          </cell>
          <cell r="K7065" t="str">
            <v>甲类</v>
          </cell>
        </row>
        <row r="7066">
          <cell r="A7066" t="str">
            <v>HQN73304</v>
          </cell>
          <cell r="B7066" t="str">
            <v>保留十二指肠胰头切除术</v>
          </cell>
          <cell r="C7066" t="str">
            <v>逐层进腹,胰腺探查,胰腺穿刺活检､解剖分离胰头部分切除,胰腺空肠吻合重建,空肠Roux_en_Y吻合,各种引流管､造瘘管经腹壁另戳孔引出固定,清点器具､纱布无误,冲洗腹腔,逐层关腹。</v>
          </cell>
          <cell r="D7066" t="str">
            <v>引流装置,冲洗液</v>
          </cell>
          <cell r="E7066" t="str">
            <v>吻合器,血管夹,特殊缝线,止血材料</v>
          </cell>
          <cell r="F7066" t="str">
            <v>次</v>
          </cell>
          <cell r="G7066" t="str">
            <v/>
          </cell>
          <cell r="H7066">
            <v>1900</v>
          </cell>
          <cell r="I7066">
            <v>1520</v>
          </cell>
          <cell r="J7066">
            <v>1330</v>
          </cell>
          <cell r="K7066" t="str">
            <v>甲类</v>
          </cell>
        </row>
        <row r="7067">
          <cell r="A7067" t="str">
            <v>HQN73305</v>
          </cell>
          <cell r="B7067" t="str">
            <v>胰体尾切除术</v>
          </cell>
          <cell r="C7067" t="str">
            <v>逐层进腹,胰腺探查,肿瘤活检,切除胰体尾､脾,缝扎包埋胰腺断端,相应区域淋巴结清扫,止血,腹腔引流管经腹壁另戳孔引出固定,清点器具､纱布无误,冲洗腹腔,防止粘连，逐层关腹。</v>
          </cell>
          <cell r="D7067" t="str">
            <v>引流装置,冲洗液</v>
          </cell>
          <cell r="E7067" t="str">
            <v>血管夹,特殊缝线,止血材料，切口保护器，防粘连材料</v>
          </cell>
          <cell r="F7067" t="str">
            <v>次</v>
          </cell>
          <cell r="G7067" t="str">
            <v/>
          </cell>
          <cell r="H7067">
            <v>5000</v>
          </cell>
          <cell r="I7067">
            <v>4250</v>
          </cell>
          <cell r="J7067">
            <v>3613</v>
          </cell>
          <cell r="K7067" t="str">
            <v>甲类</v>
          </cell>
        </row>
        <row r="7068">
          <cell r="A7068" t="str">
            <v>HQN73306</v>
          </cell>
          <cell r="B7068" t="str">
            <v>保留脾脏胰体尾切除术</v>
          </cell>
          <cell r="C7068" t="str">
            <v>逐层进腹,胰腺探查,肿瘤活检,切除胰体尾,缝扎包埋胰腺断端,相应区域淋巴结清扫,止血,腹腔引流管经腹壁另戳孔引出固定,清点器具､纱布无误,冲洗腹腔,逐层关腹。</v>
          </cell>
          <cell r="D7068" t="str">
            <v>引流装置,冲洗液</v>
          </cell>
          <cell r="E7068" t="str">
            <v>吻合器,血管夹,特殊缝线,止血材料</v>
          </cell>
          <cell r="F7068" t="str">
            <v>次</v>
          </cell>
          <cell r="G7068" t="str">
            <v/>
          </cell>
          <cell r="H7068">
            <v>2700</v>
          </cell>
          <cell r="I7068">
            <v>2160</v>
          </cell>
          <cell r="J7068">
            <v>1890</v>
          </cell>
          <cell r="K7068" t="str">
            <v>甲类</v>
          </cell>
        </row>
        <row r="7069">
          <cell r="A7069" t="str">
            <v>HQN73307</v>
          </cell>
          <cell r="B7069" t="str">
            <v>胰腺节段性切除术</v>
          </cell>
          <cell r="C7069" t="str">
            <v>指良性肿瘤的部分胰腺､胰管切除术或胰腺中段损伤清创后。逐层进腹,胰腺探查,肿瘤活检,切除含肿物部分胰腺､胰管,或损伤胰腺清创后,胰腺残端与小肠行端端或端侧吻合术,止血,腹腔引流管经腹壁另戳孔引出固定,清点器具､纱布无误,冲洗腹腔,逐层关腹。</v>
          </cell>
          <cell r="D7069" t="str">
            <v>引流装置,冲洗液</v>
          </cell>
          <cell r="E7069" t="str">
            <v>血管夹,特殊缝线,止血材料</v>
          </cell>
          <cell r="F7069" t="str">
            <v>次</v>
          </cell>
          <cell r="G7069" t="str">
            <v/>
          </cell>
          <cell r="H7069">
            <v>2700</v>
          </cell>
          <cell r="I7069">
            <v>2160</v>
          </cell>
          <cell r="J7069">
            <v>1890</v>
          </cell>
          <cell r="K7069" t="str">
            <v>甲类</v>
          </cell>
        </row>
        <row r="7070">
          <cell r="A7070" t="str">
            <v>HQN73308</v>
          </cell>
          <cell r="B7070" t="str">
            <v>胰腺次全切除术</v>
          </cell>
          <cell r="C7070" t="str">
            <v>次全切除指切除90%胰腺,保留部分胰头。逐层进腹,胰腺探查,肿瘤活检,保留胰头,切除全部胰体､胰尾,缝扎包埋胰腺断端,置入支撑管,缝合胰腺,腹腔引流管经腹壁另戳孔引出固定,清点器具､纱布无误,冲洗腹腔,逐层关腹。</v>
          </cell>
          <cell r="D7070" t="str">
            <v>引流装置,冲洗液</v>
          </cell>
          <cell r="E7070" t="str">
            <v>血管夹,特殊缝线,止血材料</v>
          </cell>
          <cell r="F7070" t="str">
            <v>次</v>
          </cell>
          <cell r="G7070" t="str">
            <v/>
          </cell>
          <cell r="H7070">
            <v>2700</v>
          </cell>
          <cell r="I7070">
            <v>2160</v>
          </cell>
          <cell r="J7070">
            <v>1890</v>
          </cell>
          <cell r="K7070" t="str">
            <v>甲类</v>
          </cell>
        </row>
        <row r="7071">
          <cell r="A7071" t="str">
            <v>HQN73309</v>
          </cell>
          <cell r="B7071" t="str">
            <v>胰腺癌姑息性手术</v>
          </cell>
          <cell r="C7071" t="str">
            <v>逐层进腹,胰腺可切除评估和探查,含为解除梗阻所进行的短路手术,如胆肠吻合术和胃肠吻合术。止血,经腹壁另戳孔置T管引出固定,清点器具､纱布无误,冲洗腹腔,逐层关腹。不含胰腺肿瘤放射性离子置入术､B超引导､术中胆道镜检查。</v>
          </cell>
          <cell r="D7071" t="str">
            <v>引流装置,冲洗液</v>
          </cell>
          <cell r="E7071" t="str">
            <v>吻合器,血管夹,特殊缝线,止血材料</v>
          </cell>
          <cell r="F7071" t="str">
            <v>次</v>
          </cell>
          <cell r="G7071" t="str">
            <v/>
          </cell>
          <cell r="H7071">
            <v>2900</v>
          </cell>
          <cell r="I7071">
            <v>2320</v>
          </cell>
          <cell r="J7071">
            <v>2030</v>
          </cell>
          <cell r="K7071" t="str">
            <v>甲类</v>
          </cell>
        </row>
        <row r="7072">
          <cell r="A7072" t="str">
            <v>HQN73310</v>
          </cell>
          <cell r="B7072" t="str">
            <v>胰腺周围神经切除术</v>
          </cell>
          <cell r="C7072" t="str">
            <v>逐层进腹,探查,胰腺周围神经切除或药物注射,止血,腹腔引流管经腹壁另戳孔引出固定,清点器具､纱布无误,冲洗腹腔,逐层关腹。</v>
          </cell>
          <cell r="D7072" t="str">
            <v>引流装置,冲洗液</v>
          </cell>
          <cell r="E7072" t="str">
            <v>血管夹,特殊缝线,止血材料</v>
          </cell>
          <cell r="F7072" t="str">
            <v>次</v>
          </cell>
          <cell r="G7072" t="str">
            <v/>
          </cell>
          <cell r="H7072">
            <v>1900</v>
          </cell>
          <cell r="I7072">
            <v>1520</v>
          </cell>
          <cell r="J7072">
            <v>1330</v>
          </cell>
          <cell r="K7072" t="str">
            <v>甲类</v>
          </cell>
        </row>
        <row r="7073">
          <cell r="A7073" t="str">
            <v>HQN73311</v>
          </cell>
          <cell r="B7073" t="str">
            <v>胰十二指肠切除术(Whipple手术)</v>
          </cell>
          <cell r="C7073" t="str">
            <v>逐层进腹,经胰腺探查后评估可以切除,半胃､十二指肠､胆囊､中下段胆管､胰头､空肠近端切除,相应的区域淋巴结清扫,肿瘤活检,胆肠､胰肠､肠肠吻合重建,空肠造瘘,止血,将T管及腹腔引流管分别经腹壁另戳孔引出固定,清点器具､纱布无误,冲洗腹腔,防止粘连，逐层关腹。</v>
          </cell>
          <cell r="D7073" t="str">
            <v>引流装置,T形管,冲洗液</v>
          </cell>
          <cell r="E7073" t="str">
            <v>吻合器,血管夹,特殊缝线,止血材料,闭合器，切口保护器，防粘连材料</v>
          </cell>
          <cell r="F7073" t="str">
            <v>次</v>
          </cell>
          <cell r="G7073" t="str">
            <v/>
          </cell>
          <cell r="H7073">
            <v>6500</v>
          </cell>
          <cell r="I7073">
            <v>5525</v>
          </cell>
          <cell r="J7073">
            <v>4696</v>
          </cell>
          <cell r="K7073" t="str">
            <v>甲类</v>
          </cell>
        </row>
        <row r="7074">
          <cell r="A7074" t="str">
            <v>HQN73312</v>
          </cell>
          <cell r="B7074" t="str">
            <v>胰腺癌联合脏器切除术</v>
          </cell>
          <cell r="C7074" t="str">
            <v>逐层进腹,经胰腺探查后评估可以切除,半胃､十二指肠､胆囊､中下段胆管､胰头､空肠近端切除,将邻近的受侵器官(结肠､小肠､泌尿生殖系器官)部分切除,相应区域淋巴结清扫､后腹膜区域淋巴结清扫,肿瘤活检,胆肠､胰肠､肠肠､泌尿道､生殖道重建,空肠造瘘,泌尿道造瘘,止血,将各种腹腔引流管,造瘘管分别经腹壁另戳孔引出固定,清点器具,纱布无误,冲洗腹腔,逐层关腹。</v>
          </cell>
          <cell r="D7074" t="str">
            <v>引流装置,冲洗液</v>
          </cell>
          <cell r="E7074" t="str">
            <v>吻合器,血管夹,特殊缝线,止血材料,闭合器</v>
          </cell>
          <cell r="F7074" t="str">
            <v>次</v>
          </cell>
          <cell r="G7074" t="str">
            <v/>
          </cell>
          <cell r="H7074">
            <v>2900</v>
          </cell>
          <cell r="I7074">
            <v>2320</v>
          </cell>
          <cell r="J7074">
            <v>2030</v>
          </cell>
          <cell r="K7074" t="str">
            <v>甲类</v>
          </cell>
        </row>
        <row r="7075">
          <cell r="A7075" t="str">
            <v>HQN73501</v>
          </cell>
          <cell r="B7075" t="str">
            <v>经腹腔镜胰体尾切除术</v>
          </cell>
          <cell r="C7075" t="str">
            <v>腹壁多处戳孔,造气腹,插入观察镜,插入操作内镜,插入辅助器械,胰腺探查,肿瘤活检,切除胰体尾､脾,缝扎包埋胰腺断端,相应区域淋巴结清扫,止血,置腹腔引流管引出固定,缝合切口。</v>
          </cell>
          <cell r="D7075" t="str">
            <v>引流装置</v>
          </cell>
          <cell r="E7075" t="str">
            <v>腔镜材料</v>
          </cell>
          <cell r="F7075" t="str">
            <v>次</v>
          </cell>
          <cell r="G7075" t="str">
            <v/>
          </cell>
          <cell r="H7075">
            <v>2600</v>
          </cell>
          <cell r="I7075">
            <v>2080</v>
          </cell>
          <cell r="J7075">
            <v>1820</v>
          </cell>
          <cell r="K7075" t="str">
            <v>乙类</v>
          </cell>
        </row>
        <row r="7076">
          <cell r="A7076" t="str">
            <v>HQN73502</v>
          </cell>
          <cell r="B7076" t="str">
            <v>经腹腔镜保留脾脏胰体尾切除术</v>
          </cell>
          <cell r="C7076" t="str">
            <v>腹壁多处戳孔,造气腹,插入观察镜,插入操作内镜,插入辅助器械,胰腺探查,肿瘤活检,切除胰体尾,缝扎包埋胰腺断端,相应区域淋巴结清扫,止血,腹腔引流管引出固定,缝合切口。</v>
          </cell>
          <cell r="D7076" t="str">
            <v>引流装置</v>
          </cell>
          <cell r="E7076" t="str">
            <v>腔镜材料</v>
          </cell>
          <cell r="F7076" t="str">
            <v>次</v>
          </cell>
          <cell r="G7076" t="str">
            <v/>
          </cell>
          <cell r="H7076">
            <v>2600</v>
          </cell>
          <cell r="I7076">
            <v>2080</v>
          </cell>
          <cell r="J7076">
            <v>1820</v>
          </cell>
          <cell r="K7076" t="str">
            <v>乙类</v>
          </cell>
        </row>
        <row r="7077">
          <cell r="A7077" t="str">
            <v>HQN73503</v>
          </cell>
          <cell r="B7077" t="str">
            <v>经腹腔镜胰腺周围神经切除术</v>
          </cell>
          <cell r="C7077" t="str">
            <v>腹壁多处戳孔,造气腹,插入观察镜,插入操作内镜,插入辅助器械,探查,胰腺周围神经切除或药物注射,腹腔引流管引出固定,缝合切口。</v>
          </cell>
          <cell r="D7077" t="str">
            <v>引流装置</v>
          </cell>
          <cell r="E7077" t="str">
            <v>腔镜材料</v>
          </cell>
          <cell r="F7077" t="str">
            <v>次</v>
          </cell>
          <cell r="G7077" t="str">
            <v/>
          </cell>
          <cell r="H7077">
            <v>2100</v>
          </cell>
          <cell r="I7077">
            <v>1680</v>
          </cell>
          <cell r="J7077">
            <v>1470</v>
          </cell>
          <cell r="K7077" t="str">
            <v>乙类</v>
          </cell>
        </row>
        <row r="7078">
          <cell r="A7078" t="str">
            <v>HQN73504</v>
          </cell>
          <cell r="B7078" t="str">
            <v>经腹腔镜胰腺节段性切除术</v>
          </cell>
          <cell r="C7078" t="str">
            <v>腹壁多处戳孔,造气腹,插入观察镜,插入操作内镜,插入辅助器械,胰腺探查,切除含肿物部分胰腺(或损伤的胰腺组织),胰腺与小肠行端端或端侧吻合术,止血,腹腔引流管引出固定,缝合切口。</v>
          </cell>
          <cell r="D7078" t="str">
            <v>引流装置</v>
          </cell>
          <cell r="E7078" t="str">
            <v>腔镜材料</v>
          </cell>
          <cell r="F7078" t="str">
            <v>次</v>
          </cell>
          <cell r="G7078" t="str">
            <v/>
          </cell>
          <cell r="H7078">
            <v>2900</v>
          </cell>
          <cell r="I7078">
            <v>2320</v>
          </cell>
          <cell r="J7078">
            <v>2030</v>
          </cell>
          <cell r="K7078" t="str">
            <v>乙类</v>
          </cell>
        </row>
        <row r="7079">
          <cell r="A7079" t="str">
            <v>HQN73505</v>
          </cell>
          <cell r="B7079" t="str">
            <v>经腹腔镜胰腺次全切除术</v>
          </cell>
          <cell r="C7079" t="str">
            <v>腹壁多处戳孔,造气腹,插入观察镜,插入操作内镜,插入辅助器械,胰腺探查,肿瘤活检,保留胰头,切除全部胰体,胰尾,缝扎包埋胰腺断端,置入支撑管,缝合胰腺,止血,腹腔引流管引出固定,缝合切口。</v>
          </cell>
          <cell r="D7079" t="str">
            <v>引流装置</v>
          </cell>
          <cell r="E7079" t="str">
            <v>腔镜材料</v>
          </cell>
          <cell r="F7079" t="str">
            <v>次</v>
          </cell>
          <cell r="G7079" t="str">
            <v/>
          </cell>
          <cell r="H7079">
            <v>2600</v>
          </cell>
          <cell r="I7079">
            <v>2080</v>
          </cell>
          <cell r="J7079">
            <v>1820</v>
          </cell>
          <cell r="K7079" t="str">
            <v>乙类</v>
          </cell>
        </row>
        <row r="7080">
          <cell r="A7080" t="str">
            <v>HQN75301</v>
          </cell>
          <cell r="B7080" t="str">
            <v>全胰腺切除术</v>
          </cell>
          <cell r="C7080" t="str">
            <v>逐层进腹,胰腺探查,肿瘤活检,评估切除的可能性后,胆囊切除,半胃､十二指肠､近端空肠､全胰腺切除,相关区域淋巴结清扫,胆肠､胃肠吻合,腹腔引流管经腹壁另戳孔引出固定,清点器具､纱布无误,冲洗腹腔,逐层关腹。</v>
          </cell>
          <cell r="D7080" t="str">
            <v>引流装置,冲洗液</v>
          </cell>
          <cell r="E7080" t="str">
            <v>吻合器,血管夹,特殊缝线,止血材料,闭合器</v>
          </cell>
          <cell r="F7080" t="str">
            <v>次</v>
          </cell>
          <cell r="G7080" t="str">
            <v/>
          </cell>
          <cell r="H7080">
            <v>2900</v>
          </cell>
          <cell r="I7080">
            <v>2320</v>
          </cell>
          <cell r="J7080">
            <v>2030</v>
          </cell>
          <cell r="K7080" t="str">
            <v>甲类</v>
          </cell>
        </row>
        <row r="7081">
          <cell r="A7081" t="str">
            <v>HQN75302</v>
          </cell>
          <cell r="B7081" t="str">
            <v>异位异体移植胰腺切除术</v>
          </cell>
          <cell r="C7081" t="str">
            <v>指切除移植失败的胰腺。逐层进腹,探查,粘连松解,切除原移植的胰腺,胆､胰､胃肠道重建,止血,腹腔引流管经腹壁另戳孔引出固定,清点器具､纱布无误,冲洗腹腔,逐层关腹。</v>
          </cell>
          <cell r="D7081" t="str">
            <v>引流装置,冲洗液</v>
          </cell>
          <cell r="E7081" t="str">
            <v>吻合器,血管夹,特殊缝线,止血材料</v>
          </cell>
          <cell r="F7081" t="str">
            <v>次</v>
          </cell>
          <cell r="G7081" t="str">
            <v/>
          </cell>
          <cell r="H7081">
            <v>2000</v>
          </cell>
          <cell r="I7081">
            <v>1600</v>
          </cell>
          <cell r="J7081">
            <v>1400</v>
          </cell>
          <cell r="K7081" t="str">
            <v>乙类</v>
          </cell>
        </row>
        <row r="7082">
          <cell r="A7082" t="str">
            <v>HQN83301</v>
          </cell>
          <cell r="B7082" t="str">
            <v>胰腺修补术</v>
          </cell>
          <cell r="C7082" t="str">
            <v>逐层进腹,胰腺探查,缝合修补,止血,经腹壁另戳孔置T管引出固定,清点器具､纱布无误,冲洗腹腔,逐层关腹。</v>
          </cell>
          <cell r="D7082" t="str">
            <v>引流装置,冲洗液，T型管</v>
          </cell>
          <cell r="E7082" t="str">
            <v>血管夹,特殊缝线,止血材料</v>
          </cell>
          <cell r="F7082" t="str">
            <v>次</v>
          </cell>
          <cell r="G7082" t="str">
            <v/>
          </cell>
          <cell r="H7082">
            <v>1600</v>
          </cell>
          <cell r="I7082">
            <v>1280</v>
          </cell>
          <cell r="J7082">
            <v>1120</v>
          </cell>
          <cell r="K7082" t="str">
            <v>甲类</v>
          </cell>
        </row>
        <row r="7083">
          <cell r="A7083" t="str">
            <v>HQN83302</v>
          </cell>
          <cell r="B7083" t="str">
            <v>胰腺胰管断裂修补术</v>
          </cell>
          <cell r="C7083" t="str">
            <v>逐层进腹,胰腺探查,胰管短端修整,置入支撑管,进行端端吻合,缝补断裂胰腺,止血,腹腔引流管经腹壁另戳孔引出固定,清点器具､纱布无误,冲洗腹腔,逐层关腹。不含胰管空肠吻合术。</v>
          </cell>
          <cell r="D7083" t="str">
            <v>引流装置,冲洗液</v>
          </cell>
          <cell r="E7083" t="str">
            <v>血管夹,特殊缝线,止血材料</v>
          </cell>
          <cell r="F7083" t="str">
            <v>次</v>
          </cell>
          <cell r="G7083" t="str">
            <v/>
          </cell>
          <cell r="H7083">
            <v>1600</v>
          </cell>
          <cell r="I7083">
            <v>1280</v>
          </cell>
          <cell r="J7083">
            <v>1120</v>
          </cell>
          <cell r="K7083" t="str">
            <v>甲类</v>
          </cell>
        </row>
        <row r="7084">
          <cell r="A7084" t="str">
            <v>HQN86301</v>
          </cell>
          <cell r="B7084" t="str">
            <v>环状胰腺十二指肠侧侧吻合术</v>
          </cell>
          <cell r="C7084" t="str">
            <v>逐层进腹,探查,十二指肠近端扩张部与环状胰腺以下远端十二指肠或空肠侧侧吻合,止血,腹腔引流管经腹壁另戳孔引出固定,清点器具､纱布无误,冲洗腹腔,逐层关腹。</v>
          </cell>
          <cell r="D7084" t="str">
            <v>引流装置,冲洗液</v>
          </cell>
          <cell r="E7084" t="str">
            <v>吻合器,血管夹,特殊缝线,止血材料</v>
          </cell>
          <cell r="F7084" t="str">
            <v>次</v>
          </cell>
          <cell r="G7084" t="str">
            <v/>
          </cell>
          <cell r="H7084">
            <v>2100</v>
          </cell>
          <cell r="I7084">
            <v>1680</v>
          </cell>
          <cell r="J7084">
            <v>1470</v>
          </cell>
          <cell r="K7084" t="str">
            <v>甲类</v>
          </cell>
        </row>
        <row r="7085">
          <cell r="A7085" t="str">
            <v>HQN86302</v>
          </cell>
          <cell r="B7085" t="str">
            <v>胰腺囊肿空肠吻合术</v>
          </cell>
          <cell r="C7085" t="str">
            <v>逐层进腹,胰腺探查,粘连松解,显露囊肿与空肠吻合,囊壁切取送检,止血,腹腔引流管经腹壁另戳孔引出固定,清点器具､纱布无误,冲洗腹腔,逐层关腹。</v>
          </cell>
          <cell r="D7085" t="str">
            <v>引流装置,冲洗液</v>
          </cell>
          <cell r="E7085" t="str">
            <v>吻合器,血管夹,特殊缝线,止血材料</v>
          </cell>
          <cell r="F7085" t="str">
            <v>次</v>
          </cell>
          <cell r="G7085" t="str">
            <v/>
          </cell>
          <cell r="H7085">
            <v>1800</v>
          </cell>
          <cell r="I7085">
            <v>1440</v>
          </cell>
          <cell r="J7085">
            <v>1260</v>
          </cell>
          <cell r="K7085" t="str">
            <v>甲类</v>
          </cell>
        </row>
        <row r="7086">
          <cell r="A7086" t="str">
            <v>HQN89301</v>
          </cell>
          <cell r="B7086" t="str">
            <v>胰岛移植术</v>
          </cell>
          <cell r="C7086" t="str">
            <v>指胰岛细胞分离､制备､植入全过程。获取供体胰腺灌洗,器官保存液内保存。修剪胰腺,胶原酶灌注､消化,胰岛细胞分离纯化､离体培养,B超和X线监视下门静脉内移植。含胰岛细胞制备。</v>
          </cell>
          <cell r="D7086" t="str">
            <v>引流装置,浓度梯度离心液,细胞保护液</v>
          </cell>
          <cell r="E7086" t="str">
            <v>导管,分离管路,血管夹,止血材料</v>
          </cell>
          <cell r="F7086" t="str">
            <v>次</v>
          </cell>
          <cell r="G7086" t="str">
            <v/>
          </cell>
          <cell r="H7086">
            <v>2300</v>
          </cell>
          <cell r="I7086">
            <v>1840</v>
          </cell>
          <cell r="J7086">
            <v>1610</v>
          </cell>
          <cell r="K7086" t="str">
            <v>乙类</v>
          </cell>
        </row>
        <row r="7087">
          <cell r="A7087" t="str">
            <v>HQN90301</v>
          </cell>
          <cell r="B7087" t="str">
            <v>胰腺移植术</v>
          </cell>
          <cell r="C7087" t="str">
            <v>逐层进腹,探查,供胰血管与受体血管重建,供胰胰管与受体器官(如膀胱,胃肠道)吻合重建,止血,各种引流管经腹壁另戳孔引出固定,清点器具､纱布无误,冲洗腹腔,逐层关腹。</v>
          </cell>
          <cell r="D7087" t="str">
            <v>引流装置,冲洗液</v>
          </cell>
          <cell r="E7087" t="str">
            <v>胰管支架,吻合器,血管夹,特殊缝线,止血材料</v>
          </cell>
          <cell r="F7087" t="str">
            <v>次</v>
          </cell>
          <cell r="G7087" t="str">
            <v/>
          </cell>
          <cell r="H7087">
            <v>3300</v>
          </cell>
          <cell r="I7087">
            <v>2640</v>
          </cell>
          <cell r="J7087">
            <v>2310</v>
          </cell>
          <cell r="K7087" t="str">
            <v>乙类</v>
          </cell>
        </row>
        <row r="7088">
          <cell r="A7088" t="str">
            <v>HQP45601</v>
          </cell>
          <cell r="B7088" t="str">
            <v>经电子内镜胰管内引流术</v>
          </cell>
          <cell r="C7088" t="str">
            <v>麻醉下,镇静,润滑,消泡,电子十二指肠镜经口插至十二指肠乳头部位,胰胆管造影,使用胰管括约肌切开刀胰管括约肌切开,沿导丝置入胰管引流管,引流。图文报告。不含监护､十二指肠乳头括约肌切开术､胰管括约肌切开术､X线检查。</v>
          </cell>
          <cell r="D7088" t="str">
            <v>引流装置</v>
          </cell>
          <cell r="E7088" t="str">
            <v>造影导管,导丝,血管夹</v>
          </cell>
          <cell r="F7088" t="str">
            <v>次</v>
          </cell>
          <cell r="G7088" t="str">
            <v/>
          </cell>
          <cell r="H7088">
            <v>1500</v>
          </cell>
          <cell r="I7088">
            <v>1200</v>
          </cell>
          <cell r="J7088">
            <v>1050</v>
          </cell>
          <cell r="K7088" t="str">
            <v>乙类</v>
          </cell>
        </row>
        <row r="7089">
          <cell r="A7089" t="str">
            <v>HQP45602</v>
          </cell>
          <cell r="B7089" t="str">
            <v>经电子内镜鼻-胰管引流术</v>
          </cell>
          <cell r="C7089" t="str">
            <v>麻醉下,镇静,润滑,消泡,电子十二指肠镜经口插至十二指肠乳头部位,经活检通道将导丝插入胰管狭窄部位,撤出内镜,将导丝从鼻腔引出,鼻-胰引流管沿导丝插入胰管,确认位置无误,固定鼻-胰引流管,引流。图文报告。不含监护､十二指肠乳头括约肌切开术､胰管括约肌切开术､X线检查。</v>
          </cell>
          <cell r="D7089" t="str">
            <v>引流装置</v>
          </cell>
          <cell r="E7089" t="str">
            <v>造影导管,导丝,血管夹</v>
          </cell>
          <cell r="F7089" t="str">
            <v>次</v>
          </cell>
          <cell r="G7089" t="str">
            <v/>
          </cell>
          <cell r="H7089">
            <v>1500</v>
          </cell>
          <cell r="I7089">
            <v>1200</v>
          </cell>
          <cell r="J7089">
            <v>1050</v>
          </cell>
          <cell r="K7089" t="str">
            <v>乙类</v>
          </cell>
        </row>
        <row r="7090">
          <cell r="A7090" t="str">
            <v>HQP50601</v>
          </cell>
          <cell r="B7090" t="str">
            <v>经电子内镜胰管括约肌切开术</v>
          </cell>
          <cell r="C7090" t="str">
            <v>麻醉下,镇静,润滑,消泡,电子十二指肠镜经口插至十二指肠乳头部位,胰胆管造影,沿导丝胰管插管,经活检通道插入胰管括约肌切开刀,行胰管括约肌切开。图文报告。不含监护､十二指肠乳头括约肌切开术､X线检查。</v>
          </cell>
          <cell r="D7090" t="str">
            <v/>
          </cell>
          <cell r="E7090" t="str">
            <v>造影导管,导丝,血管夹,括约肌切开刀</v>
          </cell>
          <cell r="F7090" t="str">
            <v>次</v>
          </cell>
          <cell r="G7090" t="str">
            <v/>
          </cell>
          <cell r="H7090">
            <v>800</v>
          </cell>
          <cell r="I7090">
            <v>640</v>
          </cell>
          <cell r="J7090">
            <v>560</v>
          </cell>
          <cell r="K7090" t="str">
            <v>乙类</v>
          </cell>
        </row>
        <row r="7091">
          <cell r="A7091" t="str">
            <v>HQP62601</v>
          </cell>
          <cell r="B7091" t="str">
            <v>经电子内镜胰管内支架置入术</v>
          </cell>
          <cell r="C7091" t="str">
            <v>麻醉下,镇静,润滑,消泡,电子十二指肠镜经口插至十二指肠乳头部位,胰管造影,经活检通道插入导丝,通过胰管狭窄部位,确认位置后沿导丝置入胰管内支架。图文报告。不含监护､十二指肠乳头括约肌切开术､X线检查。</v>
          </cell>
          <cell r="D7091" t="str">
            <v/>
          </cell>
          <cell r="E7091" t="str">
            <v>造影导管,导丝,血管夹,支架</v>
          </cell>
          <cell r="F7091" t="str">
            <v>次</v>
          </cell>
          <cell r="G7091" t="str">
            <v/>
          </cell>
          <cell r="H7091">
            <v>1000</v>
          </cell>
          <cell r="I7091">
            <v>800</v>
          </cell>
          <cell r="J7091">
            <v>700</v>
          </cell>
          <cell r="K7091" t="str">
            <v>乙类</v>
          </cell>
        </row>
        <row r="7092">
          <cell r="A7092" t="str">
            <v>HQP64601</v>
          </cell>
          <cell r="B7092" t="str">
            <v>经电子内镜胰管支架取出术</v>
          </cell>
          <cell r="C7092" t="str">
            <v>麻醉下,镇静,润滑,消泡,电子十二指肠镜经口插至十二指肠乳头部位,胰管造影,经活检通道插入导丝,应用支架回收器取出胰管支架。图文报告。不含监护､十二指肠乳头括约肌切开术､X线检查。</v>
          </cell>
          <cell r="D7092" t="str">
            <v/>
          </cell>
          <cell r="E7092" t="str">
            <v>造影导管,导丝,血管夹,息肉勒除器</v>
          </cell>
          <cell r="F7092" t="str">
            <v>次</v>
          </cell>
          <cell r="G7092" t="str">
            <v/>
          </cell>
          <cell r="H7092">
            <v>800</v>
          </cell>
          <cell r="I7092">
            <v>640</v>
          </cell>
          <cell r="J7092">
            <v>560</v>
          </cell>
          <cell r="K7092" t="str">
            <v>乙类</v>
          </cell>
        </row>
        <row r="7093">
          <cell r="A7093" t="str">
            <v>HQP65301</v>
          </cell>
          <cell r="B7093" t="str">
            <v>胰管切开取石术</v>
          </cell>
          <cell r="C7093" t="str">
            <v>逐层进腹,胰腺探查,确定结石部位,胰管切开取石,支撑管置入,胰管缝合,胰腺缝合,止血,腹腔引流管经腹壁另戳孔引出固定,清点器具､纱布无误,冲洗腹腔,逐层关腹。</v>
          </cell>
          <cell r="D7093" t="str">
            <v>引流装置,冲洗液</v>
          </cell>
          <cell r="E7093" t="str">
            <v>支架,血管夹,特殊缝线,止血材料</v>
          </cell>
          <cell r="F7093" t="str">
            <v>次</v>
          </cell>
          <cell r="G7093" t="str">
            <v/>
          </cell>
          <cell r="H7093">
            <v>1600</v>
          </cell>
          <cell r="I7093">
            <v>1280</v>
          </cell>
          <cell r="J7093">
            <v>1120</v>
          </cell>
          <cell r="K7093" t="str">
            <v>甲类</v>
          </cell>
        </row>
        <row r="7094">
          <cell r="A7094" t="str">
            <v>HQP65601</v>
          </cell>
          <cell r="B7094" t="str">
            <v>经电子内镜胰胆管结石取石术</v>
          </cell>
          <cell r="C7094" t="str">
            <v>麻醉下,镇静,润滑,消泡,电子十二指肠镜插至十二指肠乳头部位,胰胆管造影,将取石导管沿导丝插入胰胆管,反复取石。图文报告。不含监护､十二指肠乳头括约肌切开术､胰胆管括约肌切开术､X线检查。</v>
          </cell>
          <cell r="D7094" t="str">
            <v/>
          </cell>
          <cell r="E7094" t="str">
            <v>造影导管,导丝,血管夹,取石网篮,取石球囊</v>
          </cell>
          <cell r="F7094" t="str">
            <v>次</v>
          </cell>
          <cell r="G7094" t="str">
            <v/>
          </cell>
          <cell r="H7094">
            <v>1300</v>
          </cell>
          <cell r="I7094">
            <v>1040</v>
          </cell>
          <cell r="J7094">
            <v>910</v>
          </cell>
          <cell r="K7094" t="str">
            <v>乙类</v>
          </cell>
        </row>
        <row r="7095">
          <cell r="A7095" t="str">
            <v>HQP66601</v>
          </cell>
          <cell r="B7095" t="str">
            <v>经电子内镜胰管支架置换术</v>
          </cell>
          <cell r="C7095" t="str">
            <v>麻醉下,镇静,润滑,消泡,电子十二指肠镜经口插至十二指肠乳头部位,经活检通道插入导丝,应用支架回收器取出胰管支架,置入新的胰管支架。图文报告。不含监护､十二指肠乳头括约肌切开术､X线检查。</v>
          </cell>
          <cell r="D7095" t="str">
            <v/>
          </cell>
          <cell r="E7095" t="str">
            <v>造影导管,导丝,血管夹,支架</v>
          </cell>
          <cell r="F7095" t="str">
            <v>次</v>
          </cell>
          <cell r="G7095" t="str">
            <v/>
          </cell>
          <cell r="H7095">
            <v>1500</v>
          </cell>
          <cell r="I7095">
            <v>1200</v>
          </cell>
          <cell r="J7095">
            <v>1050</v>
          </cell>
          <cell r="K7095" t="str">
            <v>乙类</v>
          </cell>
        </row>
        <row r="7096">
          <cell r="A7096" t="str">
            <v>HQP80601</v>
          </cell>
          <cell r="B7096" t="str">
            <v>经电子内镜胰胆管狭窄扩张术</v>
          </cell>
          <cell r="C7096" t="str">
            <v>麻醉下,镇静,润滑,消泡,电子十二指肠镜经口插至十二指肠乳头部位,胰胆管造影,胰胆管插管,经活检通道将导丝插入胰胆管狭窄部位,将扩张材料(气囊､探条等)或球囊扩张导管沿导丝插入胰胆管,进行扩张。图文报告。不含监护､十二指肠乳头括约肌切开术､胰管括约肌切开术､X线检查。</v>
          </cell>
          <cell r="D7096" t="str">
            <v/>
          </cell>
          <cell r="E7096" t="str">
            <v>造影导管,导丝,血管夹,扩张材料，球囊扩张导管</v>
          </cell>
          <cell r="F7096" t="str">
            <v>次</v>
          </cell>
          <cell r="G7096" t="str">
            <v/>
          </cell>
          <cell r="H7096">
            <v>1300</v>
          </cell>
          <cell r="I7096">
            <v>1040</v>
          </cell>
          <cell r="J7096">
            <v>910</v>
          </cell>
          <cell r="K7096" t="str">
            <v>乙类</v>
          </cell>
        </row>
        <row r="7097">
          <cell r="A7097" t="str">
            <v>HQP86301</v>
          </cell>
          <cell r="B7097" t="str">
            <v>胰管空肠侧侧吻合术</v>
          </cell>
          <cell r="C7097" t="str">
            <v>指慢性胰腺炎胰管狭窄的内引流手术。逐层进腹,胰腺探查,切开胰腺,显露近端胰管扩张部,与空肠侧侧吻合,止血,腹腔引流管经腹壁另戳孔引出固定,清点器具,纱布无误,冲洗腹腔,逐层关腹。</v>
          </cell>
          <cell r="D7097" t="str">
            <v>引流装置,冲洗液</v>
          </cell>
          <cell r="E7097" t="str">
            <v>吻合器,血管夹,特殊缝线,止血材料,闭合器</v>
          </cell>
          <cell r="F7097" t="str">
            <v>次</v>
          </cell>
          <cell r="G7097" t="str">
            <v/>
          </cell>
          <cell r="H7097">
            <v>1800</v>
          </cell>
          <cell r="I7097">
            <v>1440</v>
          </cell>
          <cell r="J7097">
            <v>1260</v>
          </cell>
          <cell r="K7097" t="str">
            <v>甲类</v>
          </cell>
        </row>
        <row r="7098">
          <cell r="A7098" t="str">
            <v>HQP86302</v>
          </cell>
          <cell r="B7098" t="str">
            <v>胰管空肠吻合术</v>
          </cell>
          <cell r="C7098" t="str">
            <v>逐层进腹,胰腺探查,粘连松解,显露胰管与空肠吻合,止血,腹腔引流管经腹壁另戳孔引出固定,清点器具,纱布无误,冲洗腹腔,逐层关腹。</v>
          </cell>
          <cell r="D7098" t="str">
            <v>引流装置,冲洗液</v>
          </cell>
          <cell r="E7098" t="str">
            <v>吻合器,血管夹,特殊缝线,止血材料,闭合器</v>
          </cell>
          <cell r="F7098" t="str">
            <v>次</v>
          </cell>
          <cell r="G7098" t="str">
            <v/>
          </cell>
          <cell r="H7098">
            <v>1800</v>
          </cell>
          <cell r="I7098">
            <v>1440</v>
          </cell>
          <cell r="J7098">
            <v>1260</v>
          </cell>
          <cell r="K7098" t="str">
            <v>甲类</v>
          </cell>
        </row>
        <row r="7099">
          <cell r="A7099" t="str">
            <v>HQQ-HQZ</v>
          </cell>
          <cell r="B7099" t="str">
            <v>12.其它</v>
          </cell>
          <cell r="C7099" t="str">
            <v/>
          </cell>
          <cell r="D7099" t="str">
            <v/>
          </cell>
          <cell r="E7099" t="str">
            <v/>
          </cell>
        </row>
        <row r="7099">
          <cell r="G7099" t="str">
            <v/>
          </cell>
          <cell r="H7099" t="str">
            <v/>
          </cell>
          <cell r="I7099" t="str">
            <v/>
          </cell>
          <cell r="J7099" t="str">
            <v/>
          </cell>
        </row>
        <row r="7100">
          <cell r="A7100" t="str">
            <v>HQQ59301</v>
          </cell>
          <cell r="B7100" t="str">
            <v>脐带残端处置术</v>
          </cell>
          <cell r="C7100" t="str">
            <v>适用于出生时脐带结扎后残端过长者。消毒,丝线结扎,剪除过长脐带,敷料覆盖。</v>
          </cell>
          <cell r="D7100" t="str">
            <v/>
          </cell>
          <cell r="E7100" t="str">
            <v/>
          </cell>
          <cell r="F7100" t="str">
            <v>次</v>
          </cell>
          <cell r="G7100" t="str">
            <v/>
          </cell>
          <cell r="H7100">
            <v>80</v>
          </cell>
          <cell r="I7100">
            <v>65</v>
          </cell>
          <cell r="J7100">
            <v>55</v>
          </cell>
          <cell r="K7100" t="str">
            <v>乙类</v>
          </cell>
        </row>
        <row r="7101">
          <cell r="A7101" t="str">
            <v>HQQ59302</v>
          </cell>
          <cell r="B7101" t="str">
            <v>脐茸结扎术</v>
          </cell>
          <cell r="C7101" t="str">
            <v>适用于脐带残余黏膜大于3毫米且基底细者,局部消毒,丝线结扎,切断,止血,敷料覆盖。</v>
          </cell>
          <cell r="D7101" t="str">
            <v/>
          </cell>
          <cell r="E7101" t="str">
            <v/>
          </cell>
          <cell r="F7101" t="str">
            <v>次</v>
          </cell>
          <cell r="G7101" t="str">
            <v/>
          </cell>
          <cell r="H7101">
            <v>100</v>
          </cell>
          <cell r="I7101">
            <v>80</v>
          </cell>
          <cell r="J7101">
            <v>70</v>
          </cell>
          <cell r="K7101" t="str">
            <v>甲类</v>
          </cell>
        </row>
        <row r="7102">
          <cell r="A7102" t="str">
            <v>HQQ72301</v>
          </cell>
          <cell r="B7102" t="str">
            <v>脐茸烧灼术</v>
          </cell>
          <cell r="C7102" t="str">
            <v>适用于脐带残余黏膜大于3毫米或基底粗､不能结扎者。麻醉下,消毒,电刀(或手术刀)切除脐茸,电凝止血,敷料覆盖。</v>
          </cell>
          <cell r="D7102" t="str">
            <v/>
          </cell>
          <cell r="E7102" t="str">
            <v/>
          </cell>
          <cell r="F7102" t="str">
            <v>次</v>
          </cell>
          <cell r="G7102" t="str">
            <v/>
          </cell>
          <cell r="H7102">
            <v>150</v>
          </cell>
          <cell r="I7102">
            <v>120</v>
          </cell>
          <cell r="J7102">
            <v>105</v>
          </cell>
          <cell r="K7102" t="str">
            <v>甲类</v>
          </cell>
        </row>
        <row r="7103">
          <cell r="A7103" t="str">
            <v>HQQ73301</v>
          </cell>
          <cell r="B7103" t="str">
            <v>脐茸手术切除</v>
          </cell>
          <cell r="C7103" t="str">
            <v>适用于脐带残余黏膜大于3毫米或基底粗､不能结扎者。麻醉下,消毒,电刀(或手术刀)切除脐茸,电凝止血,敷料覆盖。</v>
          </cell>
          <cell r="D7103" t="str">
            <v/>
          </cell>
          <cell r="E7103" t="str">
            <v>特殊缝线</v>
          </cell>
          <cell r="F7103" t="str">
            <v>次</v>
          </cell>
          <cell r="G7103" t="str">
            <v/>
          </cell>
          <cell r="H7103">
            <v>160</v>
          </cell>
          <cell r="I7103">
            <v>130</v>
          </cell>
          <cell r="J7103">
            <v>110</v>
          </cell>
          <cell r="K7103" t="str">
            <v>甲类</v>
          </cell>
        </row>
        <row r="7104">
          <cell r="A7104" t="str">
            <v>HQQ73302</v>
          </cell>
          <cell r="B7104" t="str">
            <v>脐窦切除术</v>
          </cell>
          <cell r="C7104" t="str">
            <v>备皮,瘘扣注入美蓝做标记,脐下或脐上切口,沿蓝染瘘管切除瘘管,有时可达腹腔内,关闭切口。</v>
          </cell>
          <cell r="D7104" t="str">
            <v/>
          </cell>
          <cell r="E7104" t="str">
            <v>特殊缝线,止血材料</v>
          </cell>
          <cell r="F7104" t="str">
            <v>单侧</v>
          </cell>
          <cell r="G7104" t="str">
            <v/>
          </cell>
          <cell r="H7104">
            <v>200</v>
          </cell>
          <cell r="I7104">
            <v>160</v>
          </cell>
          <cell r="J7104">
            <v>140</v>
          </cell>
          <cell r="K7104" t="str">
            <v>甲类</v>
          </cell>
        </row>
        <row r="7105">
          <cell r="A7105" t="str">
            <v>HQQ73303</v>
          </cell>
          <cell r="B7105" t="str">
            <v>脐瘘切除脐成形术</v>
          </cell>
          <cell r="C7105" t="str">
            <v>脐部切口,沿瘘口环形分离,脐尿管瘘切除,止血,缝合或补片修补,肚脐成形,清点器具､纱布无误,冲洗伤口,逐层缝合。</v>
          </cell>
          <cell r="D7105" t="str">
            <v>引流装置</v>
          </cell>
          <cell r="E7105" t="str">
            <v>修补材料,特殊缝线,止血材料</v>
          </cell>
          <cell r="F7105" t="str">
            <v>次</v>
          </cell>
          <cell r="G7105" t="str">
            <v/>
          </cell>
          <cell r="H7105">
            <v>800</v>
          </cell>
          <cell r="I7105">
            <v>640</v>
          </cell>
          <cell r="J7105">
            <v>560</v>
          </cell>
          <cell r="K7105" t="str">
            <v>甲类</v>
          </cell>
        </row>
        <row r="7106">
          <cell r="A7106" t="str">
            <v>HQQ73304</v>
          </cell>
          <cell r="B7106" t="str">
            <v>脐肠瘘切除脐部成形术</v>
          </cell>
          <cell r="C7106" t="str">
            <v>麻醉下消毒铺巾,脐下弧形切口,肠切除吻合,脐部成形。</v>
          </cell>
          <cell r="D7106" t="str">
            <v>胃管</v>
          </cell>
          <cell r="E7106" t="str">
            <v>特殊缝线,止血材料</v>
          </cell>
          <cell r="F7106" t="str">
            <v>单侧</v>
          </cell>
          <cell r="G7106" t="str">
            <v/>
          </cell>
          <cell r="H7106">
            <v>800</v>
          </cell>
          <cell r="I7106">
            <v>640</v>
          </cell>
          <cell r="J7106">
            <v>560</v>
          </cell>
          <cell r="K7106" t="str">
            <v>甲类</v>
          </cell>
        </row>
        <row r="7107">
          <cell r="A7107" t="str">
            <v>HQQ73305</v>
          </cell>
          <cell r="B7107" t="str">
            <v>脐部肿物切除脐成形术</v>
          </cell>
          <cell r="C7107" t="str">
            <v>指脐疝､脐带囊肿及肿物切除和成形。麻醉下消毒铺巾,脐下弧形切口,分离皮下组织,切除疝囊或肿物,缝合疝囊颈,间断缝合关闭两侧筋膜,缝合皮下和皮肤。</v>
          </cell>
          <cell r="D7107" t="str">
            <v>引流装置</v>
          </cell>
          <cell r="E7107" t="str">
            <v>修补材料,血管夹,特殊缝线,止血材料</v>
          </cell>
          <cell r="F7107" t="str">
            <v>次</v>
          </cell>
          <cell r="G7107" t="str">
            <v/>
          </cell>
          <cell r="H7107">
            <v>800</v>
          </cell>
          <cell r="I7107">
            <v>640</v>
          </cell>
          <cell r="J7107">
            <v>560</v>
          </cell>
          <cell r="K7107" t="str">
            <v>甲类</v>
          </cell>
        </row>
        <row r="7108">
          <cell r="A7108" t="str">
            <v>HQQ83301</v>
          </cell>
          <cell r="B7108" t="str">
            <v>脐整形术</v>
          </cell>
          <cell r="C7108" t="str">
            <v>局麻设计切口,局部麻醉,切开皮肤､皮下组织,分离皮瓣,塑形皮下组织,止血,缝合皮肤塑形,缝合切口,打包包扎固定。</v>
          </cell>
          <cell r="D7108" t="str">
            <v>引流装置</v>
          </cell>
          <cell r="E7108" t="str">
            <v>特殊缝线</v>
          </cell>
          <cell r="F7108" t="str">
            <v>次</v>
          </cell>
          <cell r="G7108" t="str">
            <v/>
          </cell>
          <cell r="H7108">
            <v>530</v>
          </cell>
          <cell r="I7108">
            <v>420</v>
          </cell>
          <cell r="J7108">
            <v>370</v>
          </cell>
          <cell r="K7108" t="str">
            <v>丙类</v>
          </cell>
        </row>
        <row r="7109">
          <cell r="A7109" t="str">
            <v>HQQ83302</v>
          </cell>
          <cell r="B7109" t="str">
            <v>脐疝修补术</v>
          </cell>
          <cell r="C7109" t="str">
            <v>脐部疝切口,逐层切开,探查,寻找疝囊,疝囊高位结扎,修整薄弱组织,疝环修补以及各种方法的无张力充填或补片修补,止血,清点器具､纱布无误,冲洗伤口,逐层缝合。</v>
          </cell>
          <cell r="D7109" t="str">
            <v>引流装置,冲洗液</v>
          </cell>
          <cell r="E7109" t="str">
            <v>修补材料,特殊缝线,止血材料</v>
          </cell>
          <cell r="F7109" t="str">
            <v>次</v>
          </cell>
          <cell r="G7109" t="str">
            <v/>
          </cell>
          <cell r="H7109">
            <v>900</v>
          </cell>
          <cell r="I7109">
            <v>720</v>
          </cell>
          <cell r="J7109">
            <v>630</v>
          </cell>
          <cell r="K7109" t="str">
            <v>甲类</v>
          </cell>
        </row>
        <row r="7110">
          <cell r="A7110" t="str">
            <v>HQR45101</v>
          </cell>
          <cell r="B7110" t="str">
            <v>经皮腹壁肿块穿刺引流术</v>
          </cell>
          <cell r="C7110" t="str">
            <v>用灰阶超声仪对腹壁肿块进行术前观察,消毒,铺巾,局麻,在B超监视下将穿刺针或穿刺枪经皮刺入腹壁肿块内,抽吸活检,置管引流(或注药)。图文报告。不含超声引导。</v>
          </cell>
          <cell r="D7110" t="str">
            <v>穿刺针,引流装置,注射器</v>
          </cell>
          <cell r="E7110" t="str">
            <v/>
          </cell>
          <cell r="F7110" t="str">
            <v>次</v>
          </cell>
          <cell r="G7110" t="str">
            <v/>
          </cell>
          <cell r="H7110">
            <v>760</v>
          </cell>
          <cell r="I7110">
            <v>610</v>
          </cell>
          <cell r="J7110">
            <v>530</v>
          </cell>
          <cell r="K7110" t="str">
            <v>甲类</v>
          </cell>
        </row>
        <row r="7111">
          <cell r="A7111" t="str">
            <v>HQR70301</v>
          </cell>
          <cell r="B7111" t="str">
            <v>腹壁缺损人工疝囊还纳术</v>
          </cell>
          <cell r="C7111" t="str">
            <v>消毒铺巾,无菌操作,挤压,紧缩人工疝囊使疝出体外的肠管适当还纳于腹腔,结扎(或缝合)人工疝囊,悬吊重力牵引。腹壁缺损分期人工疝囊手术后,每天还纳一次,5-7天内逐渐还纳。</v>
          </cell>
          <cell r="D7111" t="str">
            <v/>
          </cell>
          <cell r="E7111" t="str">
            <v>特殊缝线</v>
          </cell>
          <cell r="F7111" t="str">
            <v>次</v>
          </cell>
          <cell r="G7111" t="str">
            <v/>
          </cell>
          <cell r="H7111">
            <v>1000</v>
          </cell>
          <cell r="I7111">
            <v>800</v>
          </cell>
          <cell r="J7111">
            <v>700</v>
          </cell>
          <cell r="K7111" t="str">
            <v>乙类</v>
          </cell>
        </row>
        <row r="7112">
          <cell r="A7112" t="str">
            <v>HQR71301</v>
          </cell>
          <cell r="B7112" t="str">
            <v>腹壁缺损外露肠管处置术</v>
          </cell>
          <cell r="C7112" t="str">
            <v>消毒,无菌纱布包扎,悬吊固定膨出组织防止扭转,定时药物湿敷防止感染,干燥。</v>
          </cell>
          <cell r="D7112" t="str">
            <v/>
          </cell>
          <cell r="E7112" t="str">
            <v>特殊缝线</v>
          </cell>
          <cell r="F7112" t="str">
            <v>次</v>
          </cell>
          <cell r="G7112" t="str">
            <v/>
          </cell>
          <cell r="H7112">
            <v>500</v>
          </cell>
          <cell r="I7112">
            <v>400</v>
          </cell>
          <cell r="J7112">
            <v>350</v>
          </cell>
          <cell r="K7112" t="str">
            <v>甲类</v>
          </cell>
        </row>
        <row r="7113">
          <cell r="A7113" t="str">
            <v>HQR73301</v>
          </cell>
          <cell r="B7113" t="str">
            <v>腹壁窦道扩创术</v>
          </cell>
          <cell r="C7113" t="str">
            <v>窦道探查,清创,止血,置管引流,包扎伤口。</v>
          </cell>
          <cell r="D7113" t="str">
            <v>引流装置</v>
          </cell>
          <cell r="E7113" t="str">
            <v>功能性敷料,特殊缝线,止血材料</v>
          </cell>
          <cell r="F7113" t="str">
            <v>次</v>
          </cell>
          <cell r="G7113" t="str">
            <v/>
          </cell>
          <cell r="H7113">
            <v>1080</v>
          </cell>
          <cell r="I7113">
            <v>860</v>
          </cell>
          <cell r="J7113">
            <v>755</v>
          </cell>
          <cell r="K7113" t="str">
            <v>甲类</v>
          </cell>
        </row>
        <row r="7114">
          <cell r="A7114" t="str">
            <v>HQR73302</v>
          </cell>
          <cell r="B7114" t="str">
            <v>腹壁窦道切除术</v>
          </cell>
          <cell r="C7114" t="str">
            <v>窦道探查,造影,染色,沿窦道周围完整切除,缝合伤口。</v>
          </cell>
          <cell r="D7114" t="str">
            <v/>
          </cell>
          <cell r="E7114" t="str">
            <v>特殊缝线</v>
          </cell>
          <cell r="F7114" t="str">
            <v>次</v>
          </cell>
          <cell r="G7114" t="str">
            <v/>
          </cell>
          <cell r="H7114">
            <v>1200</v>
          </cell>
          <cell r="I7114">
            <v>960</v>
          </cell>
          <cell r="J7114">
            <v>840</v>
          </cell>
          <cell r="K7114" t="str">
            <v>甲类</v>
          </cell>
        </row>
        <row r="7115">
          <cell r="A7115" t="str">
            <v>HQR73303</v>
          </cell>
          <cell r="B7115" t="str">
            <v>腹壁肿物切除术</v>
          </cell>
          <cell r="C7115" t="str">
            <v>指腹壁皮下及肌肉组织内肿物。腹壁逐层切开､直达肿物表面､完整切除､止血､缝合伤口,肿物较大者置引流管。不含腹壁成形术。</v>
          </cell>
          <cell r="D7115" t="str">
            <v>引流装置</v>
          </cell>
          <cell r="E7115" t="str">
            <v>特殊缝线,止血材料</v>
          </cell>
          <cell r="F7115" t="str">
            <v>次</v>
          </cell>
          <cell r="G7115" t="str">
            <v/>
          </cell>
          <cell r="H7115">
            <v>800</v>
          </cell>
          <cell r="I7115">
            <v>640</v>
          </cell>
          <cell r="J7115">
            <v>560</v>
          </cell>
          <cell r="K7115" t="str">
            <v>甲类</v>
          </cell>
        </row>
        <row r="7116">
          <cell r="A7116" t="str">
            <v>HQR83301</v>
          </cell>
          <cell r="B7116" t="str">
            <v>腹壁疝修补术</v>
          </cell>
          <cell r="C7116" t="str">
            <v>指白线疝､腰疝。消毒铺巾,腹壁疝切口,逐层切开,寻找疝囊,切除多余疝囊,按层次游离,修整薄弱组织,疝环修补以及各种方法的无张力充填或补片修补,止血,清点器具､纱布无误,冲洗伤口,逐层缝合。</v>
          </cell>
          <cell r="D7116" t="str">
            <v>引流装置,冲洗液</v>
          </cell>
          <cell r="E7116" t="str">
            <v>修补材料,特殊缝线,止血材料</v>
          </cell>
          <cell r="F7116" t="str">
            <v>次</v>
          </cell>
          <cell r="G7116" t="str">
            <v/>
          </cell>
          <cell r="H7116">
            <v>800</v>
          </cell>
          <cell r="I7116">
            <v>640</v>
          </cell>
          <cell r="J7116">
            <v>560</v>
          </cell>
          <cell r="K7116" t="str">
            <v>甲类</v>
          </cell>
        </row>
        <row r="7117">
          <cell r="A7117" t="str">
            <v>HQR83302</v>
          </cell>
          <cell r="B7117" t="str">
            <v>腹壁切口疝修补术</v>
          </cell>
          <cell r="C7117" t="str">
            <v>切除腹壁原手术瘢痕,寻找疝囊,切除多余疝囊,解剖两侧皮瓣和皮下组织至腱膜,切除所有瘢痕按层次缝合关闭缺损或补片修补,止血,清点器具､纱布无误,冲洗伤口,逐层缝合。</v>
          </cell>
          <cell r="D7117" t="str">
            <v>引流装置,冲洗液</v>
          </cell>
          <cell r="E7117" t="str">
            <v>修补材料,特殊缝线,止血材料</v>
          </cell>
          <cell r="F7117" t="str">
            <v>次</v>
          </cell>
          <cell r="G7117" t="str">
            <v/>
          </cell>
          <cell r="H7117">
            <v>800</v>
          </cell>
          <cell r="I7117">
            <v>640</v>
          </cell>
          <cell r="J7117">
            <v>560</v>
          </cell>
          <cell r="K7117" t="str">
            <v>甲类</v>
          </cell>
        </row>
        <row r="7118">
          <cell r="A7118" t="str">
            <v>HQR83303</v>
          </cell>
          <cell r="B7118" t="str">
            <v>腹壁疝术后复发修补术</v>
          </cell>
          <cell r="C7118" t="str">
            <v>各种原疝修补部位的瘢痕切除,原疝修补材料的拆除,腱膜部位瘢痕切除,疝环修补以及各种方法的无张力充填或补片修补。止血,清点器具､纱布无误,冲洗伤口,逐层缝合。</v>
          </cell>
          <cell r="D7118" t="str">
            <v>引流装置,冲洗液</v>
          </cell>
          <cell r="E7118" t="str">
            <v>修补材料,特殊缝线,止血材料</v>
          </cell>
          <cell r="F7118" t="str">
            <v>次</v>
          </cell>
          <cell r="G7118" t="str">
            <v/>
          </cell>
          <cell r="H7118">
            <v>820</v>
          </cell>
          <cell r="I7118">
            <v>660</v>
          </cell>
          <cell r="J7118">
            <v>570</v>
          </cell>
          <cell r="K7118" t="str">
            <v>甲类</v>
          </cell>
        </row>
        <row r="7119">
          <cell r="A7119" t="str">
            <v>HQR83304</v>
          </cell>
          <cell r="B7119" t="str">
            <v>腹壁缺损修复术</v>
          </cell>
          <cell r="C7119" t="str">
            <v>探查,设计切口,腹壁逐层切开,游离显露缺损周边正常腱膜组织,缝合,补片修补,止血,缝合伤口。</v>
          </cell>
          <cell r="D7119" t="str">
            <v>引流装置</v>
          </cell>
          <cell r="E7119" t="str">
            <v>修补材料,血管夹,特殊缝线,止血材料</v>
          </cell>
          <cell r="F7119" t="str">
            <v>次</v>
          </cell>
          <cell r="G7119" t="str">
            <v/>
          </cell>
          <cell r="H7119">
            <v>1200</v>
          </cell>
          <cell r="I7119">
            <v>960</v>
          </cell>
          <cell r="J7119">
            <v>840</v>
          </cell>
          <cell r="K7119" t="str">
            <v>甲类</v>
          </cell>
        </row>
        <row r="7120">
          <cell r="A7120" t="str">
            <v>HQR83305</v>
          </cell>
          <cell r="B7120" t="str">
            <v>先天性腹壁缺损修补术</v>
          </cell>
          <cell r="C7120" t="str">
            <v>应用于脐膨出､腹裂患儿或I期修补术后的患儿。仰卧位,消毒,铺巾,切开扩大腹壁缺损,游离松解腹壁肌层及皮下,探查腹腔内肠管,如有合并旋转不良或憩室等其它畸形,行相关手术,将肠管还纳,缝合关闭缺损。</v>
          </cell>
          <cell r="D7120" t="str">
            <v>引流装置</v>
          </cell>
          <cell r="E7120" t="str">
            <v>特殊缝线</v>
          </cell>
          <cell r="F7120" t="str">
            <v>次</v>
          </cell>
          <cell r="G7120" t="str">
            <v/>
          </cell>
          <cell r="H7120">
            <v>820</v>
          </cell>
          <cell r="I7120">
            <v>660</v>
          </cell>
          <cell r="J7120">
            <v>570</v>
          </cell>
          <cell r="K7120" t="str">
            <v>甲类</v>
          </cell>
        </row>
        <row r="7121">
          <cell r="A7121" t="str">
            <v>HQR83306</v>
          </cell>
          <cell r="B7121" t="str">
            <v>先天性腹壁缺损分期修补术</v>
          </cell>
          <cell r="C7121" t="str">
            <v>指大型或巨型脐膨出或腹裂患儿。消毒铺巾,切除囊膜(或松解),探查肠管,扩大腹壁缺损,用尼龙袋缝制人工疝囊与皮肤间断缝合。</v>
          </cell>
          <cell r="D7121" t="str">
            <v>引流装置</v>
          </cell>
          <cell r="E7121" t="str">
            <v>补片,特殊缝线</v>
          </cell>
          <cell r="F7121" t="str">
            <v>次</v>
          </cell>
          <cell r="G7121" t="str">
            <v/>
          </cell>
          <cell r="H7121">
            <v>840</v>
          </cell>
          <cell r="I7121">
            <v>670</v>
          </cell>
          <cell r="J7121">
            <v>590</v>
          </cell>
          <cell r="K7121" t="str">
            <v>甲类</v>
          </cell>
        </row>
        <row r="7122">
          <cell r="A7122" t="str">
            <v>HQR83307</v>
          </cell>
          <cell r="B7122" t="str">
            <v>部分腹壁整形术</v>
          </cell>
          <cell r="C7122" t="str">
            <v>局麻(脐以下),设计切口,切开皮肤､皮下组织,向上分离皮瓣至脐部,向两侧分离至腋中线,缝合腹直肌前鞘和腹外斜肌,切除多余皮肤及皮下组织,止血,放置引流,缝合皮下组织和皮肤,包扎固定。不含脂肪抽吸术。</v>
          </cell>
          <cell r="D7122" t="str">
            <v>引流装置,注射器</v>
          </cell>
          <cell r="E7122" t="str">
            <v>特殊缝线,止血材料</v>
          </cell>
          <cell r="F7122" t="str">
            <v>次</v>
          </cell>
          <cell r="G7122" t="str">
            <v/>
          </cell>
          <cell r="H7122">
            <v>1270</v>
          </cell>
          <cell r="I7122">
            <v>1015</v>
          </cell>
          <cell r="J7122">
            <v>890</v>
          </cell>
          <cell r="K7122" t="str">
            <v>丙类</v>
          </cell>
        </row>
        <row r="7123">
          <cell r="A7123" t="str">
            <v>HQR83308</v>
          </cell>
          <cell r="B7123" t="str">
            <v>腹壁整形术</v>
          </cell>
          <cell r="C7123" t="str">
            <v>切口设计,切口区注射肾上腺素冲洗液,沿两侧腹股沟及下腹下方切开皮肤､皮下脂肪达腹壁深筋膜层,沿此层向上分离至剑突,向两侧分离至肋弓,游离脐孔脐茎,止血,折叠缝合深筋膜､腹直肌前鞘和腹外斜肌,收紧肌肉筋膜,或分离两侧腹外斜肌内下缘,向中线拉拢缝合,向下拉紧皮瓣,切除多余皮肤及皮下组织,在适当部位作皮肤切口,牵出脐茎,重塑脐部,逐层缝合伤口,放置引流,加压包扎。</v>
          </cell>
          <cell r="D7123" t="str">
            <v>引流装置</v>
          </cell>
          <cell r="E7123" t="str">
            <v>特殊缝线,止血材料</v>
          </cell>
          <cell r="F7123" t="str">
            <v>次</v>
          </cell>
          <cell r="G7123" t="str">
            <v/>
          </cell>
          <cell r="H7123">
            <v>1500</v>
          </cell>
          <cell r="I7123">
            <v>1200</v>
          </cell>
          <cell r="J7123">
            <v>1050</v>
          </cell>
          <cell r="K7123" t="str">
            <v>丙类</v>
          </cell>
        </row>
        <row r="7124">
          <cell r="A7124" t="str">
            <v>HQS59301</v>
          </cell>
          <cell r="B7124" t="str">
            <v>腹股沟疝囊高位结扎术</v>
          </cell>
          <cell r="C7124" t="str">
            <v>腹股沟疝(或股疝)切口,探查,寻找疝囊,疝囊高位结扎,充分止血,清点器具､纱布无误,冲洗伤口,逐层缝合。</v>
          </cell>
          <cell r="D7124" t="str">
            <v>引流装置,冲洗液</v>
          </cell>
          <cell r="E7124" t="str">
            <v>特殊缝线,止血材料</v>
          </cell>
          <cell r="F7124" t="str">
            <v>次</v>
          </cell>
          <cell r="G7124" t="str">
            <v/>
          </cell>
          <cell r="H7124">
            <v>800</v>
          </cell>
          <cell r="I7124">
            <v>640</v>
          </cell>
          <cell r="J7124">
            <v>560</v>
          </cell>
          <cell r="K7124" t="str">
            <v>甲类</v>
          </cell>
        </row>
        <row r="7125">
          <cell r="A7125" t="str">
            <v>HQS83301</v>
          </cell>
          <cell r="B7125" t="str">
            <v>腹股沟疝修补术</v>
          </cell>
          <cell r="C7125" t="str">
            <v>含直疝､斜疝､股疝。腹股沟疝切口,逐层切开,探查,解剖腹股沟管(或股管),寻找疝囊,疝囊高位结扎,内环修补,以及各种方法加强腹股沟管前壁､后壁的修补术。止血,清点器具､纱布无误,冲洗伤口,逐层缝合。</v>
          </cell>
          <cell r="D7125" t="str">
            <v>引流装置,冲洗液</v>
          </cell>
          <cell r="E7125" t="str">
            <v>修补材料,特殊缝线,止血材料</v>
          </cell>
          <cell r="F7125" t="str">
            <v>次</v>
          </cell>
          <cell r="G7125" t="str">
            <v/>
          </cell>
          <cell r="H7125">
            <v>800</v>
          </cell>
          <cell r="I7125">
            <v>640</v>
          </cell>
          <cell r="J7125">
            <v>560</v>
          </cell>
          <cell r="K7125" t="str">
            <v>甲类</v>
          </cell>
        </row>
        <row r="7126">
          <cell r="A7126" t="str">
            <v>HQS83302</v>
          </cell>
          <cell r="B7126" t="str">
            <v>无张力腹股沟疝修补术</v>
          </cell>
          <cell r="C7126" t="str">
            <v>腹股沟(或股疝)切口,逐层切开,探查,解剖腹股沟管(或股管),寻找疝囊,游离疝囊,充填式内环修补,以及各种方法的无张力或补片修补,止血,清点器具､纱布无误,冲洗伤口,逐层缝合。</v>
          </cell>
          <cell r="D7126" t="str">
            <v>引流装置,冲洗液</v>
          </cell>
          <cell r="E7126" t="str">
            <v>修补材料,特殊缝线,止血材料</v>
          </cell>
          <cell r="F7126" t="str">
            <v>次</v>
          </cell>
          <cell r="G7126" t="str">
            <v/>
          </cell>
          <cell r="H7126">
            <v>800</v>
          </cell>
          <cell r="I7126">
            <v>640</v>
          </cell>
          <cell r="J7126">
            <v>560</v>
          </cell>
          <cell r="K7126" t="str">
            <v>甲类</v>
          </cell>
        </row>
        <row r="7127">
          <cell r="A7127" t="str">
            <v>HQT45101</v>
          </cell>
          <cell r="B7127" t="str">
            <v>经皮腹腔包块穿刺引流术</v>
          </cell>
          <cell r="C7127" t="str">
            <v>用灰阶超声仪对腹腔包块进行术前观察,消毒铺巾,局麻,在B超监视下将穿刺针经皮刺入胸腔,抽吸活检,置管引流或注药。图文报告。不含超声引导。</v>
          </cell>
          <cell r="D7127" t="str">
            <v>穿刺针,引流装置,注射器</v>
          </cell>
          <cell r="E7127" t="str">
            <v/>
          </cell>
          <cell r="F7127" t="str">
            <v>次</v>
          </cell>
          <cell r="G7127" t="str">
            <v/>
          </cell>
          <cell r="H7127">
            <v>300</v>
          </cell>
          <cell r="I7127">
            <v>240</v>
          </cell>
          <cell r="J7127">
            <v>210</v>
          </cell>
          <cell r="K7127" t="str">
            <v>甲类</v>
          </cell>
        </row>
        <row r="7128">
          <cell r="A7128" t="str">
            <v>HQT45102</v>
          </cell>
          <cell r="B7128" t="str">
            <v>经皮腹腔脓肿穿刺引流术</v>
          </cell>
          <cell r="C7128" t="str">
            <v>定位,消毒铺巾,局麻,穿刺,脓肿引流,置管引出固定。不含影像学引导。</v>
          </cell>
          <cell r="D7128" t="str">
            <v>穿刺针,引流装置,注射器</v>
          </cell>
          <cell r="E7128" t="str">
            <v/>
          </cell>
          <cell r="F7128" t="str">
            <v>次</v>
          </cell>
          <cell r="G7128" t="str">
            <v>经皮深部脓肿穿刺置管引流术按此项收费</v>
          </cell>
          <cell r="H7128">
            <v>340</v>
          </cell>
          <cell r="I7128">
            <v>270</v>
          </cell>
          <cell r="J7128">
            <v>230</v>
          </cell>
          <cell r="K7128" t="str">
            <v>甲类</v>
          </cell>
        </row>
        <row r="7129">
          <cell r="A7129" t="str">
            <v>HQT45103</v>
          </cell>
          <cell r="B7129" t="str">
            <v>经皮腹腔积液穿刺引流术</v>
          </cell>
          <cell r="C7129" t="str">
            <v>局部消毒铺巾,以穿刺针穿刺腹膜腔后,沿此通路经导丝置换引流管。不含监护､影像学引导。</v>
          </cell>
          <cell r="D7129" t="str">
            <v>穿刺针,引流装置</v>
          </cell>
          <cell r="E7129" t="str">
            <v>导丝,导管,特殊缝线</v>
          </cell>
          <cell r="F7129" t="str">
            <v>次</v>
          </cell>
          <cell r="G7129" t="str">
            <v/>
          </cell>
          <cell r="H7129">
            <v>200</v>
          </cell>
          <cell r="I7129">
            <v>160</v>
          </cell>
          <cell r="J7129">
            <v>140</v>
          </cell>
          <cell r="K7129" t="str">
            <v>甲类</v>
          </cell>
        </row>
        <row r="7130">
          <cell r="A7130" t="str">
            <v>HQT45104</v>
          </cell>
          <cell r="B7130" t="str">
            <v>经皮腹膜后肿物穿刺引流术</v>
          </cell>
          <cell r="C7130" t="str">
            <v>用灰阶超声仪对腹腔积液进行术前观察,消毒,铺巾,局麻,在B超监视下将穿刺针经皮刺入腹腔包块,抽吸活检,置管引流或注药。图文报告。不含超声引导。</v>
          </cell>
          <cell r="D7130" t="str">
            <v>穿刺针,引流装置,注射器</v>
          </cell>
          <cell r="E7130" t="str">
            <v/>
          </cell>
          <cell r="F7130" t="str">
            <v>次</v>
          </cell>
          <cell r="G7130" t="str">
            <v/>
          </cell>
          <cell r="H7130">
            <v>420</v>
          </cell>
          <cell r="I7130">
            <v>340</v>
          </cell>
          <cell r="J7130">
            <v>290</v>
          </cell>
          <cell r="K7130" t="str">
            <v>甲类</v>
          </cell>
        </row>
        <row r="7131">
          <cell r="A7131" t="str">
            <v>HQT45301</v>
          </cell>
          <cell r="B7131" t="str">
            <v>开腹腹腔脓肿置管引流术</v>
          </cell>
          <cell r="C7131" t="str">
            <v>逐层进腹,脓肿穿刺切开,经腹壁另戳孔置管引出固定,清点器具､纱布无误,冲洗腹腔,逐层关腹。</v>
          </cell>
          <cell r="D7131" t="str">
            <v>穿刺针,引流装置,冲洗液,导尿管</v>
          </cell>
          <cell r="E7131" t="str">
            <v>特殊缝线</v>
          </cell>
          <cell r="F7131" t="str">
            <v>次</v>
          </cell>
          <cell r="G7131" t="str">
            <v/>
          </cell>
          <cell r="H7131">
            <v>500</v>
          </cell>
          <cell r="I7131">
            <v>400</v>
          </cell>
          <cell r="J7131">
            <v>350</v>
          </cell>
          <cell r="K7131" t="str">
            <v>甲类</v>
          </cell>
        </row>
        <row r="7132">
          <cell r="A7132" t="str">
            <v>HQT45501</v>
          </cell>
          <cell r="B7132" t="str">
            <v>经腹腔镜腹腔脓肿置管引流术</v>
          </cell>
          <cell r="C7132" t="str">
            <v>腹壁多处戳孔,造气腹,插入观察镜,插入操作内镜,插入辅助器械,探查,定位,穿刺,置管引出固定,缝合伤口。</v>
          </cell>
          <cell r="D7132" t="str">
            <v>引流装置</v>
          </cell>
          <cell r="E7132" t="str">
            <v>腔镜材料</v>
          </cell>
          <cell r="F7132" t="str">
            <v>次</v>
          </cell>
          <cell r="G7132" t="str">
            <v/>
          </cell>
          <cell r="H7132">
            <v>700</v>
          </cell>
          <cell r="I7132">
            <v>560</v>
          </cell>
          <cell r="J7132">
            <v>490</v>
          </cell>
          <cell r="K7132" t="str">
            <v>乙类</v>
          </cell>
        </row>
        <row r="7133">
          <cell r="A7133" t="str">
            <v>HQT48101</v>
          </cell>
          <cell r="B7133" t="str">
            <v>腹水直接回输治疗</v>
          </cell>
          <cell r="C7133" t="str">
            <v>腹腔穿刺术,放腹水,经腹水回输装置静脉回输。不含常规化验检查､细菌学检查､病理学检查。</v>
          </cell>
          <cell r="D7133" t="str">
            <v>穿刺针</v>
          </cell>
          <cell r="E7133" t="str">
            <v/>
          </cell>
          <cell r="F7133" t="str">
            <v>次</v>
          </cell>
        </row>
        <row r="7133">
          <cell r="H7133">
            <v>400</v>
          </cell>
          <cell r="I7133">
            <v>320</v>
          </cell>
          <cell r="J7133">
            <v>280</v>
          </cell>
          <cell r="K7133" t="str">
            <v>乙类</v>
          </cell>
        </row>
        <row r="7134">
          <cell r="A7134" t="str">
            <v>HQT48102</v>
          </cell>
          <cell r="B7134" t="str">
            <v>腹水超滤间接回输治疗</v>
          </cell>
          <cell r="C7134" t="str">
            <v>腹腔穿刺术,放腹水,腹水超滤,经腹水回输装置静脉回输。不含常规化验检查､细菌学检查､病理学检查。</v>
          </cell>
          <cell r="D7134" t="str">
            <v>穿刺针,超滤器</v>
          </cell>
          <cell r="E7134" t="str">
            <v>透析器，一次性体外循环配套血管路</v>
          </cell>
          <cell r="F7134" t="str">
            <v>次</v>
          </cell>
        </row>
        <row r="7134">
          <cell r="H7134">
            <v>500</v>
          </cell>
          <cell r="I7134">
            <v>400</v>
          </cell>
          <cell r="J7134">
            <v>350</v>
          </cell>
          <cell r="K7134" t="str">
            <v>乙类</v>
          </cell>
        </row>
        <row r="7135">
          <cell r="A7135" t="str">
            <v>HQT48103</v>
          </cell>
          <cell r="B7135" t="str">
            <v>经皮腹腔穿刺注药术</v>
          </cell>
          <cell r="C7135" t="str">
            <v>局部消毒铺巾,以穿刺针穿刺腹膜腔,抽气､抽液或注药。不含监护､影像学引导。</v>
          </cell>
          <cell r="D7135" t="str">
            <v>穿刺针,注射器</v>
          </cell>
          <cell r="E7135" t="str">
            <v/>
          </cell>
          <cell r="F7135" t="str">
            <v>次</v>
          </cell>
          <cell r="G7135" t="str">
            <v/>
          </cell>
          <cell r="H7135">
            <v>120</v>
          </cell>
          <cell r="I7135">
            <v>95</v>
          </cell>
          <cell r="J7135">
            <v>85</v>
          </cell>
          <cell r="K7135" t="str">
            <v>甲类</v>
          </cell>
        </row>
        <row r="7136">
          <cell r="A7136" t="str">
            <v>HQT48104</v>
          </cell>
          <cell r="B7136" t="str">
            <v>人工气腹术</v>
          </cell>
          <cell r="C7136" t="str">
            <v>监护,仰卧位,局部消毒铺巾,局部麻醉,连接气腹机､冷光源､电视摄像系统和录像系统,穿刺向腹腔注入气体。图文报告。不含监护､录象。</v>
          </cell>
          <cell r="D7136" t="str">
            <v>注射器</v>
          </cell>
          <cell r="E7136" t="str">
            <v/>
          </cell>
          <cell r="F7136" t="str">
            <v>次</v>
          </cell>
          <cell r="G7136" t="str">
            <v/>
          </cell>
          <cell r="H7136">
            <v>50</v>
          </cell>
          <cell r="I7136">
            <v>40</v>
          </cell>
          <cell r="J7136">
            <v>35</v>
          </cell>
          <cell r="K7136" t="str">
            <v>甲类</v>
          </cell>
        </row>
        <row r="7137">
          <cell r="A7137" t="str">
            <v>HQT48105</v>
          </cell>
          <cell r="B7137" t="str">
            <v>经腹腔穿刺插管注液</v>
          </cell>
          <cell r="C7137" t="str">
            <v>患者平卧位,排空膀胱,消毒穿刺区腹壁,铺无菌巾,行腹腔穿刺术,连接输液装置,若有腹水放腹水并收集,经输液装置腹腔注液。不含超声引导。</v>
          </cell>
          <cell r="D7137" t="str">
            <v>穿刺针,输液装置</v>
          </cell>
          <cell r="E7137" t="str">
            <v/>
          </cell>
          <cell r="F7137" t="str">
            <v>次</v>
          </cell>
          <cell r="G7137" t="str">
            <v/>
          </cell>
          <cell r="H7137">
            <v>400</v>
          </cell>
          <cell r="I7137">
            <v>320</v>
          </cell>
          <cell r="J7137">
            <v>280</v>
          </cell>
          <cell r="K7137" t="str">
            <v>甲类</v>
          </cell>
        </row>
        <row r="7138">
          <cell r="A7138" t="str">
            <v>HQT50301</v>
          </cell>
          <cell r="B7138" t="str">
            <v>造瘘闭袢切开术</v>
          </cell>
          <cell r="C7138" t="str">
            <v>用电刀将外露造瘘闭袢前壁纵行切开,安放粪便引流袋。</v>
          </cell>
          <cell r="D7138" t="str">
            <v>引流装置,引流袋</v>
          </cell>
          <cell r="E7138" t="str">
            <v/>
          </cell>
          <cell r="F7138" t="str">
            <v>次</v>
          </cell>
          <cell r="G7138" t="str">
            <v/>
          </cell>
          <cell r="H7138">
            <v>620</v>
          </cell>
          <cell r="I7138">
            <v>500</v>
          </cell>
          <cell r="J7138">
            <v>430</v>
          </cell>
          <cell r="K7138" t="str">
            <v>甲类</v>
          </cell>
        </row>
        <row r="7139">
          <cell r="A7139" t="str">
            <v>HQT57301</v>
          </cell>
          <cell r="B7139" t="str">
            <v>经腹盆腹腔粘连松解术</v>
          </cell>
          <cell r="C7139" t="str">
            <v>消毒铺巾,开腹,将妇科器官从与其粘连组织(如肠管,膀胱，输尿管等)中精细分离出,显微缝合剥离创面防止粘连发生。</v>
          </cell>
          <cell r="D7139" t="str">
            <v>引流装置</v>
          </cell>
          <cell r="E7139" t="str">
            <v>止血材料,特殊缝线</v>
          </cell>
          <cell r="F7139" t="str">
            <v>次</v>
          </cell>
          <cell r="G7139" t="str">
            <v/>
          </cell>
          <cell r="H7139">
            <v>1200</v>
          </cell>
          <cell r="I7139">
            <v>960</v>
          </cell>
          <cell r="J7139">
            <v>840</v>
          </cell>
          <cell r="K7139" t="str">
            <v>甲类</v>
          </cell>
        </row>
        <row r="7140">
          <cell r="A7140" t="str">
            <v>HQT57501</v>
          </cell>
          <cell r="B7140" t="str">
            <v>经腹腔镜盆腹腔粘连松解术</v>
          </cell>
          <cell r="C7140" t="str">
            <v>消毒铺巾,建立气腹,穿刺,将妇科器官从与其粘连组织(如肠管,膀胱,输尿管等)中精细分离出来,显微缝合剥离创面防止粘连发生。不含盆腔器官切除术､毗邻器官切除术。</v>
          </cell>
          <cell r="D7140" t="str">
            <v>引流装置</v>
          </cell>
          <cell r="E7140" t="str">
            <v>腔镜材料</v>
          </cell>
          <cell r="F7140" t="str">
            <v>次</v>
          </cell>
          <cell r="G7140" t="str">
            <v/>
          </cell>
          <cell r="H7140">
            <v>1200</v>
          </cell>
          <cell r="I7140">
            <v>960</v>
          </cell>
          <cell r="J7140">
            <v>840</v>
          </cell>
          <cell r="K7140" t="str">
            <v>乙类</v>
          </cell>
        </row>
        <row r="7141">
          <cell r="A7141" t="str">
            <v>HQT63101</v>
          </cell>
          <cell r="B7141" t="str">
            <v>经皮腹腔引流管调管术</v>
          </cell>
          <cell r="C7141" t="str">
            <v>局部消毒铺巾,沿原引流管经导丝导引,调整引流管位置或置换引流管。不含监护､影像学引导。</v>
          </cell>
          <cell r="D7141" t="str">
            <v>穿刺针,引流装置</v>
          </cell>
          <cell r="E7141" t="str">
            <v>导丝,导管,特殊缝线</v>
          </cell>
          <cell r="F7141" t="str">
            <v>次</v>
          </cell>
          <cell r="G7141" t="str">
            <v/>
          </cell>
          <cell r="H7141">
            <v>240</v>
          </cell>
          <cell r="I7141">
            <v>190</v>
          </cell>
          <cell r="J7141">
            <v>170</v>
          </cell>
          <cell r="K7141" t="str">
            <v>甲类</v>
          </cell>
        </row>
        <row r="7142">
          <cell r="A7142" t="str">
            <v>HQT63301</v>
          </cell>
          <cell r="B7142" t="str">
            <v>转流管探查取拴疏通术</v>
          </cell>
          <cell r="C7142" t="str">
            <v>平卧位,消毒铺巾,腹部原切口,切除手术瘢痕､切开皮肤､皮下脂肪､腹外斜肌腱膜,分开腹壁肌肉,荷包缝合转流管腹膜入口处腹膜,阻断转流管,拔出腹段转流管,暂时收紧荷包缝合。经腹段转流管入口,将活检钳送入转流管泵室,分多次取出异物,重新将转流管腹段置入腹腔,注射器排空转流管内空气,开放转流管,确认转流通畅,结扎荷包缝合,缝合腹膜､腹外斜肌腱膜､皮下脂肪､皮肤,切口无菌敷料覆盖。不含术中经转流管造影。</v>
          </cell>
          <cell r="D7142" t="str">
            <v>引流装置</v>
          </cell>
          <cell r="E7142" t="str">
            <v>特殊缝线,止血材料,转流管</v>
          </cell>
          <cell r="F7142" t="str">
            <v>次</v>
          </cell>
          <cell r="G7142" t="str">
            <v/>
          </cell>
          <cell r="H7142">
            <v>1280</v>
          </cell>
          <cell r="I7142">
            <v>1025</v>
          </cell>
          <cell r="J7142">
            <v>900</v>
          </cell>
          <cell r="K7142" t="str">
            <v>乙类</v>
          </cell>
        </row>
        <row r="7143">
          <cell r="A7143" t="str">
            <v>HQT64301</v>
          </cell>
          <cell r="B7143" t="str">
            <v>转流管取出术</v>
          </cell>
          <cell r="C7143" t="str">
            <v>平卧位,消毒铺巾,切除颈部原切口瘢痕,切开皮肤､颈阔肌､皮下脂肪,牵开胸锁乳突肌,游离转流管颈静脉入口处,拔出转流管颈血管段,结扎静脉入口。腹部原切口,切除手术瘢痕､皮肤､皮下脂肪､腹外斜肌腱膜,分开腹壁肌肉,荷包缝合转流管腹膜入口处腹膜,拔出转流管,结扎荷包缝合,缝合腹膜､腹外斜肌腱膜､皮下脂肪､皮肤,颈部缝合皮下脂肪､颈阔肌､皮肤,切口无菌敷料覆盖。不含术中经转流管造影。</v>
          </cell>
          <cell r="D7143" t="str">
            <v>引流装置</v>
          </cell>
          <cell r="E7143" t="str">
            <v>特殊缝线,止血材料,转流管</v>
          </cell>
          <cell r="F7143" t="str">
            <v>次</v>
          </cell>
          <cell r="G7143" t="str">
            <v/>
          </cell>
          <cell r="H7143">
            <v>1100</v>
          </cell>
          <cell r="I7143">
            <v>880</v>
          </cell>
          <cell r="J7143">
            <v>770</v>
          </cell>
          <cell r="K7143" t="str">
            <v>乙类</v>
          </cell>
        </row>
        <row r="7144">
          <cell r="A7144" t="str">
            <v>HQT65301</v>
          </cell>
          <cell r="B7144" t="str">
            <v>腹腔包虫摘除术</v>
          </cell>
          <cell r="C7144" t="str">
            <v>逐层进腹,探查,腹腔内广泛包虫摘除,止血,经腹壁另戳孔置管引出固定,清点器具､纱布无误,冲洗腹腔,逐层关腹。</v>
          </cell>
          <cell r="D7144" t="str">
            <v>引流装置,冲洗液</v>
          </cell>
          <cell r="E7144" t="str">
            <v>特殊缝线,止血材料</v>
          </cell>
          <cell r="F7144" t="str">
            <v>次</v>
          </cell>
          <cell r="G7144" t="str">
            <v/>
          </cell>
          <cell r="H7144">
            <v>1100</v>
          </cell>
          <cell r="I7144">
            <v>880</v>
          </cell>
          <cell r="J7144">
            <v>770</v>
          </cell>
          <cell r="K7144" t="str">
            <v>甲类</v>
          </cell>
        </row>
        <row r="7145">
          <cell r="A7145" t="str">
            <v>HQT73301</v>
          </cell>
          <cell r="B7145" t="str">
            <v>腹膜后肿物切除术</v>
          </cell>
          <cell r="C7145" t="str">
            <v>逐层进腹,腹腔内探查,确定肿瘤部位,切开后腹膜,保护大血管神经及相邻器官,完整将肿物切除,关闭后腹膜,止血,清点器具,纱布无误,逐层关腹。不含其它脏器切除术､血管切除吻合术。</v>
          </cell>
          <cell r="D7145" t="str">
            <v>引流装置,冲洗液</v>
          </cell>
          <cell r="E7145" t="str">
            <v>血管夹,特殊缝线,止血材料</v>
          </cell>
          <cell r="F7145" t="str">
            <v>次</v>
          </cell>
          <cell r="G7145" t="str">
            <v/>
          </cell>
          <cell r="H7145">
            <v>1800</v>
          </cell>
          <cell r="I7145">
            <v>1440</v>
          </cell>
          <cell r="J7145">
            <v>1260</v>
          </cell>
          <cell r="K7145" t="str">
            <v>甲类</v>
          </cell>
        </row>
        <row r="7146">
          <cell r="A7146" t="str">
            <v>HQT73302</v>
          </cell>
          <cell r="B7146" t="str">
            <v>腹腔内肿物切除术</v>
          </cell>
          <cell r="C7146" t="str">
            <v>指系膜､腹膜､网膜､肠间隙等肿物。逐层进腹,探查,将腹腔内肿物完整切除,止血,经腹壁另戳孔置管引出固定,清点器具､纱布无误,冲洗腹腔,逐层关腹。不含脏器切除术､后腹膜肿物切除。</v>
          </cell>
          <cell r="D7146" t="str">
            <v>引流装置,冲洗液</v>
          </cell>
          <cell r="E7146" t="str">
            <v>血管夹,特殊缝线,止血材料</v>
          </cell>
          <cell r="F7146" t="str">
            <v>次</v>
          </cell>
          <cell r="G7146" t="str">
            <v/>
          </cell>
          <cell r="H7146">
            <v>1300</v>
          </cell>
          <cell r="I7146">
            <v>1040</v>
          </cell>
          <cell r="J7146">
            <v>910</v>
          </cell>
          <cell r="K7146" t="str">
            <v>甲类</v>
          </cell>
        </row>
        <row r="7147">
          <cell r="A7147" t="str">
            <v>HQT73303</v>
          </cell>
          <cell r="B7147" t="str">
            <v>经腹神经母细胞瘤切除术</v>
          </cell>
          <cell r="C7147" t="str">
            <v>消毒,备皮,动静脉血管穿刺,开腹,肿瘤分离,血管分离,周围脏器分离,血管结扎､缝扎,血管破裂修补,淋巴结清扫､活检,膈肌破裂修补,肝转移瘤灶切除､活检,肾切除,输尿管低位切除,瘤床冲洗,放置引流管,关腹。</v>
          </cell>
          <cell r="D7147" t="str">
            <v>引流装置,冲洗液</v>
          </cell>
          <cell r="E7147" t="str">
            <v>特殊缝线,止血材料</v>
          </cell>
          <cell r="F7147" t="str">
            <v>单侧</v>
          </cell>
          <cell r="G7147" t="str">
            <v/>
          </cell>
          <cell r="H7147">
            <v>2600</v>
          </cell>
          <cell r="I7147">
            <v>2080</v>
          </cell>
          <cell r="J7147">
            <v>1820</v>
          </cell>
          <cell r="K7147" t="str">
            <v>甲类</v>
          </cell>
        </row>
        <row r="7148">
          <cell r="A7148" t="str">
            <v>HQT77301</v>
          </cell>
          <cell r="B7148" t="str">
            <v>腹膜后肿物扩大切除术</v>
          </cell>
          <cell r="C7148" t="str">
            <v>逐层进腹,腹腔内探查,确定肿瘤部位,切开后腹膜,将肿物切除连同受累的器官,组织完整切除,关闭后腹膜。止血,清点器具､纱布无误,逐层关腹。</v>
          </cell>
          <cell r="D7148" t="str">
            <v>引流装置</v>
          </cell>
          <cell r="E7148" t="str">
            <v>吻合器,血管夹,特殊缝线,止血材料</v>
          </cell>
          <cell r="F7148" t="str">
            <v>次</v>
          </cell>
          <cell r="G7148" t="str">
            <v/>
          </cell>
          <cell r="H7148">
            <v>1700</v>
          </cell>
          <cell r="I7148">
            <v>1360</v>
          </cell>
          <cell r="J7148">
            <v>1190</v>
          </cell>
          <cell r="K7148" t="str">
            <v>甲类</v>
          </cell>
        </row>
        <row r="7149">
          <cell r="A7149" t="str">
            <v>HQT83301</v>
          </cell>
          <cell r="B7149" t="str">
            <v>造口旁疝原位修补术</v>
          </cell>
          <cell r="C7149" t="str">
            <v>造口旁切口逐层进腹,探查,寻找疝囊,疝囊及瘢痕切除,原位缝合或各种方法补片修补,造口重建。止血,清点器具､纱布无误,冲洗伤口,逐层缝合。</v>
          </cell>
          <cell r="D7149" t="str">
            <v>引流装置,冲洗液</v>
          </cell>
          <cell r="E7149" t="str">
            <v>修补材料,特殊缝线,止血材料</v>
          </cell>
          <cell r="F7149" t="str">
            <v>次</v>
          </cell>
          <cell r="G7149" t="str">
            <v/>
          </cell>
          <cell r="H7149">
            <v>820</v>
          </cell>
          <cell r="I7149">
            <v>660</v>
          </cell>
          <cell r="J7149">
            <v>570</v>
          </cell>
          <cell r="K7149" t="str">
            <v>甲类</v>
          </cell>
        </row>
        <row r="7150">
          <cell r="A7150" t="str">
            <v>HQT83302</v>
          </cell>
          <cell r="B7150" t="str">
            <v>造口旁疝造口移位修补术</v>
          </cell>
          <cell r="C7150" t="str">
            <v>造口旁切口逐层进腹,探查,寻找疝囊,疝囊及瘢痕切除,原腹壁切口,逐层缝合或补片修补,选适当部位将原肠造口游离并腹壁另造口重建。止血,清点器具､纱布无误,冲洗伤口,逐层缝合。</v>
          </cell>
          <cell r="D7150" t="str">
            <v>引流装置,冲洗液</v>
          </cell>
          <cell r="E7150" t="str">
            <v>修补材料,特殊缝线,止血材料</v>
          </cell>
          <cell r="F7150" t="str">
            <v>次</v>
          </cell>
          <cell r="G7150" t="str">
            <v/>
          </cell>
          <cell r="H7150">
            <v>840</v>
          </cell>
          <cell r="I7150">
            <v>670</v>
          </cell>
          <cell r="J7150">
            <v>590</v>
          </cell>
          <cell r="K7150" t="str">
            <v>甲类</v>
          </cell>
        </row>
        <row r="7151">
          <cell r="A7151" t="str">
            <v>HQT86301</v>
          </cell>
          <cell r="B7151" t="str">
            <v>胸水腹腔转流术</v>
          </cell>
          <cell r="C7151" t="str">
            <v>平卧位,消毒铺巾,季肋区纵切口,切开皮肤､皮下脂肪,经肋间胸腔穿刺,放入导丝,扩开穿刺通道,荷包缝合,置入并固定胸腔段转流管。腹部切口,切开皮肤､皮下脂肪､腹外斜肌腱膜,分开腹壁肌肉,两切口之间打通皮下隧道,将腹段转流管引致腹壁切口,切开腹膜,放入腹段转流管,按压转流管泵室确认转流通畅,缝合腹膜､腹外斜肌腱膜､皮下脂肪､皮肤。季肋部切开缝合皮下脂肪､皮肤。切口无菌敷料覆盖。</v>
          </cell>
          <cell r="D7151" t="str">
            <v>引流装置</v>
          </cell>
          <cell r="E7151" t="str">
            <v>转流管,特殊缝线,止血材料</v>
          </cell>
          <cell r="F7151" t="str">
            <v>次</v>
          </cell>
          <cell r="G7151" t="str">
            <v/>
          </cell>
          <cell r="H7151">
            <v>1300</v>
          </cell>
          <cell r="I7151">
            <v>1040</v>
          </cell>
          <cell r="J7151">
            <v>910</v>
          </cell>
          <cell r="K7151" t="str">
            <v>乙类</v>
          </cell>
        </row>
        <row r="7152">
          <cell r="A7152" t="str">
            <v>HQT86302</v>
          </cell>
          <cell r="B7152" t="str">
            <v>腹腔-颈内静脉转流术</v>
          </cell>
          <cell r="C7152" t="str">
            <v>定位,消毒,铺巾,经腹壁插入多孔硅胶管并固定,转流泵置入腹壁,引流管经皮下隧道向上至颈内静脉并插入其内,连通固定,创面止血,缝合伤口。</v>
          </cell>
          <cell r="D7152" t="str">
            <v>测压管,引流装置,穿刺针</v>
          </cell>
          <cell r="E7152" t="str">
            <v>导丝,导管,血管夹,特殊缝线,止血材料</v>
          </cell>
          <cell r="F7152" t="str">
            <v>次</v>
          </cell>
          <cell r="G7152" t="str">
            <v/>
          </cell>
          <cell r="H7152">
            <v>1500</v>
          </cell>
          <cell r="I7152">
            <v>1200</v>
          </cell>
          <cell r="J7152">
            <v>1050</v>
          </cell>
          <cell r="K7152" t="str">
            <v>乙类</v>
          </cell>
        </row>
        <row r="7153">
          <cell r="A7153" t="str">
            <v>HQT86303</v>
          </cell>
          <cell r="B7153" t="str">
            <v>腹腔-股静脉转流术</v>
          </cell>
          <cell r="C7153" t="str">
            <v>定位,消毒,铺巾,经腹壁插入多孔硅胶管并固定,转流泵置入腹壁,引流管经皮下隧道向下至股静脉并插入其内,连通固定,创面止血,缝合伤口。</v>
          </cell>
          <cell r="D7153" t="str">
            <v>测压管,引流装置,穿刺针</v>
          </cell>
          <cell r="E7153" t="str">
            <v>导丝,导管,血管夹,特殊缝线,止血材料</v>
          </cell>
          <cell r="F7153" t="str">
            <v>次</v>
          </cell>
          <cell r="G7153" t="str">
            <v/>
          </cell>
          <cell r="H7153">
            <v>1500</v>
          </cell>
          <cell r="I7153">
            <v>1200</v>
          </cell>
          <cell r="J7153">
            <v>1050</v>
          </cell>
          <cell r="K7153" t="str">
            <v>乙类</v>
          </cell>
        </row>
        <row r="7154">
          <cell r="A7154" t="str">
            <v>HQU45101</v>
          </cell>
          <cell r="B7154" t="str">
            <v>经腹壁盆腔穿刺引流术</v>
          </cell>
          <cell r="C7154" t="str">
            <v>用灰阶超声仪对盆腔进行术前观察,消毒铺巾,局麻,在B超监视下将穿刺针经皮刺入盆腔,抽吸活检,置管引流或注药。不含超声引导。</v>
          </cell>
          <cell r="D7154" t="str">
            <v>穿刺针,引流装置,注射器</v>
          </cell>
          <cell r="E7154" t="str">
            <v/>
          </cell>
          <cell r="F7154" t="str">
            <v>次</v>
          </cell>
          <cell r="G7154" t="str">
            <v/>
          </cell>
          <cell r="H7154">
            <v>200</v>
          </cell>
          <cell r="I7154">
            <v>160</v>
          </cell>
          <cell r="J7154">
            <v>140</v>
          </cell>
          <cell r="K7154" t="str">
            <v>甲类</v>
          </cell>
        </row>
        <row r="7155">
          <cell r="A7155" t="str">
            <v>HQU45102</v>
          </cell>
          <cell r="B7155" t="str">
            <v>经腹盆腹腔液性包块穿刺引流术</v>
          </cell>
          <cell r="C7155" t="str">
            <v>患者排空膀胱､肠道,消毒穿刺区腹壁,铺无菌巾,腹腔穿刺术,盆腔液性包块穿刺､引流,留置引流管或必要时肿物腔内注射药物。</v>
          </cell>
          <cell r="D7155" t="str">
            <v>穿刺针,引流装置</v>
          </cell>
          <cell r="E7155" t="str">
            <v/>
          </cell>
          <cell r="F7155" t="str">
            <v>次</v>
          </cell>
          <cell r="G7155" t="str">
            <v/>
          </cell>
          <cell r="H7155">
            <v>200</v>
          </cell>
          <cell r="I7155">
            <v>160</v>
          </cell>
          <cell r="J7155">
            <v>140</v>
          </cell>
          <cell r="K7155" t="str">
            <v>甲类</v>
          </cell>
        </row>
        <row r="7156">
          <cell r="A7156" t="str">
            <v>HQU45103</v>
          </cell>
          <cell r="B7156" t="str">
            <v>经皮盆腔脓肿穿刺引流术</v>
          </cell>
          <cell r="C7156" t="str">
            <v>定位,消毒铺巾,局麻,穿刺,脓肿引流,置管引出固定。不含影像学引导。</v>
          </cell>
          <cell r="D7156" t="str">
            <v>穿刺针,引流装置,注射器</v>
          </cell>
          <cell r="E7156" t="str">
            <v/>
          </cell>
          <cell r="F7156" t="str">
            <v>次</v>
          </cell>
          <cell r="G7156" t="str">
            <v/>
          </cell>
          <cell r="H7156">
            <v>400</v>
          </cell>
          <cell r="I7156">
            <v>320</v>
          </cell>
          <cell r="J7156">
            <v>280</v>
          </cell>
          <cell r="K7156" t="str">
            <v>甲类</v>
          </cell>
        </row>
        <row r="7157">
          <cell r="A7157" t="str">
            <v>HQU45104</v>
          </cell>
          <cell r="B7157" t="str">
            <v>经阴道盆腔脓肿穿刺引流术</v>
          </cell>
          <cell r="C7157" t="str">
            <v>患者排空膀胱､肠道,取膀胱截石位,消毒外阴､阴道､宫颈,铺无菌巾,阴道穹隆穿刺术,囊肿穿刺,吸出囊内液体,引流,再次消毒阴道。</v>
          </cell>
          <cell r="D7157" t="str">
            <v>穿刺针,引流装置,阴道窥器</v>
          </cell>
          <cell r="E7157" t="str">
            <v/>
          </cell>
          <cell r="F7157" t="str">
            <v>次</v>
          </cell>
          <cell r="G7157" t="str">
            <v/>
          </cell>
          <cell r="H7157">
            <v>400</v>
          </cell>
          <cell r="I7157">
            <v>320</v>
          </cell>
          <cell r="J7157">
            <v>280</v>
          </cell>
          <cell r="K7157" t="str">
            <v>甲类</v>
          </cell>
        </row>
        <row r="7158">
          <cell r="A7158" t="str">
            <v>HQU45301</v>
          </cell>
          <cell r="B7158" t="str">
            <v>开腹盆腔脓肿置管引流术</v>
          </cell>
          <cell r="C7158" t="str">
            <v>定位,消毒铺巾,插导尿管,逐层进腹,脓肿穿刺切开,经腹壁另戳孔置管引出固定,清点器具､纱布无误,冲洗腹腔,逐层关腹。</v>
          </cell>
          <cell r="D7158" t="str">
            <v>穿刺针,引流装置,冲洗液</v>
          </cell>
          <cell r="E7158" t="str">
            <v>特殊缝线</v>
          </cell>
          <cell r="F7158" t="str">
            <v>次</v>
          </cell>
          <cell r="G7158" t="str">
            <v/>
          </cell>
          <cell r="H7158">
            <v>600</v>
          </cell>
          <cell r="I7158">
            <v>480</v>
          </cell>
          <cell r="J7158">
            <v>420</v>
          </cell>
          <cell r="K7158" t="str">
            <v>甲类</v>
          </cell>
        </row>
        <row r="7159">
          <cell r="A7159" t="str">
            <v>HQU45401</v>
          </cell>
          <cell r="B7159" t="str">
            <v>经阴道盆腔液性包块穿刺引流术</v>
          </cell>
          <cell r="C7159" t="str">
            <v>患者排空膀胱､肠道,取膀胱截石位,消毒外阴､阴道､宫颈,铺无菌巾,穹隆穿刺术,囊肿穿刺,吸出囊内液体,引流,再次消毒阴道。</v>
          </cell>
          <cell r="D7159" t="str">
            <v>穿刺针,引流装置,阴道窥器</v>
          </cell>
          <cell r="E7159" t="str">
            <v/>
          </cell>
          <cell r="F7159" t="str">
            <v>次</v>
          </cell>
          <cell r="G7159" t="str">
            <v/>
          </cell>
          <cell r="H7159">
            <v>500</v>
          </cell>
          <cell r="I7159">
            <v>400</v>
          </cell>
          <cell r="J7159">
            <v>350</v>
          </cell>
          <cell r="K7159" t="str">
            <v>甲类</v>
          </cell>
        </row>
        <row r="7160">
          <cell r="A7160" t="str">
            <v>HQU45402</v>
          </cell>
          <cell r="B7160" t="str">
            <v>经直肠盆腔脓肿切开引流术</v>
          </cell>
          <cell r="C7160" t="str">
            <v>肛门指诊,插入肛镜,于肿块膨出部位穿刺,确定脓肿后经直肠切开,置管,将脓液引出,止血,扩肛。</v>
          </cell>
          <cell r="D7160" t="str">
            <v>引流装置</v>
          </cell>
          <cell r="E7160" t="str">
            <v>特殊缝线</v>
          </cell>
          <cell r="F7160" t="str">
            <v>次</v>
          </cell>
          <cell r="G7160" t="str">
            <v/>
          </cell>
          <cell r="H7160">
            <v>800</v>
          </cell>
          <cell r="I7160">
            <v>640</v>
          </cell>
          <cell r="J7160">
            <v>560</v>
          </cell>
          <cell r="K7160" t="str">
            <v>甲类</v>
          </cell>
        </row>
        <row r="7161">
          <cell r="A7161" t="str">
            <v>HQU45501</v>
          </cell>
          <cell r="B7161" t="str">
            <v>经腹腔镜盆腔脓肿置管引流术</v>
          </cell>
          <cell r="C7161" t="str">
            <v>腹壁多处戳孔,造气腹,插入观察镜,插入操作内镜,插入辅助器械,探查,定位,穿刺,置管引出固定,缝合伤口。</v>
          </cell>
          <cell r="D7161" t="str">
            <v>引流装置</v>
          </cell>
          <cell r="E7161" t="str">
            <v>腔镜材料</v>
          </cell>
          <cell r="F7161" t="str">
            <v>次</v>
          </cell>
          <cell r="G7161" t="str">
            <v/>
          </cell>
          <cell r="H7161">
            <v>800</v>
          </cell>
          <cell r="I7161">
            <v>640</v>
          </cell>
          <cell r="J7161">
            <v>560</v>
          </cell>
          <cell r="K7161" t="str">
            <v>乙类</v>
          </cell>
        </row>
        <row r="7162">
          <cell r="A7162" t="str">
            <v>HQU63101</v>
          </cell>
          <cell r="B7162" t="str">
            <v>经皮盆腔引流管调管术</v>
          </cell>
          <cell r="C7162" t="str">
            <v>局部消毒铺巾,沿原引流管经导丝导引,调整引流管位置,取出或置换引流管。不含监护､影像学引导。</v>
          </cell>
          <cell r="D7162" t="str">
            <v>穿刺针,引流装置</v>
          </cell>
          <cell r="E7162" t="str">
            <v>导丝,导管,特殊缝线</v>
          </cell>
          <cell r="F7162" t="str">
            <v>次</v>
          </cell>
          <cell r="G7162" t="str">
            <v/>
          </cell>
          <cell r="H7162">
            <v>300</v>
          </cell>
          <cell r="I7162">
            <v>240</v>
          </cell>
          <cell r="J7162">
            <v>210</v>
          </cell>
          <cell r="K7162" t="str">
            <v>甲类</v>
          </cell>
        </row>
        <row r="7163">
          <cell r="A7163" t="str">
            <v>HQU73301</v>
          </cell>
          <cell r="B7163" t="str">
            <v>盆腔肿瘤切除术</v>
          </cell>
          <cell r="C7163" t="str">
            <v>消毒,备皮,动静脉血管穿刺,开腹,肿瘤分离,血管､神经分离,周围脏器分离,血管结扎缝合,血管破裂修补,淋巴结清扫,活检,截骨,膀胱修补､造瘘,肠修补､造瘘,肠吻合,瘤床冲洗,放置引流管,关腹。不含膀胱造瘘､输尿管再植､及肠造瘘。</v>
          </cell>
          <cell r="D7163" t="str">
            <v>引流装置</v>
          </cell>
          <cell r="E7163" t="str">
            <v>特殊缝线,止血材料</v>
          </cell>
          <cell r="F7163" t="str">
            <v>单侧</v>
          </cell>
          <cell r="G7163" t="str">
            <v/>
          </cell>
          <cell r="H7163">
            <v>1300</v>
          </cell>
          <cell r="I7163">
            <v>1040</v>
          </cell>
          <cell r="J7163">
            <v>910</v>
          </cell>
          <cell r="K7163" t="str">
            <v>甲类</v>
          </cell>
        </row>
        <row r="7164">
          <cell r="A7164" t="str">
            <v>HQU73302</v>
          </cell>
          <cell r="B7164" t="str">
            <v>盆底痉挛部肌肉神经切除术</v>
          </cell>
          <cell r="C7164" t="str">
            <v>逐层进腹,经腹探查,游离直肠输尿管,将盆底痉挛部肌肉神经切除,止血,封闭盆底腹膜,清点器具､纱布无误,逐层关腹。</v>
          </cell>
          <cell r="D7164" t="str">
            <v>引流装置</v>
          </cell>
          <cell r="E7164" t="str">
            <v>血管夹,特殊缝线,止血材料</v>
          </cell>
          <cell r="F7164" t="str">
            <v>次</v>
          </cell>
          <cell r="G7164" t="str">
            <v/>
          </cell>
          <cell r="H7164">
            <v>1400</v>
          </cell>
          <cell r="I7164">
            <v>1120</v>
          </cell>
          <cell r="J7164">
            <v>980</v>
          </cell>
          <cell r="K7164" t="str">
            <v>乙类</v>
          </cell>
        </row>
        <row r="7165">
          <cell r="A7165" t="str">
            <v>HQU73303</v>
          </cell>
          <cell r="B7165" t="str">
            <v>直肠癌术后复发盆腔脏器切除术</v>
          </cell>
          <cell r="C7165" t="str">
            <v>逐层进腹,探查,肠粘连松解,切除游离复发肿瘤及被侵及脏器,重建肠道､尿道､生殖道,止血,经腹壁另戳孔置管固定,清点器具､纱布无误,冲洗腹腔,逐层关腹。</v>
          </cell>
          <cell r="D7165" t="str">
            <v>引流装置</v>
          </cell>
          <cell r="E7165" t="str">
            <v>吻合器,血管夹,特殊缝线,止血材料</v>
          </cell>
          <cell r="F7165" t="str">
            <v>次</v>
          </cell>
          <cell r="G7165" t="str">
            <v/>
          </cell>
          <cell r="H7165">
            <v>2500</v>
          </cell>
          <cell r="I7165">
            <v>2000</v>
          </cell>
          <cell r="J7165">
            <v>1750</v>
          </cell>
          <cell r="K7165" t="str">
            <v>甲类</v>
          </cell>
        </row>
        <row r="7166">
          <cell r="A7166" t="str">
            <v>HQU73501</v>
          </cell>
          <cell r="B7166" t="str">
            <v>经腹腔镜直肠癌术后复发盆腔脏器切除术</v>
          </cell>
          <cell r="C7166" t="str">
            <v>腹壁多处戳孔,造气腹,插入观察镜,插入操作内镜,插入辅助器械,探查,肠粘连松解,切除游离复发肿瘤及被侵及脏器,重建肠道､尿道､生殖道,止血,置管引出固定,缝合伤口。</v>
          </cell>
          <cell r="D7166" t="str">
            <v>引流装置</v>
          </cell>
          <cell r="E7166" t="str">
            <v>腔镜材料</v>
          </cell>
          <cell r="F7166" t="str">
            <v>次</v>
          </cell>
          <cell r="G7166" t="str">
            <v/>
          </cell>
          <cell r="H7166">
            <v>2700</v>
          </cell>
          <cell r="I7166">
            <v>2160</v>
          </cell>
          <cell r="J7166">
            <v>1890</v>
          </cell>
          <cell r="K7166" t="str">
            <v>乙类</v>
          </cell>
        </row>
        <row r="7167">
          <cell r="A7167" t="str">
            <v>HQZ45101</v>
          </cell>
          <cell r="B7167" t="str">
            <v>经皮膈下脓肿穿刺引流术</v>
          </cell>
          <cell r="C7167" t="str">
            <v>定位,消毒铺巾,局麻,穿刺,吸脓,置管,引流。不含影像学引导。</v>
          </cell>
          <cell r="D7167" t="str">
            <v>穿刺针,引流装置，注射器</v>
          </cell>
          <cell r="E7167" t="str">
            <v/>
          </cell>
          <cell r="F7167" t="str">
            <v>次</v>
          </cell>
          <cell r="G7167" t="str">
            <v/>
          </cell>
          <cell r="H7167">
            <v>400</v>
          </cell>
          <cell r="I7167">
            <v>320</v>
          </cell>
          <cell r="J7167">
            <v>280</v>
          </cell>
          <cell r="K7167" t="str">
            <v>甲类</v>
          </cell>
        </row>
        <row r="7168">
          <cell r="A7168" t="str">
            <v>HQZ45301</v>
          </cell>
          <cell r="B7168" t="str">
            <v>开腹膈下脓肿置管引流术</v>
          </cell>
          <cell r="C7168" t="str">
            <v>逐层进腹,脓肿穿刺定位,切开,经腹壁另戳孔置管引出固定,清点器具､纱布无误,冲洗腹腔,逐层关腹。不含影像学引导。</v>
          </cell>
          <cell r="D7168" t="str">
            <v>穿刺针,引流装置,冲洗液</v>
          </cell>
          <cell r="E7168" t="str">
            <v/>
          </cell>
          <cell r="F7168" t="str">
            <v>次</v>
          </cell>
          <cell r="G7168" t="str">
            <v/>
          </cell>
          <cell r="H7168">
            <v>600</v>
          </cell>
          <cell r="I7168">
            <v>480</v>
          </cell>
          <cell r="J7168">
            <v>420</v>
          </cell>
          <cell r="K7168" t="str">
            <v>甲类</v>
          </cell>
        </row>
        <row r="7169">
          <cell r="A7169" t="str">
            <v>HQZ45501</v>
          </cell>
          <cell r="B7169" t="str">
            <v>经腹腔镜膈下脓肿置管引流术</v>
          </cell>
          <cell r="C7169" t="str">
            <v>腹壁多处戳孔,造气腹,插入观察镜,插入操作内镜,插入辅助器械,探查,定位,穿刺,置管引出固定,缝合伤口。</v>
          </cell>
          <cell r="D7169" t="str">
            <v>引流装置</v>
          </cell>
          <cell r="E7169" t="str">
            <v>腔镜材料</v>
          </cell>
          <cell r="F7169" t="str">
            <v>次</v>
          </cell>
          <cell r="G7169" t="str">
            <v/>
          </cell>
          <cell r="H7169">
            <v>800</v>
          </cell>
          <cell r="I7169">
            <v>640</v>
          </cell>
          <cell r="J7169">
            <v>560</v>
          </cell>
          <cell r="K7169" t="str">
            <v>乙类</v>
          </cell>
        </row>
        <row r="7170">
          <cell r="A7170" t="str">
            <v>HR</v>
          </cell>
          <cell r="B7170" t="str">
            <v>(十二)泌尿系统</v>
          </cell>
          <cell r="C7170" t="str">
            <v/>
          </cell>
          <cell r="D7170" t="str">
            <v/>
          </cell>
          <cell r="E7170" t="str">
            <v/>
          </cell>
        </row>
        <row r="7170">
          <cell r="G7170" t="str">
            <v/>
          </cell>
          <cell r="H7170" t="str">
            <v/>
          </cell>
          <cell r="I7170" t="str">
            <v/>
          </cell>
          <cell r="J7170" t="str">
            <v/>
          </cell>
        </row>
        <row r="7171">
          <cell r="A7171" t="str">
            <v>HRB-HRE</v>
          </cell>
          <cell r="B7171" t="str">
            <v>1.肾</v>
          </cell>
          <cell r="C7171" t="str">
            <v/>
          </cell>
          <cell r="D7171" t="str">
            <v/>
          </cell>
          <cell r="E7171" t="str">
            <v/>
          </cell>
        </row>
        <row r="7171">
          <cell r="G7171" t="str">
            <v/>
          </cell>
          <cell r="H7171" t="str">
            <v/>
          </cell>
          <cell r="I7171" t="str">
            <v/>
          </cell>
          <cell r="J7171" t="str">
            <v/>
          </cell>
        </row>
        <row r="7172">
          <cell r="A7172" t="str">
            <v>HRB-HRC</v>
          </cell>
          <cell r="B7172" t="str">
            <v>肾</v>
          </cell>
          <cell r="C7172" t="str">
            <v/>
          </cell>
          <cell r="D7172" t="str">
            <v/>
          </cell>
          <cell r="E7172" t="str">
            <v/>
          </cell>
        </row>
        <row r="7172">
          <cell r="G7172" t="str">
            <v/>
          </cell>
          <cell r="H7172" t="str">
            <v/>
          </cell>
          <cell r="I7172" t="str">
            <v/>
          </cell>
          <cell r="J7172" t="str">
            <v/>
          </cell>
        </row>
        <row r="7173">
          <cell r="A7173" t="str">
            <v>HRB41301</v>
          </cell>
          <cell r="B7173" t="str">
            <v>供体肾修整术</v>
          </cell>
          <cell r="C7173" t="str">
            <v>灌注肾脏,维持灌洗液低温,分离肾动静脉,保留肾门及肾下极脂肪,保留输尿管系膜,检查肾血管是否有破口。</v>
          </cell>
          <cell r="D7173" t="str">
            <v/>
          </cell>
          <cell r="E7173" t="str">
            <v/>
          </cell>
          <cell r="F7173" t="str">
            <v>次</v>
          </cell>
          <cell r="G7173" t="str">
            <v/>
          </cell>
          <cell r="H7173">
            <v>500</v>
          </cell>
          <cell r="I7173">
            <v>400</v>
          </cell>
          <cell r="J7173">
            <v>350</v>
          </cell>
          <cell r="K7173" t="str">
            <v>丙类</v>
          </cell>
        </row>
        <row r="7174">
          <cell r="A7174" t="str">
            <v>HRB48101</v>
          </cell>
          <cell r="B7174" t="str">
            <v>肾囊肿穿刺硬化剂治疗</v>
          </cell>
          <cell r="C7174" t="str">
            <v>消毒,穿刺点定位,局麻,一次性穿刺针穿刺囊腔,抽吸囊液,化验,注入硬化剂。不含病理学检查､超声监测､X线检查。</v>
          </cell>
          <cell r="D7174" t="str">
            <v>穿刺针,注射器</v>
          </cell>
          <cell r="E7174" t="str">
            <v/>
          </cell>
          <cell r="F7174" t="str">
            <v>次</v>
          </cell>
          <cell r="G7174" t="str">
            <v>每增加1个囊肿加收不超过50%</v>
          </cell>
          <cell r="H7174">
            <v>450</v>
          </cell>
          <cell r="I7174">
            <v>360</v>
          </cell>
          <cell r="J7174">
            <v>310</v>
          </cell>
          <cell r="K7174" t="str">
            <v>甲类</v>
          </cell>
        </row>
        <row r="7175">
          <cell r="A7175" t="str">
            <v>HRB48102</v>
          </cell>
          <cell r="B7175" t="str">
            <v>经皮肾脏创伤出血注射治疗</v>
          </cell>
          <cell r="C7175" t="str">
            <v>术前准备,超声造影引导下,确定肾脏创伤灶及活动性出血部位,局部皮肤消毒､铺巾､麻醉,PTC穿刺针(20G×200mm),进行穿刺,创伤灶及活动性出血处注射止血剂。图文报告。不含超声引导。</v>
          </cell>
          <cell r="D7175" t="str">
            <v>穿刺针,注射器</v>
          </cell>
          <cell r="E7175" t="str">
            <v/>
          </cell>
          <cell r="F7175" t="str">
            <v>次</v>
          </cell>
          <cell r="G7175" t="str">
            <v>以1处病灶为基价,每增加1处加收不超过30%</v>
          </cell>
          <cell r="H7175">
            <v>800</v>
          </cell>
          <cell r="I7175">
            <v>640</v>
          </cell>
          <cell r="J7175">
            <v>560</v>
          </cell>
          <cell r="K7175" t="str">
            <v>甲类</v>
          </cell>
        </row>
        <row r="7176">
          <cell r="A7176" t="str">
            <v>HRB48301</v>
          </cell>
          <cell r="B7176" t="str">
            <v>肾封闭术</v>
          </cell>
          <cell r="C7176" t="str">
            <v>局麻下,在肾周组织内注入局麻药。</v>
          </cell>
          <cell r="D7176" t="str">
            <v>注射器</v>
          </cell>
          <cell r="E7176" t="str">
            <v/>
          </cell>
          <cell r="F7176" t="str">
            <v>次</v>
          </cell>
          <cell r="G7176" t="str">
            <v/>
          </cell>
          <cell r="H7176">
            <v>100</v>
          </cell>
          <cell r="I7176">
            <v>80</v>
          </cell>
          <cell r="J7176">
            <v>70</v>
          </cell>
          <cell r="K7176" t="str">
            <v>甲类</v>
          </cell>
        </row>
        <row r="7177">
          <cell r="A7177" t="str">
            <v>HRB50101</v>
          </cell>
          <cell r="B7177" t="str">
            <v>经皮肾穿刺造瘘术</v>
          </cell>
          <cell r="C7177" t="str">
            <v>消毒,选择穿刺点,局麻,切开皮肤,穿刺造口,扩张管套装扩张通道,置引流管接袋,缝合固定。不含超声监测。</v>
          </cell>
          <cell r="D7177" t="str">
            <v>引流装置,注射器</v>
          </cell>
          <cell r="E7177" t="str">
            <v>扩张管,导丝,特殊缝线</v>
          </cell>
          <cell r="F7177" t="str">
            <v>次</v>
          </cell>
          <cell r="G7177" t="str">
            <v/>
          </cell>
          <cell r="H7177">
            <v>700</v>
          </cell>
          <cell r="I7177">
            <v>560</v>
          </cell>
          <cell r="J7177">
            <v>490</v>
          </cell>
          <cell r="K7177" t="str">
            <v>甲类</v>
          </cell>
        </row>
        <row r="7178">
          <cell r="A7178" t="str">
            <v>HRB50301</v>
          </cell>
          <cell r="B7178" t="str">
            <v>肾造瘘术</v>
          </cell>
          <cell r="C7178" t="str">
            <v>消毒,电刀逐层切开,暴露肾脏,在肾盂上做纵行小切口,以长弯止血钳从肾盂切口插入,在肾皮质最薄处顶向肾皮质,在适当位置尖刀戳小口,使血管钳穿出,将造口管拖入肾盂,固定造口管,缝合切口。</v>
          </cell>
          <cell r="D7178" t="str">
            <v>引流装置,造瘘管</v>
          </cell>
          <cell r="E7178" t="str">
            <v>血管夹,止血材料,特殊缝线</v>
          </cell>
          <cell r="F7178" t="str">
            <v>次</v>
          </cell>
          <cell r="G7178" t="str">
            <v/>
          </cell>
          <cell r="H7178">
            <v>1000</v>
          </cell>
          <cell r="I7178">
            <v>800</v>
          </cell>
          <cell r="J7178">
            <v>700</v>
          </cell>
          <cell r="K7178" t="str">
            <v>甲类</v>
          </cell>
        </row>
        <row r="7179">
          <cell r="A7179" t="str">
            <v>HRB58301</v>
          </cell>
          <cell r="B7179" t="str">
            <v>融合肾离断术</v>
          </cell>
          <cell r="C7179" t="str">
            <v>消毒,电刀逐层切开,显露肾脏及输尿管上段,分离峡部,将输尿管向外侧牵开,处理迷走血管,用手指钝性分离周围粘连,较粗的血管应保留,游离峡部要越过中线,于间沟处切断峡部,如与肾盏相通应缝合,缝合肾包膜,止血,留置引流,关闭切口。</v>
          </cell>
          <cell r="D7179" t="str">
            <v>引流装置</v>
          </cell>
          <cell r="E7179" t="str">
            <v>血管夹,特殊缝线,止血材料</v>
          </cell>
          <cell r="F7179" t="str">
            <v>次</v>
          </cell>
          <cell r="G7179" t="str">
            <v/>
          </cell>
          <cell r="H7179">
            <v>2000</v>
          </cell>
          <cell r="I7179">
            <v>1600</v>
          </cell>
          <cell r="J7179">
            <v>1400</v>
          </cell>
          <cell r="K7179" t="str">
            <v>甲类</v>
          </cell>
        </row>
        <row r="7180">
          <cell r="A7180" t="str">
            <v>HRB58501</v>
          </cell>
          <cell r="B7180" t="str">
            <v>经腹腔镜融合肾离断术</v>
          </cell>
          <cell r="C7180" t="str">
            <v>消毒,选择穿刺部位,插入穿刺器,若经腹膜后腔先用球囊扩张腹膜后间隙,连接气腹机,建立气腹,置入观察镜,分别置入操作孔道套管及操作器械,用超声刀分离,用钛夹､管路夹夹壁血管或组织,显露肾脏及输尿管上段,分离峡部,将输尿管向外侧牵开,处理迷走血管,用手指钝性分离周围粘连,较粗的血管应保留,游离峡部要越过中线,于间沟处切断峡部,如与肾盏相通应缝合,缝合肾包膜,止血,留置引流,关闭切口。</v>
          </cell>
          <cell r="D7180" t="str">
            <v>引流装置,冲洗液</v>
          </cell>
          <cell r="E7180" t="str">
            <v>腔镜材料</v>
          </cell>
          <cell r="F7180" t="str">
            <v>次</v>
          </cell>
          <cell r="G7180" t="str">
            <v/>
          </cell>
          <cell r="H7180">
            <v>2200</v>
          </cell>
          <cell r="I7180">
            <v>1760</v>
          </cell>
          <cell r="J7180">
            <v>1540</v>
          </cell>
          <cell r="K7180" t="str">
            <v>乙类</v>
          </cell>
        </row>
        <row r="7181">
          <cell r="A7181" t="str">
            <v>HRB65301</v>
          </cell>
          <cell r="B7181" t="str">
            <v>肾实质切开取石术</v>
          </cell>
          <cell r="C7181" t="str">
            <v>指肾实质切开取石。消毒,第11肋切口,逐层切开,充分分离肾脏,分离肾动静脉主干,在肾实质切开前用无创血管钳或血管夹钳夹肾动静脉暂时阻断肾脏血流,冰敷肾脏表面,确定相对无血管区,细探针穿刺探查,肾实质切开,取出结石,冲洗,取净结石,止血,可吸收线缝合肾盂肾盏,缝合肾实质,留置引流,关闭切口。</v>
          </cell>
          <cell r="D7181" t="str">
            <v>引流装置,冲洗液</v>
          </cell>
          <cell r="E7181" t="str">
            <v>血管夹,输尿管支架管,特殊缝线</v>
          </cell>
          <cell r="F7181" t="str">
            <v>次</v>
          </cell>
          <cell r="G7181" t="str">
            <v/>
          </cell>
          <cell r="H7181">
            <v>1600</v>
          </cell>
          <cell r="I7181">
            <v>1280</v>
          </cell>
          <cell r="J7181">
            <v>1120</v>
          </cell>
          <cell r="K7181" t="str">
            <v>甲类</v>
          </cell>
        </row>
        <row r="7182">
          <cell r="A7182" t="str">
            <v>HRB65302</v>
          </cell>
          <cell r="B7182" t="str">
            <v>离体肾取石术</v>
          </cell>
          <cell r="C7182" t="str">
            <v>消毒,电刀逐层切开,将肾脏游离切除,移出体外低温处理,肾脏灌注,实质切开,取石,实质缝合,肾脏移植,吻合动静脉,输尿管膀胱吻合,关闭切口。</v>
          </cell>
          <cell r="D7182" t="str">
            <v>引流装置</v>
          </cell>
          <cell r="E7182" t="str">
            <v>血管夹,止血材料,特殊缝线</v>
          </cell>
          <cell r="F7182" t="str">
            <v>次</v>
          </cell>
          <cell r="G7182" t="str">
            <v/>
          </cell>
          <cell r="H7182">
            <v>2400</v>
          </cell>
          <cell r="I7182">
            <v>1920</v>
          </cell>
          <cell r="J7182">
            <v>1680</v>
          </cell>
          <cell r="K7182" t="str">
            <v>乙类</v>
          </cell>
        </row>
        <row r="7183">
          <cell r="A7183" t="str">
            <v>HRB65501</v>
          </cell>
          <cell r="B7183" t="str">
            <v>经皮肾镜异物取出术</v>
          </cell>
          <cell r="C7183" t="str">
            <v>消毒,穿刺,插入导丝,扩张管套装,扩张通道,插入肾镜,检查,取出异物,留置造瘘管接袋,缝合固定。不含超声引导､X线引导。</v>
          </cell>
          <cell r="D7183" t="str">
            <v>引流装置,造瘘管,冲洗液</v>
          </cell>
          <cell r="E7183" t="str">
            <v>扩张管,导丝,输尿管支架管,特殊缝线</v>
          </cell>
          <cell r="F7183" t="str">
            <v>次</v>
          </cell>
          <cell r="G7183" t="str">
            <v/>
          </cell>
          <cell r="H7183">
            <v>1000</v>
          </cell>
          <cell r="I7183">
            <v>800</v>
          </cell>
          <cell r="J7183">
            <v>700</v>
          </cell>
          <cell r="K7183" t="str">
            <v>乙类</v>
          </cell>
        </row>
        <row r="7184">
          <cell r="A7184" t="str">
            <v>HRB65502</v>
          </cell>
          <cell r="B7184" t="str">
            <v>经皮电子肾镜异物取出术</v>
          </cell>
          <cell r="C7184" t="str">
            <v>消毒,穿刺,插入导丝,扩张管套装,扩张通道,插入经皮电子肾镜,检查,取出异物,留置造瘘管接袋,缝合固定。不含超声引导定位､X线引导。</v>
          </cell>
          <cell r="D7184" t="str">
            <v>引流装置,造瘘管,冲洗液</v>
          </cell>
          <cell r="E7184" t="str">
            <v>扩张管,导丝,输尿管支架管,特殊缝线</v>
          </cell>
          <cell r="F7184" t="str">
            <v>次</v>
          </cell>
          <cell r="G7184" t="str">
            <v/>
          </cell>
          <cell r="H7184">
            <v>1500</v>
          </cell>
          <cell r="I7184">
            <v>1200</v>
          </cell>
          <cell r="J7184">
            <v>1050</v>
          </cell>
          <cell r="K7184" t="str">
            <v>乙类</v>
          </cell>
        </row>
        <row r="7185">
          <cell r="A7185" t="str">
            <v>HRB65503</v>
          </cell>
          <cell r="B7185" t="str">
            <v>经皮纤维肾镜异物取出术</v>
          </cell>
          <cell r="C7185" t="str">
            <v>消毒,穿刺,插入导丝,扩张管套装,扩张通道,插入经皮纤维肾镜,检查,取出异物,留置造瘘管接袋,缝合固定。不含超声引导定位､X线引导。</v>
          </cell>
          <cell r="D7185" t="str">
            <v>引流装置,造瘘管,冲洗液</v>
          </cell>
          <cell r="E7185" t="str">
            <v>扩张管,导丝,输尿管支架管,特殊缝线</v>
          </cell>
          <cell r="F7185" t="str">
            <v>次</v>
          </cell>
          <cell r="G7185" t="str">
            <v/>
          </cell>
          <cell r="H7185">
            <v>1500</v>
          </cell>
          <cell r="I7185">
            <v>1200</v>
          </cell>
          <cell r="J7185">
            <v>1050</v>
          </cell>
          <cell r="K7185" t="str">
            <v>乙类</v>
          </cell>
        </row>
        <row r="7186">
          <cell r="A7186" t="str">
            <v>HRB65504</v>
          </cell>
          <cell r="B7186" t="str">
            <v>经皮肾镜超声气压弹道碎石取石术</v>
          </cell>
          <cell r="C7186" t="str">
            <v>腰腹部消毒,确定穿刺部位,切开皮肤,穿刺,插入导丝,扩张管套装扩张通道,插入肾镜,检查,超声气压弹道碎石治疗,留置造瘘管,缝合固定。不含超声引导､X线引导。</v>
          </cell>
          <cell r="D7186" t="str">
            <v>引流装置,造瘘管,冲洗液</v>
          </cell>
          <cell r="E7186" t="str">
            <v>扩张管,导丝,输尿管支架管,特殊缝线,取石网篮</v>
          </cell>
          <cell r="F7186" t="str">
            <v>次</v>
          </cell>
          <cell r="G7186" t="str">
            <v/>
          </cell>
          <cell r="H7186">
            <v>1500</v>
          </cell>
          <cell r="I7186">
            <v>1200</v>
          </cell>
          <cell r="J7186">
            <v>1050</v>
          </cell>
          <cell r="K7186" t="str">
            <v>乙类</v>
          </cell>
        </row>
        <row r="7187">
          <cell r="A7187" t="str">
            <v>HRB65505</v>
          </cell>
          <cell r="B7187" t="str">
            <v>经皮电子肾镜超声气压弹道碎石取石术</v>
          </cell>
          <cell r="C7187" t="str">
            <v>腰腹部消毒,确定穿刺部位,切开皮肤,穿刺,插入导丝,扩张管套装扩张通道,插入电子肾镜,检查,超声气压弹道碎石治疗,留置造瘘管,缝合固定。不含超声引导､X线引导。</v>
          </cell>
          <cell r="D7187" t="str">
            <v>引流装置,造瘘管,冲洗液</v>
          </cell>
          <cell r="E7187" t="str">
            <v>扩张管,导丝,输尿管支架管,特殊缝线,取石网篮</v>
          </cell>
          <cell r="F7187" t="str">
            <v>次</v>
          </cell>
          <cell r="G7187" t="str">
            <v/>
          </cell>
          <cell r="H7187">
            <v>1600</v>
          </cell>
          <cell r="I7187">
            <v>1280</v>
          </cell>
          <cell r="J7187">
            <v>1120</v>
          </cell>
          <cell r="K7187" t="str">
            <v>乙类</v>
          </cell>
        </row>
        <row r="7188">
          <cell r="A7188" t="str">
            <v>HRB65506</v>
          </cell>
          <cell r="B7188" t="str">
            <v>经皮肾镜超声碎石取石术</v>
          </cell>
          <cell r="C7188" t="str">
            <v>消毒,一次性穿刺针穿刺,插入导丝,扩张管套装扩张通道,插入肾镜检查,超声碎石系统碎石,取石,检查各组肾盏,留置肾造瘘管,缝合固定。不含经膀胱镜输尿管插管术､超声引导､X线引导。</v>
          </cell>
          <cell r="D7188" t="str">
            <v>引流装置,造瘘管,冲洗液</v>
          </cell>
          <cell r="E7188" t="str">
            <v>扩张管,导丝,输尿管支架管,特殊缝线</v>
          </cell>
          <cell r="F7188" t="str">
            <v>次</v>
          </cell>
          <cell r="G7188" t="str">
            <v/>
          </cell>
          <cell r="H7188">
            <v>1600</v>
          </cell>
          <cell r="I7188">
            <v>1280</v>
          </cell>
          <cell r="J7188">
            <v>1120</v>
          </cell>
          <cell r="K7188" t="str">
            <v>乙类</v>
          </cell>
        </row>
        <row r="7189">
          <cell r="A7189" t="str">
            <v>HRB65507</v>
          </cell>
          <cell r="B7189" t="str">
            <v>经皮电子肾镜超声碎石取石术</v>
          </cell>
          <cell r="C7189" t="str">
            <v>消毒,一次性穿刺针穿刺,插入导丝,扩张管套装扩张通道,插入经皮电子肾镜检查,超声碎石系统碎石,取石,检查各组肾盏,留置肾造瘘管,缝合固定。不含经膀胱镜输尿管插管术､超声引导､X线引导。</v>
          </cell>
          <cell r="D7189" t="str">
            <v>引流装置,造瘘管,冲洗液</v>
          </cell>
          <cell r="E7189" t="str">
            <v>扩张管,导丝,输尿管支架管,特殊缝线</v>
          </cell>
          <cell r="F7189" t="str">
            <v>次</v>
          </cell>
          <cell r="G7189" t="str">
            <v/>
          </cell>
          <cell r="H7189">
            <v>1700</v>
          </cell>
          <cell r="I7189">
            <v>1360</v>
          </cell>
          <cell r="J7189">
            <v>1190</v>
          </cell>
          <cell r="K7189" t="str">
            <v>乙类</v>
          </cell>
        </row>
        <row r="7190">
          <cell r="A7190" t="str">
            <v>HRB65508</v>
          </cell>
          <cell r="B7190" t="str">
            <v>经皮肾镜激光碎石取石术</v>
          </cell>
          <cell r="C7190" t="str">
            <v>消毒,一次性穿刺针穿刺,插入导丝,扩张管套装扩张通道,插入肾镜检查,激光碎石系统碎石,取石,检查各组肾盏,留置肾造瘘管,缝合固定。不含经膀胱镜输尿管插管术､超声引导､X线引导。</v>
          </cell>
          <cell r="D7190" t="str">
            <v>引流装置,造瘘管,冲洗液</v>
          </cell>
          <cell r="E7190" t="str">
            <v>扩张管,导丝,输尿管支架管,特殊缝线,取石网篮</v>
          </cell>
          <cell r="F7190" t="str">
            <v>次</v>
          </cell>
          <cell r="G7190" t="str">
            <v/>
          </cell>
          <cell r="H7190">
            <v>1700</v>
          </cell>
          <cell r="I7190">
            <v>1360</v>
          </cell>
          <cell r="J7190">
            <v>1190</v>
          </cell>
          <cell r="K7190" t="str">
            <v>乙类</v>
          </cell>
        </row>
        <row r="7191">
          <cell r="A7191" t="str">
            <v>HRB65509</v>
          </cell>
          <cell r="B7191" t="str">
            <v>经皮电子肾镜激光碎石取石术</v>
          </cell>
          <cell r="C7191" t="str">
            <v>消毒,一次性穿刺针穿刺,插入导丝,扩张管套装扩张通道,插入经皮电子肾镜检查,激光碎石系统碎石,取石,检查各组肾盏,留置肾造瘘管,缝合固定。不含经膀胱镜输尿管插管术､超声引导､X线引导。</v>
          </cell>
          <cell r="D7191" t="str">
            <v>引流装置,造瘘管,冲洗液</v>
          </cell>
          <cell r="E7191" t="str">
            <v>扩张管,导丝,输尿管支架管,特殊缝线,取石网篮</v>
          </cell>
          <cell r="F7191" t="str">
            <v>次</v>
          </cell>
          <cell r="G7191" t="str">
            <v/>
          </cell>
          <cell r="H7191">
            <v>1700</v>
          </cell>
          <cell r="I7191">
            <v>1360</v>
          </cell>
          <cell r="J7191">
            <v>1190</v>
          </cell>
          <cell r="K7191" t="str">
            <v>乙类</v>
          </cell>
        </row>
        <row r="7192">
          <cell r="A7192" t="str">
            <v>HRB65510</v>
          </cell>
          <cell r="B7192" t="str">
            <v>经皮纤维肾镜激光碎石取石术</v>
          </cell>
          <cell r="C7192" t="str">
            <v>消毒,一次性穿刺针穿刺,插入导丝,扩张管套装扩张通道,插入经皮纤维肾镜检查,激光碎石系统碎石,取石,检查各组肾盏,留置肾造瘘管,缝合固定。不含经膀胱镜输尿管插管术､超声引导､X线引导。</v>
          </cell>
          <cell r="D7192" t="str">
            <v>引流装置,造瘘管,冲洗液</v>
          </cell>
          <cell r="E7192" t="str">
            <v>扩张管,导丝,输尿管支架管,特殊缝线,取石网篮</v>
          </cell>
          <cell r="F7192" t="str">
            <v>次</v>
          </cell>
          <cell r="G7192" t="str">
            <v/>
          </cell>
          <cell r="H7192">
            <v>1700</v>
          </cell>
          <cell r="I7192">
            <v>1360</v>
          </cell>
          <cell r="J7192">
            <v>1190</v>
          </cell>
          <cell r="K7192" t="str">
            <v>乙类</v>
          </cell>
        </row>
        <row r="7193">
          <cell r="A7193" t="str">
            <v>HRB65511</v>
          </cell>
          <cell r="B7193" t="str">
            <v>经腹腔镜肾实质切开取石术</v>
          </cell>
          <cell r="C7193" t="str">
            <v>指肾实质切开取石。消毒,选择穿刺部位,插入穿刺器,若经腹膜后腔先用球囊扩张腹膜后间隙,连接气腹机,建立气腹,置入观察镜,分别置入操作孔道套管及操作器械,用超声刀分离,用钛夹､管路夹夹壁血管或组织,充分分离肾脏,分离肾动静脉主干,在肾实质切开前用无创血管钳或血管夹钳夹肾动静脉暂时阻断肾脏血流,确定相对无血管区,细探针穿刺探查,肾实质切开,取出结石,冲洗,取净结石,钛夹､血管夹､超声刀止血,可吸收线缝合肾盂肾盏,缝合肾实质,留置引流,关闭切口。</v>
          </cell>
          <cell r="D7193" t="str">
            <v>引流装置,冲洗液,二氧化碳气体</v>
          </cell>
          <cell r="E7193" t="str">
            <v>输尿管支架管,腔镜材料</v>
          </cell>
          <cell r="F7193" t="str">
            <v>次</v>
          </cell>
          <cell r="G7193" t="str">
            <v/>
          </cell>
          <cell r="H7193">
            <v>1800</v>
          </cell>
          <cell r="I7193">
            <v>1440</v>
          </cell>
          <cell r="J7193">
            <v>1260</v>
          </cell>
          <cell r="K7193" t="str">
            <v>乙类</v>
          </cell>
        </row>
        <row r="7194">
          <cell r="A7194" t="str">
            <v>HRB71301</v>
          </cell>
          <cell r="B7194" t="str">
            <v>肾固定术</v>
          </cell>
          <cell r="C7194" t="str">
            <v>消毒,电刀逐层切开,暴露肾脏,将肾脏包膜固定于腰大肌或肋骨上或将肾周筋膜固定于腰大肌,放置引流管,止血,缝合。</v>
          </cell>
          <cell r="D7194" t="str">
            <v>引流装置</v>
          </cell>
          <cell r="E7194" t="str">
            <v>血管夹,止血材料,特殊缝线</v>
          </cell>
          <cell r="F7194" t="str">
            <v>次</v>
          </cell>
          <cell r="G7194" t="str">
            <v/>
          </cell>
          <cell r="H7194">
            <v>1000</v>
          </cell>
          <cell r="I7194">
            <v>800</v>
          </cell>
          <cell r="J7194">
            <v>700</v>
          </cell>
          <cell r="K7194" t="str">
            <v>甲类</v>
          </cell>
        </row>
        <row r="7195">
          <cell r="A7195" t="str">
            <v>HRB71501</v>
          </cell>
          <cell r="B7195" t="str">
            <v>经腹腔镜肾固定术</v>
          </cell>
          <cell r="C7195" t="str">
            <v>消毒,选择穿刺部位,插入穿刺器,连接气腹机,建立气腹,置入观察镜,分别置入操作孔道套管及操作器械,用超声刀分离,用钛夹､血管夹夹壁血管或组织,暴露肾脏,将肾脏包膜固定于腰大肌或肋骨上或将肾周筋膜固定于腰大肌,引流,血管夹止血,缝合。</v>
          </cell>
          <cell r="D7195" t="str">
            <v>引流装置,冲洗液,二氧化碳气体</v>
          </cell>
          <cell r="E7195" t="str">
            <v>腔镜材料</v>
          </cell>
          <cell r="F7195" t="str">
            <v>次</v>
          </cell>
          <cell r="G7195" t="str">
            <v/>
          </cell>
          <cell r="H7195">
            <v>1200</v>
          </cell>
          <cell r="I7195">
            <v>960</v>
          </cell>
          <cell r="J7195">
            <v>840</v>
          </cell>
          <cell r="K7195" t="str">
            <v>乙类</v>
          </cell>
        </row>
        <row r="7196">
          <cell r="A7196" t="str">
            <v>HRB72501</v>
          </cell>
          <cell r="B7196" t="str">
            <v>经皮肾镜激光治疗</v>
          </cell>
          <cell r="C7196" t="str">
            <v>腰腹部消毒,确定穿刺部位,切开皮肤,穿刺,插入导丝,扩张管套装扩张通道,插入肾镜,检查,插入激光纤维,激光治疗病变,留置造瘘管,缝合固定等。不含超声引导､X线引导。</v>
          </cell>
          <cell r="D7196" t="str">
            <v>引流装置,造瘘管,冲洗液</v>
          </cell>
          <cell r="E7196" t="str">
            <v>扩张管,导丝,输尿管支架管,特殊缝线</v>
          </cell>
          <cell r="F7196" t="str">
            <v>次</v>
          </cell>
          <cell r="G7196" t="str">
            <v/>
          </cell>
          <cell r="H7196">
            <v>1500</v>
          </cell>
          <cell r="I7196">
            <v>1200</v>
          </cell>
          <cell r="J7196">
            <v>1050</v>
          </cell>
          <cell r="K7196" t="str">
            <v>乙类</v>
          </cell>
        </row>
        <row r="7197">
          <cell r="A7197" t="str">
            <v>HRB72502</v>
          </cell>
          <cell r="B7197" t="str">
            <v>经皮纤维肾镜激光治疗</v>
          </cell>
          <cell r="C7197" t="str">
            <v>腰腹部消毒,确定穿刺部位,切开皮肤,穿刺,插入导丝,扩张管套装扩张通道,插入纤维肾镜,检查,插入激光纤维,激光治疗病变,留置造瘘管,缝合固定等。不含超声引导､X线引导。</v>
          </cell>
          <cell r="D7197" t="str">
            <v>引流装置,造瘘管,冲洗液</v>
          </cell>
          <cell r="E7197" t="str">
            <v>扩张管,导丝,输尿管支架管,特殊缝线</v>
          </cell>
          <cell r="F7197" t="str">
            <v>次</v>
          </cell>
          <cell r="G7197" t="str">
            <v/>
          </cell>
          <cell r="H7197">
            <v>1500</v>
          </cell>
          <cell r="I7197">
            <v>1200</v>
          </cell>
          <cell r="J7197">
            <v>1050</v>
          </cell>
          <cell r="K7197" t="str">
            <v>乙类</v>
          </cell>
        </row>
        <row r="7198">
          <cell r="A7198" t="str">
            <v>HRB72503</v>
          </cell>
          <cell r="B7198" t="str">
            <v>经皮电子肾镜激光治疗</v>
          </cell>
          <cell r="C7198" t="str">
            <v>腰腹部消毒,确定穿刺部位,切开皮肤,穿刺,插入导丝,扩张管套装扩张通道,插入经皮电子肾镜,检查,插入激光纤维,激光治疗病变､留置造瘘管､缝合固定等。不含超声引导､X线引导。</v>
          </cell>
          <cell r="D7198" t="str">
            <v>引流装置,造瘘管,冲洗液</v>
          </cell>
          <cell r="E7198" t="str">
            <v>扩张管,导丝,输尿管支架管,特殊缝线</v>
          </cell>
          <cell r="F7198" t="str">
            <v>次</v>
          </cell>
          <cell r="G7198" t="str">
            <v/>
          </cell>
          <cell r="H7198">
            <v>1600</v>
          </cell>
          <cell r="I7198">
            <v>1280</v>
          </cell>
          <cell r="J7198">
            <v>1120</v>
          </cell>
          <cell r="K7198" t="str">
            <v>乙类</v>
          </cell>
        </row>
        <row r="7199">
          <cell r="A7199" t="str">
            <v>HRB73301</v>
          </cell>
          <cell r="B7199" t="str">
            <v>肾囊肿去顶术</v>
          </cell>
          <cell r="C7199" t="str">
            <v>消毒,电刀逐层切开,分离肾脏,暴露囊肿,切除囊肿或开窗切除顶部囊肿壁,留置引流接袋,逐层缝合。</v>
          </cell>
          <cell r="D7199" t="str">
            <v>引流装置</v>
          </cell>
          <cell r="E7199" t="str">
            <v>血管夹,止血材料,特殊缝线</v>
          </cell>
          <cell r="F7199" t="str">
            <v>次</v>
          </cell>
          <cell r="G7199" t="str">
            <v/>
          </cell>
          <cell r="H7199">
            <v>1000</v>
          </cell>
          <cell r="I7199">
            <v>800</v>
          </cell>
          <cell r="J7199">
            <v>700</v>
          </cell>
          <cell r="K7199" t="str">
            <v>甲类</v>
          </cell>
        </row>
        <row r="7200">
          <cell r="A7200" t="str">
            <v>HRB73302</v>
          </cell>
          <cell r="B7200" t="str">
            <v>多囊肾去顶术</v>
          </cell>
          <cell r="C7200" t="str">
            <v>消毒,电刀逐层切开,分离肾脏,暴露囊肿,切除顶部囊肿壁吸尽囊内液体,留置引流,关闭切口。</v>
          </cell>
          <cell r="D7200" t="str">
            <v>引流装置</v>
          </cell>
          <cell r="E7200" t="str">
            <v>血管夹,止血材料,特殊缝线</v>
          </cell>
          <cell r="F7200" t="str">
            <v>次</v>
          </cell>
          <cell r="G7200" t="str">
            <v/>
          </cell>
          <cell r="H7200">
            <v>1500</v>
          </cell>
          <cell r="I7200">
            <v>1200</v>
          </cell>
          <cell r="J7200">
            <v>1050</v>
          </cell>
          <cell r="K7200" t="str">
            <v>甲类</v>
          </cell>
        </row>
        <row r="7201">
          <cell r="A7201" t="str">
            <v>HRB73303</v>
          </cell>
          <cell r="B7201" t="str">
            <v>肾部分切除术</v>
          </cell>
          <cell r="C7201" t="str">
            <v>消毒,电刀逐层切开,切开肾周筋膜,在肾周筋膜内暴露肾脏,剥除肾动静脉及肾盂周围脂肪组织,分别游离肾动静脉,肾动脉阻断,表面用碎冰覆盖10-15分钟,肾静脉一般保持开放,钝性分离肿瘤肾脏,肿瘤肾脏部分切除,创面可用可吸收线缝合,留置引流。</v>
          </cell>
          <cell r="D7201" t="str">
            <v>引流装置</v>
          </cell>
          <cell r="E7201" t="str">
            <v>血管夹,特殊缝线,止血材料</v>
          </cell>
          <cell r="F7201" t="str">
            <v>次</v>
          </cell>
          <cell r="G7201" t="str">
            <v/>
          </cell>
          <cell r="H7201">
            <v>2000</v>
          </cell>
          <cell r="I7201">
            <v>1600</v>
          </cell>
          <cell r="J7201">
            <v>1400</v>
          </cell>
          <cell r="K7201" t="str">
            <v>甲类</v>
          </cell>
        </row>
        <row r="7202">
          <cell r="A7202" t="str">
            <v>HRB73304</v>
          </cell>
          <cell r="B7202" t="str">
            <v>肾肿瘤摘除术</v>
          </cell>
          <cell r="C7202" t="str">
            <v>消毒,电刀逐层切开,在肾周筋膜内游离肾脏,保留肾肿瘤周围的脂肪组织,游离肾蒂以便必要时阻断,在肿瘤周边切开肾包膜,在肾组织受压所形成的假包膜外钝性分离,剜除肿瘤,创面血管断端用可吸收线缝扎,纱布压迫止血,仔细检查肾集合系统,损伤的肾盏应缝合,缝合创面,留置引流,逐层缝合。</v>
          </cell>
          <cell r="D7202" t="str">
            <v>引流装置</v>
          </cell>
          <cell r="E7202" t="str">
            <v>血管夹,特殊缝线,止血材料</v>
          </cell>
          <cell r="F7202" t="str">
            <v>次</v>
          </cell>
          <cell r="G7202" t="str">
            <v/>
          </cell>
          <cell r="H7202">
            <v>1900</v>
          </cell>
          <cell r="I7202">
            <v>1520</v>
          </cell>
          <cell r="J7202">
            <v>1330</v>
          </cell>
          <cell r="K7202" t="str">
            <v>甲类</v>
          </cell>
        </row>
        <row r="7203">
          <cell r="A7203" t="str">
            <v>HRB73305</v>
          </cell>
          <cell r="B7203" t="str">
            <v>重复肾重复输尿管切除术</v>
          </cell>
          <cell r="C7203" t="str">
            <v>消毒,电刀逐层切开,在肾周筋膜内暴露肾脏,暴露分离重复肾脏及输尿管,结扎重复肾脏的动静脉血管,结扎输尿管,切除重复肾脏及输尿管,止血,留置引流,关闭切口。</v>
          </cell>
          <cell r="D7203" t="str">
            <v>引流装置</v>
          </cell>
          <cell r="E7203" t="str">
            <v>血管夹,止血材料,特殊缝线</v>
          </cell>
          <cell r="F7203" t="str">
            <v>次</v>
          </cell>
          <cell r="G7203" t="str">
            <v/>
          </cell>
          <cell r="H7203">
            <v>2100</v>
          </cell>
          <cell r="I7203">
            <v>1680</v>
          </cell>
          <cell r="J7203">
            <v>1470</v>
          </cell>
          <cell r="K7203" t="str">
            <v>甲类</v>
          </cell>
        </row>
        <row r="7204">
          <cell r="A7204" t="str">
            <v>HRB73501</v>
          </cell>
          <cell r="B7204" t="str">
            <v>经腹腔镜肾囊肿去顶术</v>
          </cell>
          <cell r="C7204" t="str">
            <v>消毒,选择穿刺部位,插入穿刺器,若经腹膜后腔先用球囊扩张腹膜后间隙,连接气腹机,建立气腹,置入观察镜,分别置入操作孔道套管及操作器械,用超声刀分离,用钛夹､管路夹夹壁血管或组织,分离肾脏,暴露囊肿,切除囊肿或开窗切除顶部囊肿壁。</v>
          </cell>
          <cell r="D7204" t="str">
            <v>引流装置,冲洗液,二氧化碳气体</v>
          </cell>
          <cell r="E7204" t="str">
            <v>腔镜材料</v>
          </cell>
          <cell r="F7204" t="str">
            <v>次</v>
          </cell>
          <cell r="G7204" t="str">
            <v/>
          </cell>
          <cell r="H7204">
            <v>1200</v>
          </cell>
          <cell r="I7204">
            <v>960</v>
          </cell>
          <cell r="J7204">
            <v>840</v>
          </cell>
          <cell r="K7204" t="str">
            <v>乙类</v>
          </cell>
        </row>
        <row r="7205">
          <cell r="A7205" t="str">
            <v>HRB73502</v>
          </cell>
          <cell r="B7205" t="str">
            <v>经腹腔镜多囊肾去顶术</v>
          </cell>
          <cell r="C7205" t="str">
            <v>消毒,选择穿刺部位,插入穿刺器,若经腹膜后腔先用球囊扩张腹膜后间隙,连接气腹机,建立气腹,置入观察镜,分别置入操作孔道套管及操作器械,用超声刀分离,用钛夹､管路夹夹壁血管或组织,分离肾脏,暴露囊肿,切除顶部囊肿壁吸尽囊内液体。</v>
          </cell>
          <cell r="D7205" t="str">
            <v>引流装置,冲洗液,二氧化碳气体</v>
          </cell>
          <cell r="E7205" t="str">
            <v>腔镜材料</v>
          </cell>
          <cell r="F7205" t="str">
            <v>次</v>
          </cell>
          <cell r="G7205" t="str">
            <v/>
          </cell>
          <cell r="H7205">
            <v>1700</v>
          </cell>
          <cell r="I7205">
            <v>1360</v>
          </cell>
          <cell r="J7205">
            <v>1190</v>
          </cell>
          <cell r="K7205" t="str">
            <v>乙类</v>
          </cell>
        </row>
        <row r="7206">
          <cell r="A7206" t="str">
            <v>HRB73503</v>
          </cell>
          <cell r="B7206" t="str">
            <v>经腹腔镜肾部分切除术</v>
          </cell>
          <cell r="C7206" t="str">
            <v>消毒,选择穿刺部位,插入穿刺器,若经腹膜后腔先用球囊扩张腹膜后间隙,连接气腹机,建立气腹,置入观察镜,分别置入操作孔道套管及操作器械,用超声刀分离,用钛夹､管路夹夹壁血管或组织,在肾周筋膜内暴露肾脏,剥除肾动静脉及肾盂周围脂肪组织,分别游离肾动静脉,肾动脉阻断。表面用碎冰覆盖10-15分钟,肾静脉一般保持开放,钝性分离肿瘤肾脏,使用超声刀沿肿瘤边沿,距肿瘤0.5-1厘米地方,切除肿瘤,边切除,边止血,创面可用钛夹､血管夹､超声刀止血,留置引流。</v>
          </cell>
          <cell r="D7206" t="str">
            <v>引流装置,冲洗液,二氧化碳气体</v>
          </cell>
          <cell r="E7206" t="str">
            <v>输尿管支架管,腔镜材料</v>
          </cell>
          <cell r="F7206" t="str">
            <v>次</v>
          </cell>
          <cell r="G7206" t="str">
            <v/>
          </cell>
          <cell r="H7206">
            <v>2200</v>
          </cell>
          <cell r="I7206">
            <v>1760</v>
          </cell>
          <cell r="J7206">
            <v>1540</v>
          </cell>
          <cell r="K7206" t="str">
            <v>乙类</v>
          </cell>
        </row>
        <row r="7207">
          <cell r="A7207" t="str">
            <v>HRB73504</v>
          </cell>
          <cell r="B7207" t="str">
            <v>经腹腔镜肾肿瘤摘除术</v>
          </cell>
          <cell r="C7207" t="str">
            <v>消毒,选择穿刺部位,插入穿刺器,若经腹膜后腔先用球囊扩张腹膜后间隙,连接气腹机,建立气腹,置入观察镜,分别置入操作孔道套管及操作器械,用超声刀分离,用钛夹､管路夹夹壁血管或组织,在肾周筋膜内游离肾脏,保留肾肿瘤周围的脂肪组织,游离肾蒂以便必要时阻断,在肿瘤周边切开肾包膜,在肾组织受压所形成的假包膜外钝性分离,剜除肿瘤,钛夹､血管夹､超声刀止血,仔细检查肾集合系统,损伤的肾盏应缝合,缝合创面,留置引流,逐层缝合。</v>
          </cell>
          <cell r="D7207" t="str">
            <v>引流装置,冲洗液,二氧化碳气体</v>
          </cell>
          <cell r="E7207" t="str">
            <v>腔镜材料</v>
          </cell>
          <cell r="F7207" t="str">
            <v>次</v>
          </cell>
          <cell r="G7207" t="str">
            <v/>
          </cell>
          <cell r="H7207">
            <v>2100</v>
          </cell>
          <cell r="I7207">
            <v>1680</v>
          </cell>
          <cell r="J7207">
            <v>1470</v>
          </cell>
          <cell r="K7207" t="str">
            <v>乙类</v>
          </cell>
        </row>
        <row r="7208">
          <cell r="A7208" t="str">
            <v>HRB73505</v>
          </cell>
          <cell r="B7208" t="str">
            <v>经腹腔镜重复肾重复输尿管切除术</v>
          </cell>
          <cell r="C7208" t="str">
            <v>消毒,选择穿刺部位,插入穿刺器,若经腹膜后腔先用球囊扩张腹膜后间隙,连接气腹机,建立气腹,置入观察镜,分别置入操作孔道套管及操作器械,用超声刀分离,用钛夹､管路夹夹壁血管或组织,在肾周筋膜内暴露肾脏,暴露分离重复肾脏及输尿管,结扎重复肾脏的动静脉血管,结扎输尿管,切除重复肾脏及输尿管,网袋套装取出,止血,留置引流,关闭切口。</v>
          </cell>
          <cell r="D7208" t="str">
            <v>引流装置,冲洗液,二氧化碳气体</v>
          </cell>
          <cell r="E7208" t="str">
            <v>腔镜材料</v>
          </cell>
          <cell r="F7208" t="str">
            <v>次</v>
          </cell>
          <cell r="G7208" t="str">
            <v/>
          </cell>
          <cell r="H7208">
            <v>2300</v>
          </cell>
          <cell r="I7208">
            <v>1840</v>
          </cell>
          <cell r="J7208">
            <v>1610</v>
          </cell>
          <cell r="K7208" t="str">
            <v>乙类</v>
          </cell>
        </row>
        <row r="7209">
          <cell r="A7209" t="str">
            <v>HRB75301</v>
          </cell>
          <cell r="B7209" t="str">
            <v>肾切除术</v>
          </cell>
          <cell r="C7209" t="str">
            <v>消毒,电刀逐层切开,切开肾周筋膜,暴露肾脏,分开腹膜及肾周筋膜,显露肾动静脉血管､输尿管,肾蒂钳钳夹肾蒂,结扎动静脉,切断输尿管取出肾脏,关闭切口。</v>
          </cell>
          <cell r="D7209" t="str">
            <v>引流装置</v>
          </cell>
          <cell r="E7209" t="str">
            <v>血管夹,特殊缝线,止血材料</v>
          </cell>
          <cell r="F7209" t="str">
            <v>次</v>
          </cell>
          <cell r="G7209" t="str">
            <v/>
          </cell>
          <cell r="H7209">
            <v>1800</v>
          </cell>
          <cell r="I7209">
            <v>1440</v>
          </cell>
          <cell r="J7209">
            <v>1260</v>
          </cell>
          <cell r="K7209" t="str">
            <v>甲类</v>
          </cell>
        </row>
        <row r="7210">
          <cell r="A7210" t="str">
            <v>HRB75501</v>
          </cell>
          <cell r="B7210" t="str">
            <v>经腹腔镜肾切除术</v>
          </cell>
          <cell r="C7210" t="str">
            <v>消毒,选择穿刺部位,插入穿刺器,若经腹膜后腔先用球囊扩张腹膜后间隙,连接气腹机,建立气腹,置入观察镜,分别置入操作孔道套管及操作器械,用超声刀分离,用钛夹､管路夹夹壁血管或组织,切开肾周筋膜,暴露肾脏,分开腹膜及肾周筋膜,显露肾动静脉血管､输尿管,肾蒂钳钳夹肾蒂,结扎动静脉,切断输尿管取出肾脏,关闭切口。</v>
          </cell>
          <cell r="D7210" t="str">
            <v>引流装置,冲洗液,二氧化碳气体</v>
          </cell>
          <cell r="E7210" t="str">
            <v>腔镜材料</v>
          </cell>
          <cell r="F7210" t="str">
            <v>次</v>
          </cell>
          <cell r="G7210" t="str">
            <v/>
          </cell>
          <cell r="H7210">
            <v>2000</v>
          </cell>
          <cell r="I7210">
            <v>1600</v>
          </cell>
          <cell r="J7210">
            <v>1400</v>
          </cell>
          <cell r="K7210" t="str">
            <v>乙类</v>
          </cell>
        </row>
        <row r="7211">
          <cell r="A7211" t="str">
            <v>HRB77301</v>
          </cell>
          <cell r="B7211" t="str">
            <v>根治性肾切除术</v>
          </cell>
          <cell r="C7211" t="str">
            <v>消毒,电刀逐层切开,脂肪囊外分离肾脏,处理肾动静脉血管,结扎离断输尿管及生殖静脉,切除脂肪囊以及肾脏肾上腺,淋巴结清扫,留置引流,关闭切口。</v>
          </cell>
          <cell r="D7211" t="str">
            <v>引流装置</v>
          </cell>
          <cell r="E7211" t="str">
            <v>血管夹,止血材料</v>
          </cell>
          <cell r="F7211" t="str">
            <v>次</v>
          </cell>
          <cell r="G7211" t="str">
            <v/>
          </cell>
          <cell r="H7211">
            <v>2200</v>
          </cell>
          <cell r="I7211">
            <v>1760</v>
          </cell>
          <cell r="J7211">
            <v>1540</v>
          </cell>
          <cell r="K7211" t="str">
            <v>甲类</v>
          </cell>
        </row>
        <row r="7212">
          <cell r="A7212" t="str">
            <v>HRB77302</v>
          </cell>
          <cell r="B7212" t="str">
            <v>肾母细胞瘤根治术</v>
          </cell>
          <cell r="C7212" t="str">
            <v>消毒,备皮,动静脉血管穿刺,开腹,肿瘤分离,血管分离,周围脏器分离,血管结扎､缝扎,血管破裂修补,淋巴结清扫､活检,膈肌破裂修补,肝转移瘤灶切除､活检,肾部分切除,肾切除,瘤体剥除,肾周脂肪清除,静脉瘤栓剥除,输尿管低位切除,瘤床冲洗,放置引流管,关腹。</v>
          </cell>
          <cell r="D7212" t="str">
            <v>引流装置,冲洗液</v>
          </cell>
          <cell r="E7212" t="str">
            <v>特殊缝线,止血材料</v>
          </cell>
          <cell r="F7212" t="str">
            <v>次</v>
          </cell>
          <cell r="G7212" t="str">
            <v/>
          </cell>
          <cell r="H7212">
            <v>2100</v>
          </cell>
          <cell r="I7212">
            <v>1680</v>
          </cell>
          <cell r="J7212">
            <v>1470</v>
          </cell>
          <cell r="K7212" t="str">
            <v>甲类</v>
          </cell>
        </row>
        <row r="7213">
          <cell r="A7213" t="str">
            <v>HRB77501</v>
          </cell>
          <cell r="B7213" t="str">
            <v>经腹腔镜根治性肾切除术</v>
          </cell>
          <cell r="C7213" t="str">
            <v>消毒,选择穿刺部位,插入穿刺器,若经腹膜后腔先用球囊扩张腹膜后间隙,连接气腹机,建立气腹,置入观察镜,分别置入操作孔道套管及操作器械,用超声刀分离,用钛夹､管路夹夹壁血管或组织,脂肪囊外分离肾脏,钛夹处理肾动静脉血管,结扎离断输尿管及生殖静脉,切除脂肪囊以及肾脏肾上腺,用肾网袋取出标本,留置引流,关闭切口。</v>
          </cell>
          <cell r="D7213" t="str">
            <v>引流装置,冲洗液,二氧化碳气体</v>
          </cell>
          <cell r="E7213" t="str">
            <v>腔镜材料</v>
          </cell>
          <cell r="F7213" t="str">
            <v>次</v>
          </cell>
          <cell r="G7213" t="str">
            <v/>
          </cell>
          <cell r="H7213">
            <v>2400</v>
          </cell>
          <cell r="I7213">
            <v>1920</v>
          </cell>
          <cell r="J7213">
            <v>1680</v>
          </cell>
          <cell r="K7213" t="str">
            <v>乙类</v>
          </cell>
        </row>
        <row r="7214">
          <cell r="A7214" t="str">
            <v>HRB81301</v>
          </cell>
          <cell r="B7214" t="str">
            <v>肾折叠术</v>
          </cell>
          <cell r="C7214" t="str">
            <v>消毒,电刀逐层切开,暴露肾脏,肾脏折叠､内翻,肾盂肾盏成形,留置引流接袋,逐层缝合。</v>
          </cell>
          <cell r="D7214" t="str">
            <v>引流装置</v>
          </cell>
          <cell r="E7214" t="str">
            <v>血管夹,止血材料,特殊缝线</v>
          </cell>
          <cell r="F7214" t="str">
            <v>次</v>
          </cell>
          <cell r="G7214" t="str">
            <v/>
          </cell>
          <cell r="H7214">
            <v>1800</v>
          </cell>
          <cell r="I7214">
            <v>1440</v>
          </cell>
          <cell r="J7214">
            <v>1260</v>
          </cell>
          <cell r="K7214" t="str">
            <v>甲类</v>
          </cell>
        </row>
        <row r="7215">
          <cell r="A7215" t="str">
            <v>HRB81501</v>
          </cell>
          <cell r="B7215" t="str">
            <v>经腹腔镜肾折叠术</v>
          </cell>
          <cell r="C7215" t="str">
            <v>消毒,选择穿刺部位,插入穿刺器,连接气腹机,建立气腹,置入观察镜,分别置入操作孔道套管及操作器械,用超声刀分离,用钛夹､管路夹夹壁血管或组织,暴露肾脏,肾脏折叠､内翻,肾盂肾盏成形,钛夹､血管夹､超声刀止血,留置引流接袋,逐层缝合。</v>
          </cell>
          <cell r="D7215" t="str">
            <v>引流装置,冲洗液,二氧化碳气体</v>
          </cell>
          <cell r="E7215" t="str">
            <v>腔镜材料</v>
          </cell>
          <cell r="F7215" t="str">
            <v>次</v>
          </cell>
          <cell r="G7215" t="str">
            <v/>
          </cell>
          <cell r="H7215">
            <v>2000</v>
          </cell>
          <cell r="I7215">
            <v>1600</v>
          </cell>
          <cell r="J7215">
            <v>1400</v>
          </cell>
          <cell r="K7215" t="str">
            <v>乙类</v>
          </cell>
        </row>
        <row r="7216">
          <cell r="A7216" t="str">
            <v>HRB83301</v>
          </cell>
          <cell r="B7216" t="str">
            <v>肾破裂修补术</v>
          </cell>
          <cell r="C7216" t="str">
            <v>消毒,电刀逐层切开,暴露肾脏,清除肾周围血肿,控制肾动静脉,修补肾盂肾盏裂伤,创面修复缝合,伤口引流,关闭切口。</v>
          </cell>
          <cell r="D7216" t="str">
            <v>引流装置</v>
          </cell>
          <cell r="E7216" t="str">
            <v>血管夹,止血材料,特殊缝线</v>
          </cell>
          <cell r="F7216" t="str">
            <v>次</v>
          </cell>
          <cell r="G7216" t="str">
            <v/>
          </cell>
          <cell r="H7216">
            <v>1500</v>
          </cell>
          <cell r="I7216">
            <v>1200</v>
          </cell>
          <cell r="J7216">
            <v>1050</v>
          </cell>
          <cell r="K7216" t="str">
            <v>甲类</v>
          </cell>
        </row>
        <row r="7217">
          <cell r="A7217" t="str">
            <v>HRB86301</v>
          </cell>
          <cell r="B7217" t="str">
            <v>肾下盏输尿管吻合术</v>
          </cell>
          <cell r="C7217" t="str">
            <v>消毒,电刀逐层切开,狭窄部位显露,狭窄输尿管切断,关闭肾盂,吻合肾下盏和输尿管,留置输尿管支架管,留置引流接袋,关闭切口。</v>
          </cell>
          <cell r="D7217" t="str">
            <v>引流装置</v>
          </cell>
          <cell r="E7217" t="str">
            <v>输尿管支架管,导丝,血管夹,止血材料</v>
          </cell>
          <cell r="F7217" t="str">
            <v>次</v>
          </cell>
          <cell r="G7217" t="str">
            <v/>
          </cell>
          <cell r="H7217">
            <v>1500</v>
          </cell>
          <cell r="I7217">
            <v>1200</v>
          </cell>
          <cell r="J7217">
            <v>1050</v>
          </cell>
          <cell r="K7217" t="str">
            <v>甲类</v>
          </cell>
        </row>
        <row r="7218">
          <cell r="A7218" t="str">
            <v>HRB86501</v>
          </cell>
          <cell r="B7218" t="str">
            <v>经腹腔镜肾下盏输尿管吻合术</v>
          </cell>
          <cell r="C7218" t="str">
            <v>消毒,选择穿刺部位,插入穿刺器,连接气腹机,建立气腹,置入观察镜,分别置入操作孔道套管及操作器械,用超声刀分离,用钛夹､管路夹夹壁血管或组织,狭窄部位显露,狭窄输尿管切断,关闭肾盂,吻合肾下盏和输尿管,留置输尿管支架管,留置引流接袋。</v>
          </cell>
          <cell r="D7218" t="str">
            <v>引流装置,冲洗液,二氧化碳气体</v>
          </cell>
          <cell r="E7218" t="str">
            <v>输尿管支架管,腔镜材料</v>
          </cell>
          <cell r="F7218" t="str">
            <v>次</v>
          </cell>
          <cell r="G7218" t="str">
            <v/>
          </cell>
          <cell r="H7218">
            <v>1700</v>
          </cell>
          <cell r="I7218">
            <v>1360</v>
          </cell>
          <cell r="J7218">
            <v>1190</v>
          </cell>
          <cell r="K7218" t="str">
            <v>乙类</v>
          </cell>
        </row>
        <row r="7219">
          <cell r="A7219" t="str">
            <v>HRB90301</v>
          </cell>
          <cell r="B7219" t="str">
            <v>自体肾移植术</v>
          </cell>
          <cell r="C7219" t="str">
            <v>消毒,电刀逐层切开,显露肾脏,分离游离肾动静脉血管,摘取肾脏,灌洗,修整肾脏,重新消毒,下腺部切口,显露髂血管,将肾脏置入髂窝,供肾静脉与髂静脉吻合,血管缝合线吻合供肾动脉与髂动脉,输尿管膀胱吻合,输尿管留置输尿管支架管,留置引流,关闭切口。</v>
          </cell>
          <cell r="D7219" t="str">
            <v>引流装置</v>
          </cell>
          <cell r="E7219" t="str">
            <v>输尿管支架管,血管夹,人工血管,特殊缝线,止血材料</v>
          </cell>
          <cell r="F7219" t="str">
            <v>次</v>
          </cell>
          <cell r="G7219" t="str">
            <v/>
          </cell>
          <cell r="H7219">
            <v>3400</v>
          </cell>
          <cell r="I7219">
            <v>2720</v>
          </cell>
          <cell r="J7219">
            <v>2380</v>
          </cell>
          <cell r="K7219" t="str">
            <v>乙类</v>
          </cell>
        </row>
        <row r="7220">
          <cell r="A7220" t="str">
            <v>HRB90302</v>
          </cell>
          <cell r="B7220" t="str">
            <v>异体肾移植术</v>
          </cell>
          <cell r="C7220" t="str">
            <v>消毒,电刀逐层切开,暴露髂窝,将肾脏置入髂窝,供肾静脉与髂静脉吻合,供肾动脉与髂动脉吻合,输尿管膀胱吻合,留置引流,关闭切口。不含修整､供体肾脏灌洗。</v>
          </cell>
          <cell r="D7220" t="str">
            <v>引流装置</v>
          </cell>
          <cell r="E7220" t="str">
            <v>血管夹,止血材料</v>
          </cell>
          <cell r="F7220" t="str">
            <v>次</v>
          </cell>
          <cell r="G7220" t="str">
            <v/>
          </cell>
          <cell r="H7220">
            <v>3500</v>
          </cell>
          <cell r="I7220">
            <v>2800</v>
          </cell>
          <cell r="J7220">
            <v>2450</v>
          </cell>
          <cell r="K7220" t="str">
            <v>乙类</v>
          </cell>
        </row>
        <row r="7221">
          <cell r="A7221" t="str">
            <v>HRC45101</v>
          </cell>
          <cell r="B7221" t="str">
            <v>经皮肾穿肾盂引流术</v>
          </cell>
          <cell r="C7221" t="str">
            <v>术前准备,彩色多普勒超声确认扩张肾盂的位置及程度,选择穿刺点及深度,局部皮肤消毒,麻醉,进针点皮肤切3mm小口,穿刺引导套组,在超声引导下将穿刺针刺入肾盂内,置入导丝,扩张管沿导丝扩张,沿导丝置入引流管,接引流袋,固定引流管于皮肤。图文报告。不含彩色多普勒超声引导､病理学检查。</v>
          </cell>
          <cell r="D7221" t="str">
            <v>穿刺针,引流装置,注射器</v>
          </cell>
          <cell r="E7221" t="str">
            <v>肾引流管,导丝</v>
          </cell>
          <cell r="F7221" t="str">
            <v>次</v>
          </cell>
          <cell r="G7221" t="str">
            <v/>
          </cell>
          <cell r="H7221">
            <v>800</v>
          </cell>
          <cell r="I7221">
            <v>640</v>
          </cell>
          <cell r="J7221">
            <v>560</v>
          </cell>
          <cell r="K7221" t="str">
            <v>甲类</v>
          </cell>
        </row>
        <row r="7222">
          <cell r="A7222" t="str">
            <v>HRC50101</v>
          </cell>
          <cell r="B7222" t="str">
            <v>经皮肾盂造瘘引流管调管术</v>
          </cell>
          <cell r="C7222" t="str">
            <v>局部消毒铺巾,沿原引流管经导丝导引,调整引流管位置或置换引流管。不含监护､影像学引导。</v>
          </cell>
          <cell r="D7222" t="str">
            <v>穿刺针,引流装置</v>
          </cell>
          <cell r="E7222" t="str">
            <v>导丝,导管,特殊缝线</v>
          </cell>
          <cell r="F7222" t="str">
            <v>次</v>
          </cell>
          <cell r="G7222" t="str">
            <v/>
          </cell>
          <cell r="H7222">
            <v>380</v>
          </cell>
          <cell r="I7222">
            <v>300</v>
          </cell>
          <cell r="J7222">
            <v>260</v>
          </cell>
          <cell r="K7222" t="str">
            <v>甲类</v>
          </cell>
        </row>
        <row r="7223">
          <cell r="A7223" t="str">
            <v>HRC65301</v>
          </cell>
          <cell r="B7223" t="str">
            <v>肾盂切开取石术</v>
          </cell>
          <cell r="C7223" t="str">
            <v>消毒,电刀逐层切开,显露肾脏,肾盂分离,切开,取出肾盂结石,取出肾盏结石,检查结石,冲洗尿路,留置输尿管支架管,缝合肾盂,关闭切口。</v>
          </cell>
          <cell r="D7223" t="str">
            <v>引流装置,冲洗液</v>
          </cell>
          <cell r="E7223" t="str">
            <v>输尿管支架管,血管夹,止血材料,特殊缝线</v>
          </cell>
          <cell r="F7223" t="str">
            <v>次</v>
          </cell>
          <cell r="G7223" t="str">
            <v/>
          </cell>
          <cell r="H7223">
            <v>1600</v>
          </cell>
          <cell r="I7223">
            <v>1280</v>
          </cell>
          <cell r="J7223">
            <v>1120</v>
          </cell>
          <cell r="K7223" t="str">
            <v>甲类</v>
          </cell>
        </row>
        <row r="7224">
          <cell r="A7224" t="str">
            <v>HRC65501</v>
          </cell>
          <cell r="B7224" t="str">
            <v>经腹腔镜肾盂切开取石术</v>
          </cell>
          <cell r="C7224" t="str">
            <v>消毒,选择穿刺部位,插入穿刺器,若经腹膜后腔先用球囊扩张腹膜后间隙,连接气腹机,建立气腹,置入观察镜,分别置入操作孔道套管及操作器械,用超声刀分离,用钛夹､管路夹夹壁血管或组织,显露肾脏,肾盂分离,切开,取出肾盂结石,取出肾盏结石,检查结石,冲洗尿路,留置输尿管支架管,缝合肾盂,关闭切口。</v>
          </cell>
          <cell r="D7224" t="str">
            <v>引流装置,冲洗液,二氧化碳气体</v>
          </cell>
          <cell r="E7224" t="str">
            <v>输尿管支架管,腔镜材料</v>
          </cell>
          <cell r="F7224" t="str">
            <v>次</v>
          </cell>
          <cell r="G7224" t="str">
            <v/>
          </cell>
          <cell r="H7224">
            <v>1800</v>
          </cell>
          <cell r="I7224">
            <v>1440</v>
          </cell>
          <cell r="J7224">
            <v>1260</v>
          </cell>
          <cell r="K7224" t="str">
            <v>乙类</v>
          </cell>
        </row>
        <row r="7225">
          <cell r="A7225" t="str">
            <v>HRC77301</v>
          </cell>
          <cell r="B7225" t="str">
            <v>肾盂癌根治术</v>
          </cell>
          <cell r="C7225" t="str">
            <v>消毒,电刀逐层切开,切开肾周脂肪囊,游离肾下极和输尿管上段,在肾周游离,显露肾动静脉血管,横断肾动静脉血管,切除肾脏,游离输尿管,切断输尿管,下腹切口,游离切除输尿管末端及部分膀胱,缝合膀胱,放置引流,缝合伤口。</v>
          </cell>
          <cell r="D7225" t="str">
            <v>引流装置</v>
          </cell>
          <cell r="E7225" t="str">
            <v>血管夹,止血材料,特殊缝线</v>
          </cell>
          <cell r="F7225" t="str">
            <v>次</v>
          </cell>
          <cell r="G7225" t="str">
            <v/>
          </cell>
          <cell r="H7225">
            <v>2500</v>
          </cell>
          <cell r="I7225">
            <v>2000</v>
          </cell>
          <cell r="J7225">
            <v>1750</v>
          </cell>
          <cell r="K7225" t="str">
            <v>甲类</v>
          </cell>
        </row>
        <row r="7226">
          <cell r="A7226" t="str">
            <v>HRC77501</v>
          </cell>
          <cell r="B7226" t="str">
            <v>经腹腔镜肾盂癌根治术</v>
          </cell>
          <cell r="C7226" t="str">
            <v>经尿道放入电切镜,切开患侧输尿管口及部分膀胱,消毒,选择穿刺部位,插入穿刺器,连接气腹机,建立气腹,置入观察镜,分别置入操作孔道套管及操作器械,用超声刀分离,用钛夹､管路夹夹壁血管或组织,在肾周筋膜外游离､显露肾动静脉血管,钛夹横断肾动静脉血管,游离整个输尿管及标本取出,放置引流,缝合伤口。</v>
          </cell>
          <cell r="D7226" t="str">
            <v>引流装置,冲洗液,二氧化碳气体</v>
          </cell>
          <cell r="E7226" t="str">
            <v>腔镜材料</v>
          </cell>
          <cell r="F7226" t="str">
            <v>次</v>
          </cell>
          <cell r="G7226" t="str">
            <v/>
          </cell>
          <cell r="H7226">
            <v>2700</v>
          </cell>
          <cell r="I7226">
            <v>2160</v>
          </cell>
          <cell r="J7226">
            <v>1890</v>
          </cell>
          <cell r="K7226" t="str">
            <v>乙类</v>
          </cell>
        </row>
        <row r="7227">
          <cell r="A7227" t="str">
            <v>HRC77801</v>
          </cell>
          <cell r="B7227" t="str">
            <v>联合经尿道电切肾盂癌根治术</v>
          </cell>
          <cell r="C7227" t="str">
            <v>置入膀胱电切镜,找到病侧输尿管,使用直电刀头,切开输尿管口,深达浆膜。患者翻身,成侧卧,消毒,电刀逐层切开,切开肾周脂肪囊,游离肾下极和输尿管上段,在肾周游离､显露肾动静脉血管,横断肾动静脉血管,切除肾脏,游离输尿管,下腹切口,游离切除输尿管末端及部分膀胱,缝合膀胱,放置引流,缝合伤口。</v>
          </cell>
          <cell r="D7227" t="str">
            <v>引流装置</v>
          </cell>
          <cell r="E7227" t="str">
            <v>血管夹,止血材料,特殊缝线</v>
          </cell>
          <cell r="F7227" t="str">
            <v>次</v>
          </cell>
          <cell r="G7227" t="str">
            <v/>
          </cell>
          <cell r="H7227">
            <v>3000</v>
          </cell>
          <cell r="I7227">
            <v>2400</v>
          </cell>
          <cell r="J7227">
            <v>2100</v>
          </cell>
          <cell r="K7227" t="str">
            <v>乙类</v>
          </cell>
        </row>
        <row r="7228">
          <cell r="A7228" t="str">
            <v>HRC83301</v>
          </cell>
          <cell r="B7228" t="str">
            <v>肾盂成形术</v>
          </cell>
          <cell r="C7228" t="str">
            <v>消毒,电刀逐层切开,狭窄部位显露,狭窄肾盂或输尿管切除,修整肾盂,留置输尿管支架管,重新吻合输尿管和肾盂。</v>
          </cell>
          <cell r="D7228" t="str">
            <v>引流装置</v>
          </cell>
          <cell r="E7228" t="str">
            <v>输尿管支架管,血管夹,特殊缝线,止血材料</v>
          </cell>
          <cell r="F7228" t="str">
            <v>次</v>
          </cell>
          <cell r="G7228" t="str">
            <v/>
          </cell>
          <cell r="H7228">
            <v>2000</v>
          </cell>
          <cell r="I7228">
            <v>1600</v>
          </cell>
          <cell r="J7228">
            <v>1400</v>
          </cell>
          <cell r="K7228" t="str">
            <v>甲类</v>
          </cell>
        </row>
        <row r="7229">
          <cell r="A7229" t="str">
            <v>HRC83501</v>
          </cell>
          <cell r="B7229" t="str">
            <v>经腹腔镜肾盂成形术</v>
          </cell>
          <cell r="C7229" t="str">
            <v>消毒,选择穿刺部位,插入穿刺器,连接气腹机,建立气腹,置入观察镜,分别置入操作孔道套管及操作器械,用超声刀分离,用钛夹､管路夹夹壁血管或组织,狭窄部位显露,狭窄肾盂或输尿管切除,修整肾盂,留置输尿管支架管,重新吻合输尿管和肾盂。</v>
          </cell>
          <cell r="D7229" t="str">
            <v>引流装置,冲洗液,二氧化碳气体</v>
          </cell>
          <cell r="E7229" t="str">
            <v>输尿管支架管,腔镜材料</v>
          </cell>
          <cell r="F7229" t="str">
            <v>次</v>
          </cell>
          <cell r="G7229" t="str">
            <v>双侧加收不超过30%</v>
          </cell>
          <cell r="H7229">
            <v>2200</v>
          </cell>
          <cell r="I7229">
            <v>1760</v>
          </cell>
          <cell r="J7229">
            <v>1540</v>
          </cell>
          <cell r="K7229" t="str">
            <v>乙类</v>
          </cell>
        </row>
        <row r="7230">
          <cell r="A7230" t="str">
            <v>HRC89301</v>
          </cell>
          <cell r="B7230" t="str">
            <v>肾盂成形肾盂输尿管再吻合术</v>
          </cell>
          <cell r="C7230" t="str">
            <v>输尿管高位开口并肾盂输尿管交界部狭窄,斜裁减部分肾盂及狭窄的输尿管近端约1.5厘米,远侧输尿管放入7F支架管,注水试验无返流,纵劈远侧输尿管1.5厘米与肾盂下极斜吻合,缝合。</v>
          </cell>
          <cell r="D7230" t="str">
            <v/>
          </cell>
          <cell r="E7230" t="str">
            <v>输尿管支架管,特殊缝线,止血材料</v>
          </cell>
          <cell r="F7230" t="str">
            <v>次</v>
          </cell>
          <cell r="G7230" t="str">
            <v>双侧加收不超过80%</v>
          </cell>
          <cell r="H7230">
            <v>2000</v>
          </cell>
          <cell r="I7230">
            <v>1600</v>
          </cell>
          <cell r="J7230">
            <v>1400</v>
          </cell>
          <cell r="K7230" t="str">
            <v>甲类</v>
          </cell>
        </row>
        <row r="7231">
          <cell r="A7231" t="str">
            <v>HRE</v>
          </cell>
          <cell r="B7231" t="str">
            <v>肾周</v>
          </cell>
          <cell r="C7231" t="str">
            <v/>
          </cell>
          <cell r="D7231" t="str">
            <v/>
          </cell>
          <cell r="E7231" t="str">
            <v/>
          </cell>
        </row>
        <row r="7231">
          <cell r="G7231" t="str">
            <v/>
          </cell>
          <cell r="H7231" t="str">
            <v/>
          </cell>
          <cell r="I7231" t="str">
            <v/>
          </cell>
          <cell r="J7231" t="str">
            <v/>
          </cell>
        </row>
        <row r="7232">
          <cell r="A7232" t="str">
            <v>HRE45101</v>
          </cell>
          <cell r="B7232" t="str">
            <v>经皮肾周穿刺引流术</v>
          </cell>
          <cell r="C7232" t="str">
            <v>消毒,局麻,切开皮肤,穿刺,扩张管套装扩张通道,置引流管接袋,缝合固定。不含超声监测。</v>
          </cell>
          <cell r="D7232" t="str">
            <v>穿刺针,引流装置,注射器</v>
          </cell>
          <cell r="E7232" t="str">
            <v>扩张管,特殊缝线</v>
          </cell>
          <cell r="F7232" t="str">
            <v>次</v>
          </cell>
          <cell r="G7232" t="str">
            <v/>
          </cell>
          <cell r="H7232">
            <v>400</v>
          </cell>
          <cell r="I7232">
            <v>320</v>
          </cell>
          <cell r="J7232">
            <v>280</v>
          </cell>
          <cell r="K7232" t="str">
            <v>甲类</v>
          </cell>
        </row>
        <row r="7233">
          <cell r="A7233" t="str">
            <v>HRE45301</v>
          </cell>
          <cell r="B7233" t="str">
            <v>肾周切开引流术</v>
          </cell>
          <cell r="C7233" t="str">
            <v>消毒,局麻,脓肿或积液部位一次性穿刺针穿刺,抽出脓液或积液确认,切开各层达脓腔,吸去脓液,探查脓腔积液,清除坏死组织,放置引流管,缝合。</v>
          </cell>
          <cell r="D7233" t="str">
            <v>穿刺针,引流装置,注射器</v>
          </cell>
          <cell r="E7233" t="str">
            <v>导丝,特殊缝线</v>
          </cell>
          <cell r="F7233" t="str">
            <v>次</v>
          </cell>
          <cell r="G7233" t="str">
            <v/>
          </cell>
          <cell r="H7233">
            <v>1000</v>
          </cell>
          <cell r="I7233">
            <v>800</v>
          </cell>
          <cell r="J7233">
            <v>700</v>
          </cell>
          <cell r="K7233" t="str">
            <v>甲类</v>
          </cell>
        </row>
        <row r="7234">
          <cell r="A7234" t="str">
            <v>HRE58301</v>
          </cell>
          <cell r="B7234" t="str">
            <v>肾周围粘连分解术</v>
          </cell>
          <cell r="C7234" t="str">
            <v>消毒,电刀逐层切开,暴露肾脏､肾动脉､肾静脉､输尿管,保护肾蒂,游离周围粘连组织,避免损伤周围脏器､大血管,充分止血,必要时留置引流,逐层缝合。</v>
          </cell>
          <cell r="D7234" t="str">
            <v>引流装置</v>
          </cell>
          <cell r="E7234" t="str">
            <v>血管夹,止血材料,特殊缝线</v>
          </cell>
          <cell r="F7234" t="str">
            <v>次</v>
          </cell>
          <cell r="G7234" t="str">
            <v/>
          </cell>
          <cell r="H7234">
            <v>1600</v>
          </cell>
          <cell r="I7234">
            <v>1280</v>
          </cell>
          <cell r="J7234">
            <v>1120</v>
          </cell>
          <cell r="K7234" t="str">
            <v>甲类</v>
          </cell>
        </row>
        <row r="7235">
          <cell r="A7235" t="str">
            <v>HRE58501</v>
          </cell>
          <cell r="B7235" t="str">
            <v>经腹腔镜肾周围粘连分解术</v>
          </cell>
          <cell r="C7235" t="str">
            <v>消毒,选择穿刺部位,插入穿刺器,连接气腹机,建立气腹,置入观察镜,分别置入操作孔道套管及操作器械,用超声刀分离,用钛夹､管路夹夹壁血管或组织,暴露肾脏､肾动脉､肾静脉､输尿管,保护肾蒂,游离周围粘连组织,避免损伤周围脏器､大血管,充分止血,必要时留置引流,逐层缝合。</v>
          </cell>
          <cell r="D7235" t="str">
            <v>引流装置,冲洗液,二氧化碳气体</v>
          </cell>
          <cell r="E7235" t="str">
            <v>腔镜材料</v>
          </cell>
          <cell r="F7235" t="str">
            <v>次</v>
          </cell>
          <cell r="G7235" t="str">
            <v/>
          </cell>
          <cell r="H7235">
            <v>1800</v>
          </cell>
          <cell r="I7235">
            <v>1440</v>
          </cell>
          <cell r="J7235">
            <v>1260</v>
          </cell>
          <cell r="K7235" t="str">
            <v>乙类</v>
          </cell>
        </row>
        <row r="7236">
          <cell r="A7236" t="str">
            <v>HRE63101</v>
          </cell>
          <cell r="B7236" t="str">
            <v>经皮肾周引流管调管术</v>
          </cell>
          <cell r="C7236" t="str">
            <v>局部消毒铺巾,沿原引流管经导丝导引,调整引流管位置或置换引流管。不含监护､影像学引导。</v>
          </cell>
          <cell r="D7236" t="str">
            <v>引流装置</v>
          </cell>
          <cell r="E7236" t="str">
            <v>导管,导丝,特殊缝线</v>
          </cell>
          <cell r="F7236" t="str">
            <v>次</v>
          </cell>
          <cell r="G7236" t="str">
            <v/>
          </cell>
          <cell r="H7236">
            <v>540</v>
          </cell>
          <cell r="I7236">
            <v>430</v>
          </cell>
          <cell r="J7236">
            <v>380</v>
          </cell>
          <cell r="K7236" t="str">
            <v>甲类</v>
          </cell>
        </row>
        <row r="7237">
          <cell r="A7237" t="str">
            <v>HRE65301</v>
          </cell>
          <cell r="B7237" t="str">
            <v>移植肾肾周血肿清除术</v>
          </cell>
          <cell r="C7237" t="str">
            <v>消毒,沿原切口电刀逐层切开,暴露移植肾脏,探查移植肾脏,探查观察肾脏及其血管,周围血肿清除,关闭切口。</v>
          </cell>
          <cell r="D7237" t="str">
            <v/>
          </cell>
          <cell r="E7237" t="str">
            <v>血管夹,止血材料</v>
          </cell>
          <cell r="F7237" t="str">
            <v>次</v>
          </cell>
          <cell r="G7237" t="str">
            <v/>
          </cell>
          <cell r="H7237">
            <v>1000</v>
          </cell>
          <cell r="I7237">
            <v>800</v>
          </cell>
          <cell r="J7237">
            <v>700</v>
          </cell>
          <cell r="K7237" t="str">
            <v>乙类</v>
          </cell>
        </row>
        <row r="7238">
          <cell r="A7238" t="str">
            <v>HRE65302</v>
          </cell>
          <cell r="B7238" t="str">
            <v>肾周围淋巴管剥脱术</v>
          </cell>
          <cell r="C7238" t="str">
            <v>消毒,电刀逐层切开,暴露肾动静脉血管,仔细分离剥脱周围淋巴管以及周围组织,游离结扎肾动静脉血管周围淋巴管。</v>
          </cell>
          <cell r="D7238" t="str">
            <v/>
          </cell>
          <cell r="E7238" t="str">
            <v>血管夹,止血材料</v>
          </cell>
          <cell r="F7238" t="str">
            <v>次</v>
          </cell>
          <cell r="G7238" t="str">
            <v/>
          </cell>
          <cell r="H7238">
            <v>1500</v>
          </cell>
          <cell r="I7238">
            <v>1200</v>
          </cell>
          <cell r="J7238">
            <v>1050</v>
          </cell>
          <cell r="K7238" t="str">
            <v>甲类</v>
          </cell>
        </row>
        <row r="7239">
          <cell r="A7239" t="str">
            <v>HRE65501</v>
          </cell>
          <cell r="B7239" t="str">
            <v>经腹腔镜肾周围淋巴管剥脱术</v>
          </cell>
          <cell r="C7239" t="str">
            <v>消毒,选择穿刺部位,插入穿刺器,连接气腹机,建立气腹,置入观察镜,分别置入操作孔道套管及操作器械,用超声刀分离,用钛夹､管路夹夹壁血管或组织,暴露肾动静脉血管,游离结扎肾动静脉血管周围淋巴管。</v>
          </cell>
          <cell r="D7239" t="str">
            <v>冲洗液,二氧化碳气体</v>
          </cell>
          <cell r="E7239" t="str">
            <v>腔镜材料</v>
          </cell>
          <cell r="F7239" t="str">
            <v>次</v>
          </cell>
          <cell r="G7239" t="str">
            <v/>
          </cell>
          <cell r="H7239">
            <v>1700</v>
          </cell>
          <cell r="I7239">
            <v>1360</v>
          </cell>
          <cell r="J7239">
            <v>1190</v>
          </cell>
          <cell r="K7239" t="str">
            <v>乙类</v>
          </cell>
        </row>
        <row r="7240">
          <cell r="A7240" t="str">
            <v>HRF</v>
          </cell>
          <cell r="B7240" t="str">
            <v>2.输尿管</v>
          </cell>
          <cell r="C7240" t="str">
            <v/>
          </cell>
          <cell r="D7240" t="str">
            <v/>
          </cell>
          <cell r="E7240" t="str">
            <v/>
          </cell>
        </row>
        <row r="7240">
          <cell r="G7240" t="str">
            <v/>
          </cell>
          <cell r="H7240" t="str">
            <v/>
          </cell>
          <cell r="I7240" t="str">
            <v/>
          </cell>
          <cell r="J7240" t="str">
            <v/>
          </cell>
        </row>
        <row r="7241">
          <cell r="A7241" t="str">
            <v>HRF48301</v>
          </cell>
          <cell r="B7241" t="str">
            <v>输尿管冲洗</v>
          </cell>
          <cell r="C7241" t="str">
            <v>反复注入适量无菌生理冲洗液或药物,吸出至管道通畅。</v>
          </cell>
          <cell r="D7241" t="str">
            <v>注射器,冲洗液</v>
          </cell>
          <cell r="E7241" t="str">
            <v/>
          </cell>
          <cell r="F7241" t="str">
            <v>次</v>
          </cell>
          <cell r="G7241" t="str">
            <v/>
          </cell>
          <cell r="H7241">
            <v>20</v>
          </cell>
          <cell r="I7241">
            <v>16</v>
          </cell>
          <cell r="J7241">
            <v>14</v>
          </cell>
          <cell r="K7241" t="str">
            <v>甲类</v>
          </cell>
        </row>
        <row r="7242">
          <cell r="A7242" t="str">
            <v>HRF50301</v>
          </cell>
          <cell r="B7242" t="str">
            <v>输尿管囊肿切开术</v>
          </cell>
          <cell r="C7242" t="str">
            <v>消毒铺巾,电刀逐层切开,显露膀胱前壁,切开膀胱,显露输尿管开口囊肿,切除囊肿,留置输尿管支架管,关闭膀胱切口,留置引流接袋,关闭切口。</v>
          </cell>
          <cell r="D7242" t="str">
            <v>引流装置</v>
          </cell>
          <cell r="E7242" t="str">
            <v>输尿管支架管,血管夹,特殊缝线,止血材料</v>
          </cell>
          <cell r="F7242" t="str">
            <v>次</v>
          </cell>
          <cell r="G7242" t="str">
            <v/>
          </cell>
          <cell r="H7242">
            <v>1000</v>
          </cell>
          <cell r="I7242">
            <v>800</v>
          </cell>
          <cell r="J7242">
            <v>700</v>
          </cell>
          <cell r="K7242" t="str">
            <v>甲类</v>
          </cell>
        </row>
        <row r="7243">
          <cell r="A7243" t="str">
            <v>HRF50302</v>
          </cell>
          <cell r="B7243" t="str">
            <v>输尿管皮肤造口术</v>
          </cell>
          <cell r="C7243" t="str">
            <v>消毒,电刀逐层切开,显露输尿管,留置输尿管支架管,皮肤造口,吻合输尿管和皮肤。</v>
          </cell>
          <cell r="D7243" t="str">
            <v>引流装置</v>
          </cell>
          <cell r="E7243" t="str">
            <v>输尿管支架管,血管夹,特殊缝线,止血材料</v>
          </cell>
          <cell r="F7243" t="str">
            <v>次</v>
          </cell>
          <cell r="G7243" t="str">
            <v>双侧加收不超过80%</v>
          </cell>
          <cell r="H7243">
            <v>1500</v>
          </cell>
          <cell r="I7243">
            <v>1200</v>
          </cell>
          <cell r="J7243">
            <v>1050</v>
          </cell>
          <cell r="K7243" t="str">
            <v>甲类</v>
          </cell>
        </row>
        <row r="7244">
          <cell r="A7244" t="str">
            <v>HRF50501</v>
          </cell>
          <cell r="B7244" t="str">
            <v>经皮肾镜输尿管内切开术</v>
          </cell>
          <cell r="C7244" t="str">
            <v>B超或X线定位,经皮肾穿刺进入肾盂置入内切开器,至狭窄部位,应用内切开器切开狭窄输尿管,局部止血,留置输尿管支架管,留置肾造瘘管,缝合伤口。不含X线引导。</v>
          </cell>
          <cell r="D7244" t="str">
            <v>引流装置,冲洗液</v>
          </cell>
          <cell r="E7244" t="str">
            <v>导丝,输尿管支架管,特殊缝线</v>
          </cell>
          <cell r="F7244" t="str">
            <v>次</v>
          </cell>
          <cell r="G7244" t="str">
            <v/>
          </cell>
          <cell r="H7244">
            <v>2500</v>
          </cell>
          <cell r="I7244">
            <v>2000</v>
          </cell>
          <cell r="J7244">
            <v>1750</v>
          </cell>
          <cell r="K7244" t="str">
            <v>乙类</v>
          </cell>
        </row>
        <row r="7245">
          <cell r="A7245" t="str">
            <v>HRF50502</v>
          </cell>
          <cell r="B7245" t="str">
            <v>经腹腔镜输尿管皮肤造口术</v>
          </cell>
          <cell r="C7245" t="str">
            <v>消毒,选择穿刺部位,插入穿刺器,连接气腹机,建立气腹,置入观察镜,分别置入操作孔道套管及操作器械,用超声刀分离,用钛夹､管路夹壁血管或组织,显露输尿管,留置输尿管支架管,皮肤造口,吻合输尿管和皮肤。</v>
          </cell>
          <cell r="D7245" t="str">
            <v>引流装置,冲洗液</v>
          </cell>
          <cell r="E7245" t="str">
            <v>输尿管支架管,腔镜材料</v>
          </cell>
          <cell r="F7245" t="str">
            <v>次</v>
          </cell>
          <cell r="G7245" t="str">
            <v>双侧加收不超过80%</v>
          </cell>
          <cell r="H7245">
            <v>1700</v>
          </cell>
          <cell r="I7245">
            <v>1360</v>
          </cell>
          <cell r="J7245">
            <v>1190</v>
          </cell>
          <cell r="K7245" t="str">
            <v>乙类</v>
          </cell>
        </row>
        <row r="7246">
          <cell r="A7246" t="str">
            <v>HRF50601</v>
          </cell>
          <cell r="B7246" t="str">
            <v>经输尿管镜输尿管内切开术</v>
          </cell>
          <cell r="C7246" t="str">
            <v>会阴区消毒,膀胱镜检,扩张输尿管口,插入输尿管镜,经尿道膀胱置入输尿管镜至狭窄部位,应用内切开器切开狭窄输尿管,局部止血,留置输尿管支架管。不含B超或X线定位､膀胱镜检查。</v>
          </cell>
          <cell r="D7246" t="str">
            <v>引流装置</v>
          </cell>
          <cell r="E7246" t="str">
            <v>输尿管支架管,导丝</v>
          </cell>
          <cell r="F7246" t="str">
            <v>次</v>
          </cell>
          <cell r="G7246" t="str">
            <v/>
          </cell>
          <cell r="H7246">
            <v>2000</v>
          </cell>
          <cell r="I7246">
            <v>1600</v>
          </cell>
          <cell r="J7246">
            <v>1400</v>
          </cell>
          <cell r="K7246" t="str">
            <v>乙类</v>
          </cell>
        </row>
        <row r="7247">
          <cell r="A7247" t="str">
            <v>HRF50602</v>
          </cell>
          <cell r="B7247" t="str">
            <v>经尿道电切镜输尿管囊肿切开术</v>
          </cell>
          <cell r="C7247" t="str">
            <v>会阴消毒,润滑麻醉尿道,插入膀胱镜,检查膀胱,寻找输尿管口,膀胱镜定位输尿管开口囊肿,电切囊肿,留置输尿管支架管。</v>
          </cell>
          <cell r="D7247" t="str">
            <v>引流装置,冲洗液</v>
          </cell>
          <cell r="E7247" t="str">
            <v>输尿管支架管,特殊缝线</v>
          </cell>
          <cell r="F7247" t="str">
            <v>次</v>
          </cell>
          <cell r="G7247" t="str">
            <v/>
          </cell>
          <cell r="H7247">
            <v>2000</v>
          </cell>
          <cell r="I7247">
            <v>1600</v>
          </cell>
          <cell r="J7247">
            <v>1400</v>
          </cell>
          <cell r="K7247" t="str">
            <v>乙类</v>
          </cell>
        </row>
        <row r="7248">
          <cell r="A7248" t="str">
            <v>HRF57301</v>
          </cell>
          <cell r="B7248" t="str">
            <v>输尿管松解术</v>
          </cell>
          <cell r="C7248" t="str">
            <v>消毒,电刀逐层切开,显露输尿管,切开后腹膜,输尿管留置入腹腔内,在其后关闭腹膜切口,放置引流管,缝合伤口。</v>
          </cell>
          <cell r="D7248" t="str">
            <v>引流装置</v>
          </cell>
          <cell r="E7248" t="str">
            <v>输尿管支架管,血管夹,特殊缝线,止血材料</v>
          </cell>
          <cell r="F7248" t="str">
            <v>次</v>
          </cell>
          <cell r="G7248" t="str">
            <v/>
          </cell>
          <cell r="H7248">
            <v>1180</v>
          </cell>
          <cell r="I7248">
            <v>950</v>
          </cell>
          <cell r="J7248">
            <v>830</v>
          </cell>
          <cell r="K7248" t="str">
            <v>甲类</v>
          </cell>
        </row>
        <row r="7249">
          <cell r="A7249" t="str">
            <v>HRF57501</v>
          </cell>
          <cell r="B7249" t="str">
            <v>经腹腔镜输尿管松解术</v>
          </cell>
          <cell r="C7249" t="str">
            <v>消毒,选择穿刺部位,插入穿刺器,连接气腹机,建立气腹,置入观察镜,分别置入操作孔道套管及操作器械,用超声刀分离,用钛夹､管路夹夹壁血管或组织,显露输尿管,切开后腹膜,输尿管留置入腹腔内,在其后关闭腹膜切口,放置引流管,缝合伤口。</v>
          </cell>
          <cell r="D7249" t="str">
            <v>引流装置,冲洗液</v>
          </cell>
          <cell r="E7249" t="str">
            <v>输尿管支架管,腔镜材料</v>
          </cell>
          <cell r="F7249" t="str">
            <v>次</v>
          </cell>
          <cell r="G7249" t="str">
            <v/>
          </cell>
          <cell r="H7249">
            <v>1380</v>
          </cell>
          <cell r="I7249">
            <v>1105</v>
          </cell>
          <cell r="J7249">
            <v>965</v>
          </cell>
          <cell r="K7249" t="str">
            <v>乙类</v>
          </cell>
        </row>
        <row r="7250">
          <cell r="A7250" t="str">
            <v>HRF62101</v>
          </cell>
          <cell r="B7250" t="str">
            <v>经皮肾输尿管支架管置入术</v>
          </cell>
          <cell r="C7250" t="str">
            <v>消毒,经皮肾穿刺,插入导丝,扩张管套装扩张通道,置入肾镜,检查,置输尿管支架管,拔出导丝,缝合。不含超声引导､X线引导。</v>
          </cell>
          <cell r="D7250" t="str">
            <v>造瘘管,引流装置</v>
          </cell>
          <cell r="E7250" t="str">
            <v>扩张管,导丝,输尿管支架管,特殊缝线</v>
          </cell>
          <cell r="F7250" t="str">
            <v>次</v>
          </cell>
          <cell r="G7250" t="str">
            <v/>
          </cell>
          <cell r="H7250">
            <v>1800</v>
          </cell>
          <cell r="I7250">
            <v>1440</v>
          </cell>
          <cell r="J7250">
            <v>1260</v>
          </cell>
          <cell r="K7250" t="str">
            <v>乙类</v>
          </cell>
        </row>
        <row r="7251">
          <cell r="A7251" t="str">
            <v>HRF62401</v>
          </cell>
          <cell r="B7251" t="str">
            <v>经尿道输尿管插管术</v>
          </cell>
          <cell r="C7251" t="str">
            <v>会阴区消毒,利多卡因凝胶润滑麻醉尿道,连接显示器､光源,插入膀胱镜,检查膀胱,寻找输尿管,输尿管插管。</v>
          </cell>
          <cell r="D7251" t="str">
            <v>引流装置,冲洗液</v>
          </cell>
          <cell r="E7251" t="str">
            <v>导丝,输尿管支架管</v>
          </cell>
          <cell r="F7251" t="str">
            <v>单侧</v>
          </cell>
          <cell r="G7251" t="str">
            <v/>
          </cell>
          <cell r="H7251">
            <v>400</v>
          </cell>
          <cell r="I7251">
            <v>320</v>
          </cell>
          <cell r="J7251">
            <v>280</v>
          </cell>
          <cell r="K7251" t="str">
            <v>甲类</v>
          </cell>
        </row>
        <row r="7252">
          <cell r="A7252" t="str">
            <v>HRF62601</v>
          </cell>
          <cell r="B7252" t="str">
            <v>经尿道电子膀胱镜输尿管插管术</v>
          </cell>
          <cell r="C7252" t="str">
            <v>会阴区消毒,利多卡因凝胶润滑麻醉尿道,连接显示器､光源,插入电子膀胱镜,检查膀胱,寻找输尿管,输尿管插管。</v>
          </cell>
          <cell r="D7252" t="str">
            <v>引流装置,冲洗液</v>
          </cell>
          <cell r="E7252" t="str">
            <v>导丝,输尿管支架管</v>
          </cell>
          <cell r="F7252" t="str">
            <v>单侧</v>
          </cell>
          <cell r="G7252" t="str">
            <v/>
          </cell>
          <cell r="H7252">
            <v>450</v>
          </cell>
          <cell r="I7252">
            <v>360</v>
          </cell>
          <cell r="J7252">
            <v>310</v>
          </cell>
          <cell r="K7252" t="str">
            <v>乙类</v>
          </cell>
        </row>
        <row r="7253">
          <cell r="A7253" t="str">
            <v>HRF62602</v>
          </cell>
          <cell r="B7253" t="str">
            <v>经尿道纤维膀胱镜输尿管插管术</v>
          </cell>
          <cell r="C7253" t="str">
            <v>会阴区消毒,利多卡因凝胶润滑麻醉尿道,连接显示器､光源,插入纤维膀胱镜,检查膀胱,寻找输尿管,输尿管插管。</v>
          </cell>
          <cell r="D7253" t="str">
            <v>引流装置,冲洗液</v>
          </cell>
          <cell r="E7253" t="str">
            <v>导丝,输尿管支架管</v>
          </cell>
          <cell r="F7253" t="str">
            <v>单侧</v>
          </cell>
          <cell r="G7253" t="str">
            <v/>
          </cell>
          <cell r="H7253">
            <v>450</v>
          </cell>
          <cell r="I7253">
            <v>360</v>
          </cell>
          <cell r="J7253">
            <v>310</v>
          </cell>
          <cell r="K7253" t="str">
            <v>乙类</v>
          </cell>
        </row>
        <row r="7254">
          <cell r="A7254" t="str">
            <v>HRF62603</v>
          </cell>
          <cell r="B7254" t="str">
            <v>经尿道输尿管镜支架置入术</v>
          </cell>
          <cell r="C7254" t="str">
            <v>会阴区消毒,利多卡因凝胶润滑尿道,膀胱镜检,扩张输尿管口,插入输尿管镜检查,插入输尿管支架管。</v>
          </cell>
          <cell r="D7254" t="str">
            <v>引流装置,输尿管导管,冲洗液</v>
          </cell>
          <cell r="E7254" t="str">
            <v>导丝,输尿管支架管</v>
          </cell>
          <cell r="F7254" t="str">
            <v>次</v>
          </cell>
          <cell r="G7254" t="str">
            <v/>
          </cell>
          <cell r="H7254">
            <v>600</v>
          </cell>
          <cell r="I7254">
            <v>480</v>
          </cell>
          <cell r="J7254">
            <v>420</v>
          </cell>
          <cell r="K7254" t="str">
            <v>乙类</v>
          </cell>
        </row>
        <row r="7255">
          <cell r="A7255" t="str">
            <v>HRF62604</v>
          </cell>
          <cell r="B7255" t="str">
            <v>经膀胱镜输尿管支架置入术</v>
          </cell>
          <cell r="C7255" t="str">
            <v>会阴区消毒,润滑麻醉尿道,插入膀胱镜,检查膀胱,寻找输尿管口,插入导丝,拔出膀胱镜,插入输尿管支架管。不含X线引导。</v>
          </cell>
          <cell r="D7255" t="str">
            <v>引流装置,冲洗液</v>
          </cell>
          <cell r="E7255" t="str">
            <v>输尿管支架管</v>
          </cell>
          <cell r="F7255" t="str">
            <v>单侧</v>
          </cell>
          <cell r="G7255" t="str">
            <v/>
          </cell>
          <cell r="H7255">
            <v>500</v>
          </cell>
          <cell r="I7255">
            <v>400</v>
          </cell>
          <cell r="J7255">
            <v>350</v>
          </cell>
          <cell r="K7255" t="str">
            <v>乙类</v>
          </cell>
        </row>
        <row r="7256">
          <cell r="A7256" t="str">
            <v>HRF62605</v>
          </cell>
          <cell r="B7256" t="str">
            <v>经纤维膀胱镜输尿管支架置入术</v>
          </cell>
          <cell r="C7256" t="str">
            <v>会阴区消毒,润滑麻醉尿道,插入纤维膀胱镜,检查膀胱,寻找输尿管口,插入导丝,拔出膀胱镜,插入输尿管支架管。不含X线引导。</v>
          </cell>
          <cell r="D7256" t="str">
            <v>引流装置,冲洗液</v>
          </cell>
          <cell r="E7256" t="str">
            <v>输尿管支架管</v>
          </cell>
          <cell r="F7256" t="str">
            <v>单侧</v>
          </cell>
          <cell r="G7256" t="str">
            <v/>
          </cell>
          <cell r="H7256">
            <v>500</v>
          </cell>
          <cell r="I7256">
            <v>400</v>
          </cell>
          <cell r="J7256">
            <v>350</v>
          </cell>
          <cell r="K7256" t="str">
            <v>乙类</v>
          </cell>
        </row>
        <row r="7257">
          <cell r="A7257" t="str">
            <v>HRF62606</v>
          </cell>
          <cell r="B7257" t="str">
            <v>经电子膀胱镜输尿管支架置入术</v>
          </cell>
          <cell r="C7257" t="str">
            <v>会阴区消毒,润滑麻醉尿道,插入电子膀胱镜,检查膀胱,寻找输尿管口,插入导丝,拔出膀胱镜,插入输尿管支架管。不含X线引导。</v>
          </cell>
          <cell r="D7257" t="str">
            <v>引流装置,冲洗液</v>
          </cell>
          <cell r="E7257" t="str">
            <v>输尿管支架管</v>
          </cell>
          <cell r="F7257" t="str">
            <v>单侧</v>
          </cell>
          <cell r="G7257" t="str">
            <v/>
          </cell>
          <cell r="H7257">
            <v>500</v>
          </cell>
          <cell r="I7257">
            <v>400</v>
          </cell>
          <cell r="J7257">
            <v>350</v>
          </cell>
          <cell r="K7257" t="str">
            <v>乙类</v>
          </cell>
        </row>
        <row r="7258">
          <cell r="A7258" t="str">
            <v>HRF62607</v>
          </cell>
          <cell r="B7258" t="str">
            <v>经尿道电子输尿管镜支架置入术</v>
          </cell>
          <cell r="C7258" t="str">
            <v>会阴区消毒,利多卡因凝胶润滑尿道,膀胱镜检,扩张输尿管口,插入电子镜输尿管镜检查,插入输尿管支架管。</v>
          </cell>
          <cell r="D7258" t="str">
            <v>引流装置,输尿管导管,冲洗液</v>
          </cell>
          <cell r="E7258" t="str">
            <v>导丝,输尿管支架管</v>
          </cell>
          <cell r="F7258" t="str">
            <v>次</v>
          </cell>
          <cell r="G7258" t="str">
            <v/>
          </cell>
          <cell r="H7258">
            <v>800</v>
          </cell>
          <cell r="I7258">
            <v>640</v>
          </cell>
          <cell r="J7258">
            <v>560</v>
          </cell>
          <cell r="K7258" t="str">
            <v>乙类</v>
          </cell>
        </row>
        <row r="7259">
          <cell r="A7259" t="str">
            <v>HRF62801</v>
          </cell>
          <cell r="B7259" t="str">
            <v>经皮肾电子镜输尿管支架管置入术</v>
          </cell>
          <cell r="C7259" t="str">
            <v>消毒,经皮肾穿刺,插入导丝,扩张管套装扩张通道,置入电子肾镜,检查,置输尿管支架管,拔出导丝,缝合。不含超声引导定位､X线引导。</v>
          </cell>
          <cell r="D7259" t="str">
            <v>引流装置,造瘘管,冲洗液</v>
          </cell>
          <cell r="E7259" t="str">
            <v>扩张管,导丝,输尿管支架管,特殊缝线</v>
          </cell>
          <cell r="F7259" t="str">
            <v>次</v>
          </cell>
          <cell r="G7259" t="str">
            <v/>
          </cell>
          <cell r="H7259">
            <v>1000</v>
          </cell>
          <cell r="I7259">
            <v>800</v>
          </cell>
          <cell r="J7259">
            <v>700</v>
          </cell>
          <cell r="K7259" t="str">
            <v>乙类</v>
          </cell>
        </row>
        <row r="7260">
          <cell r="A7260" t="str">
            <v>HRF62802</v>
          </cell>
          <cell r="B7260" t="str">
            <v>经皮肾纤维镜输尿管支架管置入术</v>
          </cell>
          <cell r="C7260" t="str">
            <v>消毒,经皮肾穿刺,插入导丝,扩张管套装扩张通道,置入纤维肾镜,检查,置输尿管支架管,拔出导丝,缝合等。不含超声引导定位､X线引导。</v>
          </cell>
          <cell r="D7260" t="str">
            <v>引流装置,冲洗液</v>
          </cell>
          <cell r="E7260" t="str">
            <v>导丝,输尿管支架管,特殊缝线</v>
          </cell>
          <cell r="F7260" t="str">
            <v>次</v>
          </cell>
          <cell r="G7260" t="str">
            <v/>
          </cell>
          <cell r="H7260">
            <v>1000</v>
          </cell>
          <cell r="I7260">
            <v>800</v>
          </cell>
          <cell r="J7260">
            <v>700</v>
          </cell>
          <cell r="K7260" t="str">
            <v>乙类</v>
          </cell>
        </row>
        <row r="7261">
          <cell r="A7261" t="str">
            <v>HRF64601</v>
          </cell>
          <cell r="B7261" t="str">
            <v>经尿道输尿管镜支架取出术</v>
          </cell>
          <cell r="C7261" t="str">
            <v>会阴区消毒,润滑麻醉尿道,插入膀胱镜,检查膀胱,寻找输尿管口,扩张输尿管口,插入导丝,拔出膀胱镜,插入输尿管镜检查,异物钳取出支架管。</v>
          </cell>
          <cell r="D7261" t="str">
            <v>引流装置,输尿管导管,冲洗液</v>
          </cell>
          <cell r="E7261" t="str">
            <v>导丝</v>
          </cell>
          <cell r="F7261" t="str">
            <v>次</v>
          </cell>
          <cell r="G7261" t="str">
            <v/>
          </cell>
          <cell r="H7261">
            <v>500</v>
          </cell>
          <cell r="I7261">
            <v>400</v>
          </cell>
          <cell r="J7261">
            <v>350</v>
          </cell>
          <cell r="K7261" t="str">
            <v>乙类</v>
          </cell>
        </row>
        <row r="7262">
          <cell r="A7262" t="str">
            <v>HRF64602</v>
          </cell>
          <cell r="B7262" t="str">
            <v>经膀胱镜输尿管支架取出术</v>
          </cell>
          <cell r="C7262" t="str">
            <v>会阴区消毒,润滑麻醉尿道,插入膀胱镜,检查膀胱,寻找输尿管口,异物钳拔管。</v>
          </cell>
          <cell r="D7262" t="str">
            <v>引流装置,输尿管导管,冲洗液</v>
          </cell>
          <cell r="E7262" t="str">
            <v/>
          </cell>
          <cell r="F7262" t="str">
            <v>单侧</v>
          </cell>
          <cell r="G7262" t="str">
            <v/>
          </cell>
          <cell r="H7262">
            <v>300</v>
          </cell>
          <cell r="I7262">
            <v>240</v>
          </cell>
          <cell r="J7262">
            <v>210</v>
          </cell>
          <cell r="K7262" t="str">
            <v>乙类</v>
          </cell>
        </row>
        <row r="7263">
          <cell r="A7263" t="str">
            <v>HRF64603</v>
          </cell>
          <cell r="B7263" t="str">
            <v>经纤维膀胱镜输尿管支架取出术</v>
          </cell>
          <cell r="C7263" t="str">
            <v>会阴区消毒,润滑麻醉尿道,插入纤维膀胱镜,检查膀胱,寻找输尿管口,异物钳拔管。</v>
          </cell>
          <cell r="D7263" t="str">
            <v>引流装置,输尿管导管,冲洗液</v>
          </cell>
          <cell r="E7263" t="str">
            <v/>
          </cell>
          <cell r="F7263" t="str">
            <v>单侧</v>
          </cell>
          <cell r="G7263" t="str">
            <v/>
          </cell>
          <cell r="H7263">
            <v>400</v>
          </cell>
          <cell r="I7263">
            <v>320</v>
          </cell>
          <cell r="J7263">
            <v>280</v>
          </cell>
          <cell r="K7263" t="str">
            <v>乙类</v>
          </cell>
        </row>
        <row r="7264">
          <cell r="A7264" t="str">
            <v>HRF64604</v>
          </cell>
          <cell r="B7264" t="str">
            <v>经电子膀胱镜输尿管支架取出术</v>
          </cell>
          <cell r="C7264" t="str">
            <v>会阴区消毒,润滑麻醉尿道,插入电子膀胱镜,检查膀胱,寻找输尿管口,异物钳拔管。</v>
          </cell>
          <cell r="D7264" t="str">
            <v>引流装置,输尿管导管,冲洗液</v>
          </cell>
          <cell r="E7264" t="str">
            <v/>
          </cell>
          <cell r="F7264" t="str">
            <v>单侧</v>
          </cell>
          <cell r="G7264" t="str">
            <v/>
          </cell>
          <cell r="H7264">
            <v>400</v>
          </cell>
          <cell r="I7264">
            <v>320</v>
          </cell>
          <cell r="J7264">
            <v>280</v>
          </cell>
          <cell r="K7264" t="str">
            <v>乙类</v>
          </cell>
        </row>
        <row r="7265">
          <cell r="A7265" t="str">
            <v>HRF64605</v>
          </cell>
          <cell r="B7265" t="str">
            <v>经尿道电子输尿管镜支架取出术</v>
          </cell>
          <cell r="C7265" t="str">
            <v>会阴区消毒,润滑麻醉尿道,插入膀胱镜,检查膀胱,寻找输尿管口,扩张输尿管口,插入导丝,拔出膀胱镜,插入电子镜输尿管镜检查,异物钳取出支架管。</v>
          </cell>
          <cell r="D7265" t="str">
            <v>引流装置,输尿管导管,冲洗液</v>
          </cell>
          <cell r="E7265" t="str">
            <v>导丝,输尿管支架管</v>
          </cell>
          <cell r="F7265" t="str">
            <v>次</v>
          </cell>
          <cell r="G7265" t="str">
            <v/>
          </cell>
          <cell r="H7265">
            <v>500</v>
          </cell>
          <cell r="I7265">
            <v>400</v>
          </cell>
          <cell r="J7265">
            <v>350</v>
          </cell>
          <cell r="K7265" t="str">
            <v>乙类</v>
          </cell>
        </row>
        <row r="7266">
          <cell r="A7266" t="str">
            <v>HRF65301</v>
          </cell>
          <cell r="B7266" t="str">
            <v>输尿管切开取石术</v>
          </cell>
          <cell r="C7266" t="str">
            <v>消毒,电刀逐层切开,显露输尿管,切开输尿管取石,留置输尿管支架管,缝合输尿管。不含X线引导或超声引导。</v>
          </cell>
          <cell r="D7266" t="str">
            <v>引流装置</v>
          </cell>
          <cell r="E7266" t="str">
            <v>输尿管支架管,血管夹,特殊缝线,止血材料</v>
          </cell>
          <cell r="F7266" t="str">
            <v>次</v>
          </cell>
          <cell r="G7266" t="str">
            <v/>
          </cell>
          <cell r="H7266">
            <v>1200</v>
          </cell>
          <cell r="I7266">
            <v>960</v>
          </cell>
          <cell r="J7266">
            <v>840</v>
          </cell>
          <cell r="K7266" t="str">
            <v>甲类</v>
          </cell>
        </row>
        <row r="7267">
          <cell r="A7267" t="str">
            <v>HRF65501</v>
          </cell>
          <cell r="B7267" t="str">
            <v>经腹腔镜输尿管切开取石术</v>
          </cell>
          <cell r="C7267" t="str">
            <v>消毒,选择穿刺部位,插入穿刺器,连接气腹机,建立气腹,置入观察镜,分别置入操作孔道套管及操作器械,用超声刀分离,用钛夹､管路夹夹壁血管或组织,显露输尿管,切开输尿管取石,留置输尿管支架管,缝合输尿管。不含X线引导或超声引导。</v>
          </cell>
          <cell r="D7267" t="str">
            <v>引流装置,冲洗液,二氧化碳气体</v>
          </cell>
          <cell r="E7267" t="str">
            <v>输尿管支架管,腔镜材料</v>
          </cell>
          <cell r="F7267" t="str">
            <v>次</v>
          </cell>
          <cell r="G7267" t="str">
            <v/>
          </cell>
          <cell r="H7267">
            <v>1400</v>
          </cell>
          <cell r="I7267">
            <v>1120</v>
          </cell>
          <cell r="J7267">
            <v>980</v>
          </cell>
          <cell r="K7267" t="str">
            <v>乙类</v>
          </cell>
        </row>
        <row r="7268">
          <cell r="A7268" t="str">
            <v>HRF65601</v>
          </cell>
          <cell r="B7268" t="str">
            <v>经尿道输尿管镜异物取出术</v>
          </cell>
          <cell r="C7268" t="str">
            <v>会阴区消毒,利多卡因凝胶润滑尿道,连接显示器､光源,经尿道插入膀胱镜,检查膀胱内情况,寻找输尿管口,扩张输尿管口,插入导丝引导,插入输尿管镜检查,取出异物,留置输尿管支架管,必要时取活检。</v>
          </cell>
          <cell r="D7268" t="str">
            <v>引流装置,输尿管导管,冲洗液</v>
          </cell>
          <cell r="E7268" t="str">
            <v>导丝,输尿管支架管</v>
          </cell>
          <cell r="F7268" t="str">
            <v>次</v>
          </cell>
          <cell r="G7268" t="str">
            <v/>
          </cell>
          <cell r="H7268">
            <v>1200</v>
          </cell>
          <cell r="I7268">
            <v>960</v>
          </cell>
          <cell r="J7268">
            <v>840</v>
          </cell>
          <cell r="K7268" t="str">
            <v>乙类</v>
          </cell>
        </row>
        <row r="7269">
          <cell r="A7269" t="str">
            <v>HRF65602</v>
          </cell>
          <cell r="B7269" t="str">
            <v>经尿道电子输尿管镜异物取出术</v>
          </cell>
          <cell r="C7269" t="str">
            <v>会阴区消毒,利多卡因凝胶润滑尿道,连接显示器､光源,经尿道插入膀胱镜,检查膀胱内情况,寻找输尿管口,扩张输尿管口,插入导丝引导,电子输尿管镜检查,取出异物,留置输尿管支架管,必要时取活检。不含病理学检查。</v>
          </cell>
          <cell r="D7269" t="str">
            <v>引流装置,输尿管导管,冲洗液</v>
          </cell>
          <cell r="E7269" t="str">
            <v>导丝,输尿管支架管</v>
          </cell>
          <cell r="F7269" t="str">
            <v>次</v>
          </cell>
          <cell r="G7269" t="str">
            <v/>
          </cell>
          <cell r="H7269">
            <v>1200</v>
          </cell>
          <cell r="I7269">
            <v>960</v>
          </cell>
          <cell r="J7269">
            <v>840</v>
          </cell>
          <cell r="K7269" t="str">
            <v>乙类</v>
          </cell>
        </row>
        <row r="7270">
          <cell r="A7270" t="str">
            <v>HRF65603</v>
          </cell>
          <cell r="B7270" t="str">
            <v>经尿道纤维输尿管镜异物取出术</v>
          </cell>
          <cell r="C7270" t="str">
            <v>会阴区消毒,利多卡因凝胶润滑尿道,连接显示器､光源,经尿道插入膀胱镜,检查膀胱内情况,寻找输尿管口,扩张输尿管口,插入导丝引导,纤维输尿管镜检查,取出异物,留置输尿管支架管,必要时取活检。不含病理学检查。</v>
          </cell>
          <cell r="D7270" t="str">
            <v>引流装置,输尿管导管,冲洗液</v>
          </cell>
          <cell r="E7270" t="str">
            <v>导丝,输尿管支架管</v>
          </cell>
          <cell r="F7270" t="str">
            <v>次</v>
          </cell>
          <cell r="G7270" t="str">
            <v/>
          </cell>
          <cell r="H7270">
            <v>1200</v>
          </cell>
          <cell r="I7270">
            <v>960</v>
          </cell>
          <cell r="J7270">
            <v>840</v>
          </cell>
          <cell r="K7270" t="str">
            <v>乙类</v>
          </cell>
        </row>
        <row r="7271">
          <cell r="A7271" t="str">
            <v>HRF65604</v>
          </cell>
          <cell r="B7271" t="str">
            <v>经尿道输尿管镜激光碎石取石术</v>
          </cell>
          <cell r="C7271" t="str">
            <v>会阴区消毒,润滑麻醉尿道,插入膀胱镜,检查膀胱,寻找输尿管口,扩张输尿管口,插入导丝,拔出膀胱镜,插入输尿管镜检查,激光碎石,取石,留置输尿管支架管。</v>
          </cell>
          <cell r="D7271" t="str">
            <v>引流装置,输尿管导管,冲洗液</v>
          </cell>
          <cell r="E7271" t="str">
            <v>导丝,输尿管支架管,取石网篮</v>
          </cell>
          <cell r="F7271" t="str">
            <v>次</v>
          </cell>
          <cell r="G7271" t="str">
            <v/>
          </cell>
          <cell r="H7271">
            <v>2500</v>
          </cell>
          <cell r="I7271">
            <v>2000</v>
          </cell>
          <cell r="J7271">
            <v>1750</v>
          </cell>
          <cell r="K7271" t="str">
            <v>乙类</v>
          </cell>
        </row>
        <row r="7272">
          <cell r="A7272" t="str">
            <v>HRF65605</v>
          </cell>
          <cell r="B7272" t="str">
            <v>经尿道电子输尿管镜激光碎石取石术</v>
          </cell>
          <cell r="C7272" t="str">
            <v>会阴区消毒,润滑麻醉尿道,插入膀胱镜,检查膀胱,寻找输尿管口,扩张输尿管口,插入导丝,拔出膀胱镜,插入电子输尿管镜检查,激光碎石,取石,留置输尿管支架管。</v>
          </cell>
          <cell r="D7272" t="str">
            <v>引流装置,输尿管导管,冲洗液</v>
          </cell>
          <cell r="E7272" t="str">
            <v>导丝,输尿管支架管,取石网篮</v>
          </cell>
          <cell r="F7272" t="str">
            <v>次</v>
          </cell>
          <cell r="G7272" t="str">
            <v/>
          </cell>
          <cell r="H7272">
            <v>2500</v>
          </cell>
          <cell r="I7272">
            <v>2000</v>
          </cell>
          <cell r="J7272">
            <v>1750</v>
          </cell>
          <cell r="K7272" t="str">
            <v>乙类</v>
          </cell>
        </row>
        <row r="7273">
          <cell r="A7273" t="str">
            <v>HRF65606</v>
          </cell>
          <cell r="B7273" t="str">
            <v>经尿道纤维输尿管镜激光碎石取石术</v>
          </cell>
          <cell r="C7273" t="str">
            <v>会阴区消毒,润滑麻醉尿道,插入膀胱镜,检查膀胱,寻找输尿管口,扩张输尿管口,插入导丝,拔出膀胱镜,插入纤维输尿管镜检查,激光碎石,取石,留置输尿管支架管。</v>
          </cell>
          <cell r="D7273" t="str">
            <v>引流装置,输尿管导管,冲洗液</v>
          </cell>
          <cell r="E7273" t="str">
            <v>输尿管鞘,导丝,输尿管支架管,取石网篮</v>
          </cell>
          <cell r="F7273" t="str">
            <v>次</v>
          </cell>
          <cell r="G7273" t="str">
            <v/>
          </cell>
          <cell r="H7273">
            <v>2500</v>
          </cell>
          <cell r="I7273">
            <v>2000</v>
          </cell>
          <cell r="J7273">
            <v>1750</v>
          </cell>
          <cell r="K7273" t="str">
            <v>乙类</v>
          </cell>
        </row>
        <row r="7274">
          <cell r="A7274" t="str">
            <v>HRF65607</v>
          </cell>
          <cell r="B7274" t="str">
            <v>经尿道输尿管镜气压弹道碎石取石术</v>
          </cell>
          <cell r="C7274" t="str">
            <v>会阴区消毒,润滑麻醉尿道,插入膀胱镜,检查膀胱,寻找输尿管口,扩张输尿管口,插入导丝,拔出膀胱镜,插入输尿管镜检查,气压弹道碎石系统碎石,取石,留置输尿管支架管。</v>
          </cell>
          <cell r="D7274" t="str">
            <v>引流装置,输尿管导管,冲洗液</v>
          </cell>
          <cell r="E7274" t="str">
            <v>导丝,输尿管支架管,取石网篮</v>
          </cell>
          <cell r="F7274" t="str">
            <v>次</v>
          </cell>
          <cell r="G7274" t="str">
            <v/>
          </cell>
          <cell r="H7274">
            <v>1700</v>
          </cell>
          <cell r="I7274">
            <v>1360</v>
          </cell>
          <cell r="J7274">
            <v>1190</v>
          </cell>
          <cell r="K7274" t="str">
            <v>乙类</v>
          </cell>
        </row>
        <row r="7275">
          <cell r="A7275" t="str">
            <v>HRF65608</v>
          </cell>
          <cell r="B7275" t="str">
            <v>经尿道电子输尿管镜气压弹道碎石取石术</v>
          </cell>
          <cell r="C7275" t="str">
            <v>会阴区消毒,润滑麻醉尿道,插入膀胱镜,检查膀胱,寻找输尿管口,扩张输尿管口,插入导丝,拔出膀胱镜,插入电子输尿管镜检查,气压弹道碎石系统碎石,取石,留置输尿管支架管。</v>
          </cell>
          <cell r="D7275" t="str">
            <v>引流装置,输尿管导管,冲洗液</v>
          </cell>
          <cell r="E7275" t="str">
            <v>导丝,输尿管支架管,取石网篮</v>
          </cell>
          <cell r="F7275" t="str">
            <v>次</v>
          </cell>
          <cell r="G7275" t="str">
            <v/>
          </cell>
          <cell r="H7275">
            <v>1700</v>
          </cell>
          <cell r="I7275">
            <v>1360</v>
          </cell>
          <cell r="J7275">
            <v>1190</v>
          </cell>
          <cell r="K7275" t="str">
            <v>乙类</v>
          </cell>
        </row>
        <row r="7276">
          <cell r="A7276" t="str">
            <v>HRF65609</v>
          </cell>
          <cell r="B7276" t="str">
            <v>经尿道纤维输尿管镜气压弹道碎石取石术</v>
          </cell>
          <cell r="C7276" t="str">
            <v>会阴区消毒,润滑麻醉尿道,插入膀胱镜,检查膀胱,寻找输尿管口,扩张输尿管口,插入导丝,拔出膀胱镜,插入纤维输尿管镜检查,气压弹道碎石系统碎石,取石,留置输尿管支架管。</v>
          </cell>
          <cell r="D7276" t="str">
            <v>引流装置,输尿管导管,冲洗液</v>
          </cell>
          <cell r="E7276" t="str">
            <v>输尿管鞘,导丝,输尿管支架管,取石网篮</v>
          </cell>
          <cell r="F7276" t="str">
            <v>次</v>
          </cell>
          <cell r="G7276" t="str">
            <v/>
          </cell>
          <cell r="H7276">
            <v>1700</v>
          </cell>
          <cell r="I7276">
            <v>1360</v>
          </cell>
          <cell r="J7276">
            <v>1190</v>
          </cell>
          <cell r="K7276" t="str">
            <v>乙类</v>
          </cell>
        </row>
        <row r="7277">
          <cell r="A7277" t="str">
            <v>HRF65610</v>
          </cell>
          <cell r="B7277" t="str">
            <v>经尿道输尿管镜超声碎石取石术</v>
          </cell>
          <cell r="C7277" t="str">
            <v>会阴区消毒,润滑麻醉尿道,插入膀胱镜,检查膀胱,寻找输尿管口,扩张输尿管口,插入导丝,拔出膀胱镜,插入输尿管镜检查,超声碎石系统碎石,取石,留置输尿管支架管。</v>
          </cell>
          <cell r="D7277" t="str">
            <v>引流装置,输尿管导管,冲洗液</v>
          </cell>
          <cell r="E7277" t="str">
            <v>导丝,输尿管支架管,取石网篮</v>
          </cell>
          <cell r="F7277" t="str">
            <v>次</v>
          </cell>
          <cell r="G7277" t="str">
            <v/>
          </cell>
          <cell r="H7277">
            <v>1700</v>
          </cell>
          <cell r="I7277">
            <v>1360</v>
          </cell>
          <cell r="J7277">
            <v>1190</v>
          </cell>
          <cell r="K7277" t="str">
            <v>乙类</v>
          </cell>
        </row>
        <row r="7278">
          <cell r="A7278" t="str">
            <v>HRF65611</v>
          </cell>
          <cell r="B7278" t="str">
            <v>经尿道电子输尿管镜超声碎石取石术</v>
          </cell>
          <cell r="C7278" t="str">
            <v>会阴区消毒,润滑麻醉尿道,插入膀胱镜,检查膀胱,寻找输尿管口,扩张输尿管口,插入导丝,拔出膀胱镜,插入电子输尿管镜检查,超声碎石系统碎石,取石,留置输尿管支架管。</v>
          </cell>
          <cell r="D7278" t="str">
            <v>引流装置,输尿管导管,冲洗液</v>
          </cell>
          <cell r="E7278" t="str">
            <v>导丝,输尿管支架管,取石网篮</v>
          </cell>
          <cell r="F7278" t="str">
            <v>次</v>
          </cell>
          <cell r="G7278" t="str">
            <v/>
          </cell>
          <cell r="H7278">
            <v>1700</v>
          </cell>
          <cell r="I7278">
            <v>1360</v>
          </cell>
          <cell r="J7278">
            <v>1190</v>
          </cell>
          <cell r="K7278" t="str">
            <v>乙类</v>
          </cell>
        </row>
        <row r="7279">
          <cell r="A7279" t="str">
            <v>HRF65612</v>
          </cell>
          <cell r="B7279" t="str">
            <v>经尿道纤维输尿管镜超声碎石取石术</v>
          </cell>
          <cell r="C7279" t="str">
            <v>会阴区消毒,润滑麻醉尿道,插入膀胱镜,检查膀胱,寻找输尿管口,扩张输尿管口,插入导丝,拔出膀胱镜,插入纤维输尿管镜检查,超声碎石系统碎石,取石,留置输尿管支架管。</v>
          </cell>
          <cell r="D7279" t="str">
            <v>引流装置,输尿管导管,冲洗液</v>
          </cell>
          <cell r="E7279" t="str">
            <v>输尿管鞘,导丝,输尿管支架管,取石网篮</v>
          </cell>
          <cell r="F7279" t="str">
            <v>次</v>
          </cell>
          <cell r="G7279" t="str">
            <v/>
          </cell>
          <cell r="H7279">
            <v>1700</v>
          </cell>
          <cell r="I7279">
            <v>1360</v>
          </cell>
          <cell r="J7279">
            <v>1190</v>
          </cell>
          <cell r="K7279" t="str">
            <v>乙类</v>
          </cell>
        </row>
        <row r="7280">
          <cell r="A7280" t="str">
            <v>HRF73301</v>
          </cell>
          <cell r="B7280" t="str">
            <v>输尿管狭窄段切除再吻合术</v>
          </cell>
          <cell r="C7280" t="str">
            <v>消毒,电刀逐层切开,狭窄部位显露,切断狭窄输尿管,留置输尿管支架管,重新吻合输尿管。</v>
          </cell>
          <cell r="D7280" t="str">
            <v>引流装置</v>
          </cell>
          <cell r="E7280" t="str">
            <v>输尿管支架管,血管夹,特殊缝线,止血材料</v>
          </cell>
          <cell r="F7280" t="str">
            <v>次</v>
          </cell>
          <cell r="G7280" t="str">
            <v/>
          </cell>
          <cell r="H7280">
            <v>1700</v>
          </cell>
          <cell r="I7280">
            <v>1360</v>
          </cell>
          <cell r="J7280">
            <v>1190</v>
          </cell>
          <cell r="K7280" t="str">
            <v>甲类</v>
          </cell>
        </row>
        <row r="7281">
          <cell r="A7281" t="str">
            <v>HRF73302</v>
          </cell>
          <cell r="B7281" t="str">
            <v>输尿管间嵴切除术</v>
          </cell>
          <cell r="C7281" t="str">
            <v>会阴区消毒,利多卡因凝胶润滑尿道,经尿道置入电切镜,检查膀胱,使用激光(或电切)切除输尿管间嵴切除。</v>
          </cell>
          <cell r="D7281" t="str">
            <v>引流装置,冲洗液</v>
          </cell>
          <cell r="E7281" t="str">
            <v/>
          </cell>
          <cell r="F7281" t="str">
            <v>次</v>
          </cell>
          <cell r="G7281" t="str">
            <v/>
          </cell>
          <cell r="H7281">
            <v>2000</v>
          </cell>
          <cell r="I7281">
            <v>1600</v>
          </cell>
          <cell r="J7281">
            <v>1400</v>
          </cell>
          <cell r="K7281" t="str">
            <v>甲类</v>
          </cell>
        </row>
        <row r="7282">
          <cell r="A7282" t="str">
            <v>HRF73303</v>
          </cell>
          <cell r="B7282" t="str">
            <v>输尿管残端切除术</v>
          </cell>
          <cell r="C7282" t="str">
            <v>消毒,电刀逐层切开,显露残端输尿管,切除残端输尿管,冲洗伤口,放置引流管,缝合伤口。</v>
          </cell>
          <cell r="D7282" t="str">
            <v>引流装置</v>
          </cell>
          <cell r="E7282" t="str">
            <v>血管夹,止血材料,特殊缝线</v>
          </cell>
          <cell r="F7282" t="str">
            <v>次</v>
          </cell>
          <cell r="G7282" t="str">
            <v/>
          </cell>
          <cell r="H7282">
            <v>1200</v>
          </cell>
          <cell r="I7282">
            <v>960</v>
          </cell>
          <cell r="J7282">
            <v>840</v>
          </cell>
          <cell r="K7282" t="str">
            <v>甲类</v>
          </cell>
        </row>
        <row r="7283">
          <cell r="A7283" t="str">
            <v>HRF73501</v>
          </cell>
          <cell r="B7283" t="str">
            <v>经腹腔镜输尿管狭窄段切除再吻合术</v>
          </cell>
          <cell r="C7283" t="str">
            <v>消毒,选择穿刺部位,插入穿刺器,连接气腹机,建立气腹,置入观察镜,分别置入操作孔道套管及操作器械,用超声刀分离,用钛夹､管路夹夹壁血管或组织,狭窄部位显露,切断狭窄输尿管,留置输尿管支架管,重新吻合输尿管。</v>
          </cell>
          <cell r="D7283" t="str">
            <v>引流装置,冲洗液,二氧化碳气体</v>
          </cell>
          <cell r="E7283" t="str">
            <v>输尿管支架管,腔镜材料</v>
          </cell>
          <cell r="F7283" t="str">
            <v>次</v>
          </cell>
          <cell r="G7283" t="str">
            <v/>
          </cell>
          <cell r="H7283">
            <v>1900</v>
          </cell>
          <cell r="I7283">
            <v>1520</v>
          </cell>
          <cell r="J7283">
            <v>1330</v>
          </cell>
          <cell r="K7283" t="str">
            <v>乙类</v>
          </cell>
        </row>
        <row r="7284">
          <cell r="A7284" t="str">
            <v>HRF73502</v>
          </cell>
          <cell r="B7284" t="str">
            <v>经腹腔镜输尿管残端切除术</v>
          </cell>
          <cell r="C7284" t="str">
            <v>消毒,选择穿刺部位,插入穿刺器,连接气腹机,建立气腹,置入观察镜,分别置入操作孔道套管及操作器械,用超声刀分离,用钛夹､管路夹夹壁血管或组织,显露残端输尿管,切除残端输尿管,冲洗伤口,放置引流管,缝合伤口。</v>
          </cell>
          <cell r="D7284" t="str">
            <v>引流装置,冲洗液</v>
          </cell>
          <cell r="E7284" t="str">
            <v>输尿管支架管,腔镜材料</v>
          </cell>
          <cell r="F7284" t="str">
            <v>次</v>
          </cell>
          <cell r="G7284" t="str">
            <v/>
          </cell>
          <cell r="H7284">
            <v>1400</v>
          </cell>
          <cell r="I7284">
            <v>1120</v>
          </cell>
          <cell r="J7284">
            <v>980</v>
          </cell>
          <cell r="K7284" t="str">
            <v>乙类</v>
          </cell>
        </row>
        <row r="7285">
          <cell r="A7285" t="str">
            <v>HRF73601</v>
          </cell>
          <cell r="B7285" t="str">
            <v>经尿道输尿管镜肿瘤电切术</v>
          </cell>
          <cell r="C7285" t="str">
            <v>会阴区消毒,利多卡因凝胶润滑尿道,插入膀胱镜,检查膀胱,寻找输尿管口,扩张输尿管口,插入导丝,拔出膀胱镜,插入输尿管镜检查,使用电刀切除肿瘤,止血,留取病理,留置输尿管支架管。</v>
          </cell>
          <cell r="D7285" t="str">
            <v>引流装置,输尿管导管,冲洗液</v>
          </cell>
          <cell r="E7285" t="str">
            <v>导丝,输尿管支架管,止血材料</v>
          </cell>
          <cell r="F7285" t="str">
            <v>次</v>
          </cell>
          <cell r="G7285" t="str">
            <v/>
          </cell>
          <cell r="H7285">
            <v>3000</v>
          </cell>
          <cell r="I7285">
            <v>2400</v>
          </cell>
          <cell r="J7285">
            <v>2100</v>
          </cell>
          <cell r="K7285" t="str">
            <v>乙类</v>
          </cell>
        </row>
        <row r="7286">
          <cell r="A7286" t="str">
            <v>HRF73602</v>
          </cell>
          <cell r="B7286" t="str">
            <v>经尿道输尿管镜肿瘤激光切除术</v>
          </cell>
          <cell r="C7286" t="str">
            <v>会阴区消毒,利多卡因凝胶润滑尿道,插入膀胱镜,检查膀胱,寻找输尿管口,扩张输尿管口,插入导丝,拔出膀胱镜,插入输尿管镜检查,激光治疗切除肿瘤,止血,留取病理,留置输尿管支架管。</v>
          </cell>
          <cell r="D7286" t="str">
            <v>引流装置,输尿管导管,冲洗液</v>
          </cell>
          <cell r="E7286" t="str">
            <v>导丝,输尿管支架管,止血材料</v>
          </cell>
          <cell r="F7286" t="str">
            <v>次</v>
          </cell>
          <cell r="G7286" t="str">
            <v/>
          </cell>
          <cell r="H7286">
            <v>3500</v>
          </cell>
          <cell r="I7286">
            <v>2800</v>
          </cell>
          <cell r="J7286">
            <v>2450</v>
          </cell>
          <cell r="K7286" t="str">
            <v>乙类</v>
          </cell>
        </row>
        <row r="7287">
          <cell r="A7287" t="str">
            <v>HRF73603</v>
          </cell>
          <cell r="B7287" t="str">
            <v>经尿道电子输尿管镜肿瘤电切术</v>
          </cell>
          <cell r="C7287" t="str">
            <v>会阴区消毒,利多卡因凝胶润滑尿道,插入膀胱镜,检查膀胱,寻找输尿管口,扩张输尿管口,插入导丝,拔出膀胱镜,插入电子输尿管镜检查,使用电刀切除肿瘤,止血,留取病理,留置输尿管支架管。</v>
          </cell>
          <cell r="D7287" t="str">
            <v>引流装置,输尿管导管,冲洗液</v>
          </cell>
          <cell r="E7287" t="str">
            <v>导丝,输尿管支架管,止血材料</v>
          </cell>
          <cell r="F7287" t="str">
            <v>次</v>
          </cell>
          <cell r="G7287" t="str">
            <v/>
          </cell>
          <cell r="H7287">
            <v>3000</v>
          </cell>
          <cell r="I7287">
            <v>2400</v>
          </cell>
          <cell r="J7287">
            <v>2100</v>
          </cell>
          <cell r="K7287" t="str">
            <v>乙类</v>
          </cell>
        </row>
        <row r="7288">
          <cell r="A7288" t="str">
            <v>HRF73604</v>
          </cell>
          <cell r="B7288" t="str">
            <v>经尿道纤维输尿管镜肿瘤电切术</v>
          </cell>
          <cell r="C7288" t="str">
            <v>会阴区消毒,利多卡因凝胶润滑尿道,插入膀胱镜,检查膀胱,寻找输尿管口,扩张输尿管口,插入导丝,拔出膀胱镜,插入纤维输尿管镜检查,使用电刀切除肿瘤,止血,留取病理,留置输尿管支架管。</v>
          </cell>
          <cell r="D7288" t="str">
            <v>引流装置,输尿管导管,冲洗液</v>
          </cell>
          <cell r="E7288" t="str">
            <v>导丝,输尿管支架管,止血材料</v>
          </cell>
          <cell r="F7288" t="str">
            <v>次</v>
          </cell>
          <cell r="G7288" t="str">
            <v/>
          </cell>
          <cell r="H7288">
            <v>3200</v>
          </cell>
          <cell r="I7288">
            <v>2560</v>
          </cell>
          <cell r="J7288">
            <v>2240</v>
          </cell>
          <cell r="K7288" t="str">
            <v>乙类</v>
          </cell>
        </row>
        <row r="7289">
          <cell r="A7289" t="str">
            <v>HRF73605</v>
          </cell>
          <cell r="B7289" t="str">
            <v>经尿道电子输尿管镜肿瘤激光切除术</v>
          </cell>
          <cell r="C7289" t="str">
            <v>会阴区消毒,利多卡因凝胶润滑尿道,插入电子膀胱镜,检查膀胱,寻找输尿管口,扩张输尿管口,插入导丝,拔出膀胱镜,插入输尿管镜检查,激光治疗切除肿瘤,彻底止血,留取病理,留置输尿管支架管。</v>
          </cell>
          <cell r="D7289" t="str">
            <v>引流装置,输尿管导管,冲洗液</v>
          </cell>
          <cell r="E7289" t="str">
            <v>导丝,输尿管支架管,止血材料</v>
          </cell>
          <cell r="F7289" t="str">
            <v>次</v>
          </cell>
          <cell r="G7289" t="str">
            <v/>
          </cell>
          <cell r="H7289">
            <v>3200</v>
          </cell>
          <cell r="I7289">
            <v>2560</v>
          </cell>
          <cell r="J7289">
            <v>2240</v>
          </cell>
          <cell r="K7289" t="str">
            <v>乙类</v>
          </cell>
        </row>
        <row r="7290">
          <cell r="A7290" t="str">
            <v>HRF73606</v>
          </cell>
          <cell r="B7290" t="str">
            <v>经尿道纤维输尿管镜肿瘤激光切除术</v>
          </cell>
          <cell r="C7290" t="str">
            <v>会阴区消毒,利多卡因凝胶润滑尿道,插入纤维膀胱镜,检查膀胱,寻找输尿管口,扩张输尿管口,插入导丝,拔出膀胱镜,插入输尿管镜检查,激光治疗切除肿瘤,止血,留取病理,留置输尿管支架管。</v>
          </cell>
          <cell r="D7290" t="str">
            <v>引流装置,输尿管导管,冲洗液</v>
          </cell>
          <cell r="E7290" t="str">
            <v>导丝,输尿管支架管,止血材料</v>
          </cell>
          <cell r="F7290" t="str">
            <v>次</v>
          </cell>
          <cell r="G7290" t="str">
            <v/>
          </cell>
          <cell r="H7290">
            <v>3200</v>
          </cell>
          <cell r="I7290">
            <v>2560</v>
          </cell>
          <cell r="J7290">
            <v>2240</v>
          </cell>
          <cell r="K7290" t="str">
            <v>乙类</v>
          </cell>
        </row>
        <row r="7291">
          <cell r="A7291" t="str">
            <v>HRF80601</v>
          </cell>
          <cell r="B7291" t="str">
            <v>经膀胱镜输尿管扩张术</v>
          </cell>
          <cell r="C7291" t="str">
            <v>会阴区消毒,润滑麻醉尿道,插入膀胱镜,检查膀胱,寻找输尿管口,输尿管插管扩张,留置输尿管支架管。不含X线透视。</v>
          </cell>
          <cell r="D7291" t="str">
            <v>引流装置,输尿管导管,冲洗液</v>
          </cell>
          <cell r="E7291" t="str">
            <v>导丝,输尿管支架管</v>
          </cell>
          <cell r="F7291" t="str">
            <v>次</v>
          </cell>
          <cell r="G7291" t="str">
            <v/>
          </cell>
          <cell r="H7291">
            <v>300</v>
          </cell>
          <cell r="I7291">
            <v>240</v>
          </cell>
          <cell r="J7291">
            <v>210</v>
          </cell>
          <cell r="K7291" t="str">
            <v>乙类</v>
          </cell>
        </row>
        <row r="7292">
          <cell r="A7292" t="str">
            <v>HRF80602</v>
          </cell>
          <cell r="B7292" t="str">
            <v>经电子膀胱镜输尿管扩张术</v>
          </cell>
          <cell r="C7292" t="str">
            <v>会阴区消毒,润滑麻醉尿道,插入电子膀胱镜,检查膀胱,寻找输尿管口,输尿管插管扩张,留置输尿管支架管。不含X线透视。</v>
          </cell>
          <cell r="D7292" t="str">
            <v>引流装置,输尿管导管,冲洗液</v>
          </cell>
          <cell r="E7292" t="str">
            <v>导丝,输尿管支架管</v>
          </cell>
          <cell r="F7292" t="str">
            <v>次</v>
          </cell>
          <cell r="G7292" t="str">
            <v/>
          </cell>
          <cell r="H7292">
            <v>350</v>
          </cell>
          <cell r="I7292">
            <v>280</v>
          </cell>
          <cell r="J7292">
            <v>245</v>
          </cell>
          <cell r="K7292" t="str">
            <v>乙类</v>
          </cell>
        </row>
        <row r="7293">
          <cell r="A7293" t="str">
            <v>HRF80603</v>
          </cell>
          <cell r="B7293" t="str">
            <v>经纤维膀胱镜输尿管扩张术</v>
          </cell>
          <cell r="C7293" t="str">
            <v>会阴区消毒,润滑麻醉尿道,插入纤维膀胱镜,检查膀胱,寻找输尿管口,输尿管插管扩张,留置输尿管支架管。不含X线透视。</v>
          </cell>
          <cell r="D7293" t="str">
            <v>引流装置,输尿管导管,冲洗液</v>
          </cell>
          <cell r="E7293" t="str">
            <v>导丝,输尿管支架管</v>
          </cell>
          <cell r="F7293" t="str">
            <v>次</v>
          </cell>
          <cell r="G7293" t="str">
            <v/>
          </cell>
          <cell r="H7293">
            <v>350</v>
          </cell>
          <cell r="I7293">
            <v>280</v>
          </cell>
          <cell r="J7293">
            <v>245</v>
          </cell>
          <cell r="K7293" t="str">
            <v>乙类</v>
          </cell>
        </row>
        <row r="7294">
          <cell r="A7294" t="str">
            <v>HRF80604</v>
          </cell>
          <cell r="B7294" t="str">
            <v>经尿道输尿管镜输尿管扩张术</v>
          </cell>
          <cell r="C7294" t="str">
            <v>会阴区消毒,润滑麻醉尿道,插入膀胱镜,检查膀胱,寻找输尿管口,扩张输尿管口,插入导丝,拔出膀胱镜,插入输尿管镜检查,输尿管插管扩张,留置输尿管支架管。</v>
          </cell>
          <cell r="D7294" t="str">
            <v>引流装置,输尿管导管,冲洗液</v>
          </cell>
          <cell r="E7294" t="str">
            <v>导丝,输尿管支架管</v>
          </cell>
          <cell r="F7294" t="str">
            <v>次</v>
          </cell>
          <cell r="G7294" t="str">
            <v/>
          </cell>
          <cell r="H7294">
            <v>600</v>
          </cell>
          <cell r="I7294">
            <v>480</v>
          </cell>
          <cell r="J7294">
            <v>420</v>
          </cell>
          <cell r="K7294" t="str">
            <v>乙类</v>
          </cell>
        </row>
        <row r="7295">
          <cell r="A7295" t="str">
            <v>HRF80605</v>
          </cell>
          <cell r="B7295" t="str">
            <v>经尿道电子输尿管镜输尿管扩张术</v>
          </cell>
          <cell r="C7295" t="str">
            <v>会阴区消毒,润滑麻醉尿道,插入膀胱镜,检查膀胱,寻找输尿管口,扩张输尿管口,插入导丝,拔出膀胱镜,插入电子输尿管镜检查,输尿管插管扩张,留置输尿管支架管。</v>
          </cell>
          <cell r="D7295" t="str">
            <v>引流装置,输尿管导管,冲洗液</v>
          </cell>
          <cell r="E7295" t="str">
            <v>导丝,输尿管支架管</v>
          </cell>
          <cell r="F7295" t="str">
            <v>次</v>
          </cell>
          <cell r="G7295" t="str">
            <v/>
          </cell>
          <cell r="H7295">
            <v>650</v>
          </cell>
          <cell r="I7295">
            <v>520</v>
          </cell>
          <cell r="J7295">
            <v>450</v>
          </cell>
          <cell r="K7295" t="str">
            <v>乙类</v>
          </cell>
        </row>
        <row r="7296">
          <cell r="A7296" t="str">
            <v>HRF80606</v>
          </cell>
          <cell r="B7296" t="str">
            <v>经尿道纤维输尿管镜输尿管扩张术</v>
          </cell>
          <cell r="C7296" t="str">
            <v>会阴区消毒,润滑麻醉尿道,插入膀胱镜,检查膀胱,寻找输尿管口,扩张输尿管口,插入导丝,拔出膀胱镜,插入纤维输尿管镜检查,输尿管插管扩张,留置输尿管支架管。</v>
          </cell>
          <cell r="D7296" t="str">
            <v>引流装置,输尿管导管,冲洗液</v>
          </cell>
          <cell r="E7296" t="str">
            <v>导丝,输尿管支架管</v>
          </cell>
          <cell r="F7296" t="str">
            <v>次</v>
          </cell>
          <cell r="G7296" t="str">
            <v/>
          </cell>
          <cell r="H7296">
            <v>650</v>
          </cell>
          <cell r="I7296">
            <v>520</v>
          </cell>
          <cell r="J7296">
            <v>450</v>
          </cell>
          <cell r="K7296" t="str">
            <v>乙类</v>
          </cell>
        </row>
        <row r="7297">
          <cell r="A7297" t="str">
            <v>HRF83301</v>
          </cell>
          <cell r="B7297" t="str">
            <v>输尿管损伤修复术</v>
          </cell>
          <cell r="C7297" t="str">
            <v>消毒,电刀逐层切开,显露输尿管,找到断离或损伤的输尿管,切开输尿管,留置输尿管支架管,缝合输尿管。</v>
          </cell>
          <cell r="D7297" t="str">
            <v>引流装置</v>
          </cell>
          <cell r="E7297" t="str">
            <v>输尿管支架管,血管夹,特殊缝线,止血材料</v>
          </cell>
          <cell r="F7297" t="str">
            <v>次</v>
          </cell>
          <cell r="G7297" t="str">
            <v/>
          </cell>
          <cell r="H7297">
            <v>1700</v>
          </cell>
          <cell r="I7297">
            <v>1360</v>
          </cell>
          <cell r="J7297">
            <v>1190</v>
          </cell>
          <cell r="K7297" t="str">
            <v>甲类</v>
          </cell>
        </row>
        <row r="7298">
          <cell r="A7298" t="str">
            <v>HRF83302</v>
          </cell>
          <cell r="B7298" t="str">
            <v>腔静脉后输尿管整形术</v>
          </cell>
          <cell r="C7298" t="str">
            <v>消毒,电刀逐层切开,显露腔静脉及输尿管,分离输尿管,切断输尿管,修整输尿管,留置输尿管支架管,重新吻合输尿管切口,放置引流管,缝合伤口。</v>
          </cell>
          <cell r="D7298" t="str">
            <v>引流装置</v>
          </cell>
          <cell r="E7298" t="str">
            <v>输尿管支架管,血管夹,特殊缝线,止血材料</v>
          </cell>
          <cell r="F7298" t="str">
            <v>次</v>
          </cell>
          <cell r="G7298" t="str">
            <v/>
          </cell>
          <cell r="H7298">
            <v>200</v>
          </cell>
          <cell r="I7298">
            <v>160</v>
          </cell>
          <cell r="J7298">
            <v>140</v>
          </cell>
          <cell r="K7298" t="str">
            <v>甲类</v>
          </cell>
        </row>
        <row r="7299">
          <cell r="A7299" t="str">
            <v>HRF83501</v>
          </cell>
          <cell r="B7299" t="str">
            <v>经腹腔镜输尿管损伤修复术</v>
          </cell>
          <cell r="C7299" t="str">
            <v>消毒,选择穿刺部位,插入穿刺器,连接气腹机,建立气腹,置入观察镜,分别置入操作孔道套管及操作器械,用超声刀分离,用钛夹､管路夹夹壁血管或组织,显露输尿管,找到断离或损伤的输尿管,切开输尿管,留置输尿管支架管,缝合输尿管。</v>
          </cell>
          <cell r="D7299" t="str">
            <v>引流装置,冲洗液,二氧化碳气体</v>
          </cell>
          <cell r="E7299" t="str">
            <v>输尿管支架管,腔镜材料</v>
          </cell>
          <cell r="F7299" t="str">
            <v>次</v>
          </cell>
          <cell r="G7299" t="str">
            <v/>
          </cell>
          <cell r="H7299">
            <v>1900</v>
          </cell>
          <cell r="I7299">
            <v>1520</v>
          </cell>
          <cell r="J7299">
            <v>1330</v>
          </cell>
          <cell r="K7299" t="str">
            <v>乙类</v>
          </cell>
        </row>
        <row r="7300">
          <cell r="A7300" t="str">
            <v>HRF83502</v>
          </cell>
          <cell r="B7300" t="str">
            <v>经腹腔镜腔静脉后输尿管整形术</v>
          </cell>
          <cell r="C7300" t="str">
            <v>消毒,选择穿刺部位,插入穿刺器,连接气腹机,建立气腹,置入观察镜,分别置入操作孔道套管及操作器械,用超声刀分离,用钛夹､管路夹夹壁血管或组织,显露腔静脉及输尿管,切断输尿管,修整输尿管,留置输尿管支架管,重新吻合输尿管切口,放置引流管,缝合伤口。</v>
          </cell>
          <cell r="D7300" t="str">
            <v>引流装置,冲洗液</v>
          </cell>
          <cell r="E7300" t="str">
            <v>输尿管支架管,腔镜材料</v>
          </cell>
          <cell r="F7300" t="str">
            <v>次</v>
          </cell>
          <cell r="G7300" t="str">
            <v/>
          </cell>
          <cell r="H7300">
            <v>2200</v>
          </cell>
          <cell r="I7300">
            <v>1760</v>
          </cell>
          <cell r="J7300">
            <v>1540</v>
          </cell>
          <cell r="K7300" t="str">
            <v>乙类</v>
          </cell>
        </row>
        <row r="7301">
          <cell r="A7301" t="str">
            <v>HRF86301</v>
          </cell>
          <cell r="B7301" t="str">
            <v>输尿管乙状结肠吻合术</v>
          </cell>
          <cell r="C7301" t="str">
            <v>消毒,电刀逐层切开,显露输尿管,切断输尿管,留置输尿管支架管,乙状结肠肠管切开,乙状结肠对系膜缘劈开,内翻缝合,吻合输尿管和肠管,放置引流管,缝合伤口。</v>
          </cell>
          <cell r="D7301" t="str">
            <v>引流装置</v>
          </cell>
          <cell r="E7301" t="str">
            <v>输尿管支架管,血管夹,特殊缝线,止血材料</v>
          </cell>
          <cell r="F7301" t="str">
            <v>次</v>
          </cell>
          <cell r="G7301" t="str">
            <v/>
          </cell>
          <cell r="H7301">
            <v>1600</v>
          </cell>
          <cell r="I7301">
            <v>1280</v>
          </cell>
          <cell r="J7301">
            <v>1120</v>
          </cell>
          <cell r="K7301" t="str">
            <v>甲类</v>
          </cell>
        </row>
        <row r="7302">
          <cell r="A7302" t="str">
            <v>HRF86302</v>
          </cell>
          <cell r="B7302" t="str">
            <v>肠管代输尿管术</v>
          </cell>
          <cell r="C7302" t="str">
            <v>消毒,电刀逐层切开,显露输尿管,于远端切断输尿管,留置输尿管支架管,游离肠管,肠管切断,断端吻合。肠管肾盂吻合,远端输尿管和肠管吻合,放置引流管,缝合伤口。</v>
          </cell>
          <cell r="D7302" t="str">
            <v>引流装置</v>
          </cell>
          <cell r="E7302" t="str">
            <v>输尿管支架管,血管夹,特殊缝线,止血材料</v>
          </cell>
          <cell r="F7302" t="str">
            <v>次</v>
          </cell>
          <cell r="G7302" t="str">
            <v/>
          </cell>
          <cell r="H7302">
            <v>2300</v>
          </cell>
          <cell r="I7302">
            <v>1840</v>
          </cell>
          <cell r="J7302">
            <v>1610</v>
          </cell>
          <cell r="K7302" t="str">
            <v>甲类</v>
          </cell>
        </row>
        <row r="7303">
          <cell r="A7303" t="str">
            <v>HRF86303</v>
          </cell>
          <cell r="B7303" t="str">
            <v>膀胱瓣代输尿管术</v>
          </cell>
          <cell r="C7303" t="str">
            <v>消毒,电刀逐层切开,切开膀胱,制作膀胱瓣,关闭膀胱切口,吻合输尿管和膀胱瓣代输尿管,留置输尿管支架管。</v>
          </cell>
          <cell r="D7303" t="str">
            <v>引流装置</v>
          </cell>
          <cell r="E7303" t="str">
            <v>输尿管支架管,血管夹,特殊缝线,止血材料</v>
          </cell>
          <cell r="F7303" t="str">
            <v>次</v>
          </cell>
          <cell r="G7303" t="str">
            <v/>
          </cell>
          <cell r="H7303">
            <v>2300</v>
          </cell>
          <cell r="I7303">
            <v>1840</v>
          </cell>
          <cell r="J7303">
            <v>1610</v>
          </cell>
          <cell r="K7303" t="str">
            <v>甲类</v>
          </cell>
        </row>
        <row r="7304">
          <cell r="A7304" t="str">
            <v>HRF86304</v>
          </cell>
          <cell r="B7304" t="str">
            <v>输尿管膀胱再植术</v>
          </cell>
          <cell r="C7304" t="str">
            <v>消毒,电刀逐层切开,显露膀胱和输尿管,切断狭窄输尿管和部分膀胱,留置输尿管支架管,吻合输尿管和膀胱,放置引流管,缝合伤口。</v>
          </cell>
          <cell r="D7304" t="str">
            <v>引流装置</v>
          </cell>
          <cell r="E7304" t="str">
            <v>输尿管支架管,血管夹,特殊缝线,止血材料</v>
          </cell>
          <cell r="F7304" t="str">
            <v>次</v>
          </cell>
          <cell r="G7304" t="str">
            <v/>
          </cell>
          <cell r="H7304">
            <v>1900</v>
          </cell>
          <cell r="I7304">
            <v>1520</v>
          </cell>
          <cell r="J7304">
            <v>1330</v>
          </cell>
          <cell r="K7304" t="str">
            <v>甲类</v>
          </cell>
        </row>
        <row r="7305">
          <cell r="A7305" t="str">
            <v>HRF86501</v>
          </cell>
          <cell r="B7305" t="str">
            <v>经腹腔镜输尿管乙状结肠吻合术</v>
          </cell>
          <cell r="C7305" t="str">
            <v>消毒,选择穿刺部位,插入穿刺器,连接气腹机,建立气腹,置入观察镜,分别置入操作孔道套管及操作器械,用超声刀分离,用钛夹､管路夹夹壁血管或组织,显露输尿管,切断输尿管,留置输尿管支架管。乙状结肠肠管切断开,乙状结肠对系膜缘劈开,内翻缝合,吻合输尿管和肠管,放置引流管,缝合伤口。</v>
          </cell>
          <cell r="D7305" t="str">
            <v>引流装置,冲洗液</v>
          </cell>
          <cell r="E7305" t="str">
            <v>输尿管支架管,腔镜材料</v>
          </cell>
          <cell r="F7305" t="str">
            <v>次</v>
          </cell>
          <cell r="G7305" t="str">
            <v/>
          </cell>
          <cell r="H7305">
            <v>1800</v>
          </cell>
          <cell r="I7305">
            <v>1440</v>
          </cell>
          <cell r="J7305">
            <v>1260</v>
          </cell>
          <cell r="K7305" t="str">
            <v>乙类</v>
          </cell>
        </row>
        <row r="7306">
          <cell r="A7306" t="str">
            <v>HRF86502</v>
          </cell>
          <cell r="B7306" t="str">
            <v>经腹腔镜肠管代输尿管术</v>
          </cell>
          <cell r="C7306" t="str">
            <v>消毒,选择穿刺部位,插入穿刺器,连接气腹机,建立气腹,置入观察镜,分别置入操作孔道套管及操作器械,用超声刀分离,用钛夹､管路夹夹壁血管或组织,显露输尿管,于远端切断输尿管,留置输尿管支架管。游离肠管,肠管切断,断端吻合。肠管肾盂吻合,远端输尿管和肠管吻合,放置引流管,缝合伤口。</v>
          </cell>
          <cell r="D7306" t="str">
            <v>引流装置,冲洗液,二氧化碳气体</v>
          </cell>
          <cell r="E7306" t="str">
            <v>输尿管支架管,腔镜材料</v>
          </cell>
          <cell r="F7306" t="str">
            <v>次</v>
          </cell>
          <cell r="G7306" t="str">
            <v/>
          </cell>
          <cell r="H7306">
            <v>2500</v>
          </cell>
          <cell r="I7306">
            <v>2000</v>
          </cell>
          <cell r="J7306">
            <v>1750</v>
          </cell>
          <cell r="K7306" t="str">
            <v>乙类</v>
          </cell>
        </row>
        <row r="7307">
          <cell r="A7307" t="str">
            <v>HRF86503</v>
          </cell>
          <cell r="B7307" t="str">
            <v>经腹腔镜膀胱瓣代输尿管术</v>
          </cell>
          <cell r="C7307" t="str">
            <v>消毒,选择穿刺部位,插入穿刺器,连接气腹机,建立气腹,置入观察镜,分别置入操作孔道套管及操作器械,用超声刀分离,用钛夹､管路夹夹壁血管或组织,切开膀胱,制作膀胱瓣,关闭膀胱切口,吻合输尿管和膀胱瓣代输尿管,留置输尿管支架管。</v>
          </cell>
          <cell r="D7307" t="str">
            <v>引流装置,冲洗液,二氧化碳气体</v>
          </cell>
          <cell r="E7307" t="str">
            <v>输尿管支架管,腔镜材料</v>
          </cell>
          <cell r="F7307" t="str">
            <v>次</v>
          </cell>
          <cell r="G7307" t="str">
            <v/>
          </cell>
          <cell r="H7307">
            <v>2500</v>
          </cell>
          <cell r="I7307">
            <v>2000</v>
          </cell>
          <cell r="J7307">
            <v>1750</v>
          </cell>
          <cell r="K7307" t="str">
            <v>乙类</v>
          </cell>
        </row>
        <row r="7308">
          <cell r="A7308" t="str">
            <v>HRF86504</v>
          </cell>
          <cell r="B7308" t="str">
            <v>经腹腔镜输尿管膀胱再植术</v>
          </cell>
          <cell r="C7308" t="str">
            <v>消毒,选择穿刺部位,插入穿刺器,连接气腹机,建立气腹,置入观察镜,分别置入操作孔道套管及操作器械,用超声刀分离,用钛夹､管路夹夹壁血管或组织,显露膀胱和输尿管,切断狭窄输尿管和部分膀胱,留置输尿管支架管,吻合输尿管和膀胱,放置引流管,缝合伤口。</v>
          </cell>
          <cell r="D7308" t="str">
            <v>引流装置,冲洗液,二氧化碳气体</v>
          </cell>
          <cell r="E7308" t="str">
            <v>输尿管支架管,腔镜材料</v>
          </cell>
          <cell r="F7308" t="str">
            <v>次</v>
          </cell>
          <cell r="G7308" t="str">
            <v/>
          </cell>
          <cell r="H7308">
            <v>2100</v>
          </cell>
          <cell r="I7308">
            <v>1680</v>
          </cell>
          <cell r="J7308">
            <v>1470</v>
          </cell>
          <cell r="K7308" t="str">
            <v>乙类</v>
          </cell>
        </row>
        <row r="7309">
          <cell r="A7309" t="str">
            <v>HRG-HRH</v>
          </cell>
          <cell r="B7309" t="str">
            <v>3.膀胱</v>
          </cell>
          <cell r="C7309" t="str">
            <v/>
          </cell>
          <cell r="D7309" t="str">
            <v/>
          </cell>
          <cell r="E7309" t="str">
            <v/>
          </cell>
        </row>
        <row r="7309">
          <cell r="G7309" t="str">
            <v/>
          </cell>
          <cell r="H7309" t="str">
            <v/>
          </cell>
          <cell r="I7309" t="str">
            <v/>
          </cell>
          <cell r="J7309" t="str">
            <v/>
          </cell>
        </row>
        <row r="7310">
          <cell r="A7310" t="str">
            <v>HRG48101</v>
          </cell>
          <cell r="B7310" t="str">
            <v>膀胱区封闭术</v>
          </cell>
          <cell r="C7310" t="str">
            <v>消毒,穿刺点定位,药物注射。</v>
          </cell>
          <cell r="D7310" t="str">
            <v>注射器</v>
          </cell>
          <cell r="E7310" t="str">
            <v/>
          </cell>
          <cell r="F7310" t="str">
            <v>次</v>
          </cell>
          <cell r="G7310" t="str">
            <v/>
          </cell>
          <cell r="H7310">
            <v>40</v>
          </cell>
          <cell r="I7310">
            <v>32</v>
          </cell>
          <cell r="J7310">
            <v>28</v>
          </cell>
          <cell r="K7310" t="str">
            <v>甲类</v>
          </cell>
        </row>
        <row r="7311">
          <cell r="A7311" t="str">
            <v>HRG48401</v>
          </cell>
          <cell r="B7311" t="str">
            <v>膀胱灌注</v>
          </cell>
          <cell r="C7311" t="str">
            <v>会阴消毒,润滑尿道,经尿道膀胱插管,药品灌注。</v>
          </cell>
          <cell r="D7311" t="str">
            <v>注射器,导尿管</v>
          </cell>
          <cell r="E7311" t="str">
            <v/>
          </cell>
          <cell r="F7311" t="str">
            <v>次</v>
          </cell>
          <cell r="G7311" t="str">
            <v/>
          </cell>
          <cell r="H7311">
            <v>45</v>
          </cell>
          <cell r="I7311">
            <v>36</v>
          </cell>
          <cell r="J7311">
            <v>32</v>
          </cell>
          <cell r="K7311" t="str">
            <v>甲类</v>
          </cell>
        </row>
        <row r="7312">
          <cell r="A7312" t="str">
            <v>HRG48402</v>
          </cell>
          <cell r="B7312" t="str">
            <v>经尿道肉毒杆菌毒素括约肌注射术</v>
          </cell>
          <cell r="C7312" t="str">
            <v>截石位,常规消毒,在膀胱镜下,将200单位肉毒毒素溶解于8毫升生理冲洗液中,镜下确定环形外括约肌后,插入膀胱注射针,分8个注射点向外括约肌内注射,每点注射1毫升,潜行注射深度1-2厘米。注射点主要分布于外括约肌环形9点､12点､15点､18点方向,每个方向纵向注射2针。</v>
          </cell>
          <cell r="D7312" t="str">
            <v>注射器</v>
          </cell>
          <cell r="E7312" t="str">
            <v/>
          </cell>
          <cell r="F7312" t="str">
            <v>次</v>
          </cell>
          <cell r="G7312" t="str">
            <v/>
          </cell>
          <cell r="H7312">
            <v>100</v>
          </cell>
          <cell r="I7312">
            <v>80</v>
          </cell>
          <cell r="J7312">
            <v>70</v>
          </cell>
          <cell r="K7312" t="str">
            <v>甲类</v>
          </cell>
        </row>
        <row r="7313">
          <cell r="A7313" t="str">
            <v>HRG48601</v>
          </cell>
          <cell r="B7313" t="str">
            <v>经尿道膀胱镜下膀胱注射</v>
          </cell>
          <cell r="C7313" t="str">
            <v>消毒,局麻,膀胱镜下穿刺点定位,穿刺注射。</v>
          </cell>
          <cell r="D7313" t="str">
            <v>注射器</v>
          </cell>
          <cell r="E7313" t="str">
            <v/>
          </cell>
          <cell r="F7313" t="str">
            <v>次</v>
          </cell>
          <cell r="G7313" t="str">
            <v/>
          </cell>
          <cell r="H7313">
            <v>280</v>
          </cell>
          <cell r="I7313">
            <v>220</v>
          </cell>
          <cell r="J7313">
            <v>190</v>
          </cell>
          <cell r="K7313" t="str">
            <v>乙类</v>
          </cell>
        </row>
        <row r="7314">
          <cell r="A7314" t="str">
            <v>HRG48602</v>
          </cell>
          <cell r="B7314" t="str">
            <v>经尿道膀胱镜肉毒杆菌毒素胱壁注射术</v>
          </cell>
          <cell r="C7314" t="str">
            <v>截石位,常规消毒,膀胱镜下,将300单位型肉毒毒素(100单位/支)溶于15毫升0.9%生理冲洗液,经膀胱注射针,分别注射于膀胱底部､顶部､两侧壁,共30点,每点0.5毫升,约10单位肉毒杆菌毒素。尽量避开膀胱三角区､输尿管开口和膀胱颈,注射深度为膀胱壁黏膜下或浅肌层,约0.5厘米。</v>
          </cell>
          <cell r="D7314" t="str">
            <v>注射器</v>
          </cell>
          <cell r="E7314" t="str">
            <v/>
          </cell>
          <cell r="F7314" t="str">
            <v>次</v>
          </cell>
          <cell r="G7314" t="str">
            <v/>
          </cell>
          <cell r="H7314">
            <v>280</v>
          </cell>
          <cell r="I7314">
            <v>220</v>
          </cell>
          <cell r="J7314">
            <v>190</v>
          </cell>
          <cell r="K7314" t="str">
            <v>乙类</v>
          </cell>
        </row>
        <row r="7315">
          <cell r="A7315" t="str">
            <v>HRG48603</v>
          </cell>
          <cell r="B7315" t="str">
            <v>经膀胱镜尿失禁治疗</v>
          </cell>
          <cell r="C7315" t="str">
            <v>会阴消毒,润滑麻醉尿道,膀胱镜检查,置管,膀胱颈硬化剂注射。</v>
          </cell>
          <cell r="D7315" t="str">
            <v>注射器,尿管</v>
          </cell>
          <cell r="E7315" t="str">
            <v/>
          </cell>
          <cell r="F7315" t="str">
            <v>次</v>
          </cell>
          <cell r="G7315" t="str">
            <v/>
          </cell>
          <cell r="H7315">
            <v>300</v>
          </cell>
          <cell r="I7315">
            <v>240</v>
          </cell>
          <cell r="J7315">
            <v>210</v>
          </cell>
          <cell r="K7315" t="str">
            <v>乙类</v>
          </cell>
        </row>
        <row r="7316">
          <cell r="A7316" t="str">
            <v>HRG48604</v>
          </cell>
          <cell r="B7316" t="str">
            <v>经电子膀胱镜尿失禁治疗</v>
          </cell>
          <cell r="C7316" t="str">
            <v>会阴消毒,润滑麻醉尿道,电子膀胱镜检查,置管,膀胱颈硬化剂注射。</v>
          </cell>
          <cell r="D7316" t="str">
            <v>注射器,尿管</v>
          </cell>
          <cell r="E7316" t="str">
            <v/>
          </cell>
          <cell r="F7316" t="str">
            <v>次</v>
          </cell>
          <cell r="G7316" t="str">
            <v/>
          </cell>
          <cell r="H7316">
            <v>350</v>
          </cell>
          <cell r="I7316">
            <v>280</v>
          </cell>
          <cell r="J7316">
            <v>245</v>
          </cell>
          <cell r="K7316" t="str">
            <v>乙类</v>
          </cell>
        </row>
        <row r="7317">
          <cell r="A7317" t="str">
            <v>HRG48605</v>
          </cell>
          <cell r="B7317" t="str">
            <v>经纤维膀胱镜尿失禁治疗</v>
          </cell>
          <cell r="C7317" t="str">
            <v>会阴消毒,润滑麻醉尿道,纤维膀胱镜检查,置管,膀胱颈硬化剂注射。</v>
          </cell>
          <cell r="D7317" t="str">
            <v>注射器,尿管</v>
          </cell>
          <cell r="E7317" t="str">
            <v/>
          </cell>
          <cell r="F7317" t="str">
            <v>次</v>
          </cell>
          <cell r="G7317" t="str">
            <v/>
          </cell>
          <cell r="H7317">
            <v>350</v>
          </cell>
          <cell r="I7317">
            <v>280</v>
          </cell>
          <cell r="J7317">
            <v>245</v>
          </cell>
          <cell r="K7317" t="str">
            <v>乙类</v>
          </cell>
        </row>
        <row r="7318">
          <cell r="A7318" t="str">
            <v>HRG50301</v>
          </cell>
          <cell r="B7318" t="str">
            <v>膀胱穿刺造瘘术</v>
          </cell>
          <cell r="C7318" t="str">
            <v>消毒,局麻,皮肤切开,膀胱穿刺造瘘针穿刺,置入造瘘管,缝合固定。</v>
          </cell>
          <cell r="D7318" t="str">
            <v>穿刺针,引流装置,注射器,造瘘管</v>
          </cell>
          <cell r="E7318" t="str">
            <v>特殊缝线</v>
          </cell>
          <cell r="F7318" t="str">
            <v>次</v>
          </cell>
          <cell r="G7318" t="str">
            <v/>
          </cell>
          <cell r="H7318">
            <v>450</v>
          </cell>
          <cell r="I7318">
            <v>360</v>
          </cell>
          <cell r="J7318">
            <v>310</v>
          </cell>
          <cell r="K7318" t="str">
            <v>甲类</v>
          </cell>
        </row>
        <row r="7319">
          <cell r="A7319" t="str">
            <v>HRG50302</v>
          </cell>
          <cell r="B7319" t="str">
            <v>膀胱切开造瘘术</v>
          </cell>
          <cell r="C7319" t="str">
            <v>局部消毒,电刀切开皮肤,切开膀胱进入膀胱,置入引流管,关闭膀胱切口,留置引流管。不含超声引导。</v>
          </cell>
          <cell r="D7319" t="str">
            <v>引流装置,引流管</v>
          </cell>
          <cell r="E7319" t="str">
            <v>特殊缝线</v>
          </cell>
          <cell r="F7319" t="str">
            <v>次</v>
          </cell>
          <cell r="G7319" t="str">
            <v/>
          </cell>
          <cell r="H7319">
            <v>1200</v>
          </cell>
          <cell r="I7319">
            <v>960</v>
          </cell>
          <cell r="J7319">
            <v>840</v>
          </cell>
          <cell r="K7319" t="str">
            <v>甲类</v>
          </cell>
        </row>
        <row r="7320">
          <cell r="A7320" t="str">
            <v>HRG65301</v>
          </cell>
          <cell r="B7320" t="str">
            <v>膀胱切开取石术</v>
          </cell>
          <cell r="C7320" t="str">
            <v>消毒,电刀逐层切开,切开膀胱,探查膀胱,取出结石,关闭膀胱切口,留置引流管,关闭切口。</v>
          </cell>
          <cell r="D7320" t="str">
            <v>引流装置</v>
          </cell>
          <cell r="E7320" t="str">
            <v>输尿管支架管,血管夹,特殊缝线,止血材料</v>
          </cell>
          <cell r="F7320" t="str">
            <v>次</v>
          </cell>
          <cell r="G7320" t="str">
            <v/>
          </cell>
          <cell r="H7320">
            <v>1200</v>
          </cell>
          <cell r="I7320">
            <v>960</v>
          </cell>
          <cell r="J7320">
            <v>840</v>
          </cell>
          <cell r="K7320" t="str">
            <v>甲类</v>
          </cell>
        </row>
        <row r="7321">
          <cell r="A7321" t="str">
            <v>HRG65601</v>
          </cell>
          <cell r="B7321" t="str">
            <v>经膀胱镜异物取出术</v>
          </cell>
          <cell r="C7321" t="str">
            <v>会阴消毒,润滑麻醉尿道,置入套管及闭孔器,推出闭孔器,插入膀胱镜,连接显示器光源,检查膀胱,取出异物。</v>
          </cell>
          <cell r="D7321" t="str">
            <v>冲洗液</v>
          </cell>
          <cell r="E7321" t="str">
            <v/>
          </cell>
          <cell r="F7321" t="str">
            <v>次</v>
          </cell>
          <cell r="G7321" t="str">
            <v/>
          </cell>
          <cell r="H7321">
            <v>1200</v>
          </cell>
          <cell r="I7321">
            <v>960</v>
          </cell>
          <cell r="J7321">
            <v>840</v>
          </cell>
          <cell r="K7321" t="str">
            <v>乙类</v>
          </cell>
        </row>
        <row r="7322">
          <cell r="A7322" t="str">
            <v>HRG65602</v>
          </cell>
          <cell r="B7322" t="str">
            <v>经纤维膀胱镜异物取出术</v>
          </cell>
          <cell r="C7322" t="str">
            <v>会阴消毒,润滑麻醉尿道,置入套管及闭孔器,推出闭孔器,插入纤维膀胱镜,连接显示器光源,检查膀胱,取出异物。</v>
          </cell>
          <cell r="D7322" t="str">
            <v>冲洗液</v>
          </cell>
          <cell r="E7322" t="str">
            <v/>
          </cell>
          <cell r="F7322" t="str">
            <v>次</v>
          </cell>
          <cell r="G7322" t="str">
            <v/>
          </cell>
          <cell r="H7322">
            <v>1200</v>
          </cell>
          <cell r="I7322">
            <v>960</v>
          </cell>
          <cell r="J7322">
            <v>840</v>
          </cell>
          <cell r="K7322" t="str">
            <v>乙类</v>
          </cell>
        </row>
        <row r="7323">
          <cell r="A7323" t="str">
            <v>HRG65603</v>
          </cell>
          <cell r="B7323" t="str">
            <v>经电子膀胱镜异物取出术</v>
          </cell>
          <cell r="C7323" t="str">
            <v>会阴消毒,润滑麻醉尿道,置入套管及闭孔器,推出闭孔器,插入电子膀胱镜,连接显示器光源,检查膀胱,取出异物。</v>
          </cell>
          <cell r="D7323" t="str">
            <v>冲洗液</v>
          </cell>
          <cell r="E7323" t="str">
            <v/>
          </cell>
          <cell r="F7323" t="str">
            <v>次</v>
          </cell>
          <cell r="G7323" t="str">
            <v/>
          </cell>
          <cell r="H7323">
            <v>1250</v>
          </cell>
          <cell r="I7323">
            <v>1000</v>
          </cell>
          <cell r="J7323">
            <v>875</v>
          </cell>
          <cell r="K7323" t="str">
            <v>乙类</v>
          </cell>
        </row>
        <row r="7324">
          <cell r="A7324" t="str">
            <v>HRG65604</v>
          </cell>
          <cell r="B7324" t="str">
            <v>经尿道气压弹道膀胱碎石取石术</v>
          </cell>
          <cell r="C7324" t="str">
            <v>会阴消毒,润滑,经尿道外口置入膀胱镜,检查膀胱结石,采用气压行道击碎结石并取出结石､血块等。</v>
          </cell>
          <cell r="D7324" t="str">
            <v>冲洗液</v>
          </cell>
          <cell r="E7324" t="str">
            <v/>
          </cell>
          <cell r="F7324" t="str">
            <v>次</v>
          </cell>
          <cell r="G7324" t="str">
            <v/>
          </cell>
          <cell r="H7324">
            <v>1200</v>
          </cell>
          <cell r="I7324">
            <v>960</v>
          </cell>
          <cell r="J7324">
            <v>840</v>
          </cell>
          <cell r="K7324" t="str">
            <v>乙类</v>
          </cell>
        </row>
        <row r="7325">
          <cell r="A7325" t="str">
            <v>HRG65605</v>
          </cell>
          <cell r="B7325" t="str">
            <v>经尿道碎石钳碎石取石术</v>
          </cell>
          <cell r="C7325" t="str">
            <v>会阴消毒,润滑,经尿道外口置入膀胱镜,检查膀胱结石,置入碎石钳,击碎结石并取出结石､血块等。</v>
          </cell>
          <cell r="D7325" t="str">
            <v>冲洗液</v>
          </cell>
          <cell r="E7325" t="str">
            <v/>
          </cell>
          <cell r="F7325" t="str">
            <v>次</v>
          </cell>
          <cell r="G7325" t="str">
            <v/>
          </cell>
          <cell r="H7325">
            <v>800</v>
          </cell>
          <cell r="I7325">
            <v>640</v>
          </cell>
          <cell r="J7325">
            <v>560</v>
          </cell>
          <cell r="K7325" t="str">
            <v>乙类</v>
          </cell>
        </row>
        <row r="7326">
          <cell r="A7326" t="str">
            <v>HRG65606</v>
          </cell>
          <cell r="B7326" t="str">
            <v>经尿道超声碎石取石术</v>
          </cell>
          <cell r="C7326" t="str">
            <v>会阴消毒,润滑,经尿道外口置入膀胱镜,检查膀胱结石,采用超声击碎结石并取出结石､血块等。</v>
          </cell>
          <cell r="D7326" t="str">
            <v>冲洗液</v>
          </cell>
          <cell r="E7326" t="str">
            <v/>
          </cell>
          <cell r="F7326" t="str">
            <v>次</v>
          </cell>
          <cell r="G7326" t="str">
            <v/>
          </cell>
          <cell r="H7326">
            <v>1200</v>
          </cell>
          <cell r="I7326">
            <v>960</v>
          </cell>
          <cell r="J7326">
            <v>840</v>
          </cell>
          <cell r="K7326" t="str">
            <v>乙类</v>
          </cell>
        </row>
        <row r="7327">
          <cell r="A7327" t="str">
            <v>HRG65607</v>
          </cell>
          <cell r="B7327" t="str">
            <v>经尿道钬激光膀胱碎石取石术</v>
          </cell>
          <cell r="C7327" t="str">
            <v>会阴消毒,润滑,经尿道外口置入膀胱镜,检查膀胱结石,采用钬激光击碎结石并取出结石､血块等。</v>
          </cell>
          <cell r="D7327" t="str">
            <v>冲洗液</v>
          </cell>
          <cell r="E7327" t="str">
            <v/>
          </cell>
          <cell r="F7327" t="str">
            <v>次</v>
          </cell>
          <cell r="G7327" t="str">
            <v/>
          </cell>
          <cell r="H7327">
            <v>1700</v>
          </cell>
          <cell r="I7327">
            <v>1360</v>
          </cell>
          <cell r="J7327">
            <v>1190</v>
          </cell>
          <cell r="K7327" t="str">
            <v>乙类</v>
          </cell>
        </row>
        <row r="7328">
          <cell r="A7328" t="str">
            <v>HRG72401</v>
          </cell>
          <cell r="B7328" t="str">
            <v>经尿道膀胱肿瘤电灼治疗</v>
          </cell>
          <cell r="C7328" t="str">
            <v>会阴消毒,润滑,经尿道外口置入膀胱镜,检查膀胱肿瘤,采用电灼法行肿瘤切除术。</v>
          </cell>
          <cell r="D7328" t="str">
            <v>冲洗液</v>
          </cell>
          <cell r="E7328" t="str">
            <v>三腔导尿管</v>
          </cell>
          <cell r="F7328" t="str">
            <v>次</v>
          </cell>
          <cell r="G7328" t="str">
            <v/>
          </cell>
          <cell r="H7328">
            <v>1200</v>
          </cell>
          <cell r="I7328">
            <v>960</v>
          </cell>
          <cell r="J7328">
            <v>840</v>
          </cell>
          <cell r="K7328" t="str">
            <v>乙类</v>
          </cell>
        </row>
        <row r="7329">
          <cell r="A7329" t="str">
            <v>HRG72402</v>
          </cell>
          <cell r="B7329" t="str">
            <v>经尿道膀胱肿瘤激光切除术</v>
          </cell>
          <cell r="C7329" t="str">
            <v>会阴消毒,润滑,经尿道外口置入膀胱镜,检查膀胱肿瘤,采用激光气化切除法行肿瘤切除术。</v>
          </cell>
          <cell r="D7329" t="str">
            <v>冲洗液</v>
          </cell>
          <cell r="E7329" t="str">
            <v>三腔导尿管</v>
          </cell>
          <cell r="F7329" t="str">
            <v>次</v>
          </cell>
          <cell r="G7329" t="str">
            <v/>
          </cell>
          <cell r="H7329">
            <v>1700</v>
          </cell>
          <cell r="I7329">
            <v>1360</v>
          </cell>
          <cell r="J7329">
            <v>1190</v>
          </cell>
          <cell r="K7329" t="str">
            <v>乙类</v>
          </cell>
        </row>
        <row r="7330">
          <cell r="A7330" t="str">
            <v>HRG72601</v>
          </cell>
          <cell r="B7330" t="str">
            <v>经膀胱镜尿道镜激光治疗</v>
          </cell>
          <cell r="C7330" t="str">
            <v>会阴消毒,润滑麻醉尿道,置入套管及闭孔器,推出闭孔器,插入膀胱镜,连接显示器光源,检查膀胱,退镜检查尿道,激光治疗病变。</v>
          </cell>
          <cell r="D7330" t="str">
            <v>冲洗液</v>
          </cell>
          <cell r="E7330" t="str">
            <v/>
          </cell>
          <cell r="F7330" t="str">
            <v>次</v>
          </cell>
          <cell r="G7330" t="str">
            <v/>
          </cell>
          <cell r="H7330">
            <v>1700</v>
          </cell>
          <cell r="I7330">
            <v>1360</v>
          </cell>
          <cell r="J7330">
            <v>1190</v>
          </cell>
          <cell r="K7330" t="str">
            <v>乙类</v>
          </cell>
        </row>
        <row r="7331">
          <cell r="A7331" t="str">
            <v>HRG72602</v>
          </cell>
          <cell r="B7331" t="str">
            <v>经电子膀胱镜尿道镜激光治疗</v>
          </cell>
          <cell r="C7331" t="str">
            <v>会阴消毒,润滑麻醉尿道,置入套管及闭孔器,推出闭孔器,插入电子膀胱镜,连接显示器光源,检查膀胱,退镜检查尿道,激光治疗病变。</v>
          </cell>
          <cell r="D7331" t="str">
            <v>冲洗液</v>
          </cell>
          <cell r="E7331" t="str">
            <v/>
          </cell>
          <cell r="F7331" t="str">
            <v>次</v>
          </cell>
          <cell r="G7331" t="str">
            <v/>
          </cell>
          <cell r="H7331">
            <v>1750</v>
          </cell>
          <cell r="I7331">
            <v>1400</v>
          </cell>
          <cell r="J7331">
            <v>1225</v>
          </cell>
          <cell r="K7331" t="str">
            <v>乙类</v>
          </cell>
        </row>
        <row r="7332">
          <cell r="A7332" t="str">
            <v>HRG72603</v>
          </cell>
          <cell r="B7332" t="str">
            <v>经纤维膀胱镜尿道镜激光治疗</v>
          </cell>
          <cell r="C7332" t="str">
            <v>会阴消毒,润滑麻醉尿道,置入套管及闭孔器,推出闭孔器,插入纤维膀胱镜,连接显示器光源,检查膀胱,退镜检查尿道,激光治疗病变。</v>
          </cell>
          <cell r="D7332" t="str">
            <v>冲洗液</v>
          </cell>
          <cell r="E7332" t="str">
            <v/>
          </cell>
          <cell r="F7332" t="str">
            <v>次</v>
          </cell>
          <cell r="G7332" t="str">
            <v/>
          </cell>
          <cell r="H7332">
            <v>1750</v>
          </cell>
          <cell r="I7332">
            <v>1400</v>
          </cell>
          <cell r="J7332">
            <v>1225</v>
          </cell>
          <cell r="K7332" t="str">
            <v>乙类</v>
          </cell>
        </row>
        <row r="7333">
          <cell r="A7333" t="str">
            <v>HRG72604</v>
          </cell>
          <cell r="B7333" t="str">
            <v>经膀胱镜尿道镜电灼治疗</v>
          </cell>
          <cell r="C7333" t="str">
            <v>会阴消毒,润滑麻醉尿道,置入套管及闭孔器,推出闭孔器,插入膀胱镜､尿道镜,连接显示器光源,检查尿道膀胱,电灼(电烧)病变。</v>
          </cell>
          <cell r="D7333" t="str">
            <v>冲洗液</v>
          </cell>
          <cell r="E7333" t="str">
            <v/>
          </cell>
          <cell r="F7333" t="str">
            <v>次</v>
          </cell>
          <cell r="G7333" t="str">
            <v/>
          </cell>
          <cell r="H7333">
            <v>1200</v>
          </cell>
          <cell r="I7333">
            <v>960</v>
          </cell>
          <cell r="J7333">
            <v>840</v>
          </cell>
          <cell r="K7333" t="str">
            <v>乙类</v>
          </cell>
        </row>
        <row r="7334">
          <cell r="A7334" t="str">
            <v>HRG72605</v>
          </cell>
          <cell r="B7334" t="str">
            <v>经电子膀胱镜尿道镜电灼治疗</v>
          </cell>
          <cell r="C7334" t="str">
            <v>会阴消毒,润滑麻醉尿道,置入套管及闭孔器,推出闭孔器,插入电子膀胱镜､尿道镜,连接显示器光源,检查尿道膀胱,电灼(电烧)病变。</v>
          </cell>
          <cell r="D7334" t="str">
            <v>冲洗液</v>
          </cell>
          <cell r="E7334" t="str">
            <v/>
          </cell>
          <cell r="F7334" t="str">
            <v>次</v>
          </cell>
          <cell r="G7334" t="str">
            <v/>
          </cell>
          <cell r="H7334">
            <v>1250</v>
          </cell>
          <cell r="I7334">
            <v>1000</v>
          </cell>
          <cell r="J7334">
            <v>875</v>
          </cell>
          <cell r="K7334" t="str">
            <v>乙类</v>
          </cell>
        </row>
        <row r="7335">
          <cell r="A7335" t="str">
            <v>HRG72606</v>
          </cell>
          <cell r="B7335" t="str">
            <v>经纤维膀胱镜尿道镜电灼治疗</v>
          </cell>
          <cell r="C7335" t="str">
            <v>会阴消毒,润滑麻醉尿道,置入套管及闭孔器,推出闭孔器,插入纤维膀胱镜､尿道镜,连接显示器光源,检查尿道膀胱,电灼(电烧)病变。</v>
          </cell>
          <cell r="D7335" t="str">
            <v>冲洗液</v>
          </cell>
          <cell r="E7335" t="str">
            <v/>
          </cell>
          <cell r="F7335" t="str">
            <v>次</v>
          </cell>
          <cell r="G7335" t="str">
            <v/>
          </cell>
          <cell r="H7335">
            <v>1250</v>
          </cell>
          <cell r="I7335">
            <v>1000</v>
          </cell>
          <cell r="J7335">
            <v>875</v>
          </cell>
          <cell r="K7335" t="str">
            <v>乙类</v>
          </cell>
        </row>
        <row r="7336">
          <cell r="A7336" t="str">
            <v>HRG73301</v>
          </cell>
          <cell r="B7336" t="str">
            <v>膀胱部分切除术</v>
          </cell>
          <cell r="C7336" t="str">
            <v>消毒,电刀逐层切开,游离膀胱,切开膀胱,探查膀胱,切除部分膀胱壁,关闭膀胱切口,留置引流管,关闭切口。</v>
          </cell>
          <cell r="D7336" t="str">
            <v>引流装置</v>
          </cell>
          <cell r="E7336" t="str">
            <v>输尿管支架管,血管夹,特殊缝线,止血材料</v>
          </cell>
          <cell r="F7336" t="str">
            <v>次</v>
          </cell>
          <cell r="G7336" t="str">
            <v/>
          </cell>
          <cell r="H7336">
            <v>1500</v>
          </cell>
          <cell r="I7336">
            <v>1200</v>
          </cell>
          <cell r="J7336">
            <v>1050</v>
          </cell>
          <cell r="K7336" t="str">
            <v>甲类</v>
          </cell>
        </row>
        <row r="7337">
          <cell r="A7337" t="str">
            <v>HRG73302</v>
          </cell>
          <cell r="B7337" t="str">
            <v>膀胱憩室切除术</v>
          </cell>
          <cell r="C7337" t="str">
            <v>消毒,电刀逐层切开,切开膀胱,显露憩室,内翻憩室,切除憩室,关闭膀胱切口,留置引流管,关闭切口。</v>
          </cell>
          <cell r="D7337" t="str">
            <v>引流装置</v>
          </cell>
          <cell r="E7337" t="str">
            <v>输尿管支架管,血管夹,特殊缝线,止血材料</v>
          </cell>
          <cell r="F7337" t="str">
            <v>次</v>
          </cell>
          <cell r="G7337" t="str">
            <v/>
          </cell>
          <cell r="H7337">
            <v>1500</v>
          </cell>
          <cell r="I7337">
            <v>1200</v>
          </cell>
          <cell r="J7337">
            <v>1050</v>
          </cell>
          <cell r="K7337" t="str">
            <v>甲类</v>
          </cell>
        </row>
        <row r="7338">
          <cell r="A7338" t="str">
            <v>HRG73303</v>
          </cell>
          <cell r="B7338" t="str">
            <v>膀胱瘘管切除术</v>
          </cell>
          <cell r="C7338" t="str">
            <v>消毒,电刀逐层切开,显露膀胱,游离后切开膀胱,探查寻得瘘口处,环形切开瘘口周围组织,锐性分离瘘管后完整切除,关闭膀胱切口,逐层关闭切口。</v>
          </cell>
          <cell r="D7338" t="str">
            <v>引流装置</v>
          </cell>
          <cell r="E7338" t="str">
            <v>血管夹,特殊缝线,止血材料</v>
          </cell>
          <cell r="F7338" t="str">
            <v>次</v>
          </cell>
          <cell r="G7338" t="str">
            <v/>
          </cell>
          <cell r="H7338">
            <v>1500</v>
          </cell>
          <cell r="I7338">
            <v>1200</v>
          </cell>
          <cell r="J7338">
            <v>1050</v>
          </cell>
          <cell r="K7338" t="str">
            <v>甲类</v>
          </cell>
        </row>
        <row r="7339">
          <cell r="A7339" t="str">
            <v>HRG73304</v>
          </cell>
          <cell r="B7339" t="str">
            <v>肠扩大膀胱术</v>
          </cell>
          <cell r="C7339" t="str">
            <v>消毒,电刀逐层切开,探查腹腔,显露膀胱,选择与游离乙状结肠肠袢,切除病变膀胱,吻合游离乙状结肠袢和膀胱后壁,吻合输尿管和游离乙状结肠,关闭后腹膜,放置引流,缝合腹壁。</v>
          </cell>
          <cell r="D7339" t="str">
            <v>引流装置</v>
          </cell>
          <cell r="E7339" t="str">
            <v>输尿管支架管,血管夹,特殊缝线,止血材料</v>
          </cell>
          <cell r="F7339" t="str">
            <v>次</v>
          </cell>
          <cell r="G7339" t="str">
            <v/>
          </cell>
          <cell r="H7339">
            <v>2500</v>
          </cell>
          <cell r="I7339">
            <v>2000</v>
          </cell>
          <cell r="J7339">
            <v>1750</v>
          </cell>
          <cell r="K7339" t="str">
            <v>甲类</v>
          </cell>
        </row>
        <row r="7340">
          <cell r="A7340" t="str">
            <v>HRG73305</v>
          </cell>
          <cell r="B7340" t="str">
            <v>胃代膀胱术</v>
          </cell>
          <cell r="C7340" t="str">
            <v>消毒,电刀逐层切开,探查,结扎髂内动脉,髂血管周围及闭孔血管周围淋巴结清扫,游离胃体上1/3处及距幽门约3厘米切断1/3胃体置放于膀胱窝内,按毕-I式胃大部切除术吻合余下的胃和十二指肠,恢复胃肠道的连续和畅通,将左右输尿管做瓣抗反流移植在代膀胱后壁上,内置双J管作支架,关闭代膀胱近胃端,将幽门管与膀胱颈或前列腺被膜吻合,代膀胱前壁做膀胱造瘘,经尿道置入三腔尿管。</v>
          </cell>
          <cell r="D7340" t="str">
            <v>引流装置,三腔导尿管</v>
          </cell>
          <cell r="E7340" t="str">
            <v>输尿管支架管,血管夹,特殊缝线,止血材料</v>
          </cell>
          <cell r="F7340" t="str">
            <v>次</v>
          </cell>
          <cell r="G7340" t="str">
            <v/>
          </cell>
          <cell r="H7340">
            <v>2500</v>
          </cell>
          <cell r="I7340">
            <v>2000</v>
          </cell>
          <cell r="J7340">
            <v>1750</v>
          </cell>
          <cell r="K7340" t="str">
            <v>甲类</v>
          </cell>
        </row>
        <row r="7341">
          <cell r="A7341" t="str">
            <v>HRG73306</v>
          </cell>
          <cell r="B7341" t="str">
            <v>肠道新膀胱术</v>
          </cell>
          <cell r="C7341" t="str">
            <v>消毒,电刀逐层切开,探查,结扎髂内动脉,髂血管周围及闭孔血管周围淋巴结清扫,距回盲部约20厘米处截取带蒂回肠35-45厘米,恢复肠道连续性,截取段回肠腔用利凡诺反复冲洗,在系膜对侧缘剖开肠壁,将肠片按W形或U形重新排列,以2-0可吸收缝线缝合成近似球形的新膀胱,底部留孔与后尿道吻合,双侧输尿管再植入成形的新膀胱内并采用黏膜下潜行1厘米,新膀胱内置膀胱造瘘管及三腔导尿管。</v>
          </cell>
          <cell r="D7341" t="str">
            <v>引流装置,三腔导尿管</v>
          </cell>
          <cell r="E7341" t="str">
            <v>输尿管支架管,血管夹,特殊缝线,止血材料</v>
          </cell>
          <cell r="F7341" t="str">
            <v>次</v>
          </cell>
          <cell r="G7341" t="str">
            <v/>
          </cell>
          <cell r="H7341">
            <v>2700</v>
          </cell>
          <cell r="I7341">
            <v>2160</v>
          </cell>
          <cell r="J7341">
            <v>1890</v>
          </cell>
          <cell r="K7341" t="str">
            <v>甲类</v>
          </cell>
        </row>
        <row r="7342">
          <cell r="A7342" t="str">
            <v>HRG73307</v>
          </cell>
          <cell r="B7342" t="str">
            <v>脐尿管瘘切除术</v>
          </cell>
          <cell r="C7342" t="str">
            <v>环绕瘘口作环形切口,提起后锐性分离,直至显露其末端,结扎后完整切除。</v>
          </cell>
          <cell r="D7342" t="str">
            <v>引流装置</v>
          </cell>
          <cell r="E7342" t="str">
            <v>特殊缝线</v>
          </cell>
          <cell r="F7342" t="str">
            <v>次</v>
          </cell>
          <cell r="G7342" t="str">
            <v/>
          </cell>
          <cell r="H7342">
            <v>1600</v>
          </cell>
          <cell r="I7342">
            <v>1280</v>
          </cell>
          <cell r="J7342">
            <v>1120</v>
          </cell>
          <cell r="K7342" t="str">
            <v>甲类</v>
          </cell>
        </row>
        <row r="7343">
          <cell r="A7343" t="str">
            <v>HRG73308</v>
          </cell>
          <cell r="B7343" t="str">
            <v>脐尿管囊肿切除术</v>
          </cell>
          <cell r="C7343" t="str">
            <v>消毒,电刀逐层切开,显露膀胱顶部,充分游离后显露脐尿管,向上游离至脐部,向下游离至膀胱,找到囊肿并切除。</v>
          </cell>
          <cell r="D7343" t="str">
            <v>引流装置</v>
          </cell>
          <cell r="E7343" t="str">
            <v>特殊缝线</v>
          </cell>
          <cell r="F7343" t="str">
            <v>次</v>
          </cell>
          <cell r="G7343" t="str">
            <v/>
          </cell>
          <cell r="H7343">
            <v>1600</v>
          </cell>
          <cell r="I7343">
            <v>1280</v>
          </cell>
          <cell r="J7343">
            <v>1120</v>
          </cell>
          <cell r="K7343" t="str">
            <v>甲类</v>
          </cell>
        </row>
        <row r="7344">
          <cell r="A7344" t="str">
            <v>HRG73309</v>
          </cell>
          <cell r="B7344" t="str">
            <v>脐尿管肿瘤切除术</v>
          </cell>
          <cell r="C7344" t="str">
            <v>消毒,电刀逐层切开,显露膀胱顶部,充分游离后显露脐尿管,向上游离至脐部并切除,向下游离至膀胱,根据肿瘤性质采用膀胱部分切除术。</v>
          </cell>
          <cell r="D7344" t="str">
            <v>引流装置</v>
          </cell>
          <cell r="E7344" t="str">
            <v>血管夹,特殊缝线,止血材料</v>
          </cell>
          <cell r="F7344" t="str">
            <v>次</v>
          </cell>
          <cell r="G7344" t="str">
            <v/>
          </cell>
          <cell r="H7344">
            <v>2000</v>
          </cell>
          <cell r="I7344">
            <v>1600</v>
          </cell>
          <cell r="J7344">
            <v>1400</v>
          </cell>
          <cell r="K7344" t="str">
            <v>甲类</v>
          </cell>
        </row>
        <row r="7345">
          <cell r="A7345" t="str">
            <v>HRG73401</v>
          </cell>
          <cell r="B7345" t="str">
            <v>经尿道膀胱肿瘤电切治疗</v>
          </cell>
          <cell r="C7345" t="str">
            <v>会阴消毒,润滑,经尿道外口置入膀胱镜,检查膀胱肿瘤,采用电切法行肿瘤切除术。</v>
          </cell>
          <cell r="D7345" t="str">
            <v>引流装置,冲洗液</v>
          </cell>
          <cell r="E7345" t="str">
            <v>三腔导尿管</v>
          </cell>
          <cell r="F7345" t="str">
            <v>次</v>
          </cell>
          <cell r="G7345" t="str">
            <v/>
          </cell>
          <cell r="H7345">
            <v>2800</v>
          </cell>
          <cell r="I7345">
            <v>2240</v>
          </cell>
          <cell r="J7345">
            <v>1960</v>
          </cell>
          <cell r="K7345" t="str">
            <v>乙类</v>
          </cell>
        </row>
        <row r="7346">
          <cell r="A7346" t="str">
            <v>HRG73501</v>
          </cell>
          <cell r="B7346" t="str">
            <v>经腹腔镜膀胱部分切除术</v>
          </cell>
          <cell r="C7346" t="str">
            <v>消毒,选择穿刺部位,插入穿刺器,连接气腹机,建立气腹,置入观察镜,分别置入操作孔道套管及操作器械,用超声刀分离,用钛夹､管路夹夹壁血管或组织,游离膀胱,切开膀胱,探查膀胱,切除部分膀胱壁,关闭膀胱切口。</v>
          </cell>
          <cell r="D7346" t="str">
            <v>引流装置,冲洗液,二氧化碳气体</v>
          </cell>
          <cell r="E7346" t="str">
            <v>输尿管支架管,腔镜材料</v>
          </cell>
          <cell r="F7346" t="str">
            <v>次</v>
          </cell>
          <cell r="G7346" t="str">
            <v/>
          </cell>
          <cell r="H7346">
            <v>1700</v>
          </cell>
          <cell r="I7346">
            <v>1360</v>
          </cell>
          <cell r="J7346">
            <v>1190</v>
          </cell>
          <cell r="K7346" t="str">
            <v>乙类</v>
          </cell>
        </row>
        <row r="7347">
          <cell r="A7347" t="str">
            <v>HRG73502</v>
          </cell>
          <cell r="B7347" t="str">
            <v>经腹腔镜膀胱憩室切除术</v>
          </cell>
          <cell r="C7347" t="str">
            <v>消毒,选择穿刺部位,插入穿刺器,连接气腹机,建立气腹,置入观察镜,分别置入操作孔道套管及操作器械切开膀胱,用超声刀分离,用钛夹､管路夹夹壁血管或组织,显露憩室,内翻憩室,切除憩室,关闭膀胱切口。</v>
          </cell>
          <cell r="D7347" t="str">
            <v>引流装置,冲洗液,二氧化碳气体</v>
          </cell>
          <cell r="E7347" t="str">
            <v>输尿管支架管,腔镜材料</v>
          </cell>
          <cell r="F7347" t="str">
            <v>次</v>
          </cell>
          <cell r="G7347" t="str">
            <v/>
          </cell>
          <cell r="H7347">
            <v>1700</v>
          </cell>
          <cell r="I7347">
            <v>1360</v>
          </cell>
          <cell r="J7347">
            <v>1190</v>
          </cell>
          <cell r="K7347" t="str">
            <v>乙类</v>
          </cell>
        </row>
        <row r="7348">
          <cell r="A7348" t="str">
            <v>HRG73503</v>
          </cell>
          <cell r="B7348" t="str">
            <v>经腹腔镜肠扩大膀胱术</v>
          </cell>
          <cell r="C7348" t="str">
            <v>消毒,选择穿刺部位,插入穿刺器,连接气腹机,建立气腹,置入观察镜,分别置入操作孔道套管及操作器械,用超声刀分离,用钛夹､管路夹夹壁血管或组织,探查腹腔,显露膀胱,消毒,电刀逐层切开,探查腹腔,显露膀胱,选择与游离乙状结肠肠袢,切除病变膀胱,吻合游离乙状结肠袢和膀胱后壁,吻合输尿管和游离乙状结肠,关闭后腹膜,放置引流,缝合腹壁。</v>
          </cell>
          <cell r="D7348" t="str">
            <v>引流装置,冲洗液,二氧化碳气体</v>
          </cell>
          <cell r="E7348" t="str">
            <v>输尿管支架管,腔镜材料</v>
          </cell>
          <cell r="F7348" t="str">
            <v>次</v>
          </cell>
          <cell r="G7348" t="str">
            <v/>
          </cell>
          <cell r="H7348">
            <v>2700</v>
          </cell>
          <cell r="I7348">
            <v>2160</v>
          </cell>
          <cell r="J7348">
            <v>1890</v>
          </cell>
          <cell r="K7348" t="str">
            <v>乙类</v>
          </cell>
        </row>
        <row r="7349">
          <cell r="A7349" t="str">
            <v>HRG73504</v>
          </cell>
          <cell r="B7349" t="str">
            <v>经腹腔镜胃代膀胱术</v>
          </cell>
          <cell r="C7349" t="str">
            <v>置入气腹针造气腹,置入观察镜,分别置入操作孔道套管及操作器械,用超声刀分离,用钛夹､管路夹夹壁血管或组织,消毒,电刀逐层切开,探查,结扎髂内动脉,髂血管周围及闭孔血管周围淋巴结清扫,游离胃体上1/3处及距幽门约3厘米切断1/3胃体置放于膀胱窝内,按毕-I式胃大部切除术吻合余下的胃和十二指肠,恢复胃肠道的连续和畅通,将左右输尿管做瓣抗反流移植在代膀胱后壁上,内置双J管作支架,关闭代膀胱近胃端,将幽门管与膀胱颈或前列腺被膜吻合,代膀胱前壁做膀胱造瘘,经尿道置入三腔尿管。</v>
          </cell>
          <cell r="D7349" t="str">
            <v>引流装置,冲洗液,二氧化碳气体,三腔导尿管</v>
          </cell>
          <cell r="E7349" t="str">
            <v>输尿管支架管,腔镜材料</v>
          </cell>
          <cell r="F7349" t="str">
            <v>次</v>
          </cell>
          <cell r="G7349" t="str">
            <v/>
          </cell>
          <cell r="H7349">
            <v>2700</v>
          </cell>
          <cell r="I7349">
            <v>2160</v>
          </cell>
          <cell r="J7349">
            <v>1890</v>
          </cell>
          <cell r="K7349" t="str">
            <v>乙类</v>
          </cell>
        </row>
        <row r="7350">
          <cell r="A7350" t="str">
            <v>HRG73505</v>
          </cell>
          <cell r="B7350" t="str">
            <v>经腹腔镜肠道新膀胱术</v>
          </cell>
          <cell r="C7350" t="str">
            <v>消毒,选择穿刺部位,插入穿刺器,连接气腹机,建立气腹,置入观察镜,分别置入操作孔道套管及操作器械,消毒,电刀逐层切开,探查,结扎髂内动脉,髂血管周围及闭孔血管周围淋巴结清扫,距回盲部约20厘米处截取带蒂回肠35-45厘米,恢复肠道连续性,截取段回肠腔用利凡诺反复冲洗,在系膜对侧缘剖开肠壁,将肠片按W形或U形重新排列,以2-0可吸收缝线缝合成近似球形的新膀胱,底部留孔与后尿道吻合,双侧输尿管再植入成形的新膀胱内并采用黏膜下潜行1厘米,新膀胱内置膀胱造瘘管及三腔导尿管。</v>
          </cell>
          <cell r="D7350" t="str">
            <v>引流装置,冲洗液,二氧化碳气体,三腔导尿管</v>
          </cell>
          <cell r="E7350" t="str">
            <v>腔镜材料</v>
          </cell>
          <cell r="F7350" t="str">
            <v>次</v>
          </cell>
          <cell r="G7350" t="str">
            <v/>
          </cell>
          <cell r="H7350">
            <v>2900</v>
          </cell>
          <cell r="I7350">
            <v>2320</v>
          </cell>
          <cell r="J7350">
            <v>2030</v>
          </cell>
          <cell r="K7350" t="str">
            <v>乙类</v>
          </cell>
        </row>
        <row r="7351">
          <cell r="A7351" t="str">
            <v>HRG73601</v>
          </cell>
          <cell r="B7351" t="str">
            <v>经尿道膀胱颈电切术</v>
          </cell>
          <cell r="C7351" t="str">
            <v>会阴消毒,润滑,经尿道外口置入膀胱镜,探查膀胱颈病变程度,行相应的电切术。</v>
          </cell>
          <cell r="D7351" t="str">
            <v>引流装置</v>
          </cell>
          <cell r="E7351" t="str">
            <v/>
          </cell>
          <cell r="F7351" t="str">
            <v>次</v>
          </cell>
          <cell r="G7351" t="str">
            <v/>
          </cell>
          <cell r="H7351">
            <v>2500</v>
          </cell>
          <cell r="I7351">
            <v>2000</v>
          </cell>
          <cell r="J7351">
            <v>1750</v>
          </cell>
          <cell r="K7351" t="str">
            <v>乙类</v>
          </cell>
        </row>
        <row r="7352">
          <cell r="A7352" t="str">
            <v>HRG75301</v>
          </cell>
          <cell r="B7352" t="str">
            <v>膀胱尿道全切除术</v>
          </cell>
          <cell r="C7352" t="str">
            <v>消毒,电刀逐层切开,探查,结扎髂内动脉,髂血管周围及闭孔血管周围淋巴结清扫,游离切除膀胱､前列腺,切断输尿管､经会阴切口,切除尿道。不含肠管切断与吻合､肠道尿流改道术､原位新膀胱术。</v>
          </cell>
          <cell r="D7352" t="str">
            <v>引流装置</v>
          </cell>
          <cell r="E7352" t="str">
            <v>输尿管支架管,血管夹,特殊缝线,止血材料</v>
          </cell>
          <cell r="F7352" t="str">
            <v>次</v>
          </cell>
          <cell r="G7352" t="str">
            <v/>
          </cell>
          <cell r="H7352">
            <v>2500</v>
          </cell>
          <cell r="I7352">
            <v>2000</v>
          </cell>
          <cell r="J7352">
            <v>1750</v>
          </cell>
          <cell r="K7352" t="str">
            <v>甲类</v>
          </cell>
        </row>
        <row r="7353">
          <cell r="A7353" t="str">
            <v>HRG77301</v>
          </cell>
          <cell r="B7353" t="str">
            <v>男性根治性膀胱全切术</v>
          </cell>
          <cell r="C7353" t="str">
            <v>消毒,电刀逐层切开,探查,髂血管周围及闭孔血管周围淋巴结清扫,游离切除膀胱,前列腺,切断输尿管。不含肠管切断与吻合､肠道尿流改道术､原位新膀胱术。</v>
          </cell>
          <cell r="D7353" t="str">
            <v>引流装置</v>
          </cell>
          <cell r="E7353" t="str">
            <v>输尿管支架管,血管夹,特殊缝线,止血材料</v>
          </cell>
          <cell r="F7353" t="str">
            <v>次</v>
          </cell>
          <cell r="G7353" t="str">
            <v/>
          </cell>
          <cell r="H7353">
            <v>2800</v>
          </cell>
          <cell r="I7353">
            <v>2240</v>
          </cell>
          <cell r="J7353">
            <v>1960</v>
          </cell>
          <cell r="K7353" t="str">
            <v>甲类</v>
          </cell>
        </row>
        <row r="7354">
          <cell r="A7354" t="str">
            <v>HRG77302</v>
          </cell>
          <cell r="B7354" t="str">
            <v>女性根治性膀胱全切术</v>
          </cell>
          <cell r="C7354" t="str">
            <v>消毒,电刀逐层切开,探查,髂血管周围及闭孔血管周围淋巴结清扫,游离切除卵巢子宫附件,切断输尿管。不含肠管切断与吻合､肠道尿流改道术､原位新膀胱术。</v>
          </cell>
          <cell r="D7354" t="str">
            <v>引流装置</v>
          </cell>
          <cell r="E7354" t="str">
            <v>输尿管支架管,血管夹,特殊缝线,止血材料</v>
          </cell>
          <cell r="F7354" t="str">
            <v>次</v>
          </cell>
          <cell r="G7354" t="str">
            <v/>
          </cell>
          <cell r="H7354">
            <v>3000</v>
          </cell>
          <cell r="I7354">
            <v>2400</v>
          </cell>
          <cell r="J7354">
            <v>2100</v>
          </cell>
          <cell r="K7354" t="str">
            <v>甲类</v>
          </cell>
        </row>
        <row r="7355">
          <cell r="A7355" t="str">
            <v>HRG77501</v>
          </cell>
          <cell r="B7355" t="str">
            <v>经腹腔镜男性根治性膀胱全切除术</v>
          </cell>
          <cell r="C7355" t="str">
            <v>消毒,选择穿刺部位,插入穿刺器,连接气腹机,建立气腹,置入观察镜,分别置入操作孔道套管及操作器械探查,用超声刀分离,用钛夹､管路夹夹壁血管或组织,结扎髂内动脉,髂血管周围及闭孔血管周围淋巴结清扫,游离切除膀胱､前列腺,切断输尿管,尿道封闭,肠管切断与吻合,肠道尿流改道术或原位新膀胱术,留置输尿管支架管。不含肠管切断与吻合､肠道尿流改道术､原位新膀胱术。</v>
          </cell>
          <cell r="D7355" t="str">
            <v>引流装置,冲洗液,二氧化碳气体</v>
          </cell>
          <cell r="E7355" t="str">
            <v>输尿管支架管,腔镜材料</v>
          </cell>
          <cell r="F7355" t="str">
            <v>次</v>
          </cell>
          <cell r="G7355" t="str">
            <v/>
          </cell>
          <cell r="H7355">
            <v>3000</v>
          </cell>
          <cell r="I7355">
            <v>2400</v>
          </cell>
          <cell r="J7355">
            <v>2100</v>
          </cell>
          <cell r="K7355" t="str">
            <v>乙类</v>
          </cell>
        </row>
        <row r="7356">
          <cell r="A7356" t="str">
            <v>HRG77502</v>
          </cell>
          <cell r="B7356" t="str">
            <v>经腹腔镜女性根治性膀胱全切除术</v>
          </cell>
          <cell r="C7356" t="str">
            <v>消毒,选择穿刺部位,插入穿刺器,连接气腹机,建立气腹,置入观察镜,分别置入操作孔道套管及操作器械探查,用超声刀分离,用钛夹､管路夹夹壁血管或组织,结扎髂内动脉,髂血管周围及闭孔血管周围淋巴结清扫,游离切除卵巢子宫附件,切断输尿管,尿道封闭,肠管切断与吻合,肠道尿流改道术或原位新膀胱术,留置输尿管支架管。不含肠管切断与吻合､肠道尿流改道术､原位新膀胱术。</v>
          </cell>
          <cell r="D7356" t="str">
            <v>引流装置,冲洗液,二氧化碳气体</v>
          </cell>
          <cell r="E7356" t="str">
            <v>输尿管支架管,腔镜材料</v>
          </cell>
          <cell r="F7356" t="str">
            <v>次</v>
          </cell>
          <cell r="G7356" t="str">
            <v/>
          </cell>
          <cell r="H7356">
            <v>3200</v>
          </cell>
          <cell r="I7356">
            <v>2560</v>
          </cell>
          <cell r="J7356">
            <v>2240</v>
          </cell>
          <cell r="K7356" t="str">
            <v>乙类</v>
          </cell>
        </row>
        <row r="7357">
          <cell r="A7357" t="str">
            <v>HRG83301</v>
          </cell>
          <cell r="B7357" t="str">
            <v>膀胱破裂修补术</v>
          </cell>
          <cell r="C7357" t="str">
            <v>消毒,电刀逐层切开,显露膀胱,清除血肿,探查寻得破裂处,剪除裂口周围挫伤组织后,缝合关闭膀胱。</v>
          </cell>
          <cell r="D7357" t="str">
            <v>引流装置</v>
          </cell>
          <cell r="E7357" t="str">
            <v>血管夹,特殊缝线,止血材料</v>
          </cell>
          <cell r="F7357" t="str">
            <v>次</v>
          </cell>
          <cell r="G7357" t="str">
            <v/>
          </cell>
          <cell r="H7357">
            <v>1400</v>
          </cell>
          <cell r="I7357">
            <v>1120</v>
          </cell>
          <cell r="J7357">
            <v>980</v>
          </cell>
          <cell r="K7357" t="str">
            <v>甲类</v>
          </cell>
        </row>
        <row r="7358">
          <cell r="A7358" t="str">
            <v>HRG83302</v>
          </cell>
          <cell r="B7358" t="str">
            <v>膀胱膨出修补术</v>
          </cell>
          <cell r="C7358" t="str">
            <v>阴道前壁"┴"形切口,从膀胱筋膜分离阴道前壁,充分暴露膀胱侧面,将膀胱向上推开,在膀胱膨出部行膀胱表层筋膜的间断褥式缝合,缝合阴道前壁。</v>
          </cell>
          <cell r="D7358" t="str">
            <v>引流装置</v>
          </cell>
          <cell r="E7358" t="str">
            <v>特殊缝线</v>
          </cell>
          <cell r="F7358" t="str">
            <v>次</v>
          </cell>
          <cell r="G7358" t="str">
            <v/>
          </cell>
          <cell r="H7358">
            <v>1800</v>
          </cell>
          <cell r="I7358">
            <v>1440</v>
          </cell>
          <cell r="J7358">
            <v>1260</v>
          </cell>
          <cell r="K7358" t="str">
            <v>甲类</v>
          </cell>
        </row>
        <row r="7359">
          <cell r="A7359" t="str">
            <v>HRG83303</v>
          </cell>
          <cell r="B7359" t="str">
            <v>膀胱外翻成形术</v>
          </cell>
          <cell r="C7359" t="str">
            <v>阴茎头缝牵引线,切开形成膀胱颈旁的两个膀胱周围皮肤瓣做骨盆截骨,充分游离膀胱,在膀胱尿道结合部开始游离至分离的耻骨缘,将两海绵体缝合一段并关闭其上阴茎皮肤,游离阴茎脚,分离前列腺尖部,进一步缝合海绵体将前列腺尿道远端拉下缝合,缝合前列腺尿道,缝合关闭膀胱。</v>
          </cell>
          <cell r="D7359" t="str">
            <v>引流装置</v>
          </cell>
          <cell r="E7359" t="str">
            <v>特殊缝线</v>
          </cell>
          <cell r="F7359" t="str">
            <v>次</v>
          </cell>
          <cell r="G7359" t="str">
            <v/>
          </cell>
          <cell r="H7359">
            <v>3000</v>
          </cell>
          <cell r="I7359">
            <v>2400</v>
          </cell>
          <cell r="J7359">
            <v>2100</v>
          </cell>
          <cell r="K7359" t="str">
            <v>甲类</v>
          </cell>
        </row>
        <row r="7360">
          <cell r="A7360" t="str">
            <v>HRG83304</v>
          </cell>
          <cell r="B7360" t="str">
            <v>带蒂皮瓣转移膀胱外翻修复术</v>
          </cell>
          <cell r="C7360" t="str">
            <v>常规消毒,铺无菌巾,手术设计,将外翻的膀胱黏膜瓣翻转缝合,做骨盆截骨,游离两侧膀胱壁,膀胱肌层缝合,将形成的带蒂皮瓣转移至腹部创面上,留置导尿管､引流,电凝止血。不含导尿术､带蒂皮瓣形成术。</v>
          </cell>
          <cell r="D7360" t="str">
            <v>引流装置,导尿管</v>
          </cell>
          <cell r="E7360" t="str">
            <v>特殊缝线</v>
          </cell>
          <cell r="F7360" t="str">
            <v>次</v>
          </cell>
          <cell r="G7360" t="str">
            <v/>
          </cell>
          <cell r="H7360">
            <v>3000</v>
          </cell>
          <cell r="I7360">
            <v>2400</v>
          </cell>
          <cell r="J7360">
            <v>2100</v>
          </cell>
          <cell r="K7360" t="str">
            <v>甲类</v>
          </cell>
        </row>
        <row r="7361">
          <cell r="A7361" t="str">
            <v>HRG83305</v>
          </cell>
          <cell r="B7361" t="str">
            <v>腹部筋膜鞘转移膀胱外翻修复术</v>
          </cell>
          <cell r="C7361" t="str">
            <v>常规消毒,铺无菌巾,手术设计,将外翻的膀胱黏膜瓣翻转缝合,做骨盆截骨,游离两侧膀胱壁,膀胱肌层缝合,将形成的腹直肌前鞘-腹外斜肌筋膜瓣转移至腹壁缺损处,将两侧腹壁组织瓣相对交叉缝合关闭创口,电凝止血,留置导尿管､引流。</v>
          </cell>
          <cell r="D7361" t="str">
            <v>引流装置,导尿管</v>
          </cell>
          <cell r="E7361" t="str">
            <v>特殊缝线</v>
          </cell>
          <cell r="F7361" t="str">
            <v>次</v>
          </cell>
          <cell r="G7361" t="str">
            <v/>
          </cell>
          <cell r="H7361">
            <v>3000</v>
          </cell>
          <cell r="I7361">
            <v>2400</v>
          </cell>
          <cell r="J7361">
            <v>2100</v>
          </cell>
          <cell r="K7361" t="str">
            <v>甲类</v>
          </cell>
        </row>
        <row r="7362">
          <cell r="A7362" t="str">
            <v>HRG83306</v>
          </cell>
          <cell r="B7362" t="str">
            <v>阔筋膜张肌肌皮瓣转移膀胱外翻修复术</v>
          </cell>
          <cell r="C7362" t="str">
            <v>常规消毒,铺无菌巾,将外翻的膀胱黏膜瓣翻转缝合,做骨盆截骨,游离两侧膀胱壁,膀胱肌层缝合,将形成的同侧肌蒂阔筋膜张肌肌皮瓣通过皮下隧道转移至腹部创面上,留置导尿管,电凝止血。不含导尿术。</v>
          </cell>
          <cell r="D7362" t="str">
            <v>引流装置,导尿管</v>
          </cell>
          <cell r="E7362" t="str">
            <v>特殊缝线</v>
          </cell>
          <cell r="F7362" t="str">
            <v>次</v>
          </cell>
          <cell r="G7362" t="str">
            <v/>
          </cell>
          <cell r="H7362">
            <v>3000</v>
          </cell>
          <cell r="I7362">
            <v>2400</v>
          </cell>
          <cell r="J7362">
            <v>2100</v>
          </cell>
          <cell r="K7362" t="str">
            <v>甲类</v>
          </cell>
        </row>
        <row r="7363">
          <cell r="A7363" t="str">
            <v>HRG83307</v>
          </cell>
          <cell r="B7363" t="str">
            <v>膀胱阴道瘘修补术</v>
          </cell>
          <cell r="C7363" t="str">
            <v>消毒,电刀逐层切开,显露膀胱并切开其前壁,显露瘘孔,分离瘘管,游离瘘管,膀胱后壁及阴道,切除瘘管及其周围瘢痕组织,缝合阴道壁,缝合膀胱后壁及前壁。</v>
          </cell>
          <cell r="D7363" t="str">
            <v>引流装置</v>
          </cell>
          <cell r="E7363" t="str">
            <v>血管夹,特殊缝线,止血材料</v>
          </cell>
          <cell r="F7363" t="str">
            <v>次</v>
          </cell>
          <cell r="G7363" t="str">
            <v/>
          </cell>
          <cell r="H7363">
            <v>3000</v>
          </cell>
          <cell r="I7363">
            <v>2400</v>
          </cell>
          <cell r="J7363">
            <v>2100</v>
          </cell>
          <cell r="K7363" t="str">
            <v>甲类</v>
          </cell>
        </row>
        <row r="7364">
          <cell r="A7364" t="str">
            <v>HRG83401</v>
          </cell>
          <cell r="B7364" t="str">
            <v>经阴道膀胱阴道瘘修补术</v>
          </cell>
          <cell r="C7364" t="str">
            <v>消毒,置入阴道窥镜,找到阴道前壁的漏口,显露瘘孔,分离瘘管,游离瘘管,膀胱后壁及阴道,切除瘘管及其周围瘢痕组织,缝合膀胱后壁,缝合阴道壁。</v>
          </cell>
          <cell r="D7364" t="str">
            <v>引流装置</v>
          </cell>
          <cell r="E7364" t="str">
            <v>血管夹,特殊缝线,止血材料</v>
          </cell>
          <cell r="F7364" t="str">
            <v>次</v>
          </cell>
          <cell r="G7364" t="str">
            <v/>
          </cell>
          <cell r="H7364">
            <v>3000</v>
          </cell>
          <cell r="I7364">
            <v>2400</v>
          </cell>
          <cell r="J7364">
            <v>2100</v>
          </cell>
          <cell r="K7364" t="str">
            <v>甲类</v>
          </cell>
        </row>
        <row r="7365">
          <cell r="A7365" t="str">
            <v>HRG83501</v>
          </cell>
          <cell r="B7365" t="str">
            <v>经腹腔镜膀胱破裂修补术</v>
          </cell>
          <cell r="C7365" t="str">
            <v>置入气腹针造气腹,置入观察镜,分别置入操作孔道套管及操作器械,用超声刀分离,用钛夹､管路夹夹壁血管或组织,显露膀胱,清除血肿,探查寻得破裂处,剪除裂口周围挫伤组织后,缝合关闭膀胱。</v>
          </cell>
          <cell r="D7365" t="str">
            <v>引流装置,冲洗液,二氧化碳气体</v>
          </cell>
          <cell r="E7365" t="str">
            <v>腔镜材料</v>
          </cell>
          <cell r="F7365" t="str">
            <v>次</v>
          </cell>
          <cell r="G7365" t="str">
            <v/>
          </cell>
          <cell r="H7365">
            <v>1600</v>
          </cell>
          <cell r="I7365">
            <v>1280</v>
          </cell>
          <cell r="J7365">
            <v>1120</v>
          </cell>
          <cell r="K7365" t="str">
            <v>乙类</v>
          </cell>
        </row>
        <row r="7366">
          <cell r="A7366" t="str">
            <v>HRG83502</v>
          </cell>
          <cell r="B7366" t="str">
            <v>经腹腔镜膀胱阴道瘘修补术</v>
          </cell>
          <cell r="C7366" t="str">
            <v>消毒,选择穿刺部位,插入穿刺器,连接气腹机,建立气腹,置入观察镜,分别置入操作孔道套管及操作器械,用超声刀分离,用钛夹､管路夹夹壁血管或组织,消毒,电刀逐层切开,显露膀胱并切开其前壁,显露瘘孔,分离瘘管,游离瘘管､膀胱后壁及阴道,切除瘘管及其周围瘢痕组织,缝合阴道壁,缝合膀胱后壁及前壁。</v>
          </cell>
          <cell r="D7366" t="str">
            <v>引流装置,冲洗液,二氧化碳气体</v>
          </cell>
          <cell r="E7366" t="str">
            <v>腔镜材料</v>
          </cell>
          <cell r="F7366" t="str">
            <v>次</v>
          </cell>
          <cell r="G7366" t="str">
            <v/>
          </cell>
          <cell r="H7366">
            <v>3200</v>
          </cell>
          <cell r="I7366">
            <v>2560</v>
          </cell>
          <cell r="J7366">
            <v>2240</v>
          </cell>
          <cell r="K7366" t="str">
            <v>乙类</v>
          </cell>
        </row>
        <row r="7367">
          <cell r="A7367" t="str">
            <v>HRG86301</v>
          </cell>
          <cell r="B7367" t="str">
            <v>回肠膀胱术</v>
          </cell>
          <cell r="C7367" t="str">
            <v>指Brick术。选择适当带血管蒂的肠管,游离切断肠管,肠管断端吻合,游离肠管近端缝合关闭,双侧输尿管与游离的肠管行端侧吻合,并在输尿管内留置输尿管支架管,游离的输尿管远端腹部造口,缝合固定。</v>
          </cell>
          <cell r="D7367" t="str">
            <v>引流装置</v>
          </cell>
          <cell r="E7367" t="str">
            <v>输尿管支架管,血管夹,特殊缝线,止血材料</v>
          </cell>
          <cell r="F7367" t="str">
            <v>次</v>
          </cell>
          <cell r="G7367" t="str">
            <v/>
          </cell>
          <cell r="H7367">
            <v>2500</v>
          </cell>
          <cell r="I7367">
            <v>2000</v>
          </cell>
          <cell r="J7367">
            <v>1750</v>
          </cell>
          <cell r="K7367" t="str">
            <v>甲类</v>
          </cell>
        </row>
        <row r="7368">
          <cell r="A7368" t="str">
            <v>HRG86302</v>
          </cell>
          <cell r="B7368" t="str">
            <v>可控性回肠代膀胱术</v>
          </cell>
          <cell r="C7368" t="str">
            <v>选择适当带血管蒂的肠管,游离切断肠管,肠管断端吻合,游离肠管近端缝合关闭,双侧输尿管与游离的肠管行端侧吻合,并在输尿管内留置输尿管支架管,游离回肠段放置成U型,肠套叠乳头瓣形成于回肠袋内,胃肠缝合器固定,防止肠套叠滑脱,对折缝合形成回肠袋,可控性回肠膀胱形成,并在腹部造口,缝合固定。</v>
          </cell>
          <cell r="D7368" t="str">
            <v>引流装置</v>
          </cell>
          <cell r="E7368" t="str">
            <v>输尿管支架管,血管夹,特殊缝线,止血材料</v>
          </cell>
          <cell r="F7368" t="str">
            <v>次</v>
          </cell>
          <cell r="G7368" t="str">
            <v/>
          </cell>
          <cell r="H7368">
            <v>3000</v>
          </cell>
          <cell r="I7368">
            <v>2400</v>
          </cell>
          <cell r="J7368">
            <v>2100</v>
          </cell>
          <cell r="K7368" t="str">
            <v>甲类</v>
          </cell>
        </row>
        <row r="7369">
          <cell r="A7369" t="str">
            <v>HRG86303</v>
          </cell>
          <cell r="B7369" t="str">
            <v>直肠膀胱术</v>
          </cell>
          <cell r="C7369" t="str">
            <v>消毒,电刀逐层切开,探查腹腔,以乙状结肠直肠交界为中点,将肠管纵行剖开20-24厘米,做乙状结肠直肠侧侧吻合,形成低压贮尿囊,顶端固定于骶骨岬处,两输尿管由贮尿囊上方引入,采用改良黏膜沟法做抗反流吻合,利用肛门括约肌控制排尿,关闭后腹膜,放置引流,缝合腹壁。</v>
          </cell>
          <cell r="D7369" t="str">
            <v>引流装置</v>
          </cell>
          <cell r="E7369" t="str">
            <v>输尿管支架管,血管夹,特殊缝线,止血材料</v>
          </cell>
          <cell r="F7369" t="str">
            <v>次</v>
          </cell>
          <cell r="G7369" t="str">
            <v/>
          </cell>
          <cell r="H7369">
            <v>2800</v>
          </cell>
          <cell r="I7369">
            <v>2240</v>
          </cell>
          <cell r="J7369">
            <v>1960</v>
          </cell>
          <cell r="K7369" t="str">
            <v>甲类</v>
          </cell>
        </row>
        <row r="7370">
          <cell r="A7370" t="str">
            <v>HRG86304</v>
          </cell>
          <cell r="B7370" t="str">
            <v>阑尾输出道可控性尿流改道术</v>
          </cell>
          <cell r="C7370" t="str">
            <v>回盲部肠管去管化,肠吻合,扩大膀胱,输尿管再植,阑尾与皮肤固定。耻骨上横切口,打开膀胱,于膀胱外找到双侧输尿管,分离至远端切断,分离膀胱并切断,缝合尿道残端,裁剪右侧输尿管,将其经膀胱黏膜下隧道穿过与膀胱黏膜吻合,打开腹膜,旷置回盲部,保留系膜,肠腔内注入庆大霉素,将回肠与盲肠作开式吻合,切开回盲部肠系膜对缘,将肠片拼并缝合成袋状,将左侧输尿管经盲肠黏膜下隧道穿过吻合,将肠袋与膀胱吻合,双侧输尿管内置支架管,扩大膀胱内放入蘑菇头管,冲洗阑尾腔,阑尾根部用盲肠肌层覆盖2厘米,关闭肠系膜裂孔,缝合腹膜,扩大膀</v>
          </cell>
          <cell r="D7370" t="str">
            <v>引流装置,蘑菇头管,冲洗液</v>
          </cell>
          <cell r="E7370" t="str">
            <v>特殊缝线,止血材料</v>
          </cell>
          <cell r="F7370" t="str">
            <v>次</v>
          </cell>
          <cell r="G7370" t="str">
            <v/>
          </cell>
          <cell r="H7370">
            <v>2500</v>
          </cell>
          <cell r="I7370">
            <v>2000</v>
          </cell>
          <cell r="J7370">
            <v>1750</v>
          </cell>
          <cell r="K7370" t="str">
            <v>甲类</v>
          </cell>
        </row>
        <row r="7371">
          <cell r="A7371" t="str">
            <v>HRG86501</v>
          </cell>
          <cell r="B7371" t="str">
            <v>经腹腔镜回肠膀胱术</v>
          </cell>
          <cell r="C7371" t="str">
            <v>消毒,选择穿刺部位,插入穿刺器,连接气腹机,建立气腹,置入观察镜,分别置入操作孔道套管及操作器械,选择适当带血管蒂的肠管,游离切断肠管,肠管断端吻合,游离肠管近端缝合关闭,双侧输尿管与游离的肠管行端侧吻合,并在输尿管内留置输尿管支架管,游离的输尿管远端腹部造口,缝合固定。</v>
          </cell>
          <cell r="D7371" t="str">
            <v>引流装置,冲洗液,二氧化碳气体</v>
          </cell>
          <cell r="E7371" t="str">
            <v>输尿管支架管,腔镜材料</v>
          </cell>
          <cell r="F7371" t="str">
            <v>次</v>
          </cell>
          <cell r="G7371" t="str">
            <v/>
          </cell>
          <cell r="H7371">
            <v>2700</v>
          </cell>
          <cell r="I7371">
            <v>2160</v>
          </cell>
          <cell r="J7371">
            <v>1890</v>
          </cell>
          <cell r="K7371" t="str">
            <v>乙类</v>
          </cell>
        </row>
        <row r="7372">
          <cell r="A7372" t="str">
            <v>HRG86502</v>
          </cell>
          <cell r="B7372" t="str">
            <v>经腹腔镜可控性肠膀胱术</v>
          </cell>
          <cell r="C7372" t="str">
            <v>消毒,选择穿刺部位,插入穿刺器,连接气腹机,建立气腹,置入观察镜,分别置入操作孔道套管及操作器械,选择适当带血管蒂的肠管,游离切断肠管,肠管断端吻合,游离肠管近端缝合关闭,双侧输尿管与游离的肠管行端侧吻合,并在输尿管内留置输尿管支架管,游离回肠段放置成U型,肠套叠乳头瓣形成于回肠袋内,胃肠缝合器固定,防止肠套叠滑脱,对折缝合形成回肠袋,可控性回肠膀胱形成,并在腹部造口,缝合固定。</v>
          </cell>
          <cell r="D7372" t="str">
            <v>引流装置,冲洗液,二氧化碳气体</v>
          </cell>
          <cell r="E7372" t="str">
            <v>输尿管支架管,腔镜材料</v>
          </cell>
          <cell r="F7372" t="str">
            <v>次</v>
          </cell>
          <cell r="G7372" t="str">
            <v/>
          </cell>
          <cell r="H7372">
            <v>2000</v>
          </cell>
          <cell r="I7372">
            <v>1600</v>
          </cell>
          <cell r="J7372">
            <v>1400</v>
          </cell>
          <cell r="K7372" t="str">
            <v>乙类</v>
          </cell>
        </row>
        <row r="7373">
          <cell r="A7373" t="str">
            <v>HRG86503</v>
          </cell>
          <cell r="B7373" t="str">
            <v>经腹腔镜直肠膀胱术</v>
          </cell>
          <cell r="C7373" t="str">
            <v>消毒,选择穿刺部位,插入穿刺器,连接气腹机,建立气腹,置入观察镜,分别置入操作孔道套管及操作器械,用超声刀分离,用钛夹､管路夹夹壁血管或组织,探查腹腔,以乙状结肠直肠交界为中点,将肠管纵行剖开20-24厘米,做乙状结肠直肠侧侧吻合,形成低压贮尿囊,顶端固定于骶骨岬处,两输尿管由贮尿囊上方引入,采用改良黏膜沟法做抗反流吻合,利用肛门括约肌控制排尿。关闭后腹膜,放置引流,缝合腹壁。</v>
          </cell>
          <cell r="D7373" t="str">
            <v>引流装置,冲洗液,二氧化碳气体</v>
          </cell>
          <cell r="E7373" t="str">
            <v>输尿管支架管,腔镜材料</v>
          </cell>
          <cell r="F7373" t="str">
            <v>次</v>
          </cell>
          <cell r="G7373" t="str">
            <v/>
          </cell>
          <cell r="H7373">
            <v>3000</v>
          </cell>
          <cell r="I7373">
            <v>2400</v>
          </cell>
          <cell r="J7373">
            <v>2100</v>
          </cell>
          <cell r="K7373" t="str">
            <v>乙类</v>
          </cell>
        </row>
        <row r="7374">
          <cell r="A7374" t="str">
            <v>HRG89301</v>
          </cell>
          <cell r="B7374" t="str">
            <v>神经源性膀胱腹直肌移位术</v>
          </cell>
          <cell r="C7374" t="str">
            <v>分离腹直肌前鞘及腹直肌,分离腹直肌后鞘及腹直肌,离断内侧腹直肌腱,游离膀胱后鞘下缘与膀胱顶后壁间断缝合,腹直肌断端与膀胱颈侧壁及耻骨后骨膜融合,腹直肌内侧缝合于膀胱侧后壁,缝合前鞘及切口。</v>
          </cell>
          <cell r="D7374" t="str">
            <v>引流装置</v>
          </cell>
          <cell r="E7374" t="str">
            <v>特殊缝线</v>
          </cell>
          <cell r="F7374" t="str">
            <v>次</v>
          </cell>
          <cell r="G7374" t="str">
            <v/>
          </cell>
          <cell r="H7374">
            <v>2500</v>
          </cell>
          <cell r="I7374">
            <v>2000</v>
          </cell>
          <cell r="J7374">
            <v>1750</v>
          </cell>
          <cell r="K7374" t="str">
            <v>甲类</v>
          </cell>
        </row>
        <row r="7375">
          <cell r="A7375" t="str">
            <v>HRH71301</v>
          </cell>
          <cell r="B7375" t="str">
            <v>膀胱颈悬吊术</v>
          </cell>
          <cell r="C7375" t="str">
            <v>消毒,电刀逐层切开,显露膀胱前壁,显示耻骨后间隙,游离膀胱颈和尿道后段,进一步分离其两侧壁,将膀胱颈及膀胱前壁缝合于腹直肌上,也可同时将尿道后段缝合于耻骨骨膜。</v>
          </cell>
          <cell r="D7375" t="str">
            <v>引流装置</v>
          </cell>
          <cell r="E7375" t="str">
            <v>血管夹,特殊缝线,止血材料</v>
          </cell>
          <cell r="F7375" t="str">
            <v>次</v>
          </cell>
          <cell r="G7375" t="str">
            <v/>
          </cell>
          <cell r="H7375">
            <v>1200</v>
          </cell>
          <cell r="I7375">
            <v>960</v>
          </cell>
          <cell r="J7375">
            <v>840</v>
          </cell>
          <cell r="K7375" t="str">
            <v>甲类</v>
          </cell>
        </row>
        <row r="7376">
          <cell r="A7376" t="str">
            <v>HRH71501</v>
          </cell>
          <cell r="B7376" t="str">
            <v>经腹腔镜膀胱颈悬吊术</v>
          </cell>
          <cell r="C7376" t="str">
            <v>置入气腹针造气腹,置入观察镜。分别置入操作孔道套管及操作器械､用超声刀分离,用钛夹､管路夹夹壁血管或组织,显露膀胱前壁,显示耻骨后间隙,游离膀胱颈和尿道后段,进一步分离其两侧壁,将膀胱颈及膀胱前壁缝合于腹直肌上,也可同时将尿道后段缝合于耻骨骨膜。</v>
          </cell>
          <cell r="D7376" t="str">
            <v>引流装置,冲洗液,二氧化碳气体</v>
          </cell>
          <cell r="E7376" t="str">
            <v>腔镜材料</v>
          </cell>
          <cell r="F7376" t="str">
            <v>次</v>
          </cell>
          <cell r="G7376" t="str">
            <v/>
          </cell>
          <cell r="H7376">
            <v>1400</v>
          </cell>
          <cell r="I7376">
            <v>1120</v>
          </cell>
          <cell r="J7376">
            <v>980</v>
          </cell>
          <cell r="K7376" t="str">
            <v>乙类</v>
          </cell>
        </row>
        <row r="7377">
          <cell r="A7377" t="str">
            <v>HRH83301</v>
          </cell>
          <cell r="B7377" t="str">
            <v>膀胱颈部Y-V成形术</v>
          </cell>
          <cell r="C7377" t="str">
            <v>消毒,电刀逐层切开,游离膀胱颈后在其前壁作倒Y型切口,牵拉后依次将切口作倒V形缝合,膀胱造口或经尿道留置气囊导尿管,放置引流。</v>
          </cell>
          <cell r="D7377" t="str">
            <v>引流装置</v>
          </cell>
          <cell r="E7377" t="str">
            <v>血管夹,特殊缝线,止血材料</v>
          </cell>
          <cell r="F7377" t="str">
            <v>次</v>
          </cell>
          <cell r="G7377" t="str">
            <v/>
          </cell>
          <cell r="H7377">
            <v>1000</v>
          </cell>
          <cell r="I7377">
            <v>800</v>
          </cell>
          <cell r="J7377">
            <v>700</v>
          </cell>
          <cell r="K7377" t="str">
            <v>甲类</v>
          </cell>
        </row>
        <row r="7378">
          <cell r="A7378" t="str">
            <v>HRH89301</v>
          </cell>
          <cell r="B7378" t="str">
            <v>膀胱颈重建术</v>
          </cell>
          <cell r="C7378" t="str">
            <v>消毒,电刀逐层切开,从膀胱前壁向上推开腹膜,游离膀胱尿道连接部,半充盈的膀胱预定作膀胱瓣的四角缝留置线,横向切开膀胱颈前壁并向两侧沿长,使膀胱底部上移,上翻膀胱瓣,卷于气囊尿管上并缝合,与膀胱三角尖部缝合,关闭剩余膀胱壁,吻合瓣管与尿道。</v>
          </cell>
          <cell r="D7378" t="str">
            <v>引流装置,气囊导管</v>
          </cell>
          <cell r="E7378" t="str">
            <v>血管夹,特殊缝线,止血材料</v>
          </cell>
          <cell r="F7378" t="str">
            <v>次</v>
          </cell>
          <cell r="G7378" t="str">
            <v/>
          </cell>
          <cell r="H7378">
            <v>1600</v>
          </cell>
          <cell r="I7378">
            <v>1280</v>
          </cell>
          <cell r="J7378">
            <v>1120</v>
          </cell>
          <cell r="K7378" t="str">
            <v>甲类</v>
          </cell>
        </row>
        <row r="7379">
          <cell r="A7379" t="str">
            <v>HRJ</v>
          </cell>
          <cell r="B7379" t="str">
            <v>4.尿道</v>
          </cell>
          <cell r="C7379" t="str">
            <v/>
          </cell>
          <cell r="D7379" t="str">
            <v/>
          </cell>
          <cell r="E7379" t="str">
            <v/>
          </cell>
        </row>
        <row r="7379">
          <cell r="G7379" t="str">
            <v/>
          </cell>
          <cell r="H7379" t="str">
            <v/>
          </cell>
          <cell r="I7379" t="str">
            <v/>
          </cell>
          <cell r="J7379" t="str">
            <v/>
          </cell>
        </row>
        <row r="7380">
          <cell r="A7380" t="str">
            <v>HRJ50301</v>
          </cell>
          <cell r="B7380" t="str">
            <v>尿道狭窄切开吻合术</v>
          </cell>
          <cell r="C7380" t="str">
            <v>会阴消毒,经阴道放入电切镜,观察狭窄部尿道,将尿道狭窄处环切开,切除瘢痕,留置尿管。</v>
          </cell>
          <cell r="D7380" t="str">
            <v>引流装置</v>
          </cell>
          <cell r="E7380" t="str">
            <v>尿道支架,特殊缝线</v>
          </cell>
          <cell r="F7380" t="str">
            <v>次</v>
          </cell>
          <cell r="G7380" t="str">
            <v/>
          </cell>
          <cell r="H7380">
            <v>1550</v>
          </cell>
          <cell r="I7380">
            <v>1240</v>
          </cell>
          <cell r="J7380">
            <v>1085</v>
          </cell>
          <cell r="K7380" t="str">
            <v>甲类</v>
          </cell>
        </row>
        <row r="7381">
          <cell r="A7381" t="str">
            <v>HRJ50302</v>
          </cell>
          <cell r="B7381" t="str">
            <v>尿道会阴造口术</v>
          </cell>
          <cell r="C7381" t="str">
            <v>先行膀胱造瘘术,会阴消毒,会阴部尿道切开,分离,尿道外翻缝合。不含膀胱造瘘术。</v>
          </cell>
          <cell r="D7381" t="str">
            <v>引流装置</v>
          </cell>
          <cell r="E7381" t="str">
            <v>特殊缝线</v>
          </cell>
          <cell r="F7381" t="str">
            <v>次</v>
          </cell>
          <cell r="G7381" t="str">
            <v/>
          </cell>
          <cell r="H7381">
            <v>1400</v>
          </cell>
          <cell r="I7381">
            <v>1120</v>
          </cell>
          <cell r="J7381">
            <v>980</v>
          </cell>
          <cell r="K7381" t="str">
            <v>甲类</v>
          </cell>
        </row>
        <row r="7382">
          <cell r="A7382" t="str">
            <v>HRJ61301</v>
          </cell>
          <cell r="B7382" t="str">
            <v>人工尿道括约肌植入术</v>
          </cell>
          <cell r="C7382" t="str">
            <v>利用特制的尿道袖套包裹于尿道周围,并由储水囊及控制泵来控制尿道袖套的充胀和减胀,达到控尿和排尿的目的。取会阴部切口(男性)或腹壁下直切口(女性),游离球部尿道(男性)或膀胱颈(女性),测量球部尿道(男性)或膀胱颈(女性)周径后选择合适长度的套袖包绕球部尿道(男性)或膀胱颈(女性),另取耻骨上切口分离耻骨后膀胱周围间隙置入储液球囊,将控制泵置于男性阴囊内或女性阴唇皮下,应用连接管将套袖､控制泵､储液球囊三部分连接起来,手术野放置引流后依层缝合切口。通过手术的方法将尿道袖套､储水囊､控制泵置入体内,形成人工尿</v>
          </cell>
          <cell r="D7382" t="str">
            <v>引流装置</v>
          </cell>
          <cell r="E7382" t="str">
            <v>人工尿道括约肌,特殊缝线</v>
          </cell>
          <cell r="F7382" t="str">
            <v>次</v>
          </cell>
          <cell r="G7382" t="str">
            <v/>
          </cell>
          <cell r="H7382">
            <v>1800</v>
          </cell>
          <cell r="I7382">
            <v>1440</v>
          </cell>
          <cell r="J7382">
            <v>1260</v>
          </cell>
          <cell r="K7382" t="str">
            <v>乙类</v>
          </cell>
        </row>
        <row r="7383">
          <cell r="A7383" t="str">
            <v>HRJ65301</v>
          </cell>
          <cell r="B7383" t="str">
            <v>尿道切开取石术</v>
          </cell>
          <cell r="C7383" t="str">
            <v>消毒,电刀逐层切开,显露结石部,切开尿道,取石钳取出结石,缝合尿道。</v>
          </cell>
          <cell r="D7383" t="str">
            <v>引流装置</v>
          </cell>
          <cell r="E7383" t="str">
            <v>血管夹,特殊缝线,止血材料</v>
          </cell>
          <cell r="F7383" t="str">
            <v>次</v>
          </cell>
          <cell r="G7383" t="str">
            <v/>
          </cell>
          <cell r="H7383">
            <v>1000</v>
          </cell>
          <cell r="I7383">
            <v>800</v>
          </cell>
          <cell r="J7383">
            <v>700</v>
          </cell>
          <cell r="K7383" t="str">
            <v>甲类</v>
          </cell>
        </row>
        <row r="7384">
          <cell r="A7384" t="str">
            <v>HRJ65601</v>
          </cell>
          <cell r="B7384" t="str">
            <v>经尿道气压弹道碎石术</v>
          </cell>
          <cell r="C7384" t="str">
            <v>会阴消毒,润滑,经尿道外口置入膀胱镜尿道镜,检查尿道结石,采用气压行道击碎结石并取出结石､血块等。</v>
          </cell>
          <cell r="D7384" t="str">
            <v>引流装置,冲洗液</v>
          </cell>
          <cell r="E7384" t="str">
            <v/>
          </cell>
          <cell r="F7384" t="str">
            <v>次</v>
          </cell>
          <cell r="G7384" t="str">
            <v/>
          </cell>
          <cell r="H7384">
            <v>1700</v>
          </cell>
          <cell r="I7384">
            <v>1360</v>
          </cell>
          <cell r="J7384">
            <v>1190</v>
          </cell>
          <cell r="K7384" t="str">
            <v>乙类</v>
          </cell>
        </row>
        <row r="7385">
          <cell r="A7385" t="str">
            <v>HRJ65602</v>
          </cell>
          <cell r="B7385" t="str">
            <v>经尿道激光尿道碎石术</v>
          </cell>
          <cell r="C7385" t="str">
            <v>会阴消毒,润滑,经尿道外口置入膀胱镜尿道镜,检查尿道结石,采用激光击碎结石并取出结石､血块等。</v>
          </cell>
          <cell r="D7385" t="str">
            <v>引流装置,冲洗液</v>
          </cell>
          <cell r="E7385" t="str">
            <v/>
          </cell>
          <cell r="F7385" t="str">
            <v>次</v>
          </cell>
          <cell r="G7385" t="str">
            <v/>
          </cell>
          <cell r="H7385">
            <v>2500</v>
          </cell>
          <cell r="I7385">
            <v>2000</v>
          </cell>
          <cell r="J7385">
            <v>1750</v>
          </cell>
          <cell r="K7385" t="str">
            <v>乙类</v>
          </cell>
        </row>
        <row r="7386">
          <cell r="A7386" t="str">
            <v>HRJ65603</v>
          </cell>
          <cell r="B7386" t="str">
            <v>经尿道超声碎石术</v>
          </cell>
          <cell r="C7386" t="str">
            <v>会阴消毒,润滑,经尿道外口置入膀胱镜尿道镜,检查尿道结石,采用超声击碎结石并取出结石､血块等。</v>
          </cell>
          <cell r="D7386" t="str">
            <v>引流装置,冲洗液</v>
          </cell>
          <cell r="E7386" t="str">
            <v/>
          </cell>
          <cell r="F7386" t="str">
            <v>次</v>
          </cell>
          <cell r="G7386" t="str">
            <v/>
          </cell>
          <cell r="H7386">
            <v>1700</v>
          </cell>
          <cell r="I7386">
            <v>1360</v>
          </cell>
          <cell r="J7386">
            <v>1190</v>
          </cell>
          <cell r="K7386" t="str">
            <v>乙类</v>
          </cell>
        </row>
        <row r="7387">
          <cell r="A7387" t="str">
            <v>HRJ71301</v>
          </cell>
          <cell r="B7387" t="str">
            <v>男性尿道悬吊术</v>
          </cell>
          <cell r="C7387" t="str">
            <v>取截石位,会阴部倒R形切口,切开球海绵体肌,暴露球部尿道并沿球部尿道向两侧略作分离,耻骨联合两侧贴近耻骨支上缘各做小切口,深达腹直肌鞘,取心脏涤纶补片作为球部尿道悬吊时的垫片,与球部尿道作间断缝合,将穿刺针引导到球部尿道两侧并将1号尼龙线通过穿刺针从耻骨上两旁切口穿到球部尿道两侧并与涤纶垫片两端缝合,膀胱尿道镜检查证实尼龙线未穿入术后留置导尿。</v>
          </cell>
          <cell r="D7387" t="str">
            <v>引流装置,涤纶补片,尼龙线</v>
          </cell>
          <cell r="E7387" t="str">
            <v>特殊缝线</v>
          </cell>
          <cell r="F7387" t="str">
            <v>次</v>
          </cell>
          <cell r="G7387" t="str">
            <v/>
          </cell>
          <cell r="H7387">
            <v>2400</v>
          </cell>
          <cell r="I7387">
            <v>1920</v>
          </cell>
          <cell r="J7387">
            <v>1680</v>
          </cell>
          <cell r="K7387" t="str">
            <v>乙类</v>
          </cell>
        </row>
        <row r="7388">
          <cell r="A7388" t="str">
            <v>HRJ71401</v>
          </cell>
          <cell r="B7388" t="str">
            <v>经阴道前壁尿道悬吊术</v>
          </cell>
          <cell r="C7388" t="str">
            <v>阴道前壁切口,使用穿刺针置入悬吊器或吊带､固定､关闭切口。</v>
          </cell>
          <cell r="D7388" t="str">
            <v>穿刺针</v>
          </cell>
          <cell r="E7388" t="str">
            <v>悬吊器(带),特殊缝线</v>
          </cell>
          <cell r="F7388" t="str">
            <v>次</v>
          </cell>
          <cell r="G7388" t="str">
            <v/>
          </cell>
          <cell r="H7388">
            <v>1200</v>
          </cell>
          <cell r="I7388">
            <v>960</v>
          </cell>
          <cell r="J7388">
            <v>840</v>
          </cell>
          <cell r="K7388" t="str">
            <v>乙类</v>
          </cell>
        </row>
        <row r="7389">
          <cell r="A7389" t="str">
            <v>HRJ72601</v>
          </cell>
          <cell r="B7389" t="str">
            <v>尿道良性肿物电灼术</v>
          </cell>
          <cell r="C7389" t="str">
            <v>会阴消毒,润滑,经尿道外口置入膀胱镜,寻查尿道肿物,采用电灼方法切除肿物。</v>
          </cell>
          <cell r="D7389" t="str">
            <v>冲洗液</v>
          </cell>
          <cell r="E7389" t="str">
            <v/>
          </cell>
          <cell r="F7389" t="str">
            <v>次</v>
          </cell>
          <cell r="G7389" t="str">
            <v/>
          </cell>
          <cell r="H7389">
            <v>1200</v>
          </cell>
          <cell r="I7389">
            <v>960</v>
          </cell>
          <cell r="J7389">
            <v>840</v>
          </cell>
          <cell r="K7389" t="str">
            <v>乙类</v>
          </cell>
        </row>
        <row r="7390">
          <cell r="A7390" t="str">
            <v>HRJ73301</v>
          </cell>
          <cell r="B7390" t="str">
            <v>尿道黏膜脱垂切除术</v>
          </cell>
          <cell r="C7390" t="str">
            <v>消毒,脱垂尿道黏膜切除,缝合尿道,尿管保留。</v>
          </cell>
          <cell r="D7390" t="str">
            <v>引流装置</v>
          </cell>
          <cell r="E7390" t="str">
            <v>特殊缝线</v>
          </cell>
          <cell r="F7390" t="str">
            <v>次</v>
          </cell>
          <cell r="G7390" t="str">
            <v/>
          </cell>
          <cell r="H7390">
            <v>1400</v>
          </cell>
          <cell r="I7390">
            <v>1120</v>
          </cell>
          <cell r="J7390">
            <v>980</v>
          </cell>
          <cell r="K7390" t="str">
            <v>乙类</v>
          </cell>
        </row>
        <row r="7391">
          <cell r="A7391" t="str">
            <v>HRJ73302</v>
          </cell>
          <cell r="B7391" t="str">
            <v>尿道旁腺囊肿切除术</v>
          </cell>
          <cell r="C7391" t="str">
            <v>会阴消毒,局麻,润滑,插入尿管并向外牵拉,切开囊肿表面皮肤,沿囊肿表面分离,完整切除囊肿。</v>
          </cell>
          <cell r="D7391" t="str">
            <v>引流装置</v>
          </cell>
          <cell r="E7391" t="str">
            <v>特殊缝线</v>
          </cell>
          <cell r="F7391" t="str">
            <v>次</v>
          </cell>
          <cell r="G7391" t="str">
            <v/>
          </cell>
          <cell r="H7391">
            <v>1200</v>
          </cell>
          <cell r="I7391">
            <v>960</v>
          </cell>
          <cell r="J7391">
            <v>840</v>
          </cell>
          <cell r="K7391" t="str">
            <v>乙类</v>
          </cell>
        </row>
        <row r="7392">
          <cell r="A7392" t="str">
            <v>HRJ73303</v>
          </cell>
          <cell r="B7392" t="str">
            <v>尿道狭窄瘢痕切除术</v>
          </cell>
          <cell r="C7392" t="str">
            <v>常规消毒,铺无菌巾,手术设计,狭窄尿道及阴茎腹侧瘢痕索条松解切除,释放阴茎海绵体白膜,阴茎矫直,电凝止血。</v>
          </cell>
          <cell r="D7392" t="str">
            <v/>
          </cell>
          <cell r="E7392" t="str">
            <v>补片,特殊缝线</v>
          </cell>
          <cell r="F7392" t="str">
            <v>次</v>
          </cell>
          <cell r="G7392" t="str">
            <v/>
          </cell>
          <cell r="H7392">
            <v>1800</v>
          </cell>
          <cell r="I7392">
            <v>1440</v>
          </cell>
          <cell r="J7392">
            <v>1260</v>
          </cell>
          <cell r="K7392" t="str">
            <v>乙类</v>
          </cell>
        </row>
        <row r="7393">
          <cell r="A7393" t="str">
            <v>HRJ73304</v>
          </cell>
          <cell r="B7393" t="str">
            <v>重复尿道切除术</v>
          </cell>
          <cell r="C7393" t="str">
            <v>会阴消毒,会阴切口逐层进入,显露出重复尿道,分离其远侧尿道海绵体和尿道,将阴茎套入阴茎皮肤,于重复尿道进入阴茎头处的近侧切断尿道,向近侧游离尿道,结扎相应血管,将尿道残留的附着切断。</v>
          </cell>
          <cell r="D7393" t="str">
            <v>引流装置</v>
          </cell>
          <cell r="E7393" t="str">
            <v/>
          </cell>
          <cell r="F7393" t="str">
            <v>次</v>
          </cell>
          <cell r="G7393" t="str">
            <v/>
          </cell>
          <cell r="H7393">
            <v>1500</v>
          </cell>
          <cell r="I7393">
            <v>1200</v>
          </cell>
          <cell r="J7393">
            <v>1050</v>
          </cell>
          <cell r="K7393" t="str">
            <v>甲类</v>
          </cell>
        </row>
        <row r="7394">
          <cell r="A7394" t="str">
            <v>HRJ73601</v>
          </cell>
          <cell r="B7394" t="str">
            <v>尿道良性肿物激光气化切除术</v>
          </cell>
          <cell r="C7394" t="str">
            <v>会阴消毒,润滑,经尿道外口置入膀胱镜,寻查尿道肿物,采用激光气化切除方法切除肿物。</v>
          </cell>
          <cell r="D7394" t="str">
            <v>冲洗液</v>
          </cell>
          <cell r="E7394" t="str">
            <v/>
          </cell>
          <cell r="F7394" t="str">
            <v>次</v>
          </cell>
          <cell r="G7394" t="str">
            <v/>
          </cell>
          <cell r="H7394">
            <v>1700</v>
          </cell>
          <cell r="I7394">
            <v>1360</v>
          </cell>
          <cell r="J7394">
            <v>1190</v>
          </cell>
          <cell r="K7394" t="str">
            <v>乙类</v>
          </cell>
        </row>
        <row r="7395">
          <cell r="A7395" t="str">
            <v>HRJ73602</v>
          </cell>
          <cell r="B7395" t="str">
            <v>尿道瓣膜电切术</v>
          </cell>
          <cell r="C7395" t="str">
            <v>会阴消毒,润滑,经尿道外口置入尿道镜,向膀胱内注水,打开排水通道使膀胱内水向外流出,边退镜观察,寻及瓣膜,更换电切镜,沿尿道切除瓣膜,留置尿管。</v>
          </cell>
          <cell r="D7395" t="str">
            <v>引流装置,冲洗液</v>
          </cell>
          <cell r="E7395" t="str">
            <v/>
          </cell>
          <cell r="F7395" t="str">
            <v>次</v>
          </cell>
          <cell r="G7395" t="str">
            <v/>
          </cell>
          <cell r="H7395">
            <v>1700</v>
          </cell>
          <cell r="I7395">
            <v>1360</v>
          </cell>
          <cell r="J7395">
            <v>1190</v>
          </cell>
          <cell r="K7395" t="str">
            <v>乙类</v>
          </cell>
        </row>
        <row r="7396">
          <cell r="A7396" t="str">
            <v>HRJ73603</v>
          </cell>
          <cell r="B7396" t="str">
            <v>男性尿道憩室切除术</v>
          </cell>
          <cell r="C7396" t="str">
            <v>膀胱镜检查,尿道探子插入憩室,注入美蓝液,插入气囊尿管入膀胱,Y型(或中线)切口,游离憩室侧壁,纵形切开,修剪憩室壁,连续内翻缝合黏膜缘,逐层缝合。</v>
          </cell>
          <cell r="D7396" t="str">
            <v>引流装置,冲洗液</v>
          </cell>
          <cell r="E7396" t="str">
            <v>特殊缝线</v>
          </cell>
          <cell r="F7396" t="str">
            <v>次</v>
          </cell>
          <cell r="G7396" t="str">
            <v/>
          </cell>
          <cell r="H7396">
            <v>1300</v>
          </cell>
          <cell r="I7396">
            <v>1040</v>
          </cell>
          <cell r="J7396">
            <v>910</v>
          </cell>
          <cell r="K7396" t="str">
            <v>甲类</v>
          </cell>
        </row>
        <row r="7397">
          <cell r="A7397" t="str">
            <v>HRJ73604</v>
          </cell>
          <cell r="B7397" t="str">
            <v>女性尿道憩室切除术</v>
          </cell>
          <cell r="C7397" t="str">
            <v>会阴消毒,阴唇缝牵引线,尿道镜检查,注入美蓝,憩室上戳口,插入气囊尿管充盈,憩室黏膜上作荷包缝合,分离憩室,尿道插入气囊尿管至膀胱并牵拉,尿道上横断憩室颈,修剪该处并缝合。</v>
          </cell>
          <cell r="D7397" t="str">
            <v>引流装置</v>
          </cell>
          <cell r="E7397" t="str">
            <v>特殊缝线</v>
          </cell>
          <cell r="F7397" t="str">
            <v>次</v>
          </cell>
          <cell r="G7397" t="str">
            <v/>
          </cell>
          <cell r="H7397">
            <v>1300</v>
          </cell>
          <cell r="I7397">
            <v>1040</v>
          </cell>
          <cell r="J7397">
            <v>910</v>
          </cell>
          <cell r="K7397" t="str">
            <v>甲类</v>
          </cell>
        </row>
        <row r="7398">
          <cell r="A7398" t="str">
            <v>HRJ73605</v>
          </cell>
          <cell r="B7398" t="str">
            <v>尿道良性肿物电切术</v>
          </cell>
          <cell r="C7398" t="str">
            <v>会阴消毒,润滑,经尿道外口置入膀胱镜,寻查尿道肿物,采用电切方法切除肿物。</v>
          </cell>
          <cell r="D7398" t="str">
            <v>冲洗液</v>
          </cell>
          <cell r="E7398" t="str">
            <v/>
          </cell>
          <cell r="F7398" t="str">
            <v>次</v>
          </cell>
          <cell r="G7398" t="str">
            <v/>
          </cell>
          <cell r="H7398">
            <v>2300</v>
          </cell>
          <cell r="I7398">
            <v>1840</v>
          </cell>
          <cell r="J7398">
            <v>1610</v>
          </cell>
          <cell r="K7398" t="str">
            <v>乙类</v>
          </cell>
        </row>
        <row r="7399">
          <cell r="A7399" t="str">
            <v>HRJ73606</v>
          </cell>
          <cell r="B7399" t="str">
            <v>尿道良性肿物冷刀切除术</v>
          </cell>
          <cell r="C7399" t="str">
            <v>会阴消毒,润滑,经尿道外口置入膀胱镜,寻查尿道肿物,采用冷刀切除肿物。</v>
          </cell>
          <cell r="D7399" t="str">
            <v>冲洗液</v>
          </cell>
          <cell r="E7399" t="str">
            <v/>
          </cell>
          <cell r="F7399" t="str">
            <v>次</v>
          </cell>
          <cell r="G7399" t="str">
            <v/>
          </cell>
          <cell r="H7399">
            <v>1200</v>
          </cell>
          <cell r="I7399">
            <v>960</v>
          </cell>
          <cell r="J7399">
            <v>840</v>
          </cell>
          <cell r="K7399" t="str">
            <v>乙类</v>
          </cell>
        </row>
        <row r="7400">
          <cell r="A7400" t="str">
            <v>HRJ73801</v>
          </cell>
          <cell r="B7400" t="str">
            <v>尿道会师术</v>
          </cell>
          <cell r="C7400" t="str">
            <v>消毒,电刀逐层切开,显露膀胱前壁及耻骨后间隙,切开膀胱,经尿道外口及膀胱颈各插入尿道探子,使其会师于尿道损伤部,将尿道外口插入导入膀胱内再将气囊尿管带入膀胱内并牵引。</v>
          </cell>
          <cell r="D7400" t="str">
            <v>引流装置</v>
          </cell>
          <cell r="E7400" t="str">
            <v>血管夹,特殊缝线,止血材料</v>
          </cell>
          <cell r="F7400" t="str">
            <v>次</v>
          </cell>
          <cell r="G7400" t="str">
            <v/>
          </cell>
          <cell r="H7400">
            <v>1400</v>
          </cell>
          <cell r="I7400">
            <v>1120</v>
          </cell>
          <cell r="J7400">
            <v>980</v>
          </cell>
          <cell r="K7400" t="str">
            <v>甲类</v>
          </cell>
        </row>
        <row r="7401">
          <cell r="A7401" t="str">
            <v>HRJ77301</v>
          </cell>
          <cell r="B7401" t="str">
            <v>前尿道癌根治术</v>
          </cell>
          <cell r="C7401" t="str">
            <v>会阴消毒,包裹肿瘤,切口距肿瘤2.0-2.5厘米,根据肿瘤的部位、大小、浸润程度,决定行阴茎部分切除或全切除术,分离阴茎血管神经,切断尿道及阴茎海绵体,阴茎残端或会阴部尿道口成形。</v>
          </cell>
          <cell r="D7401" t="str">
            <v>引流装置</v>
          </cell>
          <cell r="E7401" t="str">
            <v>特殊缝线,止血材料</v>
          </cell>
          <cell r="F7401" t="str">
            <v>次</v>
          </cell>
          <cell r="G7401" t="str">
            <v/>
          </cell>
          <cell r="H7401">
            <v>2000</v>
          </cell>
          <cell r="I7401">
            <v>1600</v>
          </cell>
          <cell r="J7401">
            <v>1400</v>
          </cell>
          <cell r="K7401" t="str">
            <v>甲类</v>
          </cell>
        </row>
        <row r="7402">
          <cell r="A7402" t="str">
            <v>HRJ77302</v>
          </cell>
          <cell r="B7402" t="str">
            <v>后尿道癌根治术</v>
          </cell>
          <cell r="C7402" t="str">
            <v>会阴消毒,会阴部以及耻骨上切口,行全部阴茎､尿生殖膈､前列腺､精囊､膀胱切除,尿流改道,盆腔淋巴结清扫。不含各种尿流改道术。</v>
          </cell>
          <cell r="D7402" t="str">
            <v>引流装置</v>
          </cell>
          <cell r="E7402" t="str">
            <v>特殊缝线,止血材料</v>
          </cell>
          <cell r="F7402" t="str">
            <v>次</v>
          </cell>
          <cell r="G7402" t="str">
            <v/>
          </cell>
          <cell r="H7402">
            <v>3000</v>
          </cell>
          <cell r="I7402">
            <v>2400</v>
          </cell>
          <cell r="J7402">
            <v>2100</v>
          </cell>
          <cell r="K7402" t="str">
            <v>甲类</v>
          </cell>
        </row>
        <row r="7403">
          <cell r="A7403" t="str">
            <v>HRJ80301</v>
          </cell>
          <cell r="B7403" t="str">
            <v>尿道狭窄扩张术</v>
          </cell>
          <cell r="C7403" t="str">
            <v>会阴消毒,利多卡因凝胶润滑尿道,不同规格尿道探子依次扩张尿道。</v>
          </cell>
          <cell r="D7403" t="str">
            <v/>
          </cell>
          <cell r="E7403" t="str">
            <v>扩张材料</v>
          </cell>
          <cell r="F7403" t="str">
            <v>次</v>
          </cell>
          <cell r="G7403" t="str">
            <v/>
          </cell>
          <cell r="H7403">
            <v>50</v>
          </cell>
          <cell r="I7403">
            <v>40</v>
          </cell>
          <cell r="J7403">
            <v>35</v>
          </cell>
          <cell r="K7403" t="str">
            <v>甲类</v>
          </cell>
        </row>
        <row r="7404">
          <cell r="A7404" t="str">
            <v>HRJ80302</v>
          </cell>
          <cell r="B7404" t="str">
            <v>尿道扩张+金属支架置入术</v>
          </cell>
          <cell r="C7404" t="str">
            <v>仰卧位,梭形探针探及狭窄并通过狭窄后,以7-13号尿道探子依次扩张尿道,狭窄处位于阴茎根部吻合口处,在9号探子指引下,放置直径5毫米长5厘米镊钛合金金属支架达球部尿道水平,挤压膀胱排尿通畅,尿道外口缝合两针丝线固定支架。</v>
          </cell>
          <cell r="D7404" t="str">
            <v/>
          </cell>
          <cell r="E7404" t="str">
            <v>支架,特殊缝线,止血材料</v>
          </cell>
          <cell r="F7404" t="str">
            <v>次</v>
          </cell>
          <cell r="G7404" t="str">
            <v/>
          </cell>
          <cell r="H7404">
            <v>400</v>
          </cell>
          <cell r="I7404">
            <v>320</v>
          </cell>
          <cell r="J7404">
            <v>280</v>
          </cell>
          <cell r="K7404" t="str">
            <v>乙类</v>
          </cell>
        </row>
        <row r="7405">
          <cell r="A7405" t="str">
            <v>HRJ81301</v>
          </cell>
          <cell r="B7405" t="str">
            <v>尿道缩窄术</v>
          </cell>
          <cell r="C7405" t="str">
            <v>常规消毒,铺无菌巾,以导尿管为支撑,切开阴茎根部浅层组织,游离尿道及两侧海绵体,电凝止血,缝合缩窄尿道,并将两侧海绵体缝合以紧缩尿道。不含导尿术。</v>
          </cell>
          <cell r="D7405" t="str">
            <v>引流装置</v>
          </cell>
          <cell r="E7405" t="str">
            <v>特殊缝线</v>
          </cell>
          <cell r="F7405" t="str">
            <v>次</v>
          </cell>
          <cell r="G7405" t="str">
            <v/>
          </cell>
          <cell r="H7405">
            <v>1500</v>
          </cell>
          <cell r="I7405">
            <v>1200</v>
          </cell>
          <cell r="J7405">
            <v>1050</v>
          </cell>
          <cell r="K7405" t="str">
            <v>甲类</v>
          </cell>
        </row>
        <row r="7406">
          <cell r="A7406" t="str">
            <v>HRJ83301</v>
          </cell>
          <cell r="B7406" t="str">
            <v>尿道折叠术</v>
          </cell>
          <cell r="C7406" t="str">
            <v>会阴消毒,切开球海绵体肌显露尿道,游离尿道10厘米并拉向一边,分离阴茎海绵体中膈,游离阴茎海绵体脚约12厘米,复位尿道,将两侧阴茎海绵体肌从脚向上中线间断缝合覆盖于球部尿道。</v>
          </cell>
          <cell r="D7406" t="str">
            <v>引流装置</v>
          </cell>
          <cell r="E7406" t="str">
            <v>特殊缝线</v>
          </cell>
          <cell r="F7406" t="str">
            <v>次</v>
          </cell>
          <cell r="G7406" t="str">
            <v/>
          </cell>
          <cell r="H7406">
            <v>800</v>
          </cell>
          <cell r="I7406">
            <v>640</v>
          </cell>
          <cell r="J7406">
            <v>560</v>
          </cell>
          <cell r="K7406" t="str">
            <v>甲类</v>
          </cell>
        </row>
        <row r="7407">
          <cell r="A7407" t="str">
            <v>HRJ83302</v>
          </cell>
          <cell r="B7407" t="str">
            <v>尿道修补术</v>
          </cell>
          <cell r="C7407" t="str">
            <v>会阴消毒,会阴部入路,显露尿道,清除血肿,切开球海绵体肌,显露尿道,寻得尿道破裂处,全层间断缝合并缝合白膜加固,如尿道大部破裂,可将伤部切断,修剪创缘后吻合。必要时可耻骨劈开､尿道套入等。</v>
          </cell>
          <cell r="D7407" t="str">
            <v>引流装置</v>
          </cell>
          <cell r="E7407" t="str">
            <v>特殊缝线</v>
          </cell>
          <cell r="F7407" t="str">
            <v>次</v>
          </cell>
          <cell r="G7407" t="str">
            <v/>
          </cell>
          <cell r="H7407">
            <v>1700</v>
          </cell>
          <cell r="I7407">
            <v>1360</v>
          </cell>
          <cell r="J7407">
            <v>1190</v>
          </cell>
          <cell r="K7407" t="str">
            <v>甲类</v>
          </cell>
        </row>
        <row r="7408">
          <cell r="A7408" t="str">
            <v>HRJ83303</v>
          </cell>
          <cell r="B7408" t="str">
            <v>尿道瘘修补术</v>
          </cell>
          <cell r="C7408" t="str">
            <v>常规消毒,铺无菌巾,于瘘孔周围切开皮肤,形成皮瓣,将皮肤翻转缝合,于创面周围设计局部皮瓣转移覆盖创面。</v>
          </cell>
          <cell r="D7408" t="str">
            <v>引流装置</v>
          </cell>
          <cell r="E7408" t="str">
            <v>特殊缝线</v>
          </cell>
          <cell r="F7408" t="str">
            <v>次</v>
          </cell>
          <cell r="G7408" t="str">
            <v>每增加1个瘘口加收不超过50%</v>
          </cell>
          <cell r="H7408">
            <v>1600</v>
          </cell>
          <cell r="I7408">
            <v>1280</v>
          </cell>
          <cell r="J7408">
            <v>1120</v>
          </cell>
          <cell r="K7408" t="str">
            <v>甲类</v>
          </cell>
        </row>
        <row r="7409">
          <cell r="A7409" t="str">
            <v>HRJ83304</v>
          </cell>
          <cell r="B7409" t="str">
            <v>尿道直肠瘘修补术</v>
          </cell>
          <cell r="C7409" t="str">
            <v>会阴部入路,显露尿道并游离,分离至尿道时将瘘道切断,将该处尿道游离后,将其和瘘道一并切除,行尿道对端吻合,将直肠瘘口周围瘢痕切除,直肠创面两层缝合并关闭切口。</v>
          </cell>
          <cell r="D7409" t="str">
            <v>引流装置</v>
          </cell>
          <cell r="E7409" t="str">
            <v>特殊缝线</v>
          </cell>
          <cell r="F7409" t="str">
            <v>次</v>
          </cell>
          <cell r="G7409" t="str">
            <v/>
          </cell>
          <cell r="H7409">
            <v>1900</v>
          </cell>
          <cell r="I7409">
            <v>1520</v>
          </cell>
          <cell r="J7409">
            <v>1330</v>
          </cell>
          <cell r="K7409" t="str">
            <v>甲类</v>
          </cell>
        </row>
        <row r="7410">
          <cell r="A7410" t="str">
            <v>HRJ83305</v>
          </cell>
          <cell r="B7410" t="str">
            <v>尿道阴道瘘修复术</v>
          </cell>
          <cell r="C7410" t="str">
            <v>常规消毒,铺无菌巾,设计,剪刀位,经阴道探查瘘口位置,在导尿管支撑下,切开瘘孔周围黏膜下层,瘘孔周围形成黏膜瓣,电凝止血,翻转缝合,再形成阴道黏膜瓣转移覆盖,阴道内留置碘仿纱条。不含导尿术､其它皮瓣转移术。</v>
          </cell>
          <cell r="D7410" t="str">
            <v>引流装置</v>
          </cell>
          <cell r="E7410" t="str">
            <v>特殊缝线</v>
          </cell>
          <cell r="F7410" t="str">
            <v>次</v>
          </cell>
          <cell r="G7410" t="str">
            <v/>
          </cell>
          <cell r="H7410">
            <v>1900</v>
          </cell>
          <cell r="I7410">
            <v>1520</v>
          </cell>
          <cell r="J7410">
            <v>1330</v>
          </cell>
          <cell r="K7410" t="str">
            <v>甲类</v>
          </cell>
        </row>
        <row r="7411">
          <cell r="A7411" t="str">
            <v>HRJ83306</v>
          </cell>
          <cell r="B7411" t="str">
            <v>经耻骨入路后尿道阴道修补术</v>
          </cell>
          <cell r="C7411" t="str">
            <v>劈开耻骨,仰卧位,耻骨上纵切口,打开膀胱,用尿道探子从尿道内口探查于会阴部可以感觉到探子头部活动,观察瘘口,切除耻骨联合头侧3/4,显露出膀胱颈和尿道,会阴部阴蒂下方纵切口,显露出尿道以及阴道口,见尿道瘘近尿道外口,与阴道口相连后出外阴外口,从会阴切开瘘口,分离出尿道和阴道口,取阴唇皮肤无瘢痕处做转移皮瓣与阴道口缝合成型,将尿道口与外阴固定,尿道内置入导尿管作支架,阴道内放导尿管作支架,耻骨后放橡皮片引流,逐层缝合,耻骨上膀胱内置导尿管引流。</v>
          </cell>
          <cell r="D7411" t="str">
            <v>引流装置,导尿管</v>
          </cell>
          <cell r="E7411" t="str">
            <v>特殊缝线</v>
          </cell>
          <cell r="F7411" t="str">
            <v>次</v>
          </cell>
          <cell r="G7411" t="str">
            <v/>
          </cell>
          <cell r="H7411">
            <v>2000</v>
          </cell>
          <cell r="I7411">
            <v>1600</v>
          </cell>
          <cell r="J7411">
            <v>1400</v>
          </cell>
          <cell r="K7411" t="str">
            <v>甲类</v>
          </cell>
        </row>
        <row r="7412">
          <cell r="A7412" t="str">
            <v>HRJ83307</v>
          </cell>
          <cell r="B7412" t="str">
            <v>皮瓣耦合尿道下裂修复术</v>
          </cell>
          <cell r="C7412" t="str">
            <v>常规消毒,铺无菌巾,手术设计。异位尿道外口开大,阴茎腹侧瘢痕索条切除,阴茎矫直,以一侧包皮瓣与残存部分尿道板保留,形成部分尿道。龟头形成"V"形皮瓣,以导尿管为支撑,皮瓣翻转缝合形成缺损段尿道,并与"V"形皮瓣缝合形成新的尿道外口,电凝止血。不含导尿术､包皮瓣形成术､黏膜采取术､包皮瓣转移覆盖术。</v>
          </cell>
          <cell r="D7412" t="str">
            <v>引流装置,导尿管</v>
          </cell>
          <cell r="E7412" t="str">
            <v>特殊缝线</v>
          </cell>
          <cell r="F7412" t="str">
            <v>次</v>
          </cell>
          <cell r="G7412" t="str">
            <v/>
          </cell>
          <cell r="H7412">
            <v>1700</v>
          </cell>
          <cell r="I7412">
            <v>1360</v>
          </cell>
          <cell r="J7412">
            <v>1190</v>
          </cell>
          <cell r="K7412" t="str">
            <v>乙类</v>
          </cell>
        </row>
        <row r="7413">
          <cell r="A7413" t="str">
            <v>HRJ83308</v>
          </cell>
          <cell r="B7413" t="str">
            <v>阴囊中隔岛状皮瓣尿道下裂修复术</v>
          </cell>
          <cell r="C7413" t="str">
            <v>常规消毒,铺无菌巾,异位尿道外口开大,阴茎腹侧瘢痕索条切除,阴茎矫直,阴茎腹侧皮下隧道形成,龟头形成"V"形皮瓣,切开阴囊皮肤,形成以阴囊前或后动脉为蒂的阴囊中隔岛状皮瓣,以导尿管支撑,缝合两层形成尿道,形成尿道翻转,与龟头"V"形皮瓣缝合。电凝止血。留置尿管､引流。不含导尿术､包皮瓣转移术､包皮瓣转移覆盖术。</v>
          </cell>
          <cell r="D7413" t="str">
            <v>引流装置,导尿管</v>
          </cell>
          <cell r="E7413" t="str">
            <v>特殊缝线</v>
          </cell>
          <cell r="F7413" t="str">
            <v>次</v>
          </cell>
          <cell r="G7413" t="str">
            <v/>
          </cell>
          <cell r="H7413">
            <v>1700</v>
          </cell>
          <cell r="I7413">
            <v>1360</v>
          </cell>
          <cell r="J7413">
            <v>1190</v>
          </cell>
          <cell r="K7413" t="str">
            <v>乙类</v>
          </cell>
        </row>
        <row r="7414">
          <cell r="A7414" t="str">
            <v>HRJ83309</v>
          </cell>
          <cell r="B7414" t="str">
            <v>黏膜片游离移植尿道下裂分期修复术</v>
          </cell>
          <cell r="C7414" t="str">
            <v>常规消毒,铺无菌巾,手术设计。异位尿道外口开大,阴茎腹侧瘢痕索条切除或狭窄尿道切除,阴茎矫直,将游离口腔黏膜片缝合于阴茎腹侧创面上,包堆适度加压包扎,留置导尿管，电凝止血。不含导尿术､黏膜切取术､口腔黏膜采取术､包皮瓣转移覆盖术。</v>
          </cell>
          <cell r="D7414" t="str">
            <v>引流装置,导尿管</v>
          </cell>
          <cell r="E7414" t="str">
            <v>特殊缝线</v>
          </cell>
          <cell r="F7414" t="str">
            <v>次</v>
          </cell>
          <cell r="G7414" t="str">
            <v/>
          </cell>
          <cell r="H7414">
            <v>1700</v>
          </cell>
          <cell r="I7414">
            <v>1360</v>
          </cell>
          <cell r="J7414">
            <v>1190</v>
          </cell>
          <cell r="K7414" t="str">
            <v>乙类</v>
          </cell>
        </row>
        <row r="7415">
          <cell r="A7415" t="str">
            <v>HRJ83310</v>
          </cell>
          <cell r="B7415" t="str">
            <v>皮瓣耦合尿道预制尿道下裂修复术</v>
          </cell>
          <cell r="C7415" t="str">
            <v>常规消毒,铺无菌巾,手术设计。异位尿道外口开大,阴茎腹侧瘢痕索条切除,阴茎矫直,龟头形成"V"形皮瓣,将游离口腔黏膜缝合于阴茎腹侧白膜上,以导尿管为支撑,将形成一侧包皮瓣翻转与口腔黏膜缝合形成阴茎段尿道,另一侧包皮瓣覆盖阴茎腹侧创面,电凝止血,留置尿管､引流。不含导尿术､口腔黏膜切取术､包皮瓣转移覆盖术。</v>
          </cell>
          <cell r="D7415" t="str">
            <v>引流装置,导尿管</v>
          </cell>
          <cell r="E7415" t="str">
            <v>修补材料,特殊缝线</v>
          </cell>
          <cell r="F7415" t="str">
            <v>次</v>
          </cell>
          <cell r="G7415" t="str">
            <v/>
          </cell>
          <cell r="H7415">
            <v>1700</v>
          </cell>
          <cell r="I7415">
            <v>1360</v>
          </cell>
          <cell r="J7415">
            <v>1190</v>
          </cell>
          <cell r="K7415" t="str">
            <v>乙类</v>
          </cell>
        </row>
        <row r="7416">
          <cell r="A7416" t="str">
            <v>HRJ83311</v>
          </cell>
          <cell r="B7416" t="str">
            <v>黏膜卷管尿道预制尿道下裂修复术</v>
          </cell>
          <cell r="C7416" t="str">
            <v>常规消毒,铺无菌巾,手术设计。异位尿道外口开大,阴茎腹侧瘢痕索条切除,或狭窄段尿道切除,阴茎矫直。在阴茎腹侧皮下形成隧道,龟头纵形切开,将游离口腔黏膜片翻转缝合于抗菌素纱布卷上,并通过皮下隧道缝合,两端包堆包扎,隧道外段以包皮瓣转移覆盖。电凝止血,置引流,留置导尿管。不含导尿术､除外包皮瓣转移术､除外口腔黏膜切取术､狭窄尿道及瘢痕切除术､黏膜采取､皮瓣覆盖。</v>
          </cell>
          <cell r="D7416" t="str">
            <v>引流装置,导尿管</v>
          </cell>
          <cell r="E7416" t="str">
            <v>修补材料,特殊缝线</v>
          </cell>
          <cell r="F7416" t="str">
            <v>次</v>
          </cell>
          <cell r="G7416" t="str">
            <v/>
          </cell>
          <cell r="H7416">
            <v>1700</v>
          </cell>
          <cell r="I7416">
            <v>1360</v>
          </cell>
          <cell r="J7416">
            <v>1190</v>
          </cell>
          <cell r="K7416" t="str">
            <v>乙类</v>
          </cell>
        </row>
        <row r="7417">
          <cell r="A7417" t="str">
            <v>HRJ83312</v>
          </cell>
          <cell r="B7417" t="str">
            <v>尿道下裂修复术-皮瓣隧道法</v>
          </cell>
          <cell r="C7417" t="str">
            <v>常规消毒,铺无菌巾,异位尿道外口开大,阴茎腹侧瘢痕索条切除,阴茎矫直,阴茎腹侧皮下隧道形成,龟头形成"V"形皮瓣,切开阴囊皮肤,形成以阴囊前､后动脉为蒂的阴囊中隔岛状皮瓣,以导尿管支撑,缝合两层形成尿道,形成尿道翻转,通过隧道与龟头"V"形皮瓣缝合,电凝止血,留置尿管､引流。不含导尿术､狭窄尿道及瘢痕切除术､皮瓣覆盖。</v>
          </cell>
          <cell r="D7417" t="str">
            <v>引流装置,导尿管</v>
          </cell>
          <cell r="E7417" t="str">
            <v>特殊缝线</v>
          </cell>
          <cell r="F7417" t="str">
            <v>次</v>
          </cell>
          <cell r="G7417" t="str">
            <v/>
          </cell>
          <cell r="H7417">
            <v>1700</v>
          </cell>
          <cell r="I7417">
            <v>1360</v>
          </cell>
          <cell r="J7417">
            <v>1190</v>
          </cell>
          <cell r="K7417" t="str">
            <v>乙类</v>
          </cell>
        </row>
        <row r="7418">
          <cell r="A7418" t="str">
            <v>HRJ83313</v>
          </cell>
          <cell r="B7418" t="str">
            <v>口腔黏膜游离移植与阴囊中隔岛状皮瓣耦合尿道下裂修复术</v>
          </cell>
          <cell r="C7418" t="str">
            <v>常规消毒,铺无菌巾,手术设计,异位尿道外口开大,阴茎腹侧瘢痕索条切除,阴茎矫直,将游离口腔黏膜(或皮肤)缝合于阴茎腹侧白膜上,龟头形成"V"形皮瓣,切开阴囊皮肤,形成以阴囊前､后动脉为蒂的阴囊中隔岛状皮瓣,以导尿管支撑,将皮瓣翻转与阴茎腹侧移植之口腔黏膜(或皮肤)缝合两层形成尿道,形成以阴茎背浅血管为蒂的包皮瓣转移覆盖阴茎腹侧创面。电凝止血,留置尿管､引流。不含导尿术､口腔黏膜(皮肤)切取术､包皮瓣形成术､阴囊中隔皮瓣形成术､狭窄尿道及瘢痕切除术､黏膜采取､皮瓣覆盖。</v>
          </cell>
          <cell r="D7418" t="str">
            <v>引流装置,导尿管</v>
          </cell>
          <cell r="E7418" t="str">
            <v>特殊缝线</v>
          </cell>
          <cell r="F7418" t="str">
            <v>次</v>
          </cell>
          <cell r="G7418" t="str">
            <v/>
          </cell>
          <cell r="H7418">
            <v>1700</v>
          </cell>
          <cell r="I7418">
            <v>1360</v>
          </cell>
          <cell r="J7418">
            <v>1190</v>
          </cell>
          <cell r="K7418" t="str">
            <v>乙类</v>
          </cell>
        </row>
        <row r="7419">
          <cell r="A7419" t="str">
            <v>HRJ83314</v>
          </cell>
          <cell r="B7419" t="str">
            <v>局部皮瓣尿道下裂修复术</v>
          </cell>
          <cell r="C7419" t="str">
            <v>常规消毒,铺无菌巾,手术设计,异位尿道外口开大,阴茎腹侧瘢痕索条切除,阴茎矫直,龟头形成"V"形皮瓣,切开阴茎阴囊腹侧皮肤至浅筋膜层,形成阴茎阴囊皮瓣,以导尿管为支撑,皮瓣翻转缝合形成缺损段尿道,并与龟龟头"V"形皮瓣缝合形成新的尿道外口,两侧组织缝合覆盖阴茎腹侧创面。电凝止血,留置尿管,引流。不含导尿术､狭窄尿道及瘢痕切除术､皮瓣覆盖。</v>
          </cell>
          <cell r="D7419" t="str">
            <v>引流装置,导尿管</v>
          </cell>
          <cell r="E7419" t="str">
            <v>特殊缝线</v>
          </cell>
          <cell r="F7419" t="str">
            <v>次</v>
          </cell>
          <cell r="G7419" t="str">
            <v/>
          </cell>
          <cell r="H7419">
            <v>1500</v>
          </cell>
          <cell r="I7419">
            <v>1200</v>
          </cell>
          <cell r="J7419">
            <v>1050</v>
          </cell>
          <cell r="K7419" t="str">
            <v>乙类</v>
          </cell>
        </row>
        <row r="7420">
          <cell r="A7420" t="str">
            <v>HRJ83315</v>
          </cell>
          <cell r="B7420" t="str">
            <v>包皮瓣尿道成形修复术</v>
          </cell>
          <cell r="C7420" t="str">
            <v>常规消毒,铺无菌巾,手术设计,异位尿道外口开大,以阴茎背侧浅血管为蒂岛状皮瓣形成尿道,与近端尿道口吻接。不含包皮瓣移植术。</v>
          </cell>
          <cell r="D7420" t="str">
            <v>引流装置</v>
          </cell>
          <cell r="E7420" t="str">
            <v>特殊缝线</v>
          </cell>
          <cell r="F7420" t="str">
            <v>次</v>
          </cell>
          <cell r="G7420" t="str">
            <v/>
          </cell>
          <cell r="H7420">
            <v>1400</v>
          </cell>
          <cell r="I7420">
            <v>1120</v>
          </cell>
          <cell r="J7420">
            <v>980</v>
          </cell>
          <cell r="K7420" t="str">
            <v>乙类</v>
          </cell>
        </row>
        <row r="7421">
          <cell r="A7421" t="str">
            <v>HRJ83316</v>
          </cell>
          <cell r="B7421" t="str">
            <v>局部皮瓣尿道上裂修复术</v>
          </cell>
          <cell r="C7421" t="str">
            <v>常规消毒,铺无菌巾,手术设计。沿冠状沟切开阴茎背侧,切断阴茎背侧浅悬韧带,切除阴茎背侧瘢痕索条,以导尿管为支撑,将裂开之尿道黏膜相对缝合至阴茎头,游离并缝合两侧海绵体,将龟头海绵体形成两个三角瓣交叉包绕尿道外口缝合,将腹侧多余的阴茎皮肤转移至阴茎背侧覆盖创面。电凝止血,留置尿管､引流。不含导尿术。</v>
          </cell>
          <cell r="D7421" t="str">
            <v>引流装置,导尿管</v>
          </cell>
          <cell r="E7421" t="str">
            <v>特殊缝线</v>
          </cell>
          <cell r="F7421" t="str">
            <v>次</v>
          </cell>
          <cell r="G7421" t="str">
            <v/>
          </cell>
          <cell r="H7421">
            <v>2000</v>
          </cell>
          <cell r="I7421">
            <v>1600</v>
          </cell>
          <cell r="J7421">
            <v>1400</v>
          </cell>
          <cell r="K7421" t="str">
            <v>乙类</v>
          </cell>
        </row>
        <row r="7422">
          <cell r="A7422" t="str">
            <v>HRJ83317</v>
          </cell>
          <cell r="B7422" t="str">
            <v>尿道外口成形术</v>
          </cell>
          <cell r="C7422" t="str">
            <v>常规消毒,铺无菌巾,切开狭窄的尿道外口,电凝止血,局部内衬组织翻转缝合,使尿道外口至正常,留置导尿管。</v>
          </cell>
          <cell r="D7422" t="str">
            <v>引流装置,导尿管</v>
          </cell>
          <cell r="E7422" t="str">
            <v>特殊缝线</v>
          </cell>
          <cell r="F7422" t="str">
            <v>次</v>
          </cell>
          <cell r="G7422" t="str">
            <v/>
          </cell>
          <cell r="H7422">
            <v>1000</v>
          </cell>
          <cell r="I7422">
            <v>800</v>
          </cell>
          <cell r="J7422">
            <v>700</v>
          </cell>
          <cell r="K7422" t="str">
            <v>乙类</v>
          </cell>
        </row>
        <row r="7423">
          <cell r="A7423" t="str">
            <v>HRJ83318</v>
          </cell>
          <cell r="B7423" t="str">
            <v>黏膜卷预制+尿道吻接一期成形术</v>
          </cell>
          <cell r="C7423" t="str">
            <v>常规消毒,铺无菌巾,手术设计,异位尿道外口开大,阴茎远段尿道黏膜卷成形,同时与近端尿道口吻接一次成形。不含口腔黏膜采取。</v>
          </cell>
          <cell r="D7423" t="str">
            <v>引流装置</v>
          </cell>
          <cell r="E7423" t="str">
            <v>特殊缝线</v>
          </cell>
          <cell r="F7423" t="str">
            <v>次</v>
          </cell>
          <cell r="G7423" t="str">
            <v/>
          </cell>
          <cell r="H7423">
            <v>2000</v>
          </cell>
          <cell r="I7423">
            <v>1600</v>
          </cell>
          <cell r="J7423">
            <v>1400</v>
          </cell>
          <cell r="K7423" t="str">
            <v>乙类</v>
          </cell>
        </row>
        <row r="7424">
          <cell r="A7424" t="str">
            <v>HRJ83319</v>
          </cell>
          <cell r="B7424" t="str">
            <v>尿道下裂Ⅰ期成形术</v>
          </cell>
          <cell r="C7424" t="str">
            <v>阴茎下弯分离,矫正下曲畸形,尿道口成形,游离带蒂皮片,皮片反转成管状与尿道吻合,与龟头成形,缝合阴茎皮肤,尿管保留。不含膀胱造瘘术。</v>
          </cell>
          <cell r="D7424" t="str">
            <v>引流装置</v>
          </cell>
          <cell r="E7424" t="str">
            <v>特殊缝线</v>
          </cell>
          <cell r="F7424" t="str">
            <v>次</v>
          </cell>
          <cell r="G7424" t="str">
            <v/>
          </cell>
          <cell r="H7424">
            <v>3000</v>
          </cell>
          <cell r="I7424">
            <v>2400</v>
          </cell>
          <cell r="J7424">
            <v>2100</v>
          </cell>
          <cell r="K7424" t="str">
            <v>乙类</v>
          </cell>
        </row>
        <row r="7425">
          <cell r="A7425" t="str">
            <v>HRJ83320</v>
          </cell>
          <cell r="B7425" t="str">
            <v>尿道下裂Ⅱ期成形术</v>
          </cell>
          <cell r="C7425" t="str">
            <v>游离带蒂皮片,皮片反转成管状与尿道吻合,与龟头成形,缝合阴茎皮肤,尿管保留。不含膀胱造瘘术。</v>
          </cell>
          <cell r="D7425" t="str">
            <v>引流装置</v>
          </cell>
          <cell r="E7425" t="str">
            <v>特殊缝线</v>
          </cell>
          <cell r="F7425" t="str">
            <v>次</v>
          </cell>
          <cell r="G7425" t="str">
            <v/>
          </cell>
          <cell r="H7425">
            <v>1800</v>
          </cell>
          <cell r="I7425">
            <v>1440</v>
          </cell>
          <cell r="J7425">
            <v>1260</v>
          </cell>
          <cell r="K7425" t="str">
            <v>乙类</v>
          </cell>
        </row>
        <row r="7426">
          <cell r="A7426" t="str">
            <v>HRJ83321</v>
          </cell>
          <cell r="B7426" t="str">
            <v>会阴阴囊皮瓣尿道成形术</v>
          </cell>
          <cell r="C7426" t="str">
            <v>先行膀胱造瘘术,切开尿道狭窄部分,切取带蒂皮片,皮片反转与尿道的吻合,留置尿管。不含膀胱造瘘术。</v>
          </cell>
          <cell r="D7426" t="str">
            <v>引流装置</v>
          </cell>
          <cell r="E7426" t="str">
            <v>特殊缝线</v>
          </cell>
          <cell r="F7426" t="str">
            <v>次</v>
          </cell>
          <cell r="G7426" t="str">
            <v/>
          </cell>
          <cell r="H7426">
            <v>1800</v>
          </cell>
          <cell r="I7426">
            <v>1440</v>
          </cell>
          <cell r="J7426">
            <v>1260</v>
          </cell>
          <cell r="K7426" t="str">
            <v>乙类</v>
          </cell>
        </row>
        <row r="7427">
          <cell r="A7427" t="str">
            <v>HRJ83322</v>
          </cell>
          <cell r="B7427" t="str">
            <v>尿道上裂膀胱外翻矫治术</v>
          </cell>
          <cell r="C7427" t="str">
            <v>耻骨上切口,分离至盆腔腹膜外,分离膀胱两侧,做骨盆截骨,将膀胱以及膀胱颈部后尿道成形,尿道上裂修复成型。不含骨盆截骨。</v>
          </cell>
          <cell r="D7427" t="str">
            <v>引流装置</v>
          </cell>
          <cell r="E7427" t="str">
            <v>特殊缝线</v>
          </cell>
          <cell r="F7427" t="str">
            <v>次</v>
          </cell>
          <cell r="G7427" t="str">
            <v/>
          </cell>
          <cell r="H7427">
            <v>3200</v>
          </cell>
          <cell r="I7427">
            <v>2560</v>
          </cell>
          <cell r="J7427">
            <v>2240</v>
          </cell>
          <cell r="K7427" t="str">
            <v>乙类</v>
          </cell>
        </row>
        <row r="7428">
          <cell r="A7428" t="str">
            <v>HRJ83323</v>
          </cell>
          <cell r="B7428" t="str">
            <v>尿道下裂阴茎下弯矫治术</v>
          </cell>
          <cell r="C7428" t="str">
            <v>阴茎下弯分离,切除纤维索带,矫正畸形,游离带蒂皮片,皮片反转成管状与尿道吻合,与龟头成形,缝合阴茎皮肤,尿管保留。不含膀胱造瘘术。</v>
          </cell>
          <cell r="D7428" t="str">
            <v>引流装置</v>
          </cell>
          <cell r="E7428" t="str">
            <v>特殊缝线</v>
          </cell>
          <cell r="F7428" t="str">
            <v>次</v>
          </cell>
          <cell r="G7428" t="str">
            <v/>
          </cell>
          <cell r="H7428">
            <v>1500</v>
          </cell>
          <cell r="I7428">
            <v>1200</v>
          </cell>
          <cell r="J7428">
            <v>1050</v>
          </cell>
          <cell r="K7428" t="str">
            <v>乙类</v>
          </cell>
        </row>
        <row r="7429">
          <cell r="A7429" t="str">
            <v>HRJ86301</v>
          </cell>
          <cell r="B7429" t="str">
            <v>尿道吻接术</v>
          </cell>
          <cell r="C7429" t="str">
            <v>常规消毒,铺无菌巾,手术设计,异位尿道外口开大,在两尿道断端之间纵形切开至浅筋膜,以导尿管为支撑,局部皮瓣或黏膜瓣翻转缝合两层,形成缺损段尿道,连接缺损段两断端尿道口,两侧组织缝合覆盖阴茎腹侧创面,留置引流､导尿管,电凝止血。不含导尿术､皮瓣覆盖､阴囊筋膜皮瓣或阴囊中隔岛状皮瓣转移术。</v>
          </cell>
          <cell r="D7429" t="str">
            <v>引流装置</v>
          </cell>
          <cell r="E7429" t="str">
            <v>特殊缝线</v>
          </cell>
          <cell r="F7429" t="str">
            <v>次</v>
          </cell>
          <cell r="G7429" t="str">
            <v/>
          </cell>
          <cell r="H7429">
            <v>2800</v>
          </cell>
          <cell r="I7429">
            <v>2240</v>
          </cell>
          <cell r="J7429">
            <v>1960</v>
          </cell>
          <cell r="K7429" t="str">
            <v>乙类</v>
          </cell>
        </row>
        <row r="7430">
          <cell r="A7430" t="str">
            <v>HRJ86302</v>
          </cell>
          <cell r="B7430" t="str">
            <v>前尿道吻合术</v>
          </cell>
          <cell r="C7430" t="str">
            <v>会阴消毒,显露游离球海绵体肌,切开后显露前尿道并充分游离,切除瘢痕狭窄段尿道,吻合尿道。</v>
          </cell>
          <cell r="D7430" t="str">
            <v>引流装置</v>
          </cell>
          <cell r="E7430" t="str">
            <v>特殊缝线</v>
          </cell>
          <cell r="F7430" t="str">
            <v>次</v>
          </cell>
          <cell r="G7430" t="str">
            <v/>
          </cell>
          <cell r="H7430">
            <v>1500</v>
          </cell>
          <cell r="I7430">
            <v>1200</v>
          </cell>
          <cell r="J7430">
            <v>1050</v>
          </cell>
          <cell r="K7430" t="str">
            <v>乙类</v>
          </cell>
        </row>
        <row r="7431">
          <cell r="A7431" t="str">
            <v>HRJ86303</v>
          </cell>
          <cell r="B7431" t="str">
            <v>后尿道吻合术</v>
          </cell>
          <cell r="C7431" t="str">
            <v>会阴消毒,显露游离后尿道,充分游离,切除瘢痕狭窄段尿道,吻合尿道。</v>
          </cell>
          <cell r="D7431" t="str">
            <v>引流装置</v>
          </cell>
          <cell r="E7431" t="str">
            <v>特殊缝线</v>
          </cell>
          <cell r="F7431" t="str">
            <v>次</v>
          </cell>
          <cell r="G7431" t="str">
            <v/>
          </cell>
          <cell r="H7431">
            <v>1500</v>
          </cell>
          <cell r="I7431">
            <v>1200</v>
          </cell>
          <cell r="J7431">
            <v>1050</v>
          </cell>
          <cell r="K7431" t="str">
            <v>乙类</v>
          </cell>
        </row>
        <row r="7432">
          <cell r="A7432" t="str">
            <v>HRJ86304</v>
          </cell>
          <cell r="B7432" t="str">
            <v>后尿道拖入术</v>
          </cell>
          <cell r="C7432" t="str">
            <v>会阴消毒,显露游离后尿道,充分游离,切除瘢痕狭窄段尿道,将后尿道向近端拖入,并与膀胱颈部吻合,留置导尿管。</v>
          </cell>
          <cell r="D7432" t="str">
            <v>引流装置</v>
          </cell>
          <cell r="E7432" t="str">
            <v>特殊缝线</v>
          </cell>
          <cell r="F7432" t="str">
            <v>次</v>
          </cell>
          <cell r="G7432" t="str">
            <v/>
          </cell>
          <cell r="H7432">
            <v>2000</v>
          </cell>
          <cell r="I7432">
            <v>1600</v>
          </cell>
          <cell r="J7432">
            <v>1400</v>
          </cell>
          <cell r="K7432" t="str">
            <v>乙类</v>
          </cell>
        </row>
        <row r="7433">
          <cell r="A7433" t="str">
            <v>HRJ89301</v>
          </cell>
          <cell r="B7433" t="str">
            <v>女性尿道重建术</v>
          </cell>
          <cell r="C7433" t="str">
            <v>分别在腹部及会阴部切开,游离尿道及膀胱颈,将膀胱颈提起､拉出,切取膀胱瓣,制作尿道,缝合膀胱颈。尿道会阴移植,阴道前壁缝合覆盖尿道。</v>
          </cell>
          <cell r="D7433" t="str">
            <v>引流装置</v>
          </cell>
          <cell r="E7433" t="str">
            <v>特殊缝线</v>
          </cell>
          <cell r="F7433" t="str">
            <v>次</v>
          </cell>
        </row>
        <row r="7433">
          <cell r="H7433">
            <v>2100</v>
          </cell>
          <cell r="I7433">
            <v>1680</v>
          </cell>
          <cell r="J7433">
            <v>1470</v>
          </cell>
          <cell r="K7433" t="str">
            <v>乙类</v>
          </cell>
        </row>
        <row r="7434">
          <cell r="A7434" t="str">
            <v>HRJ89302</v>
          </cell>
          <cell r="B7434" t="str">
            <v>男性尿道重建术</v>
          </cell>
          <cell r="C7434" t="str">
            <v>会阴消毒,会阴部入路,游离尿道,切除病变尿道段(如狭窄等),采用包皮､阴囊带蒂皮瓣,人工补片等制作尿道,与正常段尿道吻合,恢复其连续性。</v>
          </cell>
          <cell r="D7434" t="str">
            <v>引流装置</v>
          </cell>
          <cell r="E7434" t="str">
            <v>补片,特殊缝线</v>
          </cell>
          <cell r="F7434" t="str">
            <v>次</v>
          </cell>
          <cell r="G7434" t="str">
            <v/>
          </cell>
          <cell r="H7434">
            <v>2100</v>
          </cell>
          <cell r="I7434">
            <v>1680</v>
          </cell>
          <cell r="J7434">
            <v>1470</v>
          </cell>
          <cell r="K7434" t="str">
            <v>乙类</v>
          </cell>
        </row>
        <row r="7435">
          <cell r="A7435" t="str">
            <v>HRJ89303</v>
          </cell>
          <cell r="B7435" t="str">
            <v>包皮瓣移植术</v>
          </cell>
          <cell r="C7435" t="str">
            <v>常规消毒,铺无菌巾,手术设计,距冠状沟5毫米切开阴茎包皮,正中纵形切开,形成以阴茎背浅血管为蒂的阴茎包皮瓣,形成尿道,异位尿道外口开大,于包皮瓣尿道吻接,电凝止血,留置尿管。不含导尿术。</v>
          </cell>
          <cell r="D7435" t="str">
            <v>引流装置,导尿管</v>
          </cell>
          <cell r="E7435" t="str">
            <v>特殊缝线</v>
          </cell>
          <cell r="F7435" t="str">
            <v>次</v>
          </cell>
          <cell r="G7435" t="str">
            <v/>
          </cell>
          <cell r="H7435">
            <v>1700</v>
          </cell>
          <cell r="I7435">
            <v>1360</v>
          </cell>
          <cell r="J7435">
            <v>1190</v>
          </cell>
          <cell r="K7435" t="str">
            <v>乙类</v>
          </cell>
        </row>
        <row r="7436">
          <cell r="A7436" t="str">
            <v>HRJ89304</v>
          </cell>
          <cell r="B7436" t="str">
            <v>男变女性尿道移位成形术</v>
          </cell>
          <cell r="C7436" t="str">
            <v>常规消毒,铺无菌巾,设计切口,阴茎段尿道切除,近心端尿道移位至会阴中部,与局部组织缝合形成新的尿道外口(女性形态)。不含阴茎切除､会阴成形术。</v>
          </cell>
          <cell r="D7436" t="str">
            <v>引流装置</v>
          </cell>
          <cell r="E7436" t="str">
            <v>特殊缝线</v>
          </cell>
          <cell r="F7436" t="str">
            <v>次</v>
          </cell>
          <cell r="G7436" t="str">
            <v/>
          </cell>
          <cell r="H7436">
            <v>2000</v>
          </cell>
          <cell r="I7436">
            <v>1600</v>
          </cell>
          <cell r="J7436">
            <v>1400</v>
          </cell>
          <cell r="K7436" t="str">
            <v>丙类</v>
          </cell>
        </row>
        <row r="7437">
          <cell r="A7437" t="str">
            <v>HRP</v>
          </cell>
          <cell r="B7437" t="str">
            <v>5.腹膜</v>
          </cell>
          <cell r="C7437" t="str">
            <v/>
          </cell>
          <cell r="D7437" t="str">
            <v/>
          </cell>
          <cell r="E7437" t="str">
            <v/>
          </cell>
        </row>
        <row r="7437">
          <cell r="G7437" t="str">
            <v/>
          </cell>
          <cell r="H7437" t="str">
            <v/>
          </cell>
          <cell r="I7437" t="str">
            <v/>
          </cell>
          <cell r="J7437" t="str">
            <v/>
          </cell>
        </row>
        <row r="7438">
          <cell r="A7438" t="str">
            <v>HRP62101</v>
          </cell>
          <cell r="B7438" t="str">
            <v>经皮穿刺腹膜透析置管术</v>
          </cell>
          <cell r="C7438" t="str">
            <v>治疗室或手术室进行,局部麻醉,腹部小切口。切开皮肤,皮下组织,用带针芯的穿刺针自腹直肌前鞘穿刺入腹腔,抽出针芯,放入导丝,顺导丝扩张管扩张,顺导丝置入腹透管,抽出导丝。将导管深涤纶套推入腹直肌内,成形皮下隧道,缝合皮下组织及皮肤。</v>
          </cell>
          <cell r="D7438" t="str">
            <v>导丝,注射器,碘伏小帽,管路夹</v>
          </cell>
          <cell r="E7438" t="str">
            <v>接头,腹膜透析导管,腹膜透析短管,特殊缝线</v>
          </cell>
          <cell r="F7438" t="str">
            <v>次</v>
          </cell>
          <cell r="G7438" t="str">
            <v/>
          </cell>
          <cell r="H7438">
            <v>400</v>
          </cell>
          <cell r="I7438">
            <v>320</v>
          </cell>
          <cell r="J7438">
            <v>280</v>
          </cell>
          <cell r="K7438" t="str">
            <v>乙类</v>
          </cell>
        </row>
        <row r="7439">
          <cell r="A7439" t="str">
            <v>HRP62301</v>
          </cell>
          <cell r="B7439" t="str">
            <v>腹膜透析置管术</v>
          </cell>
          <cell r="C7439" t="str">
            <v>手术室进行,手术切开法置入各种类型慢性腹膜透析管。腹部消毒铺巾,局麻,旁正中切口,逐层分离至腹直肌。在腹直肌后鞘及腹膜切口约1厘米,在导丝引导下置入腹膜透析管,导管末端放入膀胱直肠或子宫直肠窝,于导管的内涤纶套下缘做腹膜和腹直肌后鞘的荷包缝合,间断缝合腹直肌前鞘,成形皮下隧道,使外涤纶套位于距外口2-3厘米,逐层缝合,切口及导管出口盖敷料。</v>
          </cell>
          <cell r="D7439" t="str">
            <v>碘伏小帽,管路夹,注射器</v>
          </cell>
          <cell r="E7439" t="str">
            <v>特殊缝线,接头,腹膜透析导管,腹膜透析短管</v>
          </cell>
          <cell r="F7439" t="str">
            <v>次</v>
          </cell>
          <cell r="G7439" t="str">
            <v/>
          </cell>
          <cell r="H7439">
            <v>350</v>
          </cell>
          <cell r="I7439">
            <v>280</v>
          </cell>
          <cell r="J7439">
            <v>245</v>
          </cell>
          <cell r="K7439" t="str">
            <v>乙类</v>
          </cell>
        </row>
        <row r="7440">
          <cell r="A7440" t="str">
            <v>HRP62501</v>
          </cell>
          <cell r="B7440" t="str">
            <v>经简易腹腔镜(Y-Tec)腹膜透析置管术</v>
          </cell>
          <cell r="C7440" t="str">
            <v>手术室进行,应用腹膜透析专用简易腹腔镜置入各种类型慢性腹膜透析管。腹部消毒,局麻,置管部位皮肤1个戳口,患者头低脚高位,注入消毒空气,用穿刺套针自腹直肌前鞘穿刺入腹腔,撤出针芯,插入腹腔镜观察腹腔。固定好套管位置,抽出腹腔镜,在导丝引导下置入腹膜透析管,使深涤纶套置于腹直肌内,隧道针成形皮下隧道。</v>
          </cell>
          <cell r="D7440" t="str">
            <v>碘伏小帽,管路夹</v>
          </cell>
          <cell r="E7440" t="str">
            <v>腹膜透析导管,腹膜透析短管,接头</v>
          </cell>
          <cell r="F7440" t="str">
            <v>次</v>
          </cell>
          <cell r="G7440" t="str">
            <v/>
          </cell>
          <cell r="H7440" t="str">
            <v/>
          </cell>
          <cell r="I7440" t="str">
            <v/>
          </cell>
          <cell r="J7440" t="str">
            <v/>
          </cell>
          <cell r="K7440" t="str">
            <v>乙类</v>
          </cell>
        </row>
        <row r="7441">
          <cell r="A7441" t="str">
            <v>HRP62502</v>
          </cell>
          <cell r="B7441" t="str">
            <v>经腹腔镜腹膜透析置管术</v>
          </cell>
          <cell r="C7441" t="str">
            <v>指应用外科(妇科)腹腔镜置入各种类型慢性腹膜透析管。手术室进行,全麻,腹部2个戳口,气腹机打气腹,一个戳口放腹腔镜观察腹腔,另一个戳口由导丝引导置入腹膜透析管。</v>
          </cell>
          <cell r="D7441" t="str">
            <v>碘伏小帽,管路夹</v>
          </cell>
          <cell r="E7441" t="str">
            <v>腹膜透析导管,腹膜透析短管,接头</v>
          </cell>
          <cell r="F7441" t="str">
            <v>次</v>
          </cell>
          <cell r="G7441" t="str">
            <v/>
          </cell>
          <cell r="H7441">
            <v>800</v>
          </cell>
          <cell r="I7441">
            <v>640</v>
          </cell>
          <cell r="J7441">
            <v>544</v>
          </cell>
          <cell r="K7441" t="str">
            <v>乙类</v>
          </cell>
        </row>
        <row r="7442">
          <cell r="A7442" t="str">
            <v>HRP63301</v>
          </cell>
          <cell r="B7442" t="str">
            <v>腹膜透析管换管术</v>
          </cell>
          <cell r="C7442" t="str">
            <v>手术室进行,局部麻醉,手术切开法同时进行置入新的各种类型慢性腹膜透析管并且拔除破损或感染的旧腹透管。</v>
          </cell>
          <cell r="D7442" t="str">
            <v>碘伏小帽,管路夹</v>
          </cell>
          <cell r="E7442" t="str">
            <v>特殊缝线,腹膜透析导管,腹膜透析短管,接头</v>
          </cell>
          <cell r="F7442" t="str">
            <v>次</v>
          </cell>
          <cell r="G7442" t="str">
            <v/>
          </cell>
          <cell r="H7442">
            <v>400</v>
          </cell>
          <cell r="I7442">
            <v>320</v>
          </cell>
          <cell r="J7442">
            <v>280</v>
          </cell>
          <cell r="K7442" t="str">
            <v>乙类</v>
          </cell>
        </row>
        <row r="7443">
          <cell r="A7443" t="str">
            <v>HRP63302</v>
          </cell>
          <cell r="B7443" t="str">
            <v>腹膜透析导管手术复位术</v>
          </cell>
          <cell r="C7443" t="str">
            <v>手术室进行,手术切开法。自原置管切口下方依层切开组织至腹腔,自切口取出腹透管腹内段将包裹腹透管的大网膜剥离并进行部分切除结扎,将腹透管腹内段末端重新放入盆腔。逐层关腹,覆盖敷料。</v>
          </cell>
          <cell r="D7443" t="str">
            <v>碘伏小帽,管路夹</v>
          </cell>
          <cell r="E7443" t="str">
            <v>特殊缝线,腹膜透析导管,腹膜透析短管,接头</v>
          </cell>
          <cell r="F7443" t="str">
            <v>次</v>
          </cell>
          <cell r="G7443" t="str">
            <v>术中进行大网膜剥离切除术加收不超过60%</v>
          </cell>
          <cell r="H7443">
            <v>350</v>
          </cell>
          <cell r="I7443">
            <v>280</v>
          </cell>
          <cell r="J7443">
            <v>245</v>
          </cell>
          <cell r="K7443" t="str">
            <v>乙类</v>
          </cell>
        </row>
        <row r="7444">
          <cell r="A7444" t="str">
            <v>HRP63303</v>
          </cell>
          <cell r="B7444" t="str">
            <v>腹膜透析导管导丝复位术</v>
          </cell>
          <cell r="C7444" t="str">
            <v>治疗室或手术室施行,无菌条件下分离腹透管与短管,将特制金属导丝插入腹透管,使移位的腹透管末端位置矫正到正确骨盆腔。</v>
          </cell>
          <cell r="D7444" t="str">
            <v>碘伏小帽,管路夹,导丝</v>
          </cell>
          <cell r="E7444" t="str">
            <v>腹膜透析导管,腹膜透析短管,接头</v>
          </cell>
          <cell r="F7444" t="str">
            <v>次</v>
          </cell>
          <cell r="G7444" t="str">
            <v/>
          </cell>
          <cell r="H7444">
            <v>350</v>
          </cell>
          <cell r="I7444">
            <v>280</v>
          </cell>
          <cell r="J7444">
            <v>245</v>
          </cell>
          <cell r="K7444" t="str">
            <v>乙类</v>
          </cell>
        </row>
        <row r="7445">
          <cell r="A7445" t="str">
            <v>HRP64301</v>
          </cell>
          <cell r="B7445" t="str">
            <v>腹膜透析管取出术</v>
          </cell>
          <cell r="C7445" t="str">
            <v>手术室进行,局部麻醉,手术切开法拔除各种类型慢性腹膜透析管,沿原腹部切口左(或右)侧行一平行纵切口,钝性分离皮下脂肪,找到腹膜透析管隧道段,并在此处剪断导管,电刀沿透析管分离管周组织至原荷包缝合处,分离深涤纶套,拔除透析管腹内段,封闭腹腔,在透析管近出口处分离浅涤纶套,拔除透析管腹外段,逐层缝合,覆盖敷料。不含导管细菌培养。</v>
          </cell>
          <cell r="D7445" t="str">
            <v>引流装置,注射器</v>
          </cell>
          <cell r="E7445" t="str">
            <v>特殊缝线</v>
          </cell>
          <cell r="F7445" t="str">
            <v>次</v>
          </cell>
          <cell r="G7445" t="str">
            <v/>
          </cell>
          <cell r="H7445">
            <v>300</v>
          </cell>
          <cell r="I7445">
            <v>240</v>
          </cell>
          <cell r="J7445">
            <v>210</v>
          </cell>
          <cell r="K7445" t="str">
            <v>乙类</v>
          </cell>
        </row>
        <row r="7446">
          <cell r="A7446" t="str">
            <v>HRP64302</v>
          </cell>
          <cell r="B7446" t="str">
            <v>腹膜透析导管感染外涤纶套清除术</v>
          </cell>
          <cell r="C7446" t="str">
            <v>治疗室或手术室进行,无菌条件下,局部麻醉,切开感染的导管出口处,游离感染的浅涤纶套,用刀片将其消除,仔细操作,避免损伤导管。清理切口后,从导管下方将切开的皮肤缝合,覆盖敷料。</v>
          </cell>
          <cell r="D7446" t="str">
            <v>注射器</v>
          </cell>
          <cell r="E7446" t="str">
            <v>特殊缝线</v>
          </cell>
          <cell r="F7446" t="str">
            <v>次</v>
          </cell>
          <cell r="G7446" t="str">
            <v/>
          </cell>
          <cell r="H7446">
            <v>100</v>
          </cell>
          <cell r="I7446">
            <v>80</v>
          </cell>
          <cell r="J7446">
            <v>70</v>
          </cell>
          <cell r="K7446" t="str">
            <v>乙类</v>
          </cell>
        </row>
        <row r="7447">
          <cell r="A7447" t="str">
            <v>HRZ</v>
          </cell>
          <cell r="B7447" t="str">
            <v>6.其它</v>
          </cell>
          <cell r="C7447" t="str">
            <v/>
          </cell>
          <cell r="D7447" t="str">
            <v/>
          </cell>
          <cell r="E7447" t="str">
            <v/>
          </cell>
        </row>
        <row r="7447">
          <cell r="G7447" t="str">
            <v/>
          </cell>
          <cell r="H7447" t="str">
            <v/>
          </cell>
          <cell r="I7447" t="str">
            <v/>
          </cell>
          <cell r="J7447" t="str">
            <v/>
          </cell>
        </row>
        <row r="7448">
          <cell r="A7448" t="str">
            <v>HRZ62301</v>
          </cell>
          <cell r="B7448" t="str">
            <v>血液净化用中心静脉临时导管置管术</v>
          </cell>
          <cell r="C7448" t="str">
            <v>指颈内静脉､锁骨下静脉､股静脉等部位的用于血液净化的临时导管置管术。一般用导丝引导法,在严格消毒后用穿刺针穿刺上述中心静脉后,置入导丝,再将中心静脉临时导管(一般是双腔管)沿导丝插入中心静脉,最后固定缝合导管于皮肤,并分别在双腔内(动静脉端)封好抗凝剂备用。不含影像学引导。</v>
          </cell>
          <cell r="D7448" t="str">
            <v/>
          </cell>
          <cell r="E7448" t="str">
            <v>中心静脉导管,特殊缝线</v>
          </cell>
          <cell r="F7448" t="str">
            <v>次</v>
          </cell>
          <cell r="G7448" t="str">
            <v/>
          </cell>
          <cell r="H7448">
            <v>150</v>
          </cell>
          <cell r="I7448">
            <v>120</v>
          </cell>
          <cell r="J7448">
            <v>105</v>
          </cell>
          <cell r="K7448" t="str">
            <v>乙类</v>
          </cell>
        </row>
        <row r="7449">
          <cell r="A7449" t="str">
            <v>HRZ62302</v>
          </cell>
          <cell r="B7449" t="str">
            <v>血液净化用中心静脉长期管置管术</v>
          </cell>
          <cell r="C7449" t="str">
            <v>指颈内静脉､锁骨下静脉､股静脉等部位的用于血液净化的长期导管置管术。操作过程类似于临时导管置管术,但需要在皮下作一隧道,将长期导管沿皮下隧道置入中心静脉,导管上有涤纶套可固定于皮下隧道,不易脱出,也不易并发感染,可长期使用。不含影像学引导。</v>
          </cell>
          <cell r="D7449" t="str">
            <v/>
          </cell>
          <cell r="E7449" t="str">
            <v>中心静脉导管</v>
          </cell>
          <cell r="F7449" t="str">
            <v>次</v>
          </cell>
          <cell r="G7449" t="str">
            <v/>
          </cell>
          <cell r="H7449">
            <v>200</v>
          </cell>
          <cell r="I7449">
            <v>160</v>
          </cell>
          <cell r="J7449">
            <v>140</v>
          </cell>
          <cell r="K7449" t="str">
            <v>乙类</v>
          </cell>
        </row>
        <row r="7450">
          <cell r="A7450" t="str">
            <v>HRZ63301</v>
          </cell>
          <cell r="B7450" t="str">
            <v>血液透析导管封管术</v>
          </cell>
          <cell r="C7450" t="str">
            <v>每次血液净化治疗结束后用专用碘伏小帽及抗凝药物(或含抗生素)封堵导管,预防凝血,预防或者治疗感染。</v>
          </cell>
          <cell r="D7450" t="str">
            <v>碘伏小帽,注射器</v>
          </cell>
          <cell r="E7450" t="str">
            <v/>
          </cell>
          <cell r="F7450" t="str">
            <v>次</v>
          </cell>
          <cell r="G7450" t="str">
            <v/>
          </cell>
          <cell r="H7450">
            <v>20</v>
          </cell>
          <cell r="I7450">
            <v>16</v>
          </cell>
          <cell r="J7450">
            <v>14</v>
          </cell>
          <cell r="K7450" t="str">
            <v>乙类</v>
          </cell>
        </row>
        <row r="7451">
          <cell r="A7451" t="str">
            <v>HRZ64301</v>
          </cell>
          <cell r="B7451" t="str">
            <v>血液净化用中心静脉临时管拔除术</v>
          </cell>
          <cell r="C7451" t="str">
            <v>在严格消毒后,拆掉固定导管用的缝线,拔除导管,压迫原导管出口,观察确定无出血后包扎伤口。</v>
          </cell>
          <cell r="D7451" t="str">
            <v/>
          </cell>
          <cell r="E7451" t="str">
            <v/>
          </cell>
          <cell r="F7451" t="str">
            <v>次</v>
          </cell>
          <cell r="G7451" t="str">
            <v/>
          </cell>
          <cell r="H7451">
            <v>50</v>
          </cell>
          <cell r="I7451">
            <v>40</v>
          </cell>
          <cell r="J7451">
            <v>35</v>
          </cell>
          <cell r="K7451" t="str">
            <v>乙类</v>
          </cell>
        </row>
        <row r="7452">
          <cell r="A7452" t="str">
            <v>HRZ64302</v>
          </cell>
          <cell r="B7452" t="str">
            <v>血液净化用中心静脉长期管拔除术</v>
          </cell>
          <cell r="C7452" t="str">
            <v>在严格消毒后,局麻并切开涤纶套上方的皮肤,游离涤纶套后,拆掉固定导管的缝线,拔除长期管,分别压迫导管的皮肤出口和中心静脉入口,观察无出血后包扎伤口。</v>
          </cell>
          <cell r="D7452" t="str">
            <v>注射器</v>
          </cell>
          <cell r="E7452" t="str">
            <v/>
          </cell>
          <cell r="F7452" t="str">
            <v>次</v>
          </cell>
          <cell r="G7452" t="str">
            <v/>
          </cell>
          <cell r="H7452">
            <v>80</v>
          </cell>
          <cell r="I7452">
            <v>65</v>
          </cell>
          <cell r="J7452">
            <v>55</v>
          </cell>
          <cell r="K7452" t="str">
            <v>乙类</v>
          </cell>
        </row>
        <row r="7453">
          <cell r="A7453" t="str">
            <v>HS</v>
          </cell>
          <cell r="B7453" t="str">
            <v>(十三)男性生殖系统</v>
          </cell>
          <cell r="C7453" t="str">
            <v/>
          </cell>
          <cell r="D7453" t="str">
            <v/>
          </cell>
          <cell r="E7453" t="str">
            <v/>
          </cell>
        </row>
        <row r="7453">
          <cell r="G7453" t="str">
            <v/>
          </cell>
          <cell r="H7453" t="str">
            <v/>
          </cell>
          <cell r="I7453" t="str">
            <v/>
          </cell>
          <cell r="J7453" t="str">
            <v/>
          </cell>
        </row>
        <row r="7454">
          <cell r="A7454" t="str">
            <v>HSB</v>
          </cell>
          <cell r="B7454" t="str">
            <v>1.睾丸</v>
          </cell>
          <cell r="C7454" t="str">
            <v/>
          </cell>
          <cell r="D7454" t="str">
            <v/>
          </cell>
          <cell r="E7454" t="str">
            <v/>
          </cell>
        </row>
        <row r="7454">
          <cell r="G7454" t="str">
            <v/>
          </cell>
          <cell r="H7454" t="str">
            <v/>
          </cell>
          <cell r="I7454" t="str">
            <v/>
          </cell>
          <cell r="J7454" t="str">
            <v/>
          </cell>
        </row>
        <row r="7455">
          <cell r="A7455" t="str">
            <v>HSB70301</v>
          </cell>
          <cell r="B7455" t="str">
            <v>睾丸鞘膜翻转术</v>
          </cell>
          <cell r="C7455" t="str">
            <v>消毒,电刀逐层切开,切除多余睾丸鞘膜,翻转缝合鞘膜,缝合切口。</v>
          </cell>
          <cell r="D7455" t="str">
            <v/>
          </cell>
          <cell r="E7455" t="str">
            <v>特殊缝线</v>
          </cell>
          <cell r="F7455" t="str">
            <v>单侧</v>
          </cell>
          <cell r="G7455" t="str">
            <v/>
          </cell>
          <cell r="H7455">
            <v>700</v>
          </cell>
          <cell r="I7455">
            <v>560</v>
          </cell>
          <cell r="J7455">
            <v>490</v>
          </cell>
          <cell r="K7455" t="str">
            <v>甲类</v>
          </cell>
        </row>
        <row r="7456">
          <cell r="A7456" t="str">
            <v>HSB71301</v>
          </cell>
          <cell r="B7456" t="str">
            <v>睾丸固定术</v>
          </cell>
          <cell r="C7456" t="str">
            <v>消毒,电刀逐层切开,寻找睾丸,游离睾丸和精索,睾丸与阴囊固定,关闭切口。</v>
          </cell>
          <cell r="D7456" t="str">
            <v/>
          </cell>
          <cell r="E7456" t="str">
            <v>特殊缝线</v>
          </cell>
          <cell r="F7456" t="str">
            <v>单侧</v>
          </cell>
          <cell r="G7456" t="str">
            <v/>
          </cell>
          <cell r="H7456">
            <v>1100</v>
          </cell>
          <cell r="I7456">
            <v>880</v>
          </cell>
          <cell r="J7456">
            <v>770</v>
          </cell>
          <cell r="K7456" t="str">
            <v>甲类</v>
          </cell>
        </row>
        <row r="7457">
          <cell r="A7457" t="str">
            <v>HSB71302</v>
          </cell>
          <cell r="B7457" t="str">
            <v>隐睾下降固定术</v>
          </cell>
          <cell r="C7457" t="str">
            <v>消毒,电刀逐层切开,游离睾丸和精索,疝囊高位结扎,下拉睾丸精索,固定睾丸,关闭切口。</v>
          </cell>
          <cell r="D7457" t="str">
            <v>引流装置</v>
          </cell>
          <cell r="E7457" t="str">
            <v>补片,血管夹,特殊缝线,止血材料</v>
          </cell>
          <cell r="F7457" t="str">
            <v>单侧</v>
          </cell>
          <cell r="G7457" t="str">
            <v/>
          </cell>
          <cell r="H7457">
            <v>1100</v>
          </cell>
          <cell r="I7457">
            <v>880</v>
          </cell>
          <cell r="J7457">
            <v>770</v>
          </cell>
          <cell r="K7457" t="str">
            <v>甲类</v>
          </cell>
        </row>
        <row r="7458">
          <cell r="A7458" t="str">
            <v>HSB71501</v>
          </cell>
          <cell r="B7458" t="str">
            <v>经腹腔镜隐睾下降固定术</v>
          </cell>
          <cell r="C7458" t="str">
            <v>消毒,选择穿刺部位,插入穿刺器,连接气腹机,建立气腹,置入观察镜,分别置入操作孔道套管及操作器械,切断睾丸和精索,疝囊高位结扎,下拉睾丸精索,固定睾丸,关闭切口。</v>
          </cell>
          <cell r="D7458" t="str">
            <v>冲洗液,二氧化碳气体</v>
          </cell>
          <cell r="E7458" t="str">
            <v>腔镜材料</v>
          </cell>
          <cell r="F7458" t="str">
            <v>单侧</v>
          </cell>
          <cell r="G7458" t="str">
            <v/>
          </cell>
          <cell r="H7458">
            <v>1200</v>
          </cell>
          <cell r="I7458">
            <v>960</v>
          </cell>
          <cell r="J7458">
            <v>840</v>
          </cell>
          <cell r="K7458" t="str">
            <v>乙类</v>
          </cell>
        </row>
        <row r="7459">
          <cell r="A7459" t="str">
            <v>HSB75301</v>
          </cell>
          <cell r="B7459" t="str">
            <v>睾丸切除术</v>
          </cell>
          <cell r="C7459" t="str">
            <v>常规消毒,铺无菌巾,设计切口,斜行切开阴囊皮肤肉膜及提睾筋膜,于睾丸上端分离精索及睾丸动脉､精索静脉,分别结扎､切断,分离和提起远端精索及睾丸,切开睾丸鞘膜壁层以验证诊断,将睾丸与附睾一并切除,术中电凝止血,留置引流。</v>
          </cell>
          <cell r="D7459" t="str">
            <v>引流装置</v>
          </cell>
          <cell r="E7459" t="str">
            <v>特殊缝线</v>
          </cell>
          <cell r="F7459" t="str">
            <v>单侧</v>
          </cell>
          <cell r="G7459" t="str">
            <v/>
          </cell>
          <cell r="H7459">
            <v>650</v>
          </cell>
          <cell r="I7459">
            <v>520</v>
          </cell>
          <cell r="J7459">
            <v>450</v>
          </cell>
          <cell r="K7459" t="str">
            <v>甲类</v>
          </cell>
        </row>
        <row r="7460">
          <cell r="A7460" t="str">
            <v>HSB77301</v>
          </cell>
          <cell r="B7460" t="str">
            <v>睾丸肿瘤根治切除术</v>
          </cell>
          <cell r="C7460" t="str">
            <v>仰卧位,左下腹横切口,游离精索,从精索远端分离睾丸,切断睾丸引带,打开睾丸鞘膜,分离睾丸和精索到腹膜后脂肪处,切断精索,切除睾丸肿瘤,精索断端用丝线缝扎。</v>
          </cell>
          <cell r="D7460" t="str">
            <v>引流装置</v>
          </cell>
          <cell r="E7460" t="str">
            <v>特殊缝线,止血材料</v>
          </cell>
          <cell r="F7460" t="str">
            <v>单侧</v>
          </cell>
          <cell r="G7460" t="str">
            <v/>
          </cell>
          <cell r="H7460">
            <v>1700</v>
          </cell>
          <cell r="I7460">
            <v>1360</v>
          </cell>
          <cell r="J7460">
            <v>1190</v>
          </cell>
          <cell r="K7460" t="str">
            <v>甲类</v>
          </cell>
        </row>
        <row r="7461">
          <cell r="A7461" t="str">
            <v>HSB83301</v>
          </cell>
          <cell r="B7461" t="str">
            <v>睾丸破裂修补术</v>
          </cell>
          <cell r="C7461" t="str">
            <v>消毒,电刀逐层切开,探查伤口,清除血肿,修补睾丸,关闭切口。</v>
          </cell>
          <cell r="D7461" t="str">
            <v>引流装置</v>
          </cell>
          <cell r="E7461" t="str">
            <v>特殊缝线</v>
          </cell>
          <cell r="F7461" t="str">
            <v>次</v>
          </cell>
          <cell r="G7461" t="str">
            <v/>
          </cell>
          <cell r="H7461">
            <v>1100</v>
          </cell>
          <cell r="I7461">
            <v>880</v>
          </cell>
          <cell r="J7461">
            <v>770</v>
          </cell>
          <cell r="K7461" t="str">
            <v>甲类</v>
          </cell>
        </row>
        <row r="7462">
          <cell r="A7462" t="str">
            <v>HSB83302</v>
          </cell>
          <cell r="B7462" t="str">
            <v>交通性鞘膜积液修补术</v>
          </cell>
          <cell r="C7462" t="str">
            <v>消毒,电刀逐层切开,游离疝囊,疝囊高位结扎,切除多余鞘膜,关闭切口。</v>
          </cell>
          <cell r="D7462" t="str">
            <v>引流装置</v>
          </cell>
          <cell r="E7462" t="str">
            <v>特殊缝线</v>
          </cell>
          <cell r="F7462" t="str">
            <v>单侧</v>
          </cell>
          <cell r="G7462" t="str">
            <v/>
          </cell>
          <cell r="H7462">
            <v>1000</v>
          </cell>
          <cell r="I7462">
            <v>800</v>
          </cell>
          <cell r="J7462">
            <v>700</v>
          </cell>
          <cell r="K7462" t="str">
            <v>甲类</v>
          </cell>
        </row>
        <row r="7463">
          <cell r="A7463" t="str">
            <v>HSB90301</v>
          </cell>
          <cell r="B7463" t="str">
            <v>自体睾丸移植术</v>
          </cell>
          <cell r="C7463" t="str">
            <v>消毒,电刀逐层切开,寻找睾丸,游离睾丸和精索,显微镜下解剖腹壁下动静脉,游离精索血管,吻合精索内动静脉与腹壁下动静脉,分离阴囊,固定睾丸,留置引流,关闭切口。</v>
          </cell>
          <cell r="D7463" t="str">
            <v>引流装置</v>
          </cell>
          <cell r="E7463" t="str">
            <v>血管夹,特殊缝线,止血材料</v>
          </cell>
          <cell r="F7463" t="str">
            <v>次</v>
          </cell>
          <cell r="G7463" t="str">
            <v/>
          </cell>
          <cell r="H7463" t="str">
            <v/>
          </cell>
          <cell r="I7463" t="str">
            <v/>
          </cell>
          <cell r="J7463" t="str">
            <v/>
          </cell>
          <cell r="K7463" t="str">
            <v>乙类</v>
          </cell>
        </row>
        <row r="7464">
          <cell r="A7464" t="str">
            <v>HSD-HSH</v>
          </cell>
          <cell r="B7464" t="str">
            <v>2.输精管道</v>
          </cell>
          <cell r="C7464" t="str">
            <v/>
          </cell>
          <cell r="D7464" t="str">
            <v/>
          </cell>
          <cell r="E7464" t="str">
            <v/>
          </cell>
        </row>
        <row r="7464">
          <cell r="G7464" t="str">
            <v/>
          </cell>
          <cell r="H7464" t="str">
            <v/>
          </cell>
          <cell r="I7464" t="str">
            <v/>
          </cell>
          <cell r="J7464" t="str">
            <v/>
          </cell>
        </row>
        <row r="7465">
          <cell r="A7465" t="str">
            <v>HSD</v>
          </cell>
          <cell r="B7465" t="str">
            <v>附睾</v>
          </cell>
          <cell r="C7465" t="str">
            <v/>
          </cell>
          <cell r="D7465" t="str">
            <v/>
          </cell>
          <cell r="E7465" t="str">
            <v/>
          </cell>
        </row>
        <row r="7465">
          <cell r="G7465" t="str">
            <v/>
          </cell>
          <cell r="H7465" t="str">
            <v/>
          </cell>
          <cell r="I7465" t="str">
            <v/>
          </cell>
          <cell r="J7465" t="str">
            <v/>
          </cell>
        </row>
        <row r="7466">
          <cell r="A7466" t="str">
            <v>HSD73301</v>
          </cell>
          <cell r="B7466" t="str">
            <v>附睾切除术</v>
          </cell>
          <cell r="C7466" t="str">
            <v>消毒,电刀逐层切开,分离,切除副睾肿物,关闭切口。</v>
          </cell>
          <cell r="D7466" t="str">
            <v>引流装置</v>
          </cell>
          <cell r="E7466" t="str">
            <v>血管夹,特殊缝线,止血材料</v>
          </cell>
          <cell r="F7466" t="str">
            <v>次</v>
          </cell>
          <cell r="G7466" t="str">
            <v/>
          </cell>
          <cell r="H7466">
            <v>600</v>
          </cell>
          <cell r="I7466">
            <v>480</v>
          </cell>
          <cell r="J7466">
            <v>420</v>
          </cell>
          <cell r="K7466" t="str">
            <v>甲类</v>
          </cell>
        </row>
        <row r="7467">
          <cell r="A7467" t="str">
            <v>HSE</v>
          </cell>
          <cell r="B7467" t="str">
            <v>输精管</v>
          </cell>
          <cell r="C7467" t="str">
            <v/>
          </cell>
          <cell r="D7467" t="str">
            <v/>
          </cell>
          <cell r="E7467" t="str">
            <v/>
          </cell>
        </row>
        <row r="7467">
          <cell r="G7467" t="str">
            <v/>
          </cell>
          <cell r="H7467" t="str">
            <v/>
          </cell>
          <cell r="I7467" t="str">
            <v/>
          </cell>
          <cell r="J7467" t="str">
            <v/>
          </cell>
        </row>
        <row r="7468">
          <cell r="A7468" t="str">
            <v>HSE59101</v>
          </cell>
          <cell r="B7468" t="str">
            <v>输精管粘堵术</v>
          </cell>
          <cell r="C7468" t="str">
            <v>消毒,局麻,输精管固定,穿刺输精管,插入注射针,检验穿刺成功与否,输精管穿刺注入粘堵剂。</v>
          </cell>
          <cell r="D7468" t="str">
            <v>注射器</v>
          </cell>
          <cell r="E7468" t="str">
            <v/>
          </cell>
          <cell r="F7468" t="str">
            <v>次</v>
          </cell>
          <cell r="G7468" t="str">
            <v/>
          </cell>
          <cell r="H7468">
            <v>130</v>
          </cell>
          <cell r="I7468">
            <v>105</v>
          </cell>
          <cell r="J7468">
            <v>90</v>
          </cell>
          <cell r="K7468" t="str">
            <v>甲类</v>
          </cell>
        </row>
        <row r="7469">
          <cell r="A7469" t="str">
            <v>HSE59301</v>
          </cell>
          <cell r="B7469" t="str">
            <v>输精管结扎术</v>
          </cell>
          <cell r="C7469" t="str">
            <v>消毒,局麻,固定输精管,分离切口,钳住输精管,提出输精管,分离输精管,精囊灌注杀精药物,结扎双侧输精管,还纳输精管,闭合切口。</v>
          </cell>
          <cell r="D7469" t="str">
            <v>注射器</v>
          </cell>
          <cell r="E7469" t="str">
            <v>特殊缝线</v>
          </cell>
          <cell r="F7469" t="str">
            <v>次</v>
          </cell>
          <cell r="G7469" t="str">
            <v/>
          </cell>
          <cell r="H7469">
            <v>360</v>
          </cell>
          <cell r="I7469">
            <v>290</v>
          </cell>
          <cell r="J7469">
            <v>250</v>
          </cell>
          <cell r="K7469" t="str">
            <v>甲类</v>
          </cell>
        </row>
        <row r="7470">
          <cell r="A7470" t="str">
            <v>HSE62301</v>
          </cell>
          <cell r="B7470" t="str">
            <v>输精管插管术</v>
          </cell>
          <cell r="C7470" t="str">
            <v>消毒,电刀逐层切开,输精管固定,输精管穿刺,插管,固定插管。</v>
          </cell>
          <cell r="D7470" t="str">
            <v/>
          </cell>
          <cell r="E7470" t="str">
            <v>血管夹,特殊缝线,止血材料</v>
          </cell>
          <cell r="F7470" t="str">
            <v>次</v>
          </cell>
          <cell r="G7470" t="str">
            <v/>
          </cell>
          <cell r="H7470" t="str">
            <v/>
          </cell>
          <cell r="I7470" t="str">
            <v/>
          </cell>
          <cell r="J7470" t="str">
            <v/>
          </cell>
          <cell r="K7470" t="str">
            <v>丙类</v>
          </cell>
        </row>
        <row r="7471">
          <cell r="A7471" t="str">
            <v>HSE73301</v>
          </cell>
          <cell r="B7471" t="str">
            <v>输精管角性结节切除术</v>
          </cell>
          <cell r="C7471" t="str">
            <v>消毒,局麻,固定输精管,分离输精管,切除结节,闭合切口。</v>
          </cell>
          <cell r="D7471" t="str">
            <v>注射器</v>
          </cell>
          <cell r="E7471" t="str">
            <v>特殊缝线</v>
          </cell>
          <cell r="F7471" t="str">
            <v>次</v>
          </cell>
          <cell r="G7471" t="str">
            <v/>
          </cell>
          <cell r="H7471">
            <v>450</v>
          </cell>
          <cell r="I7471">
            <v>360</v>
          </cell>
          <cell r="J7471">
            <v>310</v>
          </cell>
          <cell r="K7471" t="str">
            <v>乙类</v>
          </cell>
        </row>
        <row r="7472">
          <cell r="A7472" t="str">
            <v>HSE86301</v>
          </cell>
          <cell r="B7472" t="str">
            <v>输精管吻合术</v>
          </cell>
          <cell r="C7472" t="str">
            <v>消毒,用三指法将输精管结扎固定于阴囊壁,显微镜下在阴囊皮肤局麻,切开,游离精囊端输精管,分离附睾端输精管,输精管腔内放置支撑物,吻合输精管,缝合切口。</v>
          </cell>
          <cell r="D7472" t="str">
            <v>引流装置</v>
          </cell>
          <cell r="E7472" t="str">
            <v>特殊缝线</v>
          </cell>
          <cell r="F7472" t="str">
            <v>次</v>
          </cell>
          <cell r="G7472" t="str">
            <v/>
          </cell>
          <cell r="H7472">
            <v>800</v>
          </cell>
          <cell r="I7472">
            <v>640</v>
          </cell>
          <cell r="J7472">
            <v>560</v>
          </cell>
          <cell r="K7472" t="str">
            <v>乙类</v>
          </cell>
        </row>
        <row r="7473">
          <cell r="A7473" t="str">
            <v>HSE86302</v>
          </cell>
          <cell r="B7473" t="str">
            <v>输精管副睾管吻合术</v>
          </cell>
          <cell r="C7473" t="str">
            <v>消毒,电刀逐层切开,探查阴囊内容物,精囊端输精管注水试验,切开附睾体部头部,切开输精管,显微镜下输精管和附睾吻合,缝合切口。</v>
          </cell>
          <cell r="D7473" t="str">
            <v>引流装置</v>
          </cell>
          <cell r="E7473" t="str">
            <v>血管夹,特殊缝线,止血材料</v>
          </cell>
          <cell r="F7473" t="str">
            <v>次</v>
          </cell>
          <cell r="G7473" t="str">
            <v/>
          </cell>
          <cell r="H7473">
            <v>800</v>
          </cell>
          <cell r="I7473">
            <v>640</v>
          </cell>
          <cell r="J7473">
            <v>560</v>
          </cell>
          <cell r="K7473" t="str">
            <v>乙类</v>
          </cell>
        </row>
        <row r="7474">
          <cell r="A7474" t="str">
            <v>HSF</v>
          </cell>
          <cell r="B7474" t="str">
            <v>射精管</v>
          </cell>
          <cell r="C7474" t="str">
            <v/>
          </cell>
          <cell r="D7474" t="str">
            <v/>
          </cell>
          <cell r="E7474" t="str">
            <v/>
          </cell>
        </row>
        <row r="7474">
          <cell r="G7474" t="str">
            <v/>
          </cell>
          <cell r="H7474" t="str">
            <v/>
          </cell>
          <cell r="I7474" t="str">
            <v/>
          </cell>
          <cell r="J7474" t="str">
            <v/>
          </cell>
        </row>
        <row r="7475">
          <cell r="A7475" t="str">
            <v>HSF50401</v>
          </cell>
          <cell r="B7475" t="str">
            <v>经尿道射精管切开术</v>
          </cell>
          <cell r="C7475" t="str">
            <v>会阴区消毒,利多卡因凝胶润滑尿道,经尿道置入电切镜,检查并使用激光或电切切开射精管口。</v>
          </cell>
          <cell r="D7475" t="str">
            <v>引流装置,冲洗液</v>
          </cell>
          <cell r="E7475" t="str">
            <v/>
          </cell>
          <cell r="F7475" t="str">
            <v>次</v>
          </cell>
          <cell r="G7475" t="str">
            <v/>
          </cell>
          <cell r="H7475">
            <v>2500</v>
          </cell>
          <cell r="I7475">
            <v>2000</v>
          </cell>
          <cell r="J7475">
            <v>1750</v>
          </cell>
          <cell r="K7475" t="str">
            <v>乙类</v>
          </cell>
        </row>
        <row r="7476">
          <cell r="A7476" t="str">
            <v>HSH</v>
          </cell>
          <cell r="B7476" t="str">
            <v>精索</v>
          </cell>
          <cell r="C7476" t="str">
            <v/>
          </cell>
          <cell r="D7476" t="str">
            <v/>
          </cell>
          <cell r="E7476" t="str">
            <v/>
          </cell>
        </row>
        <row r="7476">
          <cell r="G7476" t="str">
            <v/>
          </cell>
          <cell r="H7476" t="str">
            <v/>
          </cell>
          <cell r="I7476" t="str">
            <v/>
          </cell>
          <cell r="J7476" t="str">
            <v/>
          </cell>
        </row>
        <row r="7477">
          <cell r="A7477" t="str">
            <v>HSH59301</v>
          </cell>
          <cell r="B7477" t="str">
            <v>精索静脉曲张高位结扎术</v>
          </cell>
          <cell r="C7477" t="str">
            <v>消毒,电刀逐层切开腹壁各层,在腹膜后寻找,分离切断精索静脉,缝合关闭切口。</v>
          </cell>
          <cell r="D7477" t="str">
            <v>引流装置</v>
          </cell>
          <cell r="E7477" t="str">
            <v>血管夹,特殊缝线,止血材料</v>
          </cell>
          <cell r="F7477" t="str">
            <v>次</v>
          </cell>
          <cell r="G7477" t="str">
            <v/>
          </cell>
          <cell r="H7477">
            <v>1000</v>
          </cell>
          <cell r="I7477">
            <v>800</v>
          </cell>
          <cell r="J7477">
            <v>700</v>
          </cell>
          <cell r="K7477" t="str">
            <v>甲类</v>
          </cell>
        </row>
        <row r="7478">
          <cell r="A7478" t="str">
            <v>HSH59302</v>
          </cell>
          <cell r="B7478" t="str">
            <v>精索静脉曲张栓塞术</v>
          </cell>
          <cell r="C7478" t="str">
            <v>消毒,局麻,透视下经股静脉穿刺插管,确定精索静脉,向精索静脉内放置栓塞物。不含影像学引导。</v>
          </cell>
          <cell r="D7478" t="str">
            <v>注射器</v>
          </cell>
          <cell r="E7478" t="str">
            <v>栓塞材料,特殊缝线</v>
          </cell>
          <cell r="F7478" t="str">
            <v>次</v>
          </cell>
          <cell r="G7478" t="str">
            <v/>
          </cell>
          <cell r="H7478" t="str">
            <v/>
          </cell>
          <cell r="I7478" t="str">
            <v/>
          </cell>
          <cell r="J7478" t="str">
            <v/>
          </cell>
          <cell r="K7478" t="str">
            <v>乙类</v>
          </cell>
        </row>
        <row r="7479">
          <cell r="A7479" t="str">
            <v>HSH59501</v>
          </cell>
          <cell r="B7479" t="str">
            <v>经腹腔镜精索静脉曲张高位结扎术</v>
          </cell>
          <cell r="C7479" t="str">
            <v>消毒,选择穿刺部位,插入穿刺器,连接气腹机,建立气腹,置入观察镜,分别置入操作孔道套管及操作器械,用超声刀分离,用钛夹,管路夹夹壁血管或组织,在腹膜后分离,切断精索静脉,缝合切口。</v>
          </cell>
          <cell r="D7479" t="str">
            <v>引流装置,冲洗液,二氧化碳气体</v>
          </cell>
          <cell r="E7479" t="str">
            <v>腔镜材料</v>
          </cell>
          <cell r="F7479" t="str">
            <v>次</v>
          </cell>
          <cell r="G7479" t="str">
            <v/>
          </cell>
          <cell r="H7479">
            <v>1200</v>
          </cell>
          <cell r="I7479">
            <v>960</v>
          </cell>
          <cell r="J7479">
            <v>840</v>
          </cell>
          <cell r="K7479" t="str">
            <v>乙类</v>
          </cell>
        </row>
        <row r="7480">
          <cell r="A7480" t="str">
            <v>HSH73301</v>
          </cell>
          <cell r="B7480" t="str">
            <v>精索静脉瘤切除术</v>
          </cell>
          <cell r="C7480" t="str">
            <v>消毒,电刀逐层切开,分离静脉瘤,切除静脉瘤,关闭切口。</v>
          </cell>
          <cell r="D7480" t="str">
            <v>引流装置</v>
          </cell>
          <cell r="E7480" t="str">
            <v>血管夹,止血材料</v>
          </cell>
          <cell r="F7480" t="str">
            <v>次</v>
          </cell>
          <cell r="G7480" t="str">
            <v/>
          </cell>
          <cell r="H7480">
            <v>800</v>
          </cell>
          <cell r="I7480">
            <v>640</v>
          </cell>
          <cell r="J7480">
            <v>560</v>
          </cell>
          <cell r="K7480" t="str">
            <v>甲类</v>
          </cell>
        </row>
        <row r="7481">
          <cell r="A7481" t="str">
            <v>HSH86301</v>
          </cell>
          <cell r="B7481" t="str">
            <v>精索静脉转流术</v>
          </cell>
          <cell r="C7481" t="str">
            <v>消毒,电刀逐层切开,显微镜下分别分离精索血管和腹壁下血管,精索血管和腹壁血管吻合,关闭切口。</v>
          </cell>
          <cell r="D7481" t="str">
            <v/>
          </cell>
          <cell r="E7481" t="str">
            <v>血管夹,特殊缝线,止血材料</v>
          </cell>
          <cell r="F7481" t="str">
            <v>次</v>
          </cell>
          <cell r="G7481" t="str">
            <v/>
          </cell>
          <cell r="H7481">
            <v>1000</v>
          </cell>
          <cell r="I7481">
            <v>800</v>
          </cell>
          <cell r="J7481">
            <v>700</v>
          </cell>
          <cell r="K7481" t="str">
            <v>甲类</v>
          </cell>
        </row>
        <row r="7482">
          <cell r="A7482" t="str">
            <v>HSH86302</v>
          </cell>
          <cell r="B7482" t="str">
            <v>显微镜下精索淋巴管静脉吻合术</v>
          </cell>
          <cell r="C7482" t="str">
            <v>用于治疗会阴部淋巴水肿。患者取平卧位,于腹股沟韧带上方做皮肤切口,逐层切开,暴露精索,在手术显微镜下寻找精索淋巴管及匹配静脉,将静脉及淋巴管分别剪断,静脉远心端结扎,以肝素冲洗液冲洗静脉近心端后,游标卡尺测量静脉及淋巴管管径,以无损伤缝线将淋巴管近心端与静脉近心端行端端套入式吻合并间断缝合关闭静脉吻合口,如静脉与淋巴管管径匹配可行端端吻合,观察无渗血及渗液后,间断缝合皮肤切口,敷料覆盖伤口,弹力绷带加压包扎。</v>
          </cell>
          <cell r="D7482" t="str">
            <v>引流装置</v>
          </cell>
          <cell r="E7482" t="str">
            <v>特殊缝线</v>
          </cell>
          <cell r="F7482" t="str">
            <v>每根血管</v>
          </cell>
          <cell r="G7482" t="str">
            <v/>
          </cell>
          <cell r="H7482" t="str">
            <v/>
          </cell>
          <cell r="I7482" t="str">
            <v/>
          </cell>
          <cell r="J7482" t="str">
            <v/>
          </cell>
          <cell r="K7482" t="str">
            <v>乙类</v>
          </cell>
        </row>
        <row r="7483">
          <cell r="A7483" t="str">
            <v>HSJ-HSK</v>
          </cell>
          <cell r="B7483" t="str">
            <v>3.附属腺体</v>
          </cell>
          <cell r="C7483" t="str">
            <v/>
          </cell>
          <cell r="D7483" t="str">
            <v/>
          </cell>
          <cell r="E7483" t="str">
            <v/>
          </cell>
        </row>
        <row r="7483">
          <cell r="G7483" t="str">
            <v/>
          </cell>
          <cell r="H7483" t="str">
            <v/>
          </cell>
          <cell r="I7483" t="str">
            <v/>
          </cell>
          <cell r="J7483" t="str">
            <v/>
          </cell>
        </row>
        <row r="7484">
          <cell r="A7484" t="str">
            <v>HSJ</v>
          </cell>
          <cell r="B7484" t="str">
            <v>精囊</v>
          </cell>
          <cell r="C7484" t="str">
            <v/>
          </cell>
          <cell r="D7484" t="str">
            <v/>
          </cell>
          <cell r="E7484" t="str">
            <v/>
          </cell>
        </row>
        <row r="7484">
          <cell r="G7484" t="str">
            <v/>
          </cell>
          <cell r="H7484" t="str">
            <v/>
          </cell>
          <cell r="I7484" t="str">
            <v/>
          </cell>
          <cell r="J7484" t="str">
            <v/>
          </cell>
        </row>
        <row r="7485">
          <cell r="A7485" t="str">
            <v>HSJ73301</v>
          </cell>
          <cell r="B7485" t="str">
            <v>经膀胱后精囊肿物切除术</v>
          </cell>
          <cell r="C7485" t="str">
            <v>消毒,电刀逐层切开,打开膀胱,探查膀胱,切开膀胱后壁,分离精囊肿物,切除肿物,缝合膀胱,留置引流,关闭切口。不含盆腔淋巴结清扫。</v>
          </cell>
          <cell r="D7485" t="str">
            <v>引流装置</v>
          </cell>
          <cell r="E7485" t="str">
            <v>血管夹,特殊缝线,止血材料</v>
          </cell>
          <cell r="F7485" t="str">
            <v>次</v>
          </cell>
          <cell r="G7485" t="str">
            <v/>
          </cell>
          <cell r="H7485">
            <v>1300</v>
          </cell>
          <cell r="I7485">
            <v>1040</v>
          </cell>
          <cell r="J7485">
            <v>910</v>
          </cell>
          <cell r="K7485" t="str">
            <v>甲类</v>
          </cell>
        </row>
        <row r="7486">
          <cell r="A7486" t="str">
            <v>HSJ73501</v>
          </cell>
          <cell r="B7486" t="str">
            <v>经腹腔镜膀胱后精囊肿物切除术</v>
          </cell>
          <cell r="C7486" t="str">
            <v>消毒,选择穿刺部位,插入穿刺器,连接气腹机,建立气腹,置入观察镜,分别置入操作孔道套管及操作器械,用超声刀分离,用钛夹､管路夹夹壁血管或组织,游离膀胱,进入膀胱与直肠之间,分离精囊肿物,切除肿物,缝合切口。不含盆腔淋巴结清扫。</v>
          </cell>
          <cell r="D7486" t="str">
            <v>引流装置,冲洗液,二氧化碳气体</v>
          </cell>
          <cell r="E7486" t="str">
            <v>腔镜材料</v>
          </cell>
          <cell r="F7486" t="str">
            <v>次</v>
          </cell>
          <cell r="G7486" t="str">
            <v/>
          </cell>
          <cell r="H7486">
            <v>1500</v>
          </cell>
          <cell r="I7486">
            <v>1200</v>
          </cell>
          <cell r="J7486">
            <v>1050</v>
          </cell>
          <cell r="K7486" t="str">
            <v>乙类</v>
          </cell>
        </row>
        <row r="7487">
          <cell r="A7487" t="str">
            <v>HSK</v>
          </cell>
          <cell r="B7487" t="str">
            <v>前列腺</v>
          </cell>
          <cell r="C7487" t="str">
            <v/>
          </cell>
          <cell r="D7487" t="str">
            <v/>
          </cell>
          <cell r="E7487" t="str">
            <v/>
          </cell>
        </row>
        <row r="7487">
          <cell r="G7487" t="str">
            <v/>
          </cell>
          <cell r="H7487" t="str">
            <v/>
          </cell>
          <cell r="I7487" t="str">
            <v/>
          </cell>
          <cell r="J7487" t="str">
            <v/>
          </cell>
        </row>
        <row r="7488">
          <cell r="A7488" t="str">
            <v>HSK45101</v>
          </cell>
          <cell r="B7488" t="str">
            <v>前列腺脓肿抽液治疗</v>
          </cell>
          <cell r="C7488" t="str">
            <v>术前准备,彩色多普勒超声确认囊肿的位置及大小,选择囊肿穿刺点及深度,在超声引导下将穿刺针刺入囊肿内,抽出脓液,注入抗生素进行治疗。图文报告。不含经直肠超声引导､病理学检查。</v>
          </cell>
          <cell r="D7488" t="str">
            <v>穿刺针,注射器</v>
          </cell>
          <cell r="E7488" t="str">
            <v/>
          </cell>
          <cell r="F7488" t="str">
            <v>次</v>
          </cell>
          <cell r="G7488" t="str">
            <v/>
          </cell>
          <cell r="H7488">
            <v>300</v>
          </cell>
          <cell r="I7488">
            <v>240</v>
          </cell>
          <cell r="J7488">
            <v>210</v>
          </cell>
          <cell r="K7488" t="str">
            <v>乙类</v>
          </cell>
        </row>
        <row r="7489">
          <cell r="A7489" t="str">
            <v>HSK45301</v>
          </cell>
          <cell r="B7489" t="str">
            <v>前列腺脓肿切开术</v>
          </cell>
          <cell r="C7489" t="str">
            <v>局麻,会阴部切开,脓肿切开,引流,伤口冲洗,留置引流。不含导尿术､膀胱造瘘术。</v>
          </cell>
          <cell r="D7489" t="str">
            <v>引流装置,注射器,冲洗液</v>
          </cell>
          <cell r="E7489" t="str">
            <v/>
          </cell>
          <cell r="F7489" t="str">
            <v>次</v>
          </cell>
          <cell r="G7489" t="str">
            <v/>
          </cell>
          <cell r="H7489">
            <v>1000</v>
          </cell>
          <cell r="I7489">
            <v>800</v>
          </cell>
          <cell r="J7489">
            <v>700</v>
          </cell>
          <cell r="K7489" t="str">
            <v>甲类</v>
          </cell>
        </row>
        <row r="7490">
          <cell r="A7490" t="str">
            <v>HSK48101</v>
          </cell>
          <cell r="B7490" t="str">
            <v>前列腺注射</v>
          </cell>
          <cell r="C7490" t="str">
            <v>会阴及肛周消毒,局部麻醉,经会阴穿刺针刺入前列腺,注入药物。</v>
          </cell>
          <cell r="D7490" t="str">
            <v>穿刺针,注射器</v>
          </cell>
          <cell r="E7490" t="str">
            <v/>
          </cell>
          <cell r="F7490" t="str">
            <v>次</v>
          </cell>
          <cell r="G7490" t="str">
            <v>以1个穿刺部位为基价,每增加1个加收不超过50%</v>
          </cell>
          <cell r="H7490">
            <v>150</v>
          </cell>
          <cell r="I7490">
            <v>120</v>
          </cell>
          <cell r="J7490">
            <v>105</v>
          </cell>
          <cell r="K7490" t="str">
            <v>甲类</v>
          </cell>
        </row>
        <row r="7491">
          <cell r="A7491" t="str">
            <v>HSK48102</v>
          </cell>
          <cell r="B7491" t="str">
            <v>前列腺包膜外注射药物</v>
          </cell>
          <cell r="C7491" t="str">
            <v>会阴及肛周消毒,局部麻醉。经会阴穿刺针刺入前列腺包膜外周围组织,注入药物。</v>
          </cell>
          <cell r="D7491" t="str">
            <v>穿刺针,注射器</v>
          </cell>
          <cell r="E7491" t="str">
            <v/>
          </cell>
          <cell r="F7491" t="str">
            <v>次</v>
          </cell>
          <cell r="G7491" t="str">
            <v>以1个穿刺部位为基价,每增加1个加收不超过50%</v>
          </cell>
          <cell r="H7491">
            <v>150</v>
          </cell>
          <cell r="I7491">
            <v>120</v>
          </cell>
          <cell r="J7491">
            <v>105</v>
          </cell>
          <cell r="K7491" t="str">
            <v>甲类</v>
          </cell>
        </row>
        <row r="7492">
          <cell r="A7492" t="str">
            <v>HSK60401</v>
          </cell>
          <cell r="B7492" t="str">
            <v>经直肠电刺激取精</v>
          </cell>
          <cell r="C7492" t="str">
            <v>会阴及肛周消毒,电刺激探头置入直肠内,电刺激促射精获取精液,监测刺激强度。不含精子优选处理､精液分析､精子培养､精子冷冻。</v>
          </cell>
          <cell r="D7492" t="str">
            <v>避孕套,留精杯</v>
          </cell>
          <cell r="E7492" t="str">
            <v/>
          </cell>
          <cell r="F7492" t="str">
            <v>次</v>
          </cell>
          <cell r="G7492" t="str">
            <v/>
          </cell>
          <cell r="H7492">
            <v>30</v>
          </cell>
          <cell r="I7492">
            <v>25</v>
          </cell>
          <cell r="J7492">
            <v>20</v>
          </cell>
          <cell r="K7492" t="str">
            <v>丙类</v>
          </cell>
        </row>
        <row r="7493">
          <cell r="A7493" t="str">
            <v>HSK62401</v>
          </cell>
          <cell r="B7493" t="str">
            <v>经尿道前列腺支架置入术</v>
          </cell>
          <cell r="C7493" t="str">
            <v>会阴区消毒,尿道润滑,尿道膀胱镜检查,直视下支架置入。</v>
          </cell>
          <cell r="D7493" t="str">
            <v/>
          </cell>
          <cell r="E7493" t="str">
            <v>前列腺支架</v>
          </cell>
          <cell r="F7493" t="str">
            <v>次</v>
          </cell>
          <cell r="G7493" t="str">
            <v/>
          </cell>
          <cell r="H7493" t="str">
            <v/>
          </cell>
          <cell r="I7493" t="str">
            <v/>
          </cell>
          <cell r="J7493" t="str">
            <v/>
          </cell>
          <cell r="K7493" t="str">
            <v>乙类</v>
          </cell>
        </row>
        <row r="7494">
          <cell r="A7494" t="str">
            <v>HSK72301</v>
          </cell>
          <cell r="B7494" t="str">
            <v>体外高频前列腺治疗</v>
          </cell>
          <cell r="C7494" t="str">
            <v>局部清洁,使用高频治疗机,体外照射前列腺部位。</v>
          </cell>
          <cell r="D7494" t="str">
            <v/>
          </cell>
          <cell r="E7494" t="str">
            <v/>
          </cell>
          <cell r="F7494" t="str">
            <v>次</v>
          </cell>
          <cell r="G7494" t="str">
            <v/>
          </cell>
          <cell r="H7494">
            <v>110</v>
          </cell>
          <cell r="I7494">
            <v>88</v>
          </cell>
          <cell r="J7494">
            <v>77</v>
          </cell>
          <cell r="K7494" t="str">
            <v>乙类</v>
          </cell>
        </row>
        <row r="7495">
          <cell r="A7495" t="str">
            <v>HSK72401</v>
          </cell>
          <cell r="B7495" t="str">
            <v>经直肠前列腺微波治疗</v>
          </cell>
          <cell r="C7495" t="str">
            <v>会阴及肛周消毒,侧卧位,使用前列腺微波治疗仪,微波探头外套避孕套,经肛门放置前列腺部位,治疗过程监测直肠内温度。</v>
          </cell>
          <cell r="D7495" t="str">
            <v/>
          </cell>
          <cell r="E7495" t="str">
            <v/>
          </cell>
          <cell r="F7495" t="str">
            <v>次</v>
          </cell>
          <cell r="G7495" t="str">
            <v/>
          </cell>
          <cell r="H7495">
            <v>80</v>
          </cell>
          <cell r="I7495">
            <v>65</v>
          </cell>
          <cell r="J7495">
            <v>55</v>
          </cell>
          <cell r="K7495" t="str">
            <v>乙类</v>
          </cell>
        </row>
        <row r="7496">
          <cell r="A7496" t="str">
            <v>HSK72402</v>
          </cell>
          <cell r="B7496" t="str">
            <v>经尿道前列腺微波治疗</v>
          </cell>
          <cell r="C7496" t="str">
            <v>外生殖器及周围消毒,平卧位,表面麻醉,使用前列腺微波治疗仪,微波辐射管经尿道置入至膀胱,充盈气囊固定,微波治疗,监测温度。</v>
          </cell>
          <cell r="D7496" t="str">
            <v/>
          </cell>
          <cell r="E7496" t="str">
            <v/>
          </cell>
          <cell r="F7496" t="str">
            <v>次</v>
          </cell>
          <cell r="G7496" t="str">
            <v/>
          </cell>
          <cell r="H7496">
            <v>80</v>
          </cell>
          <cell r="I7496">
            <v>65</v>
          </cell>
          <cell r="J7496">
            <v>55</v>
          </cell>
          <cell r="K7496" t="str">
            <v>乙类</v>
          </cell>
        </row>
        <row r="7497">
          <cell r="A7497" t="str">
            <v>HSK72403</v>
          </cell>
          <cell r="B7497" t="str">
            <v>经尿道前列腺射频治疗</v>
          </cell>
          <cell r="C7497" t="str">
            <v>外生殖器及周围消毒,平卧位,尿道局部麻醉,使用前列腺射频治疗仪,射频治疗导管经尿道置入至膀胱,充盈气囊固定,射频治疗,监测温度。</v>
          </cell>
          <cell r="D7497" t="str">
            <v>气囊尿管</v>
          </cell>
          <cell r="E7497" t="str">
            <v/>
          </cell>
          <cell r="F7497" t="str">
            <v>次</v>
          </cell>
          <cell r="G7497" t="str">
            <v/>
          </cell>
          <cell r="H7497">
            <v>110</v>
          </cell>
          <cell r="I7497">
            <v>88</v>
          </cell>
          <cell r="J7497">
            <v>77</v>
          </cell>
          <cell r="K7497" t="str">
            <v>乙类</v>
          </cell>
        </row>
        <row r="7498">
          <cell r="A7498" t="str">
            <v>HSK72601</v>
          </cell>
          <cell r="B7498" t="str">
            <v>经尿道膀胱镜前列腺汽化术</v>
          </cell>
          <cell r="C7498" t="str">
            <v>会阴区消毒,尿道润滑,尿道膀胱镜检查,用激光或其它器械对前列腺组织进行汽化,止血,膀胱冲洗,留置尿管。不含膀胱造瘘术。</v>
          </cell>
          <cell r="D7498" t="str">
            <v>引流装置</v>
          </cell>
          <cell r="E7498" t="str">
            <v/>
          </cell>
          <cell r="F7498" t="str">
            <v>次</v>
          </cell>
          <cell r="G7498" t="str">
            <v/>
          </cell>
          <cell r="H7498">
            <v>2900</v>
          </cell>
          <cell r="I7498">
            <v>2320</v>
          </cell>
          <cell r="J7498">
            <v>2030</v>
          </cell>
          <cell r="K7498" t="str">
            <v>乙类</v>
          </cell>
        </row>
        <row r="7499">
          <cell r="A7499" t="str">
            <v>HSK73101</v>
          </cell>
          <cell r="B7499" t="str">
            <v>前列腺囊肿抽液治疗</v>
          </cell>
          <cell r="C7499" t="str">
            <v>术前准备,彩色多普勒超声确认囊肿的位置及大小,选择囊肿穿刺点及深度,在超声引导下将穿刺针刺入囊肿内,抽出囊液。图文报告。不含经直肠超声引导､病理学检查。</v>
          </cell>
          <cell r="D7499" t="str">
            <v>穿刺针</v>
          </cell>
          <cell r="E7499" t="str">
            <v/>
          </cell>
          <cell r="F7499" t="str">
            <v>次</v>
          </cell>
          <cell r="G7499" t="str">
            <v/>
          </cell>
          <cell r="H7499">
            <v>300</v>
          </cell>
          <cell r="I7499">
            <v>240</v>
          </cell>
          <cell r="J7499">
            <v>210</v>
          </cell>
          <cell r="K7499" t="str">
            <v>乙类</v>
          </cell>
        </row>
        <row r="7500">
          <cell r="A7500" t="str">
            <v>HSK73301</v>
          </cell>
          <cell r="B7500" t="str">
            <v>耻骨上前列腺摘除术</v>
          </cell>
          <cell r="C7500" t="str">
            <v>消毒,电刀逐层切开,耻骨上入路,打开膀胱,探查膀胱,切开膀胱颈后唇,剥离前列腺,剜除前列腺组织,前列腺窝缝合止血,膀胱造瘘,缝合膀胱,伤口引流。</v>
          </cell>
          <cell r="D7500" t="str">
            <v>引流装置</v>
          </cell>
          <cell r="E7500" t="str">
            <v>血管夹,特殊缝线,止血材料</v>
          </cell>
          <cell r="F7500" t="str">
            <v>次</v>
          </cell>
          <cell r="G7500" t="str">
            <v/>
          </cell>
          <cell r="H7500">
            <v>1800</v>
          </cell>
          <cell r="I7500">
            <v>1440</v>
          </cell>
          <cell r="J7500">
            <v>1260</v>
          </cell>
          <cell r="K7500" t="str">
            <v>甲类</v>
          </cell>
        </row>
        <row r="7501">
          <cell r="A7501" t="str">
            <v>HSK73302</v>
          </cell>
          <cell r="B7501" t="str">
            <v>耻骨后前列腺摘除术</v>
          </cell>
          <cell r="C7501" t="str">
            <v>消毒,电刀逐层切开,耻骨后入路,暴露前列腺表面,切开前列腺包膜,剜除前列腺组织,止血,前列腺创面缝合,伤口引流。不含膀胱造瘘术。</v>
          </cell>
          <cell r="D7501" t="str">
            <v>引流装置</v>
          </cell>
          <cell r="E7501" t="str">
            <v>血管夹,特殊缝线,止血材料</v>
          </cell>
          <cell r="F7501" t="str">
            <v>次</v>
          </cell>
          <cell r="G7501" t="str">
            <v/>
          </cell>
          <cell r="H7501">
            <v>1800</v>
          </cell>
          <cell r="I7501">
            <v>1440</v>
          </cell>
          <cell r="J7501">
            <v>1260</v>
          </cell>
          <cell r="K7501" t="str">
            <v>甲类</v>
          </cell>
        </row>
        <row r="7502">
          <cell r="A7502" t="str">
            <v>HSK73303</v>
          </cell>
          <cell r="B7502" t="str">
            <v>保留尿道耻骨后前列腺摘除术</v>
          </cell>
          <cell r="C7502" t="str">
            <v>消毒,电刀逐层切开,耻骨后入路,分离前列腺表面,切开前列腺,剜除前列腺组织,保留后尿道,前列腺缝合创面缝合,伤口引流。不含膀胱造瘘术。</v>
          </cell>
          <cell r="D7502" t="str">
            <v>引流装置</v>
          </cell>
          <cell r="E7502" t="str">
            <v>血管夹,止血材料,特殊缝线</v>
          </cell>
          <cell r="F7502" t="str">
            <v>次</v>
          </cell>
          <cell r="G7502" t="str">
            <v/>
          </cell>
          <cell r="H7502">
            <v>1800</v>
          </cell>
          <cell r="I7502">
            <v>1440</v>
          </cell>
          <cell r="J7502">
            <v>1260</v>
          </cell>
          <cell r="K7502" t="str">
            <v>甲类</v>
          </cell>
        </row>
        <row r="7503">
          <cell r="A7503" t="str">
            <v>HSK73304</v>
          </cell>
          <cell r="B7503" t="str">
            <v>前列腺囊肿切除术</v>
          </cell>
          <cell r="C7503" t="str">
            <v>消毒,电刀逐层切开,耻骨后入路,前列腺分离探查,囊肿分离切除,创面缝合,伤口引流。不含膀胱造瘘术。</v>
          </cell>
          <cell r="D7503" t="str">
            <v>引流装置</v>
          </cell>
          <cell r="E7503" t="str">
            <v>血管夹,止血材料,特殊缝线</v>
          </cell>
          <cell r="F7503" t="str">
            <v>次</v>
          </cell>
          <cell r="G7503" t="str">
            <v/>
          </cell>
          <cell r="H7503">
            <v>1500</v>
          </cell>
          <cell r="I7503">
            <v>1200</v>
          </cell>
          <cell r="J7503">
            <v>1050</v>
          </cell>
          <cell r="K7503" t="str">
            <v>甲类</v>
          </cell>
        </row>
        <row r="7504">
          <cell r="A7504" t="str">
            <v>HSK73305</v>
          </cell>
          <cell r="B7504" t="str">
            <v>经会阴前列腺囊肿切除术</v>
          </cell>
          <cell r="C7504" t="str">
            <v>会阴区消毒,会阴部入路,前列腺分离探查,囊肿分离切除,创面缝合,伤口引流。</v>
          </cell>
          <cell r="D7504" t="str">
            <v>引流装置</v>
          </cell>
          <cell r="E7504" t="str">
            <v>特殊缝线</v>
          </cell>
          <cell r="F7504" t="str">
            <v>次</v>
          </cell>
          <cell r="G7504" t="str">
            <v/>
          </cell>
          <cell r="H7504">
            <v>1800</v>
          </cell>
          <cell r="I7504">
            <v>1440</v>
          </cell>
          <cell r="J7504">
            <v>1260</v>
          </cell>
          <cell r="K7504" t="str">
            <v>甲类</v>
          </cell>
        </row>
        <row r="7505">
          <cell r="A7505" t="str">
            <v>HSK73401</v>
          </cell>
          <cell r="B7505" t="str">
            <v>经尿道前列腺激光气化切除术</v>
          </cell>
          <cell r="C7505" t="str">
            <v>会阴区消毒,尿道润滑,尿道膀胱镜检查,激光前列腺切除,止血,膀胱冲洗,留置尿管。不含膀胱造瘘术。</v>
          </cell>
          <cell r="D7505" t="str">
            <v>引流装置,导尿管</v>
          </cell>
          <cell r="E7505" t="str">
            <v/>
          </cell>
          <cell r="F7505" t="str">
            <v>次</v>
          </cell>
          <cell r="G7505" t="str">
            <v/>
          </cell>
          <cell r="H7505">
            <v>3300</v>
          </cell>
          <cell r="I7505">
            <v>2640</v>
          </cell>
          <cell r="J7505">
            <v>2310</v>
          </cell>
          <cell r="K7505" t="str">
            <v>乙类</v>
          </cell>
        </row>
        <row r="7506">
          <cell r="A7506" t="str">
            <v>HSK73402</v>
          </cell>
          <cell r="B7506" t="str">
            <v>经尿道前列腺等离子切除术</v>
          </cell>
          <cell r="C7506" t="str">
            <v>会阴区消毒,尿道润滑,尿道膀胱镜检查,使用等离子双极电刀,切除前列腺组织,电凝止血,膀胱冲洗,取出前列腺组织,留置尿管。</v>
          </cell>
          <cell r="D7506" t="str">
            <v>引流装置,导尿管</v>
          </cell>
          <cell r="E7506" t="str">
            <v/>
          </cell>
          <cell r="F7506" t="str">
            <v>次</v>
          </cell>
          <cell r="G7506" t="str">
            <v/>
          </cell>
          <cell r="H7506">
            <v>2600</v>
          </cell>
          <cell r="I7506">
            <v>2080</v>
          </cell>
          <cell r="J7506">
            <v>1820</v>
          </cell>
          <cell r="K7506" t="str">
            <v>乙类</v>
          </cell>
        </row>
        <row r="7507">
          <cell r="A7507" t="str">
            <v>HSK73403</v>
          </cell>
          <cell r="B7507" t="str">
            <v>经尿道前列腺激光切除术</v>
          </cell>
          <cell r="C7507" t="str">
            <v>会阴区消毒,尿道润滑,尿道膀胱镜检查,使用激光纤维,剜除前列腺组织,止血,膀胱冲洗,取出前列腺组织,留置尿管。</v>
          </cell>
          <cell r="D7507" t="str">
            <v>引流装置,导尿管</v>
          </cell>
          <cell r="E7507" t="str">
            <v/>
          </cell>
          <cell r="F7507" t="str">
            <v>次</v>
          </cell>
          <cell r="G7507" t="str">
            <v/>
          </cell>
          <cell r="H7507">
            <v>3300</v>
          </cell>
          <cell r="I7507">
            <v>2640</v>
          </cell>
          <cell r="J7507">
            <v>2310</v>
          </cell>
          <cell r="K7507" t="str">
            <v>乙类</v>
          </cell>
        </row>
        <row r="7508">
          <cell r="A7508" t="str">
            <v>HSK73501</v>
          </cell>
          <cell r="B7508" t="str">
            <v>经腹腔镜前列腺囊肿切除术</v>
          </cell>
          <cell r="C7508" t="str">
            <v>消毒,选择穿刺部位,插入穿刺器,连接气腹机,建立气腹,置入腹腔观察镜,分别置入操作孔道套管及操作器械,用超声刀分离,用钛夹､管路夹夹壁血管或组织,耻骨后入路,前列腺分离探查,囊肿分离切除,创面缝合,伤口引流。</v>
          </cell>
          <cell r="D7508" t="str">
            <v>引流装置</v>
          </cell>
          <cell r="E7508" t="str">
            <v>腔镜材料</v>
          </cell>
          <cell r="F7508" t="str">
            <v>次</v>
          </cell>
          <cell r="G7508" t="str">
            <v/>
          </cell>
          <cell r="H7508">
            <v>1700</v>
          </cell>
          <cell r="I7508">
            <v>1360</v>
          </cell>
          <cell r="J7508">
            <v>1190</v>
          </cell>
          <cell r="K7508" t="str">
            <v>乙类</v>
          </cell>
        </row>
        <row r="7509">
          <cell r="A7509" t="str">
            <v>HSK73502</v>
          </cell>
          <cell r="B7509" t="str">
            <v>经腹腔镜耻骨后前列腺摘除术</v>
          </cell>
          <cell r="C7509" t="str">
            <v>消毒,选择穿刺部位,插入穿刺器,连接气腹机,建立气腹,置入腹腔观察镜,分别置入操作孔道套管及操作器械,用超声刀分离,用钛夹､管路夹夹壁血管或组织,探查,耻骨后入路,暴露前列腺表面,切开前列腺,剜除前列腺组织,止血,前列腺创面缝合,伤口引流。不含膀胱造瘘术。</v>
          </cell>
          <cell r="D7509" t="str">
            <v>引流装置,冲洗液,二氧化碳气体</v>
          </cell>
          <cell r="E7509" t="str">
            <v>腔镜材料</v>
          </cell>
          <cell r="F7509" t="str">
            <v>次</v>
          </cell>
          <cell r="G7509" t="str">
            <v/>
          </cell>
          <cell r="H7509">
            <v>2000</v>
          </cell>
          <cell r="I7509">
            <v>1600</v>
          </cell>
          <cell r="J7509">
            <v>1400</v>
          </cell>
          <cell r="K7509" t="str">
            <v>乙类</v>
          </cell>
        </row>
        <row r="7510">
          <cell r="A7510" t="str">
            <v>HSK73601</v>
          </cell>
          <cell r="B7510" t="str">
            <v>经尿道膀胱镜前列腺电切术</v>
          </cell>
          <cell r="C7510" t="str">
            <v>会阴区消毒,尿道润滑,尿道膀胱镜检查,切除前列腺组织,电凝止血,膀胱冲洗,取出前列腺组织,判断切净与否,留置尿管。不含膀胱造瘘术。</v>
          </cell>
          <cell r="D7510" t="str">
            <v>引流装置,冲洗液,导尿管</v>
          </cell>
          <cell r="E7510" t="str">
            <v/>
          </cell>
          <cell r="F7510" t="str">
            <v>次</v>
          </cell>
          <cell r="G7510" t="str">
            <v/>
          </cell>
          <cell r="H7510">
            <v>2800</v>
          </cell>
          <cell r="I7510">
            <v>2240</v>
          </cell>
          <cell r="J7510">
            <v>1960</v>
          </cell>
          <cell r="K7510" t="str">
            <v>乙类</v>
          </cell>
        </row>
        <row r="7511">
          <cell r="A7511" t="str">
            <v>HSK77301</v>
          </cell>
          <cell r="B7511" t="str">
            <v>经耻骨后前列腺癌根治术</v>
          </cell>
          <cell r="C7511" t="str">
            <v>消毒,电刀逐层切开,耻骨后入路腔淋巴结活检,清扫,分离前列腺尖部,盆筋膜切开,颈部分离,切除前列腺精囊,膀胱颈部成形,膀胱尿道吻合,关闭切口。不含膀胱造瘘术。</v>
          </cell>
          <cell r="D7511" t="str">
            <v>引流装置</v>
          </cell>
          <cell r="E7511" t="str">
            <v>血管夹,特殊缝线,止血材料</v>
          </cell>
          <cell r="F7511" t="str">
            <v>次</v>
          </cell>
          <cell r="G7511" t="str">
            <v/>
          </cell>
          <cell r="H7511">
            <v>3000</v>
          </cell>
          <cell r="I7511">
            <v>2400</v>
          </cell>
          <cell r="J7511">
            <v>2100</v>
          </cell>
          <cell r="K7511" t="str">
            <v>甲类</v>
          </cell>
        </row>
        <row r="7512">
          <cell r="A7512" t="str">
            <v>HSK77302</v>
          </cell>
          <cell r="B7512" t="str">
            <v>经会阴前列腺癌根治术</v>
          </cell>
          <cell r="C7512" t="str">
            <v>经会阴部入路,分离坐骨直肠窝,暴露前列腺直肠筋膜,暴露神经血管束,切断耻骨前列腺韧带,切断前列腺尖部尿道,游离切除前列腺精囊,切开膀胱颈,膀胱颈部成形,膀胱尿道吻合,放置引流,缝合切口。不含膀胱造瘘术。</v>
          </cell>
          <cell r="D7512" t="str">
            <v>引流装置</v>
          </cell>
          <cell r="E7512" t="str">
            <v>止血材料,特殊缝线</v>
          </cell>
          <cell r="F7512" t="str">
            <v>次</v>
          </cell>
          <cell r="G7512" t="str">
            <v/>
          </cell>
          <cell r="H7512">
            <v>3000</v>
          </cell>
          <cell r="I7512">
            <v>2400</v>
          </cell>
          <cell r="J7512">
            <v>2100</v>
          </cell>
          <cell r="K7512" t="str">
            <v>甲类</v>
          </cell>
        </row>
        <row r="7513">
          <cell r="A7513" t="str">
            <v>HSK77303</v>
          </cell>
          <cell r="B7513" t="str">
            <v>保留神经前列腺癌根治术</v>
          </cell>
          <cell r="C7513" t="str">
            <v>消毒,电刀逐层切开,耻骨后入路,盆腔淋巴结活检,清扫,分离前列腺尖部､盆筋膜,切断尿道外括约肌后层,分离并保留前列腺后外侧的血管神经束,切除前列腺精囊,膀胱颈部成型,膀胱尿道吻合。</v>
          </cell>
          <cell r="D7513" t="str">
            <v>引流装置</v>
          </cell>
          <cell r="E7513" t="str">
            <v>血管夹,特殊缝线,止血材料</v>
          </cell>
          <cell r="F7513" t="str">
            <v>次</v>
          </cell>
          <cell r="G7513" t="str">
            <v/>
          </cell>
          <cell r="H7513">
            <v>3000</v>
          </cell>
          <cell r="I7513">
            <v>2400</v>
          </cell>
          <cell r="J7513">
            <v>2100</v>
          </cell>
          <cell r="K7513" t="str">
            <v>甲类</v>
          </cell>
        </row>
        <row r="7514">
          <cell r="A7514" t="str">
            <v>HSK77501</v>
          </cell>
          <cell r="B7514" t="str">
            <v>经腹腔镜前列腺癌根治术</v>
          </cell>
          <cell r="C7514" t="str">
            <v>消毒,选择穿刺部位,插入穿刺器,连接气腹机,建立气腹,置入腹腔观察镜,分别置入操作孔道套管及操作器械,用超声刀分离,用钛夹,管路夹夹壁血管或组织,探查,耻骨后或和经腹腔入路腔淋巴结活检,清扫,分离前列腺尖部,盆筋膜切开,颈部分离,切除前列腺精囊,膀胱颈部成形,膀胱尿道吻合。</v>
          </cell>
          <cell r="D7514" t="str">
            <v>引流装置,冲洗液,二氧化碳气体</v>
          </cell>
          <cell r="E7514" t="str">
            <v>腔镜材料</v>
          </cell>
          <cell r="F7514" t="str">
            <v>次</v>
          </cell>
          <cell r="G7514" t="str">
            <v/>
          </cell>
          <cell r="H7514">
            <v>3200</v>
          </cell>
          <cell r="I7514">
            <v>2560</v>
          </cell>
          <cell r="J7514">
            <v>2240</v>
          </cell>
          <cell r="K7514" t="str">
            <v>乙类</v>
          </cell>
        </row>
        <row r="7515">
          <cell r="A7515" t="str">
            <v>HSK77502</v>
          </cell>
          <cell r="B7515" t="str">
            <v>经腹腔镜保留神经前列腺癌根治术</v>
          </cell>
          <cell r="C7515" t="str">
            <v>消毒,选择穿刺部位,插入穿刺器,连接气腹机,建立气腹,置入腹腔观察镜,分别置入操作孔道套管及操作器械,用超声刀分离,用钛夹､管路夹夹壁血管或组织,探查,耻骨后或和经腹腔入路腔淋巴结活检､清扫,分离前列腺尖部,盆筋膜切开,颈部分离,分离前列腺两侧的神经血管束,切除前列腺精囊,膀胱颈部成形,膀胱尿道吻合。</v>
          </cell>
          <cell r="D7515" t="str">
            <v>引流装置,冲洗液,二氧化碳气体</v>
          </cell>
          <cell r="E7515" t="str">
            <v>腔镜材料</v>
          </cell>
          <cell r="F7515" t="str">
            <v>次</v>
          </cell>
          <cell r="G7515" t="str">
            <v/>
          </cell>
          <cell r="H7515">
            <v>3200</v>
          </cell>
          <cell r="I7515">
            <v>2560</v>
          </cell>
          <cell r="J7515">
            <v>2240</v>
          </cell>
          <cell r="K7515" t="str">
            <v>乙类</v>
          </cell>
        </row>
        <row r="7516">
          <cell r="A7516" t="str">
            <v>HSK80401</v>
          </cell>
          <cell r="B7516" t="str">
            <v>经尿道前列腺气囊扩张术</v>
          </cell>
          <cell r="C7516" t="str">
            <v>局部消毒,尿道润滑,经尿道置入气囊导管,扩张,留置尿管。</v>
          </cell>
          <cell r="D7516" t="str">
            <v>气囊导管,引流装置</v>
          </cell>
          <cell r="E7516" t="str">
            <v/>
          </cell>
          <cell r="F7516" t="str">
            <v>次</v>
          </cell>
          <cell r="G7516" t="str">
            <v/>
          </cell>
          <cell r="H7516">
            <v>600</v>
          </cell>
          <cell r="I7516">
            <v>480</v>
          </cell>
          <cell r="J7516">
            <v>420</v>
          </cell>
          <cell r="K7516" t="str">
            <v>甲类</v>
          </cell>
        </row>
        <row r="7517">
          <cell r="A7517" t="str">
            <v>HSM</v>
          </cell>
          <cell r="B7517" t="str">
            <v>4.阴囊</v>
          </cell>
          <cell r="C7517" t="str">
            <v/>
          </cell>
          <cell r="D7517" t="str">
            <v/>
          </cell>
          <cell r="E7517" t="str">
            <v/>
          </cell>
        </row>
        <row r="7517">
          <cell r="G7517" t="str">
            <v/>
          </cell>
          <cell r="H7517" t="str">
            <v/>
          </cell>
          <cell r="I7517" t="str">
            <v/>
          </cell>
          <cell r="J7517" t="str">
            <v/>
          </cell>
        </row>
        <row r="7518">
          <cell r="A7518" t="str">
            <v>HSM45301</v>
          </cell>
          <cell r="B7518" t="str">
            <v>阴囊脓肿引流术</v>
          </cell>
          <cell r="C7518" t="str">
            <v>脓肿切开,脓腔引流,冲洗伤口。</v>
          </cell>
          <cell r="D7518" t="str">
            <v>引流装置,冲洗液</v>
          </cell>
          <cell r="E7518" t="str">
            <v/>
          </cell>
          <cell r="F7518" t="str">
            <v>次</v>
          </cell>
          <cell r="G7518" t="str">
            <v/>
          </cell>
          <cell r="H7518">
            <v>500</v>
          </cell>
          <cell r="I7518">
            <v>400</v>
          </cell>
          <cell r="J7518">
            <v>350</v>
          </cell>
          <cell r="K7518" t="str">
            <v>甲类</v>
          </cell>
        </row>
        <row r="7519">
          <cell r="A7519" t="str">
            <v>HSM73301</v>
          </cell>
          <cell r="B7519" t="str">
            <v>阴囊肿物切除术</v>
          </cell>
          <cell r="C7519" t="str">
            <v>消毒,局麻,分离肿物并切除,缝合冲洗伤口。</v>
          </cell>
          <cell r="D7519" t="str">
            <v>注射器,冲洗液</v>
          </cell>
          <cell r="E7519" t="str">
            <v>特殊缝线</v>
          </cell>
          <cell r="F7519" t="str">
            <v>次</v>
          </cell>
          <cell r="G7519" t="str">
            <v/>
          </cell>
          <cell r="H7519">
            <v>600</v>
          </cell>
          <cell r="I7519">
            <v>480</v>
          </cell>
          <cell r="J7519">
            <v>420</v>
          </cell>
          <cell r="K7519" t="str">
            <v>甲类</v>
          </cell>
        </row>
        <row r="7520">
          <cell r="A7520" t="str">
            <v>HSM73302</v>
          </cell>
          <cell r="B7520" t="str">
            <v>阴囊坏死扩创术</v>
          </cell>
          <cell r="C7520" t="str">
            <v>消毒,清除坏死组织,冲洗伤口,伤口放置引流条。</v>
          </cell>
          <cell r="D7520" t="str">
            <v>引流装置,冲洗液</v>
          </cell>
          <cell r="E7520" t="str">
            <v/>
          </cell>
          <cell r="F7520" t="str">
            <v>次</v>
          </cell>
          <cell r="G7520" t="str">
            <v/>
          </cell>
          <cell r="H7520">
            <v>600</v>
          </cell>
          <cell r="I7520">
            <v>480</v>
          </cell>
          <cell r="J7520">
            <v>420</v>
          </cell>
          <cell r="K7520" t="str">
            <v>甲类</v>
          </cell>
        </row>
        <row r="7521">
          <cell r="A7521" t="str">
            <v>HSM73303</v>
          </cell>
          <cell r="B7521" t="str">
            <v>阴囊橡皮肿病变组织切除阴囊整形术(小)</v>
          </cell>
          <cell r="C7521" t="str">
            <v>阴囊最大周径小于25厘米。膀胱截石位,消毒铺巾,插导尿管,备电刀､吸引器,切口起自阴茎根部腹侧延向双皮下环,继续向下在阴囊阴股沟处留下皮瓣(阴囊成形用),逐渐延向中线,与对侧切口连接,从皮下环处逐渐深入游离,仔细游离出睾丸及精索,睾丸多伴有鞘膜积液及增生肥厚,将其切除并翻转缝合,将睾丸､精索保护于切口上方,自阴茎根部切口沿阴茎白膜和尿道海绵体外深入游离至会阴表面,将阴囊皮肤､皮下纤维结缔组织切除,将皮缘皮下组织切除,彻底止血,把阴囊､精索还原,置引流管,将阴囊皮肤整形缝合。不含植皮。</v>
          </cell>
          <cell r="D7521" t="str">
            <v>引流装置</v>
          </cell>
          <cell r="E7521" t="str">
            <v>特殊缝线</v>
          </cell>
          <cell r="F7521" t="str">
            <v>部位</v>
          </cell>
          <cell r="G7521" t="str">
            <v/>
          </cell>
          <cell r="H7521">
            <v>2000</v>
          </cell>
          <cell r="I7521">
            <v>1600</v>
          </cell>
          <cell r="J7521">
            <v>1400</v>
          </cell>
          <cell r="K7521" t="str">
            <v>甲类</v>
          </cell>
        </row>
        <row r="7522">
          <cell r="A7522" t="str">
            <v>HSM73304</v>
          </cell>
          <cell r="B7522" t="str">
            <v>阴囊橡皮肿病变组织切除阴囊整形术(中)</v>
          </cell>
          <cell r="C7522" t="str">
            <v>阴囊最大周径25-35厘米。膀胱截石位,消毒､铺巾,插导尿管,备电刀､吸引器,切口起自阴茎根部腹侧延向双皮下环,继续向下在阴囊阴股沟处留下皮瓣(阴囊成型用),逐渐延向中线,与对侧切口连接,从皮下环处逐渐深入游离,仔细游离出睾丸及精索,睾丸多伴有鞘膜积液及增生肥厚,将其切除并翻转缝合,将睾丸､精索保护于切口上方,自阴茎根部切口沿阴茎白膜和尿道海绵体外深入游离至会阴表面,将阴囊皮肤､皮下纤维结缔组织切除,将皮缘皮下组织切除,彻底止血,把阴囊､精索还原,置引流管,将阴囊皮肤整形缝合。不含植皮。</v>
          </cell>
          <cell r="D7522" t="str">
            <v>引流装置</v>
          </cell>
          <cell r="E7522" t="str">
            <v>特殊缝线</v>
          </cell>
          <cell r="F7522" t="str">
            <v>部位</v>
          </cell>
          <cell r="G7522" t="str">
            <v/>
          </cell>
          <cell r="H7522">
            <v>2000</v>
          </cell>
          <cell r="I7522">
            <v>1600</v>
          </cell>
          <cell r="J7522">
            <v>1400</v>
          </cell>
          <cell r="K7522" t="str">
            <v>甲类</v>
          </cell>
        </row>
        <row r="7523">
          <cell r="A7523" t="str">
            <v>HSM73305</v>
          </cell>
          <cell r="B7523" t="str">
            <v>阴囊橡皮肿病变组织切除阴囊整形术(大)</v>
          </cell>
          <cell r="C7523" t="str">
            <v>指阴囊最大周径大于35厘米。膀胱截石位,消毒､铺巾,插导尿管,备电刀､吸引器,切口起自阴茎根部腹侧延向双皮下环,继续向下在阴囊阴股沟处留下皮瓣(阴囊成形用),逐渐延向中线,与对侧切口连接,从皮下环处逐渐深入游离,仔细游离出睾丸及精索,睾丸多伴有鞘膜积液及增生肥厚,将其切除并翻转缝合,将睾丸､精索保护于切口上方,自阴茎根部切口沿阴茎白膜和尿道海绵体外深入游离至会阴表面,将阴囊皮肤､皮下纤维结缔组织切除,将皮缘皮下组织切除,彻底止血,把阴囊､精索还原,置引流管,将阴囊皮肤整形缝合。不含植皮。</v>
          </cell>
          <cell r="D7523" t="str">
            <v>引流装置</v>
          </cell>
          <cell r="E7523" t="str">
            <v>特殊缝线</v>
          </cell>
          <cell r="F7523" t="str">
            <v>部位</v>
          </cell>
          <cell r="G7523" t="str">
            <v/>
          </cell>
          <cell r="H7523">
            <v>2000</v>
          </cell>
          <cell r="I7523">
            <v>1600</v>
          </cell>
          <cell r="J7523">
            <v>1400</v>
          </cell>
          <cell r="K7523" t="str">
            <v>甲类</v>
          </cell>
        </row>
        <row r="7524">
          <cell r="A7524" t="str">
            <v>HSM89301</v>
          </cell>
          <cell r="B7524" t="str">
            <v>假体置入阴囊成形术</v>
          </cell>
          <cell r="C7524" t="str">
            <v>常规消毒,铺无菌巾,设计,阴囊上极切口,分离阴囊内腔穴,将硅胶假体置入腔中,使阴囊两侧对称,阴囊外形良好,缝合切口,电凝止血,留置尿管及引流。</v>
          </cell>
          <cell r="D7524" t="str">
            <v>引流装置</v>
          </cell>
          <cell r="E7524" t="str">
            <v>睾丸假体,特殊缝线</v>
          </cell>
          <cell r="F7524" t="str">
            <v>单侧</v>
          </cell>
          <cell r="G7524" t="str">
            <v/>
          </cell>
          <cell r="H7524">
            <v>1100</v>
          </cell>
          <cell r="I7524">
            <v>880</v>
          </cell>
          <cell r="J7524">
            <v>770</v>
          </cell>
          <cell r="K7524" t="str">
            <v>丙类</v>
          </cell>
        </row>
        <row r="7525">
          <cell r="A7525" t="str">
            <v>HSM89302</v>
          </cell>
          <cell r="B7525" t="str">
            <v>皮瓣转移阴囊成形术</v>
          </cell>
          <cell r="C7525" t="str">
            <v>常规消毒,铺无菌巾,设计,会阴部切口,应用局部皮瓣转移至会阴,形成囊袋状,电凝止血,留置尿管,引流。不含导尿术､睾丸假体置入术､游离植皮术。</v>
          </cell>
          <cell r="D7525" t="str">
            <v>引流装置</v>
          </cell>
          <cell r="E7525" t="str">
            <v>特殊缝线</v>
          </cell>
          <cell r="F7525" t="str">
            <v>单侧</v>
          </cell>
          <cell r="G7525" t="str">
            <v/>
          </cell>
          <cell r="H7525">
            <v>1200</v>
          </cell>
          <cell r="I7525">
            <v>960</v>
          </cell>
          <cell r="J7525">
            <v>840</v>
          </cell>
          <cell r="K7525" t="str">
            <v>丙类</v>
          </cell>
        </row>
        <row r="7526">
          <cell r="A7526" t="str">
            <v>HSN-HSQ</v>
          </cell>
          <cell r="B7526" t="str">
            <v>5.阴茎</v>
          </cell>
          <cell r="C7526" t="str">
            <v/>
          </cell>
          <cell r="D7526" t="str">
            <v/>
          </cell>
          <cell r="E7526" t="str">
            <v/>
          </cell>
        </row>
        <row r="7526">
          <cell r="G7526" t="str">
            <v/>
          </cell>
          <cell r="H7526" t="str">
            <v/>
          </cell>
          <cell r="I7526" t="str">
            <v/>
          </cell>
          <cell r="J7526" t="str">
            <v/>
          </cell>
        </row>
        <row r="7527">
          <cell r="A7527" t="str">
            <v>HSN48101</v>
          </cell>
          <cell r="B7527" t="str">
            <v>阴茎海绵体内药物注射</v>
          </cell>
          <cell r="C7527" t="str">
            <v>阴茎消毒,经阴茎背侧刺入阴茎海绵体,注射药物后压迫止血。</v>
          </cell>
          <cell r="D7527" t="str">
            <v>注射器</v>
          </cell>
          <cell r="E7527" t="str">
            <v/>
          </cell>
          <cell r="F7527" t="str">
            <v>次</v>
          </cell>
          <cell r="G7527" t="str">
            <v/>
          </cell>
          <cell r="H7527">
            <v>30</v>
          </cell>
          <cell r="I7527">
            <v>25</v>
          </cell>
          <cell r="J7527">
            <v>20</v>
          </cell>
          <cell r="K7527" t="str">
            <v>丙类</v>
          </cell>
        </row>
        <row r="7528">
          <cell r="A7528" t="str">
            <v>HSN48102</v>
          </cell>
          <cell r="B7528" t="str">
            <v>阴茎海绵体灌流治疗</v>
          </cell>
          <cell r="C7528" t="str">
            <v>阴茎消毒,局部麻醉,穿刺针刺入海绵体,注入灌流液,观察流出液颜色。局部包扎。</v>
          </cell>
          <cell r="D7528" t="str">
            <v>注射器</v>
          </cell>
          <cell r="E7528" t="str">
            <v/>
          </cell>
          <cell r="F7528" t="str">
            <v>次</v>
          </cell>
          <cell r="G7528" t="str">
            <v/>
          </cell>
          <cell r="H7528">
            <v>180</v>
          </cell>
          <cell r="I7528">
            <v>140</v>
          </cell>
          <cell r="J7528">
            <v>120</v>
          </cell>
          <cell r="K7528" t="str">
            <v>丙类</v>
          </cell>
        </row>
        <row r="7529">
          <cell r="A7529" t="str">
            <v>HSN57301</v>
          </cell>
          <cell r="B7529" t="str">
            <v>阴茎瘢痕挛缩松解术</v>
          </cell>
          <cell r="C7529" t="str">
            <v>消毒铺巾,麻醉,沿设计切开皮肤至深筋膜浅层,充分松解瘢痕组织,双极电凝止血。不含植皮､皮瓣转移术。</v>
          </cell>
          <cell r="D7529" t="str">
            <v/>
          </cell>
          <cell r="E7529" t="str">
            <v>特殊缝线</v>
          </cell>
          <cell r="F7529" t="str">
            <v>次</v>
          </cell>
          <cell r="G7529" t="str">
            <v/>
          </cell>
          <cell r="H7529">
            <v>1100</v>
          </cell>
          <cell r="I7529">
            <v>880</v>
          </cell>
          <cell r="J7529">
            <v>770</v>
          </cell>
          <cell r="K7529" t="str">
            <v>丙类</v>
          </cell>
        </row>
        <row r="7530">
          <cell r="A7530" t="str">
            <v>HSN58301</v>
          </cell>
          <cell r="B7530" t="str">
            <v>阴茎海绵体分离术</v>
          </cell>
          <cell r="C7530" t="str">
            <v>切开阴茎皮肤皮下,分离海绵体,阴茎海绵体分离。</v>
          </cell>
          <cell r="D7530" t="str">
            <v/>
          </cell>
          <cell r="E7530" t="str">
            <v>特殊缝线</v>
          </cell>
          <cell r="F7530" t="str">
            <v>次</v>
          </cell>
          <cell r="G7530" t="str">
            <v/>
          </cell>
          <cell r="H7530">
            <v>900</v>
          </cell>
          <cell r="I7530">
            <v>720</v>
          </cell>
          <cell r="J7530">
            <v>630</v>
          </cell>
          <cell r="K7530" t="str">
            <v>丙类</v>
          </cell>
        </row>
        <row r="7531">
          <cell r="A7531" t="str">
            <v>HSN62301</v>
          </cell>
          <cell r="B7531" t="str">
            <v>阴茎假体置入术</v>
          </cell>
          <cell r="C7531" t="str">
            <v>常规消毒,铺无菌巾,注射局麻药,于再造阴茎根部及远端分别切开,分离形成隧道,置入阴茎假体,根部固定于耻骨联合区,电凝止血,留置引流。</v>
          </cell>
          <cell r="D7531" t="str">
            <v>引流装置,注射器</v>
          </cell>
          <cell r="E7531" t="str">
            <v>阴茎假体,特殊缝线</v>
          </cell>
          <cell r="F7531" t="str">
            <v>次</v>
          </cell>
          <cell r="G7531" t="str">
            <v/>
          </cell>
          <cell r="H7531">
            <v>1300</v>
          </cell>
          <cell r="I7531">
            <v>1040</v>
          </cell>
          <cell r="J7531">
            <v>910</v>
          </cell>
          <cell r="K7531" t="str">
            <v>丙类</v>
          </cell>
        </row>
        <row r="7532">
          <cell r="A7532" t="str">
            <v>HSN72301</v>
          </cell>
          <cell r="B7532" t="str">
            <v>阴茎赘生物电灼术</v>
          </cell>
          <cell r="C7532" t="str">
            <v>局部消毒,局部麻醉,高频电刀电灼赘生物,止血,包扎。不含病理学检查。</v>
          </cell>
          <cell r="D7532" t="str">
            <v>注射器</v>
          </cell>
          <cell r="E7532" t="str">
            <v/>
          </cell>
          <cell r="F7532" t="str">
            <v>次</v>
          </cell>
          <cell r="G7532" t="str">
            <v>每增加1个赘生物加收不超过50%</v>
          </cell>
          <cell r="H7532">
            <v>300</v>
          </cell>
          <cell r="I7532">
            <v>240</v>
          </cell>
          <cell r="J7532">
            <v>210</v>
          </cell>
          <cell r="K7532" t="str">
            <v>乙类</v>
          </cell>
        </row>
        <row r="7533">
          <cell r="A7533" t="str">
            <v>HSN72302</v>
          </cell>
          <cell r="B7533" t="str">
            <v>阴茎赘生物冷冻术</v>
          </cell>
          <cell r="C7533" t="str">
            <v>局部消毒,局部麻醉,使用液氮冷冻赘生物,止血,包扎。不含病理学检查。</v>
          </cell>
          <cell r="D7533" t="str">
            <v>注射器</v>
          </cell>
          <cell r="E7533" t="str">
            <v/>
          </cell>
          <cell r="F7533" t="str">
            <v>次</v>
          </cell>
          <cell r="G7533" t="str">
            <v>每增加1个赘生物加收不超过50%</v>
          </cell>
          <cell r="H7533">
            <v>100</v>
          </cell>
          <cell r="I7533">
            <v>80</v>
          </cell>
          <cell r="J7533">
            <v>70</v>
          </cell>
          <cell r="K7533" t="str">
            <v>乙类</v>
          </cell>
        </row>
        <row r="7534">
          <cell r="A7534" t="str">
            <v>HSN73301</v>
          </cell>
          <cell r="B7534" t="str">
            <v>阴茎外伤清创术</v>
          </cell>
          <cell r="C7534" t="str">
            <v>消毒,清洁伤口,止血,显微镜下缝合创面。</v>
          </cell>
          <cell r="D7534" t="str">
            <v/>
          </cell>
          <cell r="E7534" t="str">
            <v>特殊缝线</v>
          </cell>
          <cell r="F7534" t="str">
            <v>次</v>
          </cell>
          <cell r="G7534" t="str">
            <v/>
          </cell>
          <cell r="H7534">
            <v>300</v>
          </cell>
          <cell r="I7534">
            <v>240</v>
          </cell>
          <cell r="J7534">
            <v>210</v>
          </cell>
          <cell r="K7534" t="str">
            <v>甲类</v>
          </cell>
        </row>
        <row r="7535">
          <cell r="A7535" t="str">
            <v>HSN73302</v>
          </cell>
          <cell r="B7535" t="str">
            <v>阴茎部分切除术</v>
          </cell>
          <cell r="C7535" t="str">
            <v>消毒,阻断血管,分离背动静脉,横断阴茎海绵体,横断尿道,缝合阴茎海绵体,缝合皮肤,重建尿道外口。</v>
          </cell>
          <cell r="D7535" t="str">
            <v/>
          </cell>
          <cell r="E7535" t="str">
            <v>特殊缝线</v>
          </cell>
          <cell r="F7535" t="str">
            <v>次</v>
          </cell>
          <cell r="G7535" t="str">
            <v/>
          </cell>
          <cell r="H7535">
            <v>1100</v>
          </cell>
          <cell r="I7535">
            <v>880</v>
          </cell>
          <cell r="J7535">
            <v>770</v>
          </cell>
          <cell r="K7535" t="str">
            <v>甲类</v>
          </cell>
        </row>
        <row r="7536">
          <cell r="A7536" t="str">
            <v>HSN73303</v>
          </cell>
          <cell r="B7536" t="str">
            <v>阴茎硬结切除术</v>
          </cell>
          <cell r="C7536" t="str">
            <v>消毒,局麻,电刀逐层切开,显露斑块,切除斑块,修补白膜缺损,关闭切口。</v>
          </cell>
          <cell r="D7536" t="str">
            <v>引流装置,注射器</v>
          </cell>
          <cell r="E7536" t="str">
            <v>补片,血管夹,特殊缝线,止血材料</v>
          </cell>
          <cell r="F7536" t="str">
            <v>次</v>
          </cell>
          <cell r="G7536" t="str">
            <v/>
          </cell>
          <cell r="H7536">
            <v>600</v>
          </cell>
          <cell r="I7536">
            <v>480</v>
          </cell>
          <cell r="J7536">
            <v>420</v>
          </cell>
          <cell r="K7536" t="str">
            <v>甲类</v>
          </cell>
        </row>
        <row r="7537">
          <cell r="A7537" t="str">
            <v>HSN73304</v>
          </cell>
          <cell r="B7537" t="str">
            <v>阴茎囊肿切除术</v>
          </cell>
          <cell r="C7537" t="str">
            <v>消毒,局麻,分离囊肿,切除囊肿,缝合切口。</v>
          </cell>
          <cell r="D7537" t="str">
            <v>引流装置,注射器</v>
          </cell>
          <cell r="E7537" t="str">
            <v>补片,特殊缝线</v>
          </cell>
          <cell r="F7537" t="str">
            <v>次</v>
          </cell>
          <cell r="G7537" t="str">
            <v/>
          </cell>
          <cell r="H7537">
            <v>600</v>
          </cell>
          <cell r="I7537">
            <v>480</v>
          </cell>
          <cell r="J7537">
            <v>420</v>
          </cell>
          <cell r="K7537" t="str">
            <v>甲类</v>
          </cell>
        </row>
        <row r="7538">
          <cell r="A7538" t="str">
            <v>HSN73305</v>
          </cell>
          <cell r="B7538" t="str">
            <v>阴茎淋巴管瘤切除术</v>
          </cell>
          <cell r="C7538" t="str">
            <v>常规消毒,铺无菌巾,手术设计,切除阴茎淋巴管瘤,将瘤体皮肤切取或于身体其它部位取全厚皮,移植于阴茎白膜浅层,包堆包扎,留置导尿管。不含取皮术。</v>
          </cell>
          <cell r="D7538" t="str">
            <v>引流装置</v>
          </cell>
          <cell r="E7538" t="str">
            <v>特殊缝线</v>
          </cell>
          <cell r="F7538" t="str">
            <v>次</v>
          </cell>
          <cell r="G7538" t="str">
            <v/>
          </cell>
          <cell r="H7538">
            <v>600</v>
          </cell>
          <cell r="I7538">
            <v>480</v>
          </cell>
          <cell r="J7538">
            <v>420</v>
          </cell>
          <cell r="K7538" t="str">
            <v>甲类</v>
          </cell>
        </row>
        <row r="7539">
          <cell r="A7539" t="str">
            <v>HSN75301</v>
          </cell>
          <cell r="B7539" t="str">
            <v>阴茎全切术</v>
          </cell>
          <cell r="C7539" t="str">
            <v>消毒,包裹肿瘤,游离阴茎,切断尿道,切断阴茎海绵体,尿道会阴移植,缝合切口。</v>
          </cell>
          <cell r="D7539" t="str">
            <v>引流装置</v>
          </cell>
          <cell r="E7539" t="str">
            <v>特殊缝线</v>
          </cell>
          <cell r="F7539" t="str">
            <v>次</v>
          </cell>
          <cell r="G7539" t="str">
            <v/>
          </cell>
          <cell r="H7539">
            <v>1200</v>
          </cell>
          <cell r="I7539">
            <v>960</v>
          </cell>
          <cell r="J7539">
            <v>840</v>
          </cell>
          <cell r="K7539" t="str">
            <v>甲类</v>
          </cell>
        </row>
        <row r="7540">
          <cell r="A7540" t="str">
            <v>HSN75302</v>
          </cell>
          <cell r="B7540" t="str">
            <v>阴茎阴囊全切除术</v>
          </cell>
          <cell r="C7540" t="str">
            <v>消毒,游离阴茎,阻断血管,分离背动静脉,切断尿道,切断阴茎海绵体,阴囊切除,阴囊部植皮,尿道会阴部造口,缝合切口。不含尿流改道。</v>
          </cell>
          <cell r="D7540" t="str">
            <v>引流装置</v>
          </cell>
          <cell r="E7540" t="str">
            <v>特殊缝线</v>
          </cell>
          <cell r="F7540" t="str">
            <v>次</v>
          </cell>
          <cell r="G7540" t="str">
            <v/>
          </cell>
          <cell r="H7540">
            <v>1300</v>
          </cell>
          <cell r="I7540">
            <v>1040</v>
          </cell>
          <cell r="J7540">
            <v>910</v>
          </cell>
          <cell r="K7540" t="str">
            <v>甲类</v>
          </cell>
        </row>
        <row r="7541">
          <cell r="A7541" t="str">
            <v>HSN77301</v>
          </cell>
          <cell r="B7541" t="str">
            <v>阴茎癌根治性手术</v>
          </cell>
          <cell r="C7541" t="str">
            <v>消毒,包裹肿瘤,游离阴茎,阻断血管,分离背动静脉,清除阴茎根部周围脂肪淋巴组织,清除腹股沟淋巴结,清除髂淋巴结,切断尿道,切断阴茎海绵体,尿道会阴移植,缝合切口。不含盆腔淋巴结清扫。</v>
          </cell>
          <cell r="D7541" t="str">
            <v>引流装置</v>
          </cell>
          <cell r="E7541" t="str">
            <v>特殊缝线</v>
          </cell>
          <cell r="F7541" t="str">
            <v>次</v>
          </cell>
          <cell r="G7541" t="str">
            <v/>
          </cell>
          <cell r="H7541">
            <v>1300</v>
          </cell>
          <cell r="I7541">
            <v>1040</v>
          </cell>
          <cell r="J7541">
            <v>910</v>
          </cell>
          <cell r="K7541" t="str">
            <v>甲类</v>
          </cell>
        </row>
        <row r="7542">
          <cell r="A7542" t="str">
            <v>HSN82301</v>
          </cell>
          <cell r="B7542" t="str">
            <v>浅悬韧带切断阴茎延长术</v>
          </cell>
          <cell r="C7542" t="str">
            <v>常规消毒,铺无菌巾,设计切口,注射局麻药,切开皮肤､皮下,电凝止血,钝性分离,解剖浅悬韧带并离断,电凝止血,置引流,缝合皮瓣。不含局部皮瓣转移术。</v>
          </cell>
          <cell r="D7542" t="str">
            <v>引流装置,注射器</v>
          </cell>
          <cell r="E7542" t="str">
            <v>特殊缝线</v>
          </cell>
          <cell r="F7542" t="str">
            <v>次</v>
          </cell>
          <cell r="G7542" t="str">
            <v/>
          </cell>
          <cell r="H7542">
            <v>1300</v>
          </cell>
          <cell r="I7542">
            <v>1040</v>
          </cell>
          <cell r="J7542">
            <v>910</v>
          </cell>
          <cell r="K7542" t="str">
            <v>丙类</v>
          </cell>
        </row>
        <row r="7543">
          <cell r="A7543" t="str">
            <v>HSN82302</v>
          </cell>
          <cell r="B7543" t="str">
            <v>阴茎增粗术</v>
          </cell>
          <cell r="C7543" t="str">
            <v>常规消毒,铺无菌巾,设计,阴茎背侧切口或冠状沟切口,白膜浅层分离阴茎背侧形成囊腔,将切取的游离组织块缝合固定于阴茎白膜浅层,缝合切口,阴茎缠绕包扎,留置导尿管,术中电凝止血,留置引流。</v>
          </cell>
          <cell r="D7543" t="str">
            <v>引流装置,导尿管</v>
          </cell>
          <cell r="E7543" t="str">
            <v>特殊缝线</v>
          </cell>
          <cell r="F7543" t="str">
            <v>次</v>
          </cell>
          <cell r="G7543" t="str">
            <v/>
          </cell>
          <cell r="H7543">
            <v>1600</v>
          </cell>
          <cell r="I7543">
            <v>1280</v>
          </cell>
          <cell r="J7543">
            <v>1120</v>
          </cell>
          <cell r="K7543" t="str">
            <v>丙类</v>
          </cell>
        </row>
        <row r="7544">
          <cell r="A7544" t="str">
            <v>HSN83301</v>
          </cell>
          <cell r="B7544" t="str">
            <v>阴茎畸形整形术</v>
          </cell>
          <cell r="C7544" t="str">
            <v>阴囊皮肤切开,暴露阴茎海绵体,修正海绵体,缝合固定,缝合阴茎各层。</v>
          </cell>
          <cell r="D7544" t="str">
            <v>引流装置</v>
          </cell>
          <cell r="E7544" t="str">
            <v>特殊缝线</v>
          </cell>
          <cell r="F7544" t="str">
            <v>次</v>
          </cell>
          <cell r="G7544" t="str">
            <v/>
          </cell>
          <cell r="H7544">
            <v>1000</v>
          </cell>
          <cell r="I7544">
            <v>800</v>
          </cell>
          <cell r="J7544">
            <v>700</v>
          </cell>
          <cell r="K7544" t="str">
            <v>丙类</v>
          </cell>
        </row>
        <row r="7545">
          <cell r="A7545" t="str">
            <v>HSN83302</v>
          </cell>
          <cell r="B7545" t="str">
            <v>阴茎弯曲矫正术</v>
          </cell>
          <cell r="C7545" t="str">
            <v>常规消毒,铺无菌巾,手术设计,异位尿道外口开大,阴茎腹侧瘢痕索条切除,阴茎海绵体伸直,局部包皮瓣向腹侧移位缝合,电凝止血,留置导尿管。</v>
          </cell>
          <cell r="D7545" t="str">
            <v>引流装置,导尿管</v>
          </cell>
          <cell r="E7545" t="str">
            <v>特殊缝线</v>
          </cell>
          <cell r="F7545" t="str">
            <v>次</v>
          </cell>
          <cell r="G7545" t="str">
            <v/>
          </cell>
          <cell r="H7545">
            <v>1000</v>
          </cell>
          <cell r="I7545">
            <v>800</v>
          </cell>
          <cell r="J7545">
            <v>700</v>
          </cell>
          <cell r="K7545" t="str">
            <v>丙类</v>
          </cell>
        </row>
        <row r="7546">
          <cell r="A7546" t="str">
            <v>HSN83303</v>
          </cell>
          <cell r="B7546" t="str">
            <v>隐匿型阴茎矫治术</v>
          </cell>
          <cell r="C7546" t="str">
            <v>消毒,用力翻转包皮,纵行切开,阴茎头暴露,切除不良发育组织,横行牵开原背侧纵行切口,游离并横断腹侧肉膜层,切除肉膜层纤维条索组织,固定阴茎皮肤于阴茎根部白膜上,缝合切口,加压包扎。</v>
          </cell>
          <cell r="D7546" t="str">
            <v>引流装置</v>
          </cell>
          <cell r="E7546" t="str">
            <v>特殊缝线</v>
          </cell>
          <cell r="F7546" t="str">
            <v>次</v>
          </cell>
          <cell r="G7546" t="str">
            <v/>
          </cell>
          <cell r="H7546">
            <v>1400</v>
          </cell>
          <cell r="I7546">
            <v>1120</v>
          </cell>
          <cell r="J7546">
            <v>980</v>
          </cell>
          <cell r="K7546" t="str">
            <v>丙类</v>
          </cell>
        </row>
        <row r="7547">
          <cell r="A7547" t="str">
            <v>HSN83304</v>
          </cell>
          <cell r="B7547" t="str">
            <v>阴茎阴囊粘连矫治术</v>
          </cell>
          <cell r="C7547" t="str">
            <v>常规消毒,铺无菌巾,以导尿管为支撑,切开阴茎阴囊交界处,切断筋膜层血管及纤维条索,电凝止血,分离阴茎及阴囊,将形成的两侧阴囊皮瓣交叉移位缝合。不含阴茎腹侧延长术､蹼状阴茎矫治。</v>
          </cell>
          <cell r="D7547" t="str">
            <v>引流装置</v>
          </cell>
          <cell r="E7547" t="str">
            <v>特殊缝线</v>
          </cell>
          <cell r="F7547" t="str">
            <v>次</v>
          </cell>
          <cell r="G7547" t="str">
            <v/>
          </cell>
          <cell r="H7547">
            <v>1200</v>
          </cell>
          <cell r="I7547">
            <v>960</v>
          </cell>
          <cell r="J7547">
            <v>840</v>
          </cell>
          <cell r="K7547" t="str">
            <v>丙类</v>
          </cell>
        </row>
        <row r="7548">
          <cell r="A7548" t="str">
            <v>HSN83305</v>
          </cell>
          <cell r="B7548" t="str">
            <v>阴茎阴囊转位矫治术</v>
          </cell>
          <cell r="C7548" t="str">
            <v>常规消毒,铺无菌巾,设计,阴囊两侧上极切口至阴茎阴囊交界处,形成两侧以阴囊下极为蒂的阴囊筋膜皮瓣,皮瓣后退,转移至阴茎阴囊交界处,供瓣区缝合,放置引流条。电凝止血,留置导尿管。</v>
          </cell>
          <cell r="D7548" t="str">
            <v>引流装置,导尿管</v>
          </cell>
          <cell r="E7548" t="str">
            <v>特殊缝线</v>
          </cell>
          <cell r="F7548" t="str">
            <v>次</v>
          </cell>
          <cell r="G7548" t="str">
            <v/>
          </cell>
          <cell r="H7548">
            <v>1200</v>
          </cell>
          <cell r="I7548">
            <v>960</v>
          </cell>
          <cell r="J7548">
            <v>840</v>
          </cell>
          <cell r="K7548" t="str">
            <v>丙类</v>
          </cell>
        </row>
        <row r="7549">
          <cell r="A7549" t="str">
            <v>HSN83306</v>
          </cell>
          <cell r="B7549" t="str">
            <v>龟头成形术</v>
          </cell>
          <cell r="C7549" t="str">
            <v>常规消毒,铺无菌巾,切除阴茎头下瘢痕组织,形成两侧龟头海绵体组织瓣向腹侧转移缝合,包绕尿道外口,留置尿管。</v>
          </cell>
          <cell r="D7549" t="str">
            <v>引流装置,导尿管</v>
          </cell>
          <cell r="E7549" t="str">
            <v>特殊缝线</v>
          </cell>
          <cell r="F7549" t="str">
            <v>次</v>
          </cell>
          <cell r="G7549" t="str">
            <v/>
          </cell>
          <cell r="H7549" t="str">
            <v/>
          </cell>
          <cell r="I7549" t="str">
            <v/>
          </cell>
          <cell r="J7549" t="str">
            <v/>
          </cell>
          <cell r="K7549" t="str">
            <v>乙类</v>
          </cell>
        </row>
        <row r="7550">
          <cell r="A7550" t="str">
            <v>HSN86301</v>
          </cell>
          <cell r="B7550" t="str">
            <v>尿道阴茎海绵体分流术</v>
          </cell>
          <cell r="C7550" t="str">
            <v>消毒,阴茎头切开,直达阴茎海绵体末端,分别剜去左右阴茎海绵体末端0.5厘米大小白膜,挤出积血,肝素水冲洗,阴茎头与阴茎海绵体吻合,缝合阴茎头切口。</v>
          </cell>
          <cell r="D7550" t="str">
            <v>引流装置</v>
          </cell>
          <cell r="E7550" t="str">
            <v>特殊缝线</v>
          </cell>
          <cell r="F7550" t="str">
            <v>次</v>
          </cell>
          <cell r="G7550" t="str">
            <v/>
          </cell>
          <cell r="H7550">
            <v>900</v>
          </cell>
          <cell r="I7550">
            <v>720</v>
          </cell>
          <cell r="J7550">
            <v>630</v>
          </cell>
          <cell r="K7550" t="str">
            <v>乙类</v>
          </cell>
        </row>
        <row r="7551">
          <cell r="A7551" t="str">
            <v>HSN87301</v>
          </cell>
          <cell r="B7551" t="str">
            <v>阴茎再植术</v>
          </cell>
          <cell r="C7551" t="str">
            <v>常规消毒,铺无菌巾,局部清创,于离断部位分离出尿道及血管,将离断的阴茎体､尿道､血管在显微镜下与近断端相应组织进行吻合,留置导尿。</v>
          </cell>
          <cell r="D7551" t="str">
            <v>引流装置,导尿管</v>
          </cell>
          <cell r="E7551" t="str">
            <v>特殊缝线</v>
          </cell>
          <cell r="F7551" t="str">
            <v>次</v>
          </cell>
          <cell r="G7551" t="str">
            <v/>
          </cell>
          <cell r="H7551">
            <v>2000</v>
          </cell>
          <cell r="I7551">
            <v>1600</v>
          </cell>
          <cell r="J7551">
            <v>1400</v>
          </cell>
          <cell r="K7551" t="str">
            <v>丙类</v>
          </cell>
        </row>
        <row r="7552">
          <cell r="A7552" t="str">
            <v>HSN89301</v>
          </cell>
          <cell r="B7552" t="str">
            <v>阴茎重建成形术</v>
          </cell>
          <cell r="C7552" t="str">
            <v>游离带蒂皮管,建造尿道的小型皮管,取一段自体肋软骨或硅胶棒,置入海绵体内,缝合海绵体,缝合阴茎各层。不含阴茎假体置入术。</v>
          </cell>
          <cell r="D7552" t="str">
            <v>引流装置</v>
          </cell>
          <cell r="E7552" t="str">
            <v>阴茎假体,特殊缝线</v>
          </cell>
          <cell r="F7552" t="str">
            <v>次</v>
          </cell>
          <cell r="G7552" t="str">
            <v/>
          </cell>
          <cell r="H7552">
            <v>2000</v>
          </cell>
          <cell r="I7552">
            <v>1600</v>
          </cell>
          <cell r="J7552">
            <v>1400</v>
          </cell>
          <cell r="K7552" t="str">
            <v>丙类</v>
          </cell>
        </row>
        <row r="7553">
          <cell r="A7553" t="str">
            <v>HSN89302</v>
          </cell>
          <cell r="B7553" t="str">
            <v>阴茎再造术</v>
          </cell>
          <cell r="C7553" t="str">
            <v>常规消毒,铺无菌巾,以小阴唇瓣行尿道延长,尿道口上移,应用前臂游离皮瓣､阴股沟皮瓣､腹股沟皮瓣或下腹部皮瓣等,再造阴茎体,阴茎支撑组织置入,尿道成形,留置尿管。不含皮瓣形成术､支撑体置入。</v>
          </cell>
          <cell r="D7553" t="str">
            <v>引流装置,导尿管</v>
          </cell>
          <cell r="E7553" t="str">
            <v>阴茎假体,特殊缝线</v>
          </cell>
          <cell r="F7553" t="str">
            <v>次</v>
          </cell>
          <cell r="G7553" t="str">
            <v/>
          </cell>
          <cell r="H7553">
            <v>2200</v>
          </cell>
          <cell r="I7553">
            <v>1760</v>
          </cell>
          <cell r="J7553">
            <v>1540</v>
          </cell>
          <cell r="K7553" t="str">
            <v>丙类</v>
          </cell>
        </row>
        <row r="7554">
          <cell r="A7554" t="str">
            <v>HSN89303</v>
          </cell>
          <cell r="B7554" t="str">
            <v>部分阴茎再造术</v>
          </cell>
          <cell r="C7554" t="str">
            <v>常规消毒,铺无菌巾,设计,切取局部轴型血管蒂岛状皮瓣,转移植至阴茎远端,部分皮瓣形成尿道,部分皮瓣形成阴茎头,留置导尿。</v>
          </cell>
          <cell r="D7554" t="str">
            <v>引流装置,导尿管</v>
          </cell>
          <cell r="E7554" t="str">
            <v>特殊缝线</v>
          </cell>
          <cell r="F7554" t="str">
            <v>次</v>
          </cell>
          <cell r="G7554" t="str">
            <v/>
          </cell>
          <cell r="H7554">
            <v>2200</v>
          </cell>
          <cell r="I7554">
            <v>1760</v>
          </cell>
          <cell r="J7554">
            <v>1540</v>
          </cell>
          <cell r="K7554" t="str">
            <v>丙类</v>
          </cell>
        </row>
        <row r="7555">
          <cell r="A7555" t="str">
            <v>HSN89304</v>
          </cell>
          <cell r="B7555" t="str">
            <v>岛状皮瓣阴茎再造术</v>
          </cell>
          <cell r="C7555" t="str">
            <v>常规消毒,铺无菌巾,设计皮瓣和受区切口,切开皮肤､皮下组织,掀起皮瓣,解剖显露血管蒂,在受区形成接纳皮瓣的创面,止血,将皮瓣转移至受区,分层缝合皮下和皮肤形成再造阴茎的尿道,在设计的阴茎根部位置,固定皮瓣和阴茎支撑物(阴茎假体或自体软骨､自体骨),用皮瓣包裹阴茎支撑物和尿道,形成再造阴茎。供瓣区直接缝合或游离植皮。检查确认再造阴茎血运良好后,留置引流､导尿管。不含皮管成形术､自体软骨(或骨)的采取术､导尿。</v>
          </cell>
          <cell r="D7555" t="str">
            <v>引流装置,导尿管</v>
          </cell>
          <cell r="E7555" t="str">
            <v>阴茎假体,特殊缝线</v>
          </cell>
          <cell r="F7555" t="str">
            <v>次</v>
          </cell>
          <cell r="G7555" t="str">
            <v/>
          </cell>
          <cell r="H7555">
            <v>2600</v>
          </cell>
          <cell r="I7555">
            <v>2080</v>
          </cell>
          <cell r="J7555">
            <v>1820</v>
          </cell>
          <cell r="K7555" t="str">
            <v>丙类</v>
          </cell>
        </row>
        <row r="7556">
          <cell r="A7556" t="str">
            <v>HSN89305</v>
          </cell>
          <cell r="B7556" t="str">
            <v>局部皮瓣阴茎再造术</v>
          </cell>
          <cell r="C7556" t="str">
            <v>常规消毒,铺无菌巾,包含各种局部皮瓣,设计,切开皮肤至筋膜层,筋膜深层分离形成局部皮瓣,皮瓣边缘缝合成尿道,皮瓣相对包绕尿道缝合成阴茎体,远侧舌形瓣缝合成阴茎头,成形之阴茎缝合固定于耻骨联合区,留置导尿,电凝止血,留置引流。不含阴茎支撑物切取及植入术､游离植皮术。</v>
          </cell>
          <cell r="D7556" t="str">
            <v>引流装置,导尿管</v>
          </cell>
          <cell r="E7556" t="str">
            <v>阴茎假体,特殊缝线</v>
          </cell>
          <cell r="F7556" t="str">
            <v>次</v>
          </cell>
          <cell r="G7556" t="str">
            <v/>
          </cell>
          <cell r="H7556">
            <v>2200</v>
          </cell>
          <cell r="I7556">
            <v>1760</v>
          </cell>
          <cell r="J7556">
            <v>1540</v>
          </cell>
          <cell r="K7556" t="str">
            <v>丙类</v>
          </cell>
        </row>
        <row r="7557">
          <cell r="A7557" t="str">
            <v>HSN89306</v>
          </cell>
          <cell r="B7557" t="str">
            <v>吻合血管游离皮瓣阴茎再造术</v>
          </cell>
          <cell r="C7557" t="str">
            <v>常规消毒,铺无菌巾,包含各种游离皮瓣,设计,切取以一组织小血管为蒂的游离皮瓣,缝合成包含尿道､阴茎体及阴茎头的器管,缝合固定于耻骨联合区,将血管蒂与受区小血管在显微镜下吻合,留置导尿。不含阴茎支撑物切取及置入术､游离植皮术。</v>
          </cell>
          <cell r="D7557" t="str">
            <v>引流装置,导尿管</v>
          </cell>
          <cell r="E7557" t="str">
            <v>阴茎假体,特殊缝线</v>
          </cell>
          <cell r="F7557" t="str">
            <v>次</v>
          </cell>
          <cell r="G7557" t="str">
            <v/>
          </cell>
          <cell r="H7557">
            <v>2400</v>
          </cell>
          <cell r="I7557">
            <v>1920</v>
          </cell>
          <cell r="J7557">
            <v>1680</v>
          </cell>
          <cell r="K7557" t="str">
            <v>丙类</v>
          </cell>
        </row>
        <row r="7558">
          <cell r="A7558" t="str">
            <v>HSN89307</v>
          </cell>
          <cell r="B7558" t="str">
            <v>女变男性阴茎再造术</v>
          </cell>
          <cell r="C7558" t="str">
            <v>常规消毒,铺无菌巾,手术设计。以小阴唇瓣行尿道延长,尿道口上移,应用前臂游离皮瓣､阴股沟皮瓣､腹股沟皮瓣或下腹部皮瓣等再造阴茎体,阴茎假体置入,尿道成形,电凝止血,置入引流。不含皮瓣形成术､假体置入术。</v>
          </cell>
          <cell r="D7558" t="str">
            <v>引流装置,导尿管</v>
          </cell>
          <cell r="E7558" t="str">
            <v>阴茎假体,特殊缝线</v>
          </cell>
          <cell r="F7558" t="str">
            <v>次</v>
          </cell>
          <cell r="G7558" t="str">
            <v/>
          </cell>
          <cell r="H7558">
            <v>2200</v>
          </cell>
          <cell r="I7558">
            <v>1760</v>
          </cell>
          <cell r="J7558">
            <v>1540</v>
          </cell>
          <cell r="K7558" t="str">
            <v>丙类</v>
          </cell>
        </row>
        <row r="7559">
          <cell r="A7559" t="str">
            <v>HSN89308</v>
          </cell>
          <cell r="B7559" t="str">
            <v>阴茎阴囊皮肤撕脱伤回植术</v>
          </cell>
          <cell r="C7559" t="str">
            <v>常规消毒,铺无菌巾,阴茎阴囊皮肤撕脱伤,常规清创,将与人体相连有血运的撕脱组织,清创后复位缝合,将已失去血运的组织,修剪成全厚或中厚皮片回植于创面上,包堆适度加压固定,留置导尿管。</v>
          </cell>
          <cell r="D7559" t="str">
            <v>引流装置,导尿管</v>
          </cell>
          <cell r="E7559" t="str">
            <v>特殊缝线</v>
          </cell>
          <cell r="F7559" t="str">
            <v>次</v>
          </cell>
          <cell r="G7559" t="str">
            <v/>
          </cell>
          <cell r="H7559">
            <v>700</v>
          </cell>
          <cell r="I7559">
            <v>560</v>
          </cell>
          <cell r="J7559">
            <v>490</v>
          </cell>
          <cell r="K7559" t="str">
            <v>甲类</v>
          </cell>
        </row>
        <row r="7560">
          <cell r="A7560" t="str">
            <v>HSP57301</v>
          </cell>
          <cell r="B7560" t="str">
            <v>嵌顿包茎松解术</v>
          </cell>
          <cell r="C7560" t="str">
            <v>消毒,局部麻醉,切开包皮嵌顿环,切除过长的包皮,止血,缝合。</v>
          </cell>
          <cell r="D7560" t="str">
            <v>注射器</v>
          </cell>
          <cell r="E7560" t="str">
            <v>特殊缝线</v>
          </cell>
          <cell r="F7560" t="str">
            <v>次</v>
          </cell>
          <cell r="G7560" t="str">
            <v/>
          </cell>
          <cell r="H7560">
            <v>200</v>
          </cell>
          <cell r="I7560">
            <v>160</v>
          </cell>
          <cell r="J7560">
            <v>140</v>
          </cell>
          <cell r="K7560" t="str">
            <v>甲类</v>
          </cell>
        </row>
        <row r="7561">
          <cell r="A7561" t="str">
            <v>HSP58301</v>
          </cell>
          <cell r="B7561" t="str">
            <v>包皮分离术</v>
          </cell>
          <cell r="C7561" t="str">
            <v>取仰卧位,消毒阴茎,行1%地卡因表面湿敷5-10分钟,持弯血管钳轻扩包皮口,地卡因持续湿敷龟头暴露部位5-10分钟,分离包皮至暴露冠状沟,涂抹金霉素眼膏,包皮复原。</v>
          </cell>
          <cell r="D7561" t="str">
            <v>冲洗液</v>
          </cell>
          <cell r="E7561" t="str">
            <v/>
          </cell>
          <cell r="F7561" t="str">
            <v>次</v>
          </cell>
          <cell r="G7561" t="str">
            <v/>
          </cell>
          <cell r="H7561">
            <v>110</v>
          </cell>
          <cell r="I7561">
            <v>88</v>
          </cell>
          <cell r="J7561">
            <v>77</v>
          </cell>
          <cell r="K7561" t="str">
            <v>甲类</v>
          </cell>
        </row>
        <row r="7562">
          <cell r="A7562" t="str">
            <v>HSP73301</v>
          </cell>
          <cell r="B7562" t="str">
            <v>包皮环切术</v>
          </cell>
          <cell r="C7562" t="str">
            <v>常规消毒,铺无菌巾,设计,保留适当长短的包皮内板及外板,在阴茎包皮口环形切开包皮全层并切除,止血,缝合。含包皮套切术。</v>
          </cell>
          <cell r="D7562" t="str">
            <v/>
          </cell>
          <cell r="E7562" t="str">
            <v>特殊缝线，吻合器</v>
          </cell>
          <cell r="F7562" t="str">
            <v>次</v>
          </cell>
          <cell r="G7562" t="str">
            <v/>
          </cell>
          <cell r="H7562">
            <v>350</v>
          </cell>
          <cell r="I7562">
            <v>280</v>
          </cell>
          <cell r="J7562">
            <v>245</v>
          </cell>
          <cell r="K7562" t="str">
            <v>丙类</v>
          </cell>
        </row>
        <row r="7563">
          <cell r="A7563" t="str">
            <v>HSP73302</v>
          </cell>
          <cell r="B7563" t="str">
            <v>阴茎根部皮肤切除包皮过长矫治术</v>
          </cell>
          <cell r="C7563" t="str">
            <v>常规消毒,铺无菌巾,设计,阴茎根部环形切除阴茎根部全层皮肤,宽度以显露阴茎1/2阴茎头为标准,保留皮下浅层血管及淋巴管,止血后,缝皮肤切口。</v>
          </cell>
          <cell r="D7563" t="str">
            <v/>
          </cell>
          <cell r="E7563" t="str">
            <v>特殊缝线</v>
          </cell>
          <cell r="F7563" t="str">
            <v>次</v>
          </cell>
          <cell r="G7563" t="str">
            <v/>
          </cell>
          <cell r="H7563">
            <v>350</v>
          </cell>
          <cell r="I7563">
            <v>280</v>
          </cell>
          <cell r="J7563">
            <v>245</v>
          </cell>
          <cell r="K7563" t="str">
            <v>丙类</v>
          </cell>
        </row>
        <row r="7564">
          <cell r="A7564" t="str">
            <v>HSP73303</v>
          </cell>
          <cell r="B7564" t="str">
            <v>包皮橡皮肿病变组织切除包皮整形术</v>
          </cell>
          <cell r="C7564" t="str">
            <v>消毒,铺巾,沿包皮外口背侧切开,至包皮内板距冠状沟1厘米,再消毒,插导尿管,游离内板至冠状沟的粘连,环形切除包皮内外板,再将内外板皮下结缔组织切除,同时将皮瓣削薄,仔细止血,缝合切口,适当加压包扎。不含植皮。</v>
          </cell>
          <cell r="D7564" t="str">
            <v>引流装置</v>
          </cell>
          <cell r="E7564" t="str">
            <v>特殊缝线</v>
          </cell>
          <cell r="F7564" t="str">
            <v>次</v>
          </cell>
          <cell r="G7564" t="str">
            <v/>
          </cell>
          <cell r="H7564">
            <v>2800</v>
          </cell>
          <cell r="I7564">
            <v>2240</v>
          </cell>
          <cell r="J7564">
            <v>1960</v>
          </cell>
          <cell r="K7564" t="str">
            <v>乙类</v>
          </cell>
        </row>
        <row r="7565">
          <cell r="A7565" t="str">
            <v>HSP80301</v>
          </cell>
          <cell r="B7565" t="str">
            <v>小儿包茎气囊导管扩张术</v>
          </cell>
          <cell r="C7565" t="str">
            <v>消毒,局麻,经包皮口置入气囊,充气扩张包皮口。</v>
          </cell>
          <cell r="D7565" t="str">
            <v>气囊导管,注射器</v>
          </cell>
          <cell r="E7565" t="str">
            <v/>
          </cell>
          <cell r="F7565" t="str">
            <v>次</v>
          </cell>
          <cell r="G7565" t="str">
            <v/>
          </cell>
          <cell r="H7565">
            <v>140</v>
          </cell>
          <cell r="I7565">
            <v>110</v>
          </cell>
          <cell r="J7565">
            <v>100</v>
          </cell>
          <cell r="K7565" t="str">
            <v>乙类</v>
          </cell>
        </row>
        <row r="7566">
          <cell r="A7566" t="str">
            <v>HSP80302</v>
          </cell>
          <cell r="B7566" t="str">
            <v>包皮纵切包茎扩张术</v>
          </cell>
          <cell r="C7566" t="str">
            <v>局麻下,消毒,包皮口纵切,扩张包皮口,清洁阴茎头,缝合。</v>
          </cell>
          <cell r="D7566" t="str">
            <v>注射器</v>
          </cell>
          <cell r="E7566" t="str">
            <v>特殊缝线</v>
          </cell>
          <cell r="F7566" t="str">
            <v>次</v>
          </cell>
          <cell r="G7566" t="str">
            <v/>
          </cell>
          <cell r="H7566">
            <v>310</v>
          </cell>
          <cell r="I7566">
            <v>250</v>
          </cell>
          <cell r="J7566">
            <v>210</v>
          </cell>
          <cell r="K7566" t="str">
            <v>丙类</v>
          </cell>
        </row>
        <row r="7567">
          <cell r="A7567" t="str">
            <v>HSP83301</v>
          </cell>
          <cell r="B7567" t="str">
            <v>包茎矫正术-无痛液压扩张法</v>
          </cell>
          <cell r="C7567" t="str">
            <v>常规消毒,铺无菌巾,皮肤表面麻醉,经包皮外口向包皮腔注入生理冲洗液,液压扩张包皮及包皮外口,分段多次注入,翻转包皮露出阴茎头,外涂局麻药凝胶及眼药膏,复位。</v>
          </cell>
          <cell r="D7567" t="str">
            <v>注射器</v>
          </cell>
          <cell r="E7567" t="str">
            <v/>
          </cell>
          <cell r="F7567" t="str">
            <v>次</v>
          </cell>
          <cell r="G7567" t="str">
            <v/>
          </cell>
          <cell r="H7567">
            <v>380</v>
          </cell>
          <cell r="I7567">
            <v>300</v>
          </cell>
          <cell r="J7567">
            <v>260</v>
          </cell>
          <cell r="K7567" t="str">
            <v>丙类</v>
          </cell>
        </row>
        <row r="7568">
          <cell r="A7568" t="str">
            <v>HSP83302</v>
          </cell>
          <cell r="B7568" t="str">
            <v>包茎整形术</v>
          </cell>
          <cell r="C7568" t="str">
            <v>常规消毒,铺无菌巾,设计,沿阴茎包皮口最狭窄处环形切开包皮外板,沿切口缘向包皮内板及外板分别作两个纵向切口,形成相对的两对三角形包皮瓣,止血后,相互交叉缝合,使包皮口能顺利翻转显露阴茎头。</v>
          </cell>
          <cell r="D7568" t="str">
            <v>引流装置</v>
          </cell>
          <cell r="E7568" t="str">
            <v>特殊缝线</v>
          </cell>
          <cell r="F7568" t="str">
            <v>次</v>
          </cell>
          <cell r="G7568" t="str">
            <v/>
          </cell>
          <cell r="H7568">
            <v>400</v>
          </cell>
          <cell r="I7568">
            <v>320</v>
          </cell>
          <cell r="J7568">
            <v>280</v>
          </cell>
          <cell r="K7568" t="str">
            <v>丙类</v>
          </cell>
        </row>
        <row r="7569">
          <cell r="A7569" t="str">
            <v>HSP83303</v>
          </cell>
          <cell r="B7569" t="str">
            <v>阴茎包皮过短矫治术</v>
          </cell>
          <cell r="C7569" t="str">
            <v>常规消毒,铺无菌巾,设计,沿阴茎冠状沟或阴茎根部环形切开阴茎皮肤皮下,松解粘连至牵拉无短缩,创面应用游离皮片或于阴囊部设计局部皮瓣覆盖,留置导尿。不含游离植皮术､局部皮瓣转移术。</v>
          </cell>
          <cell r="D7569" t="str">
            <v>引流装置</v>
          </cell>
          <cell r="E7569" t="str">
            <v>特殊缝线</v>
          </cell>
          <cell r="F7569" t="str">
            <v>次</v>
          </cell>
          <cell r="G7569" t="str">
            <v/>
          </cell>
          <cell r="H7569">
            <v>400</v>
          </cell>
          <cell r="I7569">
            <v>320</v>
          </cell>
          <cell r="J7569">
            <v>280</v>
          </cell>
          <cell r="K7569" t="str">
            <v>丙类</v>
          </cell>
        </row>
        <row r="7570">
          <cell r="A7570" t="str">
            <v>HSP83304</v>
          </cell>
          <cell r="B7570" t="str">
            <v>包皮系带过短矫治术</v>
          </cell>
          <cell r="C7570" t="str">
            <v>常规消毒,铺无菌巾,将包皮系带"V"形切开,松解粘连使系带后退,电凝止血后,"Y"缝合。</v>
          </cell>
          <cell r="D7570" t="str">
            <v/>
          </cell>
          <cell r="E7570" t="str">
            <v>特殊缝线</v>
          </cell>
          <cell r="F7570" t="str">
            <v>次</v>
          </cell>
          <cell r="G7570" t="str">
            <v/>
          </cell>
          <cell r="H7570">
            <v>600</v>
          </cell>
          <cell r="I7570">
            <v>480</v>
          </cell>
          <cell r="J7570">
            <v>420</v>
          </cell>
          <cell r="K7570" t="str">
            <v>丙类</v>
          </cell>
        </row>
        <row r="7571">
          <cell r="A7571" t="str">
            <v>HSP83305</v>
          </cell>
          <cell r="B7571" t="str">
            <v>隐匿阴茎包皮成形筋膜固定术</v>
          </cell>
          <cell r="C7571" t="str">
            <v>卧位,常规消毒,铺无菌巾,环切包皮外板,纵切开包皮口背侧,使包皮上翻,环切内板,切除远端包皮口皮肤,沿包皮外板6､2､10点纵向剪开,将阴茎皮肤脱套,松解阴茎皮下组织,扩大包皮口,将阴茎皮肤内外板缝合,显露阴茎头。</v>
          </cell>
          <cell r="D7571" t="str">
            <v>引流装置</v>
          </cell>
          <cell r="E7571" t="str">
            <v>特殊缝线,止血材料</v>
          </cell>
          <cell r="F7571" t="str">
            <v>次</v>
          </cell>
          <cell r="G7571" t="str">
            <v/>
          </cell>
          <cell r="H7571">
            <v>700</v>
          </cell>
          <cell r="I7571">
            <v>560</v>
          </cell>
          <cell r="J7571">
            <v>490</v>
          </cell>
          <cell r="K7571" t="str">
            <v>丙类</v>
          </cell>
        </row>
        <row r="7572">
          <cell r="A7572" t="str">
            <v>HSQ59301</v>
          </cell>
          <cell r="B7572" t="str">
            <v>阴茎静脉结扎术</v>
          </cell>
          <cell r="C7572" t="str">
            <v>常规消毒,铺无菌巾,切开阴茎皮肤皮下,分离阴茎背静脉,给予分离结扎切断。</v>
          </cell>
          <cell r="D7572" t="str">
            <v>引流装置</v>
          </cell>
          <cell r="E7572" t="str">
            <v>特殊缝线</v>
          </cell>
          <cell r="F7572" t="str">
            <v>次</v>
          </cell>
          <cell r="G7572" t="str">
            <v/>
          </cell>
          <cell r="H7572">
            <v>900</v>
          </cell>
          <cell r="I7572">
            <v>720</v>
          </cell>
          <cell r="J7572">
            <v>630</v>
          </cell>
          <cell r="K7572" t="str">
            <v>丙类</v>
          </cell>
        </row>
        <row r="7573">
          <cell r="A7573" t="str">
            <v>HSQ59302</v>
          </cell>
          <cell r="B7573" t="str">
            <v>阴茎背动脉结扎术</v>
          </cell>
          <cell r="C7573" t="str">
            <v>切开阴茎皮肤皮下,分离阴茎背动脉,给予分离结扎切断。</v>
          </cell>
          <cell r="D7573" t="str">
            <v>引流装置</v>
          </cell>
          <cell r="E7573" t="str">
            <v>特殊缝线</v>
          </cell>
          <cell r="F7573" t="str">
            <v>次</v>
          </cell>
          <cell r="G7573" t="str">
            <v/>
          </cell>
          <cell r="H7573">
            <v>900</v>
          </cell>
          <cell r="I7573">
            <v>720</v>
          </cell>
          <cell r="J7573">
            <v>630</v>
          </cell>
          <cell r="K7573" t="str">
            <v>丙类</v>
          </cell>
        </row>
        <row r="7574">
          <cell r="A7574" t="str">
            <v>HSQ89301</v>
          </cell>
          <cell r="B7574" t="str">
            <v>阴茎血管重建术</v>
          </cell>
          <cell r="C7574" t="str">
            <v>游离腹壁下血管,分离阴茎海绵体或阴茎背血管,与腹壁下血管吻合。</v>
          </cell>
          <cell r="D7574" t="str">
            <v>引流装置</v>
          </cell>
          <cell r="E7574" t="str">
            <v>特殊缝线</v>
          </cell>
          <cell r="F7574" t="str">
            <v>次</v>
          </cell>
          <cell r="G7574" t="str">
            <v/>
          </cell>
          <cell r="H7574">
            <v>1600</v>
          </cell>
          <cell r="I7574">
            <v>1280</v>
          </cell>
          <cell r="J7574">
            <v>1120</v>
          </cell>
          <cell r="K7574" t="str">
            <v>丙类</v>
          </cell>
        </row>
        <row r="7575">
          <cell r="A7575" t="str">
            <v>HSZ</v>
          </cell>
          <cell r="B7575" t="str">
            <v>6.其它</v>
          </cell>
          <cell r="C7575" t="str">
            <v/>
          </cell>
          <cell r="D7575" t="str">
            <v/>
          </cell>
          <cell r="E7575" t="str">
            <v/>
          </cell>
        </row>
        <row r="7575">
          <cell r="G7575" t="str">
            <v/>
          </cell>
          <cell r="H7575" t="str">
            <v/>
          </cell>
          <cell r="I7575" t="str">
            <v/>
          </cell>
          <cell r="J7575" t="str">
            <v/>
          </cell>
        </row>
        <row r="7576">
          <cell r="A7576" t="str">
            <v>HSZ73301</v>
          </cell>
          <cell r="B7576" t="str">
            <v>会阴淋巴管瘤切除术</v>
          </cell>
          <cell r="C7576" t="str">
            <v>常规消毒,铺无菌巾,设计,切除会阴,阴囊部肿块,创面周围设计形成皮瓣,转移覆盖创面,放置引流管,留置导尿管,电凝止血。不含导尿术､游离植皮术､局部皮瓣形成术。</v>
          </cell>
          <cell r="D7576" t="str">
            <v>引流装置,导尿管</v>
          </cell>
          <cell r="E7576" t="str">
            <v>特殊缝线</v>
          </cell>
          <cell r="F7576" t="str">
            <v>次</v>
          </cell>
          <cell r="G7576" t="str">
            <v/>
          </cell>
          <cell r="H7576">
            <v>850</v>
          </cell>
          <cell r="I7576">
            <v>680</v>
          </cell>
          <cell r="J7576">
            <v>595</v>
          </cell>
          <cell r="K7576" t="str">
            <v>甲类</v>
          </cell>
        </row>
        <row r="7577">
          <cell r="A7577" t="str">
            <v>HSZ86301</v>
          </cell>
          <cell r="B7577" t="str">
            <v>腹壁下动脉-海绵体吻合术</v>
          </cell>
          <cell r="C7577" t="str">
            <v>游离腹壁下动脉,分离阴茎海绵体,吻合腹壁下动脉与阴茎海绵体。</v>
          </cell>
          <cell r="D7577" t="str">
            <v/>
          </cell>
          <cell r="E7577" t="str">
            <v>特殊缝线</v>
          </cell>
          <cell r="F7577" t="str">
            <v>次</v>
          </cell>
          <cell r="G7577" t="str">
            <v/>
          </cell>
          <cell r="H7577">
            <v>1600</v>
          </cell>
          <cell r="I7577">
            <v>1280</v>
          </cell>
          <cell r="J7577">
            <v>1120</v>
          </cell>
          <cell r="K7577" t="str">
            <v>丙类</v>
          </cell>
        </row>
        <row r="7578">
          <cell r="A7578" t="str">
            <v>HSZ86302</v>
          </cell>
          <cell r="B7578" t="str">
            <v>腹壁下动脉-阴茎背动脉端侧吻合术</v>
          </cell>
          <cell r="C7578" t="str">
            <v>游离腹壁下动脉,分离阴茎背动脉,吻合腹壁下动脉与阴茎背动脉。</v>
          </cell>
          <cell r="D7578" t="str">
            <v/>
          </cell>
          <cell r="E7578" t="str">
            <v>特殊缝线</v>
          </cell>
          <cell r="F7578" t="str">
            <v>次</v>
          </cell>
          <cell r="G7578" t="str">
            <v/>
          </cell>
          <cell r="H7578">
            <v>1440</v>
          </cell>
          <cell r="I7578">
            <v>1150</v>
          </cell>
          <cell r="J7578">
            <v>1010</v>
          </cell>
          <cell r="K7578" t="str">
            <v>丙类</v>
          </cell>
        </row>
        <row r="7579">
          <cell r="A7579" t="str">
            <v>HSZ86303</v>
          </cell>
          <cell r="B7579" t="str">
            <v>腹壁下动脉-背深静脉端侧吻合术</v>
          </cell>
          <cell r="C7579" t="str">
            <v>游离腹壁下动脉,分离阴茎背深静脉,吻合腹壁下动脉与阴茎背深静脉。</v>
          </cell>
          <cell r="D7579" t="str">
            <v>引流装置</v>
          </cell>
          <cell r="E7579" t="str">
            <v>特殊缝线</v>
          </cell>
          <cell r="F7579" t="str">
            <v>次</v>
          </cell>
          <cell r="G7579" t="str">
            <v/>
          </cell>
          <cell r="H7579">
            <v>1440</v>
          </cell>
          <cell r="I7579">
            <v>1150</v>
          </cell>
          <cell r="J7579">
            <v>1010</v>
          </cell>
          <cell r="K7579" t="str">
            <v>丙类</v>
          </cell>
        </row>
        <row r="7580">
          <cell r="A7580" t="str">
            <v>HT</v>
          </cell>
          <cell r="B7580" t="str">
            <v>(十四)女性生殖系统</v>
          </cell>
          <cell r="C7580" t="str">
            <v/>
          </cell>
          <cell r="D7580" t="str">
            <v/>
          </cell>
          <cell r="E7580" t="str">
            <v/>
          </cell>
        </row>
        <row r="7580">
          <cell r="G7580" t="str">
            <v/>
          </cell>
          <cell r="H7580" t="str">
            <v/>
          </cell>
          <cell r="I7580" t="str">
            <v/>
          </cell>
          <cell r="J7580" t="str">
            <v/>
          </cell>
        </row>
        <row r="7581">
          <cell r="A7581" t="str">
            <v>HTA</v>
          </cell>
          <cell r="B7581" t="str">
            <v>1.女性生殖器官</v>
          </cell>
          <cell r="C7581" t="str">
            <v/>
          </cell>
          <cell r="D7581" t="str">
            <v/>
          </cell>
          <cell r="E7581" t="str">
            <v/>
          </cell>
        </row>
        <row r="7581">
          <cell r="G7581" t="str">
            <v/>
          </cell>
          <cell r="H7581" t="str">
            <v/>
          </cell>
          <cell r="I7581" t="str">
            <v/>
          </cell>
          <cell r="J7581" t="str">
            <v/>
          </cell>
        </row>
        <row r="7582">
          <cell r="A7582" t="str">
            <v>HTA77301</v>
          </cell>
          <cell r="B7582" t="str">
            <v>经腹女性生殖系统肿瘤细胞减灭术</v>
          </cell>
          <cell r="C7582" t="str">
            <v>指女性生殖系统恶性肿瘤,手术范围包括全子宫+双附件切除术､盆腔及腹主动脉旁淋巴结切除术､大网膜切除术､阑尾切除术､盆腹腔内肿瘤组织切除。消毒铺巾,开腹,留取腹水或腹腔冲洗液,全面探查盆腹腔各脏器及盆腹腔腹膜。必要时取活检。使残留灶小于2厘米,氩气刀电凝术,放置引流管,常规关腹。</v>
          </cell>
          <cell r="D7582" t="str">
            <v>引流装置</v>
          </cell>
          <cell r="E7582" t="str">
            <v>血管夹,特殊缝线,止血材料</v>
          </cell>
          <cell r="F7582" t="str">
            <v>次</v>
          </cell>
          <cell r="G7582" t="str">
            <v/>
          </cell>
          <cell r="H7582">
            <v>3000</v>
          </cell>
          <cell r="I7582">
            <v>2400</v>
          </cell>
          <cell r="J7582">
            <v>2100</v>
          </cell>
          <cell r="K7582" t="str">
            <v>甲类</v>
          </cell>
        </row>
        <row r="7583">
          <cell r="A7583" t="str">
            <v>HTA77501</v>
          </cell>
          <cell r="B7583" t="str">
            <v>经腹腔镜女性生殖系统肿瘤细胞减灭术</v>
          </cell>
          <cell r="C7583" t="str">
            <v>消毒铺巾,切开脐部小切口1厘米以长针穿入腹壁,证实进入腹腔后,充气,建立气腹,放入腹腔镜,分别于双侧髂棘内侧5厘米处切开0.5厘米小切口,分别放入直径0.5厘米小套管,必要时可于脐耻间行第四直径0.5厘米小切口,放置套管,腹腔镜下探查,留取腹腔冲洗液,全面探查盆腹腔各脏器及盆腹腔腹膜,盆腹腔内肿瘤组织切除,残留灶小于2厘米,放置引流管,常规关腹。必要时取活检。含全子宫+双附件切除术､盆腔及腹主动脉旁淋巴结切除术､大网膜切除术､阑尾切除术。</v>
          </cell>
          <cell r="D7583" t="str">
            <v>引流装置</v>
          </cell>
          <cell r="E7583" t="str">
            <v>腔镜材料</v>
          </cell>
          <cell r="F7583" t="str">
            <v>次</v>
          </cell>
          <cell r="G7583" t="str">
            <v/>
          </cell>
          <cell r="H7583">
            <v>3200</v>
          </cell>
          <cell r="I7583">
            <v>2560</v>
          </cell>
          <cell r="J7583">
            <v>2240</v>
          </cell>
          <cell r="K7583" t="str">
            <v>乙类</v>
          </cell>
        </row>
        <row r="7584">
          <cell r="A7584" t="str">
            <v>HTB</v>
          </cell>
          <cell r="B7584" t="str">
            <v>2.卵巢</v>
          </cell>
          <cell r="C7584" t="str">
            <v/>
          </cell>
          <cell r="D7584" t="str">
            <v/>
          </cell>
          <cell r="E7584" t="str">
            <v/>
          </cell>
        </row>
        <row r="7584">
          <cell r="G7584" t="str">
            <v/>
          </cell>
          <cell r="H7584" t="str">
            <v/>
          </cell>
          <cell r="I7584" t="str">
            <v/>
          </cell>
          <cell r="J7584" t="str">
            <v/>
          </cell>
        </row>
        <row r="7585">
          <cell r="A7585" t="str">
            <v>HTB45101</v>
          </cell>
          <cell r="B7585" t="str">
            <v>经腹卵巢囊肿穿刺引流术</v>
          </cell>
          <cell r="C7585" t="str">
            <v>患者排空膀胱肠道,消毒穿刺区腹壁,铺无菌巾,腹腔穿刺,超声引导下囊肿穿刺,吸出囊内液体,引流,留置引流管或必要时肿物腔内注射药物。不含超声引导。</v>
          </cell>
          <cell r="D7585" t="str">
            <v>穿刺针,引流装置,引流管</v>
          </cell>
          <cell r="E7585" t="str">
            <v/>
          </cell>
          <cell r="F7585" t="str">
            <v>次</v>
          </cell>
          <cell r="G7585" t="str">
            <v/>
          </cell>
          <cell r="H7585">
            <v>400</v>
          </cell>
          <cell r="I7585">
            <v>320</v>
          </cell>
          <cell r="J7585">
            <v>280</v>
          </cell>
          <cell r="K7585" t="str">
            <v>甲类</v>
          </cell>
        </row>
        <row r="7586">
          <cell r="A7586" t="str">
            <v>HTB45401</v>
          </cell>
          <cell r="B7586" t="str">
            <v>经阴道卵巢囊肿穿刺引流术</v>
          </cell>
          <cell r="C7586" t="str">
            <v>患者排空膀胱､肠道,取膀胱截石位,消毒外阴､阴道､宫颈,铺无菌巾,阴道穹隆穿刺,超声阴道下囊肿穿刺,吸出囊内液体,引流,必要时囊肿腔内注射药物,再次消毒阴道。不含超声引导。</v>
          </cell>
          <cell r="D7586" t="str">
            <v>穿刺针,引流装置,注射器</v>
          </cell>
          <cell r="E7586" t="str">
            <v/>
          </cell>
          <cell r="F7586" t="str">
            <v>次</v>
          </cell>
          <cell r="G7586" t="str">
            <v/>
          </cell>
          <cell r="H7586">
            <v>400</v>
          </cell>
          <cell r="I7586">
            <v>320</v>
          </cell>
          <cell r="J7586">
            <v>280</v>
          </cell>
          <cell r="K7586" t="str">
            <v>甲类</v>
          </cell>
        </row>
        <row r="7587">
          <cell r="A7587" t="str">
            <v>HTB72301</v>
          </cell>
          <cell r="B7587" t="str">
            <v>经腹单侧卵巢打孔术</v>
          </cell>
          <cell r="C7587" t="str">
            <v>消毒铺巾,常规开腹,在单侧卵巢上多部位打孔,必要时取卵巢组织活检,电凝止血,必要时可吸收线缝合止血,关腹。</v>
          </cell>
          <cell r="D7587" t="str">
            <v>引流装置</v>
          </cell>
          <cell r="E7587" t="str">
            <v>特殊缝线,止血材料</v>
          </cell>
          <cell r="F7587" t="str">
            <v>单侧</v>
          </cell>
          <cell r="G7587" t="str">
            <v/>
          </cell>
          <cell r="H7587">
            <v>1100</v>
          </cell>
          <cell r="I7587">
            <v>880</v>
          </cell>
          <cell r="J7587">
            <v>770</v>
          </cell>
          <cell r="K7587" t="str">
            <v>乙类</v>
          </cell>
        </row>
        <row r="7588">
          <cell r="A7588" t="str">
            <v>HTB72501</v>
          </cell>
          <cell r="B7588" t="str">
            <v>经腹腔镜单侧卵巢打孔术</v>
          </cell>
          <cell r="C7588" t="str">
            <v>消毒铺巾,切开脐部小切口1厘米以长针穿入腹壁,证实进入腹腔后,充气,建立气腹,放入腹腔镜,分别于双侧髂棘内侧5厘米处切开0.5厘米小切口,分别放入直径0.5厘米小套管,放置腹腔镜探查,腹腔镜下单侧卵巢多部位打孔,冲洗腹腔,腹腔镜下单侧卵巢止血。必要时腹腔镜下止血,关腹。</v>
          </cell>
          <cell r="D7588" t="str">
            <v>引流装置</v>
          </cell>
          <cell r="E7588" t="str">
            <v>腔镜材料</v>
          </cell>
          <cell r="F7588" t="str">
            <v>单侧</v>
          </cell>
          <cell r="G7588" t="str">
            <v/>
          </cell>
          <cell r="H7588">
            <v>1300</v>
          </cell>
          <cell r="I7588">
            <v>1040</v>
          </cell>
          <cell r="J7588">
            <v>910</v>
          </cell>
          <cell r="K7588" t="str">
            <v>乙类</v>
          </cell>
        </row>
        <row r="7589">
          <cell r="A7589" t="str">
            <v>HTB73301</v>
          </cell>
          <cell r="B7589" t="str">
            <v>经腹单侧卵巢囊肿剥除术</v>
          </cell>
          <cell r="C7589" t="str">
            <v>消毒术野,铺巾,开腹,留取腹腔冲洗液,探查盆腹腔,暴露卵巢肿物,切开肿瘤包膜剥除肿瘤,可吸收线缝合卵巢,常规关腹。</v>
          </cell>
          <cell r="D7589" t="str">
            <v>引流装置,冲洗液</v>
          </cell>
          <cell r="E7589" t="str">
            <v>特殊缝线,止血材料</v>
          </cell>
          <cell r="F7589" t="str">
            <v>单侧</v>
          </cell>
          <cell r="G7589" t="str">
            <v>妊娠期加收不超过100%;双侧加收不超过80%</v>
          </cell>
          <cell r="H7589">
            <v>1000</v>
          </cell>
          <cell r="I7589">
            <v>800</v>
          </cell>
          <cell r="J7589">
            <v>700</v>
          </cell>
          <cell r="K7589" t="str">
            <v>甲类</v>
          </cell>
        </row>
        <row r="7590">
          <cell r="A7590" t="str">
            <v>HTB73302</v>
          </cell>
          <cell r="B7590" t="str">
            <v>经腹单侧卵巢冠囊肿剥除术</v>
          </cell>
          <cell r="C7590" t="str">
            <v>消毒术野,铺巾,开腹,留取腹腔冲洗液,探查盆腹腔,暴露肿物,切开卵巢冠囊肿包膜,剥除肿瘤,可吸收线缝合卵巢冠,检查无渗血后关腹。</v>
          </cell>
          <cell r="D7590" t="str">
            <v>引流装置</v>
          </cell>
          <cell r="E7590" t="str">
            <v>特殊缝线,止血材料</v>
          </cell>
          <cell r="F7590" t="str">
            <v>单侧</v>
          </cell>
          <cell r="G7590" t="str">
            <v>妊娠期加收不超过100%;双侧加收不超过80%</v>
          </cell>
          <cell r="H7590">
            <v>1000</v>
          </cell>
          <cell r="I7590">
            <v>800</v>
          </cell>
          <cell r="J7590">
            <v>700</v>
          </cell>
          <cell r="K7590" t="str">
            <v>甲类</v>
          </cell>
        </row>
        <row r="7591">
          <cell r="A7591" t="str">
            <v>HTB73303</v>
          </cell>
          <cell r="B7591" t="str">
            <v>经腹单侧卵巢楔形切除术</v>
          </cell>
          <cell r="C7591" t="str">
            <v>消毒铺巾,常规开腹,切开单侧卵巢并楔形切除部分卵巢取活检,可吸收线缝合卵巢,关腹。</v>
          </cell>
          <cell r="D7591" t="str">
            <v>引流装置</v>
          </cell>
          <cell r="E7591" t="str">
            <v>特殊缝线,止血材料,防粘连材料</v>
          </cell>
          <cell r="F7591" t="str">
            <v>单侧</v>
          </cell>
          <cell r="G7591" t="str">
            <v>妊娠期加收不超过100%;双侧加收不超过80%</v>
          </cell>
          <cell r="H7591">
            <v>1000</v>
          </cell>
          <cell r="I7591">
            <v>800</v>
          </cell>
          <cell r="J7591">
            <v>700</v>
          </cell>
          <cell r="K7591" t="str">
            <v>甲类</v>
          </cell>
        </row>
        <row r="7592">
          <cell r="A7592" t="str">
            <v>HTB73304</v>
          </cell>
          <cell r="B7592" t="str">
            <v>经腹单侧卵巢切除术</v>
          </cell>
          <cell r="C7592" t="str">
            <v>消毒铺巾,开腹,留取腹腔冲洗液,切断单侧卵巢悬韧带､单侧卵巢固有韧带､切断卵巢系膜,切除单侧卵巢,缝合各断端止血,关腹。</v>
          </cell>
          <cell r="D7592" t="str">
            <v>引流装置</v>
          </cell>
          <cell r="E7592" t="str">
            <v>特殊缝线,止血材料,防粘连材料</v>
          </cell>
          <cell r="F7592" t="str">
            <v>单侧</v>
          </cell>
          <cell r="G7592" t="str">
            <v>妊娠期加收不超过100%;双侧加收不超过80%</v>
          </cell>
          <cell r="H7592">
            <v>1400</v>
          </cell>
          <cell r="I7592">
            <v>1120</v>
          </cell>
          <cell r="J7592">
            <v>980</v>
          </cell>
          <cell r="K7592" t="str">
            <v>甲类</v>
          </cell>
        </row>
        <row r="7593">
          <cell r="A7593" t="str">
            <v>HTB73305</v>
          </cell>
          <cell r="B7593" t="str">
            <v>经腹单侧卵巢输卵管切除术</v>
          </cell>
          <cell r="C7593" t="str">
            <v>消毒铺巾,开腹,留取腹腔冲洗液,切除单侧卵巢悬韧带､单侧卵巢固有韧带､单侧输卵管系膜,切除单侧卵巢输卵管,缝合各断端止血,关腹。</v>
          </cell>
          <cell r="D7593" t="str">
            <v>引流装置</v>
          </cell>
          <cell r="E7593" t="str">
            <v>特殊缝线,止血材料,防粘连材料</v>
          </cell>
          <cell r="F7593" t="str">
            <v>单侧</v>
          </cell>
          <cell r="G7593" t="str">
            <v>妊娠期加收不超过100%;双侧加收不超过80%</v>
          </cell>
          <cell r="H7593">
            <v>800</v>
          </cell>
          <cell r="I7593">
            <v>640</v>
          </cell>
          <cell r="J7593">
            <v>560</v>
          </cell>
          <cell r="K7593" t="str">
            <v>甲类</v>
          </cell>
        </row>
        <row r="7594">
          <cell r="A7594" t="str">
            <v>HTB73501</v>
          </cell>
          <cell r="B7594" t="str">
            <v>经腹腔镜单侧卵巢囊肿剥除术</v>
          </cell>
          <cell r="C7594" t="str">
            <v>消毒术野,铺巾后切开脐部小切口1厘米以长针穿入腹壁,证实进入腹腔后,充气,建立气腹,放入腹腔镜,分别于双侧髂棘内侧5厘米处切开0.5厘米小切口,分别放入直径0.5厘米小套管,放置腹腔镜探查,留取腹腔冲洗液,腹腔镜下切开单侧肿瘤包膜剥离肿瘤,放置取物袋取出肿瘤,彻底止血,留置引流管后关腹。</v>
          </cell>
          <cell r="D7594" t="str">
            <v>引流装置</v>
          </cell>
          <cell r="E7594" t="str">
            <v>腔镜材料</v>
          </cell>
          <cell r="F7594" t="str">
            <v>单侧</v>
          </cell>
          <cell r="G7594" t="str">
            <v>妊娠期加收不超过100%;双侧加收不超过80%</v>
          </cell>
          <cell r="H7594">
            <v>1100</v>
          </cell>
          <cell r="I7594">
            <v>880</v>
          </cell>
          <cell r="J7594">
            <v>770</v>
          </cell>
          <cell r="K7594" t="str">
            <v>乙类</v>
          </cell>
        </row>
        <row r="7595">
          <cell r="A7595" t="str">
            <v>HTB73502</v>
          </cell>
          <cell r="B7595" t="str">
            <v>经腹腔镜单侧卵巢冠囊肿剥除术</v>
          </cell>
          <cell r="C7595" t="str">
            <v>消毒术野,铺巾后建立气腹,插入腹腔镜探查,留取腹腔冲洗液,腹腔镜下切开卵巢冠,剥离肿瘤,放置取物袋取出肿瘤,彻底止血,留置引流管后关腹。</v>
          </cell>
          <cell r="D7595" t="str">
            <v>引流装置</v>
          </cell>
          <cell r="E7595" t="str">
            <v>腔镜材料</v>
          </cell>
          <cell r="F7595" t="str">
            <v>单侧</v>
          </cell>
          <cell r="G7595" t="str">
            <v>妊娠期加收不超过100%;双侧加收不超过80%</v>
          </cell>
          <cell r="H7595">
            <v>1200</v>
          </cell>
          <cell r="I7595">
            <v>960</v>
          </cell>
          <cell r="J7595">
            <v>840</v>
          </cell>
          <cell r="K7595" t="str">
            <v>乙类</v>
          </cell>
        </row>
        <row r="7596">
          <cell r="A7596" t="str">
            <v>HTB73503</v>
          </cell>
          <cell r="B7596" t="str">
            <v>经腹腔镜单侧卵巢楔形切除术</v>
          </cell>
          <cell r="C7596" t="str">
            <v>消毒铺巾,建立气腹,插入腹腔镜探查,腹腔镜下切开单侧卵巢并楔形切除部分取活检,冲洗腹腔,腹腔镜下单侧卵巢止血,必要时可吸收线缝合,关腹。</v>
          </cell>
          <cell r="D7596" t="str">
            <v>引流装置</v>
          </cell>
          <cell r="E7596" t="str">
            <v>腔镜材料</v>
          </cell>
          <cell r="F7596" t="str">
            <v>单侧</v>
          </cell>
          <cell r="G7596" t="str">
            <v>妊娠期加收不超过100%;双侧加收不超过80%</v>
          </cell>
          <cell r="H7596">
            <v>1200</v>
          </cell>
          <cell r="I7596">
            <v>960</v>
          </cell>
          <cell r="J7596">
            <v>840</v>
          </cell>
          <cell r="K7596" t="str">
            <v>乙类</v>
          </cell>
        </row>
        <row r="7597">
          <cell r="A7597" t="str">
            <v>HTB73504</v>
          </cell>
          <cell r="B7597" t="str">
            <v>经腹腔镜单侧卵巢切除术</v>
          </cell>
          <cell r="C7597" t="str">
            <v>消毒铺巾,切开脐部小切口1厘米以长针穿入腹壁,证实进入腹腔后,充气,建立气腹,放入腹腔镜,分别于双侧髂棘内侧5厘米处切开0.5厘米小切口,分别放入直径0.5厘米小套管,放置腹腔镜探查,留取腹腔冲洗液,腹腔镜切除单侧卵巢固有韧带和卵巢悬韧带,切断卵巢系膜,切除单侧卵巢,电凝各断端止血,必要时缝合,留置引流管后关腹。</v>
          </cell>
          <cell r="D7597" t="str">
            <v>引流装置</v>
          </cell>
          <cell r="E7597" t="str">
            <v>腔镜材料</v>
          </cell>
          <cell r="F7597" t="str">
            <v>单侧</v>
          </cell>
          <cell r="G7597" t="str">
            <v>妊娠期加收不超过100%;双侧加收不超过80%</v>
          </cell>
          <cell r="H7597">
            <v>1500</v>
          </cell>
          <cell r="I7597">
            <v>1200</v>
          </cell>
          <cell r="J7597">
            <v>1050</v>
          </cell>
          <cell r="K7597" t="str">
            <v>乙类</v>
          </cell>
        </row>
        <row r="7598">
          <cell r="A7598" t="str">
            <v>HTB73505</v>
          </cell>
          <cell r="B7598" t="str">
            <v>经腹腔镜单侧卵巢输卵管切除术</v>
          </cell>
          <cell r="C7598" t="str">
            <v>消毒铺巾,建立气腹,插入腹腔镜探查,留取腹腔冲洗液,腹腔镜切除单侧卵巢固有韧带和卵巢悬韧带,切除单侧输卵管系膜､单侧卵巢和输卵管,电凝各断端止血,必要时缝合,留置引流管后关腹。不含病理学检查。</v>
          </cell>
          <cell r="D7598" t="str">
            <v>引流装置</v>
          </cell>
          <cell r="E7598" t="str">
            <v>腔镜材料</v>
          </cell>
          <cell r="F7598" t="str">
            <v>单侧</v>
          </cell>
          <cell r="G7598" t="str">
            <v>妊娠期加收不超过100%;双侧加收不超过80%</v>
          </cell>
          <cell r="H7598">
            <v>1000</v>
          </cell>
          <cell r="I7598">
            <v>800</v>
          </cell>
          <cell r="J7598">
            <v>700</v>
          </cell>
          <cell r="K7598" t="str">
            <v>乙类</v>
          </cell>
        </row>
        <row r="7599">
          <cell r="A7599" t="str">
            <v>HTB77301</v>
          </cell>
          <cell r="B7599" t="str">
            <v>经腹卵巢癌分期手术</v>
          </cell>
          <cell r="C7599" t="str">
            <v>消毒铺巾,开腹,留取腹水或腹腔冲洗液,全面探查盆腹腔各脏器及盆腹腔腹膜,切除全子宫及双附件､盆腔及腹主动脉旁淋巴结､大网膜､阑尾及盆腹腔可疑病灶,必要时取活检,放置引流管,常规关腹。不含病理学检查。</v>
          </cell>
          <cell r="D7599" t="str">
            <v>引流装置</v>
          </cell>
          <cell r="E7599" t="str">
            <v>特殊缝线,止血材料</v>
          </cell>
          <cell r="F7599" t="str">
            <v>次</v>
          </cell>
          <cell r="G7599" t="str">
            <v/>
          </cell>
          <cell r="H7599">
            <v>2800</v>
          </cell>
          <cell r="I7599">
            <v>2240</v>
          </cell>
          <cell r="J7599">
            <v>1960</v>
          </cell>
          <cell r="K7599" t="str">
            <v>甲类</v>
          </cell>
        </row>
        <row r="7600">
          <cell r="A7600" t="str">
            <v>HTB77501</v>
          </cell>
          <cell r="B7600" t="str">
            <v>经腹腔镜卵巢癌分期手术</v>
          </cell>
          <cell r="C7600" t="str">
            <v>消毒铺巾,切开脐部小切口1厘米以长针穿入腹壁,证实进入腹腔后,充气,建立气腹,放入腹腔镜,分别于双侧髂棘内侧5厘米处切开0.5厘米小切口,分别放入直径0.5厘米小套管,必要时可于脐耻间行第四直径0.5厘米小切口,放置套管。留取腹水或腹腔冲洗液,全面探查盆腹腔各脏器及盆腹腔腹膜,切除全子宫及双附件､盆腔及腹主动脉旁淋巴结､大网膜､阑尾及盆腹腔可疑病灶,必要时取活检,放置引流管,常规关腹。不含病理学检查。</v>
          </cell>
          <cell r="D7600" t="str">
            <v>引流装置</v>
          </cell>
          <cell r="E7600" t="str">
            <v>腔镜材料</v>
          </cell>
          <cell r="F7600" t="str">
            <v>次</v>
          </cell>
          <cell r="G7600" t="str">
            <v/>
          </cell>
          <cell r="H7600">
            <v>3000</v>
          </cell>
          <cell r="I7600">
            <v>2400</v>
          </cell>
          <cell r="J7600">
            <v>2100</v>
          </cell>
          <cell r="K7600" t="str">
            <v>乙类</v>
          </cell>
        </row>
        <row r="7601">
          <cell r="A7601" t="str">
            <v>HTB83301</v>
          </cell>
          <cell r="B7601" t="str">
            <v>经腹单侧卵巢成形术</v>
          </cell>
          <cell r="C7601" t="str">
            <v>消毒铺巾,常规开腹,单侧卵巢止血并取活检,缝合修补,卵巢成形,关腹。</v>
          </cell>
          <cell r="D7601" t="str">
            <v>引流装置</v>
          </cell>
          <cell r="E7601" t="str">
            <v>特殊缝线,止血材料,防粘连材料</v>
          </cell>
          <cell r="F7601" t="str">
            <v>单侧</v>
          </cell>
          <cell r="G7601" t="str">
            <v>妊娠期加收不超过100%;双侧加收不超过80%</v>
          </cell>
          <cell r="H7601">
            <v>1000</v>
          </cell>
          <cell r="I7601">
            <v>800</v>
          </cell>
          <cell r="J7601">
            <v>700</v>
          </cell>
          <cell r="K7601" t="str">
            <v>甲类</v>
          </cell>
        </row>
        <row r="7602">
          <cell r="A7602" t="str">
            <v>HTB83501</v>
          </cell>
          <cell r="B7602" t="str">
            <v>经腹腔镜单侧卵巢成形术</v>
          </cell>
          <cell r="C7602" t="str">
            <v>消毒铺巾,建立气腹,插入腹腔镜探查,腹腔镜下单侧卵巢止血并取活检,清理盆腹腔积血,冲洗腹腔,腹腔镜下单侧卵巢止血,必要时缝合,成形卵巢,留置腹腔引流管,关腹。</v>
          </cell>
          <cell r="D7602" t="str">
            <v>引流装置</v>
          </cell>
          <cell r="E7602" t="str">
            <v>腔镜材料</v>
          </cell>
          <cell r="F7602" t="str">
            <v>单侧</v>
          </cell>
          <cell r="G7602" t="str">
            <v>妊娠期加收不超过100%;双侧加收不超过80%</v>
          </cell>
          <cell r="H7602">
            <v>1200</v>
          </cell>
          <cell r="I7602">
            <v>960</v>
          </cell>
          <cell r="J7602">
            <v>840</v>
          </cell>
          <cell r="K7602" t="str">
            <v>乙类</v>
          </cell>
        </row>
        <row r="7603">
          <cell r="A7603" t="str">
            <v>HTB88301</v>
          </cell>
          <cell r="B7603" t="str">
            <v>经腹单侧卵巢移位术</v>
          </cell>
          <cell r="C7603" t="str">
            <v>消毒铺巾,开腹,探查要进行移位的卵巢正常,切断单侧卵巢固有韧带及输卵管峡部,游离卵巢动静脉,将卵巢固定在盆腹腔内或皮下,检查移位的卵巢血运良好,关腹。不含卵巢活检术､卵巢部分切除术､病理学检查。</v>
          </cell>
          <cell r="D7603" t="str">
            <v>引流装置</v>
          </cell>
          <cell r="E7603" t="str">
            <v>特殊缝线,止血材料,防粘连材料</v>
          </cell>
          <cell r="F7603" t="str">
            <v>单侧</v>
          </cell>
          <cell r="G7603" t="str">
            <v>双侧加收不超过80%</v>
          </cell>
          <cell r="H7603">
            <v>800</v>
          </cell>
          <cell r="I7603">
            <v>640</v>
          </cell>
          <cell r="J7603">
            <v>560</v>
          </cell>
          <cell r="K7603" t="str">
            <v>甲类</v>
          </cell>
        </row>
        <row r="7604">
          <cell r="A7604" t="str">
            <v>HTB88501</v>
          </cell>
          <cell r="B7604" t="str">
            <v>经腹腔镜单侧卵巢移位术</v>
          </cell>
          <cell r="C7604" t="str">
            <v>局部皮肤消毒后,切开脐部小切口1厘米以长针穿入腹壁,证实进入腹腔后,充气,建立气腹,放入腹腔镜,分别于双侧髂棘内侧5厘米处切开0.5厘米小切口,分别放入直径0.5厘米小套管,腹腔镜探查,探查要进行移位的卵巢正常,腹腔镜下切断单侧卵巢固有韧带及输卵管峡部,游离卵巢动静脉,将单侧卵巢固定在盆腹腔内或皮下,止血,必要时留腹腔引流管,关腹。不含卵巢活检术､卵巢部分切除术､病理学检查。</v>
          </cell>
          <cell r="D7604" t="str">
            <v>引流装置</v>
          </cell>
          <cell r="E7604" t="str">
            <v>腔镜材料</v>
          </cell>
          <cell r="F7604" t="str">
            <v>单侧</v>
          </cell>
          <cell r="G7604" t="str">
            <v>双侧加收不超过80%</v>
          </cell>
          <cell r="H7604">
            <v>1000</v>
          </cell>
          <cell r="I7604">
            <v>800</v>
          </cell>
          <cell r="J7604">
            <v>700</v>
          </cell>
          <cell r="K7604" t="str">
            <v>乙类</v>
          </cell>
        </row>
        <row r="7605">
          <cell r="A7605" t="str">
            <v>HTB89301</v>
          </cell>
          <cell r="B7605" t="str">
            <v>经腹单侧卵巢移植术</v>
          </cell>
          <cell r="C7605" t="str">
            <v>消毒铺巾,开腹,行双侧输卵管切除术,切除子宫角部,固定单侧卵巢于子宫角部,吻合卵巢血管,检查卵巢的血供,关腹。不含卵巢切除术､取卵巢术､卵巢修剪保存术。</v>
          </cell>
          <cell r="D7605" t="str">
            <v>引流装置</v>
          </cell>
          <cell r="E7605" t="str">
            <v>止血材料</v>
          </cell>
          <cell r="F7605" t="str">
            <v>单侧</v>
          </cell>
          <cell r="G7605" t="str">
            <v>双侧加收不超过80%</v>
          </cell>
          <cell r="H7605">
            <v>1660</v>
          </cell>
          <cell r="I7605">
            <v>1330</v>
          </cell>
          <cell r="J7605">
            <v>1160</v>
          </cell>
          <cell r="K7605" t="str">
            <v>乙类</v>
          </cell>
        </row>
        <row r="7606">
          <cell r="A7606" t="str">
            <v>HTB89501</v>
          </cell>
          <cell r="B7606" t="str">
            <v>经腹腔镜单侧卵巢移植术</v>
          </cell>
          <cell r="C7606" t="str">
            <v>消毒铺巾,切开脐部小切口1厘米以长针穿入腹壁,证实进入腹腔后,充气,建立气腹,放入腹腔镜,分别于双侧髂棘内侧5厘米处切开0.5厘米小切口,分别放入直径0.5厘米小套管,腹腔镜探查盆腹腔,行单侧输卵管切除术,切除单侧子宫角部,固定单侧卵巢于子宫角部,吻合单侧卵巢血管,检查卵巢的血供,关腹。</v>
          </cell>
          <cell r="D7606" t="str">
            <v>引流装置</v>
          </cell>
          <cell r="E7606" t="str">
            <v>腔镜材料</v>
          </cell>
          <cell r="F7606" t="str">
            <v>单侧</v>
          </cell>
          <cell r="G7606" t="str">
            <v>双侧加收不超过80%</v>
          </cell>
          <cell r="H7606">
            <v>1860</v>
          </cell>
          <cell r="I7606">
            <v>1490</v>
          </cell>
          <cell r="J7606">
            <v>1300</v>
          </cell>
          <cell r="K7606" t="str">
            <v>乙类</v>
          </cell>
        </row>
        <row r="7607">
          <cell r="A7607" t="str">
            <v>HTC-HTM</v>
          </cell>
          <cell r="B7607" t="str">
            <v>3.输送管道</v>
          </cell>
          <cell r="C7607" t="str">
            <v/>
          </cell>
          <cell r="D7607" t="str">
            <v/>
          </cell>
          <cell r="E7607" t="str">
            <v/>
          </cell>
        </row>
        <row r="7607">
          <cell r="G7607" t="str">
            <v/>
          </cell>
          <cell r="H7607" t="str">
            <v/>
          </cell>
          <cell r="I7607" t="str">
            <v/>
          </cell>
          <cell r="J7607" t="str">
            <v/>
          </cell>
        </row>
        <row r="7608">
          <cell r="A7608" t="str">
            <v>HTC</v>
          </cell>
          <cell r="B7608" t="str">
            <v>输卵管</v>
          </cell>
          <cell r="C7608" t="str">
            <v/>
          </cell>
          <cell r="D7608" t="str">
            <v/>
          </cell>
          <cell r="E7608" t="str">
            <v/>
          </cell>
        </row>
        <row r="7608">
          <cell r="G7608" t="str">
            <v/>
          </cell>
          <cell r="H7608" t="str">
            <v/>
          </cell>
          <cell r="I7608" t="str">
            <v/>
          </cell>
          <cell r="J7608" t="str">
            <v/>
          </cell>
        </row>
        <row r="7609">
          <cell r="A7609" t="str">
            <v>HTC45301</v>
          </cell>
          <cell r="B7609" t="str">
            <v>经腹单侧输卵管积水穿刺引流术</v>
          </cell>
          <cell r="C7609" t="str">
            <v>消毒铺巾,局部麻醉,腹腔穿刺术,穿刺单侧输卵管积水,抽吸引流(必要时B超引导),必要时输卵管内灌注药物治疗,术毕敷贴伤口。不含超声引导。</v>
          </cell>
          <cell r="D7609" t="str">
            <v>穿刺针,引流装置,注射器</v>
          </cell>
          <cell r="E7609" t="str">
            <v>特殊缝线,防粘连材料</v>
          </cell>
          <cell r="F7609" t="str">
            <v>单侧</v>
          </cell>
          <cell r="G7609" t="str">
            <v>双侧加收不超过80%</v>
          </cell>
          <cell r="H7609">
            <v>430</v>
          </cell>
          <cell r="I7609">
            <v>340</v>
          </cell>
          <cell r="J7609">
            <v>300</v>
          </cell>
          <cell r="K7609" t="str">
            <v>甲类</v>
          </cell>
        </row>
        <row r="7610">
          <cell r="A7610" t="str">
            <v>HTC45401</v>
          </cell>
          <cell r="B7610" t="str">
            <v>经阴道单侧输卵管积水穿刺术</v>
          </cell>
          <cell r="C7610" t="str">
            <v>膀胱截石位,消毒外阴阴道,铺无菌巾､单,经阴道穹窿穿刺,单侧输卵管穿刺(必要时B超引导下),抽吸积水。必要时输卵管内灌注药物治疗。不含超声引导。</v>
          </cell>
          <cell r="D7610" t="str">
            <v>穿刺针,引流装置,阴道窥器</v>
          </cell>
          <cell r="E7610" t="str">
            <v/>
          </cell>
          <cell r="F7610" t="str">
            <v>单侧</v>
          </cell>
          <cell r="G7610" t="str">
            <v/>
          </cell>
          <cell r="H7610">
            <v>400</v>
          </cell>
          <cell r="I7610">
            <v>320</v>
          </cell>
          <cell r="J7610">
            <v>280</v>
          </cell>
          <cell r="K7610" t="str">
            <v>甲类</v>
          </cell>
        </row>
        <row r="7611">
          <cell r="A7611" t="str">
            <v>HTC45402</v>
          </cell>
          <cell r="B7611" t="str">
            <v>苗勒氏管囊肿穿刺抽液治疗</v>
          </cell>
          <cell r="C7611" t="str">
            <v>术前准备,彩色多普勒超声确认囊肿的位置及大小,选择囊肿穿刺点及深度,穿刺引导套组,在超声引导下将穿刺针刺入囊肿内,抽出囊液。图文报告。不含经直肠超声引导､病理学检查。</v>
          </cell>
          <cell r="D7611" t="str">
            <v>穿刺针</v>
          </cell>
          <cell r="E7611" t="str">
            <v/>
          </cell>
          <cell r="F7611" t="str">
            <v>次</v>
          </cell>
          <cell r="G7611" t="str">
            <v/>
          </cell>
          <cell r="H7611">
            <v>450</v>
          </cell>
          <cell r="I7611">
            <v>360</v>
          </cell>
          <cell r="J7611">
            <v>310</v>
          </cell>
          <cell r="K7611" t="str">
            <v>甲类</v>
          </cell>
        </row>
        <row r="7612">
          <cell r="A7612" t="str">
            <v>HTC45501</v>
          </cell>
          <cell r="B7612" t="str">
            <v>经腹腔镜单侧输卵管积水穿刺术</v>
          </cell>
          <cell r="C7612" t="str">
            <v>消毒铺巾,切开脐部小切口1厘米以长针穿入腹壁,证实进入腹腔后,充气,建立气腹,放入腹腔镜,分别于双侧髂棘内侧5厘米处切开0.5厘米小切口,分别放入直径0.5厘米小套管,腹腔镜探查,单侧输卵管积水穿刺。必要时输卵管内用药。</v>
          </cell>
          <cell r="D7612" t="str">
            <v/>
          </cell>
          <cell r="E7612" t="str">
            <v>腔镜材料</v>
          </cell>
          <cell r="F7612" t="str">
            <v>单侧</v>
          </cell>
          <cell r="G7612" t="str">
            <v>双侧加收不超过80%</v>
          </cell>
          <cell r="H7612">
            <v>600</v>
          </cell>
          <cell r="I7612">
            <v>480</v>
          </cell>
          <cell r="J7612">
            <v>420</v>
          </cell>
          <cell r="K7612" t="str">
            <v>乙类</v>
          </cell>
        </row>
        <row r="7613">
          <cell r="A7613" t="str">
            <v>HTC48301</v>
          </cell>
          <cell r="B7613" t="str">
            <v>经腹单侧输卵管内药物注射</v>
          </cell>
          <cell r="C7613" t="str">
            <v>指宫外孕药物介入治疗。消毒铺巾,开腹,探查盆腹腔,单侧输卵管胎囊穿刺,超声引导下囊内注射药物。</v>
          </cell>
          <cell r="D7613" t="str">
            <v>穿刺针,引流装置,注射器</v>
          </cell>
          <cell r="E7613" t="str">
            <v>防粘连材料</v>
          </cell>
          <cell r="F7613" t="str">
            <v>单侧</v>
          </cell>
          <cell r="G7613" t="str">
            <v>双侧加收不超过80%</v>
          </cell>
          <cell r="H7613">
            <v>480</v>
          </cell>
          <cell r="I7613">
            <v>380</v>
          </cell>
          <cell r="J7613">
            <v>330</v>
          </cell>
          <cell r="K7613" t="str">
            <v>乙类</v>
          </cell>
        </row>
        <row r="7614">
          <cell r="A7614" t="str">
            <v>HTC48401</v>
          </cell>
          <cell r="B7614" t="str">
            <v>经阴道单侧输卵管内药物注射</v>
          </cell>
          <cell r="C7614" t="str">
            <v>指宫外孕药物介入治疗。膀胱截石位,消毒外阴阴道,铺无菌巾､单,经阴道穹窿穿刺,单侧输卵管胎囊穿刺,囊内注射药物。不含超声引导。</v>
          </cell>
          <cell r="D7614" t="str">
            <v>穿刺针,引流装置,注射器,阴道窥器</v>
          </cell>
          <cell r="E7614" t="str">
            <v/>
          </cell>
          <cell r="F7614" t="str">
            <v>单侧</v>
          </cell>
          <cell r="G7614" t="str">
            <v>双侧加收不超过80%</v>
          </cell>
          <cell r="H7614">
            <v>480</v>
          </cell>
          <cell r="I7614">
            <v>380</v>
          </cell>
          <cell r="J7614">
            <v>330</v>
          </cell>
          <cell r="K7614" t="str">
            <v>乙类</v>
          </cell>
        </row>
        <row r="7615">
          <cell r="A7615" t="str">
            <v>HTC48501</v>
          </cell>
          <cell r="B7615" t="str">
            <v>经腹腔镜单侧输卵管内药物注射</v>
          </cell>
          <cell r="C7615" t="str">
            <v>指宫外孕药物介入治疗。消毒铺巾,切开脐部小切口1厘米以长针穿入腹壁,证实进入腹腔后,充气,建立气腹,放入腹腔镜,分别于双侧髂棘内侧5厘米处切开0.5厘米小切口,分别放入直径0.5厘米小套管,腹腔镜探查,单侧输卵管胎囊穿刺,囊内注射药物治疗。</v>
          </cell>
          <cell r="D7615" t="str">
            <v/>
          </cell>
          <cell r="E7615" t="str">
            <v>腔镜材料</v>
          </cell>
          <cell r="F7615" t="str">
            <v>单侧</v>
          </cell>
          <cell r="G7615" t="str">
            <v>双侧加收不超过80%</v>
          </cell>
          <cell r="H7615">
            <v>680</v>
          </cell>
          <cell r="I7615">
            <v>545</v>
          </cell>
          <cell r="J7615">
            <v>475</v>
          </cell>
          <cell r="K7615" t="str">
            <v>乙类</v>
          </cell>
        </row>
        <row r="7616">
          <cell r="A7616" t="str">
            <v>HTC48502</v>
          </cell>
          <cell r="B7616" t="str">
            <v>经腹腔镜输卵管高压洗注术</v>
          </cell>
          <cell r="C7616" t="str">
            <v>在无菌手术室内进行全麻下手术。导管插入输卵管,高压冲液分离粘连。</v>
          </cell>
          <cell r="D7616" t="str">
            <v/>
          </cell>
          <cell r="E7616" t="str">
            <v>腔镜材料</v>
          </cell>
          <cell r="F7616" t="str">
            <v>次</v>
          </cell>
          <cell r="G7616" t="str">
            <v/>
          </cell>
          <cell r="H7616">
            <v>600</v>
          </cell>
          <cell r="I7616">
            <v>480</v>
          </cell>
          <cell r="J7616">
            <v>420</v>
          </cell>
          <cell r="K7616" t="str">
            <v>乙类</v>
          </cell>
        </row>
        <row r="7617">
          <cell r="A7617" t="str">
            <v>HTC48601</v>
          </cell>
          <cell r="B7617" t="str">
            <v>腹腔镜辅助下输卵管镜插管通水术</v>
          </cell>
          <cell r="C7617" t="str">
            <v>在腹腔镜下操作,宫腔镜下插入输卵管镜,专用一次性导管插入子宫输卵管口,注入药液检查输卵管通畅情况。</v>
          </cell>
          <cell r="D7617" t="str">
            <v/>
          </cell>
          <cell r="E7617" t="str">
            <v>腔镜材料</v>
          </cell>
          <cell r="F7617" t="str">
            <v>次</v>
          </cell>
          <cell r="G7617" t="str">
            <v/>
          </cell>
          <cell r="H7617">
            <v>850</v>
          </cell>
          <cell r="I7617">
            <v>680</v>
          </cell>
          <cell r="J7617">
            <v>595</v>
          </cell>
          <cell r="K7617" t="str">
            <v>乙类</v>
          </cell>
        </row>
        <row r="7618">
          <cell r="A7618" t="str">
            <v>HTC50301</v>
          </cell>
          <cell r="B7618" t="str">
            <v>经腹单侧输卵管开窗术</v>
          </cell>
          <cell r="C7618" t="str">
            <v>消毒铺巾,开腹,在输卵管膨大处沿输卵管纵轴切开单侧输卵管,取出管内容物,开窗缝合止血,关腹。</v>
          </cell>
          <cell r="D7618" t="str">
            <v>引流装置</v>
          </cell>
          <cell r="E7618" t="str">
            <v>特殊缝线,止血材料,防粘连材料</v>
          </cell>
          <cell r="F7618" t="str">
            <v>单侧</v>
          </cell>
          <cell r="G7618" t="str">
            <v>双侧加收不超过80%</v>
          </cell>
          <cell r="H7618">
            <v>1300</v>
          </cell>
          <cell r="I7618">
            <v>1040</v>
          </cell>
          <cell r="J7618">
            <v>910</v>
          </cell>
          <cell r="K7618" t="str">
            <v>乙类</v>
          </cell>
        </row>
        <row r="7619">
          <cell r="A7619" t="str">
            <v>HTC50501</v>
          </cell>
          <cell r="B7619" t="str">
            <v>经腹腔镜单侧输卵管开窗术</v>
          </cell>
          <cell r="C7619" t="str">
            <v>消毒铺巾,切开脐部小切口1厘米以长针穿入腹壁,证实进入腹腔后,充气,建立气腹,放入腹腔镜,分别于双侧髂棘内侧5厘米处切开0.5厘米小切口,分别放入直径0.5厘米小套管,腹腔镜探查,在输卵管膨大处沿输卵管纵轴切开单侧输卵管,取出管内容物,电凝开窗部位止血,必要时可吸收线缝合,留置引流管后关腹。</v>
          </cell>
          <cell r="D7619" t="str">
            <v>引流装置</v>
          </cell>
          <cell r="E7619" t="str">
            <v>腔镜材料</v>
          </cell>
          <cell r="F7619" t="str">
            <v>单侧</v>
          </cell>
          <cell r="G7619" t="str">
            <v>双侧加收不超过80%</v>
          </cell>
          <cell r="H7619">
            <v>1500</v>
          </cell>
          <cell r="I7619">
            <v>1200</v>
          </cell>
          <cell r="J7619">
            <v>1050</v>
          </cell>
          <cell r="K7619" t="str">
            <v>乙类</v>
          </cell>
        </row>
        <row r="7620">
          <cell r="A7620" t="str">
            <v>HTC59301</v>
          </cell>
          <cell r="B7620" t="str">
            <v>经腹输卵管结扎术</v>
          </cell>
          <cell r="C7620" t="str">
            <v>在无菌手术室内完成。在局麻或其它麻醉下手术,常规腹部皮肤消毒铺巾,分层切开腹壁各层后,寻找输卵管,系膜下注入少量冲洗液后切开输卵管系膜,游离输卵管后切除部分输卵管,结扎近端。缝合系膜并将近端包埋在系膜内,结扎远端输卵管,同法处理对侧输卵管,探查无出血,清点敷料器械,缝合线依次缝合腹壁各层。</v>
          </cell>
          <cell r="D7620" t="str">
            <v>引流装置</v>
          </cell>
          <cell r="E7620" t="str">
            <v>特殊缝线,防粘连材料</v>
          </cell>
          <cell r="F7620" t="str">
            <v>单侧</v>
          </cell>
          <cell r="G7620" t="str">
            <v/>
          </cell>
          <cell r="H7620">
            <v>280</v>
          </cell>
          <cell r="I7620">
            <v>220</v>
          </cell>
          <cell r="J7620">
            <v>190</v>
          </cell>
          <cell r="K7620" t="str">
            <v>乙类</v>
          </cell>
        </row>
        <row r="7621">
          <cell r="A7621" t="str">
            <v>HTC59302</v>
          </cell>
          <cell r="B7621" t="str">
            <v>经阴道输卵管粘堵绝育术</v>
          </cell>
          <cell r="C7621" t="str">
            <v>膀胱截石位,消毒外阴阴道及宫颈,探测宫腔,选用专用一次性输卵管导管插入子宫输卵管口,注射粘堵剂,X线片判断效果。</v>
          </cell>
          <cell r="D7621" t="str">
            <v>阴道窥器</v>
          </cell>
          <cell r="E7621" t="str">
            <v>输卵管插管,止血材料</v>
          </cell>
          <cell r="F7621" t="str">
            <v>单侧</v>
          </cell>
          <cell r="G7621" t="str">
            <v/>
          </cell>
          <cell r="H7621">
            <v>200</v>
          </cell>
          <cell r="I7621">
            <v>160</v>
          </cell>
          <cell r="J7621">
            <v>140</v>
          </cell>
          <cell r="K7621" t="str">
            <v>乙类</v>
          </cell>
        </row>
        <row r="7622">
          <cell r="A7622" t="str">
            <v>HTC59501</v>
          </cell>
          <cell r="B7622" t="str">
            <v>经腹腔镜输卵管结扎术</v>
          </cell>
          <cell r="C7622" t="str">
            <v>消毒铺巾,建立气腹,放入腹腔镜,两到三个穿刺口,镜下采用套环法(套环器)､钛夹法(钛夹钳)或电凝切断法离断双侧输卵管。穿刺置腹腔镜观察,电凝离断双侧输卵管,关腹。</v>
          </cell>
          <cell r="D7622" t="str">
            <v/>
          </cell>
          <cell r="E7622" t="str">
            <v>腔镜材料</v>
          </cell>
          <cell r="F7622" t="str">
            <v>单侧</v>
          </cell>
          <cell r="G7622" t="str">
            <v/>
          </cell>
          <cell r="H7622">
            <v>480</v>
          </cell>
          <cell r="I7622">
            <v>385</v>
          </cell>
          <cell r="J7622">
            <v>335</v>
          </cell>
          <cell r="K7622" t="str">
            <v>乙类</v>
          </cell>
        </row>
        <row r="7623">
          <cell r="A7623" t="str">
            <v>HTC62301</v>
          </cell>
          <cell r="B7623" t="str">
            <v>输卵管选择性插管术</v>
          </cell>
          <cell r="C7623" t="str">
            <v>在腹腔镜下操作,用特殊的转向装置的宫腔镜,选用专用一次性输卵管导管插入子宫输卵管口,注入药液检查输卵管通畅情况。</v>
          </cell>
          <cell r="D7623" t="str">
            <v/>
          </cell>
          <cell r="E7623" t="str">
            <v>输卵管插管</v>
          </cell>
          <cell r="F7623" t="str">
            <v>次</v>
          </cell>
          <cell r="G7623" t="str">
            <v/>
          </cell>
          <cell r="H7623">
            <v>550</v>
          </cell>
          <cell r="I7623">
            <v>440</v>
          </cell>
          <cell r="J7623">
            <v>380</v>
          </cell>
          <cell r="K7623" t="str">
            <v>乙类</v>
          </cell>
        </row>
        <row r="7624">
          <cell r="A7624" t="str">
            <v>HTC73301</v>
          </cell>
          <cell r="B7624" t="str">
            <v>经腹单侧输卵管系膜囊肿剥除术</v>
          </cell>
          <cell r="C7624" t="str">
            <v>消毒铺巾,开腹,留取腹腔冲洗液,探查盆腹腔,暴露肿物,切开输卵管系膜剥除肿瘤,可吸收线缝合输卵管系膜,检查无渗血后关腹。</v>
          </cell>
          <cell r="D7624" t="str">
            <v>引流装置</v>
          </cell>
          <cell r="E7624" t="str">
            <v>特殊缝线,止血材料</v>
          </cell>
          <cell r="F7624" t="str">
            <v>单侧</v>
          </cell>
          <cell r="G7624" t="str">
            <v>妊娠期加收不超过100%;双侧加收不超过80%</v>
          </cell>
          <cell r="H7624">
            <v>1100</v>
          </cell>
          <cell r="I7624">
            <v>880</v>
          </cell>
          <cell r="J7624">
            <v>770</v>
          </cell>
          <cell r="K7624" t="str">
            <v>甲类</v>
          </cell>
        </row>
        <row r="7625">
          <cell r="A7625" t="str">
            <v>HTC73302</v>
          </cell>
          <cell r="B7625" t="str">
            <v>经腹单侧输卵管切除术</v>
          </cell>
          <cell r="C7625" t="str">
            <v>消毒铺巾,开腹,切除单侧输卵管系膜及输卵管,缝合断端止血,关腹。</v>
          </cell>
          <cell r="D7625" t="str">
            <v>引流装置</v>
          </cell>
          <cell r="E7625" t="str">
            <v>特殊缝线,止血材料,防粘连材料</v>
          </cell>
          <cell r="F7625" t="str">
            <v>单侧</v>
          </cell>
          <cell r="G7625" t="str">
            <v>双侧加收不超过80%</v>
          </cell>
          <cell r="H7625">
            <v>1300</v>
          </cell>
          <cell r="I7625">
            <v>1040</v>
          </cell>
          <cell r="J7625">
            <v>910</v>
          </cell>
          <cell r="K7625" t="str">
            <v>甲类</v>
          </cell>
        </row>
        <row r="7626">
          <cell r="A7626" t="str">
            <v>HTC73501</v>
          </cell>
          <cell r="B7626" t="str">
            <v>经腹腔镜单侧输卵管系膜囊肿剥除术</v>
          </cell>
          <cell r="C7626" t="str">
            <v>消毒术野,铺巾后切开脐部小切口1厘米以长针穿入腹壁,证实进入腹腔后,充气,建立气腹,放入腹腔镜,分别于双侧髂棘内侧5厘米处切开0.5厘米小切口,分别放入直径0.5厘米小套管,放置腹腔镜探查,留取腹腔冲洗液,腹腔镜下切开输卵管系膜,剥离肿瘤,放置取物袋取出肿瘤,彻底止血,留置引流管后关腹。</v>
          </cell>
          <cell r="D7626" t="str">
            <v>引流装置</v>
          </cell>
          <cell r="E7626" t="str">
            <v>腔镜材料</v>
          </cell>
          <cell r="F7626" t="str">
            <v>单侧</v>
          </cell>
          <cell r="G7626" t="str">
            <v>妊娠期加收不超过100%;双侧加收不超过80%</v>
          </cell>
          <cell r="H7626">
            <v>1300</v>
          </cell>
          <cell r="I7626">
            <v>1040</v>
          </cell>
          <cell r="J7626">
            <v>910</v>
          </cell>
          <cell r="K7626" t="str">
            <v>乙类</v>
          </cell>
        </row>
        <row r="7627">
          <cell r="A7627" t="str">
            <v>HTC73502</v>
          </cell>
          <cell r="B7627" t="str">
            <v>经腹腔镜单侧输卵管切除术</v>
          </cell>
          <cell r="C7627" t="str">
            <v>消毒铺巾,建立气腹,插入腹腔镜探查,腹腔镜下切除单侧输卵管系膜和输卵管,电凝断端止血,必要时缝合,留置引流管后关腹。</v>
          </cell>
          <cell r="D7627" t="str">
            <v>引流装置</v>
          </cell>
          <cell r="E7627" t="str">
            <v>腔镜材料</v>
          </cell>
          <cell r="F7627" t="str">
            <v>单侧</v>
          </cell>
          <cell r="G7627" t="str">
            <v>双侧加收不超过80%</v>
          </cell>
          <cell r="H7627">
            <v>1500</v>
          </cell>
          <cell r="I7627">
            <v>1200</v>
          </cell>
          <cell r="J7627">
            <v>1050</v>
          </cell>
          <cell r="K7627" t="str">
            <v>乙类</v>
          </cell>
        </row>
        <row r="7628">
          <cell r="A7628" t="str">
            <v>HTC80301</v>
          </cell>
          <cell r="B7628" t="str">
            <v>输卵管复通术</v>
          </cell>
          <cell r="C7628" t="str">
            <v>分离输卵管与肠管等组织的粘连,自输卵管伞端插入一导管,注入美蓝液,确定病变部位。在子宫底部,于输卵管进入子宫角部卧式Y字形切开子宫肌层,分离输卵管子宫口,导管从输卵管子宫口插入宫腔作支架,用6-0无创线间断缝合。手术困难,容易出血,必要时阻断子宫血流。</v>
          </cell>
          <cell r="D7628" t="str">
            <v>引流装置,注射器</v>
          </cell>
          <cell r="E7628" t="str">
            <v>输卵管插管,特殊缝线</v>
          </cell>
          <cell r="F7628" t="str">
            <v>次</v>
          </cell>
          <cell r="G7628" t="str">
            <v/>
          </cell>
          <cell r="H7628">
            <v>600</v>
          </cell>
          <cell r="I7628">
            <v>480</v>
          </cell>
          <cell r="J7628">
            <v>420</v>
          </cell>
          <cell r="K7628" t="str">
            <v>乙类</v>
          </cell>
        </row>
        <row r="7629">
          <cell r="A7629" t="str">
            <v>HTC83301</v>
          </cell>
          <cell r="B7629" t="str">
            <v>经腹单侧输卵管伞端成形术</v>
          </cell>
          <cell r="C7629" t="str">
            <v>消毒铺巾,开腹分离输卵管周围粘连,开放管腔,人工造伞,镜下显微外翻缝合。</v>
          </cell>
          <cell r="D7629" t="str">
            <v>引流装置,冲洗液</v>
          </cell>
          <cell r="E7629" t="str">
            <v>止血材料,特殊缝线,防粘连材料</v>
          </cell>
          <cell r="F7629" t="str">
            <v>单侧</v>
          </cell>
          <cell r="G7629" t="str">
            <v>双侧加收不超过80%</v>
          </cell>
          <cell r="H7629">
            <v>1600</v>
          </cell>
          <cell r="I7629">
            <v>1280</v>
          </cell>
          <cell r="J7629">
            <v>1120</v>
          </cell>
          <cell r="K7629" t="str">
            <v>乙类</v>
          </cell>
        </row>
        <row r="7630">
          <cell r="A7630" t="str">
            <v>HTC83302</v>
          </cell>
          <cell r="B7630" t="str">
            <v>经腹输卵管整形术</v>
          </cell>
          <cell r="C7630" t="str">
            <v>消毒铺巾,开腹,分解粘连后输卵管整形,检查输卵管通畅性,预防粘连,关腹。</v>
          </cell>
          <cell r="D7630" t="str">
            <v>引流装置,冲洗液</v>
          </cell>
          <cell r="E7630" t="str">
            <v>止血材料,特殊缝线</v>
          </cell>
          <cell r="F7630" t="str">
            <v>次</v>
          </cell>
          <cell r="G7630" t="str">
            <v/>
          </cell>
          <cell r="H7630">
            <v>1400</v>
          </cell>
          <cell r="I7630">
            <v>1120</v>
          </cell>
          <cell r="J7630">
            <v>980</v>
          </cell>
          <cell r="K7630" t="str">
            <v>乙类</v>
          </cell>
        </row>
        <row r="7631">
          <cell r="A7631" t="str">
            <v>HTC83501</v>
          </cell>
          <cell r="B7631" t="str">
            <v>经腹腔镜单侧输卵管伞端成形术</v>
          </cell>
          <cell r="C7631" t="str">
            <v>消毒铺巾,建立气腹,放入腹腔镜,穿刺,分离输卵管周围粘连､开放管腔,人工造伞,镜下显微外翻缝合。</v>
          </cell>
          <cell r="D7631" t="str">
            <v>引流装置,冲洗液</v>
          </cell>
          <cell r="E7631" t="str">
            <v>止血材料,特殊缝线</v>
          </cell>
          <cell r="F7631" t="str">
            <v>单侧</v>
          </cell>
          <cell r="G7631" t="str">
            <v>双侧加收不超过80%</v>
          </cell>
          <cell r="H7631">
            <v>2320</v>
          </cell>
          <cell r="I7631">
            <v>1860</v>
          </cell>
          <cell r="J7631">
            <v>1620</v>
          </cell>
          <cell r="K7631" t="str">
            <v>乙类</v>
          </cell>
        </row>
        <row r="7632">
          <cell r="A7632" t="str">
            <v>HTC83502</v>
          </cell>
          <cell r="B7632" t="str">
            <v>经腹腔镜输卵管整形术</v>
          </cell>
          <cell r="C7632" t="str">
            <v>消毒铺巾,切开脐部小切口1厘米以长针穿入腹壁,证实进入腹腔后,充气,建立气腹,放入腹腔镜,分别于双侧髂棘内侧5厘米处切开0.5厘米小切口,分别放入直径0.5厘米小套管,分解粘连后输卵管整形,检查输卵管通畅性,预防粘连。</v>
          </cell>
          <cell r="D7632" t="str">
            <v/>
          </cell>
          <cell r="E7632" t="str">
            <v>腔镜材料</v>
          </cell>
          <cell r="F7632" t="str">
            <v>次</v>
          </cell>
          <cell r="G7632" t="str">
            <v/>
          </cell>
          <cell r="H7632">
            <v>1600</v>
          </cell>
          <cell r="I7632">
            <v>1280</v>
          </cell>
          <cell r="J7632">
            <v>1120</v>
          </cell>
          <cell r="K7632" t="str">
            <v>乙类</v>
          </cell>
        </row>
        <row r="7633">
          <cell r="A7633" t="str">
            <v>HTC86501</v>
          </cell>
          <cell r="B7633" t="str">
            <v>经腹腔镜单侧输卵管吻合术</v>
          </cell>
          <cell r="C7633" t="str">
            <v>消毒铺巾。切开脐部小切口1厘米以长针穿入腹壁,证实进入腹腔后,充气,建立气腹,放入腹腔镜,分别于双侧髂棘内侧5厘米处切开0.5厘米小切口,分别放入直径0.5厘米小套管,必要时可于脐耻间行第四直径0.5厘米小切口,放置套管,放置宫腔管备术中通液,腹腔镜下探查盆腹腔,腹腔镜下､显微镜下分离单侧输卵管及系膜､打开远端近端输卵管管腔,检测输卵管通畅度,显微镜下吻合单侧输卵管各4针､吻合输卵管系膜,再次检测吻合后通畅度。</v>
          </cell>
          <cell r="D7633" t="str">
            <v>引流装置</v>
          </cell>
          <cell r="E7633" t="str">
            <v>腔镜材料</v>
          </cell>
          <cell r="F7633" t="str">
            <v>单侧</v>
          </cell>
          <cell r="G7633" t="str">
            <v>双侧加收不超过80%</v>
          </cell>
          <cell r="H7633">
            <v>1200</v>
          </cell>
          <cell r="I7633">
            <v>960</v>
          </cell>
          <cell r="J7633">
            <v>840</v>
          </cell>
          <cell r="K7633" t="str">
            <v>乙类</v>
          </cell>
        </row>
        <row r="7634">
          <cell r="A7634" t="str">
            <v>HTC87301</v>
          </cell>
          <cell r="B7634" t="str">
            <v>经腹单侧输卵管宫角植入术</v>
          </cell>
          <cell r="C7634" t="str">
            <v>消毒铺巾,开腹,游离单侧通畅输卵管段,切除输卵管阻塞段,将输卵管固定于子宫角,特殊缝线显微外科缝合输卵管与子宫角部,关腹。</v>
          </cell>
          <cell r="D7634" t="str">
            <v>引流装置</v>
          </cell>
          <cell r="E7634" t="str">
            <v>止血材料,防粘连材料,特殊缝线</v>
          </cell>
          <cell r="F7634" t="str">
            <v>单侧</v>
          </cell>
          <cell r="G7634" t="str">
            <v>双侧加收不超过80%</v>
          </cell>
          <cell r="H7634">
            <v>1070</v>
          </cell>
          <cell r="I7634">
            <v>860</v>
          </cell>
          <cell r="J7634">
            <v>750</v>
          </cell>
          <cell r="K7634" t="str">
            <v>乙类</v>
          </cell>
        </row>
        <row r="7635">
          <cell r="A7635" t="str">
            <v>HTC87302</v>
          </cell>
          <cell r="B7635" t="str">
            <v>经腹显微镜下单侧输卵管吻合术</v>
          </cell>
          <cell r="C7635" t="str">
            <v>消毒铺巾,放置宫腔管备术中通液,开腹,显微镜下分离输卵管及系膜､打开远端近端输卵管管腔,检测输卵管通畅度,显微镜下吻合单侧输卵管各4针､吻合输卵管系膜,再次检测吻合后通畅度。</v>
          </cell>
          <cell r="D7635" t="str">
            <v>引流装置</v>
          </cell>
          <cell r="E7635" t="str">
            <v>特殊缝线,止血材料,防粘连材料</v>
          </cell>
          <cell r="F7635" t="str">
            <v>单侧</v>
          </cell>
          <cell r="G7635" t="str">
            <v>双侧加收不超过80%</v>
          </cell>
          <cell r="H7635">
            <v>1300</v>
          </cell>
          <cell r="I7635">
            <v>1040</v>
          </cell>
          <cell r="J7635">
            <v>910</v>
          </cell>
          <cell r="K7635" t="str">
            <v>乙类</v>
          </cell>
        </row>
        <row r="7636">
          <cell r="A7636" t="str">
            <v>HTC87401</v>
          </cell>
          <cell r="B7636" t="str">
            <v>经阴道输卵管通气术</v>
          </cell>
          <cell r="C7636" t="str">
            <v>膀胱截石位,外阴阴道消毒铺巾,放置窥器,暴露宫颈,探宫腔长,将通液器置于宫口,或将通气管置入子宫腔并固定,连接压力测定装置,向宫腔注入空气,描计宫腔压力变化,询问患者腹痛情况,评定输卵管通畅情况。不含超声引导､病理学检查。</v>
          </cell>
          <cell r="D7636" t="str">
            <v>通气管,阴道窥器</v>
          </cell>
          <cell r="E7636" t="str">
            <v/>
          </cell>
          <cell r="F7636" t="str">
            <v>次</v>
          </cell>
          <cell r="G7636" t="str">
            <v/>
          </cell>
          <cell r="H7636">
            <v>60</v>
          </cell>
          <cell r="I7636">
            <v>48</v>
          </cell>
          <cell r="J7636">
            <v>42</v>
          </cell>
          <cell r="K7636" t="str">
            <v>乙类</v>
          </cell>
        </row>
        <row r="7637">
          <cell r="A7637" t="str">
            <v>HTC87402</v>
          </cell>
          <cell r="B7637" t="str">
            <v>经阴道输卵管通液术</v>
          </cell>
          <cell r="C7637" t="str">
            <v>膀胱截石位,外阴阴道消毒铺巾,放置窥器,暴露宫颈,探宫腔长,将通液器置于宫口,或通液管置入子宫腔,充盈球囊固定,连接压力测定装置,用通液管向宫腔注入通液用药物,描计宫腔压力变化和询问患者腹痛情况,评定输卵管通畅情况。不含超声引导､病理学检查。</v>
          </cell>
          <cell r="D7637" t="str">
            <v>通液管,阴道窥器</v>
          </cell>
          <cell r="E7637" t="str">
            <v/>
          </cell>
          <cell r="F7637" t="str">
            <v>次</v>
          </cell>
          <cell r="G7637" t="str">
            <v/>
          </cell>
          <cell r="H7637">
            <v>60</v>
          </cell>
          <cell r="I7637">
            <v>48</v>
          </cell>
          <cell r="J7637">
            <v>42</v>
          </cell>
          <cell r="K7637" t="str">
            <v>乙类</v>
          </cell>
        </row>
        <row r="7638">
          <cell r="A7638" t="str">
            <v>HTC87501</v>
          </cell>
          <cell r="B7638" t="str">
            <v>经腹腔镜单侧输卵管宫角植入术</v>
          </cell>
          <cell r="C7638" t="str">
            <v>局部皮肤消毒后建立气腹,放入腹腔镜探查,游离单侧通畅输卵管段,切除输卵管阻塞段,将输卵管固定于子宫角,腹腔镜下特殊缝线显微外科缝合输卵管与子宫角部,止血,留取腹腔冲洗液,关腹。</v>
          </cell>
          <cell r="D7638" t="str">
            <v>引流装置</v>
          </cell>
          <cell r="E7638" t="str">
            <v>腔镜材料</v>
          </cell>
          <cell r="F7638" t="str">
            <v>单侧</v>
          </cell>
          <cell r="G7638" t="str">
            <v>双侧加收不超过80%</v>
          </cell>
          <cell r="H7638">
            <v>1270</v>
          </cell>
          <cell r="I7638">
            <v>1015</v>
          </cell>
          <cell r="J7638">
            <v>890</v>
          </cell>
          <cell r="K7638" t="str">
            <v>乙类</v>
          </cell>
        </row>
        <row r="7639">
          <cell r="A7639" t="str">
            <v>HTC87601</v>
          </cell>
          <cell r="B7639" t="str">
            <v>经宫腔镜双侧输卵管插管通液术</v>
          </cell>
          <cell r="C7639" t="str">
            <v>取出术前放置的宫颈扩张棒,消毒铺巾,留置导尿,器械准备,拿取灭菌好的腹腔镜用物､宫腔镜部件,连接部件并与气腹机膨宫､光源､主机､电凝装置连接,形成气腹,放置穿刺套管,置镜探查盆､腹腔情况,确定腹腔无异常,放置窥器暴露宫颈,再次消毒阴道､宫颈,扩张宫颈至12号,腹腔镜下置镜常规探查宫腔情况,确定异物位置､性质,用电切镜针状电极划开组织,用一次性异物钳取出异物,再次探查宫腔,内镜下电凝止血,术毕再次消毒宫颈､阴道,排净腹腔残余气体,缝合切口,消毒覆盖伤口。</v>
          </cell>
          <cell r="D7639" t="str">
            <v>扩宫材料</v>
          </cell>
          <cell r="E7639" t="str">
            <v>宫腔镜材料</v>
          </cell>
          <cell r="F7639" t="str">
            <v>次</v>
          </cell>
          <cell r="G7639" t="str">
            <v/>
          </cell>
          <cell r="H7639">
            <v>1100</v>
          </cell>
          <cell r="I7639">
            <v>880</v>
          </cell>
          <cell r="J7639">
            <v>770</v>
          </cell>
          <cell r="K7639" t="str">
            <v>乙类</v>
          </cell>
        </row>
        <row r="7640">
          <cell r="A7640" t="str">
            <v>HTC89401</v>
          </cell>
          <cell r="B7640" t="str">
            <v>经阴道配子移植术</v>
          </cell>
          <cell r="C7640" t="str">
            <v>手术操作在万级层流手术间进行,精液处理在万级层流的培养室､百级层流超净工作台内完成。超声引导下采卵,实验室镜下找卵,采集精液并标准化精液分析。取卵后将分离出的精子加入卵培养液中,培养3-4个小时后将精子及卵吸入移植管。经阴道将特殊移植管通过套管进入通畅的输卵管中,推入配子混悬液。</v>
          </cell>
          <cell r="D7640" t="str">
            <v>胚胎移植管,采卵针,培养皿,血清移液管,受精液,培养液</v>
          </cell>
          <cell r="E7640" t="str">
            <v/>
          </cell>
          <cell r="F7640" t="str">
            <v>次</v>
          </cell>
          <cell r="G7640" t="str">
            <v/>
          </cell>
          <cell r="H7640">
            <v>1600</v>
          </cell>
          <cell r="I7640">
            <v>1280</v>
          </cell>
          <cell r="J7640">
            <v>1120</v>
          </cell>
          <cell r="K7640" t="str">
            <v>丙类</v>
          </cell>
        </row>
        <row r="7641">
          <cell r="A7641" t="str">
            <v>HTC89501</v>
          </cell>
          <cell r="B7641" t="str">
            <v>经腹腔镜输卵管内配子移植术</v>
          </cell>
          <cell r="C7641" t="str">
            <v>手术操作在万级层流手术间进行,精液处理在万级层流的培养室､百级层流超净工作台内完成,需使用装有恒温热台的实体显微镜､倒置显微镜。超声引导下采卵,实验室镜下找卵,采集精液并标准化精液分析。取卵后将分离出的精子加入卵培养液中,培养3-4个小时后将精子及卵吸入移植管,按正规腹腔镜操作,建立气腹,2-3个穿刺口,将特殊移植管通过套管进入通畅的输卵管中,推入配子混悬液,需专门人员准备相应设备保存､运送配子。</v>
          </cell>
          <cell r="D7641" t="str">
            <v>培养皿,血清移液管,受精液,培养液</v>
          </cell>
          <cell r="E7641" t="str">
            <v>腔镜材料</v>
          </cell>
          <cell r="F7641" t="str">
            <v>次</v>
          </cell>
          <cell r="G7641" t="str">
            <v/>
          </cell>
          <cell r="H7641">
            <v>1700</v>
          </cell>
          <cell r="I7641">
            <v>1360</v>
          </cell>
          <cell r="J7641">
            <v>1190</v>
          </cell>
          <cell r="K7641" t="str">
            <v>丙类</v>
          </cell>
        </row>
        <row r="7642">
          <cell r="A7642" t="str">
            <v>HTC99601</v>
          </cell>
          <cell r="B7642" t="str">
            <v>经宫腔镜输卵管镜治疗</v>
          </cell>
          <cell r="C7642" t="str">
            <v>取出术前放置的宫颈扩张棒,消毒铺巾,留置导尿,器械准备,拿取灭菌好的输卵管镜､宫腔镜部件,连接部件并与气腹机膨宫､光源､主机､电凝装置连接,放置窥器暴露宫颈,再次消毒阴道､宫颈,适当扩张宫颈放置带操作孔道的宫腔镜,常规探查宫腔情况,确定双侧输卵管开口,经宫腔镜操作孔道放置输卵管镜,并在宫腔镜直视下送入输卵管开口内,探查输卵管腔内情况,明确输卵管病变原因,进行相应的治疗,如粘连分离､息肉摘除等,术毕再次消毒宫颈､阴道。</v>
          </cell>
          <cell r="D7642" t="str">
            <v>扩宫材料,阴道窥器</v>
          </cell>
          <cell r="E7642" t="str">
            <v>宫腔镜材料</v>
          </cell>
          <cell r="F7642" t="str">
            <v>次</v>
          </cell>
          <cell r="G7642" t="str">
            <v/>
          </cell>
          <cell r="H7642">
            <v>700</v>
          </cell>
          <cell r="I7642">
            <v>560</v>
          </cell>
          <cell r="J7642">
            <v>490</v>
          </cell>
          <cell r="K7642" t="str">
            <v>乙类</v>
          </cell>
        </row>
        <row r="7643">
          <cell r="A7643" t="str">
            <v>HTD-HTK</v>
          </cell>
          <cell r="B7643" t="str">
            <v>子宫</v>
          </cell>
          <cell r="C7643" t="str">
            <v/>
          </cell>
          <cell r="D7643" t="str">
            <v/>
          </cell>
          <cell r="E7643" t="str">
            <v/>
          </cell>
        </row>
        <row r="7643">
          <cell r="G7643" t="str">
            <v/>
          </cell>
          <cell r="H7643" t="str">
            <v/>
          </cell>
          <cell r="I7643" t="str">
            <v/>
          </cell>
          <cell r="J7643" t="str">
            <v/>
          </cell>
        </row>
        <row r="7644">
          <cell r="A7644" t="str">
            <v>HTD62401</v>
          </cell>
          <cell r="B7644" t="str">
            <v>宫内节育器放置术</v>
          </cell>
          <cell r="C7644" t="str">
            <v>常规冲洗外阴及阴道,妇科检查,窥阴器暴露子宫颈,消毒擦拭阴道,消毒宫颈,宫颈钳钳夹宫颈､探针探测宫腔深度,括宫器依次扩张宫颈后,按不同节育器的要求将节育器放入宫腔内。</v>
          </cell>
          <cell r="D7644" t="str">
            <v>阴道窥器</v>
          </cell>
          <cell r="E7644" t="str">
            <v>宫内节育器</v>
          </cell>
          <cell r="F7644" t="str">
            <v>次</v>
          </cell>
          <cell r="G7644" t="str">
            <v>宫内节育器按国家相关政策收费;双子宫上环加收不超过60%</v>
          </cell>
          <cell r="H7644">
            <v>80</v>
          </cell>
          <cell r="I7644">
            <v>65</v>
          </cell>
          <cell r="J7644">
            <v>55</v>
          </cell>
          <cell r="K7644" t="str">
            <v>乙类</v>
          </cell>
        </row>
        <row r="7645">
          <cell r="A7645" t="str">
            <v>HTD64401</v>
          </cell>
          <cell r="B7645" t="str">
            <v>宫内节育器取出术</v>
          </cell>
          <cell r="C7645" t="str">
            <v>常规冲洗外阴及阴道,妇科检查,窥阴器暴露子宫颈,消毒擦拭阴道,消毒宫颈,宫颈钳钳夹宫颈,探针探测宫腔深度,括宮器依次扩张宮颈后,按不同节育器的要求取出节育器。</v>
          </cell>
          <cell r="D7645" t="str">
            <v>阴道窥器</v>
          </cell>
          <cell r="E7645" t="str">
            <v/>
          </cell>
          <cell r="F7645" t="str">
            <v>次</v>
          </cell>
          <cell r="G7645" t="str">
            <v>双子宫取环加收不超过60%</v>
          </cell>
          <cell r="H7645">
            <v>60</v>
          </cell>
          <cell r="I7645">
            <v>48</v>
          </cell>
          <cell r="J7645">
            <v>42</v>
          </cell>
          <cell r="K7645" t="str">
            <v>乙类</v>
          </cell>
        </row>
        <row r="7646">
          <cell r="A7646" t="str">
            <v>HTD70301</v>
          </cell>
          <cell r="B7646" t="str">
            <v>经腹子宫内翻复位术</v>
          </cell>
          <cell r="C7646" t="str">
            <v>常规消毒腹部术野,常规开腹,用组织钳牵拉内翻子宫体部分,复位。</v>
          </cell>
          <cell r="D7646" t="str">
            <v/>
          </cell>
          <cell r="E7646" t="str">
            <v>特殊缝线</v>
          </cell>
          <cell r="F7646" t="str">
            <v>次</v>
          </cell>
          <cell r="G7646" t="str">
            <v/>
          </cell>
          <cell r="H7646">
            <v>550</v>
          </cell>
          <cell r="I7646">
            <v>440</v>
          </cell>
          <cell r="J7646">
            <v>380</v>
          </cell>
          <cell r="K7646" t="str">
            <v>甲类</v>
          </cell>
        </row>
        <row r="7647">
          <cell r="A7647" t="str">
            <v>HTD70401</v>
          </cell>
          <cell r="B7647" t="str">
            <v>经阴道子宫内翻复位术</v>
          </cell>
          <cell r="C7647" t="str">
            <v>膀胱截石位,消毒外阴阴道,铺无菌巾(单),将内翻子宫复位,还纳入盆腔。</v>
          </cell>
          <cell r="D7647" t="str">
            <v>阴道窥器</v>
          </cell>
          <cell r="E7647" t="str">
            <v/>
          </cell>
          <cell r="F7647" t="str">
            <v>次</v>
          </cell>
          <cell r="G7647" t="str">
            <v/>
          </cell>
          <cell r="H7647">
            <v>300</v>
          </cell>
          <cell r="I7647">
            <v>240</v>
          </cell>
          <cell r="J7647">
            <v>210</v>
          </cell>
          <cell r="K7647" t="str">
            <v>甲类</v>
          </cell>
        </row>
        <row r="7648">
          <cell r="A7648" t="str">
            <v>HTD71301</v>
          </cell>
          <cell r="B7648" t="str">
            <v>经腹子宫骶前悬吊术</v>
          </cell>
          <cell r="C7648" t="str">
            <v>常规消毒铺巾,开腹,分离骶前腹膜,暴露骶前,补片一端固定于子宫前后壁,另一端固定于骶骨2-3,关闭后腹膜,关腹。</v>
          </cell>
          <cell r="D7648" t="str">
            <v>悬吊带,引流装置</v>
          </cell>
          <cell r="E7648" t="str">
            <v>补片,特殊缝线,止血材料,防粘连材料</v>
          </cell>
          <cell r="F7648" t="str">
            <v>次</v>
          </cell>
          <cell r="G7648" t="str">
            <v/>
          </cell>
          <cell r="H7648">
            <v>900</v>
          </cell>
          <cell r="I7648">
            <v>720</v>
          </cell>
          <cell r="J7648">
            <v>630</v>
          </cell>
          <cell r="K7648" t="str">
            <v>甲类</v>
          </cell>
        </row>
        <row r="7649">
          <cell r="A7649" t="str">
            <v>HTD71501</v>
          </cell>
          <cell r="B7649" t="str">
            <v>经腹腔镜子宫骶前悬吊术</v>
          </cell>
          <cell r="C7649" t="str">
            <v>常规消毒,铺巾,切开脐部小切口1厘米以长针穿入腹壁,证实进入腹腔后,充气,建立气腹,放入腹腔镜,分别于双侧髂棘内侧5厘米处切开0.5厘米小切口,分别放入直径0.5厘米小套管,必要时可于脐耻间行第四直径0.5厘米小切口,放置套管,腹腔镜观察,分离骶前腹膜,暴露骶前,补片一端固定于子宫前后壁,另一端固定于骶骨2-3,关闭后腹膜,关腹。不含阴道壁修补术､治疗尿失禁手术､吊带或生物补片修补术。</v>
          </cell>
          <cell r="D7649" t="str">
            <v>悬吊带,引流装置</v>
          </cell>
          <cell r="E7649" t="str">
            <v>补片,腔镜材料</v>
          </cell>
          <cell r="F7649" t="str">
            <v>次</v>
          </cell>
          <cell r="G7649" t="str">
            <v/>
          </cell>
          <cell r="H7649">
            <v>1100</v>
          </cell>
          <cell r="I7649">
            <v>880</v>
          </cell>
          <cell r="J7649">
            <v>770</v>
          </cell>
          <cell r="K7649" t="str">
            <v>乙类</v>
          </cell>
        </row>
        <row r="7650">
          <cell r="A7650" t="str">
            <v>HTD73301</v>
          </cell>
          <cell r="B7650" t="str">
            <v>经腹子宫肌瘤切除术</v>
          </cell>
          <cell r="C7650" t="str">
            <v>消毒铺巾,开腹,探查盆腹腔,逐个切除子宫肌瘤,判断是否穿透子宫内膜层,逐层缝合止血,子宫成形,关腹。</v>
          </cell>
          <cell r="D7650" t="str">
            <v>引流装置</v>
          </cell>
          <cell r="E7650" t="str">
            <v>特殊缝线,止血材料,防粘连材料</v>
          </cell>
          <cell r="F7650" t="str">
            <v>次</v>
          </cell>
          <cell r="G7650" t="str">
            <v>以3个肌瘤为基价每增加1个肌瘤加收不超过10%；肌瘤直径大于5厘米加收不超过20% </v>
          </cell>
          <cell r="H7650">
            <v>1300</v>
          </cell>
          <cell r="I7650">
            <v>1040</v>
          </cell>
          <cell r="J7650">
            <v>910</v>
          </cell>
          <cell r="K7650" t="str">
            <v>甲类</v>
          </cell>
        </row>
        <row r="7651">
          <cell r="A7651" t="str">
            <v>HTD73302</v>
          </cell>
          <cell r="B7651" t="str">
            <v>经腹残角子宫切除术</v>
          </cell>
          <cell r="C7651" t="str">
            <v>消毒铺巾,逐层开腹,切除残角子宫,缝合患侧圆韧带和输卵管､卵巢固有韧带到子宫角,缝合腹壁。不含淋巴结清扫。</v>
          </cell>
          <cell r="D7651" t="str">
            <v>引流装置</v>
          </cell>
          <cell r="E7651" t="str">
            <v>特殊缝线,止血材料,防粘连材料</v>
          </cell>
          <cell r="F7651" t="str">
            <v>次</v>
          </cell>
          <cell r="G7651" t="str">
            <v>残角子宫妊娠加收不超过50%</v>
          </cell>
          <cell r="H7651">
            <v>900</v>
          </cell>
          <cell r="I7651">
            <v>720</v>
          </cell>
          <cell r="J7651">
            <v>630</v>
          </cell>
          <cell r="K7651" t="str">
            <v>甲类</v>
          </cell>
        </row>
        <row r="7652">
          <cell r="A7652" t="str">
            <v>HTD73303</v>
          </cell>
          <cell r="B7652" t="str">
            <v>经腹子宫次全切除术</v>
          </cell>
          <cell r="C7652" t="str">
            <v>消毒铺巾,开腹,切除双侧卵巢固有韧带､双侧输卵管峡部､子宫圆韧带,打开阔韧带前后页,下推膀胱,下推直肠,切断双侧子宫动静脉,沿子宫峡部切除子宫,完成次全子宫切除术(保留宫颈),缝合宫颈断端,止血,关腹。不含淋巴结清扫。</v>
          </cell>
          <cell r="D7652" t="str">
            <v>引流装置</v>
          </cell>
          <cell r="E7652" t="str">
            <v>特殊缝线,止血材料,防粘连材料</v>
          </cell>
          <cell r="F7652" t="str">
            <v>次</v>
          </cell>
          <cell r="G7652" t="str">
            <v/>
          </cell>
          <cell r="H7652">
            <v>1200</v>
          </cell>
          <cell r="I7652">
            <v>960</v>
          </cell>
          <cell r="J7652">
            <v>840</v>
          </cell>
          <cell r="K7652" t="str">
            <v>甲类</v>
          </cell>
        </row>
        <row r="7653">
          <cell r="A7653" t="str">
            <v>HTD73401</v>
          </cell>
          <cell r="B7653" t="str">
            <v>经阴道子宫肌瘤切除术</v>
          </cell>
          <cell r="C7653" t="str">
            <v>膀胱截石位,消毒铺巾,消毒阴道宫颈,打开前(或后)穹窿,探查子宫,暴露子宫肌瘤,切除,逐层缝合止血,放置盆腔引流管,关闭前(或后)穹隆。</v>
          </cell>
          <cell r="D7653" t="str">
            <v>阴道窥器,引流装置</v>
          </cell>
          <cell r="E7653" t="str">
            <v>特殊缝线,止血材料,防粘连材料</v>
          </cell>
          <cell r="F7653" t="str">
            <v>次</v>
          </cell>
          <cell r="G7653" t="str">
            <v>以3个肌瘤为基价每增加1个肌瘤加收不超过10%；肌瘤直径大于5厘米加收不超过20%</v>
          </cell>
          <cell r="H7653">
            <v>1500</v>
          </cell>
          <cell r="I7653">
            <v>1200</v>
          </cell>
          <cell r="J7653">
            <v>1050</v>
          </cell>
          <cell r="K7653" t="str">
            <v>甲类</v>
          </cell>
        </row>
        <row r="7654">
          <cell r="A7654" t="str">
            <v>HTD73402</v>
          </cell>
          <cell r="B7654" t="str">
            <v>经阴道子宫次全切除术</v>
          </cell>
          <cell r="C7654" t="str">
            <v>膀胱截石位,消毒铺巾,消毒阴道宫颈,打开前或后穹窿,翻出子宫,切除双侧卵巢固有韧带､双侧输卵管峡部､双侧子宫圆韧带,切断双侧子宫动静脉,沿子宫峡部切除子宫,完成次全子宫切除术(保留宫颈),缝合宫颈断端止血,放置盆腔引流管,关闭前(或后)穹窿。不含淋巴结清扫。</v>
          </cell>
          <cell r="D7654" t="str">
            <v>阴道窥器,引流装置</v>
          </cell>
          <cell r="E7654" t="str">
            <v>特殊缝线,止血材料,防粘连材料</v>
          </cell>
          <cell r="F7654" t="str">
            <v>次</v>
          </cell>
          <cell r="G7654" t="str">
            <v/>
          </cell>
          <cell r="H7654">
            <v>1500</v>
          </cell>
          <cell r="I7654">
            <v>1200</v>
          </cell>
          <cell r="J7654">
            <v>1050</v>
          </cell>
          <cell r="K7654" t="str">
            <v>甲类</v>
          </cell>
        </row>
        <row r="7655">
          <cell r="A7655" t="str">
            <v>HTD73501</v>
          </cell>
          <cell r="B7655" t="str">
            <v>经腹腔镜子宫肌瘤切除术</v>
          </cell>
          <cell r="C7655" t="str">
            <v>消毒铺巾,建立气腹,放入腹腔镜探查盆､腹腔,暴露子宫肌瘤,腹腔镜下切除,腹腔镜下电凝或逐层缝合止血,酌情用肌瘤粉碎装置粉碎后取出肌瘤标本,冲洗腹腔,放置引流管,常规缝合腹壁切口。</v>
          </cell>
          <cell r="D7655" t="str">
            <v>引流装置</v>
          </cell>
          <cell r="E7655" t="str">
            <v>腔镜材料</v>
          </cell>
          <cell r="F7655" t="str">
            <v>次</v>
          </cell>
          <cell r="G7655" t="str">
            <v> 以3个肌瘤为基价每增加1个肌瘤加收不超过10%；肌瘤直径大于5厘米加收不超过20%</v>
          </cell>
          <cell r="H7655">
            <v>1500</v>
          </cell>
          <cell r="I7655">
            <v>1200</v>
          </cell>
          <cell r="J7655">
            <v>1050</v>
          </cell>
          <cell r="K7655" t="str">
            <v>乙类</v>
          </cell>
        </row>
        <row r="7656">
          <cell r="A7656" t="str">
            <v>HTD73502</v>
          </cell>
          <cell r="B7656" t="str">
            <v>经腹腔镜残角子宫切除术</v>
          </cell>
          <cell r="C7656" t="str">
            <v>消毒铺巾,切开脐部小切口1厘米以长针穿入腹壁,证实进入腹腔后,充气,建立气腹,放入腹腔镜,分别于双侧髂棘内侧5厘米处切开0.5厘米小切口,分别放入直径0.5厘米小套管,必要时可于脐耻间行第四直径0.5厘米小切口,放置套管,放置腹腔镜观察,切除残角子宫,缝合患侧圆韧带､输卵管和卵巢固有韧带到子宫角,缝合腹壁。不含淋巴结清扫。</v>
          </cell>
          <cell r="D7656" t="str">
            <v>引流装置</v>
          </cell>
          <cell r="E7656" t="str">
            <v>腔镜材料</v>
          </cell>
          <cell r="F7656" t="str">
            <v>次</v>
          </cell>
          <cell r="G7656" t="str">
            <v>残角子宫妊娠加收不超过50%</v>
          </cell>
          <cell r="H7656">
            <v>1100</v>
          </cell>
          <cell r="I7656">
            <v>880</v>
          </cell>
          <cell r="J7656">
            <v>770</v>
          </cell>
          <cell r="K7656" t="str">
            <v>乙类</v>
          </cell>
        </row>
        <row r="7657">
          <cell r="A7657" t="str">
            <v>HTD73503</v>
          </cell>
          <cell r="B7657" t="str">
            <v>经腹腔镜子宫次全切除术</v>
          </cell>
          <cell r="C7657" t="str">
            <v>消毒铺巾,切开脐部小切口1厘米以长针穿入腹壁,证实进入腹腔后,充气,建立气腹,放入腹腔镜,分别于双侧髂棘内侧5厘米处切开0.5厘米小切口,分别放入直径0.5厘米小套管,必要时可于脐耻间行第四直径0.5厘米小切口,放置套管,腹腔镜探查盆腹腔,腹腔镜下切除双侧卵巢固有韧带､双侧输卵管峡部､双侧子宫圆韧带,打开阔韧带前后页,下推膀胱,下推直肠,切断双侧或阻断子宫动静脉,沿子宫峡部切除子宫体,完成次全子宫切除术(保留宫颈),腹腔镜下缝合宫颈断端,取出子宫标本,冲洗腹腔,放置引流管,常规缝合腹壁切口。不含淋巴结清扫</v>
          </cell>
          <cell r="D7657" t="str">
            <v>引流装置</v>
          </cell>
          <cell r="E7657" t="str">
            <v>腔镜材料</v>
          </cell>
          <cell r="F7657" t="str">
            <v>次</v>
          </cell>
          <cell r="G7657" t="str">
            <v/>
          </cell>
          <cell r="H7657">
            <v>1400</v>
          </cell>
          <cell r="I7657">
            <v>1120</v>
          </cell>
          <cell r="J7657">
            <v>980</v>
          </cell>
          <cell r="K7657" t="str">
            <v>乙类</v>
          </cell>
        </row>
        <row r="7658">
          <cell r="A7658" t="str">
            <v>HTD73601</v>
          </cell>
          <cell r="B7658" t="str">
            <v>经宫腔镜子宫不全中隔切除术</v>
          </cell>
          <cell r="C7658" t="str">
            <v>取出术前放置的宫颈扩张棒,消毒铺巾,留置导尿,器械准备:拿取灭菌好的腹腔镜用物､宫腔镜部件,连接部件并与气腹机膨宫､光源､主机､电凝装置连接,形成气腹,放置穿刺套管,置镜探查盆､腹腔情况,子宫形态,双侧附件情况,确定腹腔无异常,放置窥器暴露宫颈,再次消毒阴道､宫颈,探宫深,扩张宫颈至11号,腹腔镜监护下置宫腔镜常规探查宫腔情况,确定中隔性质,用电切镜针状电极划开中隔组织,至宫底部,以双侧输卵管开口为提示,均匀切割,通过透光试验以确认是否达到所需层次,再次探查宫腔,内镜下电凝止血。不含淋巴结清扫。</v>
          </cell>
          <cell r="D7658" t="str">
            <v>电极,引流装置,扩宫材料</v>
          </cell>
          <cell r="E7658" t="str">
            <v>宫腔镜材料</v>
          </cell>
          <cell r="F7658" t="str">
            <v>次</v>
          </cell>
          <cell r="G7658" t="str">
            <v/>
          </cell>
          <cell r="H7658">
            <v>900</v>
          </cell>
          <cell r="I7658">
            <v>720</v>
          </cell>
          <cell r="J7658">
            <v>630</v>
          </cell>
          <cell r="K7658" t="str">
            <v>乙类</v>
          </cell>
        </row>
        <row r="7659">
          <cell r="A7659" t="str">
            <v>HTD73602</v>
          </cell>
          <cell r="B7659" t="str">
            <v>经宫腔镜子宫完全中隔切除术</v>
          </cell>
          <cell r="C7659" t="str">
            <v>取出术前放置的宫颈扩张棒,消毒铺巾,留置导尿,器械准备:拿取灭菌好的腹腔镜用物､宫腔镜部件,连接部件并与气腹机膨宫､光源､主机､电凝装置连接,形成气腹,放置穿刺套管,置镜探查盆､腹腔情况,子宫形态,双侧附件情况,确定腹腔无异常,放置窥器暴露宫颈,再次消毒阴道､宫颈,探宫深,扩张宫颈至11号,腹腔镜监护下置宫腔镜常规探查宫腔情况,确定中隔性质,了解中隔部位,确定子宫下级切开中隔的部位,用电切镜针状电极划开中隔组织,至宫底部,以双侧输卵管开口为提示,均匀切割,通过透光试验以确认是否达到所需层次,再次探查宫腔,</v>
          </cell>
          <cell r="D7659" t="str">
            <v>电极,引流装置,扩宫材料</v>
          </cell>
          <cell r="E7659" t="str">
            <v>宫腔镜材料</v>
          </cell>
          <cell r="F7659" t="str">
            <v>次</v>
          </cell>
          <cell r="G7659" t="str">
            <v/>
          </cell>
          <cell r="H7659">
            <v>1300</v>
          </cell>
          <cell r="I7659">
            <v>1040</v>
          </cell>
          <cell r="J7659">
            <v>910</v>
          </cell>
          <cell r="K7659" t="str">
            <v>乙类</v>
          </cell>
        </row>
        <row r="7660">
          <cell r="A7660" t="str">
            <v>HTD75301</v>
          </cell>
          <cell r="B7660" t="str">
            <v>经腹全子宫切除术</v>
          </cell>
          <cell r="C7660" t="str">
            <v>消毒铺巾,开腹,切除并缝合双侧卵巢固有韧带､双侧输卵管峡部､子宫圆韧带,打开阔韧带前后页,下推膀胱,下推直肠,切断双侧子宫动静脉,切断双侧子宫主韧带和骶韧带,缝合阴道断端,止血,关腹。不含淋巴结清扫。</v>
          </cell>
          <cell r="D7660" t="str">
            <v>引流装置</v>
          </cell>
          <cell r="E7660" t="str">
            <v>特殊缝线,止血材料</v>
          </cell>
          <cell r="F7660" t="str">
            <v>次</v>
          </cell>
          <cell r="G7660" t="str">
            <v/>
          </cell>
          <cell r="H7660">
            <v>1800</v>
          </cell>
          <cell r="I7660">
            <v>1530</v>
          </cell>
          <cell r="J7660">
            <v>1301</v>
          </cell>
          <cell r="K7660" t="str">
            <v>甲类</v>
          </cell>
        </row>
        <row r="7661">
          <cell r="A7661" t="str">
            <v>HTD75302</v>
          </cell>
          <cell r="B7661" t="str">
            <v>经腹筋膜内子宫切除术</v>
          </cell>
          <cell r="C7661" t="str">
            <v>指恶性子宫肿瘤,手术难度大于单纯全子宫切除术,子宫各韧带切除范围为宫旁0.5-1厘米。消毒铺巾､开腹,全面探查后切除双侧卵巢固有韧带､双侧输卵管峡部､双侧子宫圆韧带,打开阔韧带前后页,下推膀胱,下推直肠,切断双侧子宫动静脉,切断双侧子宫主韧带和骶韧带,夹切缝合阴道旁组织,切除部分阴道(以上各韧带､血管及阴道均距宫体0.5-1厘米处切断),酌情留取腹腔引流管,缝合阴道断端,关腹。不含淋巴结清扫。</v>
          </cell>
          <cell r="D7661" t="str">
            <v>引流装置</v>
          </cell>
          <cell r="E7661" t="str">
            <v>特殊缝线,止血材料,防粘连材料</v>
          </cell>
          <cell r="F7661" t="str">
            <v>次</v>
          </cell>
          <cell r="G7661" t="str">
            <v/>
          </cell>
          <cell r="H7661">
            <v>1600</v>
          </cell>
          <cell r="I7661">
            <v>1280</v>
          </cell>
          <cell r="J7661">
            <v>1120</v>
          </cell>
          <cell r="K7661" t="str">
            <v>甲类</v>
          </cell>
        </row>
        <row r="7662">
          <cell r="A7662" t="str">
            <v>HTD75401</v>
          </cell>
          <cell r="B7662" t="str">
            <v>经阴道全子宫切除术</v>
          </cell>
          <cell r="C7662" t="str">
            <v>膀胱截石位,消毒铺巾,消毒阴道宫颈,打开前(或后)穹窿,上推直肠､膀胱,打开前后腹膜,探查子宫,依次切除缝合双侧子宫主韧带､骶韧带､双侧子宫动静脉､双侧子宫阔韧带､双侧圆韧带､双侧输卵管峡部及卵巢固有韧带,检查各断端无出血,必要时放置腹腔引流管,缝合后腹膜及阴道断端。不含淋巴结清扫。</v>
          </cell>
          <cell r="D7662" t="str">
            <v>阴道窥器,引流装置</v>
          </cell>
          <cell r="E7662" t="str">
            <v>特殊缝线,止血材料,防粘连材料</v>
          </cell>
          <cell r="F7662" t="str">
            <v>次</v>
          </cell>
          <cell r="G7662" t="str">
            <v/>
          </cell>
          <cell r="H7662">
            <v>1900</v>
          </cell>
          <cell r="I7662">
            <v>1615</v>
          </cell>
          <cell r="J7662">
            <v>1373</v>
          </cell>
          <cell r="K7662" t="str">
            <v>甲类</v>
          </cell>
        </row>
        <row r="7663">
          <cell r="A7663" t="str">
            <v>HTD75501</v>
          </cell>
          <cell r="B7663" t="str">
            <v>经腹腔镜全子宫切除术</v>
          </cell>
          <cell r="C7663" t="str">
            <v>消毒铺巾,切开脐部小切口1厘米以长针穿入腹壁,证实进入腹腔后,充气,建立气腹,放入腹腔镜,分别于双侧髂棘内侧5厘米处切开0.5厘米小切口,分别放入直径0.5厘米小套管,必要时可于脐耻间行第四直径0.5厘米小切口,放置套管,腹腔镜探查盆腹腔,腹腔镜下切除双侧卵巢固有韧带､双侧输卵管峡部､双侧子宫圆韧带,打开阔韧带前后页,下推膀胱,下推直肠,切断双侧子宫动静脉,切断双侧子宫主韧带和骶韧带,切除子宫,腹腔镜下缝合阴道断端,取出子宫标本,冲洗腹腔,放置引流管,常规缝合腹壁切口。不含淋巴结清扫。</v>
          </cell>
          <cell r="D7663" t="str">
            <v>引流装置</v>
          </cell>
          <cell r="E7663" t="str">
            <v>腔镜材料</v>
          </cell>
          <cell r="F7663" t="str">
            <v>次</v>
          </cell>
          <cell r="G7663" t="str">
            <v/>
          </cell>
          <cell r="H7663">
            <v>2000</v>
          </cell>
          <cell r="I7663">
            <v>1700</v>
          </cell>
          <cell r="J7663">
            <v>1445</v>
          </cell>
          <cell r="K7663" t="str">
            <v>乙类</v>
          </cell>
        </row>
        <row r="7664">
          <cell r="A7664" t="str">
            <v>HTD75502</v>
          </cell>
          <cell r="B7664" t="str">
            <v>经腹腔镜筋膜内子宫切除术</v>
          </cell>
          <cell r="C7664" t="str">
            <v>指恶性子宫肿瘤,手术难度大于单纯全子宫切除术,子宫各韧带切除范围为宫旁1厘米。消毒铺巾､切开脐部小切口1厘米以长针穿入腹壁,证实进入腹腔后,充气,建立气腹,放入腹腔镜,分别于双侧髂棘内侧5厘米处切开0.5厘米小切口,分别放入直径0.5厘米小套管,必要时可于脐耻间行第四直径0.5厘米小切口,放置套管,腹腔镜下全面探查后切除双侧卵巢固有韧带､双侧输卵管峡部､双侧子宫圆韧带,打开阔韧带前后页,下推膀胱,下推直肠,切断双侧子宫动静脉,切断双侧子宫主韧带和骶韧带,夹切缝合阴道旁组织,切除部分阴道(以上各韧带､血管及</v>
          </cell>
          <cell r="D7664" t="str">
            <v>引流装置</v>
          </cell>
          <cell r="E7664" t="str">
            <v>腔镜材料</v>
          </cell>
          <cell r="F7664" t="str">
            <v>次</v>
          </cell>
          <cell r="G7664" t="str">
            <v/>
          </cell>
          <cell r="H7664">
            <v>1800</v>
          </cell>
          <cell r="I7664">
            <v>1440</v>
          </cell>
          <cell r="J7664">
            <v>1260</v>
          </cell>
          <cell r="K7664" t="str">
            <v>乙类</v>
          </cell>
        </row>
        <row r="7665">
          <cell r="A7665" t="str">
            <v>HTD75801</v>
          </cell>
          <cell r="B7665" t="str">
            <v>腹腔镜联合阴式全子宫切除术</v>
          </cell>
          <cell r="C7665" t="str">
            <v>取膀胱截石位,消毒铺巾,消毒外阴､阴道､宫颈,放置窥器,暴露宫颈,放置举宫器。切开脐部小切口1厘米以长针穿入腹壁,证实进入腹腔后,充气,建立气腹,放入腹腔镜,分别于双侧髂棘内侧5厘米处切开0.5厘米小切口,分别放入直径0.5厘米小套管,必要时可于脐耻间行第四直径0.5厘米小切口,放置套管,探查盆腹腔,腹腔镜下切除双侧圆韧带､卵巢固有韧带､双侧输卵管峡部,打开阔韧带前后页,切断双侧子宫动静脉和部分主骶韧带,转阴式手术,环形打开阴道穹窿,切开双侧主韧带､骶韧带､宫旁组织,取出子宫,缝合后腹膜及阴道断端,腹腔镜</v>
          </cell>
          <cell r="D7665" t="str">
            <v>引流装置</v>
          </cell>
          <cell r="E7665" t="str">
            <v>腔镜材料</v>
          </cell>
          <cell r="F7665" t="str">
            <v>次</v>
          </cell>
          <cell r="G7665" t="str">
            <v/>
          </cell>
          <cell r="H7665">
            <v>1600</v>
          </cell>
          <cell r="I7665">
            <v>1280</v>
          </cell>
          <cell r="J7665">
            <v>1120</v>
          </cell>
          <cell r="K7665" t="str">
            <v>乙类</v>
          </cell>
        </row>
        <row r="7666">
          <cell r="A7666" t="str">
            <v>HTD77301</v>
          </cell>
          <cell r="B7666" t="str">
            <v>经腹次广泛子宫切除术</v>
          </cell>
          <cell r="C7666" t="str">
            <v>指恶性肿瘤手术,切除范围为宫旁2厘米,较筋膜外子宫切除范围广,难度大。消毒铺巾,逐层开腹,留取腹腔冲洗液,全面探查后切除双侧卵巢固有韧带､双侧输卵管峡部､双侧子宫圆韧带,打开阔韧带前后页,下推膀胱,下推直肠,切断双侧子宫动静脉,打开输尿管隧道,打开直肠侧窝与膀胱侧窝,切断双侧子宫主韧带和骶韧带,加切缝合阴道旁组织,切除部分阴道(以上各韧带､血管及阴道均距宫体大于2厘米处切断),留取腹腔引流管,缝合阴道断端,关腹。不含淋巴结清扫。</v>
          </cell>
          <cell r="D7666" t="str">
            <v>引流装置</v>
          </cell>
          <cell r="E7666" t="str">
            <v>特殊缝线,止血材料,防粘连材料</v>
          </cell>
          <cell r="F7666" t="str">
            <v>次</v>
          </cell>
          <cell r="G7666" t="str">
            <v/>
          </cell>
          <cell r="H7666">
            <v>2100</v>
          </cell>
          <cell r="I7666">
            <v>1680</v>
          </cell>
          <cell r="J7666">
            <v>1470</v>
          </cell>
          <cell r="K7666" t="str">
            <v>甲类</v>
          </cell>
        </row>
        <row r="7667">
          <cell r="A7667" t="str">
            <v>HTD77302</v>
          </cell>
          <cell r="B7667" t="str">
            <v>经腹广泛性子宫切除术</v>
          </cell>
          <cell r="C7667" t="str">
            <v>指妇科恶性肿瘤手术,切除范围为宫旁3厘米,较次广泛子宫切除范围广,难度大。消毒铺巾,逐层开腹,全面探查后切除双侧卵巢固有韧带､双侧输卵管峡部､双侧子宫圆韧带,打开阔韧带前后页,下推膀胱和直肠,切断双侧子宫动静脉,打开输尿管隧道,打开直肠侧窝与膀胱侧窝,切断双侧子宫主韧带和骶韧带,加切缝合阴道旁组织,切除部分阴道(以上各韧带､血管及阴道均距宫体大于3厘米处切断),盆腹腔淋巴结清扫,留取腹腔引流管,缝合阴道断端,关腹。不含淋巴结清扫。</v>
          </cell>
          <cell r="D7667" t="str">
            <v>引流装置</v>
          </cell>
          <cell r="E7667" t="str">
            <v>特殊缝线,止血材料,防粘连材料</v>
          </cell>
          <cell r="F7667" t="str">
            <v>次</v>
          </cell>
          <cell r="G7667" t="str">
            <v/>
          </cell>
          <cell r="H7667">
            <v>4000</v>
          </cell>
          <cell r="I7667">
            <v>3400</v>
          </cell>
          <cell r="J7667">
            <v>2890</v>
          </cell>
          <cell r="K7667" t="str">
            <v>甲类</v>
          </cell>
        </row>
        <row r="7668">
          <cell r="A7668" t="str">
            <v>HTD77401</v>
          </cell>
          <cell r="B7668" t="str">
            <v>经阴道次广泛子宫切除术</v>
          </cell>
          <cell r="C7668" t="str">
            <v>指恶性肿瘤手术,切除范围为宫旁2厘米,较筋膜外子宫切除范围广,难度大。膀胱截石位,消毒铺巾,消毒阴道宫颈,打开前(或后)穹窿,上推直肠､膀胱,打开前后腹膜,探查子宫,依次切除缝合双侧子宫主韧带､骶韧带､双侧子宫动静脉､双侧子宫阔韧带､双侧圆韧带､双侧输卵管峡部及卵巢固有韧带,检查各断端无出血加切缝合阴道旁组织,切除部分阴道(以上各韧带､血管及阴道均距宫体大于2厘米处切断),放置腹腔引流管,缝合后腹膜及阴道断端。不含病理学检查､附件切除术､盆腔及腹主动脉淋巴结切除术。</v>
          </cell>
          <cell r="D7668" t="str">
            <v>阴道窥器,引流装置</v>
          </cell>
          <cell r="E7668" t="str">
            <v>特殊缝线,止血材料,防粘连材料</v>
          </cell>
          <cell r="F7668" t="str">
            <v>次</v>
          </cell>
          <cell r="G7668" t="str">
            <v/>
          </cell>
          <cell r="H7668">
            <v>2100</v>
          </cell>
          <cell r="I7668">
            <v>1680</v>
          </cell>
          <cell r="J7668">
            <v>1470</v>
          </cell>
          <cell r="K7668" t="str">
            <v>甲类</v>
          </cell>
        </row>
        <row r="7669">
          <cell r="A7669" t="str">
            <v>HTD77402</v>
          </cell>
          <cell r="B7669" t="str">
            <v>经阴道广泛子宫切除术</v>
          </cell>
          <cell r="C7669" t="str">
            <v>指恶性肿瘤手术,切除范围为宫旁3厘米,较次广泛子宫切除范围广,难度大。膀胱截石位,消毒铺巾,消毒阴道宫颈,打开前(或后)穹窿,上推直肠､膀胱,打开前后腹膜,探查子宫,依次切除缝合双侧子宫主韧带､骶韧带､双侧子宫动静脉､双侧子宫阔韧带､双侧圆韧带､双侧输卵管峡部及卵巢固有韧带,检查各断端无出血加切缝合阴道旁组织,切除部分阴道(以上各韧带､血管及阴道均距宫体大于3厘米处切断),放置腹腔引流管,缝合后腹膜及阴道断端。不含淋巴结清扫。</v>
          </cell>
          <cell r="D7669" t="str">
            <v>阴道窥器,引流装置</v>
          </cell>
          <cell r="E7669" t="str">
            <v>特殊缝线,止血材料,防粘连材料</v>
          </cell>
          <cell r="F7669" t="str">
            <v>次</v>
          </cell>
          <cell r="G7669" t="str">
            <v/>
          </cell>
          <cell r="H7669">
            <v>2600</v>
          </cell>
          <cell r="I7669">
            <v>2080</v>
          </cell>
          <cell r="J7669">
            <v>1820</v>
          </cell>
          <cell r="K7669" t="str">
            <v>甲类</v>
          </cell>
        </row>
        <row r="7670">
          <cell r="A7670" t="str">
            <v>HTD77501</v>
          </cell>
          <cell r="B7670" t="str">
            <v>经腹腔镜次广泛子宫切除术</v>
          </cell>
          <cell r="C7670" t="str">
            <v>指恶性肿瘤手术,切除范围为宫旁2厘米,较筋膜外子宫切除范围广,难度大。消毒铺巾,切开脐部小切口1厘米以长针穿入腹壁,证实进入腹腔后,充气,建立气腹,放入腹腔镜,分别于双侧髂棘内侧5厘米处切开0.5厘米小切口,分别放入直径0.5厘米小套管,必要时可于脐耻间行第四直径0.5厘米小切口,放置套管,留取腹腔冲洗液,腹腔镜探查盆腹腔,切除双侧卵巢固有韧带､双侧输卵管峡部､双侧子宫圆韧带,打开阔韧带前后页,下推膀胱,下推直肠,切断双侧子宫动静脉,打开输尿管隧道,打开直肠侧窝与膀胱侧窝,切断双侧子宫主韧带和骶韧带,加切</v>
          </cell>
          <cell r="D7670" t="str">
            <v>引流装置</v>
          </cell>
          <cell r="E7670" t="str">
            <v>腔镜材料</v>
          </cell>
          <cell r="F7670" t="str">
            <v>次</v>
          </cell>
          <cell r="G7670" t="str">
            <v/>
          </cell>
          <cell r="H7670">
            <v>1500</v>
          </cell>
          <cell r="I7670">
            <v>1200</v>
          </cell>
          <cell r="J7670">
            <v>1050</v>
          </cell>
          <cell r="K7670" t="str">
            <v>乙类</v>
          </cell>
        </row>
        <row r="7671">
          <cell r="A7671" t="str">
            <v>HTD77502</v>
          </cell>
          <cell r="B7671" t="str">
            <v>经腹腔镜广泛子宫切除术</v>
          </cell>
          <cell r="C7671" t="str">
            <v>指妇科恶性肿瘤手术,切除范围为宫旁3厘米,较次广泛子宫切除范围广,难度大。消毒铺巾､切开脐部小切口1厘米以长针穿入腹壁,证实进入腹腔后,充气,建立气腹,放入腹腔镜,分别于双侧髂棘内侧5厘米处切开0.5厘米小切口,分别放入直径0.5厘米小套管,必要时可于脐耻间行第四直径0.5厘米小切口,放置套管。双侧全面探查后切除双侧卵巢固有韧带,双侧输卵管峡部,双侧子宫圆韧带,打开阔韧带前后页,下推膀胱和直肠,切断双侧子宫动静脉,打开输尿管隧道,打开直肠侧窝与膀胱侧窝,切断双侧子宫主韧带和骶韧带,加切缝合阴道旁组织,切除</v>
          </cell>
          <cell r="D7671" t="str">
            <v>引流装置</v>
          </cell>
          <cell r="E7671" t="str">
            <v>腔镜材料</v>
          </cell>
          <cell r="F7671" t="str">
            <v>次</v>
          </cell>
          <cell r="G7671" t="str">
            <v/>
          </cell>
          <cell r="H7671">
            <v>4200</v>
          </cell>
          <cell r="I7671">
            <v>3570</v>
          </cell>
          <cell r="J7671">
            <v>3035</v>
          </cell>
          <cell r="K7671" t="str">
            <v>乙类</v>
          </cell>
        </row>
        <row r="7672">
          <cell r="A7672" t="str">
            <v>HTD83301</v>
          </cell>
          <cell r="B7672" t="str">
            <v>经腹子宫纵隔切除+子宫成形术</v>
          </cell>
          <cell r="C7672" t="str">
            <v>消毒铺巾,开腹,子宫底部"V"形切开,将纵隔连同宫壁一并楔形切除,缝合子宫,缝合腹壁。</v>
          </cell>
          <cell r="D7672" t="str">
            <v>引流装置</v>
          </cell>
          <cell r="E7672" t="str">
            <v>特殊缝线,止血材料,防粘连材料</v>
          </cell>
          <cell r="F7672" t="str">
            <v>次</v>
          </cell>
          <cell r="G7672" t="str">
            <v/>
          </cell>
          <cell r="H7672">
            <v>900</v>
          </cell>
          <cell r="I7672">
            <v>720</v>
          </cell>
          <cell r="J7672">
            <v>630</v>
          </cell>
          <cell r="K7672" t="str">
            <v>甲类</v>
          </cell>
        </row>
        <row r="7673">
          <cell r="A7673" t="str">
            <v>HTD83302</v>
          </cell>
          <cell r="B7673" t="str">
            <v>经腹双角子宫畸形成形术</v>
          </cell>
          <cell r="C7673" t="str">
            <v>消毒铺巾,逐层开腹,子宫底部"V"形切开,楔形切除宫壁,缝合子宫,缝合腹壁。</v>
          </cell>
          <cell r="D7673" t="str">
            <v>引流装置</v>
          </cell>
          <cell r="E7673" t="str">
            <v>特殊缝线,止血材料,防粘连材料</v>
          </cell>
          <cell r="F7673" t="str">
            <v>次</v>
          </cell>
          <cell r="G7673" t="str">
            <v/>
          </cell>
          <cell r="H7673">
            <v>900</v>
          </cell>
          <cell r="I7673">
            <v>720</v>
          </cell>
          <cell r="J7673">
            <v>630</v>
          </cell>
          <cell r="K7673" t="str">
            <v>乙类</v>
          </cell>
        </row>
        <row r="7674">
          <cell r="A7674" t="str">
            <v>HTD83303</v>
          </cell>
          <cell r="B7674" t="str">
            <v>经腹子宫修补术</v>
          </cell>
          <cell r="C7674" t="str">
            <v>消毒铺巾,开腹,找到子宫破裂处,子宫破裂处清创,可吸收线逐层缝合修补,关腹。</v>
          </cell>
          <cell r="D7674" t="str">
            <v>引流装置</v>
          </cell>
          <cell r="E7674" t="str">
            <v>特殊缝线,止血材料,防粘连材料</v>
          </cell>
          <cell r="F7674" t="str">
            <v>次</v>
          </cell>
          <cell r="G7674" t="str">
            <v/>
          </cell>
          <cell r="H7674">
            <v>1000</v>
          </cell>
          <cell r="I7674">
            <v>800</v>
          </cell>
          <cell r="J7674">
            <v>700</v>
          </cell>
          <cell r="K7674" t="str">
            <v>甲类</v>
          </cell>
        </row>
        <row r="7675">
          <cell r="A7675" t="str">
            <v>HTD83501</v>
          </cell>
          <cell r="B7675" t="str">
            <v>经腹腔镜子宫修补术</v>
          </cell>
          <cell r="C7675" t="str">
            <v>消毒铺巾,切开脐部小切口1厘米,以长针穿入腹壁,证实进入腹腔后,充气,建立气腹,放入腹腔镜,分别于双侧髂棘内侧5厘米处切开0.5厘米小切口,分别放入直径0.5厘米小套管,腹腔镜探查,找到子宫破裂处,子宫破裂处清创,可吸收线逐层缝合修补。</v>
          </cell>
          <cell r="D7675" t="str">
            <v>引流装置,冲洗液</v>
          </cell>
          <cell r="E7675" t="str">
            <v>腔镜材料</v>
          </cell>
          <cell r="F7675" t="str">
            <v>次</v>
          </cell>
          <cell r="G7675" t="str">
            <v/>
          </cell>
          <cell r="H7675">
            <v>1200</v>
          </cell>
          <cell r="I7675">
            <v>960</v>
          </cell>
          <cell r="J7675">
            <v>840</v>
          </cell>
          <cell r="K7675" t="str">
            <v>乙类</v>
          </cell>
        </row>
        <row r="7676">
          <cell r="A7676" t="str">
            <v>HTD83502</v>
          </cell>
          <cell r="B7676" t="str">
            <v>经腹腔镜双角子宫畸形成形术</v>
          </cell>
          <cell r="C7676" t="str">
            <v>消毒铺巾,建立气腹,放入腹腔镜观察,子宫底部"V"形切开,楔形切除宫壁,缝合子宫,缝合腹壁。</v>
          </cell>
          <cell r="D7676" t="str">
            <v>引流装置</v>
          </cell>
          <cell r="E7676" t="str">
            <v>腔镜材料</v>
          </cell>
          <cell r="F7676" t="str">
            <v>次</v>
          </cell>
          <cell r="G7676" t="str">
            <v/>
          </cell>
          <cell r="H7676">
            <v>1100</v>
          </cell>
          <cell r="I7676">
            <v>880</v>
          </cell>
          <cell r="J7676">
            <v>770</v>
          </cell>
          <cell r="K7676" t="str">
            <v>乙类</v>
          </cell>
        </row>
        <row r="7677">
          <cell r="A7677" t="str">
            <v>HTE57401</v>
          </cell>
          <cell r="B7677" t="str">
            <v>经阴道宫腔粘连分离术</v>
          </cell>
          <cell r="C7677" t="str">
            <v>膀胱截石位,外阴阴道消毒铺巾,放置窥器,暴露宫颈,探宫腔,扩张宫颈口,用探针或扩宫器分离粘连组织,使用扩张棒逐号分离宫腔粘连,术毕酌情放置宫内节育器。不含B超引导。</v>
          </cell>
          <cell r="D7677" t="str">
            <v>阴道窥器,扩宫材料</v>
          </cell>
          <cell r="E7677" t="str">
            <v>宫内节育器</v>
          </cell>
          <cell r="F7677" t="str">
            <v>次</v>
          </cell>
          <cell r="G7677" t="str">
            <v>宫内节育器按国家相关政策收费</v>
          </cell>
          <cell r="H7677">
            <v>900</v>
          </cell>
          <cell r="I7677">
            <v>720</v>
          </cell>
          <cell r="J7677">
            <v>630</v>
          </cell>
          <cell r="K7677" t="str">
            <v>甲类</v>
          </cell>
        </row>
        <row r="7678">
          <cell r="A7678" t="str">
            <v>HTE57501</v>
          </cell>
          <cell r="B7678" t="str">
            <v>经宫腔镜联合腹腔镜宫腔粘连分离术</v>
          </cell>
          <cell r="C7678" t="str">
            <v>腹部､外阴阴道消毒,膀胱截石位,铺巾,放入腹腔镜探查盆腹腔情况,宫腔镜检查宫腔及宫颈,明确粘连部位､程度,腹腔镜监护宫腔镜分离或切除粘连组织,恢复宫腔解剖形态,腹腔镜检查子宫浆膜面淤血､水泡或穿孔情况,术毕输卵管通液检查输卵管情况,放置宫内节育器或防粘连制剂。</v>
          </cell>
          <cell r="D7678" t="str">
            <v>引流装置,扩宫材料</v>
          </cell>
          <cell r="E7678" t="str">
            <v>宫内节育器,宫腔镜材料</v>
          </cell>
          <cell r="F7678" t="str">
            <v>次</v>
          </cell>
          <cell r="G7678" t="str">
            <v>宫内节育器按国家相关政策收费</v>
          </cell>
          <cell r="H7678">
            <v>1200</v>
          </cell>
          <cell r="I7678">
            <v>960</v>
          </cell>
          <cell r="J7678">
            <v>840</v>
          </cell>
          <cell r="K7678" t="str">
            <v>乙类</v>
          </cell>
        </row>
        <row r="7679">
          <cell r="A7679" t="str">
            <v>HTE57601</v>
          </cell>
          <cell r="B7679" t="str">
            <v>经宫腔镜宫腔粘连分离术</v>
          </cell>
          <cell r="C7679" t="str">
            <v>膀胱截石位,外阴阴道消毒铺巾,放置窥器,暴露宫颈,宫腔镜检查宫腔及宫颈,明确粘连部位､程度,必要时B超引导监护宫腔镜分离切除粘连组织,术毕放置宫内节育器或防粘连制剂。</v>
          </cell>
          <cell r="D7679" t="str">
            <v>引流装置,扩宫材料</v>
          </cell>
          <cell r="E7679" t="str">
            <v>宫内节育器,宫腔镜材料</v>
          </cell>
          <cell r="F7679" t="str">
            <v>次</v>
          </cell>
          <cell r="G7679" t="str">
            <v>宫内节育器按国家相关政策收费</v>
          </cell>
          <cell r="H7679">
            <v>1100</v>
          </cell>
          <cell r="I7679">
            <v>880</v>
          </cell>
          <cell r="J7679">
            <v>770</v>
          </cell>
          <cell r="K7679" t="str">
            <v>乙类</v>
          </cell>
        </row>
        <row r="7680">
          <cell r="A7680" t="str">
            <v>HTE64301</v>
          </cell>
          <cell r="B7680" t="str">
            <v>开腹宫内节育器取出术</v>
          </cell>
          <cell r="C7680" t="str">
            <v>消毒铺巾,开腹,宫内环腹腔内移位,部分环移位到子宫外,明确环的位置,取出宫内环,关腹。不含子宫及其它脏器修补术､宫腔镜检查术。</v>
          </cell>
          <cell r="D7680" t="str">
            <v/>
          </cell>
          <cell r="E7680" t="str">
            <v>特殊缝线,止血材料</v>
          </cell>
          <cell r="F7680" t="str">
            <v>次</v>
          </cell>
          <cell r="G7680" t="str">
            <v/>
          </cell>
          <cell r="H7680">
            <v>600</v>
          </cell>
          <cell r="I7680">
            <v>480</v>
          </cell>
          <cell r="J7680">
            <v>420</v>
          </cell>
          <cell r="K7680" t="str">
            <v>乙类</v>
          </cell>
        </row>
        <row r="7681">
          <cell r="A7681" t="str">
            <v>HTE64501</v>
          </cell>
          <cell r="B7681" t="str">
            <v>经腹腔镜移位宫内节育器取出术</v>
          </cell>
          <cell r="C7681" t="str">
            <v>消毒铺巾,切开脐部小切口1厘米以长针穿入腹壁,证实进入腹腔后,充气,建立气腹,放入腹腔镜,分别于双侧髂棘内侧5厘米处切开0.5厘米小切口,放入直径0.5厘米小套管,必要时可于脐耻间行第四直径0.5厘米小切口,放置套管,腹腔镜观察,查找移位的宫内环,宫内环腹腔内移位,部分环移位到子宫外,明确环的位置,取出宫内环,关腹。不含子宫及其它脏器修补术､宫腔镜检查术。</v>
          </cell>
          <cell r="D7681" t="str">
            <v/>
          </cell>
          <cell r="E7681" t="str">
            <v>腔镜材料</v>
          </cell>
          <cell r="F7681" t="str">
            <v>次</v>
          </cell>
          <cell r="G7681" t="str">
            <v/>
          </cell>
          <cell r="H7681">
            <v>700</v>
          </cell>
          <cell r="I7681">
            <v>560</v>
          </cell>
          <cell r="J7681">
            <v>490</v>
          </cell>
          <cell r="K7681" t="str">
            <v>乙类</v>
          </cell>
        </row>
        <row r="7682">
          <cell r="A7682" t="str">
            <v>HTE64502</v>
          </cell>
          <cell r="B7682" t="str">
            <v>经腹腔镜经宫腔镜取环术</v>
          </cell>
          <cell r="C7682" t="str">
            <v>膀胱截石位,取出术前放置的宫颈扩张棒,消毒铺巾,留置导尿,器械准备:拿取灭菌好的腹腔镜用物､宫腔镜部件,连接部件并与气腹机膨宫､光源､主机､电凝装置连接切开脐部小切口1厘米以长针穿入腹壁,证实进入腹腔后,充气,建立气腹,放入腹腔镜,必要时分别于双侧髂棘内侧5厘米处切开0.5厘米小切口,分别放入直径0.5厘米小套管,腹腔镜下探查盆､腹腔情况,检查子宫有无穿孔,节育环移位,确定腹腔无异常,放置窥器暴露宫颈,再次消毒阴道､宫颈,扩张宫颈至12号,必要时腹腔镜下置镜常规探查宫腔情况,确定节育环位置,有无嵌顿,根据</v>
          </cell>
          <cell r="D7682" t="str">
            <v>电极,扩宫材料</v>
          </cell>
          <cell r="E7682" t="str">
            <v>腔镜材料</v>
          </cell>
          <cell r="F7682" t="str">
            <v>次</v>
          </cell>
          <cell r="G7682" t="str">
            <v/>
          </cell>
          <cell r="H7682">
            <v>800</v>
          </cell>
          <cell r="I7682">
            <v>640</v>
          </cell>
          <cell r="J7682">
            <v>560</v>
          </cell>
          <cell r="K7682" t="str">
            <v>乙类</v>
          </cell>
        </row>
        <row r="7683">
          <cell r="A7683" t="str">
            <v>HTE64601</v>
          </cell>
          <cell r="B7683" t="str">
            <v>宫腔镜取环术</v>
          </cell>
          <cell r="C7683" t="str">
            <v>取出术前放置的宫颈扩张棒,消毒铺巾,器械准备:拿取灭菌好的宫腔镜部件,连接部件并与膨宫､光源､主机､电凝装置连接,放置窥器暴露宫颈,再次消毒,扩张宫颈至12号,B超引导下置镜常规探查宫腔情况,确定节育环位置,有无嵌顿,根据不同情况取环:(1)无嵌顿,B超引导下用取环钩完整取出;(2)嵌顿环,用电切镜针状电极划开粘连组织,用一次性异物钳或取环钩取出。再次探查宫腔,内镜下电凝止血,术毕再次消毒。</v>
          </cell>
          <cell r="D7683" t="str">
            <v>电极,扩宫材料</v>
          </cell>
          <cell r="E7683" t="str">
            <v>宫腔镜材料</v>
          </cell>
          <cell r="F7683" t="str">
            <v>次</v>
          </cell>
          <cell r="G7683" t="str">
            <v>宫腔内残留环加收不超过50%;宫腔内嵌顿环加收不超过80%</v>
          </cell>
          <cell r="H7683">
            <v>800</v>
          </cell>
          <cell r="I7683">
            <v>640</v>
          </cell>
          <cell r="J7683">
            <v>560</v>
          </cell>
          <cell r="K7683" t="str">
            <v>乙类</v>
          </cell>
        </row>
        <row r="7684">
          <cell r="A7684" t="str">
            <v>HTE65401</v>
          </cell>
          <cell r="B7684" t="str">
            <v>宫腔组织吸引术</v>
          </cell>
          <cell r="C7684" t="str">
            <v>常规消毒外阴,铺巾,术者戴手套,妇科检查了解子宫情况,换手套,窥阴器暴露子宫颈,碘伏消毒擦拭阴道,消毒宫颈。宫颈钳钳夹宫颈,探针探测宫腔深度,括宮器依次扩张宮颈后,用一次性宫腔组织吸引管吸出宫腔内容物,送病理学检查。</v>
          </cell>
          <cell r="D7684" t="str">
            <v>吸引管,阴道窥器</v>
          </cell>
          <cell r="E7684" t="str">
            <v/>
          </cell>
          <cell r="F7684" t="str">
            <v>次</v>
          </cell>
          <cell r="G7684" t="str">
            <v>葡萄胎大于12周加收不超过50%</v>
          </cell>
          <cell r="H7684">
            <v>350</v>
          </cell>
          <cell r="I7684">
            <v>280</v>
          </cell>
          <cell r="J7684">
            <v>235</v>
          </cell>
          <cell r="K7684" t="str">
            <v>乙类</v>
          </cell>
        </row>
        <row r="7685">
          <cell r="A7685" t="str">
            <v>HTE65601</v>
          </cell>
          <cell r="B7685" t="str">
            <v>宫腔镜宫腔异物取出术</v>
          </cell>
          <cell r="C7685" t="str">
            <v>宫腔异物指胎骨､胚物组织､缝线等。取出术前放置的宫颈扩张棒,消毒铺巾,留置导尿,器械准备,宫腔镜部件,连接部件并与气腹机膨宫､光源､主机､电凝装置连接,放置窥器暴露宫颈,再次消毒阴道､宫颈,扩张宫颈至12号,宫腔镜下置镜常规探查宫腔情况,确定异物位置､性质,用电切镜针状电极划开组织,用一次性异物钳取出胎骨,再次探查宫腔,内镜下电凝止血,术毕再次消毒宫颈､阴道。</v>
          </cell>
          <cell r="D7685" t="str">
            <v>电极,扩宫材料</v>
          </cell>
          <cell r="E7685" t="str">
            <v>宫腔镜材料</v>
          </cell>
          <cell r="F7685" t="str">
            <v>次</v>
          </cell>
          <cell r="G7685" t="str">
            <v/>
          </cell>
          <cell r="H7685">
            <v>700</v>
          </cell>
          <cell r="I7685">
            <v>560</v>
          </cell>
          <cell r="J7685">
            <v>490</v>
          </cell>
          <cell r="K7685" t="str">
            <v>乙类</v>
          </cell>
        </row>
        <row r="7686">
          <cell r="A7686" t="str">
            <v>HTF65401</v>
          </cell>
          <cell r="B7686" t="str">
            <v>葡萄胎清宫术</v>
          </cell>
          <cell r="C7686" t="str">
            <v>开放静脉,膀胱截石位,消毒外阴阴道,消毒宫颈,搔刮宫颈管组织,探宫腔深度,充分扩张宫颈,大号吸引器吸出宫腔内组织,搔刮宫腔,吸出物送病理,撰写手术记录,子宫大于12周者可间隔一周后重复清宫。</v>
          </cell>
          <cell r="D7686" t="str">
            <v>阴道窥器</v>
          </cell>
          <cell r="E7686" t="str">
            <v/>
          </cell>
          <cell r="F7686" t="str">
            <v>次</v>
          </cell>
          <cell r="G7686" t="str">
            <v/>
          </cell>
          <cell r="H7686">
            <v>150</v>
          </cell>
          <cell r="I7686">
            <v>120</v>
          </cell>
          <cell r="J7686">
            <v>105</v>
          </cell>
          <cell r="K7686" t="str">
            <v>甲类</v>
          </cell>
        </row>
        <row r="7687">
          <cell r="A7687" t="str">
            <v>HTF72601</v>
          </cell>
          <cell r="B7687" t="str">
            <v>经宫腔镜热球子宫内膜去除术</v>
          </cell>
          <cell r="C7687" t="str">
            <v>消毒铺巾,暴露宫颈,消毒宫颈,扩宫口至5毫米,宫腔镜检查内膜,探宫深,置入导杆至宫底,注入液体至宫腔压力维持在160-180毫米汞柱,加热至87℃共8分钟,待温度降至50-60℃抽出液体及导杆,再次宫腔镜检查,手术结束。</v>
          </cell>
          <cell r="D7687" t="str">
            <v/>
          </cell>
          <cell r="E7687" t="str">
            <v>子宫热球球囊,宫腔镜材料</v>
          </cell>
          <cell r="F7687" t="str">
            <v>次</v>
          </cell>
          <cell r="G7687" t="str">
            <v/>
          </cell>
          <cell r="H7687">
            <v>800</v>
          </cell>
          <cell r="I7687">
            <v>640</v>
          </cell>
          <cell r="J7687">
            <v>560</v>
          </cell>
          <cell r="K7687" t="str">
            <v>乙类</v>
          </cell>
        </row>
        <row r="7688">
          <cell r="A7688" t="str">
            <v>HTF72602</v>
          </cell>
          <cell r="B7688" t="str">
            <v>经宫腔镜电凝子宫内膜去除术</v>
          </cell>
          <cell r="C7688" t="str">
            <v>消毒铺巾,暴露宫颈,消毒,扩宫口至11毫米,放入宫腔镜检查并诊刮宫内膜,探宫深,置入宫腔电切镜,自宫底开始依次电凝子宫内膜达宫颈内口水平,再次宫腔镜检查,探宫深,手术结束。</v>
          </cell>
          <cell r="D7688" t="str">
            <v>电极</v>
          </cell>
          <cell r="E7688" t="str">
            <v>防粘连材料,宫腔镜材料，电切环</v>
          </cell>
          <cell r="F7688" t="str">
            <v>次</v>
          </cell>
          <cell r="G7688" t="str">
            <v/>
          </cell>
          <cell r="H7688">
            <v>800</v>
          </cell>
          <cell r="I7688">
            <v>640</v>
          </cell>
          <cell r="J7688">
            <v>560</v>
          </cell>
          <cell r="K7688" t="str">
            <v>乙类</v>
          </cell>
        </row>
        <row r="7689">
          <cell r="A7689" t="str">
            <v>HTF72603</v>
          </cell>
          <cell r="B7689" t="str">
            <v>经宫腔镜微波子宫内膜去除术</v>
          </cell>
          <cell r="C7689" t="str">
            <v>麻醉,消毒铺巾,暴露宫颈,消毒,扩宫口至9毫米,放入宫腔镜检查并诊刮宫内膜,探宫深,置入微波探头至子宫宫底,开动微波治疗仪,温控在70-80℃,由宫底开始拉动探头直至标记线露出宫颈外口,再次宫腔镜检查,手术结束。</v>
          </cell>
          <cell r="D7689" t="str">
            <v/>
          </cell>
          <cell r="E7689" t="str">
            <v>防粘连材料,宫腔镜材料，电切环</v>
          </cell>
          <cell r="F7689" t="str">
            <v>次</v>
          </cell>
          <cell r="G7689" t="str">
            <v/>
          </cell>
          <cell r="H7689">
            <v>800</v>
          </cell>
          <cell r="I7689">
            <v>640</v>
          </cell>
          <cell r="J7689">
            <v>560</v>
          </cell>
          <cell r="K7689" t="str">
            <v>乙类</v>
          </cell>
        </row>
        <row r="7690">
          <cell r="A7690" t="str">
            <v>HTF73301</v>
          </cell>
          <cell r="B7690" t="str">
            <v>经腹黏膜下肌瘤切除术</v>
          </cell>
          <cell r="C7690" t="str">
            <v>消毒铺巾,开腹,切开子宫基层,直视下剖开子宫,逐个切除子宫肌瘤,缝合关闭瘤腔,缝合子宫肌层,子宫成形,关腹。</v>
          </cell>
          <cell r="D7690" t="str">
            <v>引流装置</v>
          </cell>
          <cell r="E7690" t="str">
            <v>特殊缝线,止血材料</v>
          </cell>
          <cell r="F7690" t="str">
            <v>次</v>
          </cell>
          <cell r="G7690" t="str">
            <v/>
          </cell>
          <cell r="H7690">
            <v>900</v>
          </cell>
          <cell r="I7690">
            <v>720</v>
          </cell>
          <cell r="J7690">
            <v>630</v>
          </cell>
          <cell r="K7690" t="str">
            <v>甲类</v>
          </cell>
        </row>
        <row r="7691">
          <cell r="A7691" t="str">
            <v>HTF73401</v>
          </cell>
          <cell r="B7691" t="str">
            <v>经阴道黏膜下肌瘤切除术</v>
          </cell>
          <cell r="C7691" t="str">
            <v>膀胱截石位,消毒铺巾,消毒阴道,切开前(或后)穹窿,翻出子宫,切开子宫肌层,直视下切除子宫黏膜下肌瘤,缝合子宫肌层,子宫复位,关闭腹膜和阴道后穹窿。</v>
          </cell>
          <cell r="D7691" t="str">
            <v>阴道窥器,引流装置</v>
          </cell>
          <cell r="E7691" t="str">
            <v>特殊缝线,止血材料</v>
          </cell>
          <cell r="F7691" t="str">
            <v>次</v>
          </cell>
          <cell r="G7691" t="str">
            <v/>
          </cell>
          <cell r="H7691">
            <v>700</v>
          </cell>
          <cell r="I7691">
            <v>560</v>
          </cell>
          <cell r="J7691">
            <v>490</v>
          </cell>
          <cell r="K7691" t="str">
            <v>甲类</v>
          </cell>
        </row>
        <row r="7692">
          <cell r="A7692" t="str">
            <v>HTF73501</v>
          </cell>
          <cell r="B7692" t="str">
            <v>经腹腔镜子宫内膜异位病灶切除术</v>
          </cell>
          <cell r="C7692" t="str">
            <v>麻醉,消毒铺巾,器械准备:拿取灭菌好的腹腔镜用物连接部件并与气腹机膨宫､光源､主机､电凝装置连接。形成气腹,放置穿刺套管,放入腹腔镜探查盆､腹腔情况,行子宫内膜异位症分期,按盆腔情况手术,冲洗液冲洗盆腔,酌情放置引流,放置生物蛋白胶,缝合腹部切口,一次性敷贴覆盖伤口。</v>
          </cell>
          <cell r="D7692" t="str">
            <v>引流装置,冲洗液</v>
          </cell>
          <cell r="E7692" t="str">
            <v>腔镜材料</v>
          </cell>
          <cell r="F7692" t="str">
            <v>次</v>
          </cell>
          <cell r="G7692" t="str">
            <v/>
          </cell>
          <cell r="H7692">
            <v>1100</v>
          </cell>
          <cell r="I7692">
            <v>880</v>
          </cell>
          <cell r="J7692">
            <v>770</v>
          </cell>
          <cell r="K7692" t="str">
            <v>乙类</v>
          </cell>
        </row>
        <row r="7693">
          <cell r="A7693" t="str">
            <v>HTF73601</v>
          </cell>
          <cell r="B7693" t="str">
            <v>经宫腔镜子宫内膜电切术</v>
          </cell>
          <cell r="C7693" t="str">
            <v>麻醉,取出术前放置的宫颈扩张棒,消毒铺巾,器械准备:拿取灭菌好的宫腔镜部件,连接部件并与膨宫､光源､主机､电凝装置连接,放置窥器暴露宫颈,再次消毒,探宫深,扩张宫颈至12号,充盈膀胱,B超引导下放入宫腔镜常规探查宫腔形态,确认是否需要吸宫预处理,用环状电极依次切割宫底､双侧宫角､子宫前后壁至宫颈上方0.5厘米或下方0.5厘米,酌情球囊压迫止血,再次探查宫腔,球状电极内镜下电凝止血,探宫深,术毕再次消毒。</v>
          </cell>
          <cell r="D7693" t="str">
            <v>电极,引流装置,扩宫材料</v>
          </cell>
          <cell r="E7693" t="str">
            <v>宫腔镜材料</v>
          </cell>
          <cell r="F7693" t="str">
            <v>次</v>
          </cell>
          <cell r="G7693" t="str">
            <v/>
          </cell>
          <cell r="H7693">
            <v>1000</v>
          </cell>
          <cell r="I7693">
            <v>800</v>
          </cell>
          <cell r="J7693">
            <v>700</v>
          </cell>
          <cell r="K7693" t="str">
            <v>乙类</v>
          </cell>
        </row>
        <row r="7694">
          <cell r="A7694" t="str">
            <v>HTF73602</v>
          </cell>
          <cell r="B7694" t="str">
            <v>经宫腔镜子宫内膜息肉切除术</v>
          </cell>
          <cell r="C7694" t="str">
            <v>外阴阴道消毒,铺巾,放置窥器,暴露宫颈,置入宫腔镜明确息肉部位､大小､数目,切除息肉,检查息肉根蒂创面出血,电凝或止血制剂止血。</v>
          </cell>
          <cell r="D7694" t="str">
            <v>引流装置</v>
          </cell>
          <cell r="E7694" t="str">
            <v>宫腔镜材料</v>
          </cell>
          <cell r="F7694" t="str">
            <v>次</v>
          </cell>
          <cell r="G7694" t="str">
            <v>每增加1个息肉加收不超过30%</v>
          </cell>
          <cell r="H7694">
            <v>800</v>
          </cell>
          <cell r="I7694">
            <v>640</v>
          </cell>
          <cell r="J7694">
            <v>560</v>
          </cell>
          <cell r="K7694" t="str">
            <v>乙类</v>
          </cell>
        </row>
        <row r="7695">
          <cell r="A7695" t="str">
            <v>HTF73603</v>
          </cell>
          <cell r="B7695" t="str">
            <v>经宫腔镜黏膜下肌瘤切除术</v>
          </cell>
          <cell r="C7695" t="str">
            <v>麻醉,取出术前放置的宫颈扩张棒,消毒铺巾,留置导尿,置入宫腔镜明确肌瘤部位､大小､数目,切除肌瘤,检查肌瘤根蒂创面出血,电凝止血或止血制剂。</v>
          </cell>
          <cell r="D7695" t="str">
            <v>引流装置,扩宫材料</v>
          </cell>
          <cell r="E7695" t="str">
            <v>宫腔镜材料</v>
          </cell>
          <cell r="F7695" t="str">
            <v>次</v>
          </cell>
          <cell r="G7695" t="str">
            <v/>
          </cell>
          <cell r="H7695">
            <v>1100</v>
          </cell>
          <cell r="I7695">
            <v>880</v>
          </cell>
          <cell r="J7695">
            <v>770</v>
          </cell>
          <cell r="K7695" t="str">
            <v>乙类</v>
          </cell>
        </row>
        <row r="7696">
          <cell r="A7696" t="str">
            <v>HTG48401</v>
          </cell>
          <cell r="B7696" t="str">
            <v>宫颈注射</v>
          </cell>
          <cell r="C7696" t="str">
            <v>膀胱截石位,外阴消毒,铺盖无菌巾,放置窥器,暴露宫颈阴道,干棉球擦净宫颈粘液,消毒宫颈阴道,于宫颈外口多点注射治疗药物,穿刺针眼压迫止血。</v>
          </cell>
          <cell r="D7696" t="str">
            <v>阴道窥器,注射器</v>
          </cell>
          <cell r="E7696" t="str">
            <v>止血材料</v>
          </cell>
          <cell r="F7696" t="str">
            <v>次</v>
          </cell>
          <cell r="G7696" t="str">
            <v/>
          </cell>
          <cell r="H7696">
            <v>30</v>
          </cell>
          <cell r="I7696">
            <v>25</v>
          </cell>
          <cell r="J7696">
            <v>20</v>
          </cell>
          <cell r="K7696" t="str">
            <v>甲类</v>
          </cell>
        </row>
        <row r="7697">
          <cell r="A7697" t="str">
            <v>HTG57401</v>
          </cell>
          <cell r="B7697" t="str">
            <v>经阴道宫颈管粘连分离术</v>
          </cell>
          <cell r="C7697" t="str">
            <v>膀胱截石位,外阴阴道消毒铺巾,放置窥器,暴露宫颈,用探针试探进入宫颈管,探针探测宫腔,必要时B超引导监护下,5-8号扩张棒逐号分离宫颈粘连,术毕酌情放置宫颈引流管或宫内节育器。</v>
          </cell>
          <cell r="D7697" t="str">
            <v>阴道窥器,引流装置,扩宫材料</v>
          </cell>
          <cell r="E7697" t="str">
            <v>宫内节育器</v>
          </cell>
          <cell r="F7697" t="str">
            <v>次</v>
          </cell>
          <cell r="G7697" t="str">
            <v>宫内节育器按国家相关政策收费</v>
          </cell>
          <cell r="H7697">
            <v>200</v>
          </cell>
          <cell r="I7697">
            <v>160</v>
          </cell>
          <cell r="J7697">
            <v>140</v>
          </cell>
          <cell r="K7697" t="str">
            <v>甲类</v>
          </cell>
        </row>
        <row r="7698">
          <cell r="A7698" t="str">
            <v>HTG62401</v>
          </cell>
          <cell r="B7698" t="str">
            <v>子宫托放置</v>
          </cell>
          <cell r="C7698" t="str">
            <v>膀胱截石位,外阴消毒,铺盖无菌巾,检查脱垂的脏器有无病变和异常,还纳脱垂的脏器,佩戴子宫托,指导子宫托放置护理知识。</v>
          </cell>
          <cell r="D7698" t="str">
            <v>子宫托,阴道窥器</v>
          </cell>
          <cell r="E7698" t="str">
            <v/>
          </cell>
          <cell r="F7698" t="str">
            <v>次</v>
          </cell>
          <cell r="G7698" t="str">
            <v/>
          </cell>
          <cell r="H7698">
            <v>550</v>
          </cell>
          <cell r="I7698">
            <v>440</v>
          </cell>
          <cell r="J7698">
            <v>385</v>
          </cell>
          <cell r="K7698" t="str">
            <v>甲类</v>
          </cell>
        </row>
        <row r="7699">
          <cell r="A7699" t="str">
            <v>HTG72401</v>
          </cell>
          <cell r="B7699" t="str">
            <v>宫颈激光治疗</v>
          </cell>
          <cell r="C7699" t="str">
            <v>膀胱截石位,外阴阴道消毒铺巾,消毒宫颈,查看病变部位,激光烧灼宫颈病变部位,创面止血,宣教术后注意事项。</v>
          </cell>
          <cell r="D7699" t="str">
            <v>阴道窥器</v>
          </cell>
          <cell r="E7699" t="str">
            <v>止血材料</v>
          </cell>
          <cell r="F7699" t="str">
            <v>次</v>
          </cell>
          <cell r="G7699" t="str">
            <v/>
          </cell>
          <cell r="H7699">
            <v>80</v>
          </cell>
          <cell r="I7699">
            <v>65</v>
          </cell>
          <cell r="J7699">
            <v>55</v>
          </cell>
          <cell r="K7699" t="str">
            <v>乙类</v>
          </cell>
        </row>
        <row r="7700">
          <cell r="A7700" t="str">
            <v>HTG72402</v>
          </cell>
          <cell r="B7700" t="str">
            <v>宫颈微波治疗</v>
          </cell>
          <cell r="C7700" t="str">
            <v>膀胱截石位,外阴阴道消毒铺巾,消毒宫颈,查看病变部位,微波烧灼宫颈病变部位,创面止血,宣教术后注意事项。不含宫颈活检术､病理学检查。</v>
          </cell>
          <cell r="D7700" t="str">
            <v>阴道窥器</v>
          </cell>
          <cell r="E7700" t="str">
            <v>止血材料</v>
          </cell>
          <cell r="F7700" t="str">
            <v>次</v>
          </cell>
          <cell r="G7700" t="str">
            <v/>
          </cell>
          <cell r="H7700">
            <v>80</v>
          </cell>
          <cell r="I7700">
            <v>65</v>
          </cell>
          <cell r="J7700">
            <v>55</v>
          </cell>
          <cell r="K7700" t="str">
            <v>乙类</v>
          </cell>
        </row>
        <row r="7701">
          <cell r="A7701" t="str">
            <v>HTG72403</v>
          </cell>
          <cell r="B7701" t="str">
            <v>宫颈电熨治疗</v>
          </cell>
          <cell r="C7701" t="str">
            <v>膀胱截石位,外阴阴道消毒铺巾,消毒宫颈,查看病变部位,电凝探头烧灼宫颈病变部位,创面止血,宣教术后注意事项。</v>
          </cell>
          <cell r="D7701" t="str">
            <v>阴道窥器</v>
          </cell>
          <cell r="E7701" t="str">
            <v>止血材料</v>
          </cell>
          <cell r="F7701" t="str">
            <v>次</v>
          </cell>
          <cell r="G7701" t="str">
            <v/>
          </cell>
          <cell r="H7701">
            <v>80</v>
          </cell>
          <cell r="I7701">
            <v>65</v>
          </cell>
          <cell r="J7701">
            <v>55</v>
          </cell>
          <cell r="K7701" t="str">
            <v>乙类</v>
          </cell>
        </row>
        <row r="7702">
          <cell r="A7702" t="str">
            <v>HTG72404</v>
          </cell>
          <cell r="B7702" t="str">
            <v>宫颈冷冻治疗</v>
          </cell>
          <cell r="C7702" t="str">
            <v>膀胱截石位,外阴阴道消毒铺巾,消毒宫颈,查看病变部位,一次性液氮治疗宫颈病变部位,创面止血,宣教术后注意事项。</v>
          </cell>
          <cell r="D7702" t="str">
            <v>阴道窥器</v>
          </cell>
          <cell r="E7702" t="str">
            <v>止血材料</v>
          </cell>
          <cell r="F7702" t="str">
            <v>次</v>
          </cell>
          <cell r="G7702" t="str">
            <v/>
          </cell>
          <cell r="H7702">
            <v>80</v>
          </cell>
          <cell r="I7702">
            <v>65</v>
          </cell>
          <cell r="J7702">
            <v>55</v>
          </cell>
          <cell r="K7702" t="str">
            <v>乙类</v>
          </cell>
        </row>
        <row r="7703">
          <cell r="A7703" t="str">
            <v>HTG73301</v>
          </cell>
          <cell r="B7703" t="str">
            <v>经腹宫颈肌瘤剔除术</v>
          </cell>
          <cell r="C7703" t="str">
            <v>腹部消毒铺巾,逐层开腹,探查盆腔,打开子宫膀胱(直肠)腹膜返折,辨认瘤体与周围器官比邻,逐个剔出肌瘤,1号可吸收线关闭瘤腔,检查毗邻器官有无损伤,缝合子宫膀胱(直肠)返折,负压吸引冲洗器吸出盆腔血液,冲洗液冲洗盆腹腔,止血凝胶或止血纱布止血,逐层关腹,一次性敷贴覆盖腹部伤口。</v>
          </cell>
          <cell r="D7703" t="str">
            <v>引流装置,冲洗液</v>
          </cell>
          <cell r="E7703" t="str">
            <v>特殊缝线,止血材料,防粘连材料</v>
          </cell>
          <cell r="F7703" t="str">
            <v>次</v>
          </cell>
          <cell r="G7703" t="str">
            <v>多发性肌瘤､肌瘤直径大于5厘米加收不超过40%</v>
          </cell>
          <cell r="H7703">
            <v>1200</v>
          </cell>
          <cell r="I7703">
            <v>960</v>
          </cell>
          <cell r="J7703">
            <v>840</v>
          </cell>
          <cell r="K7703" t="str">
            <v>甲类</v>
          </cell>
        </row>
        <row r="7704">
          <cell r="A7704" t="str">
            <v>HTG73401</v>
          </cell>
          <cell r="B7704" t="str">
            <v>宫颈锥形切除术</v>
          </cell>
          <cell r="C7704" t="str">
            <v>外阴阴道消毒铺巾,放置窥器,暴露宫颈,宫颈涂5%碘酒,宫腔镜沿可着色区域外0.5厘米,冷刀锥形切除宫颈,深度达宫颈内口,电凝创面止血,可吸收缝线缝合创面,宫颈管内放置碘仿纱条或凡士林纱布压迫。</v>
          </cell>
          <cell r="D7704" t="str">
            <v>阴道窥器</v>
          </cell>
          <cell r="E7704" t="str">
            <v>特殊缝线,止血材料</v>
          </cell>
          <cell r="F7704" t="str">
            <v>次</v>
          </cell>
          <cell r="G7704" t="str">
            <v/>
          </cell>
          <cell r="H7704">
            <v>550</v>
          </cell>
          <cell r="I7704">
            <v>440</v>
          </cell>
          <cell r="J7704">
            <v>380</v>
          </cell>
          <cell r="K7704" t="str">
            <v>甲类</v>
          </cell>
        </row>
        <row r="7705">
          <cell r="A7705" t="str">
            <v>HTG73402</v>
          </cell>
          <cell r="B7705" t="str">
            <v>经阴道宫颈肌瘤剔除术</v>
          </cell>
          <cell r="C7705" t="str">
            <v>外阴阴道消毒铺巾,暴露宫颈,探查肌瘤位置,打开前(或后)穹窿,打开子宫膀胱(直肠)返折,暴露并剔出肌瘤,可吸收线缝合瘤腔,关闭前(或后)穹窿酌情引流。</v>
          </cell>
          <cell r="D7705" t="str">
            <v>引流装置,阴道窥器</v>
          </cell>
          <cell r="E7705" t="str">
            <v>特殊缝线,止血材料</v>
          </cell>
          <cell r="F7705" t="str">
            <v>次</v>
          </cell>
          <cell r="G7705" t="str">
            <v>多发性肌瘤､肌瘤直径大于5厘米加收不超过40%</v>
          </cell>
          <cell r="H7705">
            <v>1100</v>
          </cell>
          <cell r="I7705">
            <v>880</v>
          </cell>
          <cell r="J7705">
            <v>770</v>
          </cell>
          <cell r="K7705" t="str">
            <v>甲类</v>
          </cell>
        </row>
        <row r="7706">
          <cell r="A7706" t="str">
            <v>HTG73403</v>
          </cell>
          <cell r="B7706" t="str">
            <v>经阴道子宫颈部分切除术</v>
          </cell>
          <cell r="C7706" t="str">
            <v>膀胱截石位,消毒铺巾,环切宫颈,分别上推膀胱和直肠,切断主骶韧带,切除部分宫颈,宫颈缝合或电凝止血。</v>
          </cell>
          <cell r="D7706" t="str">
            <v>阴道窥器,引流装置</v>
          </cell>
          <cell r="E7706" t="str">
            <v>特殊缝线,止血材料,防粘连材料</v>
          </cell>
          <cell r="F7706" t="str">
            <v>次</v>
          </cell>
          <cell r="G7706" t="str">
            <v/>
          </cell>
          <cell r="H7706">
            <v>550</v>
          </cell>
          <cell r="I7706">
            <v>440</v>
          </cell>
          <cell r="J7706">
            <v>380</v>
          </cell>
          <cell r="K7706" t="str">
            <v>甲类</v>
          </cell>
        </row>
        <row r="7707">
          <cell r="A7707" t="str">
            <v>HTG73404</v>
          </cell>
          <cell r="B7707" t="str">
            <v>宫颈息肉切除术</v>
          </cell>
          <cell r="C7707" t="str">
            <v>外阴阴道消毒铺巾,放置窥器,暴露宫颈,宫颈局麻,用齿卵圆钳夹持息肉组织,顺时针旋转摘除息肉,检查息肉根蒂创面出血,电凝止血,出血活跃时缝合､止血纱布或止血制剂止血。</v>
          </cell>
          <cell r="D7707" t="str">
            <v>引流装置,阴道窥器</v>
          </cell>
          <cell r="E7707" t="str">
            <v>特殊缝线,止血材料</v>
          </cell>
          <cell r="F7707" t="str">
            <v>次</v>
          </cell>
          <cell r="G7707" t="str">
            <v>每增加1个息肉加收不超过30%;妊娠期加收不超过50%</v>
          </cell>
          <cell r="H7707">
            <v>60</v>
          </cell>
          <cell r="I7707">
            <v>48</v>
          </cell>
          <cell r="J7707">
            <v>42</v>
          </cell>
          <cell r="K7707" t="str">
            <v>甲类</v>
          </cell>
        </row>
        <row r="7708">
          <cell r="A7708" t="str">
            <v>HTG73405</v>
          </cell>
          <cell r="B7708" t="str">
            <v>宫颈环形电切术</v>
          </cell>
          <cell r="C7708" t="str">
            <v>膀胱截石位,臀腹部铺盖消毒巾,外阴消毒,放入窥阴器,消毒宫颈阴道,于一侧大腿内侧粘贴高频电刀圈(LEEP)电极板,于阴道外口处固定滤过性吸烟管,宫颈局麻,选择与宫颈转化区大小相匹配的高频电刀圈(LEEP)电极,采用高频电切或电凝混合设置,一次性直线切除宫颈转化区的全部或局部,电球电极电凝止血。</v>
          </cell>
          <cell r="D7708" t="str">
            <v>阴道窥器,电极</v>
          </cell>
          <cell r="E7708" t="str">
            <v>特殊缝线,止血材料</v>
          </cell>
          <cell r="F7708" t="str">
            <v>次</v>
          </cell>
          <cell r="G7708" t="str">
            <v/>
          </cell>
          <cell r="H7708">
            <v>750</v>
          </cell>
          <cell r="I7708">
            <v>600</v>
          </cell>
          <cell r="J7708">
            <v>525</v>
          </cell>
          <cell r="K7708" t="str">
            <v>乙类</v>
          </cell>
        </row>
        <row r="7709">
          <cell r="A7709" t="str">
            <v>HTG73406</v>
          </cell>
          <cell r="B7709" t="str">
            <v>宫颈部分切除及成形术</v>
          </cell>
          <cell r="C7709" t="str">
            <v>膀胱截石位,消毒外阴,阴道宫颈,铺巾,暴露宫颈,宫颈部分切除成形,主韧带缩短。</v>
          </cell>
          <cell r="D7709" t="str">
            <v>阴道窥器,引流装置</v>
          </cell>
          <cell r="E7709" t="str">
            <v>特殊缝线,止血材料</v>
          </cell>
          <cell r="F7709" t="str">
            <v>次</v>
          </cell>
          <cell r="G7709" t="str">
            <v/>
          </cell>
          <cell r="H7709">
            <v>1200</v>
          </cell>
          <cell r="I7709">
            <v>960</v>
          </cell>
          <cell r="J7709">
            <v>840</v>
          </cell>
          <cell r="K7709" t="str">
            <v>甲类</v>
          </cell>
        </row>
        <row r="7710">
          <cell r="A7710" t="str">
            <v>HTG73501</v>
          </cell>
          <cell r="B7710" t="str">
            <v>经腹腔镜宫颈肌瘤切除术</v>
          </cell>
          <cell r="C7710" t="str">
            <v>消毒铺巾,建立气腹,放入腹腔镜探查,腹腔镜下打开子宫膀胱(直肠)腹膜返折,剔出肌瘤,1号可吸收线关闭瘤腔,缝合子宫膀胱(直肠)返折,碎瘤器旋切取出肌瘤组织,冲洗液冲洗盆腹腔,止血凝胶或止血纱布止血,负压吸引吸出冲洗液,留置引流管,关腹,一次性敷贴覆盖腹部伤口。</v>
          </cell>
        </row>
        <row r="7710">
          <cell r="E7710" t="str">
            <v>腔镜材料</v>
          </cell>
          <cell r="F7710" t="str">
            <v>次</v>
          </cell>
          <cell r="G7710" t="str">
            <v>多发性肌瘤､肌瘤直径大于5厘米加收不超过40%</v>
          </cell>
          <cell r="H7710">
            <v>1200</v>
          </cell>
          <cell r="I7710">
            <v>960</v>
          </cell>
          <cell r="J7710">
            <v>840</v>
          </cell>
          <cell r="K7710" t="str">
            <v>乙类</v>
          </cell>
        </row>
        <row r="7711">
          <cell r="A7711" t="str">
            <v>HTG73601</v>
          </cell>
          <cell r="B7711" t="str">
            <v>经宫腔镜宫颈管息肉切除术</v>
          </cell>
          <cell r="C7711" t="str">
            <v>外阴阴道消毒铺巾,放置窥器,暴露宫颈,置入宫腔镜明确宫管颈息肉部位､大小､数目,用单､双极切除息肉,检查息肉根蒂创面出血,电凝止血或止血制剂止血。</v>
          </cell>
          <cell r="D7711" t="str">
            <v>阴道窥器</v>
          </cell>
          <cell r="E7711" t="str">
            <v>宫腔镜材料</v>
          </cell>
          <cell r="F7711" t="str">
            <v>次</v>
          </cell>
          <cell r="G7711" t="str">
            <v>每增加1个息肉加收不超过30%</v>
          </cell>
          <cell r="H7711">
            <v>350</v>
          </cell>
          <cell r="I7711">
            <v>280</v>
          </cell>
          <cell r="J7711">
            <v>245</v>
          </cell>
          <cell r="K7711" t="str">
            <v>乙类</v>
          </cell>
        </row>
        <row r="7712">
          <cell r="A7712" t="str">
            <v>HTG77301</v>
          </cell>
          <cell r="B7712" t="str">
            <v>经腹子宫颈广泛切除术</v>
          </cell>
          <cell r="C7712" t="str">
            <v>消毒铺巾,开腹,距宫颈3-4厘米环切阴道,分离阴道黏膜并包裹宫颈,上推直肠､膀胱,依次切除缝合双侧子宫主韧带､骶韧带3厘米以上,切除宫颈2-3厘米,环扎宫颈,将阴道黏膜缝合到残留宫颈上,关腹。</v>
          </cell>
          <cell r="D7712" t="str">
            <v>引流装置</v>
          </cell>
          <cell r="E7712" t="str">
            <v>特殊缝线,止血材料,防粘连材料</v>
          </cell>
          <cell r="F7712" t="str">
            <v>次</v>
          </cell>
          <cell r="G7712" t="str">
            <v/>
          </cell>
          <cell r="H7712">
            <v>2610</v>
          </cell>
          <cell r="I7712">
            <v>2090</v>
          </cell>
          <cell r="J7712">
            <v>1830</v>
          </cell>
          <cell r="K7712" t="str">
            <v>甲类</v>
          </cell>
        </row>
        <row r="7713">
          <cell r="A7713" t="str">
            <v>HTG77302</v>
          </cell>
          <cell r="B7713" t="str">
            <v>经腹残端宫颈切除术</v>
          </cell>
          <cell r="C7713" t="str">
            <v>腹部消毒铺巾,逐层开腹,探查盆腔,排肠,酌情分离盆腔粘连,打开后腹膜下推膀胱,暴露残端宫颈,处理双侧主骶韧带,沿穹窿切除宫颈,可吸收线缝合阴道穹窿,冲洗液冲洗盆腹腔,止血凝胶或止血纱布止血,逐层关腹,一次性敷贴覆盖腹部伤口。</v>
          </cell>
          <cell r="D7713" t="str">
            <v>引流装置</v>
          </cell>
          <cell r="E7713" t="str">
            <v>特殊缝线,止血材料,防粘连材料</v>
          </cell>
          <cell r="F7713" t="str">
            <v>次</v>
          </cell>
          <cell r="G7713" t="str">
            <v/>
          </cell>
          <cell r="H7713">
            <v>1100</v>
          </cell>
          <cell r="I7713">
            <v>880</v>
          </cell>
          <cell r="J7713">
            <v>770</v>
          </cell>
          <cell r="K7713" t="str">
            <v>甲类</v>
          </cell>
        </row>
        <row r="7714">
          <cell r="A7714" t="str">
            <v>HTG77401</v>
          </cell>
          <cell r="B7714" t="str">
            <v>经阴道宫颈广泛切除术</v>
          </cell>
          <cell r="C7714" t="str">
            <v>膀胱截石位,消毒铺巾,消毒阴道宫颈,距宫颈3-4厘米环切阴道,分离阴道黏膜并包裹宫颈,上推直肠､膀胱,依次切除缝合双侧子宫主韧带､骶韧带3厘米以上,切除宫颈2-3厘米,环扎宫颈,将阴道黏膜缝合到残留宫颈上。</v>
          </cell>
          <cell r="D7714" t="str">
            <v>阴道窥器,引流装置</v>
          </cell>
          <cell r="E7714" t="str">
            <v>特殊缝线,止血材料,防粘连材料</v>
          </cell>
          <cell r="F7714" t="str">
            <v>次</v>
          </cell>
          <cell r="G7714" t="str">
            <v/>
          </cell>
          <cell r="H7714">
            <v>1900</v>
          </cell>
          <cell r="I7714">
            <v>1520</v>
          </cell>
          <cell r="J7714">
            <v>1330</v>
          </cell>
          <cell r="K7714" t="str">
            <v>甲类</v>
          </cell>
        </row>
        <row r="7715">
          <cell r="A7715" t="str">
            <v>HTG77402</v>
          </cell>
          <cell r="B7715" t="str">
            <v>经阴道残端宫颈切除术</v>
          </cell>
          <cell r="C7715" t="str">
            <v>消毒铺巾,暴露宫颈,再次消毒宫颈阴道,宫颈注入1:10万肾上腺素液,环形切开阴道穹窿,上推膀胱,处理宫颈韧带,打开子宫膀胱及子宫直肠返折腹膜,充分游离残端宫颈,并切除宫颈,1号肠线缝合阴道断端,酌情放置引流,再次消毒阴道断端。</v>
          </cell>
          <cell r="D7715" t="str">
            <v>引流装置,阴道窥器,注射器</v>
          </cell>
          <cell r="E7715" t="str">
            <v>特殊缝线,止血材料,防粘连材料</v>
          </cell>
          <cell r="F7715" t="str">
            <v>次</v>
          </cell>
          <cell r="G7715" t="str">
            <v/>
          </cell>
          <cell r="H7715">
            <v>1200</v>
          </cell>
          <cell r="I7715">
            <v>960</v>
          </cell>
          <cell r="J7715">
            <v>840</v>
          </cell>
          <cell r="K7715" t="str">
            <v>甲类</v>
          </cell>
        </row>
        <row r="7716">
          <cell r="A7716" t="str">
            <v>HTG77501</v>
          </cell>
          <cell r="B7716" t="str">
            <v>经腹腔镜子宫颈广泛切除术</v>
          </cell>
          <cell r="C7716" t="str">
            <v>消毒铺巾,切开脐部小切口1厘米以长针穿入腹壁,证实进入腹腔后,充气,建立气腹,放入腹腔镜,分别于双侧髂棘内侧5厘米处切开0.5厘米小切口,分别放入直径0.5厘米小套管,必要时可于脐耻间行第四直径0.5厘米小切口,放置套管,腹腔镜观察,距宫颈3-4厘米环切阴道,分离阴道黏膜并包裹宫颈,上推直肠､膀胱,依次切除缝合双侧子宫主韧带､骶韧带3厘米以上,切除宫颈2-3厘米,环扎宫颈,将阴道黏膜缝合到残留宫颈上。</v>
          </cell>
          <cell r="D7716" t="str">
            <v>引流装置</v>
          </cell>
          <cell r="E7716" t="str">
            <v>腔镜材料</v>
          </cell>
          <cell r="F7716" t="str">
            <v>次</v>
          </cell>
          <cell r="G7716" t="str">
            <v/>
          </cell>
          <cell r="H7716">
            <v>2600</v>
          </cell>
          <cell r="I7716">
            <v>2080</v>
          </cell>
          <cell r="J7716">
            <v>1820</v>
          </cell>
          <cell r="K7716" t="str">
            <v>乙类</v>
          </cell>
        </row>
        <row r="7717">
          <cell r="A7717" t="str">
            <v>HTG77502</v>
          </cell>
          <cell r="B7717" t="str">
            <v>经腹腔镜残端宫颈切除术</v>
          </cell>
          <cell r="C7717" t="str">
            <v>腹部消毒铺巾,建立气腹,放入腹腔镜探查盆腔,腹腔镜下排肠,酌情分离盆腔粘连,打开后腹膜下推膀胱,暴露残端宫颈,处理双侧主骶韧带,沿穹窿切除宫颈,可吸收线缝合阴道穹窿,冲洗盆腹腔,逐层关腹,一次性敷贴覆盖腹部伤口。</v>
          </cell>
          <cell r="D7717" t="str">
            <v>引流装置</v>
          </cell>
          <cell r="E7717" t="str">
            <v>腔镜材料</v>
          </cell>
          <cell r="F7717" t="str">
            <v>次</v>
          </cell>
          <cell r="G7717" t="str">
            <v/>
          </cell>
          <cell r="H7717">
            <v>1300</v>
          </cell>
          <cell r="I7717">
            <v>1040</v>
          </cell>
          <cell r="J7717">
            <v>910</v>
          </cell>
          <cell r="K7717" t="str">
            <v>乙类</v>
          </cell>
        </row>
        <row r="7718">
          <cell r="A7718" t="str">
            <v>HTG80401</v>
          </cell>
          <cell r="B7718" t="str">
            <v>宫颈扩张术</v>
          </cell>
          <cell r="C7718" t="str">
            <v>膀胱截石位,外阴消毒铺盖无菌巾,双合诊或三合诊盆腔检查,放入窥器暴露宫颈阴道,干棉球擦净宫颈粘液,消毒宫颈阴道,钳夹牵引宫颈,探针探查宫颈管达内口水平,宫颈扩张器逐渐从2号扩至8号,分离粘连及宫腔内液体引流,重复消毒宫颈。</v>
          </cell>
          <cell r="D7718" t="str">
            <v>阴道窥器,引流装置,扩宫材料</v>
          </cell>
          <cell r="E7718" t="str">
            <v/>
          </cell>
          <cell r="F7718" t="str">
            <v>次</v>
          </cell>
          <cell r="G7718" t="str">
            <v/>
          </cell>
          <cell r="H7718">
            <v>20</v>
          </cell>
          <cell r="I7718">
            <v>16</v>
          </cell>
          <cell r="J7718">
            <v>14</v>
          </cell>
          <cell r="K7718" t="str">
            <v>甲类</v>
          </cell>
        </row>
        <row r="7719">
          <cell r="A7719" t="str">
            <v>HTG81401</v>
          </cell>
          <cell r="B7719" t="str">
            <v>经阴道宫颈内口环扎术</v>
          </cell>
          <cell r="C7719" t="str">
            <v>消毒外阴､阴道,铺单,暴露宫颈并消毒,于近宫颈内口水平环形缝合宫颈,使四号扩张棒能顺利通过,再次消毒。</v>
          </cell>
          <cell r="D7719" t="str">
            <v>阴道窥器</v>
          </cell>
          <cell r="E7719" t="str">
            <v>特殊缝线,止血材料</v>
          </cell>
          <cell r="F7719" t="str">
            <v>次</v>
          </cell>
          <cell r="G7719" t="str">
            <v/>
          </cell>
          <cell r="H7719">
            <v>600</v>
          </cell>
          <cell r="I7719">
            <v>480</v>
          </cell>
          <cell r="J7719">
            <v>420</v>
          </cell>
          <cell r="K7719" t="str">
            <v>乙类</v>
          </cell>
        </row>
        <row r="7720">
          <cell r="A7720" t="str">
            <v>HTG83401</v>
          </cell>
          <cell r="B7720" t="str">
            <v>宫颈成形术</v>
          </cell>
          <cell r="C7720" t="str">
            <v>外阴阴道消毒铺巾,放置窥器,暴露宫颈,以可吸收缝线视宫颈创面内翻或"8"字缝合宫颈,避免封闭宫颈管。</v>
          </cell>
          <cell r="D7720" t="str">
            <v/>
          </cell>
          <cell r="E7720" t="str">
            <v>特殊缝线,止血材料</v>
          </cell>
          <cell r="F7720" t="str">
            <v>次</v>
          </cell>
          <cell r="G7720" t="str">
            <v/>
          </cell>
          <cell r="H7720">
            <v>450</v>
          </cell>
          <cell r="I7720">
            <v>360</v>
          </cell>
          <cell r="J7720">
            <v>310</v>
          </cell>
          <cell r="K7720" t="str">
            <v>甲类</v>
          </cell>
        </row>
        <row r="7721">
          <cell r="A7721" t="str">
            <v>HTK75301</v>
          </cell>
          <cell r="B7721" t="str">
            <v>经腹全子宫+单附件切除术</v>
          </cell>
          <cell r="C7721" t="str">
            <v>消毒铺巾,开腹,切除并缝合单侧卵巢悬韧带､单侧输卵管系膜､子宫圆韧带,打开阔韧带前后页,下推膀胱,下推直肠,切断双侧子宫动静脉,切断双侧子宫主韧带和骶韧带,缝合阴道断端,止血,关腹。不含淋巴结清扫。</v>
          </cell>
          <cell r="D7721" t="str">
            <v>引流装置</v>
          </cell>
          <cell r="E7721" t="str">
            <v>特殊缝线,止血材料</v>
          </cell>
          <cell r="F7721" t="str">
            <v>次</v>
          </cell>
          <cell r="G7721" t="str">
            <v/>
          </cell>
          <cell r="H7721">
            <v>1500</v>
          </cell>
          <cell r="I7721">
            <v>1200</v>
          </cell>
          <cell r="J7721">
            <v>1050</v>
          </cell>
          <cell r="K7721" t="str">
            <v>甲类</v>
          </cell>
        </row>
        <row r="7722">
          <cell r="A7722" t="str">
            <v>HTK75302</v>
          </cell>
          <cell r="B7722" t="str">
            <v>经腹全子宫+双附件切除术</v>
          </cell>
          <cell r="C7722" t="str">
            <v>消毒铺巾,开腹,切除并缝合双侧卵巢悬韧带､双侧输卵管系膜､子宫圆韧带,打开阔韧带前后页,下推膀胱,下推直肠,切断双侧子宫动静脉,切断双侧子宫主韧带和骶韧带,缝合阴道断端,止血,关腹。不含淋巴结清扫。</v>
          </cell>
          <cell r="D7722" t="str">
            <v>引流装置</v>
          </cell>
          <cell r="E7722" t="str">
            <v>特殊缝线</v>
          </cell>
          <cell r="F7722" t="str">
            <v>次</v>
          </cell>
          <cell r="G7722" t="str">
            <v/>
          </cell>
          <cell r="H7722">
            <v>1600</v>
          </cell>
          <cell r="I7722">
            <v>1280</v>
          </cell>
          <cell r="J7722">
            <v>1120</v>
          </cell>
          <cell r="K7722" t="str">
            <v>甲类</v>
          </cell>
        </row>
        <row r="7723">
          <cell r="A7723" t="str">
            <v>HTK75401</v>
          </cell>
          <cell r="B7723" t="str">
            <v>经阴道全子宫+单附件切除术</v>
          </cell>
          <cell r="C7723" t="str">
            <v>膀胱截石位,消毒铺巾,消毒阴道宫颈,打开前(或后)穹窿,上推直肠､膀胱,打开前后腹膜,探查子宫,依次切除缝合双侧子宫主韧带､骶韧带､双侧子宫动静脉､双侧子宫阔韧带､双侧圆韧带､单侧输卵管峡部及卵巢固有韧带和单侧卵巢悬韧带,检查各断端无出血,必要时放置腹腔引流管,缝合后腹膜及阴道断端。不含淋巴结清扫。</v>
          </cell>
          <cell r="D7723" t="str">
            <v>阴道窥器,引流装置</v>
          </cell>
          <cell r="E7723" t="str">
            <v>特殊缝线,止血材料,防粘连材料</v>
          </cell>
          <cell r="F7723" t="str">
            <v>次</v>
          </cell>
          <cell r="G7723" t="str">
            <v>子宫大于8周加收不超过50%</v>
          </cell>
          <cell r="H7723">
            <v>1300</v>
          </cell>
          <cell r="I7723">
            <v>1040</v>
          </cell>
          <cell r="J7723">
            <v>910</v>
          </cell>
          <cell r="K7723" t="str">
            <v>甲类</v>
          </cell>
        </row>
        <row r="7724">
          <cell r="A7724" t="str">
            <v>HTK75402</v>
          </cell>
          <cell r="B7724" t="str">
            <v>经阴道全子宫+双附件切除术</v>
          </cell>
          <cell r="C7724" t="str">
            <v>膀胱截石位,消毒铺巾,消毒阴道宫颈,打开前(或后)穹窿,上推直肠､膀胱,打开前后腹膜,探查子宫,依次切除缝合双侧子宫主韧带､骶韧带､双侧子宫动静脉､双侧子宫阔韧带､双侧圆韧带､双侧卵巢悬韧带,检查各断端无出血,必要时放置腹腔引流管,缝合后腹膜及阴道断端。不含淋巴结清扫。</v>
          </cell>
          <cell r="D7724" t="str">
            <v>阴道窥器,引流装置</v>
          </cell>
          <cell r="E7724" t="str">
            <v>特殊缝线,止血材料</v>
          </cell>
          <cell r="F7724" t="str">
            <v>次</v>
          </cell>
          <cell r="G7724" t="str">
            <v>子宫大于8周加收不超过50%</v>
          </cell>
          <cell r="H7724">
            <v>1700</v>
          </cell>
          <cell r="I7724">
            <v>1360</v>
          </cell>
          <cell r="J7724">
            <v>1190</v>
          </cell>
          <cell r="K7724" t="str">
            <v>甲类</v>
          </cell>
        </row>
        <row r="7725">
          <cell r="A7725" t="str">
            <v>HTK75501</v>
          </cell>
          <cell r="B7725" t="str">
            <v>经腹腔镜全子宫+单附件切除术</v>
          </cell>
          <cell r="C7725" t="str">
            <v>消毒铺巾,切开脐部小切口1厘米以长针穿入腹壁,证实进入腹腔后,充气,建立气腹,放入腹腔镜,分别于双侧髂棘内侧5厘米处切开0.5厘米小切口,分别放入直径0.5厘米小套管,必要时可于脐耻间行第四直径0.5厘米小切口,放置套管,腹腔镜探查盆腹腔,腹腔镜下切除单侧卵巢悬韧带､单侧输卵管系膜､双侧子宫圆韧带,打开阔韧带前后页,下推膀胱,下推直肠,切断双侧子宫动静脉,切断双侧子宫主韧带和骶韧带,腹腔镜下缝合阴道断端,取出子宫标本,冲洗腹腔,放置引流管,常规缝合腹壁切口。不含淋巴结清扫。</v>
          </cell>
          <cell r="D7725" t="str">
            <v>引流装置</v>
          </cell>
          <cell r="E7725" t="str">
            <v>腔镜材料</v>
          </cell>
          <cell r="F7725" t="str">
            <v>次</v>
          </cell>
          <cell r="G7725" t="str">
            <v/>
          </cell>
          <cell r="H7725">
            <v>1700</v>
          </cell>
          <cell r="I7725">
            <v>1360</v>
          </cell>
          <cell r="J7725">
            <v>1190</v>
          </cell>
          <cell r="K7725" t="str">
            <v>乙类</v>
          </cell>
        </row>
        <row r="7726">
          <cell r="A7726" t="str">
            <v>HTK75502</v>
          </cell>
          <cell r="B7726" t="str">
            <v>经腹腔镜全子宫+双附件切除术</v>
          </cell>
          <cell r="C7726" t="str">
            <v>消毒铺巾,建立气腹,放入腹腔镜探查盆腹腔,腹腔镜下切除双侧卵巢悬韧带､双侧输卵管系膜､双侧子宫圆韧带,打开阔韧带前后页,下推膀胱,下推直肠,切断双侧子宫动静脉,切断双侧子宫主韧带和骶韧带,腹腔镜下缝合阴道断端,取出子宫标本,冲洗腹腔,放置引流管,常规缝合腹壁切口。不含淋巴结清扫。</v>
          </cell>
          <cell r="D7726" t="str">
            <v>引流装置</v>
          </cell>
          <cell r="E7726" t="str">
            <v>腔镜材料</v>
          </cell>
          <cell r="F7726" t="str">
            <v>次</v>
          </cell>
          <cell r="G7726" t="str">
            <v/>
          </cell>
          <cell r="H7726">
            <v>1200</v>
          </cell>
          <cell r="I7726">
            <v>960</v>
          </cell>
          <cell r="J7726">
            <v>840</v>
          </cell>
          <cell r="K7726" t="str">
            <v>乙类</v>
          </cell>
        </row>
        <row r="7727">
          <cell r="A7727" t="str">
            <v>HTL-HTM</v>
          </cell>
          <cell r="B7727" t="str">
            <v>阴道</v>
          </cell>
          <cell r="C7727" t="str">
            <v/>
          </cell>
          <cell r="D7727" t="str">
            <v/>
          </cell>
          <cell r="E7727" t="str">
            <v/>
          </cell>
        </row>
        <row r="7727">
          <cell r="G7727" t="str">
            <v/>
          </cell>
          <cell r="H7727" t="str">
            <v/>
          </cell>
          <cell r="I7727" t="str">
            <v/>
          </cell>
          <cell r="J7727" t="str">
            <v/>
          </cell>
        </row>
        <row r="7728">
          <cell r="A7728" t="str">
            <v>HTL45401</v>
          </cell>
          <cell r="B7728" t="str">
            <v>阴道后穹隆切开引流术</v>
          </cell>
          <cell r="C7728" t="str">
            <v>膀胱截石位,消毒外阴,铺无菌巾,术前排尿,插入窥阴器,暴露阴道后穹隆､消毒,以18号长针头行穿刺术,明确内容物性质(脓､血),切开肿块囊腔,分离脓肿或血肿内腔,充分引流,冲洗囊腔,放置橡皮条引流。</v>
          </cell>
          <cell r="D7728" t="str">
            <v>阴道窥器,引流装置</v>
          </cell>
          <cell r="E7728" t="str">
            <v/>
          </cell>
          <cell r="F7728" t="str">
            <v>次</v>
          </cell>
          <cell r="G7728" t="str">
            <v/>
          </cell>
          <cell r="H7728">
            <v>700</v>
          </cell>
          <cell r="I7728">
            <v>560</v>
          </cell>
          <cell r="J7728">
            <v>490</v>
          </cell>
          <cell r="K7728" t="str">
            <v>甲类</v>
          </cell>
        </row>
        <row r="7729">
          <cell r="A7729" t="str">
            <v>HTL48401</v>
          </cell>
          <cell r="B7729" t="str">
            <v>阴道穹隆封闭术</v>
          </cell>
          <cell r="C7729" t="str">
            <v>膀胱截石位,外阴消毒,铺盖无菌巾,放入窥器,暴露宫颈阴道,干棉球擦净宫颈粘液,消毒宫颈阴道,于阴道穹隆顶端左､右两处分别注射治疗药物,穿刺针眼压迫止血。</v>
          </cell>
          <cell r="D7729" t="str">
            <v>阴道窥器</v>
          </cell>
          <cell r="E7729" t="str">
            <v>止血材料</v>
          </cell>
          <cell r="F7729" t="str">
            <v>次</v>
          </cell>
          <cell r="G7729" t="str">
            <v/>
          </cell>
          <cell r="H7729">
            <v>20</v>
          </cell>
          <cell r="I7729">
            <v>16</v>
          </cell>
          <cell r="J7729">
            <v>14</v>
          </cell>
          <cell r="K7729" t="str">
            <v>甲类</v>
          </cell>
        </row>
        <row r="7730">
          <cell r="A7730" t="str">
            <v>HTL59401</v>
          </cell>
          <cell r="B7730" t="str">
            <v>阴道部分闭合术</v>
          </cell>
          <cell r="C7730" t="str">
            <v>膀胱截石位,消毒铺巾,消毒阴道,宫颈,切除阴道前后壁对应位置黏膜瓣各一片,将切除后的阴道前后壁对和缝合,止血。</v>
          </cell>
          <cell r="D7730" t="str">
            <v>阴道窥器</v>
          </cell>
          <cell r="E7730" t="str">
            <v>补片,特殊缝线,止血材料</v>
          </cell>
          <cell r="F7730" t="str">
            <v>次</v>
          </cell>
          <cell r="G7730" t="str">
            <v/>
          </cell>
          <cell r="H7730">
            <v>1200</v>
          </cell>
          <cell r="I7730">
            <v>960</v>
          </cell>
          <cell r="J7730">
            <v>840</v>
          </cell>
          <cell r="K7730" t="str">
            <v>乙类</v>
          </cell>
        </row>
        <row r="7731">
          <cell r="A7731" t="str">
            <v>HTL59402</v>
          </cell>
          <cell r="B7731" t="str">
            <v>阴道完全闭合术</v>
          </cell>
          <cell r="C7731" t="str">
            <v>膀胱截石位,消毒外阴,铺无菌巾,暴露阴道,消毒,切开阴道前后壁,分离阴道黏膜,切除阴道壁组织,保留部分阴道前庭黏膜,对应缝合,闭合阴道。</v>
          </cell>
          <cell r="D7731" t="str">
            <v>阴道窥器</v>
          </cell>
          <cell r="E7731" t="str">
            <v>补片,特殊缝线,止血材料</v>
          </cell>
          <cell r="F7731" t="str">
            <v>次</v>
          </cell>
          <cell r="G7731" t="str">
            <v/>
          </cell>
          <cell r="H7731">
            <v>1200</v>
          </cell>
          <cell r="I7731">
            <v>960</v>
          </cell>
          <cell r="J7731">
            <v>840</v>
          </cell>
          <cell r="K7731" t="str">
            <v>甲类</v>
          </cell>
        </row>
        <row r="7732">
          <cell r="A7732" t="str">
            <v>HTL61401</v>
          </cell>
          <cell r="B7732" t="str">
            <v>阴道内人工授精术</v>
          </cell>
          <cell r="C7732" t="str">
            <v>用无菌杯采集精液,检查精液,等待液化,检查,记录,常规消毒,铺巾,消毒宫颈,用注射器吸出精液轻轻推入后穹窿处。需使用相差显微镜。</v>
          </cell>
          <cell r="D7732" t="str">
            <v>无菌精液采集杯,细胞计数板</v>
          </cell>
          <cell r="E7732" t="str">
            <v/>
          </cell>
          <cell r="F7732" t="str">
            <v>次</v>
          </cell>
          <cell r="G7732" t="str">
            <v/>
          </cell>
          <cell r="H7732">
            <v>260</v>
          </cell>
          <cell r="I7732">
            <v>205</v>
          </cell>
          <cell r="J7732">
            <v>180</v>
          </cell>
          <cell r="K7732" t="str">
            <v>丙类</v>
          </cell>
        </row>
        <row r="7733">
          <cell r="A7733" t="str">
            <v>HTL65401</v>
          </cell>
          <cell r="B7733" t="str">
            <v>阴道异物取出术</v>
          </cell>
          <cell r="C7733" t="str">
            <v>膀胱截石位,臀部铺消毒垫巾,消毒外阴,放置窥阴器,暴露阴道异物,钳取阴道异物,消毒宫颈､阴道。</v>
          </cell>
          <cell r="D7733" t="str">
            <v>阴道窥器</v>
          </cell>
          <cell r="E7733" t="str">
            <v/>
          </cell>
          <cell r="F7733" t="str">
            <v>次</v>
          </cell>
          <cell r="G7733" t="str">
            <v/>
          </cell>
          <cell r="H7733">
            <v>150</v>
          </cell>
          <cell r="I7733">
            <v>120</v>
          </cell>
          <cell r="J7733">
            <v>105</v>
          </cell>
          <cell r="K7733" t="str">
            <v>甲类</v>
          </cell>
        </row>
        <row r="7734">
          <cell r="A7734" t="str">
            <v>HTL65601</v>
          </cell>
          <cell r="B7734" t="str">
            <v>经宫腔镜阴道异物取出术</v>
          </cell>
          <cell r="C7734" t="str">
            <v>对幼女､未婚､绝经期患者实施宫腔镜检查,消毒铺巾,放入纤维宫腔镜,检查阴道内情况,取出阴道异物。</v>
          </cell>
          <cell r="D7734" t="str">
            <v/>
          </cell>
          <cell r="E7734" t="str">
            <v>宫腔镜材料</v>
          </cell>
          <cell r="F7734" t="str">
            <v>次</v>
          </cell>
          <cell r="G7734" t="str">
            <v/>
          </cell>
          <cell r="H7734">
            <v>350</v>
          </cell>
          <cell r="I7734">
            <v>280</v>
          </cell>
          <cell r="J7734">
            <v>245</v>
          </cell>
          <cell r="K7734" t="str">
            <v>乙类</v>
          </cell>
        </row>
        <row r="7735">
          <cell r="A7735" t="str">
            <v>HTL70301</v>
          </cell>
          <cell r="B7735" t="str">
            <v>阴道断端骶棘韧带悬吊术</v>
          </cell>
          <cell r="C7735" t="str">
            <v>膀胱截石位,消毒铺巾,消毒阴道,打开阴道后壁至阴道断端,上推直肠,暴露子宫骶韧带,分离暴露骶棘韧带,7号丝线缝合骶韧带和骶棘韧带,打结,提升阴道断端,缝合阴道后壁。不含阴道壁修补术､治疗尿失禁手术､吊带或生物补片修补术。</v>
          </cell>
          <cell r="D7735" t="str">
            <v>阴道窥器</v>
          </cell>
          <cell r="E7735" t="str">
            <v>补片,特殊缝线,止血材料</v>
          </cell>
          <cell r="F7735" t="str">
            <v>次</v>
          </cell>
          <cell r="G7735" t="str">
            <v/>
          </cell>
          <cell r="H7735">
            <v>800</v>
          </cell>
          <cell r="I7735">
            <v>640</v>
          </cell>
          <cell r="J7735">
            <v>560</v>
          </cell>
          <cell r="K7735" t="str">
            <v>乙类</v>
          </cell>
        </row>
        <row r="7736">
          <cell r="A7736" t="str">
            <v>HTL70302</v>
          </cell>
          <cell r="B7736" t="str">
            <v>经腹阴道穹隆骶骨悬吊术</v>
          </cell>
          <cell r="C7736" t="str">
            <v>常规消毒,铺巾,开腹,分离骶前腹膜,暴露骶2-3,补片一端固定于阴道前后壁,另一端固定于骶前,关闭后腹膜。</v>
          </cell>
          <cell r="D7736" t="str">
            <v/>
          </cell>
          <cell r="E7736" t="str">
            <v>补片,特殊缝线,止血材料,防粘连材料</v>
          </cell>
          <cell r="F7736" t="str">
            <v>次</v>
          </cell>
          <cell r="G7736" t="str">
            <v/>
          </cell>
          <cell r="H7736">
            <v>800</v>
          </cell>
          <cell r="I7736">
            <v>640</v>
          </cell>
          <cell r="J7736">
            <v>560</v>
          </cell>
          <cell r="K7736" t="str">
            <v>乙类</v>
          </cell>
        </row>
        <row r="7737">
          <cell r="A7737" t="str">
            <v>HTL70501</v>
          </cell>
          <cell r="B7737" t="str">
            <v>经腹腔镜阴道穹隆骶骨悬吊术</v>
          </cell>
          <cell r="C7737" t="str">
            <v>常规消毒,铺巾,切开脐部小切口1厘米以长针穿入腹壁,证实进入腹腔后,充气,建立气腹,放入腹腔镜,分别于双侧髂棘内侧5厘米处切开0.5厘米小切口,分别放入直径0.5厘米小套管,必要时可于脐耻间行第四直径0.5厘米小切口,放置套管,腹腔镜观察,分离骶前腹膜,暴露骶2-3,补片一端固定于阴道前后壁,另一端固定于骶前,关闭后腹膜。</v>
          </cell>
          <cell r="D7737" t="str">
            <v/>
          </cell>
          <cell r="E7737" t="str">
            <v>补片,腔镜材料</v>
          </cell>
          <cell r="F7737" t="str">
            <v>次</v>
          </cell>
          <cell r="G7737" t="str">
            <v/>
          </cell>
          <cell r="H7737">
            <v>1000</v>
          </cell>
          <cell r="I7737">
            <v>800</v>
          </cell>
          <cell r="J7737">
            <v>700</v>
          </cell>
          <cell r="K7737" t="str">
            <v>乙类</v>
          </cell>
        </row>
        <row r="7738">
          <cell r="A7738" t="str">
            <v>HTL73301</v>
          </cell>
          <cell r="B7738" t="str">
            <v>外阴阴道疤痕切除术</v>
          </cell>
          <cell r="C7738" t="str">
            <v>膀胱截石位,臀部铺消毒垫巾,消毒外阴,切除外阴或阴道疤痕,缝合裂开提肛肌,可吸收线缝合阴道黏膜和外阴皮肤,消毒阴道,放置油纱。</v>
          </cell>
          <cell r="D7738" t="str">
            <v>阴道窥器</v>
          </cell>
          <cell r="E7738" t="str">
            <v>特殊缝线,止血材料</v>
          </cell>
          <cell r="F7738" t="str">
            <v>次</v>
          </cell>
          <cell r="G7738" t="str">
            <v/>
          </cell>
          <cell r="H7738">
            <v>700</v>
          </cell>
          <cell r="I7738">
            <v>560</v>
          </cell>
          <cell r="J7738">
            <v>490</v>
          </cell>
          <cell r="K7738" t="str">
            <v>乙类</v>
          </cell>
        </row>
        <row r="7739">
          <cell r="A7739" t="str">
            <v>HTL73302</v>
          </cell>
          <cell r="B7739" t="str">
            <v>阴道黏膜部分切除阴道缩窄术</v>
          </cell>
          <cell r="C7739" t="str">
            <v>常规消毒,铺无菌巾,局部麻醉或硬膜外麻醉,设计阴道口切口,剥离并切除部分阴道壁黏膜,电凝止血,分层缝合缩小阴道外口。</v>
          </cell>
          <cell r="D7739" t="str">
            <v>阴道窥器</v>
          </cell>
          <cell r="E7739" t="str">
            <v>特殊缝线</v>
          </cell>
          <cell r="F7739" t="str">
            <v>次</v>
          </cell>
          <cell r="G7739" t="str">
            <v/>
          </cell>
          <cell r="H7739">
            <v>930</v>
          </cell>
          <cell r="I7739">
            <v>740</v>
          </cell>
          <cell r="J7739">
            <v>650</v>
          </cell>
          <cell r="K7739" t="str">
            <v>丙类</v>
          </cell>
        </row>
        <row r="7740">
          <cell r="A7740" t="str">
            <v>HTL73401</v>
          </cell>
          <cell r="B7740" t="str">
            <v>阴道隔切除缝合术</v>
          </cell>
          <cell r="C7740" t="str">
            <v>膀胱截石位,消毒铺巾,消毒阴道,切除横隔(或纵隔､斜膈),阴道成形,缝合或止血,阴道填塞油纱。</v>
          </cell>
          <cell r="D7740" t="str">
            <v>阴道窥器,引流装置</v>
          </cell>
          <cell r="E7740" t="str">
            <v>特殊缝线,止血材料</v>
          </cell>
          <cell r="F7740" t="str">
            <v>次</v>
          </cell>
          <cell r="G7740" t="str">
            <v/>
          </cell>
          <cell r="H7740">
            <v>600</v>
          </cell>
          <cell r="I7740">
            <v>480</v>
          </cell>
          <cell r="J7740">
            <v>420</v>
          </cell>
          <cell r="K7740" t="str">
            <v>甲类</v>
          </cell>
        </row>
        <row r="7741">
          <cell r="A7741" t="str">
            <v>HTL75301</v>
          </cell>
          <cell r="B7741" t="str">
            <v>全阴道切除术</v>
          </cell>
          <cell r="C7741" t="str">
            <v>膀胱截石位,消毒外阴,阴道,分离阴道与周围组织的间隙,切除全部阴道,缝合止血。</v>
          </cell>
          <cell r="D7741" t="str">
            <v>阴道窥器,引流装置</v>
          </cell>
          <cell r="E7741" t="str">
            <v>特殊缝线,止血材料</v>
          </cell>
          <cell r="F7741" t="str">
            <v>次</v>
          </cell>
          <cell r="G7741" t="str">
            <v/>
          </cell>
          <cell r="H7741">
            <v>1940</v>
          </cell>
          <cell r="I7741">
            <v>1550</v>
          </cell>
          <cell r="J7741">
            <v>1360</v>
          </cell>
          <cell r="K7741" t="str">
            <v>甲类</v>
          </cell>
        </row>
        <row r="7742">
          <cell r="A7742" t="str">
            <v>HTL80401</v>
          </cell>
          <cell r="B7742" t="str">
            <v>阴道狭窄扩张术</v>
          </cell>
          <cell r="C7742" t="str">
            <v>膀胱截石位,臀部铺消毒垫巾,消毒外阴,使用管状膜具行阴道扩张。</v>
          </cell>
          <cell r="D7742" t="str">
            <v>阴道窥器,引流装置</v>
          </cell>
          <cell r="E7742" t="str">
            <v/>
          </cell>
          <cell r="F7742" t="str">
            <v>次</v>
          </cell>
          <cell r="G7742" t="str">
            <v/>
          </cell>
          <cell r="H7742">
            <v>320</v>
          </cell>
          <cell r="I7742">
            <v>260</v>
          </cell>
          <cell r="J7742">
            <v>220</v>
          </cell>
          <cell r="K7742" t="str">
            <v>乙类</v>
          </cell>
        </row>
        <row r="7743">
          <cell r="A7743" t="str">
            <v>HTL83301</v>
          </cell>
          <cell r="B7743" t="str">
            <v>阴道成形术-压顶法</v>
          </cell>
          <cell r="C7743" t="str">
            <v>膀胱截石位,臀部铺消毒垫巾,消毒外阴,每次用直径8毫米圆管状模型顶压阴道外口30分钟,2-3个月后,改用直径2-3厘米圆管状模型每次顶压阴道外口30分钟。</v>
          </cell>
          <cell r="D7743" t="str">
            <v>阴道窥器</v>
          </cell>
          <cell r="E7743" t="str">
            <v/>
          </cell>
          <cell r="F7743" t="str">
            <v>次</v>
          </cell>
          <cell r="G7743" t="str">
            <v/>
          </cell>
          <cell r="H7743">
            <v>800</v>
          </cell>
          <cell r="I7743">
            <v>640</v>
          </cell>
          <cell r="J7743">
            <v>560</v>
          </cell>
          <cell r="K7743" t="str">
            <v>丙类</v>
          </cell>
        </row>
        <row r="7744">
          <cell r="A7744" t="str">
            <v>HTL83302</v>
          </cell>
          <cell r="B7744" t="str">
            <v>阴道闭锁切开成形术</v>
          </cell>
          <cell r="C7744" t="str">
            <v>膀胱截石位,臀部铺消毒垫巾,消毒外阴,术前排尿或插(保留)导尿管,外阴口局麻,用窥器打开阴道,在阴道闭锁处切开并分离闭锁之阴道前后壁,游离并缝合阴道闭锁处阴道上下黏膜,无出血,放置油纱卷。</v>
          </cell>
          <cell r="D7744" t="str">
            <v>阴道窥器,引流装置</v>
          </cell>
          <cell r="E7744" t="str">
            <v>特殊缝线</v>
          </cell>
          <cell r="F7744" t="str">
            <v>次</v>
          </cell>
          <cell r="G7744" t="str">
            <v/>
          </cell>
          <cell r="H7744">
            <v>430</v>
          </cell>
          <cell r="I7744">
            <v>340</v>
          </cell>
          <cell r="J7744">
            <v>300</v>
          </cell>
          <cell r="K7744" t="str">
            <v>乙类</v>
          </cell>
        </row>
        <row r="7745">
          <cell r="A7745" t="str">
            <v>HTL83303</v>
          </cell>
          <cell r="B7745" t="str">
            <v>阴道直肠瘘修补术</v>
          </cell>
          <cell r="C7745" t="str">
            <v>膀胱截石位,消毒外阴､肛周､阴道,暴露瘘孔,环形切除瘘孔周围瘢痕,4-0可吸收性肠线间断､褥式缝合直肠浆肌层关闭瘘孔,缝合阴道壁,冲洗,止血。</v>
          </cell>
          <cell r="D7745" t="str">
            <v>阴道窥器,引流装置,冲洗液</v>
          </cell>
          <cell r="E7745" t="str">
            <v>特殊缝线,止血材料</v>
          </cell>
          <cell r="F7745" t="str">
            <v>次</v>
          </cell>
          <cell r="G7745" t="str">
            <v/>
          </cell>
          <cell r="H7745">
            <v>1000</v>
          </cell>
          <cell r="I7745">
            <v>800</v>
          </cell>
          <cell r="J7745">
            <v>700</v>
          </cell>
          <cell r="K7745" t="str">
            <v>甲类</v>
          </cell>
        </row>
        <row r="7746">
          <cell r="A7746" t="str">
            <v>HTL83304</v>
          </cell>
          <cell r="B7746" t="str">
            <v>腹会阴联合入路高位直肠阴道瘘修补术</v>
          </cell>
          <cell r="C7746" t="str">
            <v>常规消毒,铺无菌巾,手术设计。在腹部切开,分离直肠和阴道间间隙,切开瘘口部位,切除瘘口瘢痕,局部形成黏膜瓣,分层缝合,闭合直肠和阴道的瘘口,术中电凝止血,留置引流。</v>
          </cell>
          <cell r="D7746" t="str">
            <v>引流装置</v>
          </cell>
          <cell r="E7746" t="str">
            <v>特殊缝线</v>
          </cell>
          <cell r="F7746" t="str">
            <v>次</v>
          </cell>
          <cell r="G7746" t="str">
            <v/>
          </cell>
          <cell r="H7746">
            <v>1100</v>
          </cell>
          <cell r="I7746">
            <v>880</v>
          </cell>
          <cell r="J7746">
            <v>770</v>
          </cell>
          <cell r="K7746" t="str">
            <v>甲类</v>
          </cell>
        </row>
        <row r="7747">
          <cell r="A7747" t="str">
            <v>HTL83305</v>
          </cell>
          <cell r="B7747" t="str">
            <v>局部黏膜瓣转移阴道直肠瘘修补术</v>
          </cell>
          <cell r="C7747" t="str">
            <v>常规消毒,铺无菌巾,设计,局部注射副肾冲洗液,经阴道沿瘘口周围切开黏膜､黏膜下层,电凝止血,切除瘢痕组织,显露直肠黏膜,可吸收线连续缝合直肠黏膜,黏膜下层,切取一侧阴道黏膜瓣转移至创口处缝合。阴道内留置抗菌素纱布条。不含其它皮瓣转移术。</v>
          </cell>
          <cell r="D7747" t="str">
            <v>阴道窥器,引流装置,注射器</v>
          </cell>
          <cell r="E7747" t="str">
            <v>特殊缝线</v>
          </cell>
          <cell r="F7747" t="str">
            <v>次</v>
          </cell>
          <cell r="G7747" t="str">
            <v/>
          </cell>
          <cell r="H7747">
            <v>1100</v>
          </cell>
          <cell r="I7747">
            <v>880</v>
          </cell>
          <cell r="J7747">
            <v>770</v>
          </cell>
          <cell r="K7747" t="str">
            <v>甲类</v>
          </cell>
        </row>
        <row r="7748">
          <cell r="A7748" t="str">
            <v>HTL83401</v>
          </cell>
          <cell r="B7748" t="str">
            <v>阴道裂伤缝合术</v>
          </cell>
          <cell r="C7748" t="str">
            <v>膀胱截石位,外阴消毒,铺盖无菌巾,插入窥器,暴露并消毒裂伤部位,视裂伤部位深浅,用纱条压迫止血或缝合止血。</v>
          </cell>
          <cell r="D7748" t="str">
            <v>阴道窥器</v>
          </cell>
          <cell r="E7748" t="str">
            <v>特殊缝线,止血材料</v>
          </cell>
          <cell r="F7748" t="str">
            <v>次</v>
          </cell>
          <cell r="G7748" t="str">
            <v/>
          </cell>
          <cell r="H7748">
            <v>200</v>
          </cell>
          <cell r="I7748">
            <v>160</v>
          </cell>
          <cell r="J7748">
            <v>140</v>
          </cell>
          <cell r="K7748" t="str">
            <v>甲类</v>
          </cell>
        </row>
        <row r="7749">
          <cell r="A7749" t="str">
            <v>HTL83402</v>
          </cell>
          <cell r="B7749" t="str">
            <v>阴道旁修补术</v>
          </cell>
          <cell r="C7749" t="str">
            <v>膀胱截石位,消毒铺巾,消毒阴道,打开阴道前壁至脱垂最高点,向两侧分离达盆筋膜腱弓,缝合膀胱筋膜和盆筋膜腱弓数针,缝合阴道黏膜。不含阴道前后壁修补术､治疗尿失禁手术､吊带或生物补片修补术､会阴体修补术。</v>
          </cell>
          <cell r="D7749" t="str">
            <v>阴道窥器</v>
          </cell>
          <cell r="E7749" t="str">
            <v>补片,特殊缝线,止血材料</v>
          </cell>
          <cell r="F7749" t="str">
            <v>次</v>
          </cell>
          <cell r="G7749" t="str">
            <v/>
          </cell>
          <cell r="H7749">
            <v>800</v>
          </cell>
          <cell r="I7749">
            <v>640</v>
          </cell>
          <cell r="J7749">
            <v>560</v>
          </cell>
          <cell r="K7749" t="str">
            <v>甲类</v>
          </cell>
        </row>
        <row r="7750">
          <cell r="A7750" t="str">
            <v>HTL89301</v>
          </cell>
          <cell r="B7750" t="str">
            <v>游离皮瓣阴道再造术</v>
          </cell>
          <cell r="C7750" t="str">
            <v>常规消毒,铺无菌巾,设计切口,注射局麻药,切开皮肤皮下,电凝止血,解剖受区血管(一根动脉,两根静脉),形成受区创面,将游离皮瓣血管冲洗(肝素冲洗液),修剪吻合血管,翻转皮瓣缝合成尿道及阴茎体,断开受区血管,皮瓣动静脉与受区动静脉吻合,观察血运,固定阴茎体及血管蒂,置入引流。不含游离皮瓣形成术､阴茎假体置入术。</v>
          </cell>
          <cell r="D7750" t="str">
            <v>引流装置,注射器</v>
          </cell>
          <cell r="E7750" t="str">
            <v>阴茎假体,特殊缝线</v>
          </cell>
          <cell r="F7750" t="str">
            <v>次</v>
          </cell>
          <cell r="G7750" t="str">
            <v/>
          </cell>
          <cell r="H7750">
            <v>2130</v>
          </cell>
          <cell r="I7750">
            <v>1700</v>
          </cell>
          <cell r="J7750">
            <v>1490</v>
          </cell>
          <cell r="K7750" t="str">
            <v>丙类</v>
          </cell>
        </row>
        <row r="7751">
          <cell r="A7751" t="str">
            <v>HTL89302</v>
          </cell>
          <cell r="B7751" t="str">
            <v>带蒂皮瓣阴道再造术</v>
          </cell>
          <cell r="C7751" t="str">
            <v>常规消毒,铺无菌巾,设计切口,设计皮瓣和阴道口切口,局部注射1:20万肾上腺素冲洗液,在设计的阴道口位置切开皮肤或黏膜,在尿道和肛门之间分离形成腔隙,电凝止血,作皮瓣切口,切开皮肤､皮下组织,掀起皮瓣,电凝止血,检查皮瓣血运良好后,分层将皮瓣缝制成皮筒,供瓣区直接缝合或游离植皮,检查分离好的阴道腔隙无活动出血后,直接或经皮下隧道将皮筒转移至阴道腔隙,放置引流,皮筒边缘与阴道口缝合,再造阴道内填塞碘仿纱条,包扎。不含游离植皮术､皮瓣形成术。</v>
          </cell>
          <cell r="D7751" t="str">
            <v>引流装置,注射器,阴道窥器</v>
          </cell>
          <cell r="E7751" t="str">
            <v>特殊缝线</v>
          </cell>
          <cell r="F7751" t="str">
            <v>次</v>
          </cell>
          <cell r="G7751" t="str">
            <v/>
          </cell>
          <cell r="H7751">
            <v>2300</v>
          </cell>
          <cell r="I7751">
            <v>1840</v>
          </cell>
          <cell r="J7751">
            <v>1610</v>
          </cell>
          <cell r="K7751" t="str">
            <v>丙类</v>
          </cell>
        </row>
        <row r="7752">
          <cell r="A7752" t="str">
            <v>HTL89303</v>
          </cell>
          <cell r="B7752" t="str">
            <v>皮片游离移植阴道再造术</v>
          </cell>
          <cell r="C7752" t="str">
            <v>常规消毒,铺无菌巾,留置导尿,设计造穴切口,局部注射1:20万肾上腺素冲洗液,在设计的位置切开皮肤或黏膜,在尿道和肛门之间分离形成再造阴道腔隙,电凝止血,测定穴深及穴周径,检查有无尿道及直肠损伤,生理冲洗液冲洗,在阴道模具上将游离皮片缝合成单盲端管状,置入穴腔,外端与穴口缝合,阴道腔内置碘仿纱条,包堆包扎。不含取皮术。</v>
          </cell>
          <cell r="D7752" t="str">
            <v>引流装置,冲洗液,注射器,阴道窥器</v>
          </cell>
          <cell r="E7752" t="str">
            <v>特殊缝线</v>
          </cell>
          <cell r="F7752" t="str">
            <v>次</v>
          </cell>
          <cell r="G7752" t="str">
            <v/>
          </cell>
          <cell r="H7752">
            <v>2200</v>
          </cell>
          <cell r="I7752">
            <v>1760</v>
          </cell>
          <cell r="J7752">
            <v>1540</v>
          </cell>
          <cell r="K7752" t="str">
            <v>丙类</v>
          </cell>
        </row>
        <row r="7753">
          <cell r="A7753" t="str">
            <v>HTL89304</v>
          </cell>
          <cell r="B7753" t="str">
            <v>口腔黏膜微粒游离移植阴道再造术</v>
          </cell>
          <cell r="C7753" t="str">
            <v>常规消毒,铺无菌巾,留置导尿,设计阴道口切口,局部注射1:20万肾上腺素冲洗液,在设计的阴道口位置切开皮肤或黏膜,在尿道和肛门之间分离形成再造阴道腔隙,电凝止血,切取口腔黏膜,制成微粒,置入阴道,置入硅胶多孔阴道模具,模具内填塞纱条,包扎固定。不含口腔黏膜采取术。</v>
          </cell>
          <cell r="D7753" t="str">
            <v>阴道窥器,引流装置</v>
          </cell>
          <cell r="E7753" t="str">
            <v>特殊缝线</v>
          </cell>
          <cell r="F7753" t="str">
            <v>次</v>
          </cell>
          <cell r="G7753" t="str">
            <v/>
          </cell>
          <cell r="H7753">
            <v>2200</v>
          </cell>
          <cell r="I7753">
            <v>1760</v>
          </cell>
          <cell r="J7753">
            <v>1540</v>
          </cell>
          <cell r="K7753" t="str">
            <v>丙类</v>
          </cell>
        </row>
        <row r="7754">
          <cell r="A7754" t="str">
            <v>HTL89305</v>
          </cell>
          <cell r="B7754" t="str">
            <v>带蒂肠管阴道再造术</v>
          </cell>
          <cell r="C7754" t="str">
            <v>常规消毒,铺无菌巾,留置导尿,设计阴道口切口,局部注射1:20万肾上腺素冲洗液,在设计的阴道口位置切开皮肤或黏膜,在尿道和肛门之间分离形成再造阴道腔隙,止血,开腹,切取一段带血管蒂的肠段,转移到再造阴道腔隙内,带蒂肠管远心端与阴道口缝合,形成阴道,缝合关闭腹腔,放置引流,包扎固定。</v>
          </cell>
          <cell r="D7754" t="str">
            <v>引流装置,注射器,阴道窥器</v>
          </cell>
          <cell r="E7754" t="str">
            <v>特殊缝线</v>
          </cell>
          <cell r="F7754" t="str">
            <v>次</v>
          </cell>
          <cell r="G7754" t="str">
            <v/>
          </cell>
          <cell r="H7754">
            <v>2700</v>
          </cell>
          <cell r="I7754">
            <v>2160</v>
          </cell>
          <cell r="J7754">
            <v>1890</v>
          </cell>
          <cell r="K7754" t="str">
            <v>丙类</v>
          </cell>
        </row>
        <row r="7755">
          <cell r="A7755" t="str">
            <v>HTL89306</v>
          </cell>
          <cell r="B7755" t="str">
            <v>经腹乙状结肠代阴道成形术</v>
          </cell>
          <cell r="C7755" t="str">
            <v>膀胱截石位,臀部铺消毒垫巾,消毒外阴,阴道前庭造穴,开腹取乙状结肠10-12厘米,转移切取的肠断至阴道洞穴,固定肠黏膜和外阴皮肤。不含术后阴道模具扩张术､盆腔器官切除术或肠切除术､盆腹腔粘连松解术。</v>
          </cell>
          <cell r="D7755" t="str">
            <v>阴道窥器</v>
          </cell>
          <cell r="E7755" t="str">
            <v>吻合器,特殊缝线,止血材料</v>
          </cell>
          <cell r="F7755" t="str">
            <v>次</v>
          </cell>
          <cell r="G7755" t="str">
            <v/>
          </cell>
          <cell r="H7755">
            <v>1000</v>
          </cell>
          <cell r="I7755">
            <v>800</v>
          </cell>
          <cell r="J7755">
            <v>700</v>
          </cell>
          <cell r="K7755" t="str">
            <v>丙类</v>
          </cell>
        </row>
        <row r="7756">
          <cell r="A7756" t="str">
            <v>HTL89307</v>
          </cell>
          <cell r="B7756" t="str">
            <v>经腹回肠代阴道成形术</v>
          </cell>
          <cell r="C7756" t="str">
            <v>膀胱截石位,臀部铺消毒垫巾,消毒外阴,阴道前庭造穴,开腹取回肠10-12厘米,转移切取的肠断至阴道洞穴,固定肠黏膜和外阴皮肤。不含术后阴道模具扩张术､盆腔器官切除术､肠切除术､盆腹腔粘连松解术。</v>
          </cell>
          <cell r="D7756" t="str">
            <v>阴道窥器</v>
          </cell>
          <cell r="E7756" t="str">
            <v>吻合器,特殊缝线,止血材料</v>
          </cell>
          <cell r="F7756" t="str">
            <v>次</v>
          </cell>
          <cell r="G7756" t="str">
            <v/>
          </cell>
          <cell r="H7756">
            <v>1000</v>
          </cell>
          <cell r="I7756">
            <v>800</v>
          </cell>
          <cell r="J7756">
            <v>700</v>
          </cell>
          <cell r="K7756" t="str">
            <v>丙类</v>
          </cell>
        </row>
        <row r="7757">
          <cell r="A7757" t="str">
            <v>HTL89308</v>
          </cell>
          <cell r="B7757" t="str">
            <v>经腹腹膜代阴道成形术</v>
          </cell>
          <cell r="C7757" t="str">
            <v>膀胱截石位,臀部铺消毒垫巾,消毒外阴,阴道前庭造穴,开腹,暴露双侧后腹膜,分别取左右侧后腹膜4*12厘米,缝合成阴道模型,置入阴道洞穴,固定腹膜和外阴皮肤。不含术后阴道模具扩张术､盆腔器官切除术。</v>
          </cell>
          <cell r="D7757" t="str">
            <v>阴道窥器</v>
          </cell>
          <cell r="E7757" t="str">
            <v>特殊缝线,止血材料</v>
          </cell>
          <cell r="F7757" t="str">
            <v>次</v>
          </cell>
          <cell r="G7757" t="str">
            <v/>
          </cell>
          <cell r="H7757">
            <v>1000</v>
          </cell>
          <cell r="I7757">
            <v>800</v>
          </cell>
          <cell r="J7757">
            <v>700</v>
          </cell>
          <cell r="K7757" t="str">
            <v>丙类</v>
          </cell>
        </row>
        <row r="7758">
          <cell r="A7758" t="str">
            <v>HTL89309</v>
          </cell>
          <cell r="B7758" t="str">
            <v>会阴体重建阴道紧缩术</v>
          </cell>
          <cell r="C7758" t="str">
            <v>常规消毒,铺无菌巾,设计阴道口切口,局部注射麻醉药或肿胀液,剥离部分阴道后､侧壁,电凝止血,分层缝合分离的肛提肌,重建会阴体,分层缝合缩小阴道,部分切除多余黏膜,阴道外口整形,置入纱布卷,外阴包扎。</v>
          </cell>
          <cell r="D7758" t="str">
            <v>引流装置,阴道窥器,注射器</v>
          </cell>
          <cell r="E7758" t="str">
            <v>特殊缝线</v>
          </cell>
          <cell r="F7758" t="str">
            <v>次</v>
          </cell>
          <cell r="G7758" t="str">
            <v/>
          </cell>
          <cell r="H7758">
            <v>1000</v>
          </cell>
          <cell r="I7758">
            <v>800</v>
          </cell>
          <cell r="J7758">
            <v>700</v>
          </cell>
          <cell r="K7758" t="str">
            <v>丙类</v>
          </cell>
        </row>
        <row r="7759">
          <cell r="A7759" t="str">
            <v>HTL89310</v>
          </cell>
          <cell r="B7759" t="str">
            <v>男变女性阴道再造术</v>
          </cell>
          <cell r="C7759" t="str">
            <v>常规消毒,铺无菌巾,设计切口,睾丸切除,尿道口成形,阴唇成形,应用阴茎皮瓣､阴囊皮瓣或阴股沟皮瓣进行阴道再造。</v>
          </cell>
          <cell r="D7759" t="str">
            <v>引流装置</v>
          </cell>
          <cell r="E7759" t="str">
            <v>特殊缝线</v>
          </cell>
          <cell r="F7759" t="str">
            <v>次</v>
          </cell>
          <cell r="G7759" t="str">
            <v/>
          </cell>
          <cell r="H7759">
            <v>2300</v>
          </cell>
          <cell r="I7759">
            <v>1840</v>
          </cell>
          <cell r="J7759">
            <v>1610</v>
          </cell>
          <cell r="K7759" t="str">
            <v>丙类</v>
          </cell>
        </row>
        <row r="7760">
          <cell r="A7760" t="str">
            <v>HTL89401</v>
          </cell>
          <cell r="B7760" t="str">
            <v>生物补片阴道成形术</v>
          </cell>
          <cell r="C7760" t="str">
            <v>膀胱截石位,臀部铺消毒垫巾,消毒外阴,阴道前庭造穴,取羊膜或生物补片缝制成阴道模型,置于阴道造穴中并缝合固定。</v>
          </cell>
          <cell r="D7760" t="str">
            <v>阴道窥器</v>
          </cell>
          <cell r="E7760" t="str">
            <v>补片,特殊缝线,止血材料</v>
          </cell>
          <cell r="F7760" t="str">
            <v>次</v>
          </cell>
          <cell r="G7760" t="str">
            <v/>
          </cell>
          <cell r="H7760">
            <v>800</v>
          </cell>
          <cell r="I7760">
            <v>640</v>
          </cell>
          <cell r="J7760">
            <v>560</v>
          </cell>
          <cell r="K7760" t="str">
            <v>丙类</v>
          </cell>
        </row>
        <row r="7761">
          <cell r="A7761" t="str">
            <v>HTL89501</v>
          </cell>
          <cell r="B7761" t="str">
            <v>经腹腔镜乙状结肠代阴道成形术</v>
          </cell>
          <cell r="C7761" t="str">
            <v>膀胱截石位,臀部铺消毒垫巾,消毒外阴,阴道前庭造穴,腹腔镜下取乙状结肠10-12厘米,转移切取的肠断至阴道洞穴,固定肠黏膜和外阴皮肤。</v>
          </cell>
          <cell r="D7761" t="str">
            <v>阴道窥器</v>
          </cell>
          <cell r="E7761" t="str">
            <v>腔镜材料</v>
          </cell>
          <cell r="F7761" t="str">
            <v>次</v>
          </cell>
          <cell r="G7761" t="str">
            <v/>
          </cell>
          <cell r="H7761">
            <v>1200</v>
          </cell>
          <cell r="I7761">
            <v>960</v>
          </cell>
          <cell r="J7761">
            <v>840</v>
          </cell>
          <cell r="K7761" t="str">
            <v>丙类</v>
          </cell>
        </row>
        <row r="7762">
          <cell r="A7762" t="str">
            <v>HTL89502</v>
          </cell>
          <cell r="B7762" t="str">
            <v>经腹腔镜回肠代阴道成形术</v>
          </cell>
          <cell r="C7762" t="str">
            <v>膀胱截石位,臀部铺消毒垫巾,消毒外阴,阴道前庭造穴,切开脐部小切口1厘米以长针穿入腹壁,证实进入腹腔后,充气,建立气腹,放入腹腔镜,分别于双侧髂棘内侧5厘米处切开0.5厘米小切口,分别放入直径0.5厘米小套管,必要时可于脐耻间行第四直径0.5厘米小切口,放置套管,腹腔镜取回肠10-12厘米,转移切取的肠断至阴道洞穴,固定肠黏膜和外阴皮肤。</v>
          </cell>
          <cell r="D7762" t="str">
            <v>阴道窥器,引流装置</v>
          </cell>
          <cell r="E7762" t="str">
            <v>腔镜材料</v>
          </cell>
          <cell r="F7762" t="str">
            <v>次</v>
          </cell>
          <cell r="G7762" t="str">
            <v/>
          </cell>
          <cell r="H7762">
            <v>1200</v>
          </cell>
          <cell r="I7762">
            <v>960</v>
          </cell>
          <cell r="J7762">
            <v>840</v>
          </cell>
          <cell r="K7762" t="str">
            <v>丙类</v>
          </cell>
        </row>
        <row r="7763">
          <cell r="A7763" t="str">
            <v>HTL89503</v>
          </cell>
          <cell r="B7763" t="str">
            <v>经腹腔镜腹膜代阴道成形术</v>
          </cell>
          <cell r="C7763" t="str">
            <v>膀胱截石位,臀部铺消毒垫巾,消毒外阴,阴道前庭造穴,切开脐部小切口1厘米以长针穿入腹壁,证实进入腹腔后,充气,建立气腹,放入腹腔镜,腹腔镜下暴露双侧后腹膜,分别取左右侧后腹膜4∗12厘米,缝合成阴道模型,置入阴道洞穴,固定腹膜和外阴皮肤。</v>
          </cell>
          <cell r="D7763" t="str">
            <v>引流装置</v>
          </cell>
          <cell r="E7763" t="str">
            <v>腔镜材料</v>
          </cell>
          <cell r="F7763" t="str">
            <v>次</v>
          </cell>
          <cell r="G7763" t="str">
            <v/>
          </cell>
          <cell r="H7763">
            <v>1200</v>
          </cell>
          <cell r="I7763">
            <v>960</v>
          </cell>
          <cell r="J7763">
            <v>840</v>
          </cell>
          <cell r="K7763" t="str">
            <v>丙类</v>
          </cell>
        </row>
        <row r="7764">
          <cell r="A7764" t="str">
            <v>HTM50401</v>
          </cell>
          <cell r="B7764" t="str">
            <v>阴道壁血肿切开术</v>
          </cell>
          <cell r="C7764" t="str">
            <v>膀胱截石位,臀部铺消毒巾,消毒外阴,铺盖无菌巾,术前排尿或插(保留)导尿管,局麻,切开血肿,清除凝血块,生理冲洗液冲洗血肿腔,止血,可吸收性肠线缝合,关闭血肿腔。</v>
          </cell>
          <cell r="D7764" t="str">
            <v>阴道窥器,引流装置,冲洗液</v>
          </cell>
          <cell r="E7764" t="str">
            <v>特殊缝线,止血材料</v>
          </cell>
          <cell r="F7764" t="str">
            <v>次</v>
          </cell>
          <cell r="G7764" t="str">
            <v/>
          </cell>
          <cell r="H7764">
            <v>340</v>
          </cell>
          <cell r="I7764">
            <v>270</v>
          </cell>
          <cell r="J7764">
            <v>230</v>
          </cell>
          <cell r="K7764" t="str">
            <v>甲类</v>
          </cell>
        </row>
        <row r="7765">
          <cell r="A7765" t="str">
            <v>HTM70401</v>
          </cell>
          <cell r="B7765" t="str">
            <v>阴道前壁修补术</v>
          </cell>
          <cell r="C7765" t="str">
            <v>膀胱截石位,消毒铺巾,消毒阴道,打开阴道前壁至阴道脱垂最高点,向两侧分离,暴露膀胱阴道筋膜并缝合加固,缝合阴道黏膜。不含阴道后壁修补术､治疗尿失禁手术､吊带或生物补片修补术。</v>
          </cell>
          <cell r="D7765" t="str">
            <v>阴道窥器</v>
          </cell>
          <cell r="E7765" t="str">
            <v>补片,特殊缝线,止血材料</v>
          </cell>
          <cell r="F7765" t="str">
            <v>次</v>
          </cell>
          <cell r="G7765" t="str">
            <v/>
          </cell>
          <cell r="H7765">
            <v>1000</v>
          </cell>
          <cell r="I7765">
            <v>800</v>
          </cell>
          <cell r="J7765">
            <v>700</v>
          </cell>
          <cell r="K7765" t="str">
            <v>甲类</v>
          </cell>
        </row>
        <row r="7766">
          <cell r="A7766" t="str">
            <v>HTM70402</v>
          </cell>
          <cell r="B7766" t="str">
            <v>阴道后壁修补术</v>
          </cell>
          <cell r="C7766" t="str">
            <v>膀胱截石位,消毒铺巾,消毒阴道,打开阴道后壁至脱垂最高点,向两侧分离,暴露直肠阴道筋膜并缝合加固,缝合阴道黏膜。</v>
          </cell>
          <cell r="D7766" t="str">
            <v>阴道窥器</v>
          </cell>
          <cell r="E7766" t="str">
            <v>补片,特殊缝线,止血材料</v>
          </cell>
          <cell r="F7766" t="str">
            <v>次</v>
          </cell>
          <cell r="G7766" t="str">
            <v/>
          </cell>
          <cell r="H7766">
            <v>1200</v>
          </cell>
          <cell r="I7766">
            <v>960</v>
          </cell>
          <cell r="J7766">
            <v>840</v>
          </cell>
          <cell r="K7766" t="str">
            <v>甲类</v>
          </cell>
        </row>
        <row r="7767">
          <cell r="A7767" t="str">
            <v>HTM70403</v>
          </cell>
          <cell r="B7767" t="str">
            <v>阴道前后壁修补术</v>
          </cell>
          <cell r="C7767" t="str">
            <v>膀胱截石位,消毒外阴､阴道,铺无菌单,外展､缝合､固定双侧小阴唇,插(保留)金属导尿管,前壁修补:切开阴道前壁黏膜,分离阴道黏膜膀胱间隙,倒T形切开阴道黏膜,分离膀胱,修复膨出膀胱,0号或1号可吸收性肠线,荷包式缝合膀胱表层筋膜､外筋膜,切除多余阴道黏膜,缝合关闭阴道黏膜断端,后壁修补:切开阴道后壁达会阴体,分离阴道壁黏膜与直肠间隙,三角形切开阴道下段黏膜,处理肛提肌,修复直肠膨出,加固盆底组织,缝合阴道黏膜断端及会阴体。</v>
          </cell>
          <cell r="D7767" t="str">
            <v>阴道窥器</v>
          </cell>
          <cell r="E7767" t="str">
            <v>补片,特殊缝线,止血材料</v>
          </cell>
          <cell r="F7767" t="str">
            <v>次</v>
          </cell>
          <cell r="G7767" t="str">
            <v/>
          </cell>
          <cell r="H7767">
            <v>1200</v>
          </cell>
          <cell r="I7767">
            <v>960</v>
          </cell>
          <cell r="J7767">
            <v>840</v>
          </cell>
          <cell r="K7767" t="str">
            <v>甲类</v>
          </cell>
        </row>
        <row r="7768">
          <cell r="A7768" t="str">
            <v>HTM73401</v>
          </cell>
          <cell r="B7768" t="str">
            <v>阴道壁良性肿物切除术</v>
          </cell>
          <cell r="C7768" t="str">
            <v>膀胱截石位,臀部铺消毒巾,消毒外阴,铺无菌巾,术前排尿或插(保留)导尿管,局麻,切开､剥除阴道壁肿物(囊肿､息肉､子宫内膜异位囊肿等),2-0可吸收性肠线间断缝合断端､止血,带尾消毒棉球(或纱条)放置阴道内,嘱患者6-8小时内自行取出。</v>
          </cell>
          <cell r="D7768" t="str">
            <v>阴道窥器,引流装置</v>
          </cell>
          <cell r="E7768" t="str">
            <v>特殊缝线,止血材料</v>
          </cell>
          <cell r="F7768" t="str">
            <v>次</v>
          </cell>
          <cell r="G7768" t="str">
            <v/>
          </cell>
          <cell r="H7768">
            <v>510</v>
          </cell>
          <cell r="I7768">
            <v>410</v>
          </cell>
          <cell r="J7768">
            <v>360</v>
          </cell>
          <cell r="K7768" t="str">
            <v>甲类</v>
          </cell>
        </row>
        <row r="7769">
          <cell r="A7769" t="str">
            <v>HTM83401</v>
          </cell>
          <cell r="B7769" t="str">
            <v>阴道壁缝合术</v>
          </cell>
          <cell r="C7769" t="str">
            <v>膀胱截石位,消毒铺巾,放置窥器,暴露并消毒宫颈阴道,在阴道壁损伤部位缝合止血。</v>
          </cell>
          <cell r="D7769" t="str">
            <v>阴道窥器</v>
          </cell>
          <cell r="E7769" t="str">
            <v>止血材料,特殊缝线</v>
          </cell>
          <cell r="F7769" t="str">
            <v>次</v>
          </cell>
          <cell r="G7769" t="str">
            <v>需缝合多个部位时,每增加1个部位加收不超过10%</v>
          </cell>
          <cell r="H7769">
            <v>270</v>
          </cell>
          <cell r="I7769">
            <v>215</v>
          </cell>
          <cell r="J7769">
            <v>190</v>
          </cell>
          <cell r="K7769" t="str">
            <v>甲类</v>
          </cell>
        </row>
        <row r="7770">
          <cell r="A7770" t="str">
            <v>HTP-HTQ</v>
          </cell>
          <cell r="B7770" t="str">
            <v>4.固定与周围结构</v>
          </cell>
          <cell r="C7770" t="str">
            <v/>
          </cell>
          <cell r="D7770" t="str">
            <v/>
          </cell>
          <cell r="E7770" t="str">
            <v/>
          </cell>
        </row>
        <row r="7770">
          <cell r="G7770" t="str">
            <v/>
          </cell>
          <cell r="H7770" t="str">
            <v/>
          </cell>
          <cell r="I7770" t="str">
            <v/>
          </cell>
          <cell r="J7770" t="str">
            <v/>
          </cell>
        </row>
        <row r="7771">
          <cell r="A7771" t="str">
            <v>HTP71401</v>
          </cell>
          <cell r="B7771" t="str">
            <v>经阴道子宫骶棘韧带悬吊术</v>
          </cell>
          <cell r="C7771" t="str">
            <v>膀胱截石位,消毒铺巾,消毒阴道宫颈,打开阴道后壁至穹窿,上推直肠,暴露子宫骶韧带,分离暴露骶棘韧带,7号丝线缝合骶韧带和骶棘韧带,打结,提升子宫,缝合阴道后壁。不含阴道壁修补术､治疗尿失禁手术､吊带或生物补片修补术。</v>
          </cell>
          <cell r="D7771" t="str">
            <v>阴道窥器</v>
          </cell>
          <cell r="E7771" t="str">
            <v>特殊缝线,防粘连材料,止血材料</v>
          </cell>
          <cell r="F7771" t="str">
            <v>次</v>
          </cell>
          <cell r="G7771" t="str">
            <v>双侧加收不超过80%</v>
          </cell>
          <cell r="H7771">
            <v>800</v>
          </cell>
          <cell r="I7771">
            <v>640</v>
          </cell>
          <cell r="J7771">
            <v>560</v>
          </cell>
          <cell r="K7771" t="str">
            <v>甲类</v>
          </cell>
        </row>
        <row r="7772">
          <cell r="A7772" t="str">
            <v>HTP73301</v>
          </cell>
          <cell r="B7772" t="str">
            <v>经腹阔韧带内肿瘤切除术</v>
          </cell>
          <cell r="C7772" t="str">
            <v>指经腹切除阔韧带肿瘤,含阔韧带肌瘤。消毒铺巾,开腹,探查盆腹腔,打开阔韧带前后页,暴露肿物,暴露输尿管走形及蠕动,切除肿物,缝合止血,再次检查输尿管走形和蠕动,关腹。</v>
          </cell>
          <cell r="D7772" t="str">
            <v>引流装置</v>
          </cell>
          <cell r="E7772" t="str">
            <v>特殊缝线,止血材料,防粘连材料</v>
          </cell>
          <cell r="F7772" t="str">
            <v>次</v>
          </cell>
          <cell r="G7772" t="str">
            <v/>
          </cell>
          <cell r="H7772">
            <v>1200</v>
          </cell>
          <cell r="I7772">
            <v>960</v>
          </cell>
          <cell r="J7772">
            <v>840</v>
          </cell>
          <cell r="K7772" t="str">
            <v>甲类</v>
          </cell>
        </row>
        <row r="7773">
          <cell r="A7773" t="str">
            <v>HTP73401</v>
          </cell>
          <cell r="B7773" t="str">
            <v>经阴道阔韧带内肿瘤切除术</v>
          </cell>
          <cell r="C7773" t="str">
            <v>指经阴道切除阔韧带肿瘤,含阔韧带肌瘤。膀胱截石位,消毒铺巾,消毒阴道,宫颈,打开阴道前后穹窿,探查盆腹腔,打开阔韧带前后页,暴露肿物,暴露输尿管走形及蠕动,切除肿物,缝合止血,再次检查输尿管走形和蠕动,关腹。</v>
          </cell>
          <cell r="D7773" t="str">
            <v>阴道窥器</v>
          </cell>
          <cell r="E7773" t="str">
            <v>特殊缝线,止血材料,防粘连材料</v>
          </cell>
          <cell r="F7773" t="str">
            <v>次</v>
          </cell>
          <cell r="G7773" t="str">
            <v/>
          </cell>
          <cell r="H7773">
            <v>1200</v>
          </cell>
          <cell r="I7773">
            <v>960</v>
          </cell>
          <cell r="J7773">
            <v>840</v>
          </cell>
          <cell r="K7773" t="str">
            <v>甲类</v>
          </cell>
        </row>
        <row r="7774">
          <cell r="A7774" t="str">
            <v>HTP73501</v>
          </cell>
          <cell r="B7774" t="str">
            <v>经腹腔镜阔韧带内肿瘤切除术</v>
          </cell>
          <cell r="C7774" t="str">
            <v>指经腹切除阔韧带肿瘤,含阔韧带肌瘤。消毒铺巾,切开脐部小切口1厘米以长针穿入腹壁,证实进入腹腔后,充气,建立气腹,放入腹腔镜,分别于双侧髂棘内侧5厘米处切开0.5厘米小切口,分别放入直径0.5厘米小套管,必要时可于脐耻间行第四直径0.5厘米小切口,放置套管,腹腔镜观察,探查盆腹腔,打开阔韧带前后页,暴露肿物,暴露输尿管走形及蠕动,切除肿物,缝合止血,再次检查输尿管走形和蠕动,关腹。</v>
          </cell>
          <cell r="D7774" t="str">
            <v/>
          </cell>
          <cell r="E7774" t="str">
            <v>腔镜材料</v>
          </cell>
          <cell r="F7774" t="str">
            <v>次</v>
          </cell>
          <cell r="G7774" t="str">
            <v/>
          </cell>
          <cell r="H7774">
            <v>1400</v>
          </cell>
          <cell r="I7774">
            <v>1120</v>
          </cell>
          <cell r="J7774">
            <v>980</v>
          </cell>
          <cell r="K7774" t="str">
            <v>乙类</v>
          </cell>
        </row>
        <row r="7775">
          <cell r="A7775" t="str">
            <v>HTP81401</v>
          </cell>
          <cell r="B7775" t="str">
            <v>经阴道子宫主韧带缩短术</v>
          </cell>
          <cell r="C7775" t="str">
            <v>膀胱截石位,消毒铺巾,环切宫颈,分别上推膀胱和直肠,暴露两侧主骶韧带,钳夹切断主骶韧带,并缝合在截除后的宫颈两侧。</v>
          </cell>
          <cell r="D7775" t="str">
            <v>阴道窥器</v>
          </cell>
          <cell r="E7775" t="str">
            <v>特殊缝线,止血材料</v>
          </cell>
          <cell r="F7775" t="str">
            <v>次</v>
          </cell>
          <cell r="G7775" t="str">
            <v/>
          </cell>
          <cell r="H7775">
            <v>1000</v>
          </cell>
          <cell r="I7775">
            <v>800</v>
          </cell>
          <cell r="J7775">
            <v>700</v>
          </cell>
          <cell r="K7775" t="str">
            <v>甲类</v>
          </cell>
        </row>
        <row r="7776">
          <cell r="A7776" t="str">
            <v>HTQ59301</v>
          </cell>
          <cell r="B7776" t="str">
            <v>经腹子宫直肠陷凹封闭术</v>
          </cell>
          <cell r="C7776" t="str">
            <v>腹部与外阴消毒,铺无菌巾,开腹,探查盆腹腔,大纱垫排压肠管,用不可吸收缝线自宫骶韧带内侧,穿过直肠子宫陷凹基底部,缝合到对侧子宫骶骨韧带内侧,同法横向缝合3-4针,间隔1厘米,各线收紧打结,闭合直肠子宫陷凹,逐层关腹。</v>
          </cell>
          <cell r="D7776" t="str">
            <v>引流装置</v>
          </cell>
          <cell r="E7776" t="str">
            <v>止血材料,防粘连材料,特殊缝线</v>
          </cell>
          <cell r="F7776" t="str">
            <v>次</v>
          </cell>
          <cell r="G7776" t="str">
            <v/>
          </cell>
          <cell r="H7776">
            <v>270</v>
          </cell>
          <cell r="I7776">
            <v>215</v>
          </cell>
          <cell r="J7776">
            <v>190</v>
          </cell>
          <cell r="K7776" t="str">
            <v>甲类</v>
          </cell>
        </row>
        <row r="7777">
          <cell r="A7777" t="str">
            <v>HTQ59401</v>
          </cell>
          <cell r="B7777" t="str">
            <v>经阴道子宫直肠陷凹封闭术</v>
          </cell>
          <cell r="C7777" t="str">
            <v>膀胱截石位,外阴与阴道消毒,铺无菌巾,经阴道切开后穹窿进入盆腔,排压肠管,用不可吸收缝线自宫骶韧带内侧,穿过直肠子宫陷凹基底部,缝合到对侧子宫骶骨韧带内侧,同法横向缝合3-4针,间隔1厘米,各线收紧打结,闭合直肠子宫陷凹,双极电凝电凝各创面止血,止血凝胶或止血纱布,缝合阴道切口,消毒阴道外阴皮肤,阴道填纱压迫伤口。</v>
          </cell>
          <cell r="D7777" t="str">
            <v>阴道窥器,引流装置</v>
          </cell>
          <cell r="E7777" t="str">
            <v>止血材料,特殊缝线</v>
          </cell>
          <cell r="F7777" t="str">
            <v>次</v>
          </cell>
          <cell r="G7777" t="str">
            <v/>
          </cell>
          <cell r="H7777">
            <v>350</v>
          </cell>
          <cell r="I7777">
            <v>280</v>
          </cell>
          <cell r="J7777">
            <v>245</v>
          </cell>
          <cell r="K7777" t="str">
            <v>甲类</v>
          </cell>
        </row>
        <row r="7778">
          <cell r="A7778" t="str">
            <v>HTQ59501</v>
          </cell>
          <cell r="B7778" t="str">
            <v>经腹腔镜子宫直肠陷凹封闭术</v>
          </cell>
          <cell r="C7778" t="str">
            <v>腹部与外阴消毒,铺无菌巾,放入腹腔镜探查盆腹腔,排压肠管,腹腔镜下不吸收缝线自宫骶韧带内侧,穿过直肠子宫陷凹基底部,缝合到对侧子宫骶骨韧带内侧,同法横向缝合3-4针,间隔1厘米,各线收紧打结,闭合直肠子宫陷凹,逐层关腹。</v>
          </cell>
          <cell r="D7778" t="str">
            <v/>
          </cell>
          <cell r="E7778" t="str">
            <v>腔镜材料，止血材料，特殊缝线</v>
          </cell>
          <cell r="F7778" t="str">
            <v>次</v>
          </cell>
          <cell r="G7778" t="str">
            <v/>
          </cell>
          <cell r="H7778">
            <v>470</v>
          </cell>
          <cell r="I7778">
            <v>375</v>
          </cell>
          <cell r="J7778">
            <v>330</v>
          </cell>
          <cell r="K7778" t="str">
            <v>乙类</v>
          </cell>
        </row>
        <row r="7779">
          <cell r="A7779" t="str">
            <v>HTR-HTV</v>
          </cell>
          <cell r="B7779" t="str">
            <v>5.外阴</v>
          </cell>
          <cell r="C7779" t="str">
            <v/>
          </cell>
          <cell r="D7779" t="str">
            <v/>
          </cell>
          <cell r="E7779" t="str">
            <v/>
          </cell>
        </row>
        <row r="7779">
          <cell r="G7779" t="str">
            <v/>
          </cell>
          <cell r="H7779" t="str">
            <v/>
          </cell>
          <cell r="I7779" t="str">
            <v/>
          </cell>
          <cell r="J7779" t="str">
            <v/>
          </cell>
        </row>
        <row r="7780">
          <cell r="A7780" t="str">
            <v>HTR45701</v>
          </cell>
          <cell r="B7780" t="str">
            <v>外阴脓肿切开术</v>
          </cell>
          <cell r="C7780" t="str">
            <v>局麻,消毒外阴阴道,铺巾,切开外阴脓肿,充分引流,缝合创面。</v>
          </cell>
          <cell r="D7780" t="str">
            <v>引流装置,注射器</v>
          </cell>
          <cell r="E7780" t="str">
            <v>特殊缝线,止血材料</v>
          </cell>
          <cell r="F7780" t="str">
            <v>次</v>
          </cell>
          <cell r="G7780" t="str">
            <v/>
          </cell>
          <cell r="H7780">
            <v>210</v>
          </cell>
          <cell r="I7780">
            <v>170</v>
          </cell>
          <cell r="J7780">
            <v>150</v>
          </cell>
          <cell r="K7780" t="str">
            <v>甲类</v>
          </cell>
        </row>
        <row r="7781">
          <cell r="A7781" t="str">
            <v>HTR50701</v>
          </cell>
          <cell r="B7781" t="str">
            <v>外阴血肿切开术</v>
          </cell>
          <cell r="C7781" t="str">
            <v>膀胱截石位,消毒外阴,铺无菌巾,局麻,术前排尿,切开血肿,清除凝血块或排放脓液,生理冲洗液冲洗内腔,止血,可吸收性肠线缝合关闭血肿内腔或放置引流条。</v>
          </cell>
          <cell r="D7781" t="str">
            <v>引流装置,注射器</v>
          </cell>
          <cell r="E7781" t="str">
            <v>特殊缝线,止血材料</v>
          </cell>
          <cell r="F7781" t="str">
            <v>次</v>
          </cell>
          <cell r="G7781" t="str">
            <v/>
          </cell>
          <cell r="H7781">
            <v>310</v>
          </cell>
          <cell r="I7781">
            <v>250</v>
          </cell>
          <cell r="J7781">
            <v>210</v>
          </cell>
          <cell r="K7781" t="str">
            <v>甲类</v>
          </cell>
        </row>
        <row r="7782">
          <cell r="A7782" t="str">
            <v>HTR72701</v>
          </cell>
          <cell r="B7782" t="str">
            <v>外阴激光治疗</v>
          </cell>
          <cell r="C7782" t="str">
            <v>外阴阴道消毒铺巾,病变周围多点局部麻醉,激光烧灼病变部位,术毕消毒并处理治疗部位。</v>
          </cell>
          <cell r="D7782" t="str">
            <v>注射器</v>
          </cell>
          <cell r="E7782" t="str">
            <v/>
          </cell>
          <cell r="F7782" t="str">
            <v>部位</v>
          </cell>
          <cell r="G7782" t="str">
            <v>每增加1个部位加收不超过20%</v>
          </cell>
          <cell r="H7782">
            <v>80</v>
          </cell>
          <cell r="I7782">
            <v>65</v>
          </cell>
          <cell r="J7782">
            <v>55</v>
          </cell>
          <cell r="K7782" t="str">
            <v>乙类</v>
          </cell>
        </row>
        <row r="7783">
          <cell r="A7783" t="str">
            <v>HTR72702</v>
          </cell>
          <cell r="B7783" t="str">
            <v>外阴微波治疗</v>
          </cell>
          <cell r="C7783" t="str">
            <v>膀胱截石位,外阴阴道消毒铺巾,病变周围多点麻醉,微波探头接触外阴病灶部位并移动探头,治疗病变,术毕冰敷创面,局部上药。</v>
          </cell>
          <cell r="D7783" t="str">
            <v>阴道窥器</v>
          </cell>
          <cell r="E7783" t="str">
            <v/>
          </cell>
          <cell r="F7783" t="str">
            <v>部位</v>
          </cell>
          <cell r="G7783" t="str">
            <v>每增加1个部位加收不超过20%</v>
          </cell>
          <cell r="H7783">
            <v>80</v>
          </cell>
          <cell r="I7783">
            <v>65</v>
          </cell>
          <cell r="J7783">
            <v>55</v>
          </cell>
          <cell r="K7783" t="str">
            <v>乙类</v>
          </cell>
        </row>
        <row r="7784">
          <cell r="A7784" t="str">
            <v>HTR72703</v>
          </cell>
          <cell r="B7784" t="str">
            <v>外阴冷冻治疗</v>
          </cell>
          <cell r="C7784" t="str">
            <v>膀胱截石位,外阴阴道消毒铺巾,病变周围多点麻醉,用一次性液氮接触病灶部位,治疗病变,术毕创面上药。</v>
          </cell>
          <cell r="D7784" t="str">
            <v>阴道窥器</v>
          </cell>
          <cell r="E7784" t="str">
            <v/>
          </cell>
          <cell r="F7784" t="str">
            <v>部位</v>
          </cell>
          <cell r="G7784" t="str">
            <v>每增加1个部位加收不超过20%</v>
          </cell>
          <cell r="H7784">
            <v>80</v>
          </cell>
          <cell r="I7784">
            <v>65</v>
          </cell>
          <cell r="J7784">
            <v>55</v>
          </cell>
          <cell r="K7784" t="str">
            <v>乙类</v>
          </cell>
        </row>
        <row r="7785">
          <cell r="A7785" t="str">
            <v>HTR73701</v>
          </cell>
          <cell r="B7785" t="str">
            <v>外阴良性肿瘤切除术</v>
          </cell>
          <cell r="C7785" t="str">
            <v>膀胱截石位,消毒外阴阴道,铺巾,局部麻醉,切开外阴肿物表面皮肤,分离肿物,切除外阴肿瘤,缝合关闭创面。</v>
          </cell>
          <cell r="D7785" t="str">
            <v>引流装置,注射器</v>
          </cell>
          <cell r="E7785" t="str">
            <v>特殊缝线,止血材料</v>
          </cell>
          <cell r="F7785" t="str">
            <v>次</v>
          </cell>
          <cell r="G7785" t="str">
            <v/>
          </cell>
          <cell r="H7785">
            <v>330</v>
          </cell>
          <cell r="I7785">
            <v>265</v>
          </cell>
          <cell r="J7785">
            <v>230</v>
          </cell>
          <cell r="K7785" t="str">
            <v>甲类</v>
          </cell>
        </row>
        <row r="7786">
          <cell r="A7786" t="str">
            <v>HTR73702</v>
          </cell>
          <cell r="B7786" t="str">
            <v>单纯性外阴切除术</v>
          </cell>
          <cell r="C7786" t="str">
            <v>膀胱截石位,消毒外阴,铺单,切除外阴部组织,缝合切口。</v>
          </cell>
          <cell r="D7786" t="str">
            <v>引流装置</v>
          </cell>
          <cell r="E7786" t="str">
            <v>特殊缝线,止血材料</v>
          </cell>
          <cell r="F7786" t="str">
            <v>次</v>
          </cell>
          <cell r="G7786" t="str">
            <v/>
          </cell>
          <cell r="H7786">
            <v>760</v>
          </cell>
          <cell r="I7786">
            <v>610</v>
          </cell>
          <cell r="J7786">
            <v>530</v>
          </cell>
          <cell r="K7786" t="str">
            <v>甲类</v>
          </cell>
        </row>
        <row r="7787">
          <cell r="A7787" t="str">
            <v>HTR73703</v>
          </cell>
          <cell r="B7787" t="str">
            <v>外阴部分切除术</v>
          </cell>
          <cell r="C7787" t="str">
            <v>膀胱截石位,消毒外阴,铺单,在外阴病灶外2厘米切除外阴部位,缝合切口。</v>
          </cell>
          <cell r="D7787" t="str">
            <v>引流装置</v>
          </cell>
          <cell r="E7787" t="str">
            <v>特殊缝线,止血材料</v>
          </cell>
          <cell r="F7787" t="str">
            <v>次</v>
          </cell>
          <cell r="G7787" t="str">
            <v/>
          </cell>
          <cell r="H7787">
            <v>1000</v>
          </cell>
          <cell r="I7787">
            <v>800</v>
          </cell>
          <cell r="J7787">
            <v>700</v>
          </cell>
          <cell r="K7787" t="str">
            <v>甲类</v>
          </cell>
        </row>
        <row r="7788">
          <cell r="A7788" t="str">
            <v>HTR77701</v>
          </cell>
          <cell r="B7788" t="str">
            <v>外阴广泛切除术</v>
          </cell>
          <cell r="C7788" t="str">
            <v>膀胱截石位,消毒外阴,铺单,切开外阴皮肤,结扎阴部内动脉,切开阴道黏膜,切下外阴,缝合皮下组织及皮肤。</v>
          </cell>
          <cell r="D7788" t="str">
            <v>引流装置</v>
          </cell>
          <cell r="E7788" t="str">
            <v>特殊缝线,止血材料</v>
          </cell>
          <cell r="F7788" t="str">
            <v>次</v>
          </cell>
          <cell r="G7788" t="str">
            <v/>
          </cell>
          <cell r="H7788">
            <v>2200</v>
          </cell>
          <cell r="I7788">
            <v>1760</v>
          </cell>
          <cell r="J7788">
            <v>1540</v>
          </cell>
          <cell r="K7788" t="str">
            <v>甲类</v>
          </cell>
        </row>
        <row r="7789">
          <cell r="A7789" t="str">
            <v>HTR77702</v>
          </cell>
          <cell r="B7789" t="str">
            <v>外阴广泛切除成形术</v>
          </cell>
          <cell r="C7789" t="str">
            <v>膀胱截石位,消毒外阴,铺单,切开外阴皮肤,结扎阴部内动脉,切开阴道黏膜,切下外阴,缝合皮下组织及皮肤,外阴转移皮瓣修补,外阴成形。不含皮瓣移植､病理学检查､淋巴结切除术。</v>
          </cell>
          <cell r="D7789" t="str">
            <v>引流装置</v>
          </cell>
          <cell r="E7789" t="str">
            <v>补片,人工皮瓣,特殊缝线,止血材料</v>
          </cell>
          <cell r="F7789" t="str">
            <v>次</v>
          </cell>
          <cell r="G7789" t="str">
            <v/>
          </cell>
          <cell r="H7789">
            <v>2200</v>
          </cell>
          <cell r="I7789">
            <v>1760</v>
          </cell>
          <cell r="J7789">
            <v>1540</v>
          </cell>
          <cell r="K7789" t="str">
            <v>甲类</v>
          </cell>
        </row>
        <row r="7790">
          <cell r="A7790" t="str">
            <v>HTR83701</v>
          </cell>
          <cell r="B7790" t="str">
            <v>外阴缝合术</v>
          </cell>
          <cell r="C7790" t="str">
            <v>膀胱截石位,消毒铺巾,局麻下暴露,缝合外阴伤口,无菌敷料包扎。</v>
          </cell>
          <cell r="D7790" t="str">
            <v>注射器</v>
          </cell>
          <cell r="E7790" t="str">
            <v>特殊缝线,止血材料</v>
          </cell>
          <cell r="F7790" t="str">
            <v>次</v>
          </cell>
          <cell r="G7790" t="str">
            <v/>
          </cell>
          <cell r="H7790">
            <v>330</v>
          </cell>
          <cell r="I7790">
            <v>265</v>
          </cell>
          <cell r="J7790">
            <v>230</v>
          </cell>
          <cell r="K7790" t="str">
            <v>甲类</v>
          </cell>
        </row>
        <row r="7791">
          <cell r="A7791" t="str">
            <v>HTR83702</v>
          </cell>
          <cell r="B7791" t="str">
            <v>外阴裂伤清创缝合术</v>
          </cell>
          <cell r="C7791" t="str">
            <v>膀胱截石位,消毒外阴,检查除外阴损伤外有无合并其它部位损伤(尿道､直肠､内生殖器等),局部麻醉,清创缝合外阴伤口。必要时放置引流条。</v>
          </cell>
          <cell r="D7791" t="str">
            <v>引流装置,阴道窥器,注射器</v>
          </cell>
          <cell r="E7791" t="str">
            <v>特殊缝线,止血材料</v>
          </cell>
          <cell r="F7791" t="str">
            <v>次</v>
          </cell>
          <cell r="G7791" t="str">
            <v/>
          </cell>
          <cell r="H7791">
            <v>410</v>
          </cell>
          <cell r="I7791">
            <v>330</v>
          </cell>
          <cell r="J7791">
            <v>290</v>
          </cell>
          <cell r="K7791" t="str">
            <v>甲类</v>
          </cell>
        </row>
        <row r="7792">
          <cell r="A7792" t="str">
            <v>HTS81701</v>
          </cell>
          <cell r="B7792" t="str">
            <v>阴蒂缩小术</v>
          </cell>
          <cell r="C7792" t="str">
            <v>指两性畸形的阴蒂缩小手术。常规消毒,铺无菌巾,设计切口,局部注射副肾冲洗液,在增生阴蒂的背侧皮肤呈"工"字形切开,游离阴蒂背侧神经血管束,形成带蒂阴蒂头,电凝止血,切除增生的部分阴蒂体,缩小阴蒂头,缝合固定于阴蒂脚处。</v>
          </cell>
          <cell r="D7792" t="str">
            <v>引流装置</v>
          </cell>
          <cell r="E7792" t="str">
            <v>特殊缝线</v>
          </cell>
          <cell r="F7792" t="str">
            <v>次</v>
          </cell>
          <cell r="G7792" t="str">
            <v/>
          </cell>
          <cell r="H7792">
            <v>500</v>
          </cell>
          <cell r="I7792">
            <v>400</v>
          </cell>
          <cell r="J7792">
            <v>350</v>
          </cell>
          <cell r="K7792" t="str">
            <v>丙类</v>
          </cell>
        </row>
        <row r="7793">
          <cell r="A7793" t="str">
            <v>HTS83701</v>
          </cell>
          <cell r="B7793" t="str">
            <v>阴蒂肥大修整术</v>
          </cell>
          <cell r="C7793" t="str">
            <v>常规消毒,铺无菌巾,设计切口,局部麻醉,形成以阴蒂背侧神经血管束为蒂的岛状阴蒂海绵体瓣,电凝止血,将其缝合,固定于耻骨联合区,将肥大的阴蒂自根部切断,残端缝合,固定耻骨联合前端,局部组织瓣缝合,置引流。</v>
          </cell>
          <cell r="D7793" t="str">
            <v>引流装置,注射器</v>
          </cell>
          <cell r="E7793" t="str">
            <v>特殊缝线</v>
          </cell>
          <cell r="F7793" t="str">
            <v>次</v>
          </cell>
          <cell r="G7793" t="str">
            <v/>
          </cell>
          <cell r="H7793">
            <v>710</v>
          </cell>
          <cell r="I7793">
            <v>570</v>
          </cell>
          <cell r="J7793">
            <v>490</v>
          </cell>
          <cell r="K7793" t="str">
            <v>丙类</v>
          </cell>
        </row>
        <row r="7794">
          <cell r="A7794" t="str">
            <v>HTS89701</v>
          </cell>
          <cell r="B7794" t="str">
            <v>阴蒂再造术</v>
          </cell>
          <cell r="C7794" t="str">
            <v>常规消毒,铺无菌巾,手术设计,在阴茎背侧设计皮肤呈"工"字形切口,注射1:20万肾上腺素冲洗液后,游离阴茎背侧神经血管束,形成带蒂阴蒂头,切除阴茎干,缩小阴蒂头,电凝止血,将带蒂阴茎头缝合固定于阴蒂脚处。不含阴茎切除。</v>
          </cell>
          <cell r="D7794" t="str">
            <v>引流装置,注射器</v>
          </cell>
          <cell r="E7794" t="str">
            <v>特殊缝线</v>
          </cell>
          <cell r="F7794" t="str">
            <v>次</v>
          </cell>
          <cell r="G7794" t="str">
            <v/>
          </cell>
          <cell r="H7794">
            <v>500</v>
          </cell>
          <cell r="I7794">
            <v>400</v>
          </cell>
          <cell r="J7794">
            <v>350</v>
          </cell>
          <cell r="K7794" t="str">
            <v>丙类</v>
          </cell>
        </row>
        <row r="7795">
          <cell r="A7795" t="str">
            <v>HTT57701</v>
          </cell>
          <cell r="B7795" t="str">
            <v>小阴唇粘连分离术</v>
          </cell>
          <cell r="C7795" t="str">
            <v>术前排尿,膀胱截石位,消毒外阴,铺无菌巾,局麻,以手指钝性分离或以钳､剪､刀锐性分离粘连带,阴道黏膜外翻缝合,防止再次粘连,手术创面涂抹消炎､润滑药物。</v>
          </cell>
          <cell r="D7795" t="str">
            <v>注射器,阴道窥器</v>
          </cell>
          <cell r="E7795" t="str">
            <v>特殊缝线,止血材料</v>
          </cell>
          <cell r="F7795" t="str">
            <v>次</v>
          </cell>
          <cell r="G7795" t="str">
            <v/>
          </cell>
          <cell r="H7795">
            <v>330</v>
          </cell>
          <cell r="I7795">
            <v>265</v>
          </cell>
          <cell r="J7795">
            <v>230</v>
          </cell>
          <cell r="K7795" t="str">
            <v>甲类</v>
          </cell>
        </row>
        <row r="7796">
          <cell r="A7796" t="str">
            <v>HTT83701</v>
          </cell>
          <cell r="B7796" t="str">
            <v>小阴唇整形术</v>
          </cell>
          <cell r="C7796" t="str">
            <v>常规消毒,铺无菌巾,设计切口,局部麻醉,设计切口,切除增生或不对称的阴唇组织,电凝止血,使外观美观､自然,分层缝合,加压包扎。</v>
          </cell>
          <cell r="D7796" t="str">
            <v>引流装置,注射器</v>
          </cell>
          <cell r="E7796" t="str">
            <v>特殊缝线</v>
          </cell>
          <cell r="F7796" t="str">
            <v>单侧</v>
          </cell>
          <cell r="G7796" t="str">
            <v/>
          </cell>
          <cell r="H7796">
            <v>630</v>
          </cell>
          <cell r="I7796">
            <v>500</v>
          </cell>
          <cell r="J7796">
            <v>440</v>
          </cell>
          <cell r="K7796" t="str">
            <v>丙类</v>
          </cell>
        </row>
        <row r="7797">
          <cell r="A7797" t="str">
            <v>HTT89701</v>
          </cell>
          <cell r="B7797" t="str">
            <v>小阴唇再造术</v>
          </cell>
          <cell r="C7797" t="str">
            <v>常规消毒,铺无菌巾,手术设计,在阴茎背侧设计皮肤呈"工"字形切口,注射1:20万肾上腺素冲洗液后,沿设计线切开皮肤,形成两瓣,自身折叠,缝合形成部分阴唇,电凝止血,置入引流。</v>
          </cell>
          <cell r="D7797" t="str">
            <v>引流装置,注射器</v>
          </cell>
          <cell r="E7797" t="str">
            <v>特殊缝线</v>
          </cell>
          <cell r="F7797" t="str">
            <v>次</v>
          </cell>
          <cell r="G7797" t="str">
            <v/>
          </cell>
          <cell r="H7797">
            <v>2280</v>
          </cell>
          <cell r="I7797">
            <v>1820</v>
          </cell>
          <cell r="J7797">
            <v>1595</v>
          </cell>
          <cell r="K7797" t="str">
            <v>丙类</v>
          </cell>
        </row>
        <row r="7798">
          <cell r="A7798" t="str">
            <v>HTT89702</v>
          </cell>
          <cell r="B7798" t="str">
            <v>大阴唇再造术</v>
          </cell>
          <cell r="C7798" t="str">
            <v>常规消毒,铺无菌巾,手术设计,阴囊瓣形成,上提,折叠,固定,缝合,与阴茎瓣交叉,形成大阴唇,电凝止血,置入引流,留置尿管。</v>
          </cell>
          <cell r="D7798" t="str">
            <v>引流装置</v>
          </cell>
          <cell r="E7798" t="str">
            <v>特殊缝线</v>
          </cell>
          <cell r="F7798" t="str">
            <v>次</v>
          </cell>
          <cell r="G7798" t="str">
            <v/>
          </cell>
          <cell r="H7798">
            <v>2280</v>
          </cell>
          <cell r="I7798">
            <v>1820</v>
          </cell>
          <cell r="J7798">
            <v>1595</v>
          </cell>
          <cell r="K7798" t="str">
            <v>丙类</v>
          </cell>
        </row>
        <row r="7799">
          <cell r="A7799" t="str">
            <v>HTU83701</v>
          </cell>
          <cell r="B7799" t="str">
            <v>处女膜修补术</v>
          </cell>
          <cell r="C7799" t="str">
            <v>常规消毒,铺无菌巾,设计切口,局部麻醉,沿设计线切开,修剪处女膜裂缘,形成新鲜创面,分层缝合切口,检查修补后裂隙大小适宜后,结束手术。</v>
          </cell>
          <cell r="D7799" t="str">
            <v>注射器,阴道窥器</v>
          </cell>
          <cell r="E7799" t="str">
            <v>特殊缝线</v>
          </cell>
          <cell r="F7799" t="str">
            <v>次</v>
          </cell>
          <cell r="G7799" t="str">
            <v/>
          </cell>
          <cell r="H7799">
            <v>1030</v>
          </cell>
          <cell r="I7799">
            <v>820</v>
          </cell>
          <cell r="J7799">
            <v>720</v>
          </cell>
          <cell r="K7799" t="str">
            <v>丙类</v>
          </cell>
        </row>
        <row r="7800">
          <cell r="A7800" t="str">
            <v>HTU83702</v>
          </cell>
          <cell r="B7800" t="str">
            <v>处女膜切开成形术</v>
          </cell>
          <cell r="C7800" t="str">
            <v>膀胱截石位,臀部铺消毒垫巾,消毒外阴,术前排尿或插(保留)导尿管,外阴口局麻,X形切开闭锁的处女膜,排净积血,窥阴器插入阴道,常规探查宫颈､阴道是否正常,处女膜切口压迫或缝合止血。</v>
          </cell>
          <cell r="D7800" t="str">
            <v>注射器,阴道窥器</v>
          </cell>
          <cell r="E7800" t="str">
            <v>特殊缝线,止血材料</v>
          </cell>
          <cell r="F7800" t="str">
            <v>次</v>
          </cell>
          <cell r="G7800" t="str">
            <v/>
          </cell>
          <cell r="H7800">
            <v>380</v>
          </cell>
          <cell r="I7800">
            <v>300</v>
          </cell>
          <cell r="J7800">
            <v>260</v>
          </cell>
          <cell r="K7800" t="str">
            <v>丙类</v>
          </cell>
        </row>
        <row r="7801">
          <cell r="A7801" t="str">
            <v>HTU89701</v>
          </cell>
          <cell r="B7801" t="str">
            <v>处女膜再造术</v>
          </cell>
          <cell r="C7801" t="str">
            <v>常规消毒,铺无菌巾,设计阴道口环形切口,局部麻醉,沿设计线切开黏膜,形成局部黏膜瓣,收缩塑形,缝合。</v>
          </cell>
          <cell r="D7801" t="str">
            <v>注射器,阴道窥器</v>
          </cell>
          <cell r="E7801" t="str">
            <v>特殊缝线</v>
          </cell>
          <cell r="F7801" t="str">
            <v>次</v>
          </cell>
          <cell r="G7801" t="str">
            <v/>
          </cell>
          <cell r="H7801">
            <v>2230</v>
          </cell>
          <cell r="I7801">
            <v>1785</v>
          </cell>
          <cell r="J7801">
            <v>1560</v>
          </cell>
          <cell r="K7801" t="str">
            <v>丙类</v>
          </cell>
        </row>
        <row r="7802">
          <cell r="A7802" t="str">
            <v>HTV50701</v>
          </cell>
          <cell r="B7802" t="str">
            <v>前庭大腺囊肿造口术</v>
          </cell>
          <cell r="C7802" t="str">
            <v>膀胱截石位,消毒外阴,铺巾,局麻,切开囊肿,充分引流囊内液体,外翻缝合,保持腺体开窗状态。</v>
          </cell>
          <cell r="D7802" t="str">
            <v>阴道窥器,引流装置,注射器</v>
          </cell>
          <cell r="E7802" t="str">
            <v>特殊缝线,止血材料</v>
          </cell>
          <cell r="F7802" t="str">
            <v>次</v>
          </cell>
          <cell r="G7802" t="str">
            <v/>
          </cell>
          <cell r="H7802">
            <v>620</v>
          </cell>
          <cell r="I7802">
            <v>500</v>
          </cell>
          <cell r="J7802">
            <v>430</v>
          </cell>
          <cell r="K7802" t="str">
            <v>甲类</v>
          </cell>
        </row>
        <row r="7803">
          <cell r="A7803" t="str">
            <v>HTV73701</v>
          </cell>
          <cell r="B7803" t="str">
            <v>前庭大腺囊肿切除术</v>
          </cell>
          <cell r="C7803" t="str">
            <v>膀胱截石位,消毒外阴,铺巾,局麻,切开小阴唇内侧黏膜,剥离前庭大腺囊肿,缝合止血。</v>
          </cell>
          <cell r="D7803" t="str">
            <v>阴道窥器,引流装置,注射器</v>
          </cell>
          <cell r="E7803" t="str">
            <v>特殊缝线,止血材料</v>
          </cell>
          <cell r="F7803" t="str">
            <v>次</v>
          </cell>
          <cell r="G7803" t="str">
            <v/>
          </cell>
          <cell r="H7803">
            <v>600</v>
          </cell>
          <cell r="I7803">
            <v>480</v>
          </cell>
          <cell r="J7803">
            <v>420</v>
          </cell>
          <cell r="K7803" t="str">
            <v>甲类</v>
          </cell>
        </row>
        <row r="7804">
          <cell r="A7804" t="str">
            <v>HTW</v>
          </cell>
          <cell r="B7804" t="str">
            <v>6.会阴</v>
          </cell>
          <cell r="C7804" t="str">
            <v/>
          </cell>
          <cell r="D7804" t="str">
            <v/>
          </cell>
          <cell r="E7804" t="str">
            <v/>
          </cell>
        </row>
        <row r="7804">
          <cell r="G7804" t="str">
            <v/>
          </cell>
          <cell r="H7804" t="str">
            <v/>
          </cell>
          <cell r="I7804" t="str">
            <v/>
          </cell>
          <cell r="J7804" t="str">
            <v/>
          </cell>
        </row>
        <row r="7805">
          <cell r="A7805" t="str">
            <v>HTW73701</v>
          </cell>
          <cell r="B7805" t="str">
            <v>会阴部扩创术</v>
          </cell>
          <cell r="C7805" t="str">
            <v>指会阴部未愈合创面的后期去除坏死组织,过度生长的肉芽组织的手术操作,术区皮肤消毒,彻底清除局部坏死组织,2500-5000毫升生理冲洗液清洗创面,止血后创面用其它组织或敷料覆盖。不含植皮术､皮瓣修复术。</v>
          </cell>
          <cell r="D7805" t="str">
            <v>引流装置,冲洗液,双氧水,消毒剂</v>
          </cell>
          <cell r="E7805" t="str">
            <v>功能性敷料</v>
          </cell>
          <cell r="F7805" t="str">
            <v>１％体表面积</v>
          </cell>
          <cell r="G7805" t="str">
            <v/>
          </cell>
          <cell r="H7805">
            <v>800</v>
          </cell>
          <cell r="I7805">
            <v>640</v>
          </cell>
          <cell r="J7805">
            <v>560</v>
          </cell>
          <cell r="K7805" t="str">
            <v>乙类</v>
          </cell>
        </row>
        <row r="7806">
          <cell r="A7806" t="str">
            <v>HTW83301</v>
          </cell>
          <cell r="B7806" t="str">
            <v>经腹会阴疝修补术</v>
          </cell>
          <cell r="C7806" t="str">
            <v>逐层进腹,探查,寻找疝囊,切除疝囊,缝合或补片修补会阴薄弱区域,止血,清点器具､纱布无误,冲洗伤口,逐层关腹。</v>
          </cell>
          <cell r="D7806" t="str">
            <v>引流装置</v>
          </cell>
          <cell r="E7806" t="str">
            <v>修补材料,特殊缝线,止血材料</v>
          </cell>
          <cell r="F7806" t="str">
            <v>次</v>
          </cell>
          <cell r="G7806" t="str">
            <v/>
          </cell>
          <cell r="H7806">
            <v>950</v>
          </cell>
          <cell r="I7806">
            <v>760</v>
          </cell>
          <cell r="J7806">
            <v>665</v>
          </cell>
          <cell r="K7806" t="str">
            <v>甲类</v>
          </cell>
        </row>
        <row r="7807">
          <cell r="A7807" t="str">
            <v>HTW83302</v>
          </cell>
          <cell r="B7807" t="str">
            <v>腹骶会阴肛门成形术</v>
          </cell>
          <cell r="C7807" t="str">
            <v>备皮(腹部,骶部及会阴皮肤),俯卧位,电刺激仪定位肛穴,纵行切开骶尾部皮肤肌肉,至尾骨处,寻找直肠盲端,小心游离,修补直肠尿道瘘或直肠阴道瘘。若未寻见直肠末端,留置隧道,缝合保护骶部切口。换平卧位,开腹探查,松解粘连,游离结､直肠末端同时修补直肠膀胱瘘或直肠尿道瘘。术者转至会阴区,电刺激仪定位肛穴,切开肛穴皮肤及括约肌钝性分离会阴隧道,将直肠末端脱出至肛穴成形肛门。返回至腹部检查腹腔情况,关腹。不含直肠尿道瘘修补。</v>
          </cell>
          <cell r="D7807" t="str">
            <v>引流装置</v>
          </cell>
          <cell r="E7807" t="str">
            <v>止血材料</v>
          </cell>
          <cell r="F7807" t="str">
            <v>次</v>
          </cell>
          <cell r="G7807" t="str">
            <v/>
          </cell>
          <cell r="H7807">
            <v>1570</v>
          </cell>
          <cell r="I7807">
            <v>1255</v>
          </cell>
          <cell r="J7807">
            <v>1100</v>
          </cell>
          <cell r="K7807" t="str">
            <v>甲类</v>
          </cell>
        </row>
        <row r="7808">
          <cell r="A7808" t="str">
            <v>HTW83303</v>
          </cell>
          <cell r="B7808" t="str">
            <v>先天性肛门闭锁女性会阴肛门成形术</v>
          </cell>
          <cell r="C7808" t="str">
            <v>截石位,消毒铺巾,插导尿管,将会阴(舟状窝)瘘管与阴道分离,游离末端直肠,电刺激仪定位肛门外括约肌位置行十字切口,将直肠后移置于外括约肌中心位置,与肛周固定,会阴体成形。</v>
          </cell>
          <cell r="D7808" t="str">
            <v>引流装置</v>
          </cell>
          <cell r="E7808" t="str">
            <v>止血材料</v>
          </cell>
          <cell r="F7808" t="str">
            <v>次</v>
          </cell>
          <cell r="G7808" t="str">
            <v/>
          </cell>
          <cell r="H7808">
            <v>1070</v>
          </cell>
          <cell r="I7808">
            <v>860</v>
          </cell>
          <cell r="J7808">
            <v>750</v>
          </cell>
          <cell r="K7808" t="str">
            <v>甲类</v>
          </cell>
        </row>
        <row r="7809">
          <cell r="A7809" t="str">
            <v>HTW83304</v>
          </cell>
          <cell r="B7809" t="str">
            <v>先天性肛门闭锁男性会阴肛门成形术</v>
          </cell>
          <cell r="C7809" t="str">
            <v>截石位,消毒铺巾,插导尿管,电刺激仪定位肛门外括约肌中心位置,十字切开,向上分离找到直肠盲端,游离松解,将直肠末端与肛周固定,会阴体成形。</v>
          </cell>
          <cell r="D7809" t="str">
            <v>引流装置</v>
          </cell>
          <cell r="E7809" t="str">
            <v>止血材料</v>
          </cell>
          <cell r="F7809" t="str">
            <v>次</v>
          </cell>
          <cell r="G7809" t="str">
            <v/>
          </cell>
          <cell r="H7809">
            <v>970</v>
          </cell>
          <cell r="I7809">
            <v>780</v>
          </cell>
          <cell r="J7809">
            <v>680</v>
          </cell>
          <cell r="K7809" t="str">
            <v>甲类</v>
          </cell>
        </row>
        <row r="7810">
          <cell r="A7810" t="str">
            <v>HTW83305</v>
          </cell>
          <cell r="B7810" t="str">
            <v>前矢状入路会阴肛门成形术</v>
          </cell>
          <cell r="C7810" t="str">
            <v>截石位,备皮,电刺激仪定位肛穴,纵行切开会阴体皮肤会阴肌肉,游离舟状窝处瘘口及直肠末端,分离直肠及阴道间隙,将直肠末端无张力牵至并固定于新定位肛穴处,成型肛门,重建舟状窝､会阴体。</v>
          </cell>
          <cell r="D7810" t="str">
            <v>引流装置</v>
          </cell>
          <cell r="E7810" t="str">
            <v/>
          </cell>
          <cell r="F7810" t="str">
            <v>次</v>
          </cell>
          <cell r="G7810" t="str">
            <v/>
          </cell>
          <cell r="H7810">
            <v>1410</v>
          </cell>
          <cell r="I7810">
            <v>1130</v>
          </cell>
          <cell r="J7810">
            <v>990</v>
          </cell>
          <cell r="K7810" t="str">
            <v>甲类</v>
          </cell>
        </row>
        <row r="7811">
          <cell r="A7811" t="str">
            <v>HTW83701</v>
          </cell>
          <cell r="B7811" t="str">
            <v>会阴侧切缝合术</v>
          </cell>
          <cell r="C7811" t="str">
            <v>会阴侧切和正中切,先进行局部麻醉和阴部神经阻滞麻醉,然后选择切开部位,切开组织。会阴缝合按解剖结构分别缝合阴道黏膜､肌肉层､会阴皮下组织､缝合皮肤。</v>
          </cell>
          <cell r="D7811" t="str">
            <v>生理冲洗液</v>
          </cell>
          <cell r="E7811" t="str">
            <v>特殊缝线</v>
          </cell>
          <cell r="F7811" t="str">
            <v>次</v>
          </cell>
          <cell r="G7811" t="str">
            <v/>
          </cell>
          <cell r="H7811">
            <v>530</v>
          </cell>
          <cell r="I7811">
            <v>420</v>
          </cell>
          <cell r="J7811">
            <v>370</v>
          </cell>
          <cell r="K7811" t="str">
            <v>甲类</v>
          </cell>
        </row>
        <row r="7812">
          <cell r="A7812" t="str">
            <v>HTW83702</v>
          </cell>
          <cell r="B7812" t="str">
            <v>会阴Ⅰ-Ⅱ度裂伤缝合术</v>
          </cell>
          <cell r="C7812" t="str">
            <v>会阴缝合按解剖结构,分别缝合阴道黏膜､肌肉层､会阴皮下组织､皮肤。</v>
          </cell>
          <cell r="D7812" t="str">
            <v/>
          </cell>
          <cell r="E7812" t="str">
            <v>特殊缝线</v>
          </cell>
          <cell r="F7812" t="str">
            <v>次</v>
          </cell>
          <cell r="G7812" t="str">
            <v/>
          </cell>
          <cell r="H7812">
            <v>300</v>
          </cell>
          <cell r="I7812">
            <v>240</v>
          </cell>
          <cell r="J7812">
            <v>210</v>
          </cell>
          <cell r="K7812" t="str">
            <v>甲类</v>
          </cell>
        </row>
        <row r="7813">
          <cell r="A7813" t="str">
            <v>HTW83703</v>
          </cell>
          <cell r="B7813" t="str">
            <v>会阴Ⅲ-IV度裂伤缝合术</v>
          </cell>
          <cell r="C7813" t="str">
            <v>消毒缝合部位,按解剖部位分别缝合直肠黏膜､肛门括约肌､会阴黏膜和皮下组织。</v>
          </cell>
          <cell r="D7813" t="str">
            <v/>
          </cell>
          <cell r="E7813" t="str">
            <v>特殊缝线</v>
          </cell>
          <cell r="F7813" t="str">
            <v>次</v>
          </cell>
          <cell r="G7813" t="str">
            <v/>
          </cell>
          <cell r="H7813">
            <v>600</v>
          </cell>
          <cell r="I7813">
            <v>480</v>
          </cell>
          <cell r="J7813">
            <v>420</v>
          </cell>
          <cell r="K7813" t="str">
            <v>甲类</v>
          </cell>
        </row>
        <row r="7814">
          <cell r="A7814" t="str">
            <v>HTW83704</v>
          </cell>
          <cell r="B7814" t="str">
            <v>陈旧性会阴Ⅱ度裂伤修补术</v>
          </cell>
          <cell r="C7814" t="str">
            <v>膀胱截石位,消毒外阴肛周,铺无菌巾,会阴切口,阴道壁黏膜,剥露肛提肌,切除部分阴道黏膜,缝合肛提肌､阴道黏膜､会阴组织至皮肤,新阴道口应可容纳2横指宽度。</v>
          </cell>
          <cell r="D7814" t="str">
            <v/>
          </cell>
          <cell r="E7814" t="str">
            <v>特殊缝线,止血材料</v>
          </cell>
          <cell r="F7814" t="str">
            <v>次</v>
          </cell>
          <cell r="G7814" t="str">
            <v/>
          </cell>
          <cell r="H7814">
            <v>700</v>
          </cell>
          <cell r="I7814">
            <v>560</v>
          </cell>
          <cell r="J7814">
            <v>490</v>
          </cell>
          <cell r="K7814" t="str">
            <v>甲类</v>
          </cell>
        </row>
        <row r="7815">
          <cell r="A7815" t="str">
            <v>HTW83705</v>
          </cell>
          <cell r="B7815" t="str">
            <v>陈旧性会阴Ⅲ度裂伤修补术</v>
          </cell>
          <cell r="C7815" t="str">
            <v>膀胱截石位,消毒外阴肛周,铺无菌巾,会阴切口,分离直肠与阴道黏膜,沿正中线切开阴道壁,暴露直肠､肛提肌及肛门括约肌断端,切除直肠裂口瘢痕,缝合直肠壁,用7号丝线8字缝合肛门括约肌断端与肛提肌,缝合阴道黏膜､会阴组织至皮肤。</v>
          </cell>
          <cell r="D7815" t="str">
            <v/>
          </cell>
          <cell r="E7815" t="str">
            <v>特殊缝线,止血材料</v>
          </cell>
          <cell r="F7815" t="str">
            <v>次</v>
          </cell>
          <cell r="G7815" t="str">
            <v/>
          </cell>
          <cell r="H7815">
            <v>920</v>
          </cell>
          <cell r="I7815">
            <v>740</v>
          </cell>
          <cell r="J7815">
            <v>645</v>
          </cell>
          <cell r="K7815" t="str">
            <v>甲类</v>
          </cell>
        </row>
        <row r="7816">
          <cell r="A7816" t="str">
            <v>HTW83306</v>
          </cell>
          <cell r="B7816" t="str">
            <v>经会阴会阴疝修补术</v>
          </cell>
          <cell r="C7816" t="str">
            <v>会阴切口,逐层切开,探查,寻找疝囊,切除疝囊,缝合或补片修补会阴薄弱区域,止血,清点器具､纱布无误,冲洗伤口,逐层缝合。</v>
          </cell>
          <cell r="D7816" t="str">
            <v/>
          </cell>
          <cell r="E7816" t="str">
            <v>修补材料,特殊缝线,止血材料</v>
          </cell>
          <cell r="F7816" t="str">
            <v>次</v>
          </cell>
          <cell r="G7816" t="str">
            <v/>
          </cell>
          <cell r="H7816">
            <v>950</v>
          </cell>
          <cell r="I7816">
            <v>760</v>
          </cell>
          <cell r="J7816">
            <v>665</v>
          </cell>
          <cell r="K7816" t="str">
            <v>甲类</v>
          </cell>
        </row>
        <row r="7817">
          <cell r="A7817" t="str">
            <v>HTX</v>
          </cell>
          <cell r="B7817" t="str">
            <v>7.女性生殖细胞</v>
          </cell>
          <cell r="C7817" t="str">
            <v/>
          </cell>
          <cell r="D7817" t="str">
            <v/>
          </cell>
          <cell r="E7817" t="str">
            <v/>
          </cell>
        </row>
        <row r="7817">
          <cell r="G7817" t="str">
            <v/>
          </cell>
          <cell r="H7817" t="str">
            <v/>
          </cell>
          <cell r="I7817" t="str">
            <v/>
          </cell>
          <cell r="J7817" t="str">
            <v/>
          </cell>
        </row>
        <row r="7818">
          <cell r="A7818" t="str">
            <v>HTZ</v>
          </cell>
          <cell r="B7818" t="str">
            <v>8.其它</v>
          </cell>
          <cell r="C7818" t="str">
            <v/>
          </cell>
          <cell r="D7818" t="str">
            <v/>
          </cell>
          <cell r="E7818" t="str">
            <v/>
          </cell>
        </row>
        <row r="7818">
          <cell r="G7818" t="str">
            <v/>
          </cell>
          <cell r="H7818" t="str">
            <v/>
          </cell>
          <cell r="I7818" t="str">
            <v/>
          </cell>
          <cell r="J7818" t="str">
            <v/>
          </cell>
        </row>
        <row r="7819">
          <cell r="A7819" t="str">
            <v>HTZ62301</v>
          </cell>
          <cell r="B7819" t="str">
            <v>避孕药皮下埋置术</v>
          </cell>
          <cell r="C7819" t="str">
            <v>局部皮肤消毒,铺巾,局部小切口,放置皮下避孕药,皮内缝合。</v>
          </cell>
          <cell r="D7819" t="str">
            <v/>
          </cell>
          <cell r="E7819" t="str">
            <v>特殊缝线</v>
          </cell>
          <cell r="F7819" t="str">
            <v>次</v>
          </cell>
          <cell r="G7819" t="str">
            <v/>
          </cell>
          <cell r="H7819">
            <v>120</v>
          </cell>
          <cell r="I7819">
            <v>95</v>
          </cell>
          <cell r="J7819">
            <v>85</v>
          </cell>
          <cell r="K7819" t="str">
            <v>甲类</v>
          </cell>
        </row>
        <row r="7820">
          <cell r="A7820" t="str">
            <v>HTZ62901</v>
          </cell>
          <cell r="B7820" t="str">
            <v>脉冲泵置入术</v>
          </cell>
          <cell r="C7820" t="str">
            <v>经静脉或皮下安装一次性脉冲泵,确定安装脉冲泵时间,确定和调整用药剂量,观察效果。</v>
          </cell>
          <cell r="D7820" t="str">
            <v>脉冲泵,连接管</v>
          </cell>
          <cell r="E7820" t="str">
            <v/>
          </cell>
          <cell r="F7820" t="str">
            <v>次</v>
          </cell>
          <cell r="G7820" t="str">
            <v/>
          </cell>
          <cell r="H7820">
            <v>80</v>
          </cell>
          <cell r="I7820">
            <v>65</v>
          </cell>
          <cell r="J7820">
            <v>55</v>
          </cell>
          <cell r="K7820" t="str">
            <v>乙类</v>
          </cell>
        </row>
        <row r="7821">
          <cell r="A7821" t="str">
            <v>HTZ64301</v>
          </cell>
          <cell r="B7821" t="str">
            <v>避孕药皮下取出术</v>
          </cell>
          <cell r="C7821" t="str">
            <v>局部皮肤消毒,铺巾,局部小切口,取出皮下避孕药,皮内缝合。</v>
          </cell>
          <cell r="D7821" t="str">
            <v/>
          </cell>
          <cell r="E7821" t="str">
            <v>特殊缝线</v>
          </cell>
          <cell r="F7821" t="str">
            <v>次</v>
          </cell>
          <cell r="G7821" t="str">
            <v/>
          </cell>
          <cell r="H7821">
            <v>50</v>
          </cell>
          <cell r="I7821">
            <v>40</v>
          </cell>
          <cell r="J7821">
            <v>35</v>
          </cell>
          <cell r="K7821" t="str">
            <v>甲类</v>
          </cell>
        </row>
        <row r="7822">
          <cell r="A7822" t="str">
            <v>HTZ73301</v>
          </cell>
          <cell r="B7822" t="str">
            <v>经腹子宫腺肌病灶切除术</v>
          </cell>
          <cell r="C7822" t="str">
            <v>消毒铺巾,逐层切开腹壁进入腹腔,探查盆､腹腔情况,明确腺肌瘤部位,分离盆腔粘连,切除腺肌瘤病灶,缝合创面,双极电凝止血,冲洗液冲洗盆腹腔,酌情放置盆腔引流,放置生物蛋白胶,一次性敷贴覆盖腹部伤口。</v>
          </cell>
          <cell r="D7822" t="str">
            <v>引流装置</v>
          </cell>
          <cell r="E7822" t="str">
            <v>特殊缝线,止血材料,防粘连材料</v>
          </cell>
          <cell r="F7822" t="str">
            <v>次</v>
          </cell>
          <cell r="G7822" t="str">
            <v/>
          </cell>
          <cell r="H7822">
            <v>1700</v>
          </cell>
          <cell r="I7822">
            <v>1360</v>
          </cell>
          <cell r="J7822">
            <v>1190</v>
          </cell>
          <cell r="K7822" t="str">
            <v>甲类</v>
          </cell>
        </row>
        <row r="7823">
          <cell r="A7823" t="str">
            <v>HTZ73501</v>
          </cell>
          <cell r="B7823" t="str">
            <v>经腹腔镜子宫腺肌病灶切除术</v>
          </cell>
          <cell r="C7823" t="str">
            <v>麻醉消毒铺巾,拿取灭菌好的腹腔镜用物连接部件并与气腹机膨宫､光源､主机､电凝装置连接,形成气腹,放置穿刺套管,放入腹腔镜探查盆､腹腔情况,明确腺肌瘤部位,分离盆腔粘连,切除腺肌瘤病灶,缝合创面,双极电凝止血,冲洗液冲洗盆腹腔,酌情放置盆腔引流,放置生物蛋白胶,一次性敷贴覆盖腹部伤口。</v>
          </cell>
          <cell r="D7823" t="str">
            <v>引流装置</v>
          </cell>
          <cell r="E7823" t="str">
            <v>腔镜材料</v>
          </cell>
          <cell r="F7823" t="str">
            <v>次</v>
          </cell>
          <cell r="G7823" t="str">
            <v/>
          </cell>
          <cell r="H7823">
            <v>1900</v>
          </cell>
          <cell r="I7823">
            <v>1520</v>
          </cell>
          <cell r="J7823">
            <v>1330</v>
          </cell>
          <cell r="K7823" t="str">
            <v>乙类</v>
          </cell>
        </row>
        <row r="7824">
          <cell r="A7824" t="str">
            <v>HTZ77301</v>
          </cell>
          <cell r="B7824" t="str">
            <v>经腹根治性宫旁组织切除术</v>
          </cell>
          <cell r="C7824" t="str">
            <v>消毒铺巾开腹,剪开覆盖于阴道残端的膀胱腹膜,显露､牵引阴道残端,分离膀胱阴道间隙,推下膀胱,剪开直肠阴道间腹膜,打开间隙,推开直肠,游离输尿管盆段,打开输尿管隧道,显露主韧带上缘,分别打开分离膀胱侧窝､直肠侧窝,显露主韧带前､后缘,距同侧宫颈侧缘3厘米,钳断主韧带､骶韧带,距阴道残端3厘米切除部分阴道,缝合阴道,放置引流。</v>
          </cell>
          <cell r="D7824" t="str">
            <v>引流装置</v>
          </cell>
          <cell r="E7824" t="str">
            <v>特殊缝线,止血材料,防粘连材料</v>
          </cell>
          <cell r="F7824" t="str">
            <v>次</v>
          </cell>
          <cell r="G7824" t="str">
            <v/>
          </cell>
          <cell r="H7824">
            <v>2370</v>
          </cell>
          <cell r="I7824">
            <v>1900</v>
          </cell>
          <cell r="J7824">
            <v>1660</v>
          </cell>
          <cell r="K7824" t="str">
            <v>甲类</v>
          </cell>
        </row>
        <row r="7825">
          <cell r="A7825" t="str">
            <v>HTZ77501</v>
          </cell>
          <cell r="B7825" t="str">
            <v>经腹腔镜根治性宫旁组织切除术</v>
          </cell>
          <cell r="C7825" t="str">
            <v>消毒铺巾,切开脐部小切口1厘米以长针穿入腹壁,证实进入腹腔后,充气,建立气腹,放入腹腔镜,分别于双侧髂棘内侧5厘米处切开0.5厘米小切口,分别放入直径0.5厘米小套管。必要时可于脐耻间行第四直径0.5厘米小切口,放置套管。剪开覆盖于阴道残端的膀胱腹膜,显露､牵引阴道残端,分离膀胱阴道间隙,推下膀胱,剪开直肠阴道间腹膜,打开间隙,推开直肠,游离输尿管盆段,打开输尿管隧道,显露主韧带上缘,分别打开分离膀胱侧窝､直肠侧窝,从而分别显露主韧带前､后缘,距同侧宫颈侧缘3厘米,钳断､缝扎主韧带､骶韧带,距阴道残端3厘</v>
          </cell>
          <cell r="D7825" t="str">
            <v>引流装置</v>
          </cell>
          <cell r="E7825" t="str">
            <v>腔镜材料</v>
          </cell>
          <cell r="F7825" t="str">
            <v>次</v>
          </cell>
          <cell r="G7825" t="str">
            <v/>
          </cell>
          <cell r="H7825">
            <v>2570</v>
          </cell>
          <cell r="I7825">
            <v>2055</v>
          </cell>
          <cell r="J7825">
            <v>1800</v>
          </cell>
          <cell r="K7825" t="str">
            <v>乙类</v>
          </cell>
        </row>
        <row r="7826">
          <cell r="A7826" t="str">
            <v>HTZ89301</v>
          </cell>
          <cell r="B7826" t="str">
            <v>全盆底重建修补术</v>
          </cell>
          <cell r="C7826" t="str">
            <v>指子宫脱垂､阴道前后壁脱垂等盆底支持组织的修补术。膀胱截石位,消毒铺巾,消毒阴道,打开阴道前后壁,利用生物网片系统与吊带系统重建盆地支持组织,修补盆底支持组织,缝合网片吊带系统,关闭阴道前后壁。不含子宫及其它盆腔脏器切除术､阴道前后壁修补术､治疗尿失禁的手术。</v>
          </cell>
          <cell r="D7826" t="str">
            <v>阴道窥器</v>
          </cell>
          <cell r="E7826" t="str">
            <v>补片,特殊缝线,止血材料,防粘连材料,悬吊带</v>
          </cell>
          <cell r="F7826" t="str">
            <v>次</v>
          </cell>
          <cell r="G7826" t="str">
            <v>行前盆腔重建术，后盆腔重建术各按50%收取</v>
          </cell>
          <cell r="H7826">
            <v>3800</v>
          </cell>
          <cell r="I7826">
            <v>3230</v>
          </cell>
          <cell r="J7826">
            <v>2746</v>
          </cell>
          <cell r="K7826" t="str">
            <v>乙类</v>
          </cell>
        </row>
        <row r="7827">
          <cell r="A7827" t="str">
            <v>HU</v>
          </cell>
          <cell r="B7827" t="str">
            <v>(十五)孕产</v>
          </cell>
          <cell r="C7827" t="str">
            <v/>
          </cell>
          <cell r="D7827" t="str">
            <v/>
          </cell>
          <cell r="E7827" t="str">
            <v/>
          </cell>
        </row>
        <row r="7827">
          <cell r="G7827" t="str">
            <v/>
          </cell>
          <cell r="H7827" t="str">
            <v/>
          </cell>
          <cell r="I7827" t="str">
            <v/>
          </cell>
          <cell r="J7827" t="str">
            <v/>
          </cell>
        </row>
        <row r="7828">
          <cell r="A7828" t="str">
            <v>HUA</v>
          </cell>
          <cell r="B7828" t="str">
            <v>1.孕产系统</v>
          </cell>
          <cell r="C7828" t="str">
            <v/>
          </cell>
          <cell r="D7828" t="str">
            <v/>
          </cell>
          <cell r="E7828" t="str">
            <v/>
          </cell>
        </row>
        <row r="7828">
          <cell r="G7828" t="str">
            <v/>
          </cell>
          <cell r="H7828" t="str">
            <v/>
          </cell>
          <cell r="I7828" t="str">
            <v/>
          </cell>
          <cell r="J7828" t="str">
            <v/>
          </cell>
        </row>
        <row r="7829">
          <cell r="A7829" t="str">
            <v>HUE-HUH</v>
          </cell>
          <cell r="B7829" t="str">
            <v>2.胚胎及胚胎产物</v>
          </cell>
          <cell r="C7829" t="str">
            <v/>
          </cell>
          <cell r="D7829" t="str">
            <v/>
          </cell>
          <cell r="E7829" t="str">
            <v/>
          </cell>
        </row>
        <row r="7829">
          <cell r="G7829" t="str">
            <v/>
          </cell>
          <cell r="H7829" t="str">
            <v/>
          </cell>
          <cell r="I7829" t="str">
            <v/>
          </cell>
          <cell r="J7829" t="str">
            <v/>
          </cell>
        </row>
        <row r="7830">
          <cell r="A7830" t="str">
            <v>HUE</v>
          </cell>
          <cell r="B7830" t="str">
            <v>胎儿</v>
          </cell>
          <cell r="C7830" t="str">
            <v/>
          </cell>
          <cell r="D7830" t="str">
            <v/>
          </cell>
          <cell r="E7830" t="str">
            <v/>
          </cell>
        </row>
        <row r="7830">
          <cell r="G7830" t="str">
            <v/>
          </cell>
          <cell r="H7830" t="str">
            <v/>
          </cell>
          <cell r="I7830" t="str">
            <v/>
          </cell>
          <cell r="J7830" t="str">
            <v/>
          </cell>
        </row>
        <row r="7831">
          <cell r="A7831" t="str">
            <v>HUE52301</v>
          </cell>
          <cell r="B7831" t="str">
            <v>腹腔妊娠取胎术</v>
          </cell>
          <cell r="C7831" t="str">
            <v>消毒铺巾,逐层进腹,取出胎儿,充分止血,留置引流管,缝合腹壁。清理呼吸道,处理脐带,进行新生儿阿普加评分,擦净新生儿,打足印和母亲手印,新生儿基本查体,标明性别､体重､身高､出生时间,核准无误后入档。</v>
          </cell>
          <cell r="D7831" t="str">
            <v>引流装置</v>
          </cell>
          <cell r="E7831" t="str">
            <v>特殊缝线</v>
          </cell>
          <cell r="F7831" t="str">
            <v>次</v>
          </cell>
          <cell r="G7831" t="str">
            <v/>
          </cell>
          <cell r="H7831">
            <v>1180</v>
          </cell>
          <cell r="I7831">
            <v>950</v>
          </cell>
          <cell r="J7831">
            <v>830</v>
          </cell>
          <cell r="K7831" t="str">
            <v>甲类</v>
          </cell>
        </row>
        <row r="7832">
          <cell r="A7832" t="str">
            <v>HUE52302</v>
          </cell>
          <cell r="B7832" t="str">
            <v>古典式剖宫产术</v>
          </cell>
          <cell r="C7832" t="str">
            <v>指经腹纵切口剖宫产术。消毒铺巾,逐层进腹,纵形切开子宫体部,娩出胎儿,娩出胎盘,充分止血。清理呼吸道,处理脐带,新生儿阿普加评分,擦净新生儿,打足印和母亲手印,新生儿基本查体,标明性别､体重､身高､出生时间,核准无误后入档。检查胎盘是否完整,清理阴道宫腔积血､缝合子宫和腹壁。</v>
          </cell>
          <cell r="D7832" t="str">
            <v>吸痰管</v>
          </cell>
          <cell r="E7832" t="str">
            <v>特殊缝线,防粘连材料</v>
          </cell>
          <cell r="F7832" t="str">
            <v>次</v>
          </cell>
          <cell r="G7832" t="str">
            <v/>
          </cell>
          <cell r="H7832">
            <v>1300</v>
          </cell>
          <cell r="I7832">
            <v>1040</v>
          </cell>
          <cell r="J7832">
            <v>910</v>
          </cell>
          <cell r="K7832" t="str">
            <v>甲类</v>
          </cell>
        </row>
        <row r="7833">
          <cell r="A7833" t="str">
            <v>HUE52303</v>
          </cell>
          <cell r="B7833" t="str">
            <v>子宫下段剖宫产术</v>
          </cell>
          <cell r="C7833" t="str">
            <v>消毒铺巾,逐层切开腹壁进入腹腔,分离推开子宫下端膀胱,切开子宫下段,取出胎儿,娩出胎盘,充分止血,清理宫腔积血,缝合子宫,缝合腹壁,清理呼吸道,处理脐带,进行新生儿阿普加评分,擦净新生儿,打足印和母亲手印,新生儿基本查体,标明性别､体重､身高､出生时间,核准无误后入档。</v>
          </cell>
          <cell r="D7833" t="str">
            <v>吸痰管</v>
          </cell>
          <cell r="E7833" t="str">
            <v>特殊缝线,防粘连材料</v>
          </cell>
          <cell r="F7833" t="str">
            <v>次</v>
          </cell>
          <cell r="G7833" t="str">
            <v/>
          </cell>
          <cell r="H7833">
            <v>1300</v>
          </cell>
          <cell r="I7833">
            <v>1040</v>
          </cell>
          <cell r="J7833">
            <v>910</v>
          </cell>
          <cell r="K7833" t="str">
            <v>甲类</v>
          </cell>
        </row>
        <row r="7834">
          <cell r="A7834" t="str">
            <v>HUE52304</v>
          </cell>
          <cell r="B7834" t="str">
            <v>腹膜外剖宫取胎术</v>
          </cell>
          <cell r="C7834" t="str">
            <v>消毒铺巾,逐层切开腹壁达腹膜外,分离子宫下端膀胱,切开子宫下段,取出胎儿,娩出胎盘,充分止血,清理阴道宫腔积血,缝合子宫,缝合腹壁,清理呼吸道,处理脐带,进行新生儿阿普加评分,擦净新生儿,打足印和母亲手印,新生儿基本查体,标明性别､体重､身高､出生时间,核准无误后入档。</v>
          </cell>
          <cell r="D7834" t="str">
            <v>吸痰管</v>
          </cell>
          <cell r="E7834" t="str">
            <v>特殊缝线,防粘连材料</v>
          </cell>
          <cell r="F7834" t="str">
            <v>次</v>
          </cell>
          <cell r="G7834" t="str">
            <v/>
          </cell>
          <cell r="H7834">
            <v>1300</v>
          </cell>
          <cell r="I7834">
            <v>1040</v>
          </cell>
          <cell r="J7834">
            <v>910</v>
          </cell>
          <cell r="K7834" t="str">
            <v>甲类</v>
          </cell>
        </row>
        <row r="7835">
          <cell r="A7835" t="str">
            <v>HUE52305</v>
          </cell>
          <cell r="B7835" t="str">
            <v>双胎剖宫产术</v>
          </cell>
          <cell r="C7835" t="str">
            <v>消毒铺巾,逐层进腹,分离子宫下端膀胱,切开子宫下段,依次取出第一胎､第二胎,娩出胎盘,切开子宫下段,取出胎儿,娩出胎盘,充分止血,清理阴道宫腔积血､缝合子宫､缝合腹壁。对新生儿的处理包括清理呼吸道,处理脐带,进行新生儿阿普加评分,擦净新生儿,打足印和母亲手印,新生儿基本查体,标明性别､体重､身高､出生时间,核准无误后入档。</v>
          </cell>
          <cell r="D7835" t="str">
            <v>吸痰管,冲洗液</v>
          </cell>
          <cell r="E7835" t="str">
            <v>特殊缝线,防粘连材料</v>
          </cell>
          <cell r="F7835" t="str">
            <v>次</v>
          </cell>
          <cell r="G7835" t="str">
            <v/>
          </cell>
          <cell r="H7835">
            <v>1300</v>
          </cell>
          <cell r="I7835">
            <v>1040</v>
          </cell>
          <cell r="J7835">
            <v>910</v>
          </cell>
          <cell r="K7835" t="str">
            <v>甲类</v>
          </cell>
        </row>
        <row r="7836">
          <cell r="A7836" t="str">
            <v>HUE52401</v>
          </cell>
          <cell r="B7836" t="str">
            <v>单胎顺产接生</v>
          </cell>
          <cell r="C7836" t="str">
            <v>指单胎接生及新生儿处理全过程处置。在第二产程指导产妇用力,进行外阴消毒,铺消毒单,保护会阴,协助胎儿分娩机转,胎儿娩出,在第三产程协助胎盘娩出并检查胎盘､胸盘､胸膜是否完整,产道是否裂伤(不含二度裂伤缝合),第四产程观察生命体征,清理新生儿呼吸道,处理脐带,进行新生儿阿普加评分,擦净新生儿,打足印和母亲手印,新生儿基本查体,标明性别､体重､身高､出生时间,核准无误后入档。</v>
          </cell>
          <cell r="D7836" t="str">
            <v>吸痰管</v>
          </cell>
          <cell r="E7836" t="str">
            <v>特殊缝线</v>
          </cell>
          <cell r="F7836" t="str">
            <v>次</v>
          </cell>
          <cell r="G7836" t="str">
            <v/>
          </cell>
          <cell r="H7836">
            <v>450</v>
          </cell>
          <cell r="I7836">
            <v>360</v>
          </cell>
          <cell r="J7836">
            <v>310</v>
          </cell>
          <cell r="K7836" t="str">
            <v>甲类</v>
          </cell>
        </row>
        <row r="7837">
          <cell r="A7837" t="str">
            <v>HUE52402</v>
          </cell>
          <cell r="B7837" t="str">
            <v>双胎接生</v>
          </cell>
          <cell r="C7837" t="str">
            <v>膀胱截石位,消毒铺巾,保护会阴,协助第一个胎儿分娩机转,固定第二个胎儿为纵产式胎儿娩出,在第三产程协助胎盘娩出并检查胎盘,第四产程观察生命体征,清理呼吸道,处理脐带,进行新生儿阿普加评分,擦净新生儿,打足印和母亲手印,新生儿基本查体,标明性别､体重､身高､出生时间,核准无误后入档。</v>
          </cell>
          <cell r="D7837" t="str">
            <v>吸痰管</v>
          </cell>
          <cell r="E7837" t="str">
            <v/>
          </cell>
          <cell r="F7837" t="str">
            <v>次</v>
          </cell>
          <cell r="G7837" t="str">
            <v/>
          </cell>
          <cell r="H7837">
            <v>600</v>
          </cell>
          <cell r="I7837">
            <v>480</v>
          </cell>
          <cell r="J7837">
            <v>420</v>
          </cell>
          <cell r="K7837" t="str">
            <v>甲类</v>
          </cell>
        </row>
        <row r="7838">
          <cell r="A7838" t="str">
            <v>HUE52403</v>
          </cell>
          <cell r="B7838" t="str">
            <v>多胎接生</v>
          </cell>
          <cell r="C7838" t="str">
            <v>膀胱截石位,消毒铺巾,保护会阴,协助第一个胎儿分娩机转,固定第二个胎儿及第三个胎儿为纵产式,依次娩出胎儿,在第三产程协助胎盘娩出并检查胎盘,第四产程观察生命体征,清理呼吸道,处理脐带,进行新生儿阿普加评分,擦净新生儿,打足印和母亲手印,新生儿基本查体,标明性别､体重､身高､出生时间,核准无误后入档。</v>
          </cell>
          <cell r="D7838" t="str">
            <v>吸痰管</v>
          </cell>
          <cell r="E7838" t="str">
            <v/>
          </cell>
          <cell r="F7838" t="str">
            <v>次</v>
          </cell>
          <cell r="G7838" t="str">
            <v/>
          </cell>
          <cell r="H7838">
            <v>800</v>
          </cell>
          <cell r="I7838">
            <v>640</v>
          </cell>
          <cell r="J7838">
            <v>560</v>
          </cell>
          <cell r="K7838" t="str">
            <v>甲类</v>
          </cell>
        </row>
        <row r="7839">
          <cell r="A7839" t="str">
            <v>HUE52403-1</v>
          </cell>
          <cell r="B7839" t="str">
            <v>水中分娩</v>
          </cell>
          <cell r="C7839" t="str">
            <v>医生评估孕妇整体情况(胎心､胎位､宫缩､宫口､骨盆及全身状况)。助产士打开空调(保证室温26-28℃)及水疗池电源进行房间与水疗缸的预热､消毒､冲洗水疗池后放水(38℃)备用。给孕妇行胎心监护20分钟,开塞露10-20ml纳肛排净大便协助孕妇入池,给予一次性浴巾及消毒后浴巾保暖。宫缩时用压力喷头向孕妇下腹部,耻骨联合处喷射热水,以减轻宫缩痛,助产士一对一导乐陪产,密切观察产程,每5-10分钟测胎心一次,每一小时胎心监护一次,每1小时测血压一次。协助孕妇进食､进水,指导拉美兹呼吸镇痛法。家属全程陪伴直至分娩</v>
          </cell>
          <cell r="D7839" t="str">
            <v>防滑垫､防滑拖鞋､一次性浴巾</v>
          </cell>
          <cell r="E7839" t="str">
            <v/>
          </cell>
          <cell r="F7839" t="str">
            <v>次</v>
          </cell>
          <cell r="G7839" t="str">
            <v>双胎(含双胎)以上加收150元</v>
          </cell>
          <cell r="H7839">
            <v>1000</v>
          </cell>
          <cell r="I7839">
            <v>800</v>
          </cell>
          <cell r="J7839">
            <v>700</v>
          </cell>
          <cell r="K7839" t="str">
            <v>丙类</v>
          </cell>
        </row>
        <row r="7840">
          <cell r="A7840" t="str">
            <v>HUE52404</v>
          </cell>
          <cell r="B7840" t="str">
            <v>死胎接生</v>
          </cell>
          <cell r="C7840" t="str">
            <v>膀胱截石位,消毒铺巾,保护会阴,协助胎儿分娩机转,娩出死胎,在第三产程协助胎盘娩出并检查胎盘,标明性别､体重､身高､出生时间,核准无误后入档。不含死胎尸体解剖及尸体处理。</v>
          </cell>
          <cell r="D7840" t="str">
            <v/>
          </cell>
          <cell r="E7840" t="str">
            <v/>
          </cell>
          <cell r="F7840" t="str">
            <v>次</v>
          </cell>
          <cell r="G7840" t="str">
            <v/>
          </cell>
          <cell r="H7840">
            <v>400</v>
          </cell>
          <cell r="I7840">
            <v>320</v>
          </cell>
          <cell r="J7840">
            <v>280</v>
          </cell>
          <cell r="K7840" t="str">
            <v>甲类</v>
          </cell>
        </row>
        <row r="7841">
          <cell r="A7841" t="str">
            <v>HUE52405</v>
          </cell>
          <cell r="B7841" t="str">
            <v>臀位助产术</v>
          </cell>
          <cell r="C7841" t="str">
            <v>膀胱截石位,消毒铺巾,保护会阴,按臀位分娩机制协助胎儿分娩机转,娩出胎儿,在第三产程协助胎盘娩出并检查胎盘,清理呼吸道,处理脐带,进行新生儿阿普加评分,擦净新生儿,打足印和母亲手印,新生儿基本查体,标明性别､体重､身高､出生时间,核准无误后入档。</v>
          </cell>
          <cell r="D7841" t="str">
            <v>吸痰管</v>
          </cell>
          <cell r="E7841" t="str">
            <v/>
          </cell>
          <cell r="F7841" t="str">
            <v>次</v>
          </cell>
          <cell r="G7841" t="str">
            <v/>
          </cell>
          <cell r="H7841">
            <v>720</v>
          </cell>
          <cell r="I7841">
            <v>580</v>
          </cell>
          <cell r="J7841">
            <v>500</v>
          </cell>
          <cell r="K7841" t="str">
            <v>甲类</v>
          </cell>
        </row>
        <row r="7842">
          <cell r="A7842" t="str">
            <v>HUE52406</v>
          </cell>
          <cell r="B7842" t="str">
            <v>臀位牵引助产术</v>
          </cell>
          <cell r="C7842" t="str">
            <v>含臀位或头位牵引术。膀胱截石位,消毒铺巾,查胎位,上胎儿吸引器,保护会阴,牵引同时协助胎儿分娩机转,娩出胎儿,在第三产程协助胎盘娩出并检查胎盘,清理呼吸道,处理脐带,进行新生儿阿普加评分,擦净新生儿,打足印和母亲手印,新生儿基本查体,标明性别､体重､身高､出生时间,核准无误后入档。</v>
          </cell>
          <cell r="D7842" t="str">
            <v>吸痰管</v>
          </cell>
          <cell r="E7842" t="str">
            <v/>
          </cell>
          <cell r="F7842" t="str">
            <v>次</v>
          </cell>
          <cell r="G7842" t="str">
            <v/>
          </cell>
          <cell r="H7842">
            <v>740</v>
          </cell>
          <cell r="I7842">
            <v>590</v>
          </cell>
          <cell r="J7842">
            <v>510</v>
          </cell>
          <cell r="K7842" t="str">
            <v>甲类</v>
          </cell>
        </row>
        <row r="7843">
          <cell r="A7843" t="str">
            <v>HUE52407</v>
          </cell>
          <cell r="B7843" t="str">
            <v>胎头旋转助产术</v>
          </cell>
          <cell r="C7843" t="str">
            <v>指头先露胎方位异常的胎头旋转。膀胱截石位,消毒外阴,查胎位,宫缩间歇期转动胎头,助手在腹部协助胎头转动至正常胎方位,胎儿娩出,第三产程协助胎盘娩出并检查胎盘,清理呼吸道,处理脐带,进行新生儿阿普加评分。擦净新生儿,打足印和母亲手印,新生儿基本查体,标明性别､体重､身高､出生时间,核准无误后入档。不含多普勒听胎心。</v>
          </cell>
          <cell r="D7843" t="str">
            <v/>
          </cell>
          <cell r="E7843" t="str">
            <v>吸痰管</v>
          </cell>
          <cell r="F7843" t="str">
            <v>次</v>
          </cell>
          <cell r="G7843" t="str">
            <v/>
          </cell>
          <cell r="H7843">
            <v>700</v>
          </cell>
          <cell r="I7843">
            <v>560</v>
          </cell>
          <cell r="J7843">
            <v>490</v>
          </cell>
          <cell r="K7843" t="str">
            <v>甲类</v>
          </cell>
        </row>
        <row r="7844">
          <cell r="A7844" t="str">
            <v>HUE52408</v>
          </cell>
          <cell r="B7844" t="str">
            <v>产钳助产术</v>
          </cell>
          <cell r="C7844" t="str">
            <v>指难产接生时的产钳助产。膀胱截石位,消毒铺巾,导尿,查胎位,上产钳右叶,固定,上产钳左叶,交合产钳,保护会阴,牵引同时协助胎儿分娩机转,娩出胎儿,在第三产程协助胎盘娩出并检查胎盘,清理呼吸道,处理脐带,进行新生儿阿普加评分,擦净新生儿,打足印和母亲手印,新生儿基本查体,标明性别､体重､身高､出生时间,核准无误后入档。不含全阴侧切或会阴裂伤缝合。</v>
          </cell>
          <cell r="D7844" t="str">
            <v>吸痰管</v>
          </cell>
          <cell r="E7844" t="str">
            <v>特殊缝线</v>
          </cell>
          <cell r="F7844" t="str">
            <v>次</v>
          </cell>
          <cell r="G7844" t="str">
            <v/>
          </cell>
          <cell r="H7844">
            <v>800</v>
          </cell>
          <cell r="I7844">
            <v>640</v>
          </cell>
          <cell r="J7844">
            <v>560</v>
          </cell>
          <cell r="K7844" t="str">
            <v>甲类</v>
          </cell>
        </row>
        <row r="7845">
          <cell r="A7845" t="str">
            <v>HUE52409</v>
          </cell>
          <cell r="B7845" t="str">
            <v>胎头吸引助产术</v>
          </cell>
          <cell r="C7845" t="str">
            <v>当宫口开全,胎头先露部在坐骨棘水平以下,出现胎儿窘迫或第二产程延长,可选胎头吸引助产术。将胎头吸引器固定于胎头先露部后,加负压,按分娩机转,牵拉助产娩出胎儿。</v>
          </cell>
          <cell r="D7845" t="str">
            <v/>
          </cell>
          <cell r="E7845" t="str">
            <v/>
          </cell>
          <cell r="F7845" t="str">
            <v>次</v>
          </cell>
          <cell r="G7845" t="str">
            <v/>
          </cell>
          <cell r="H7845">
            <v>700</v>
          </cell>
          <cell r="I7845">
            <v>560</v>
          </cell>
          <cell r="J7845">
            <v>490</v>
          </cell>
          <cell r="K7845" t="str">
            <v>甲类</v>
          </cell>
        </row>
        <row r="7846">
          <cell r="A7846" t="str">
            <v>HUE52410</v>
          </cell>
          <cell r="B7846" t="str">
            <v>外倒转术</v>
          </cell>
          <cell r="C7846" t="str">
            <v>指横位的外倒转。取臀高仰卧位,查清胎方位,进行胎心监护,双手插入阴道先露部下方,使之松动,若不能松动应使孕妇臀高位半小时后再进行,缓慢旋转,术毕立即听胎心。不含多普勒听胎心､胎心监护。</v>
          </cell>
          <cell r="D7846" t="str">
            <v/>
          </cell>
          <cell r="E7846" t="str">
            <v/>
          </cell>
          <cell r="F7846" t="str">
            <v>次</v>
          </cell>
          <cell r="G7846" t="str">
            <v/>
          </cell>
          <cell r="H7846">
            <v>90</v>
          </cell>
          <cell r="I7846">
            <v>70</v>
          </cell>
          <cell r="J7846">
            <v>60</v>
          </cell>
          <cell r="K7846" t="str">
            <v>甲类</v>
          </cell>
        </row>
        <row r="7847">
          <cell r="A7847" t="str">
            <v>HUE52411</v>
          </cell>
          <cell r="B7847" t="str">
            <v>内倒转术</v>
          </cell>
          <cell r="C7847" t="str">
            <v>指横位的内倒转。膀胱截石位,消毒,导尿,手伸入宫腔内,寻找并抓住胎儿双足进行牵引倒转,并行臀牵引娩出胎儿,复苏抢救胎儿。不含臀牵引接生。</v>
          </cell>
          <cell r="D7847" t="str">
            <v>导尿管</v>
          </cell>
          <cell r="E7847" t="str">
            <v/>
          </cell>
          <cell r="F7847" t="str">
            <v>次</v>
          </cell>
          <cell r="G7847" t="str">
            <v/>
          </cell>
          <cell r="H7847">
            <v>390</v>
          </cell>
          <cell r="I7847">
            <v>310</v>
          </cell>
          <cell r="J7847">
            <v>270</v>
          </cell>
          <cell r="K7847" t="str">
            <v>甲类</v>
          </cell>
        </row>
        <row r="7848">
          <cell r="A7848" t="str">
            <v>HUE53101</v>
          </cell>
          <cell r="B7848" t="str">
            <v>早孕减胎术</v>
          </cell>
          <cell r="C7848" t="str">
            <v>指孕13周前,在超声引导下确定绒毛膜性质,以鉴别出单卵双胎或单卵多胎后,经腹穿刺胎儿心脏减胎术。评估减胎术的风险,超声仔细区分各个胎儿的位置､特征､羊膜囊间隔､胎盘位置及其关系,测量胎儿各径线长度,选择合适的被减胎儿,腹部局麻,确定目标胎儿,超声引导,穿刺针刺入胎儿心脏,确保针尖在胎儿心脏内,注入氯化钾,观察胎心搏动,确保胎儿心跳消失。必要时减少被减胎儿羊水量。不含B超监测。</v>
          </cell>
          <cell r="D7848" t="str">
            <v>穿刺针</v>
          </cell>
          <cell r="E7848" t="str">
            <v/>
          </cell>
          <cell r="F7848" t="str">
            <v>次</v>
          </cell>
          <cell r="G7848" t="str">
            <v>以1个胎儿为基价,每多减灭1个加收不超过50%</v>
          </cell>
          <cell r="H7848" t="str">
            <v>市场调节价</v>
          </cell>
          <cell r="I7848" t="str">
            <v>市场调节价</v>
          </cell>
          <cell r="J7848" t="str">
            <v>市场调节价</v>
          </cell>
          <cell r="K7848" t="str">
            <v>丙类</v>
          </cell>
        </row>
        <row r="7849">
          <cell r="A7849" t="str">
            <v>HUE53102</v>
          </cell>
          <cell r="B7849" t="str">
            <v>妊娠中期选择性减胎术</v>
          </cell>
          <cell r="C7849" t="str">
            <v>指孕13-28周,在超声引导下确定绒毛膜性质,排除单卵双胎或单卵多胎后,经腹穿刺胎儿心脏减胎术。评估减胎术的风险,超声仔细区分各个胎儿的位置､特征､羊膜囊间隔､胎盘位置及其关系,测量胎儿各径线长度,选择合适的被减胎儿,腹部局麻,确定目标胎儿,超声引导,穿刺针刺入胎儿心脏,确保针尖在胎儿心脏内,注入氯化钾,观察胎心搏动,确保胎儿心跳消失。必要时减少被减胎儿羊水量。不含B超监测。</v>
          </cell>
          <cell r="D7849" t="str">
            <v>穿刺针</v>
          </cell>
          <cell r="E7849" t="str">
            <v/>
          </cell>
          <cell r="F7849" t="str">
            <v>次</v>
          </cell>
          <cell r="G7849" t="str">
            <v>以1个胎儿为基价,每多减灭1个加收不超过50%</v>
          </cell>
          <cell r="H7849" t="str">
            <v>市场调节价</v>
          </cell>
          <cell r="I7849" t="str">
            <v>市场调节价</v>
          </cell>
          <cell r="J7849" t="str">
            <v>市场调节价</v>
          </cell>
          <cell r="K7849" t="str">
            <v>丙类</v>
          </cell>
        </row>
        <row r="7850">
          <cell r="A7850" t="str">
            <v>HUE53201</v>
          </cell>
          <cell r="B7850" t="str">
            <v>静脉药物引产术</v>
          </cell>
          <cell r="C7850" t="str">
            <v>取半卧位,选输液泵或可调节输液器,由最低剂量开始点滴缩宫素,同时摸宫缩,逐渐增加缩宫素滴数使宫缩调整为10分钟3次左右,每次持续半分钟。不含监护。</v>
          </cell>
          <cell r="D7850" t="str">
            <v>输液泵管,输液器</v>
          </cell>
          <cell r="E7850" t="str">
            <v/>
          </cell>
          <cell r="F7850" t="str">
            <v>次</v>
          </cell>
          <cell r="G7850" t="str">
            <v/>
          </cell>
          <cell r="H7850">
            <v>80</v>
          </cell>
          <cell r="I7850">
            <v>65</v>
          </cell>
          <cell r="J7850">
            <v>55</v>
          </cell>
          <cell r="K7850" t="str">
            <v>甲类</v>
          </cell>
        </row>
        <row r="7851">
          <cell r="A7851" t="str">
            <v>HUE53401</v>
          </cell>
          <cell r="B7851" t="str">
            <v>经阴道药物引产术</v>
          </cell>
          <cell r="C7851" t="str">
            <v>用于早孕、中孕、晚孕病人。铺一次性检查垫,取膀胱截石位,消毒外阴,戴无菌手套,将促宫颈成熟药物放置于后穹窿处,宫缩过强或达到治疗时间后取出。不含监护。</v>
          </cell>
          <cell r="D7851" t="str">
            <v>阴道窥器</v>
          </cell>
          <cell r="E7851" t="str">
            <v/>
          </cell>
          <cell r="F7851" t="str">
            <v>次</v>
          </cell>
          <cell r="G7851" t="str">
            <v>口服药物
引产术按此收费</v>
          </cell>
          <cell r="H7851">
            <v>25</v>
          </cell>
          <cell r="I7851">
            <v>20</v>
          </cell>
          <cell r="J7851">
            <v>18</v>
          </cell>
          <cell r="K7851" t="str">
            <v>甲类</v>
          </cell>
        </row>
        <row r="7852">
          <cell r="A7852" t="str">
            <v>HUE53402</v>
          </cell>
          <cell r="B7852" t="str">
            <v>中期妊娠水囊引产术</v>
          </cell>
          <cell r="C7852" t="str">
            <v>铺一次性检查垫,取膀胱截石位,消毒外阴阴道,宫颈管内放置水囊,水囊内注水,B超检查水囊放置位置,瞩病人注意事项。不含B超监测。</v>
          </cell>
          <cell r="D7852" t="str">
            <v>阴道窥器,冲洗液</v>
          </cell>
          <cell r="E7852" t="str">
            <v>水囊</v>
          </cell>
          <cell r="F7852" t="str">
            <v>次</v>
          </cell>
          <cell r="G7852" t="str">
            <v/>
          </cell>
          <cell r="H7852">
            <v>100</v>
          </cell>
          <cell r="I7852">
            <v>80</v>
          </cell>
          <cell r="J7852">
            <v>70</v>
          </cell>
          <cell r="K7852" t="str">
            <v>甲类</v>
          </cell>
        </row>
        <row r="7853">
          <cell r="A7853" t="str">
            <v>HUE53403</v>
          </cell>
          <cell r="B7853" t="str">
            <v>晚期妊娠水囊引产术</v>
          </cell>
          <cell r="C7853" t="str">
            <v>铺一次性检查垫,取膀胱截石位,消毒外阴阴道,宫颈管内放置水囊,水囊内注水,B超检查水囊放置位置,瞩病人注意事项。不含B超监测。</v>
          </cell>
          <cell r="D7853" t="str">
            <v>阴道窥器,冲洗液</v>
          </cell>
          <cell r="E7853" t="str">
            <v>水囊</v>
          </cell>
          <cell r="F7853" t="str">
            <v>次</v>
          </cell>
          <cell r="G7853" t="str">
            <v/>
          </cell>
          <cell r="H7853">
            <v>100</v>
          </cell>
          <cell r="I7853">
            <v>80</v>
          </cell>
          <cell r="J7853">
            <v>70</v>
          </cell>
          <cell r="K7853" t="str">
            <v>甲类</v>
          </cell>
        </row>
        <row r="7854">
          <cell r="A7854" t="str">
            <v>HUE53404</v>
          </cell>
          <cell r="B7854" t="str">
            <v>人工流产钳刮术</v>
          </cell>
          <cell r="C7854" t="str">
            <v>指针对怀孕10周以上者常规冲洗患者外阴及阴道。妇科检查,窥阴器暴露子宫颈,消毒擦拭阴道,消毒宫颈。宫颈钳钳夹宫颈､消毒长棉签消毒宫颈及宫颈局部应用利多卡因凝胶,探针探测宫腔深度,扩宮器依次扩张宮颈后,先用宫颈前钳夹胚胎组织,然后用负压吸引器吸引宫腔,最后用刮匙将宫腔残留组织刮净,术后探宫腔。观察出血,并检查吸出物的完整性。详细记录手术病例,吸出物可疑时,需送病理学检查。不含病理学检查。</v>
          </cell>
          <cell r="D7854" t="str">
            <v>引流装置,阴道窥器</v>
          </cell>
          <cell r="E7854" t="str">
            <v/>
          </cell>
          <cell r="F7854" t="str">
            <v>次</v>
          </cell>
          <cell r="G7854" t="str">
            <v>双子宫或子宫纵隔加收不超过60%</v>
          </cell>
          <cell r="H7854">
            <v>200</v>
          </cell>
          <cell r="I7854">
            <v>160</v>
          </cell>
          <cell r="J7854">
            <v>140</v>
          </cell>
          <cell r="K7854" t="str">
            <v>甲类</v>
          </cell>
        </row>
        <row r="7855">
          <cell r="A7855" t="str">
            <v>HUE53405</v>
          </cell>
          <cell r="B7855" t="str">
            <v>人工流产负压吸引术</v>
          </cell>
          <cell r="C7855" t="str">
            <v>指常规冲洗患者外阴及阴道。妇科检查,窥阴器暴露子宫颈,消毒擦拭阴道,消毒宫颈,宫颈钳钳夹宫颈､消毒长棉签消毒宫颈及宫颈局部应用利多卡因凝胶,探针探测宫腔深度,扩宮器依次扩张宮颈后,怀孕8周以下选择2种型号吸管应用负压吸引器吸宫2次,术后探宫腔,观察出血,并检查吸出物的完整性,详细记录手术病例,吸出物可疑时,需送病理学检查。不含病理学检查。</v>
          </cell>
          <cell r="D7855" t="str">
            <v>引流装置,阴道窥器</v>
          </cell>
          <cell r="E7855" t="str">
            <v/>
          </cell>
          <cell r="F7855" t="str">
            <v>次</v>
          </cell>
          <cell r="G7855" t="str">
            <v>双子宫或子宫纵隔加收不超过60%</v>
          </cell>
          <cell r="H7855">
            <v>350</v>
          </cell>
          <cell r="I7855">
            <v>280</v>
          </cell>
          <cell r="J7855">
            <v>235</v>
          </cell>
          <cell r="K7855" t="str">
            <v>甲类</v>
          </cell>
        </row>
        <row r="7856">
          <cell r="A7856" t="str">
            <v>HUE72401</v>
          </cell>
          <cell r="B7856" t="str">
            <v>死胎分解术</v>
          </cell>
          <cell r="C7856" t="str">
            <v>膀胱截石位,消毒铺巾,根据不同情况对死胎进行穿颅､断头､锁骨切断､内脏挖出､头皮牵引等,取出胎儿。不含死胎尸体处理。</v>
          </cell>
          <cell r="D7856" t="str">
            <v/>
          </cell>
          <cell r="E7856" t="str">
            <v/>
          </cell>
          <cell r="F7856" t="str">
            <v>次</v>
          </cell>
          <cell r="G7856" t="str">
            <v/>
          </cell>
          <cell r="H7856">
            <v>390</v>
          </cell>
          <cell r="I7856">
            <v>310</v>
          </cell>
          <cell r="J7856">
            <v>270</v>
          </cell>
          <cell r="K7856" t="str">
            <v>甲类</v>
          </cell>
        </row>
        <row r="7857">
          <cell r="A7857" t="str">
            <v>HUF-HUH</v>
          </cell>
          <cell r="B7857" t="str">
            <v>胎儿附属物</v>
          </cell>
          <cell r="C7857" t="str">
            <v/>
          </cell>
          <cell r="D7857" t="str">
            <v/>
          </cell>
          <cell r="E7857" t="str">
            <v/>
          </cell>
        </row>
        <row r="7857">
          <cell r="G7857" t="str">
            <v/>
          </cell>
          <cell r="H7857" t="str">
            <v/>
          </cell>
          <cell r="I7857" t="str">
            <v/>
          </cell>
          <cell r="J7857" t="str">
            <v/>
          </cell>
        </row>
        <row r="7858">
          <cell r="A7858" t="str">
            <v>HUF65401</v>
          </cell>
          <cell r="B7858" t="str">
            <v>手取胎盘术</v>
          </cell>
          <cell r="C7858" t="str">
            <v>固定子宫底,术者戴无菌手套,进入宫腔,由宫底将胎盘剥离后取出,检查胎盘胎膜是否完整,再次搔扒宫腔检查有无残留。</v>
          </cell>
          <cell r="D7858" t="str">
            <v/>
          </cell>
          <cell r="E7858" t="str">
            <v/>
          </cell>
          <cell r="F7858" t="str">
            <v>次</v>
          </cell>
          <cell r="G7858" t="str">
            <v/>
          </cell>
          <cell r="H7858">
            <v>50</v>
          </cell>
          <cell r="I7858">
            <v>40</v>
          </cell>
          <cell r="J7858">
            <v>35</v>
          </cell>
          <cell r="K7858" t="str">
            <v>甲类</v>
          </cell>
        </row>
        <row r="7859">
          <cell r="A7859" t="str">
            <v>HUG70401</v>
          </cell>
          <cell r="B7859" t="str">
            <v>脐带还纳术</v>
          </cell>
          <cell r="C7859" t="str">
            <v>膀胱截石位,戴无菌手套,将脱出之脐带还纳于胎先露之上并固定,直至胎儿娩出,监测胎心变化。不含多普勒听胎心。</v>
          </cell>
          <cell r="D7859" t="str">
            <v/>
          </cell>
          <cell r="E7859" t="str">
            <v/>
          </cell>
          <cell r="F7859" t="str">
            <v>次</v>
          </cell>
          <cell r="G7859" t="str">
            <v/>
          </cell>
          <cell r="H7859">
            <v>50</v>
          </cell>
          <cell r="I7859">
            <v>40</v>
          </cell>
          <cell r="J7859">
            <v>35</v>
          </cell>
          <cell r="K7859" t="str">
            <v>甲类</v>
          </cell>
        </row>
        <row r="7860">
          <cell r="A7860" t="str">
            <v>HUH48101</v>
          </cell>
          <cell r="B7860" t="str">
            <v>经腹促肺成熟性羊膜腔穿刺注药</v>
          </cell>
          <cell r="C7860" t="str">
            <v>铺一次性检查垫,取平卧位,超声定位,选取腹部远离胎儿且羊水平面较大的位置为穿刺点,消毒铺巾,穿刺抽取羊水进行泡沫震荡试验,羊膜腔内注射促肺成熟药物。不含超声引导､实验室检验。</v>
          </cell>
          <cell r="D7860" t="str">
            <v>穿刺针;羊水穿刺包,注射器</v>
          </cell>
          <cell r="E7860" t="str">
            <v/>
          </cell>
          <cell r="F7860" t="str">
            <v>次</v>
          </cell>
          <cell r="G7860" t="str">
            <v/>
          </cell>
          <cell r="H7860">
            <v>150</v>
          </cell>
          <cell r="I7860">
            <v>120</v>
          </cell>
          <cell r="J7860">
            <v>105</v>
          </cell>
          <cell r="K7860" t="str">
            <v>甲类</v>
          </cell>
        </row>
        <row r="7861">
          <cell r="A7861" t="str">
            <v>HUH48301</v>
          </cell>
          <cell r="B7861" t="str">
            <v>经腹中期引产羊膜腔穿刺注药</v>
          </cell>
          <cell r="C7861" t="str">
            <v>铺一次性检查垫,取平卧位,超声定位,选取腹部羊水平面较大位置为穿刺点,消毒铺巾,穿刺抽出羊水后羊膜腔内注射引产药物。不含超声引导､实验室检查。</v>
          </cell>
          <cell r="D7861" t="str">
            <v>穿刺针;羊水穿刺包,注射器</v>
          </cell>
          <cell r="E7861" t="str">
            <v/>
          </cell>
          <cell r="F7861" t="str">
            <v>次</v>
          </cell>
          <cell r="G7861" t="str">
            <v/>
          </cell>
          <cell r="H7861">
            <v>150</v>
          </cell>
          <cell r="I7861">
            <v>120</v>
          </cell>
          <cell r="J7861">
            <v>105</v>
          </cell>
          <cell r="K7861" t="str">
            <v>甲类</v>
          </cell>
        </row>
        <row r="7862">
          <cell r="A7862" t="str">
            <v>HUH50301</v>
          </cell>
          <cell r="B7862" t="str">
            <v>低位人工破膜术</v>
          </cell>
          <cell r="C7862" t="str">
            <v>膀胱截石位,消毒,摸宫缩,听胎心,于宫缩间歇期破膜,观察羊水性状,破膜后立即听胎心。不含多普勒听胎心。</v>
          </cell>
          <cell r="D7862" t="str">
            <v/>
          </cell>
          <cell r="E7862" t="str">
            <v/>
          </cell>
          <cell r="F7862" t="str">
            <v>次</v>
          </cell>
          <cell r="G7862" t="str">
            <v/>
          </cell>
          <cell r="H7862">
            <v>50</v>
          </cell>
          <cell r="I7862">
            <v>40</v>
          </cell>
          <cell r="J7862">
            <v>35</v>
          </cell>
          <cell r="K7862" t="str">
            <v>甲类</v>
          </cell>
        </row>
        <row r="7863">
          <cell r="A7863" t="str">
            <v>HUH50302</v>
          </cell>
          <cell r="B7863" t="str">
            <v>高位人工破膜术</v>
          </cell>
          <cell r="C7863" t="str">
            <v>膀胱截石位,消毒,摸宫缩,听胎心,于宫缩间歇期破膜,观察羊水性状,于高位处破膜,立即听胎心。不含多普勒听胎心。</v>
          </cell>
          <cell r="D7863" t="str">
            <v/>
          </cell>
          <cell r="E7863" t="str">
            <v/>
          </cell>
          <cell r="F7863" t="str">
            <v>次</v>
          </cell>
          <cell r="G7863" t="str">
            <v/>
          </cell>
          <cell r="H7863">
            <v>50</v>
          </cell>
          <cell r="I7863">
            <v>40</v>
          </cell>
          <cell r="J7863">
            <v>35</v>
          </cell>
          <cell r="K7863" t="str">
            <v>甲类</v>
          </cell>
        </row>
        <row r="7864">
          <cell r="A7864" t="str">
            <v>HUH66301</v>
          </cell>
          <cell r="B7864" t="str">
            <v>经腹羊水置换术</v>
          </cell>
          <cell r="C7864" t="str">
            <v>取平卧位,消毒铺巾,超声定位,经腹部穿刺抽出羊水,后于羊膜腔内注射生理冲洗液500毫升。不含超声引导。</v>
          </cell>
          <cell r="D7864" t="str">
            <v>冲洗液</v>
          </cell>
          <cell r="E7864" t="str">
            <v/>
          </cell>
          <cell r="F7864" t="str">
            <v>次</v>
          </cell>
          <cell r="G7864" t="str">
            <v/>
          </cell>
          <cell r="H7864">
            <v>400</v>
          </cell>
          <cell r="I7864">
            <v>320</v>
          </cell>
          <cell r="J7864">
            <v>280</v>
          </cell>
          <cell r="K7864" t="str">
            <v>乙类</v>
          </cell>
        </row>
        <row r="7865">
          <cell r="A7865" t="str">
            <v>HUL-HUM</v>
          </cell>
          <cell r="B7865" t="str">
            <v>3.孕产期子宫</v>
          </cell>
          <cell r="C7865" t="str">
            <v/>
          </cell>
          <cell r="D7865" t="str">
            <v/>
          </cell>
          <cell r="E7865" t="str">
            <v/>
          </cell>
        </row>
        <row r="7865">
          <cell r="G7865" t="str">
            <v/>
          </cell>
          <cell r="H7865" t="str">
            <v/>
          </cell>
          <cell r="I7865" t="str">
            <v/>
          </cell>
          <cell r="J7865" t="str">
            <v/>
          </cell>
        </row>
        <row r="7866">
          <cell r="A7866" t="str">
            <v>HUL65401</v>
          </cell>
          <cell r="B7866" t="str">
            <v>产后刮宫术</v>
          </cell>
          <cell r="C7866" t="str">
            <v>取膀胱截石位,消毒铺巾,消毒阴道,探查宫腔,大刮匙或卵圆钳清除宫内残留组织,送病理。必要时需要B超监测。不含病理学检查､B超监测。</v>
          </cell>
          <cell r="D7866" t="str">
            <v>阴道窥器</v>
          </cell>
          <cell r="E7866" t="str">
            <v/>
          </cell>
          <cell r="F7866" t="str">
            <v>次</v>
          </cell>
          <cell r="G7866" t="str">
            <v/>
          </cell>
          <cell r="H7866">
            <v>80</v>
          </cell>
          <cell r="I7866">
            <v>65</v>
          </cell>
          <cell r="J7866">
            <v>55</v>
          </cell>
          <cell r="K7866" t="str">
            <v>甲类</v>
          </cell>
        </row>
        <row r="7867">
          <cell r="A7867" t="str">
            <v>HUL73301</v>
          </cell>
          <cell r="B7867" t="str">
            <v>胎盘植入子宫楔形切除术</v>
          </cell>
          <cell r="C7867" t="str">
            <v>剖宫产手术中发现胎盘部分植入,进行局部切除并缝合止血,切除组织送病理。不含病理学检查。</v>
          </cell>
          <cell r="D7867" t="str">
            <v/>
          </cell>
          <cell r="E7867" t="str">
            <v>特殊缝线</v>
          </cell>
          <cell r="F7867" t="str">
            <v>次</v>
          </cell>
          <cell r="G7867" t="str">
            <v/>
          </cell>
          <cell r="H7867">
            <v>1280</v>
          </cell>
          <cell r="I7867">
            <v>1020</v>
          </cell>
          <cell r="J7867">
            <v>900</v>
          </cell>
          <cell r="K7867" t="str">
            <v>甲类</v>
          </cell>
        </row>
        <row r="7868">
          <cell r="A7868" t="str">
            <v>HUL73302</v>
          </cell>
          <cell r="B7868" t="str">
            <v>产后子宫次全切术</v>
          </cell>
          <cell r="C7868" t="str">
            <v>指在产后42天内,根据病情需要进行子宫次全切(保留宫颈)。分离子宫下端膀胱,依次切断子宫圆韧带､输卵管､卵巢固有韧带､子宫动静脉,于宫颈内口水平环形切除子宫,缝合并包埋宫颈残端,清理腹腔,逐层关腹。不含病理学检查。</v>
          </cell>
          <cell r="D7868" t="str">
            <v>引流装置</v>
          </cell>
          <cell r="E7868" t="str">
            <v>特殊缝线</v>
          </cell>
          <cell r="F7868" t="str">
            <v>次</v>
          </cell>
          <cell r="G7868" t="str">
            <v/>
          </cell>
          <cell r="H7868">
            <v>1560</v>
          </cell>
          <cell r="I7868">
            <v>1250</v>
          </cell>
          <cell r="J7868">
            <v>1090</v>
          </cell>
          <cell r="K7868" t="str">
            <v>甲类</v>
          </cell>
        </row>
        <row r="7869">
          <cell r="A7869" t="str">
            <v>HUL75301</v>
          </cell>
          <cell r="B7869" t="str">
            <v>产后子宫全切术</v>
          </cell>
          <cell r="C7869" t="str">
            <v>指产后42天以内,根据病情需要进行子宫全切。分离子宫下段膀胱,依次断子宫圆韧带､输卵管､卵巢固有韧带､子宫动静脉及主骶韧带,沿宫颈环形切除子宫,缝合并包埋阴道断端,清理腹腔,逐层关腹,清理阴道积血。不含病理学检查。</v>
          </cell>
          <cell r="D7869" t="str">
            <v>引流装置</v>
          </cell>
          <cell r="E7869" t="str">
            <v>特殊缝线</v>
          </cell>
          <cell r="F7869" t="str">
            <v>次</v>
          </cell>
          <cell r="G7869" t="str">
            <v/>
          </cell>
          <cell r="H7869">
            <v>1360</v>
          </cell>
          <cell r="I7869">
            <v>1090</v>
          </cell>
          <cell r="J7869">
            <v>950</v>
          </cell>
          <cell r="K7869" t="str">
            <v>甲类</v>
          </cell>
        </row>
        <row r="7870">
          <cell r="A7870" t="str">
            <v>HUM81401</v>
          </cell>
          <cell r="B7870" t="str">
            <v>子宫颈管环扎术(Mc-Donald)</v>
          </cell>
          <cell r="C7870" t="str">
            <v>指孕期手术。膀胱截石位,消毒铺巾,消毒阴道,缝合线环形缝合宫颈内口,打结松紧适度,使4号扩宫棒能顺利通过。</v>
          </cell>
          <cell r="D7870" t="str">
            <v>阴道窥器</v>
          </cell>
          <cell r="E7870" t="str">
            <v>特殊缝线</v>
          </cell>
          <cell r="F7870" t="str">
            <v>次</v>
          </cell>
          <cell r="G7870" t="str">
            <v/>
          </cell>
          <cell r="H7870">
            <v>300</v>
          </cell>
          <cell r="I7870">
            <v>240</v>
          </cell>
          <cell r="J7870">
            <v>210</v>
          </cell>
          <cell r="K7870" t="str">
            <v>乙类</v>
          </cell>
        </row>
        <row r="7871">
          <cell r="A7871" t="str">
            <v>HUM81402</v>
          </cell>
          <cell r="B7871" t="str">
            <v>妊娠期紧急宫颈环扎术</v>
          </cell>
          <cell r="C7871" t="str">
            <v>指孕周小于32周,孕期宫口开大或宫颈管展平。膀胱截石位,消毒铺巾,消毒阴道,经阴道检查宫口开大情况,缝合线环形缝合开大之宫颈内口,打结松紧适度,使4号扩宫棒能顺利通过为宜。</v>
          </cell>
          <cell r="D7871" t="str">
            <v/>
          </cell>
          <cell r="E7871" t="str">
            <v>特殊缝线</v>
          </cell>
          <cell r="F7871" t="str">
            <v>次</v>
          </cell>
          <cell r="G7871" t="str">
            <v/>
          </cell>
          <cell r="H7871">
            <v>470</v>
          </cell>
          <cell r="I7871">
            <v>380</v>
          </cell>
          <cell r="J7871">
            <v>330</v>
          </cell>
          <cell r="K7871" t="str">
            <v>乙类</v>
          </cell>
        </row>
        <row r="7872">
          <cell r="A7872" t="str">
            <v>HUM83401</v>
          </cell>
          <cell r="B7872" t="str">
            <v>轻度子宫颈裂伤修补术</v>
          </cell>
          <cell r="C7872" t="str">
            <v>指产时宫颈裂伤深度小于1.5厘米。清理阴道内积血,按上下叶检查裂伤部位,缝合。</v>
          </cell>
          <cell r="D7872" t="str">
            <v/>
          </cell>
          <cell r="E7872" t="str">
            <v>特殊缝线</v>
          </cell>
          <cell r="F7872" t="str">
            <v>次</v>
          </cell>
          <cell r="G7872" t="str">
            <v/>
          </cell>
          <cell r="H7872">
            <v>170</v>
          </cell>
          <cell r="I7872">
            <v>140</v>
          </cell>
          <cell r="J7872">
            <v>120</v>
          </cell>
          <cell r="K7872" t="str">
            <v>甲类</v>
          </cell>
        </row>
        <row r="7873">
          <cell r="A7873" t="str">
            <v>HUM83402</v>
          </cell>
          <cell r="B7873" t="str">
            <v>中度子宫颈裂伤修补</v>
          </cell>
          <cell r="C7873" t="str">
            <v>指产时宫颈裂伤深度1.5厘米-3厘米。清理阴道内积血,按上下叶检查裂伤部位,缝合。</v>
          </cell>
          <cell r="D7873" t="str">
            <v/>
          </cell>
          <cell r="E7873" t="str">
            <v>特殊缝线</v>
          </cell>
          <cell r="F7873" t="str">
            <v>次</v>
          </cell>
          <cell r="G7873" t="str">
            <v/>
          </cell>
          <cell r="H7873">
            <v>240</v>
          </cell>
          <cell r="I7873">
            <v>190</v>
          </cell>
          <cell r="J7873">
            <v>170</v>
          </cell>
          <cell r="K7873" t="str">
            <v>甲类</v>
          </cell>
        </row>
        <row r="7874">
          <cell r="A7874" t="str">
            <v>HUM83403</v>
          </cell>
          <cell r="B7874" t="str">
            <v>重度子宫颈裂伤修补</v>
          </cell>
          <cell r="C7874" t="str">
            <v>指产时宫颈多处裂伤,深度大于3厘米。清理阴道内积血,按上下叶检查裂伤部位,缝合。</v>
          </cell>
          <cell r="D7874" t="str">
            <v>阴道窥器</v>
          </cell>
          <cell r="E7874" t="str">
            <v>特殊缝线</v>
          </cell>
          <cell r="F7874" t="str">
            <v>次</v>
          </cell>
          <cell r="G7874" t="str">
            <v/>
          </cell>
          <cell r="H7874">
            <v>240</v>
          </cell>
          <cell r="I7874">
            <v>190</v>
          </cell>
          <cell r="J7874">
            <v>170</v>
          </cell>
          <cell r="K7874" t="str">
            <v>甲类</v>
          </cell>
        </row>
        <row r="7875">
          <cell r="A7875" t="str">
            <v>HV-HX</v>
          </cell>
          <cell r="B7875" t="str">
            <v>(十六)肌肉骨骼系统</v>
          </cell>
          <cell r="C7875" t="str">
            <v/>
          </cell>
          <cell r="D7875" t="str">
            <v/>
          </cell>
          <cell r="E7875" t="str">
            <v/>
          </cell>
        </row>
        <row r="7875">
          <cell r="G7875" t="str">
            <v/>
          </cell>
          <cell r="H7875" t="str">
            <v/>
          </cell>
          <cell r="I7875" t="str">
            <v/>
          </cell>
          <cell r="J7875" t="str">
            <v/>
          </cell>
        </row>
        <row r="7876">
          <cell r="A7876" t="str">
            <v/>
          </cell>
          <cell r="B7876" t="str">
            <v/>
          </cell>
          <cell r="C7876" t="str">
            <v>本节项目对于开放骨折的处理未单列项目,遇开放骨折加收清创手术费。</v>
          </cell>
          <cell r="D7876" t="str">
            <v/>
          </cell>
          <cell r="E7876" t="str">
            <v/>
          </cell>
        </row>
        <row r="7876">
          <cell r="G7876" t="str">
            <v/>
          </cell>
          <cell r="H7876" t="str">
            <v/>
          </cell>
          <cell r="I7876" t="str">
            <v/>
          </cell>
          <cell r="J7876" t="str">
            <v/>
          </cell>
        </row>
        <row r="7877">
          <cell r="A7877" t="str">
            <v>HVA-HVD</v>
          </cell>
          <cell r="B7877" t="str">
            <v>1.头部肌肉骨骼</v>
          </cell>
          <cell r="C7877" t="str">
            <v/>
          </cell>
          <cell r="D7877" t="str">
            <v/>
          </cell>
          <cell r="E7877" t="str">
            <v/>
          </cell>
        </row>
        <row r="7877">
          <cell r="G7877" t="str">
            <v/>
          </cell>
          <cell r="H7877" t="str">
            <v/>
          </cell>
          <cell r="I7877" t="str">
            <v/>
          </cell>
          <cell r="J7877" t="str">
            <v/>
          </cell>
        </row>
        <row r="7878">
          <cell r="A7878" t="str">
            <v>HVB</v>
          </cell>
          <cell r="B7878" t="str">
            <v>颅骨</v>
          </cell>
          <cell r="C7878" t="str">
            <v/>
          </cell>
          <cell r="D7878" t="str">
            <v/>
          </cell>
          <cell r="E7878" t="str">
            <v/>
          </cell>
        </row>
        <row r="7878">
          <cell r="G7878" t="str">
            <v/>
          </cell>
          <cell r="H7878" t="str">
            <v/>
          </cell>
          <cell r="I7878" t="str">
            <v/>
          </cell>
          <cell r="J7878" t="str">
            <v/>
          </cell>
        </row>
        <row r="7879">
          <cell r="A7879" t="str">
            <v>HVB56301</v>
          </cell>
          <cell r="B7879" t="str">
            <v>去颅骨骨瓣减压术</v>
          </cell>
          <cell r="C7879" t="str">
            <v>消毒铺巾,切皮,双极止血,气钻或电钻钻孔,铣刀去除骨瓣,切开并悬吊硬脑膜,人工硬脑膜修补,止血,缝合,包扎。</v>
          </cell>
          <cell r="D7879" t="str">
            <v/>
          </cell>
          <cell r="E7879" t="str">
            <v>人工硬脑膜,特殊缝线,止血材料,双极电凝镊</v>
          </cell>
          <cell r="F7879" t="str">
            <v>次</v>
          </cell>
          <cell r="G7879" t="str">
            <v/>
          </cell>
          <cell r="H7879">
            <v>1600</v>
          </cell>
          <cell r="I7879">
            <v>1280</v>
          </cell>
          <cell r="J7879">
            <v>1120</v>
          </cell>
          <cell r="K7879" t="str">
            <v>甲类</v>
          </cell>
        </row>
        <row r="7880">
          <cell r="A7880" t="str">
            <v>HVB60301</v>
          </cell>
          <cell r="B7880" t="str">
            <v>自体颅骨外板切取术</v>
          </cell>
          <cell r="C7880" t="str">
            <v>上头架,消毒铺巾,设计头皮切口,双极止血,显露颅骨顶骨,应用骨动力系统､球钻和骨凿将颅骨外板切取下来,板障应用,骨蜡止血,冲洗,缝合,加压包扎。</v>
          </cell>
          <cell r="D7880" t="str">
            <v>引流装置,冲洗液</v>
          </cell>
          <cell r="E7880" t="str">
            <v>内固定材料,特殊缝线,止血材料,双极电凝镊</v>
          </cell>
          <cell r="F7880" t="str">
            <v>次</v>
          </cell>
          <cell r="G7880" t="str">
            <v/>
          </cell>
          <cell r="H7880">
            <v>1600</v>
          </cell>
          <cell r="I7880">
            <v>1280</v>
          </cell>
          <cell r="J7880">
            <v>1120</v>
          </cell>
          <cell r="K7880" t="str">
            <v>甲类</v>
          </cell>
        </row>
        <row r="7881">
          <cell r="A7881" t="str">
            <v>HVB70301</v>
          </cell>
          <cell r="B7881" t="str">
            <v>颅骨凹陷骨折复位术</v>
          </cell>
          <cell r="C7881" t="str">
            <v>上头架,消毒铺巾,切口设计,切开,剥离,显露骨折部位,将骨折块复位,观察外观满意后,钢丝或钛钉､钛板内固定,骨蜡止血,缝合切口,留置引流。</v>
          </cell>
          <cell r="D7881" t="str">
            <v>骨蜡,引流装置</v>
          </cell>
          <cell r="E7881" t="str">
            <v>内固定材料,特殊缝线,止血材料</v>
          </cell>
          <cell r="F7881" t="str">
            <v>次</v>
          </cell>
          <cell r="G7881" t="str">
            <v/>
          </cell>
          <cell r="H7881">
            <v>1600</v>
          </cell>
          <cell r="I7881">
            <v>1280</v>
          </cell>
          <cell r="J7881">
            <v>1120</v>
          </cell>
          <cell r="K7881" t="str">
            <v>甲类</v>
          </cell>
        </row>
        <row r="7882">
          <cell r="A7882" t="str">
            <v>HVB71301</v>
          </cell>
          <cell r="B7882" t="str">
            <v>颅骨牵引术</v>
          </cell>
          <cell r="C7882" t="str">
            <v>消毒铺巾,将专用骨针穿入部分颅骨,防止传入颅内,连接牵引弓､牵引架进行牵引。</v>
          </cell>
          <cell r="D7882" t="str">
            <v>牵引架,牵弓</v>
          </cell>
          <cell r="E7882" t="str">
            <v/>
          </cell>
          <cell r="F7882" t="str">
            <v>次</v>
          </cell>
          <cell r="G7882" t="str">
            <v/>
          </cell>
          <cell r="H7882">
            <v>320</v>
          </cell>
          <cell r="I7882">
            <v>260</v>
          </cell>
          <cell r="J7882">
            <v>220</v>
          </cell>
          <cell r="K7882" t="str">
            <v>甲类</v>
          </cell>
        </row>
        <row r="7883">
          <cell r="A7883" t="str">
            <v>HVB71302</v>
          </cell>
          <cell r="B7883" t="str">
            <v>颅骨头环牵引术</v>
          </cell>
          <cell r="C7883" t="str">
            <v>消毒铺巾,将专用骨针穿入部分颅骨,防止穿入颅内,连接牵引头环､牵引架进行牵引。</v>
          </cell>
          <cell r="D7883" t="str">
            <v>牵引架,牵弓</v>
          </cell>
          <cell r="E7883" t="str">
            <v>内（外）固定材料</v>
          </cell>
          <cell r="F7883" t="str">
            <v>次</v>
          </cell>
          <cell r="G7883" t="str">
            <v>行头环（骨盆环）安置术按70%收取</v>
          </cell>
          <cell r="H7883">
            <v>480</v>
          </cell>
          <cell r="I7883">
            <v>380</v>
          </cell>
          <cell r="J7883">
            <v>330</v>
          </cell>
          <cell r="K7883" t="str">
            <v>甲类</v>
          </cell>
        </row>
        <row r="7884">
          <cell r="A7884" t="str">
            <v>HVB71303</v>
          </cell>
          <cell r="B7884" t="str">
            <v>头环-背心外固定术</v>
          </cell>
          <cell r="C7884" t="str">
            <v>局部麻醉,使用4点式halo头环,钻孔,螺钉固定头部后,安装立杆,连接背心。</v>
          </cell>
          <cell r="D7884" t="str">
            <v>注射器</v>
          </cell>
          <cell r="E7884" t="str">
            <v/>
          </cell>
          <cell r="F7884" t="str">
            <v>次</v>
          </cell>
          <cell r="G7884" t="str">
            <v/>
          </cell>
          <cell r="H7884">
            <v>480</v>
          </cell>
          <cell r="I7884">
            <v>380</v>
          </cell>
          <cell r="J7884">
            <v>330</v>
          </cell>
          <cell r="K7884" t="str">
            <v>甲类</v>
          </cell>
        </row>
        <row r="7885">
          <cell r="A7885" t="str">
            <v>HVB71304</v>
          </cell>
          <cell r="B7885" t="str">
            <v>颅骨头环固定术</v>
          </cell>
          <cell r="C7885" t="str">
            <v>患儿坐位保护,头消毒,定位,局麻,对称拧入螺钉4枚-8枚。</v>
          </cell>
          <cell r="D7885" t="str">
            <v>注射器</v>
          </cell>
          <cell r="E7885" t="str">
            <v>内固定材料</v>
          </cell>
          <cell r="F7885" t="str">
            <v>次</v>
          </cell>
          <cell r="G7885" t="str">
            <v/>
          </cell>
          <cell r="H7885">
            <v>500</v>
          </cell>
          <cell r="I7885">
            <v>400</v>
          </cell>
          <cell r="J7885">
            <v>350</v>
          </cell>
          <cell r="K7885" t="str">
            <v>甲类</v>
          </cell>
        </row>
        <row r="7886">
          <cell r="A7886" t="str">
            <v>HVB73301</v>
          </cell>
          <cell r="B7886" t="str">
            <v>深度烧伤扩创颅骨坏死骨清除术</v>
          </cell>
          <cell r="C7886" t="str">
            <v>术区皮肤消毒,切除死骨周围坏死炎性组织或窦道,暴露死骨,用咬骨钳或骨凿去除死骨,清洗止血后创面应用其它组织或材料覆盖。</v>
          </cell>
          <cell r="D7886" t="str">
            <v>引流装置</v>
          </cell>
          <cell r="E7886" t="str">
            <v>功能性敷料</v>
          </cell>
          <cell r="F7886" t="str">
            <v>平方厘米</v>
          </cell>
          <cell r="G7886" t="str">
            <v/>
          </cell>
          <cell r="H7886">
            <v>1000</v>
          </cell>
          <cell r="I7886">
            <v>800</v>
          </cell>
          <cell r="J7886">
            <v>700</v>
          </cell>
          <cell r="K7886" t="str">
            <v>甲类</v>
          </cell>
        </row>
        <row r="7887">
          <cell r="A7887" t="str">
            <v>HVB73302</v>
          </cell>
          <cell r="B7887" t="str">
            <v>颅骨烧伤凿骨扩创术</v>
          </cell>
          <cell r="C7887" t="str">
            <v>术区皮肤消毒,显露颅骨,探查并确定坏死范围,用器械凿开并清除坏死颅骨,清洗,止血,用其它组织或敷料覆盖创面。不含植皮术､皮瓣修复术。</v>
          </cell>
          <cell r="D7887" t="str">
            <v>引流装置</v>
          </cell>
          <cell r="E7887" t="str">
            <v>功能性敷料,修补材料</v>
          </cell>
          <cell r="F7887" t="str">
            <v>1％体表面积</v>
          </cell>
          <cell r="G7887" t="str">
            <v/>
          </cell>
          <cell r="H7887">
            <v>750</v>
          </cell>
          <cell r="I7887">
            <v>600</v>
          </cell>
          <cell r="J7887">
            <v>525</v>
          </cell>
          <cell r="K7887" t="str">
            <v>甲类</v>
          </cell>
        </row>
        <row r="7888">
          <cell r="A7888" t="str">
            <v>HVB73303</v>
          </cell>
          <cell r="B7888" t="str">
            <v>颅骨肿瘤切除修复术</v>
          </cell>
          <cell r="C7888" t="str">
            <v>上头架,消毒铺巾,切皮,双极止血,骨蜡止血,暴露骨瘤,气钻或电钻钻孔,用铣刀或磨钻切除异常增生颅骨,骨止血。必要时放置引流,缝合,包扎。不含颅骨成形术。</v>
          </cell>
          <cell r="D7888" t="str">
            <v>骨蜡,引流装置</v>
          </cell>
          <cell r="E7888" t="str">
            <v>特殊缝线,止血材料</v>
          </cell>
          <cell r="F7888" t="str">
            <v>次</v>
          </cell>
          <cell r="G7888" t="str">
            <v>每增加1个肿瘤加收不超过50%</v>
          </cell>
          <cell r="H7888">
            <v>1200</v>
          </cell>
          <cell r="I7888">
            <v>960</v>
          </cell>
          <cell r="J7888">
            <v>840</v>
          </cell>
          <cell r="K7888" t="str">
            <v>甲类</v>
          </cell>
        </row>
        <row r="7889">
          <cell r="A7889" t="str">
            <v>HVB73304</v>
          </cell>
          <cell r="B7889" t="str">
            <v>骨纤维异常增殖切除整形术</v>
          </cell>
          <cell r="C7889" t="str">
            <v>消毒铺巾,切皮,双极止血,暴露骨瘤,气钻或电钻钻孔,用铣刀或磨钻切除异常增生颅骨,行颅骨修补,骨止血,缝合,包扎。</v>
          </cell>
          <cell r="D7889" t="str">
            <v>骨蜡</v>
          </cell>
          <cell r="E7889" t="str">
            <v>修补材料,特殊缝线,止血材料</v>
          </cell>
          <cell r="F7889" t="str">
            <v>次</v>
          </cell>
          <cell r="G7889" t="str">
            <v/>
          </cell>
          <cell r="H7889">
            <v>2200</v>
          </cell>
          <cell r="I7889">
            <v>1760</v>
          </cell>
          <cell r="J7889">
            <v>1540</v>
          </cell>
          <cell r="K7889" t="str">
            <v>乙类</v>
          </cell>
        </row>
        <row r="7890">
          <cell r="A7890" t="str">
            <v>HVB74301</v>
          </cell>
          <cell r="B7890" t="str">
            <v>骨纤维异常增殖切除整形+颅底重建术</v>
          </cell>
          <cell r="C7890" t="str">
            <v>消毒铺巾,切皮,双极止血,暴露骨瘤,气钻或电钻钻孔,用铣刀或磨钻切除异常增生颅骨,行颅骨修补,颅底重建,骨止血,缝合,包扎。</v>
          </cell>
          <cell r="D7890" t="str">
            <v>骨蜡</v>
          </cell>
          <cell r="E7890" t="str">
            <v>修补材料,特殊缝线,止血材料</v>
          </cell>
          <cell r="F7890" t="str">
            <v>次</v>
          </cell>
          <cell r="G7890" t="str">
            <v/>
          </cell>
          <cell r="H7890">
            <v>2200</v>
          </cell>
          <cell r="I7890">
            <v>1760</v>
          </cell>
          <cell r="J7890">
            <v>1540</v>
          </cell>
          <cell r="K7890" t="str">
            <v>乙类</v>
          </cell>
        </row>
        <row r="7891">
          <cell r="A7891" t="str">
            <v>HVB74302</v>
          </cell>
          <cell r="B7891" t="str">
            <v>骨纤维异常增殖切除整形+视神经管减压术+颅底重建术</v>
          </cell>
          <cell r="C7891" t="str">
            <v>消毒铺巾,切皮,双极止血,暴露骨瘤,气钻或电钻钻孔,用铣刀或磨钻切除异常增生颅骨,视神经管减压,行颅骨修补,颅底重建,骨止血,缝合,包扎。</v>
          </cell>
          <cell r="D7891" t="str">
            <v>骨蜡</v>
          </cell>
          <cell r="E7891" t="str">
            <v>修补材料,特殊缝线,止血材料</v>
          </cell>
          <cell r="F7891" t="str">
            <v>次</v>
          </cell>
          <cell r="G7891" t="str">
            <v/>
          </cell>
          <cell r="H7891">
            <v>2200</v>
          </cell>
          <cell r="I7891">
            <v>1760</v>
          </cell>
          <cell r="J7891">
            <v>1540</v>
          </cell>
          <cell r="K7891" t="str">
            <v>乙类</v>
          </cell>
        </row>
        <row r="7892">
          <cell r="A7892" t="str">
            <v>HVB83301</v>
          </cell>
          <cell r="B7892" t="str">
            <v>颅骨缺损修补成形术</v>
          </cell>
          <cell r="C7892" t="str">
            <v>消毒铺巾,切皮,双极止血,分离皮瓣,帽状腱膜层分离,在缺损处仔细分离将头皮和脑膜分开。用气钻或电钻暴露骨窗,显露整个颅骨缺损范围,置入颅骨修补材料,骨蜡止血。必要时放置引流装置,缝合,包扎。不含自体骨质的切取､颅骨肿瘤切除。</v>
          </cell>
          <cell r="D7892" t="str">
            <v>引流装置,骨蜡,冲洗液</v>
          </cell>
          <cell r="E7892" t="str">
            <v>修补材料,人工硬脑膜,特殊缝线,止血材料</v>
          </cell>
          <cell r="F7892" t="str">
            <v>次</v>
          </cell>
          <cell r="G7892" t="str">
            <v/>
          </cell>
          <cell r="H7892">
            <v>1700</v>
          </cell>
          <cell r="I7892">
            <v>1360</v>
          </cell>
          <cell r="J7892">
            <v>1190</v>
          </cell>
          <cell r="K7892" t="str">
            <v>甲类</v>
          </cell>
        </row>
        <row r="7893">
          <cell r="A7893" t="str">
            <v>HVB83302</v>
          </cell>
          <cell r="B7893" t="str">
            <v>短头畸形矫正术</v>
          </cell>
          <cell r="C7893" t="str">
            <v>消毒铺巾,设计头皮冠状切口,于帽状腱膜层分离,显露整个额颅,颞部眶上区,应用动力系统,前额部颅骨开窗,取下双侧额颅骨板,形成眶上骨带。取下的颅骨板塑形,形成弧形突起。眶上骨带前移,下缘重叠固定在眶上缘,复位颅骨板的下端固定于眶上骨带的上缘。劈开颅骨内外骨板,在间隙内植骨。骨块之间应用钢丝,钛板或可吸收板固定。冲洗,缝合,放置引流,包扎固定。不含眶畸形､颌骨畸形的矫正。</v>
          </cell>
          <cell r="D7893" t="str">
            <v>引流装置,冲洗液</v>
          </cell>
          <cell r="E7893" t="str">
            <v>内固定材料,特殊缝线,止血材料</v>
          </cell>
          <cell r="F7893" t="str">
            <v>次</v>
          </cell>
          <cell r="G7893" t="str">
            <v/>
          </cell>
          <cell r="H7893">
            <v>2100</v>
          </cell>
          <cell r="I7893">
            <v>1680</v>
          </cell>
          <cell r="J7893">
            <v>1470</v>
          </cell>
          <cell r="K7893" t="str">
            <v>乙类</v>
          </cell>
        </row>
        <row r="7894">
          <cell r="A7894" t="str">
            <v>HVB83303</v>
          </cell>
          <cell r="B7894" t="str">
            <v>斜头畸形矫正术</v>
          </cell>
          <cell r="C7894" t="str">
            <v>消毒铺巾,设计头皮冠状切口,剥离显露颅骨,应用动力系统,铣刀去除早闭的冠状缝,制备额眶带骨桥和额骨瓣。将骨桥和游离额骨前移扩大矫正扁平后缩的患侧额颅,同时将对侧额眶部给与重新塑形,使整个额眶部协调。劈开颅骨内外骨板植骨,将骨块之间应用钢丝,钛板或可吸收板固定。彻底冲洗,缝合,放置引流,包扎固定。不含眶畸形､颌骨畸形的矫正。</v>
          </cell>
          <cell r="D7894" t="str">
            <v>引流装置,冲洗液</v>
          </cell>
          <cell r="E7894" t="str">
            <v>内固定材料,特殊缝线,止血材料</v>
          </cell>
          <cell r="F7894" t="str">
            <v>次</v>
          </cell>
          <cell r="G7894" t="str">
            <v>后斜头在前斜头基础上加收不超过20%</v>
          </cell>
          <cell r="H7894">
            <v>2100</v>
          </cell>
          <cell r="I7894">
            <v>1680</v>
          </cell>
          <cell r="J7894">
            <v>1470</v>
          </cell>
          <cell r="K7894" t="str">
            <v>乙类</v>
          </cell>
        </row>
        <row r="7895">
          <cell r="A7895" t="str">
            <v>HVB83304</v>
          </cell>
          <cell r="B7895" t="str">
            <v>舟状头畸形矫正术</v>
          </cell>
          <cell r="C7895" t="str">
            <v>消毒铺巾,设计头皮冠状切口,剥离显露整个颅骨穹窿,确定前额和顶骨各最佳骨瓣的位置,划线定位。在前方起自眶上缘,后方止于枕骨鳞部基底,设计4-5块横形游离颅骨骨瓣。应用动力系统,铣刀和线锯完成骨块的截断。仔细分离注意避开上矢状窦和横窦。进行移位和重新组合。劈开颅骨内外骨板植骨,将骨块之间应用钢丝,钛板或可吸收板固定。彻底冲洗,缝合,放置引流,包扎固定。不含眶畸形､颌骨畸形的矫正。</v>
          </cell>
          <cell r="D7895" t="str">
            <v>引流装置,冲洗液</v>
          </cell>
          <cell r="E7895" t="str">
            <v>内固定材料,特殊缝线,止血材料</v>
          </cell>
          <cell r="F7895" t="str">
            <v>次</v>
          </cell>
          <cell r="G7895" t="str">
            <v/>
          </cell>
          <cell r="H7895">
            <v>2300</v>
          </cell>
          <cell r="I7895">
            <v>1840</v>
          </cell>
          <cell r="J7895">
            <v>1610</v>
          </cell>
          <cell r="K7895" t="str">
            <v>乙类</v>
          </cell>
        </row>
        <row r="7896">
          <cell r="A7896" t="str">
            <v>HVB83305</v>
          </cell>
          <cell r="B7896" t="str">
            <v>三角头矫正术</v>
          </cell>
          <cell r="C7896" t="str">
            <v>消毒铺巾,设计头皮冠状切口,剥离显露颅骨,应用动力系统,铣刀去除早闭的冠状缝,制备额眶带骨桥和额骨瓣。将骨桥和游离额骨前移扩大矫正扁平后缩的患侧额颅,同时将对侧额眶部给与重新塑形,使整个额眶部协调。劈开颅骨内外骨板植骨,将骨块之间应用钢丝,钛板或可吸收板固定。彻底冲洗,缝合,放置引流,包扎固定。不含眶畸形和颌骨畸形的矫正。</v>
          </cell>
          <cell r="D7896" t="str">
            <v>引流装置,冲洗液</v>
          </cell>
          <cell r="E7896" t="str">
            <v>内固定材料,特殊缝线,止血材料</v>
          </cell>
          <cell r="F7896" t="str">
            <v>次</v>
          </cell>
          <cell r="G7896" t="str">
            <v/>
          </cell>
          <cell r="H7896">
            <v>2100</v>
          </cell>
          <cell r="I7896">
            <v>1680</v>
          </cell>
          <cell r="J7896">
            <v>1470</v>
          </cell>
          <cell r="K7896" t="str">
            <v>乙类</v>
          </cell>
        </row>
        <row r="7897">
          <cell r="A7897" t="str">
            <v>HVD</v>
          </cell>
          <cell r="B7897" t="str">
            <v>头颈部肌肉软组织</v>
          </cell>
          <cell r="C7897" t="str">
            <v/>
          </cell>
          <cell r="D7897" t="str">
            <v/>
          </cell>
          <cell r="E7897" t="str">
            <v/>
          </cell>
        </row>
        <row r="7897">
          <cell r="G7897" t="str">
            <v/>
          </cell>
          <cell r="H7897" t="str">
            <v/>
          </cell>
          <cell r="I7897" t="str">
            <v/>
          </cell>
          <cell r="J7897" t="str">
            <v/>
          </cell>
        </row>
        <row r="7898">
          <cell r="A7898" t="str">
            <v>HVD83301</v>
          </cell>
          <cell r="B7898" t="str">
            <v>肌性斜颈矫正术</v>
          </cell>
          <cell r="C7898" t="str">
            <v>全麻,仰卧位､锁骨上切口,切断胸锁乳突肌､前斜角肌,松解粘连带,探查锁骨上动静脉､臂丛神经下干,缝合切口。</v>
          </cell>
          <cell r="D7898" t="str">
            <v/>
          </cell>
          <cell r="E7898" t="str">
            <v>特殊缝线</v>
          </cell>
          <cell r="F7898" t="str">
            <v>次</v>
          </cell>
          <cell r="G7898" t="str">
            <v/>
          </cell>
          <cell r="H7898">
            <v>900</v>
          </cell>
          <cell r="I7898">
            <v>720</v>
          </cell>
          <cell r="J7898">
            <v>630</v>
          </cell>
          <cell r="K7898" t="str">
            <v>乙类</v>
          </cell>
        </row>
        <row r="7899">
          <cell r="A7899" t="str">
            <v>HVE-</v>
          </cell>
          <cell r="B7899" t="str">
            <v>2.脊柱</v>
          </cell>
          <cell r="C7899" t="str">
            <v/>
          </cell>
          <cell r="D7899" t="str">
            <v/>
          </cell>
          <cell r="E7899" t="str">
            <v/>
          </cell>
        </row>
        <row r="7899">
          <cell r="G7899" t="str">
            <v/>
          </cell>
          <cell r="H7899" t="str">
            <v/>
          </cell>
          <cell r="I7899" t="str">
            <v/>
          </cell>
          <cell r="J7899" t="str">
            <v/>
          </cell>
        </row>
        <row r="7900">
          <cell r="A7900" t="str">
            <v>HVE</v>
          </cell>
          <cell r="B7900" t="str">
            <v>脊柱</v>
          </cell>
          <cell r="C7900" t="str">
            <v/>
          </cell>
          <cell r="D7900" t="str">
            <v/>
          </cell>
          <cell r="E7900" t="str">
            <v/>
          </cell>
        </row>
        <row r="7900">
          <cell r="G7900" t="str">
            <v/>
          </cell>
          <cell r="H7900" t="str">
            <v/>
          </cell>
          <cell r="I7900" t="str">
            <v/>
          </cell>
          <cell r="J7900" t="str">
            <v/>
          </cell>
        </row>
        <row r="7901">
          <cell r="A7901" t="str">
            <v>HVE63301</v>
          </cell>
          <cell r="B7901" t="str">
            <v>脊柱内固定调整术</v>
          </cell>
          <cell r="C7901" t="str">
            <v>脊柱后路中央棘突切口,显露脊柱椎板及内固定物,分离松解内固定物周围粘连组织,调整(取下或增加)螺钉或钩,再加压或撑开内固定棒,术中应用透视或照相,唤醒试验,止血后缝合伤口。不含再植骨融合术､再撑开术､术中透视或照相。</v>
          </cell>
          <cell r="D7901" t="str">
            <v>引流装置</v>
          </cell>
          <cell r="E7901" t="str">
            <v>内固定材料,特殊缝线</v>
          </cell>
          <cell r="F7901" t="str">
            <v>次</v>
          </cell>
          <cell r="G7901" t="str">
            <v/>
          </cell>
          <cell r="H7901">
            <v>1840</v>
          </cell>
          <cell r="I7901">
            <v>1470</v>
          </cell>
          <cell r="J7901">
            <v>1290</v>
          </cell>
          <cell r="K7901" t="str">
            <v>乙类</v>
          </cell>
        </row>
        <row r="7902">
          <cell r="A7902" t="str">
            <v>HVE64301</v>
          </cell>
          <cell r="B7902" t="str">
            <v>脊柱侧弯内固定取出术</v>
          </cell>
          <cell r="C7902" t="str">
            <v>麻醉后消毒铺巾,脊髓监护下显露原植骨面和内固定,取出内固定,置引流缝合。</v>
          </cell>
          <cell r="D7902" t="str">
            <v>引流装置</v>
          </cell>
          <cell r="E7902" t="str">
            <v>止血材料,特殊缝线</v>
          </cell>
          <cell r="F7902" t="str">
            <v>次</v>
          </cell>
          <cell r="G7902" t="str">
            <v>以5个节段为基价,每增加1个加收不超过30%</v>
          </cell>
          <cell r="H7902">
            <v>1670</v>
          </cell>
          <cell r="I7902">
            <v>1340</v>
          </cell>
          <cell r="J7902">
            <v>1170</v>
          </cell>
          <cell r="K7902" t="str">
            <v>乙类</v>
          </cell>
        </row>
        <row r="7903">
          <cell r="A7903" t="str">
            <v>HVE70301</v>
          </cell>
          <cell r="B7903" t="str">
            <v>脊柱侧弯肋骨撑开术</v>
          </cell>
          <cell r="C7903" t="str">
            <v>麻醉,摆体位,消毒,切开,剥离显露椎弓根及肋骨,C臂定位,置入椎弓根钉及椎板钩,置杠,撑开固定,C臂确认效果,锁紧固定物,缝合。不含C型臂引导。</v>
          </cell>
          <cell r="D7903" t="str">
            <v/>
          </cell>
          <cell r="E7903" t="str">
            <v>内固定材料,特殊缝线</v>
          </cell>
          <cell r="F7903" t="str">
            <v>次</v>
          </cell>
          <cell r="G7903" t="str">
            <v/>
          </cell>
          <cell r="H7903">
            <v>1380</v>
          </cell>
          <cell r="I7903">
            <v>1105</v>
          </cell>
          <cell r="J7903">
            <v>965</v>
          </cell>
          <cell r="K7903" t="str">
            <v>乙类</v>
          </cell>
        </row>
        <row r="7904">
          <cell r="A7904" t="str">
            <v>HVE71301</v>
          </cell>
          <cell r="B7904" t="str">
            <v>后路关节突截骨矫正植骨融合内固定术</v>
          </cell>
          <cell r="C7904" t="str">
            <v>麻醉后消毒铺巾,脊髓监护下显露棘突､椎板和关节突､横突,X线引导下置入内固定。必要时术中导航,去除部分椎板､关节突,置棒矫形固定,植骨融合,置引流缝合。不含X线引导､术中导航､取骨术､脊髓监护。</v>
          </cell>
          <cell r="D7904" t="str">
            <v>引流装置</v>
          </cell>
          <cell r="E7904" t="str">
            <v>内固定材料,人工骨,异种骨,特殊缝线,止血材料</v>
          </cell>
          <cell r="F7904" t="str">
            <v>每椎体</v>
          </cell>
          <cell r="G7904" t="str">
            <v/>
          </cell>
          <cell r="H7904">
            <v>2340</v>
          </cell>
          <cell r="I7904">
            <v>1870</v>
          </cell>
          <cell r="J7904">
            <v>1640</v>
          </cell>
          <cell r="K7904" t="str">
            <v>乙类</v>
          </cell>
        </row>
        <row r="7905">
          <cell r="A7905" t="str">
            <v>HVE71302</v>
          </cell>
          <cell r="B7905" t="str">
            <v>经胸脊柱侧弯矫正植骨融合内固定术</v>
          </cell>
          <cell r="C7905" t="str">
            <v>全麻,侧卧位,经胸切口,显露需要矫形的椎体,行侧弯矫形,植骨,内固定术,缝合切口。不含X线引导､术中导航､取骨术､脊髓监护。</v>
          </cell>
          <cell r="D7905" t="str">
            <v>引流装置</v>
          </cell>
          <cell r="E7905" t="str">
            <v>内固定材料,人工骨,异种骨,特殊缝线,止血材料</v>
          </cell>
          <cell r="F7905" t="str">
            <v>每椎体</v>
          </cell>
          <cell r="G7905" t="str">
            <v>以3个节段为基价,每增加1个加收不超过80%</v>
          </cell>
          <cell r="H7905">
            <v>2340</v>
          </cell>
          <cell r="I7905">
            <v>1870</v>
          </cell>
          <cell r="J7905">
            <v>1640</v>
          </cell>
          <cell r="K7905" t="str">
            <v>乙类</v>
          </cell>
        </row>
        <row r="7906">
          <cell r="A7906" t="str">
            <v>HVE71303</v>
          </cell>
          <cell r="B7906" t="str">
            <v>胸腹联合入路脊柱侧弯矫正植骨融合内固定术</v>
          </cell>
          <cell r="C7906" t="str">
            <v>全麻,侧卧位,经胸腹联合切口,显露需要矫形的椎体,行侧弯矫形,植骨,内固定术,缝合切口。不含X线引导､术中导航､取骨术､脊髓监护。</v>
          </cell>
          <cell r="D7906" t="str">
            <v>引流装置</v>
          </cell>
          <cell r="E7906" t="str">
            <v>内固定材料,人工骨,异种骨,特殊缝线,止血材料</v>
          </cell>
          <cell r="F7906" t="str">
            <v>每椎体</v>
          </cell>
          <cell r="G7906" t="str">
            <v>以3个节段为基价,每增加1个加收不超过80%</v>
          </cell>
          <cell r="H7906">
            <v>2260</v>
          </cell>
          <cell r="I7906">
            <v>1810</v>
          </cell>
          <cell r="J7906">
            <v>1580</v>
          </cell>
          <cell r="K7906" t="str">
            <v>乙类</v>
          </cell>
        </row>
        <row r="7907">
          <cell r="A7907" t="str">
            <v>HVE71304</v>
          </cell>
          <cell r="B7907" t="str">
            <v>腹膜后入路脊柱侧弯矫正植骨融合内固定术</v>
          </cell>
          <cell r="C7907" t="str">
            <v>全麻,侧卧位,经腹切口,显露需要矫形的椎体,行侧弯矫形,植骨,内固定术,缝合切口。不含X线引导､术中导航､取骨术､脊髓监护。</v>
          </cell>
          <cell r="D7907" t="str">
            <v>引流装置</v>
          </cell>
          <cell r="E7907" t="str">
            <v>内固定材料,人工骨,异种骨,特殊缝线,止血材料</v>
          </cell>
          <cell r="F7907" t="str">
            <v>每椎体</v>
          </cell>
          <cell r="G7907" t="str">
            <v>以3个节段为基价,每增加1个加收不超过80%</v>
          </cell>
          <cell r="H7907">
            <v>2340</v>
          </cell>
          <cell r="I7907">
            <v>1870</v>
          </cell>
          <cell r="J7907">
            <v>1640</v>
          </cell>
          <cell r="K7907" t="str">
            <v>乙类</v>
          </cell>
        </row>
        <row r="7908">
          <cell r="A7908" t="str">
            <v>HVE71305</v>
          </cell>
          <cell r="B7908" t="str">
            <v>后路脊柱侧弯矫正植骨融合内固定胸廓成形术</v>
          </cell>
          <cell r="C7908" t="str">
            <v>麻醉后消毒铺巾,脊髓监护下显露棘突､椎板和关节突､横突,X线引导下置入内固定。必要时术中导航置棒矫形固定,植骨融合,切除凸侧部分肋骨,置引流缝合。不含X线引导､术中导航､取骨术､脊髓监护。</v>
          </cell>
          <cell r="D7908" t="str">
            <v>引流装置</v>
          </cell>
          <cell r="E7908" t="str">
            <v>内固定材料,人工骨,异种骨,止血材料,特殊缝线</v>
          </cell>
          <cell r="F7908" t="str">
            <v>每椎体</v>
          </cell>
          <cell r="G7908" t="str">
            <v>以2个节段为基价,每增加1个加收不超过50%</v>
          </cell>
          <cell r="H7908">
            <v>2800</v>
          </cell>
          <cell r="I7908">
            <v>2240</v>
          </cell>
          <cell r="J7908">
            <v>1960</v>
          </cell>
          <cell r="K7908" t="str">
            <v>乙类</v>
          </cell>
        </row>
        <row r="7909">
          <cell r="A7909" t="str">
            <v>HVE71306</v>
          </cell>
          <cell r="B7909" t="str">
            <v>后路经椎间隙截骨矫正植骨融合内固定术</v>
          </cell>
          <cell r="C7909" t="str">
            <v>麻醉后消毒铺巾,脊髓监护下显露棘突､椎板和关节突､横突,X线引导下置入内固定。必要时术中导航,去除椎板,经椎间隙去除椎间组织和上下部分椎体,置棒矫形固定,植骨融合,置引流缝合。不含X线引导､术中导航､取骨术､脊髓监护。</v>
          </cell>
          <cell r="D7909" t="str">
            <v>引流装置</v>
          </cell>
          <cell r="E7909" t="str">
            <v>内固定材料,人工骨,异种骨,止血材料,特殊缝线</v>
          </cell>
          <cell r="F7909" t="str">
            <v>每椎体</v>
          </cell>
          <cell r="G7909" t="str">
            <v/>
          </cell>
          <cell r="H7909">
            <v>2800</v>
          </cell>
          <cell r="I7909">
            <v>2240</v>
          </cell>
          <cell r="J7909">
            <v>1960</v>
          </cell>
          <cell r="K7909" t="str">
            <v>乙类</v>
          </cell>
        </row>
        <row r="7910">
          <cell r="A7910" t="str">
            <v>HVE71307</v>
          </cell>
          <cell r="B7910" t="str">
            <v>后路脊柱畸形矫正植骨融合内固定术</v>
          </cell>
          <cell r="C7910" t="str">
            <v>麻醉后消毒铺巾,脊髓监护下显露棘突､椎板和关节突､横突,X线引导下置入内固定。必要时术中导航,置棒矫形固定,植骨融合,置引流缝合。不含取骨术､X线引导､术中导航､脊髓监护。</v>
          </cell>
          <cell r="D7910" t="str">
            <v>引流装置</v>
          </cell>
          <cell r="E7910" t="str">
            <v>内固定材料,人工骨,异种骨,止血材料,特殊缝线</v>
          </cell>
          <cell r="F7910" t="str">
            <v>次</v>
          </cell>
          <cell r="G7910" t="str">
            <v>以5个节段为基价,每增加1个加收不超过30%</v>
          </cell>
          <cell r="H7910">
            <v>2780</v>
          </cell>
          <cell r="I7910">
            <v>2220</v>
          </cell>
          <cell r="J7910">
            <v>1945</v>
          </cell>
          <cell r="K7910" t="str">
            <v>乙类</v>
          </cell>
        </row>
        <row r="7911">
          <cell r="A7911" t="str">
            <v>HVE71308</v>
          </cell>
          <cell r="B7911" t="str">
            <v>脊柱侧弯翻修植骨融合内固定术</v>
          </cell>
          <cell r="C7911" t="str">
            <v>麻醉后消毒铺巾,脊髓监护下显露原植骨面和内固定,取出原内固定,X线引导下置入新内固定。必要时术中导航,置棒矫形,植骨融合,置引流缝合。不含取骨术､X线引导､术中导航､脊髓监护。</v>
          </cell>
          <cell r="D7911" t="str">
            <v>引流装置</v>
          </cell>
          <cell r="E7911" t="str">
            <v>内固定材料,人工骨,异种骨,止血材料,特殊缝线</v>
          </cell>
          <cell r="F7911" t="str">
            <v>次</v>
          </cell>
          <cell r="G7911" t="str">
            <v>以5个节段为基价,每增加1个加收不超过30%</v>
          </cell>
          <cell r="H7911">
            <v>2700</v>
          </cell>
          <cell r="I7911">
            <v>2160</v>
          </cell>
          <cell r="J7911">
            <v>1890</v>
          </cell>
          <cell r="K7911" t="str">
            <v>乙类</v>
          </cell>
        </row>
        <row r="7912">
          <cell r="A7912" t="str">
            <v>HVE71309</v>
          </cell>
          <cell r="B7912" t="str">
            <v>脊柱侧弯翻修经椎间隙截骨矫形植骨融合内固定术</v>
          </cell>
          <cell r="C7912" t="str">
            <v>麻醉后消毒铺巾,脊髓监护下显露原植骨面和内固定,取出原内固定,X线引导下置入新内固定。必要时术中导航,去除椎板,经椎间隙去除椎间组织和上下部分椎体,保护脊髓和神经根,置棒矫形固定,植骨融合,置引流缝合。不含取骨术､X线引导､术中导航､脊髓监护。</v>
          </cell>
          <cell r="D7912" t="str">
            <v>引流装置</v>
          </cell>
          <cell r="E7912" t="str">
            <v>内固定材料,人工骨,异种骨,止血材料,特殊缝线</v>
          </cell>
          <cell r="F7912" t="str">
            <v>次</v>
          </cell>
          <cell r="G7912" t="str">
            <v>以5个节段为基价,每增加1个加收不超过30%</v>
          </cell>
          <cell r="H7912">
            <v>2700</v>
          </cell>
          <cell r="I7912">
            <v>2160</v>
          </cell>
          <cell r="J7912">
            <v>1890</v>
          </cell>
          <cell r="K7912" t="str">
            <v>乙类</v>
          </cell>
        </row>
        <row r="7913">
          <cell r="A7913" t="str">
            <v>HVE71310</v>
          </cell>
          <cell r="B7913" t="str">
            <v>脊柱侧弯翻修经椎弓根截骨矫形植骨融合内固定术</v>
          </cell>
          <cell r="C7913" t="str">
            <v>麻醉后消毒铺巾,脊髓监护下显露原植骨面和内固定,取出原内固定,X线引导下置入新内固定。必要时术中导航,去除椎板､横突､椎弓根以及部分椎体,置棒矫形固定,植骨融合,置引流缝合。不含取骨术､X线引导､术中导航､脊髓监护。</v>
          </cell>
          <cell r="D7913" t="str">
            <v>引流装置</v>
          </cell>
          <cell r="E7913" t="str">
            <v>内固定材料,人工骨,异种骨,止血材料,特殊缝线</v>
          </cell>
          <cell r="F7913" t="str">
            <v>次</v>
          </cell>
          <cell r="G7913" t="str">
            <v>以5个节段为基价,每增加1个加收不超过30%</v>
          </cell>
          <cell r="H7913">
            <v>2700</v>
          </cell>
          <cell r="I7913">
            <v>2160</v>
          </cell>
          <cell r="J7913">
            <v>1890</v>
          </cell>
          <cell r="K7913" t="str">
            <v>乙类</v>
          </cell>
        </row>
        <row r="7914">
          <cell r="A7914" t="str">
            <v>HVE71311</v>
          </cell>
          <cell r="B7914" t="str">
            <v>前后路一期脊柱侧弯矫正植骨融合内固定术</v>
          </cell>
          <cell r="C7914" t="str">
            <v>麻醉后消毒铺巾,脊髓监护下侧方切口显露椎体,保护血管和脏器,切除椎间盘,缝合,消毒铺巾,显露棘突､椎板和关节突､横突,X线引导下置入内固定。必要时术中导航,置棒矫形固定,植骨融合,置引流缝合。不含X线引导､术中导航､取骨术､脊髓监护。</v>
          </cell>
          <cell r="D7914" t="str">
            <v>引流装置</v>
          </cell>
          <cell r="E7914" t="str">
            <v>内固定材料,人工骨,异种骨,止血材料,特殊缝线</v>
          </cell>
          <cell r="F7914" t="str">
            <v>次</v>
          </cell>
          <cell r="G7914" t="str">
            <v/>
          </cell>
          <cell r="H7914">
            <v>2700</v>
          </cell>
          <cell r="I7914">
            <v>2160</v>
          </cell>
          <cell r="J7914">
            <v>1890</v>
          </cell>
          <cell r="K7914" t="str">
            <v>乙类</v>
          </cell>
        </row>
        <row r="7915">
          <cell r="A7915" t="str">
            <v>HVE71312</v>
          </cell>
          <cell r="B7915" t="str">
            <v>脊柱侧弯翻修关节突截骨矫形植骨融合内固定术</v>
          </cell>
          <cell r="C7915" t="str">
            <v>麻醉后消毒铺巾,脊髓监护下显露原植骨面和内固定,取出原内固定,X线引导下置入新内固定。必要时术中导航,去除部分椎板､关节突,置棒矫形固定,植骨融合,置引流缝合。不含X线引导､术中导航､取骨术､脊髓监护。</v>
          </cell>
          <cell r="D7915" t="str">
            <v>引流装置</v>
          </cell>
          <cell r="E7915" t="str">
            <v>内固定材料,人工骨,异种骨,止血材料,特殊缝线</v>
          </cell>
          <cell r="F7915" t="str">
            <v>次</v>
          </cell>
          <cell r="G7915" t="str">
            <v>以5个节段为基价,每增加1个加收不超过30%</v>
          </cell>
          <cell r="H7915">
            <v>2700</v>
          </cell>
          <cell r="I7915">
            <v>2160</v>
          </cell>
          <cell r="J7915">
            <v>1890</v>
          </cell>
          <cell r="K7915" t="str">
            <v>乙类</v>
          </cell>
        </row>
        <row r="7916">
          <cell r="A7916" t="str">
            <v>HVE71313</v>
          </cell>
          <cell r="B7916" t="str">
            <v>前路腰段脊柱侧弯矫正植骨融合内固定术</v>
          </cell>
          <cell r="C7916" t="str">
            <v>麻醉后消毒铺巾,脊髓监护下侧方切口显露椎体,保护血管和脏器,切除椎间盘和软骨终板,X线引导下置入内固定,置棒矫形,植骨融合,置引流缝合。不含X线引导､取骨术､脊髓监护。</v>
          </cell>
          <cell r="D7916" t="str">
            <v>引流装置</v>
          </cell>
          <cell r="E7916" t="str">
            <v>内固定材料,人工骨,异种骨,止血材料,特殊缝线</v>
          </cell>
          <cell r="F7916" t="str">
            <v>次</v>
          </cell>
          <cell r="G7916" t="str">
            <v>以5个节段为基价,每增加1个加收不超过30%</v>
          </cell>
          <cell r="H7916">
            <v>2680</v>
          </cell>
          <cell r="I7916">
            <v>2140</v>
          </cell>
          <cell r="J7916">
            <v>1870</v>
          </cell>
          <cell r="K7916" t="str">
            <v>乙类</v>
          </cell>
        </row>
        <row r="7917">
          <cell r="A7917" t="str">
            <v>HVE71314</v>
          </cell>
          <cell r="B7917" t="str">
            <v>经胸脊柱骨骺阻滞后路椎板凸侧融合术</v>
          </cell>
          <cell r="C7917" t="str">
            <v>全麻､侧卧位,经胸切口,显露需要阻滞的椎体节段,行椎体阻滞､植骨､缝合切口,改行俯卧位,后正中切口,显露需要融合的凸侧椎板､行植骨融合､缝合切口。不含X线引导､术中导航､取骨术､脊髓监护。</v>
          </cell>
          <cell r="D7917" t="str">
            <v>引流装置</v>
          </cell>
          <cell r="E7917" t="str">
            <v>内固定材料,人工骨,异种骨,止血材料,特殊缝线</v>
          </cell>
          <cell r="F7917" t="str">
            <v>次</v>
          </cell>
          <cell r="G7917" t="str">
            <v>以5个节段为基价,每增加1个加收不超过30%</v>
          </cell>
          <cell r="H7917">
            <v>3000</v>
          </cell>
          <cell r="I7917">
            <v>2400</v>
          </cell>
          <cell r="J7917">
            <v>2100</v>
          </cell>
          <cell r="K7917" t="str">
            <v>乙类</v>
          </cell>
        </row>
        <row r="7918">
          <cell r="A7918" t="str">
            <v>HVE71315</v>
          </cell>
          <cell r="B7918" t="str">
            <v>胸腹联合入路脊柱骨骺阻滞后路椎板凸侧融合术</v>
          </cell>
          <cell r="C7918" t="str">
            <v>全麻,侧卧位,经胸腹联合切口,显露需要阻滞的椎体节段,行椎体阻滞､植骨､缝合切口,改行俯卧位,后正中切口,显露需要融合的凸侧椎板,行植骨融合,缝合切口。不含X线引导､术中导航､取骨术､脊髓监护。</v>
          </cell>
          <cell r="D7918" t="str">
            <v>引流装置</v>
          </cell>
          <cell r="E7918" t="str">
            <v>内固定材料,人工骨,异种骨,止血材料,特殊缝线</v>
          </cell>
          <cell r="F7918" t="str">
            <v>每椎体</v>
          </cell>
          <cell r="G7918" t="str">
            <v>以3个节段为基价,每增加1个加收不超过50%</v>
          </cell>
          <cell r="H7918">
            <v>3000</v>
          </cell>
          <cell r="I7918">
            <v>2400</v>
          </cell>
          <cell r="J7918">
            <v>2100</v>
          </cell>
          <cell r="K7918" t="str">
            <v>乙类</v>
          </cell>
        </row>
        <row r="7919">
          <cell r="A7919" t="str">
            <v>HVE71316</v>
          </cell>
          <cell r="B7919" t="str">
            <v>腹膜后入路脊柱骨骺阻滞后路椎板凸侧融合术</v>
          </cell>
          <cell r="C7919" t="str">
            <v>全麻､侧卧位,经腹切口,显露需要阻滞的椎体节段,行椎体阻滞､植骨,缝合切口,改行俯卧位,后正中切口,显露需要融合的凸侧椎板,行植骨融合,缝合切口。不含X线引导､术中导航､取骨术､脊髓监护。</v>
          </cell>
          <cell r="D7919" t="str">
            <v>引流装置</v>
          </cell>
          <cell r="E7919" t="str">
            <v>内固定材料,人工骨,异种骨,止血材料,特殊缝线</v>
          </cell>
          <cell r="F7919" t="str">
            <v>每椎体</v>
          </cell>
          <cell r="G7919" t="str">
            <v>以3个节段为基价,每增加1个加收不超过50%</v>
          </cell>
          <cell r="H7919">
            <v>2480</v>
          </cell>
          <cell r="I7919">
            <v>1980</v>
          </cell>
          <cell r="J7919">
            <v>1730</v>
          </cell>
          <cell r="K7919" t="str">
            <v>乙类</v>
          </cell>
        </row>
        <row r="7920">
          <cell r="A7920" t="str">
            <v>HVE71317</v>
          </cell>
          <cell r="B7920" t="str">
            <v>后路经椎弓根截骨矫正植骨融合内固定术</v>
          </cell>
          <cell r="C7920" t="str">
            <v>麻醉后消毒铺巾,脊髓监护下显露棘突､椎板和关节突､横突,X线引导下置入内固定。必要时术中导航,去除椎板､横突､椎弓根以及部分椎体,置棒矫形固定,植骨融合,置引流缝合。不含X线引导､术中导航､取骨术､脊髓监护。</v>
          </cell>
          <cell r="D7920" t="str">
            <v>引流装置</v>
          </cell>
          <cell r="E7920" t="str">
            <v>内固定材料,人工骨,异种骨,止血材料,特殊缝线</v>
          </cell>
          <cell r="F7920" t="str">
            <v>每椎体</v>
          </cell>
          <cell r="G7920" t="str">
            <v/>
          </cell>
          <cell r="H7920">
            <v>2700</v>
          </cell>
          <cell r="I7920">
            <v>2160</v>
          </cell>
          <cell r="J7920">
            <v>1890</v>
          </cell>
          <cell r="K7920" t="str">
            <v>乙类</v>
          </cell>
        </row>
        <row r="7921">
          <cell r="A7921" t="str">
            <v>HVE75301</v>
          </cell>
          <cell r="B7921" t="str">
            <v>后路全脊椎切除植骨融合内固定术</v>
          </cell>
          <cell r="C7921" t="str">
            <v>消毒铺巾,后正中切口X线引导下显露肿瘤部位的椎板并切除,显露脊髓前方的椎体并切除,显露硬脊膜和神经根并保护,保护椎体前方大血管,内固定,植骨融合。必要时术中导航,另戳口放负压引流管,逐层关闭伤口,必要时术中脊髓监护。不含X线引导､术中导航､脊髓监护。</v>
          </cell>
          <cell r="D7921" t="str">
            <v>引流装置</v>
          </cell>
          <cell r="E7921" t="str">
            <v>内固定材料,脊柱膜,人工骨,异种骨,止血材料</v>
          </cell>
          <cell r="F7921" t="str">
            <v>每椎体</v>
          </cell>
          <cell r="G7921" t="str">
            <v/>
          </cell>
          <cell r="H7921">
            <v>2770</v>
          </cell>
          <cell r="I7921">
            <v>2215</v>
          </cell>
          <cell r="J7921">
            <v>1940</v>
          </cell>
          <cell r="K7921" t="str">
            <v>乙类</v>
          </cell>
        </row>
        <row r="7922">
          <cell r="A7922" t="str">
            <v>HVE83301</v>
          </cell>
          <cell r="B7922" t="str">
            <v>脊髓纵裂切除硬膜囊成形术</v>
          </cell>
          <cell r="C7922" t="str">
            <v>包括骨嵴型。全麻后铺巾,后正中相应节段纵形切口,逐层切开分离至椎板并咬除异常骨板,切除骨嵴,切开异常硬膜囊,去除异常增生,重新塑形新硬膜囊,逐层缝合。</v>
          </cell>
          <cell r="D7922" t="str">
            <v>引流装置</v>
          </cell>
          <cell r="E7922" t="str">
            <v>人工硬脑膜,止血材料,特殊缝线</v>
          </cell>
          <cell r="F7922" t="str">
            <v>次</v>
          </cell>
          <cell r="G7922" t="str">
            <v/>
          </cell>
          <cell r="H7922">
            <v>2000</v>
          </cell>
          <cell r="I7922">
            <v>1600</v>
          </cell>
          <cell r="J7922">
            <v>1400</v>
          </cell>
          <cell r="K7922" t="str">
            <v>乙类</v>
          </cell>
        </row>
        <row r="7923">
          <cell r="A7923" t="str">
            <v>HVE83302</v>
          </cell>
          <cell r="B7923" t="str">
            <v>椎板复位成形术</v>
          </cell>
          <cell r="C7923" t="str">
            <v>将取下的椎板修整,用固定材料进行椎板固定。</v>
          </cell>
          <cell r="D7923" t="str">
            <v/>
          </cell>
          <cell r="E7923" t="str">
            <v>脊柱膜,内固定材料</v>
          </cell>
          <cell r="F7923" t="str">
            <v>次</v>
          </cell>
          <cell r="G7923" t="str">
            <v/>
          </cell>
          <cell r="H7923">
            <v>1400</v>
          </cell>
          <cell r="I7923">
            <v>1120</v>
          </cell>
          <cell r="J7923">
            <v>980</v>
          </cell>
          <cell r="K7923" t="str">
            <v>乙类</v>
          </cell>
        </row>
        <row r="7924">
          <cell r="A7924" t="str">
            <v>HVE89301</v>
          </cell>
          <cell r="B7924" t="str">
            <v>椎管扩大减压人工椎板重建术</v>
          </cell>
          <cell r="C7924" t="str">
            <v>麻醉后消毒铺巾,X线引导下显露棘突､椎板和关节突､横突,单侧或双侧开门或全椎板切除,显露硬膜,椎板重建,覆盖脊柱膜,置引流缝合。不含X线引导､取骨术。</v>
          </cell>
          <cell r="D7924" t="str">
            <v>引流装置</v>
          </cell>
          <cell r="E7924" t="str">
            <v>人工椎板,脊柱膜,人工骨,异种骨,特殊缝线,止血材料</v>
          </cell>
          <cell r="F7924" t="str">
            <v>每椎体</v>
          </cell>
          <cell r="G7924" t="str">
            <v>以3个节段为基价,每增加1个加收不超过30%</v>
          </cell>
          <cell r="H7924">
            <v>2300</v>
          </cell>
          <cell r="I7924">
            <v>1840</v>
          </cell>
          <cell r="J7924">
            <v>1610</v>
          </cell>
          <cell r="K7924" t="str">
            <v>乙类</v>
          </cell>
        </row>
        <row r="7925">
          <cell r="A7925" t="str">
            <v>HVF</v>
          </cell>
          <cell r="B7925" t="str">
            <v>脊柱连结</v>
          </cell>
          <cell r="C7925" t="str">
            <v/>
          </cell>
          <cell r="D7925" t="str">
            <v/>
          </cell>
          <cell r="E7925" t="str">
            <v/>
          </cell>
        </row>
        <row r="7925">
          <cell r="G7925" t="str">
            <v/>
          </cell>
          <cell r="H7925" t="str">
            <v/>
          </cell>
          <cell r="I7925" t="str">
            <v/>
          </cell>
          <cell r="J7925" t="str">
            <v/>
          </cell>
        </row>
        <row r="7926">
          <cell r="A7926" t="str">
            <v>HVF48101</v>
          </cell>
          <cell r="B7926" t="str">
            <v>椎间小关节封闭阻滞</v>
          </cell>
          <cell r="C7926" t="str">
            <v>消毒铺巾,穿刺注药进行单侧或双侧阻滞。不含监测项目､特殊检查､麻醉监护下镇静。</v>
          </cell>
          <cell r="D7926" t="str">
            <v>面罩,穿刺针,注射器</v>
          </cell>
          <cell r="E7926" t="str">
            <v/>
          </cell>
          <cell r="F7926" t="str">
            <v>次</v>
          </cell>
          <cell r="G7926" t="str">
            <v/>
          </cell>
          <cell r="H7926">
            <v>300</v>
          </cell>
          <cell r="I7926">
            <v>240</v>
          </cell>
          <cell r="J7926">
            <v>200</v>
          </cell>
          <cell r="K7926" t="str">
            <v>甲类</v>
          </cell>
        </row>
        <row r="7927">
          <cell r="A7927" t="str">
            <v>HVF56101</v>
          </cell>
          <cell r="B7927" t="str">
            <v>经皮穿刺椎间盘减压术</v>
          </cell>
          <cell r="C7927" t="str">
            <v>常规消毒,铺巾,螺旋CT三维重建确定穿刺至病变椎间盘内正确位置,测试不影响感觉运动神经,连接射频仪行射频热凝或激光汽化减压术。含CT定位,神经感觉定位,测定疗效范围,局部加压。不含影像学引导。</v>
          </cell>
          <cell r="D7927" t="str">
            <v/>
          </cell>
          <cell r="E7927" t="str">
            <v/>
          </cell>
          <cell r="F7927" t="str">
            <v>次</v>
          </cell>
          <cell r="G7927" t="str">
            <v>以1个椎间盘为基价,每增加1个加收不超过50%</v>
          </cell>
          <cell r="H7927">
            <v>1300</v>
          </cell>
          <cell r="I7927">
            <v>1040</v>
          </cell>
          <cell r="J7927">
            <v>910</v>
          </cell>
          <cell r="K7927" t="str">
            <v>甲类</v>
          </cell>
        </row>
        <row r="7928">
          <cell r="A7928" t="str">
            <v>HVF56501</v>
          </cell>
          <cell r="B7928" t="str">
            <v>经椎间盘镜髓核摘除术(MED)</v>
          </cell>
          <cell r="C7928" t="str">
            <v>麻醉后消毒铺巾,X线引导下定位后置入导针和套管,咬除黄韧带､部分椎板,显露硬膜和神经根,切开后纵韧带,去除突出椎间盘,缝合。不含X线引导。</v>
          </cell>
          <cell r="D7928" t="str">
            <v/>
          </cell>
          <cell r="E7928" t="str">
            <v>止血材料,特殊缝线</v>
          </cell>
          <cell r="F7928" t="str">
            <v>每椎间盘</v>
          </cell>
          <cell r="G7928" t="str">
            <v/>
          </cell>
          <cell r="H7928">
            <v>2700</v>
          </cell>
          <cell r="I7928">
            <v>2160</v>
          </cell>
          <cell r="J7928">
            <v>1890</v>
          </cell>
          <cell r="K7928" t="str">
            <v>乙类</v>
          </cell>
        </row>
        <row r="7929">
          <cell r="A7929" t="str">
            <v>HVF71301</v>
          </cell>
          <cell r="B7929" t="str">
            <v>脊柱椎间植骨融合内固定术</v>
          </cell>
          <cell r="C7929" t="str">
            <v>备皮,脊柱中央棘突切口,显露手术范围椎板､上下关节突､横突,术中透视定位后置入椎弓根螺钉及内固定棒等,取肋骨或髂骨及异体骨植骨融合,术中透视或照相了解矫形情况。不含术中透视。</v>
          </cell>
          <cell r="D7929" t="str">
            <v/>
          </cell>
          <cell r="E7929" t="str">
            <v>内固定材料,修补材料,止血材料</v>
          </cell>
          <cell r="F7929" t="str">
            <v>次</v>
          </cell>
          <cell r="G7929" t="str">
            <v/>
          </cell>
          <cell r="H7929">
            <v>2000</v>
          </cell>
          <cell r="I7929">
            <v>1600</v>
          </cell>
          <cell r="J7929">
            <v>1400</v>
          </cell>
          <cell r="K7929" t="str">
            <v>乙类</v>
          </cell>
        </row>
        <row r="7930">
          <cell r="A7930" t="str">
            <v>HVF72101</v>
          </cell>
          <cell r="B7930" t="str">
            <v>经皮穿刺髓核药物溶解术</v>
          </cell>
          <cell r="C7930" t="str">
            <v>在具有无菌､抢救设备的治疗室内或CT室,基本生命体征监测,局麻或全麻下,神经定位准确(C臂或CT下定位),消毒,局麻,穿刺注射胶原酶或其它药物,穿刺点敷料固定。不含C型臂引导､CT引导。</v>
          </cell>
          <cell r="D7930" t="str">
            <v>面罩,注射器</v>
          </cell>
          <cell r="E7930" t="str">
            <v/>
          </cell>
          <cell r="F7930" t="str">
            <v>每椎间盘</v>
          </cell>
          <cell r="G7930" t="str">
            <v/>
          </cell>
          <cell r="H7930">
            <v>400</v>
          </cell>
          <cell r="I7930">
            <v>320</v>
          </cell>
          <cell r="J7930">
            <v>280</v>
          </cell>
          <cell r="K7930" t="str">
            <v>乙类</v>
          </cell>
        </row>
        <row r="7931">
          <cell r="A7931" t="str">
            <v>HVF73101</v>
          </cell>
          <cell r="B7931" t="str">
            <v>经皮椎间盘髓核切除术</v>
          </cell>
          <cell r="C7931" t="str">
            <v>麻醉后消毒铺巾,X线引导下或CT引导下定位,插入导针､套管,纤维环钻孔,切除髓核组织,缝合。不含X线引导､CT引导。</v>
          </cell>
          <cell r="D7931" t="str">
            <v/>
          </cell>
          <cell r="E7931" t="str">
            <v>特殊缝线</v>
          </cell>
          <cell r="F7931" t="str">
            <v>每椎间盘</v>
          </cell>
          <cell r="G7931" t="str">
            <v/>
          </cell>
          <cell r="H7931">
            <v>1600</v>
          </cell>
          <cell r="I7931">
            <v>1280</v>
          </cell>
          <cell r="J7931">
            <v>1120</v>
          </cell>
          <cell r="K7931" t="str">
            <v>甲类</v>
          </cell>
        </row>
        <row r="7932">
          <cell r="A7932" t="str">
            <v>HVG</v>
          </cell>
          <cell r="B7932" t="str">
            <v>躯干部肌肉软组织</v>
          </cell>
          <cell r="C7932" t="str">
            <v/>
          </cell>
          <cell r="D7932" t="str">
            <v/>
          </cell>
          <cell r="E7932" t="str">
            <v/>
          </cell>
        </row>
        <row r="7932">
          <cell r="G7932" t="str">
            <v/>
          </cell>
          <cell r="H7932" t="str">
            <v/>
          </cell>
          <cell r="I7932" t="str">
            <v/>
          </cell>
          <cell r="J7932" t="str">
            <v/>
          </cell>
        </row>
        <row r="7933">
          <cell r="A7933" t="str">
            <v>HVG72301</v>
          </cell>
          <cell r="B7933" t="str">
            <v>颈椎椎旁软组织肿瘤射频切除术</v>
          </cell>
          <cell r="C7933" t="str">
            <v>CT引导下穿刺,定位,射频消融肿瘤组织,再次CT确认肿瘤切除情况。不含CT引导。</v>
          </cell>
          <cell r="D7933" t="str">
            <v/>
          </cell>
          <cell r="E7933" t="str">
            <v/>
          </cell>
          <cell r="F7933" t="str">
            <v>次</v>
          </cell>
          <cell r="G7933" t="str">
            <v/>
          </cell>
          <cell r="H7933">
            <v>1600</v>
          </cell>
          <cell r="I7933">
            <v>1280</v>
          </cell>
          <cell r="J7933">
            <v>1120</v>
          </cell>
          <cell r="K7933" t="str">
            <v>乙类</v>
          </cell>
        </row>
        <row r="7934">
          <cell r="A7934" t="str">
            <v>HVG73301</v>
          </cell>
          <cell r="B7934" t="str">
            <v>前路颈椎椎旁软组织肿瘤切除术</v>
          </cell>
          <cell r="C7934" t="str">
            <v>消毒铺巾,颈前入路切除椎旁肿瘤,显露神经根和椎动脉并保护,另戳口放负压引流管,逐层关闭伤口。不含X线引导､术中导航､取骨术､脊髓监护。</v>
          </cell>
          <cell r="D7934" t="str">
            <v>引流装置</v>
          </cell>
          <cell r="E7934" t="str">
            <v>特殊缝线,止血材料</v>
          </cell>
          <cell r="F7934" t="str">
            <v>次</v>
          </cell>
          <cell r="G7934" t="str">
            <v/>
          </cell>
          <cell r="H7934">
            <v>1900</v>
          </cell>
          <cell r="I7934">
            <v>1520</v>
          </cell>
          <cell r="J7934">
            <v>1330</v>
          </cell>
          <cell r="K7934" t="str">
            <v>甲类</v>
          </cell>
        </row>
        <row r="7935">
          <cell r="A7935" t="str">
            <v>HVG73302</v>
          </cell>
          <cell r="B7935" t="str">
            <v>后路颈椎旁软组织肿瘤切除术</v>
          </cell>
          <cell r="C7935" t="str">
            <v>消毒铺巾,后入路切除颈椎后外侧软组织肿物,需显露神经根并保护,另戳口放负压引流管,逐层关闭伤口。不含X线引导､术中导航､取骨术､脊髓监护。</v>
          </cell>
          <cell r="D7935" t="str">
            <v>引流装置</v>
          </cell>
          <cell r="E7935" t="str">
            <v>特殊缝线,止血材料</v>
          </cell>
          <cell r="F7935" t="str">
            <v>次</v>
          </cell>
          <cell r="G7935" t="str">
            <v>肿瘤直径大于3厘米加收不超过80%</v>
          </cell>
          <cell r="H7935">
            <v>1700</v>
          </cell>
          <cell r="I7935">
            <v>1360</v>
          </cell>
          <cell r="J7935">
            <v>1190</v>
          </cell>
          <cell r="K7935" t="str">
            <v>甲类</v>
          </cell>
        </row>
        <row r="7936">
          <cell r="A7936" t="str">
            <v>HVH</v>
          </cell>
          <cell r="B7936" t="str">
            <v>颈椎</v>
          </cell>
          <cell r="C7936" t="str">
            <v/>
          </cell>
          <cell r="D7936" t="str">
            <v/>
          </cell>
          <cell r="E7936" t="str">
            <v/>
          </cell>
        </row>
        <row r="7936">
          <cell r="G7936" t="str">
            <v/>
          </cell>
          <cell r="H7936" t="str">
            <v/>
          </cell>
          <cell r="I7936" t="str">
            <v/>
          </cell>
          <cell r="J7936" t="str">
            <v/>
          </cell>
        </row>
        <row r="7937">
          <cell r="A7937" t="str">
            <v>HVH48101</v>
          </cell>
          <cell r="B7937" t="str">
            <v>颈椎2-5横突局部封闭术</v>
          </cell>
          <cell r="C7937" t="str">
            <v>用于颈椎病､神经根炎､眩晕及相关痛性疾病的治疗。操作在具备无菌､抢救设备的治疗室进行,监测基本生命体征,确定穿刺点,穿刺处消毒铺巾,穿刺到位后,注射治疗药物,穿刺点外贴敷料,术毕留观。不含监测､影像学引导､术中监护。</v>
          </cell>
          <cell r="D7937" t="str">
            <v>穿刺针,注射器</v>
          </cell>
          <cell r="E7937" t="str">
            <v/>
          </cell>
          <cell r="F7937" t="str">
            <v>次</v>
          </cell>
          <cell r="G7937" t="str">
            <v>每增加1个部位加收不超过50%</v>
          </cell>
          <cell r="H7937">
            <v>120</v>
          </cell>
          <cell r="I7937">
            <v>95</v>
          </cell>
          <cell r="J7937">
            <v>85</v>
          </cell>
          <cell r="K7937" t="str">
            <v>甲类</v>
          </cell>
        </row>
        <row r="7938">
          <cell r="A7938" t="str">
            <v>HVH48102</v>
          </cell>
          <cell r="B7938" t="str">
            <v>颈椎第6横突局部封闭术</v>
          </cell>
          <cell r="C7938" t="str">
            <v>用于颈椎病､神经根炎及相关痛性疾病的治疗。操作在具备无菌､抢救设备的治疗室进行,监测基本生命体征,确定穿刺点,穿刺处消毒铺巾,穿刺到位后,注射治疗药物,穿刺点外贴敷料,术毕留观。不含监测､影像学引导､术中监护。</v>
          </cell>
          <cell r="D7938" t="str">
            <v>穿刺针,注射器</v>
          </cell>
          <cell r="E7938" t="str">
            <v/>
          </cell>
          <cell r="F7938" t="str">
            <v>次</v>
          </cell>
          <cell r="G7938" t="str">
            <v>每增加1个部位加收不超过50%</v>
          </cell>
          <cell r="H7938">
            <v>120</v>
          </cell>
          <cell r="I7938">
            <v>95</v>
          </cell>
          <cell r="J7938">
            <v>85</v>
          </cell>
          <cell r="K7938" t="str">
            <v>甲类</v>
          </cell>
        </row>
        <row r="7939">
          <cell r="A7939" t="str">
            <v>HVH48103</v>
          </cell>
          <cell r="B7939" t="str">
            <v>椎体前外侧钩椎关节局部封闭术</v>
          </cell>
          <cell r="C7939" t="str">
            <v>用于颈椎病､颈间盘突出及相关痛性疾病的治疗。操作在具备无菌､抢救设备的治疗室进行,监测基本生命体征,影像定位确定穿刺点,穿刺处消毒铺巾,影像学引导､造影监测穿刺到位后,注射治疗药物,穿刺点外贴敷料,术毕留观。不含监测､术中监护､影像学引导。</v>
          </cell>
          <cell r="D7939" t="str">
            <v>穿刺针,注射器</v>
          </cell>
          <cell r="E7939" t="str">
            <v/>
          </cell>
          <cell r="F7939" t="str">
            <v>次</v>
          </cell>
          <cell r="G7939" t="str">
            <v>每增加1个部位加收不超过50%</v>
          </cell>
          <cell r="H7939">
            <v>120</v>
          </cell>
          <cell r="I7939">
            <v>95</v>
          </cell>
          <cell r="J7939">
            <v>85</v>
          </cell>
          <cell r="K7939" t="str">
            <v>甲类</v>
          </cell>
        </row>
        <row r="7940">
          <cell r="A7940" t="str">
            <v>HVH56301</v>
          </cell>
          <cell r="B7940" t="str">
            <v>后路寰椎后弓切除术</v>
          </cell>
          <cell r="C7940" t="str">
            <v>消毒铺巾,后正中入路,剥离项韧带､椎旁肌,显露静脉窦､硬膜及神经根,寰椎后弓骨膜下剥离,保护静脉窦及椎动脉,磨钻､椎板咬骨钳逐步切除寰椎后弓。必要时脊髓监护,另戳口放负压引流管,逐层关闭伤口。不含脊髓监护､影像学引导。</v>
          </cell>
          <cell r="D7940" t="str">
            <v>引流装置</v>
          </cell>
          <cell r="E7940" t="str">
            <v>脊柱膜,特殊缝线,止血材料</v>
          </cell>
          <cell r="F7940" t="str">
            <v>次</v>
          </cell>
          <cell r="G7940" t="str">
            <v/>
          </cell>
          <cell r="H7940">
            <v>2100</v>
          </cell>
          <cell r="I7940">
            <v>1680</v>
          </cell>
          <cell r="J7940">
            <v>1470</v>
          </cell>
          <cell r="K7940" t="str">
            <v>甲类</v>
          </cell>
        </row>
        <row r="7941">
          <cell r="A7941" t="str">
            <v>HVH56302</v>
          </cell>
          <cell r="B7941" t="str">
            <v>颈椎椎管扩大减压术</v>
          </cell>
          <cell r="C7941" t="str">
            <v>麻醉后消毒铺巾,X线引导下显露棘突､椎板和关节突,切除部分或全部椎板,显露硬膜和神经根,覆盖脊柱膜。置引流缝合。不含X线引导。</v>
          </cell>
          <cell r="D7941" t="str">
            <v>引流装置</v>
          </cell>
          <cell r="E7941" t="str">
            <v>脊柱膜,特殊缝线,止血材料</v>
          </cell>
          <cell r="F7941" t="str">
            <v>每椎体</v>
          </cell>
          <cell r="G7941" t="str">
            <v/>
          </cell>
          <cell r="H7941">
            <v>1800</v>
          </cell>
          <cell r="I7941">
            <v>1440</v>
          </cell>
          <cell r="J7941">
            <v>1260</v>
          </cell>
          <cell r="K7941" t="str">
            <v>甲类</v>
          </cell>
        </row>
        <row r="7942">
          <cell r="A7942" t="str">
            <v>HVH56303</v>
          </cell>
          <cell r="B7942" t="str">
            <v>颈椎椎管扩大减压神经根管减压术</v>
          </cell>
          <cell r="C7942" t="str">
            <v>麻醉后消毒铺巾,X线引导下显露棘突､椎板和关节突,切除部分或全部椎板,显露硬膜和神经根,神经根管减压,覆盖脊柱膜,置引流缝合。不含X线引导。</v>
          </cell>
          <cell r="D7942" t="str">
            <v>引流装置</v>
          </cell>
          <cell r="E7942" t="str">
            <v>脊柱膜,特殊缝线,止血材料</v>
          </cell>
          <cell r="F7942" t="str">
            <v>每椎体</v>
          </cell>
          <cell r="G7942" t="str">
            <v/>
          </cell>
          <cell r="H7942">
            <v>2000</v>
          </cell>
          <cell r="I7942">
            <v>1600</v>
          </cell>
          <cell r="J7942">
            <v>1400</v>
          </cell>
          <cell r="K7942" t="str">
            <v>甲类</v>
          </cell>
        </row>
        <row r="7943">
          <cell r="A7943" t="str">
            <v>HVH64301</v>
          </cell>
          <cell r="B7943" t="str">
            <v>前路颈椎内固定取出术</v>
          </cell>
          <cell r="C7943" t="str">
            <v>全麻,原颈椎前入路,切除皮肤瘢痕,逐层切开,显露内固定装置,完整取出,逐层缝合。</v>
          </cell>
          <cell r="D7943" t="str">
            <v>引流装置</v>
          </cell>
          <cell r="E7943" t="str">
            <v>内固定材料,人工骨,异种骨,特殊缝线,止血材料</v>
          </cell>
          <cell r="F7943" t="str">
            <v>次</v>
          </cell>
          <cell r="G7943" t="str">
            <v/>
          </cell>
          <cell r="H7943">
            <v>1300</v>
          </cell>
          <cell r="I7943">
            <v>1040</v>
          </cell>
          <cell r="J7943">
            <v>910</v>
          </cell>
          <cell r="K7943" t="str">
            <v>甲类</v>
          </cell>
        </row>
        <row r="7944">
          <cell r="A7944" t="str">
            <v>HVH64302</v>
          </cell>
          <cell r="B7944" t="str">
            <v>后路颈椎内固定取出术</v>
          </cell>
          <cell r="C7944" t="str">
            <v>全麻,原颈椎后正中切口,切除皮肤瘢痕,逐层切开,显露内固定装置,完整取出,逐层缝合。</v>
          </cell>
          <cell r="D7944" t="str">
            <v>引流装置</v>
          </cell>
          <cell r="E7944" t="str">
            <v>内固定材料,人工骨,异种骨,特殊缝线,止血材料</v>
          </cell>
          <cell r="F7944" t="str">
            <v>次</v>
          </cell>
          <cell r="G7944" t="str">
            <v/>
          </cell>
          <cell r="H7944">
            <v>1300</v>
          </cell>
          <cell r="I7944">
            <v>1040</v>
          </cell>
          <cell r="J7944">
            <v>910</v>
          </cell>
          <cell r="K7944" t="str">
            <v>甲类</v>
          </cell>
        </row>
        <row r="7945">
          <cell r="A7945" t="str">
            <v>HVH66301</v>
          </cell>
          <cell r="B7945" t="str">
            <v>颈人工椎体置换术</v>
          </cell>
          <cell r="C7945" t="str">
            <v>全麻,仰卧位,前方斜(或横)切口,显露节段,切除椎体,植入人工椎体,缝合切口。不含X线引导､术中导航､取骨术､脊髓监护。</v>
          </cell>
          <cell r="D7945" t="str">
            <v>引流装置</v>
          </cell>
          <cell r="E7945" t="str">
            <v>内固定材料,人工骨,异种骨,特殊缝线,止血材料</v>
          </cell>
          <cell r="F7945" t="str">
            <v>每椎体</v>
          </cell>
          <cell r="G7945" t="str">
            <v>每增加1节椎体加收不超过80%</v>
          </cell>
          <cell r="H7945">
            <v>2000</v>
          </cell>
          <cell r="I7945">
            <v>1600</v>
          </cell>
          <cell r="J7945">
            <v>1400</v>
          </cell>
          <cell r="K7945" t="str">
            <v>乙类</v>
          </cell>
        </row>
        <row r="7946">
          <cell r="A7946" t="str">
            <v>HVH70301</v>
          </cell>
          <cell r="B7946" t="str">
            <v>前路颈椎寰枢关节松解术</v>
          </cell>
          <cell r="C7946" t="str">
            <v>消毒铺巾,颈前颌下切口,保护舌下神经､甲状腺上动脉,定位寰椎,保护两侧的椎动脉,松解前纵韧带､颈长肌､头长肌､寰枢侧块关节及寰齿前间隙瘢痕,切断齿突尖韧带､翼状韧带,切除部分寰椎前弓,结合颅骨牵引,松解复位寰枢关节。必要时脊髓监护,另戳口放负压引流管,逐层关闭伤口,需在X线引导下进行寰椎定位和寰枢关节复位(必要时术中导航)。不含X线引导､术中导航､脊髓监护。</v>
          </cell>
          <cell r="D7946" t="str">
            <v>引流装置</v>
          </cell>
          <cell r="E7946" t="str">
            <v>特殊缝线,止血材料</v>
          </cell>
          <cell r="F7946" t="str">
            <v>次</v>
          </cell>
          <cell r="G7946" t="str">
            <v/>
          </cell>
          <cell r="H7946">
            <v>800</v>
          </cell>
          <cell r="I7946">
            <v>640</v>
          </cell>
          <cell r="J7946">
            <v>560</v>
          </cell>
          <cell r="K7946" t="str">
            <v>甲类</v>
          </cell>
        </row>
        <row r="7947">
          <cell r="A7947" t="str">
            <v>HVH70302</v>
          </cell>
          <cell r="B7947" t="str">
            <v>后路颈椎关节突切除骨折脱位复位植骨融合内固定术</v>
          </cell>
          <cell r="C7947" t="str">
            <v>消毒铺巾,颈后切口,剥离两侧椎旁肌,切除一侧关节突进行骨折脱位的复位,X线引导下双侧侧块螺钉内固定。必要时术中导航,植骨,另戳口放负压引流管,逐层关闭伤口。不含X线引导､术中导航。</v>
          </cell>
          <cell r="D7947" t="str">
            <v>引流装置</v>
          </cell>
          <cell r="E7947" t="str">
            <v>内固定材料,人工骨,异种骨,特殊缝线,止血材料</v>
          </cell>
          <cell r="F7947" t="str">
            <v>每节椎骨</v>
          </cell>
          <cell r="G7947" t="str">
            <v/>
          </cell>
          <cell r="H7947">
            <v>2100</v>
          </cell>
          <cell r="I7947">
            <v>1680</v>
          </cell>
          <cell r="J7947">
            <v>1470</v>
          </cell>
          <cell r="K7947" t="str">
            <v>乙类</v>
          </cell>
        </row>
        <row r="7948">
          <cell r="A7948" t="str">
            <v>HVH70303</v>
          </cell>
          <cell r="B7948" t="str">
            <v>后路颈椎关节突椎板切除骨折脱位复位植骨融合内固定术</v>
          </cell>
          <cell r="C7948" t="str">
            <v>消毒铺巾,颈后切口,剥离两侧椎旁肌,切除单侧关节突进行骨折脱位的复位,椎板切除或成形,显露硬脊膜和神经根并保护。必要时脊髓监护,X线引导下双侧侧块螺钉内固定,植骨,另戳口放负压引流管,逐层关闭伤口。不含X线引导､术中导航､脊髓监护。</v>
          </cell>
          <cell r="D7948" t="str">
            <v>引流装置</v>
          </cell>
          <cell r="E7948" t="str">
            <v>内固定材料,人工骨,异种骨,特殊缝线,止血材料</v>
          </cell>
          <cell r="F7948" t="str">
            <v>每节椎骨</v>
          </cell>
          <cell r="G7948" t="str">
            <v/>
          </cell>
          <cell r="H7948">
            <v>2160</v>
          </cell>
          <cell r="I7948">
            <v>1730</v>
          </cell>
          <cell r="J7948">
            <v>1510</v>
          </cell>
          <cell r="K7948" t="str">
            <v>乙类</v>
          </cell>
        </row>
        <row r="7949">
          <cell r="A7949" t="str">
            <v>HVH70401</v>
          </cell>
          <cell r="B7949" t="str">
            <v>口咽入路寰枢关节松解术</v>
          </cell>
          <cell r="C7949" t="str">
            <v>指对寰枢难复性脱位的手术。消毒铺巾,安装口､舌拉勾,咽部正中纵行切口,安装咽部撑开器,定位寰椎,保护两侧的椎动脉,松解前纵韧带､颈长肌､头长肌､寰枢侧块关节及寰齿前间隙瘢痕,切断齿突尖韧带､翼状韧带,切除部分寰椎前弓,结合颅骨牵引,松解复位寰枢关节。必要时脊髓监护,另戳口放负压引流管,逐层关闭伤口,需在X线引导下进行寰椎定位和寰枢关节复位(必要时术中导航)。不含X线引导､术中导航､脊髓监护。</v>
          </cell>
          <cell r="D7949" t="str">
            <v>引流装置</v>
          </cell>
          <cell r="E7949" t="str">
            <v>特殊缝线,止血材料</v>
          </cell>
          <cell r="F7949" t="str">
            <v>次</v>
          </cell>
          <cell r="G7949" t="str">
            <v/>
          </cell>
          <cell r="H7949">
            <v>2500</v>
          </cell>
          <cell r="I7949">
            <v>2000</v>
          </cell>
          <cell r="J7949">
            <v>1750</v>
          </cell>
          <cell r="K7949" t="str">
            <v>甲类</v>
          </cell>
        </row>
        <row r="7950">
          <cell r="A7950" t="str">
            <v>HVH71301</v>
          </cell>
          <cell r="B7950" t="str">
            <v>前路齿状突内固定术</v>
          </cell>
          <cell r="C7950" t="str">
            <v>消毒铺巾,颈前切口,椎间隙放置定位针,透视定位,磨钻磨出齿突螺钉入点,克氏针钻入经过骨折线､到达齿突尖部,G型臂透视位置满意后,电钻扩孔,拧入齿状突空心螺丝钉1-2枚,另戳口放负压引流管,逐层关闭伤口,需在X线引导下进行定位和内固定。必要时术中导航。不含X线引导､术中导航。</v>
          </cell>
          <cell r="D7950" t="str">
            <v>引流装置</v>
          </cell>
          <cell r="E7950" t="str">
            <v>内固定材料,特殊缝线,止血材料,双极电凝镊</v>
          </cell>
          <cell r="F7950" t="str">
            <v>次</v>
          </cell>
          <cell r="G7950" t="str">
            <v/>
          </cell>
          <cell r="H7950">
            <v>2500</v>
          </cell>
          <cell r="I7950">
            <v>2000</v>
          </cell>
          <cell r="J7950">
            <v>1750</v>
          </cell>
          <cell r="K7950" t="str">
            <v>甲类</v>
          </cell>
        </row>
        <row r="7951">
          <cell r="A7951" t="str">
            <v>HVH71302</v>
          </cell>
          <cell r="B7951" t="str">
            <v>后路枢椎内固定术</v>
          </cell>
          <cell r="C7951" t="str">
            <v>消毒铺巾,颈后入路,显露枢椎椎板,磨钻磨出枢椎椎板钉入点,手钻或电钻穿刺通道,植入枢椎椎板螺钉,需在X线引导下进行定位和内固定。必要时术中导航,另戳口放负压引流管,逐层关闭伤口。不含X线引导､术中导航。</v>
          </cell>
          <cell r="D7951" t="str">
            <v>引流装置</v>
          </cell>
          <cell r="E7951" t="str">
            <v>内固定材料,人工骨,异种骨,特殊缝线,止血材料</v>
          </cell>
          <cell r="F7951" t="str">
            <v>次</v>
          </cell>
          <cell r="G7951" t="str">
            <v/>
          </cell>
          <cell r="H7951">
            <v>2500</v>
          </cell>
          <cell r="I7951">
            <v>2000</v>
          </cell>
          <cell r="J7951">
            <v>1750</v>
          </cell>
          <cell r="K7951" t="str">
            <v>甲类</v>
          </cell>
        </row>
        <row r="7952">
          <cell r="A7952" t="str">
            <v>HVH71303</v>
          </cell>
          <cell r="B7952" t="str">
            <v>后路枢椎植骨融合内固定术</v>
          </cell>
          <cell r="C7952" t="str">
            <v>治疗海格曼(hangman)骨折的手术。消毒铺巾,后正中入路,剥离椎旁肌,显露硬膜､神经根及椎动脉,磨钻磨出枢椎椎弓根入点,手钻或电钻穿刺通道,置入枢椎椎弓根螺钉,在骨折的部位植骨,另戳口放负压引流管,逐层关闭伤口,需在X线引导下进行定位和内固定。必要时术中导航。不含X线引导､术中导航。</v>
          </cell>
          <cell r="D7952" t="str">
            <v>引流装置</v>
          </cell>
          <cell r="E7952" t="str">
            <v>内固定材料,人工骨,异种骨,特殊缝线,止血材料</v>
          </cell>
          <cell r="F7952" t="str">
            <v>次</v>
          </cell>
          <cell r="G7952" t="str">
            <v/>
          </cell>
          <cell r="H7952">
            <v>2500</v>
          </cell>
          <cell r="I7952">
            <v>2000</v>
          </cell>
          <cell r="J7952">
            <v>1750</v>
          </cell>
          <cell r="K7952" t="str">
            <v>乙类</v>
          </cell>
        </row>
        <row r="7953">
          <cell r="A7953" t="str">
            <v>HVH71304</v>
          </cell>
          <cell r="B7953" t="str">
            <v>后路寰枢椎内固定植骨融合术</v>
          </cell>
          <cell r="C7953" t="str">
            <v>消毒铺巾,后正中入路,显露寰枢椎椎板和侧块,磨钻磨出寰､枢侧块或椎弓根螺钉入点,X线引导下寰枢椎内固定。必要时术中导航,磨钻毛糙化植骨床,自体骨(同种异体骨､人工骨)植骨,另戳口放负压引流管,逐层关闭伤口。不含X线引导､术中导航。</v>
          </cell>
          <cell r="D7953" t="str">
            <v>引流装置</v>
          </cell>
          <cell r="E7953" t="str">
            <v>内固定材料,人工骨,异种骨,特殊缝线,止血材料</v>
          </cell>
          <cell r="F7953" t="str">
            <v>次</v>
          </cell>
          <cell r="G7953" t="str">
            <v/>
          </cell>
          <cell r="H7953">
            <v>2500</v>
          </cell>
          <cell r="I7953">
            <v>2000</v>
          </cell>
          <cell r="J7953">
            <v>1750</v>
          </cell>
          <cell r="K7953" t="str">
            <v>乙类</v>
          </cell>
        </row>
        <row r="7954">
          <cell r="A7954" t="str">
            <v>HVH71305</v>
          </cell>
          <cell r="B7954" t="str">
            <v>后路寰枢减压植骨融合内固定术</v>
          </cell>
          <cell r="C7954" t="str">
            <v>消毒铺巾,后正中入路,剥离项韧带､椎旁肌,显露静脉窦､硬膜及神经根,寰椎后弓骨膜下剥离,保护椎动脉,剥离寰椎及枢椎椎板,磨钻､椎板咬骨钳逐步切除寰椎后弓､枢椎椎板骨。必要时脊髓监护。X线引导下寰枢椎内固定,术中导航,磨钻毛糙化植骨床,自体骨(同种异体骨､人工骨)植骨,另戳口放负压引流管,逐层关闭伤口。不含X线引导､术中导航､脊髓监护。</v>
          </cell>
          <cell r="D7954" t="str">
            <v>引流装置</v>
          </cell>
          <cell r="E7954" t="str">
            <v>内固定材料,脊柱膜,人工骨,异种骨,特殊缝线,止血材料</v>
          </cell>
          <cell r="F7954" t="str">
            <v>次</v>
          </cell>
          <cell r="G7954" t="str">
            <v/>
          </cell>
          <cell r="H7954">
            <v>2300</v>
          </cell>
          <cell r="I7954">
            <v>1840</v>
          </cell>
          <cell r="J7954">
            <v>1610</v>
          </cell>
          <cell r="K7954" t="str">
            <v>乙类</v>
          </cell>
        </row>
        <row r="7955">
          <cell r="A7955" t="str">
            <v>HVH71306</v>
          </cell>
          <cell r="B7955" t="str">
            <v>后路寰枢枕植骨融合固定术</v>
          </cell>
          <cell r="C7955" t="str">
            <v>消毒铺巾,后正中入路,剥离项韧带､椎旁肌,显露静脉窦及神经根,寰椎后弓骨膜下剥离,保护椎动脉,剥离枕骨､寰椎及枢椎椎板,磨钻磨出枢椎､寰椎､枕骨的内固定通道,X线引导下枕寰枢椎内固定。必要时术中导航,磨钻毛糙化植骨床,自体骨(同种异体骨､人工骨)植骨,另戳口放负压引流管,逐层关闭伤口。不含X线引导､术中导航。</v>
          </cell>
          <cell r="D7955" t="str">
            <v>引流装置</v>
          </cell>
          <cell r="E7955" t="str">
            <v>内固定材料,人工骨,异种骨,特殊缝线,止血材料</v>
          </cell>
          <cell r="F7955" t="str">
            <v>次</v>
          </cell>
          <cell r="G7955" t="str">
            <v/>
          </cell>
          <cell r="H7955">
            <v>2100</v>
          </cell>
          <cell r="I7955">
            <v>1680</v>
          </cell>
          <cell r="J7955">
            <v>1470</v>
          </cell>
          <cell r="K7955" t="str">
            <v>乙类</v>
          </cell>
        </row>
        <row r="7956">
          <cell r="A7956" t="str">
            <v>HVH71307</v>
          </cell>
          <cell r="B7956" t="str">
            <v>后路寰枢椎/枕颈植骨融合术</v>
          </cell>
          <cell r="C7956" t="str">
            <v>消毒铺巾,后正中入路,剥离项韧带､椎旁肌,显露静脉窦及神经根,寰椎后弓骨膜下剥离,保护椎动脉,剥离枕骨､寰椎及枢椎椎板,磨钻毛糙化植骨床(寰椎后弓､枢椎椎板和/或枕骨鳞部),自体骨(同种异体骨､人工骨)植骨,另戳口放负压引流管,逐层关闭伤口。</v>
          </cell>
          <cell r="D7956" t="str">
            <v>引流装置</v>
          </cell>
          <cell r="E7956" t="str">
            <v>人工骨,异种骨,特殊缝线,止血材料</v>
          </cell>
          <cell r="F7956" t="str">
            <v>次</v>
          </cell>
          <cell r="G7956" t="str">
            <v/>
          </cell>
          <cell r="H7956">
            <v>2100</v>
          </cell>
          <cell r="I7956">
            <v>1680</v>
          </cell>
          <cell r="J7956">
            <v>1470</v>
          </cell>
          <cell r="K7956" t="str">
            <v>乙类</v>
          </cell>
        </row>
        <row r="7957">
          <cell r="A7957" t="str">
            <v>HVH71308</v>
          </cell>
          <cell r="B7957" t="str">
            <v>前路颈椎寰枢侧块关节植骨融合内固定术</v>
          </cell>
          <cell r="C7957" t="str">
            <v>消毒铺巾,颈前切口,X线引导下确定C2椎体。必要时术中导航,磨钻磨出纵向穿过侧块关节的螺钉入点,手钻或电钻穿刺通道,置入螺钉,C1-2侧块关节植骨,另戳口放负压引流管,逐层关闭伤口。不含X线引导､术中导航。</v>
          </cell>
          <cell r="D7957" t="str">
            <v>引流装置</v>
          </cell>
          <cell r="E7957" t="str">
            <v>内固定材料,人工骨,异种骨,特殊缝线,止血材料</v>
          </cell>
          <cell r="F7957" t="str">
            <v>次</v>
          </cell>
          <cell r="G7957" t="str">
            <v/>
          </cell>
          <cell r="H7957">
            <v>2500</v>
          </cell>
          <cell r="I7957">
            <v>2000</v>
          </cell>
          <cell r="J7957">
            <v>1750</v>
          </cell>
          <cell r="K7957" t="str">
            <v>乙类</v>
          </cell>
        </row>
        <row r="7958">
          <cell r="A7958" t="str">
            <v>HVH71309</v>
          </cell>
          <cell r="B7958" t="str">
            <v>后路颈椎寰枢侧块关节植骨融合内固定术</v>
          </cell>
          <cell r="C7958" t="str">
            <v>消毒铺巾,颈后入路,X线引导下确定C1-2侧块关节。必要时术中导航,磨钻磨出纵向穿过侧块关节的螺钉入点,手钻或电钻穿刺通道,置入螺钉,安装寰枢椎板下线缆,C1-2侧块关节植骨,另戳口放负压引流管,逐层关闭伤口。不含X线引导､术中导航。</v>
          </cell>
          <cell r="D7958" t="str">
            <v>引流装置</v>
          </cell>
          <cell r="E7958" t="str">
            <v>内固定材料,人工骨,异种骨,特殊缝线,止血材料</v>
          </cell>
          <cell r="F7958" t="str">
            <v>次</v>
          </cell>
          <cell r="G7958" t="str">
            <v/>
          </cell>
          <cell r="H7958">
            <v>2500</v>
          </cell>
          <cell r="I7958">
            <v>2000</v>
          </cell>
          <cell r="J7958">
            <v>1750</v>
          </cell>
          <cell r="K7958" t="str">
            <v>乙类</v>
          </cell>
        </row>
        <row r="7959">
          <cell r="A7959" t="str">
            <v>HVH71310</v>
          </cell>
          <cell r="B7959" t="str">
            <v>后路下颈椎枕骨植骨融合内固定术</v>
          </cell>
          <cell r="C7959" t="str">
            <v>消毒铺巾,后正中入路,剥离椎旁肌,显露硬膜､神经根及椎动脉,磨钻磨出枕骨鳞部､寰､枢及下颈椎侧块或椎弓根螺钉入点,手钻或电钻穿刺通道,植入枕骨螺钉､侧块螺钉,安装连接板或棒,植骨,另戳口放负压引流管,逐层关闭伤口,需在X线引导下进行定位和内固定。必要时术中导航。不含X线引导､术中导航。</v>
          </cell>
          <cell r="D7959" t="str">
            <v>引流装置</v>
          </cell>
          <cell r="E7959" t="str">
            <v>内固定材料,人工骨,异种骨,特殊缝线,止血材料</v>
          </cell>
          <cell r="F7959" t="str">
            <v>次</v>
          </cell>
          <cell r="G7959" t="str">
            <v/>
          </cell>
          <cell r="H7959">
            <v>2500</v>
          </cell>
          <cell r="I7959">
            <v>2000</v>
          </cell>
          <cell r="J7959">
            <v>1750</v>
          </cell>
          <cell r="K7959" t="str">
            <v>乙类</v>
          </cell>
        </row>
        <row r="7960">
          <cell r="A7960" t="str">
            <v>HVH71311</v>
          </cell>
          <cell r="B7960" t="str">
            <v>颈椎椎管扩大减压植骨融合内固定术</v>
          </cell>
          <cell r="C7960" t="str">
            <v>麻醉后消毒铺巾,显露棘突､椎板和关节突､横突,X线引导下置入,内固定。必要时术中导航,切除部分或全部椎板,显露硬膜和神经根,植骨融合,覆盖脊柱膜,置引流缝合。不含X线引导､术中导航､取骨术。</v>
          </cell>
          <cell r="D7960" t="str">
            <v>引流装置</v>
          </cell>
          <cell r="E7960" t="str">
            <v>内固定材料,脊柱膜,人工骨,异种骨,特殊缝线,止血材料</v>
          </cell>
          <cell r="F7960" t="str">
            <v>每椎体</v>
          </cell>
          <cell r="G7960" t="str">
            <v/>
          </cell>
          <cell r="H7960">
            <v>1700</v>
          </cell>
          <cell r="I7960">
            <v>1360</v>
          </cell>
          <cell r="J7960">
            <v>1190</v>
          </cell>
          <cell r="K7960" t="str">
            <v>乙类</v>
          </cell>
        </row>
        <row r="7961">
          <cell r="A7961" t="str">
            <v>HVH71312</v>
          </cell>
          <cell r="B7961" t="str">
            <v>颈椎椎管扩大减压神经根管减压植骨融合内固定术</v>
          </cell>
          <cell r="C7961" t="str">
            <v>麻醉后消毒铺巾,显露棘突､椎板和关节突､横突,X线引导下置入,内固定。必要时术中导航,切除部分或全部椎板,显露硬膜和神经根,神经根管减压,植骨融合,覆盖脊柱膜,置引流缝合。不含X线引导､术中导航､取骨术。</v>
          </cell>
          <cell r="D7961" t="str">
            <v>引流装置</v>
          </cell>
          <cell r="E7961" t="str">
            <v>内固定材料,脊柱膜,人工骨,异种骨,特殊缝线,止血材料</v>
          </cell>
          <cell r="F7961" t="str">
            <v>每椎体</v>
          </cell>
          <cell r="G7961" t="str">
            <v/>
          </cell>
          <cell r="H7961">
            <v>2000</v>
          </cell>
          <cell r="I7961">
            <v>1600</v>
          </cell>
          <cell r="J7961">
            <v>1400</v>
          </cell>
          <cell r="K7961" t="str">
            <v>乙类</v>
          </cell>
        </row>
        <row r="7962">
          <cell r="A7962" t="str">
            <v>HVH72101</v>
          </cell>
          <cell r="B7962" t="str">
            <v>经皮穿刺颈2-3横突射频治疗</v>
          </cell>
          <cell r="C7962" t="str">
            <v>用于颈源性头痛､颈型颈椎病的治疗。监测生命体征,消毒铺巾,影像定位下穿刺,经影像及神经诱发确认无误,实施射频热凝或脉冲射频调节治疗。不含监测､影像学引导､术中监护。</v>
          </cell>
          <cell r="D7962" t="str">
            <v/>
          </cell>
          <cell r="E7962" t="str">
            <v>射频穿刺针</v>
          </cell>
          <cell r="F7962" t="str">
            <v>次</v>
          </cell>
          <cell r="G7962" t="str">
            <v/>
          </cell>
          <cell r="H7962">
            <v>400</v>
          </cell>
          <cell r="I7962">
            <v>320</v>
          </cell>
          <cell r="J7962">
            <v>280</v>
          </cell>
          <cell r="K7962" t="str">
            <v>乙类</v>
          </cell>
        </row>
        <row r="7963">
          <cell r="A7963" t="str">
            <v>HVH72301</v>
          </cell>
          <cell r="B7963" t="str">
            <v>颈椎椎体及附件肿瘤射频切除术</v>
          </cell>
          <cell r="C7963" t="str">
            <v>含椎旁软组织肿瘤。CT引导下穿刺,定位,射频消融肿瘤组织,再次CT确认肿瘤切除情况。不含CT引导。</v>
          </cell>
          <cell r="D7963" t="str">
            <v/>
          </cell>
          <cell r="E7963" t="str">
            <v/>
          </cell>
          <cell r="F7963" t="str">
            <v>每椎体</v>
          </cell>
          <cell r="G7963" t="str">
            <v/>
          </cell>
          <cell r="H7963">
            <v>1600</v>
          </cell>
          <cell r="I7963">
            <v>1280</v>
          </cell>
          <cell r="J7963">
            <v>1120</v>
          </cell>
          <cell r="K7963" t="str">
            <v>乙类</v>
          </cell>
        </row>
        <row r="7964">
          <cell r="A7964" t="str">
            <v>HVH73301</v>
          </cell>
          <cell r="B7964" t="str">
            <v>侧路枢椎齿突切除术</v>
          </cell>
          <cell r="C7964" t="str">
            <v>消毒铺巾,乳突后方切口,X线引导下确定C1-2椎间隙,必要时术中导航,显露椎动脉､硬膜及颈1､2神经根,显露､保护椎动脉､枕动脉,由一侧显露齿突,磨钻小心逐步磨除齿状突。必要时脊髓监护,另戳口放负压引流管,逐层关闭伤口。不含X线引导､术中导航､脊髓监护。</v>
          </cell>
          <cell r="D7964" t="str">
            <v>引流装置</v>
          </cell>
          <cell r="E7964" t="str">
            <v>特殊缝线,止血材料</v>
          </cell>
          <cell r="F7964" t="str">
            <v>次</v>
          </cell>
          <cell r="G7964" t="str">
            <v/>
          </cell>
          <cell r="H7964">
            <v>2700</v>
          </cell>
          <cell r="I7964">
            <v>2160</v>
          </cell>
          <cell r="J7964">
            <v>1890</v>
          </cell>
          <cell r="K7964" t="str">
            <v>甲类</v>
          </cell>
        </row>
        <row r="7965">
          <cell r="A7965" t="str">
            <v>HVH73302</v>
          </cell>
          <cell r="B7965" t="str">
            <v>单侧颈动脉三角入路枢椎肿瘤切除植骨术</v>
          </cell>
          <cell r="C7965" t="str">
            <v>消毒铺巾,经单侧颈动脉三角切口,X线引导下切除部分寰椎､C2部分椎体､附件。必要时术中导航,需显露舌下和喉上神经,显露或结扎椎动脉,植骨融合,另戳口放负压引流管,逐层关闭伤口。不含X线引导､术中导航。</v>
          </cell>
          <cell r="D7965" t="str">
            <v>引流装置</v>
          </cell>
          <cell r="E7965" t="str">
            <v>人工骨,异种骨,特殊缝线,止血材料</v>
          </cell>
          <cell r="F7965" t="str">
            <v>每椎体</v>
          </cell>
          <cell r="G7965" t="str">
            <v/>
          </cell>
          <cell r="H7965">
            <v>2800</v>
          </cell>
          <cell r="I7965">
            <v>2240</v>
          </cell>
          <cell r="J7965">
            <v>1960</v>
          </cell>
          <cell r="K7965" t="str">
            <v>乙类</v>
          </cell>
        </row>
        <row r="7966">
          <cell r="A7966" t="str">
            <v>HVH73303</v>
          </cell>
          <cell r="B7966" t="str">
            <v>单侧颈动脉三角入路枢椎肿瘤切除植骨融合内固定术</v>
          </cell>
          <cell r="C7966" t="str">
            <v>消毒铺巾,经单侧颈动脉三角切口,X线引导下切除部分寰椎､C2椎体､附件,内固定。必要时术中导航,需显露舌下和喉上神经,显露或结扎椎动脉,植骨融合,另戳口放负压引流管,逐层关闭伤口。不含X线引导､术中导航。</v>
          </cell>
          <cell r="D7966" t="str">
            <v>引流装置</v>
          </cell>
          <cell r="E7966" t="str">
            <v>内固定材料,人工骨,异种骨,特殊缝线,止血材料</v>
          </cell>
          <cell r="F7966" t="str">
            <v>每椎体</v>
          </cell>
          <cell r="G7966" t="str">
            <v/>
          </cell>
          <cell r="H7966">
            <v>2800</v>
          </cell>
          <cell r="I7966">
            <v>2240</v>
          </cell>
          <cell r="J7966">
            <v>1960</v>
          </cell>
          <cell r="K7966" t="str">
            <v>乙类</v>
          </cell>
        </row>
        <row r="7967">
          <cell r="A7967" t="str">
            <v>HVH73304</v>
          </cell>
          <cell r="B7967" t="str">
            <v>下颌骨入路枢椎肿瘤切除植骨融合内固定术</v>
          </cell>
          <cell r="C7967" t="str">
            <v>消毒铺巾,劈开下颌骨､经舌或舌旁､辅助颈动脉三角入路,X线引导下切除寰椎､C2椎体､附件,内固定。必要时术中导航,需显露舌下和喉上神经,显露或结扎椎动脉,植骨融合,另戳口放负压引流管,逐层关闭伤口。不含X线引导､术中导航。</v>
          </cell>
          <cell r="D7967" t="str">
            <v>引流装置</v>
          </cell>
          <cell r="E7967" t="str">
            <v>内固定材料,人工骨,异种骨,特殊缝线,止血材料</v>
          </cell>
          <cell r="F7967" t="str">
            <v>每椎体</v>
          </cell>
          <cell r="G7967" t="str">
            <v/>
          </cell>
          <cell r="H7967">
            <v>2800</v>
          </cell>
          <cell r="I7967">
            <v>2240</v>
          </cell>
          <cell r="J7967">
            <v>1960</v>
          </cell>
          <cell r="K7967" t="str">
            <v>乙类</v>
          </cell>
        </row>
        <row r="7968">
          <cell r="A7968" t="str">
            <v>HVH73305</v>
          </cell>
          <cell r="B7968" t="str">
            <v>口咽入路寰枢椎肿瘤切除植骨内固定术</v>
          </cell>
          <cell r="C7968" t="str">
            <v>消毒铺巾,经口咽切口,X线引导下切除肿瘤侵犯的寰椎前弓､齿突､C2(枢椎)部分椎体､附件,内固定。必要时术中导航,需显露或结扎椎动脉,相邻节段终板准备,植骨融合,另戳口放负压引流管,逐层关闭伤口。不含X线引导､术中导航。</v>
          </cell>
          <cell r="D7968" t="str">
            <v>引流装置</v>
          </cell>
          <cell r="E7968" t="str">
            <v>内固定材料,人工骨,异种骨,特殊缝线,止血材料</v>
          </cell>
          <cell r="F7968" t="str">
            <v>每椎体</v>
          </cell>
          <cell r="G7968" t="str">
            <v/>
          </cell>
          <cell r="H7968">
            <v>2800</v>
          </cell>
          <cell r="I7968">
            <v>2240</v>
          </cell>
          <cell r="J7968">
            <v>1960</v>
          </cell>
          <cell r="K7968" t="str">
            <v>乙类</v>
          </cell>
        </row>
        <row r="7969">
          <cell r="A7969" t="str">
            <v>HVH73306</v>
          </cell>
          <cell r="B7969" t="str">
            <v>前路颈椎椎体肿瘤切除植骨融合术</v>
          </cell>
          <cell r="C7969" t="str">
            <v>消毒铺巾,单侧前入路,X线引导下切除椎体肿瘤。必要时术中导航,植骨融合,另戳口放负压引流管,逐层关闭伤口。不含X线引导､术中导航。</v>
          </cell>
          <cell r="D7969" t="str">
            <v>引流装置</v>
          </cell>
          <cell r="E7969" t="str">
            <v>人工骨,异种骨,特殊缝线,止血材料</v>
          </cell>
          <cell r="F7969" t="str">
            <v>每椎体</v>
          </cell>
          <cell r="G7969" t="str">
            <v/>
          </cell>
          <cell r="H7969">
            <v>1900</v>
          </cell>
          <cell r="I7969">
            <v>1520</v>
          </cell>
          <cell r="J7969">
            <v>1330</v>
          </cell>
          <cell r="K7969" t="str">
            <v>乙类</v>
          </cell>
        </row>
        <row r="7970">
          <cell r="A7970" t="str">
            <v>HVH73307</v>
          </cell>
          <cell r="B7970" t="str">
            <v>前路颈椎体肿瘤切除植骨融合内固定术</v>
          </cell>
          <cell r="C7970" t="str">
            <v>消毒铺巾,颈前入路,保护颈动静脉和气管､食管,X线引导下切除椎体肿瘤,切除间盘准备相邻终板,植骨融合内固定。必要时术中导航,另戳口放负压引流管,逐层关闭伤口。不含X线引导､术中导航。</v>
          </cell>
          <cell r="D7970" t="str">
            <v>引流装置</v>
          </cell>
          <cell r="E7970" t="str">
            <v>内固定材料,人工骨,异种骨,特殊缝线,止血材料</v>
          </cell>
          <cell r="F7970" t="str">
            <v>每椎体</v>
          </cell>
          <cell r="G7970" t="str">
            <v/>
          </cell>
          <cell r="H7970">
            <v>1900</v>
          </cell>
          <cell r="I7970">
            <v>1520</v>
          </cell>
          <cell r="J7970">
            <v>1330</v>
          </cell>
          <cell r="K7970" t="str">
            <v>乙类</v>
          </cell>
        </row>
        <row r="7971">
          <cell r="A7971" t="str">
            <v>HVH73308</v>
          </cell>
          <cell r="B7971" t="str">
            <v>颈椎椎板肿瘤切除术</v>
          </cell>
          <cell r="C7971" t="str">
            <v>消毒铺巾,后入路切除椎板及肿物,显露硬膜囊,另戳口放负压引流管,逐层关闭伤口。</v>
          </cell>
          <cell r="D7971" t="str">
            <v>引流装置</v>
          </cell>
          <cell r="E7971" t="str">
            <v>脊柱膜,特殊缝线,止血材料</v>
          </cell>
          <cell r="F7971" t="str">
            <v>每椎体</v>
          </cell>
          <cell r="G7971" t="str">
            <v/>
          </cell>
          <cell r="H7971">
            <v>1700</v>
          </cell>
          <cell r="I7971">
            <v>1360</v>
          </cell>
          <cell r="J7971">
            <v>1190</v>
          </cell>
          <cell r="K7971" t="str">
            <v>甲类</v>
          </cell>
        </row>
        <row r="7972">
          <cell r="A7972" t="str">
            <v>HVH73309</v>
          </cell>
          <cell r="B7972" t="str">
            <v>颈椎椎板及单侧附件肿瘤切除术</v>
          </cell>
          <cell r="C7972" t="str">
            <v>消毒铺巾,后入路切除椎板､部分关节突及肿物,显露硬膜囊,另戳口放负压引流管,逐层关闭伤口。</v>
          </cell>
          <cell r="D7972" t="str">
            <v>引流装置</v>
          </cell>
          <cell r="E7972" t="str">
            <v>脊柱膜,特殊缝线,止血材料</v>
          </cell>
          <cell r="F7972" t="str">
            <v>每椎体</v>
          </cell>
          <cell r="G7972" t="str">
            <v/>
          </cell>
          <cell r="H7972">
            <v>1700</v>
          </cell>
          <cell r="I7972">
            <v>1360</v>
          </cell>
          <cell r="J7972">
            <v>1190</v>
          </cell>
          <cell r="K7972" t="str">
            <v>甲类</v>
          </cell>
        </row>
        <row r="7973">
          <cell r="A7973" t="str">
            <v>HVH73310</v>
          </cell>
          <cell r="B7973" t="str">
            <v>颈椎感染性病灶清除术</v>
          </cell>
          <cell r="C7973" t="str">
            <v>麻醉,消毒,取仰卧位颈部切口,逐层切开,分离保护颈动静脉､气管食管､喉上､喉返､迷走神经等,显露颈椎前侧,X线定位确定病变椎体,切开椎前筋膜,清除病变椎体及间盘组织至正常骨,小心勿损伤后方的脊髓及侧方的椎动脉,如损伤应做相应处理。反复用生理冲洗液冲洗,放置抗感染药物或填充物或植骨,止血,逐层缝合伤口。不含X线引导､术中导航。</v>
          </cell>
          <cell r="D7973" t="str">
            <v>引流装置,冲洗液</v>
          </cell>
          <cell r="E7973" t="str">
            <v>充填材料,人工骨,特殊缝线</v>
          </cell>
          <cell r="F7973" t="str">
            <v>次</v>
          </cell>
          <cell r="G7973" t="str">
            <v>以1个病灶为基价,每增加1个加收不超过80%</v>
          </cell>
          <cell r="H7973">
            <v>2200</v>
          </cell>
          <cell r="I7973">
            <v>1760</v>
          </cell>
          <cell r="J7973">
            <v>1540</v>
          </cell>
          <cell r="K7973" t="str">
            <v>甲类</v>
          </cell>
        </row>
        <row r="7974">
          <cell r="A7974" t="str">
            <v>HVH73311</v>
          </cell>
          <cell r="B7974" t="str">
            <v>颈椎感染性病灶清除椎体重建内固定术</v>
          </cell>
          <cell r="C7974" t="str">
            <v>麻醉,消毒,取仰卧位颈部切口,逐层切开,分离保护颈动静脉､气管食管､喉上､喉返､迷走神经等,显露颈椎前侧,X线定位确定病变椎体,切开椎前筋膜,清除病变椎体及间盘组织至正常骨,小心勿损伤后方的脊髓及侧方的椎动脉,如损伤应做相应处理,采用自体取骨或椎间融合器或人工椎体融合重建椎体缺损,内固定系统重建脊柱稳定性,注意内固定方向。反复用生理冲洗液冲洗,放置抗感染药物或填充物,止血,逐层缝合伤口。不含X线引导､术中导航。</v>
          </cell>
          <cell r="D7974" t="str">
            <v>引流装置,冲洗液</v>
          </cell>
          <cell r="E7974" t="str">
            <v>充填材料,内固定材料,人工骨,特殊缝线</v>
          </cell>
          <cell r="F7974" t="str">
            <v>次</v>
          </cell>
          <cell r="G7974" t="str">
            <v>以1个病灶为基价,每增加1个加收不超过80%</v>
          </cell>
          <cell r="H7974">
            <v>2600</v>
          </cell>
          <cell r="I7974">
            <v>2080</v>
          </cell>
          <cell r="J7974">
            <v>1820</v>
          </cell>
          <cell r="K7974" t="str">
            <v>乙类</v>
          </cell>
        </row>
        <row r="7975">
          <cell r="A7975" t="str">
            <v>HVH73312</v>
          </cell>
          <cell r="B7975" t="str">
            <v>前路颈椎体及双侧附件肿瘤切除植骨融合内固定术</v>
          </cell>
          <cell r="C7975" t="str">
            <v>消毒铺巾,双侧颈前入路,保护颈动静脉和气管､食管,X线引导下切除椎体肿瘤和双侧附件肿瘤,切除间盘准备相邻终板,植骨融合,内固定。必要时术中导航,需显露双侧椎动脉､神经根,另戳口放负压引流管,逐层关闭伤口。不含X线引导､术中导航。</v>
          </cell>
          <cell r="D7975" t="str">
            <v>引流装置</v>
          </cell>
          <cell r="E7975" t="str">
            <v>内固定材料,人工骨,异种骨,特殊缝线,止血材料</v>
          </cell>
          <cell r="F7975" t="str">
            <v>每椎体</v>
          </cell>
          <cell r="G7975" t="str">
            <v/>
          </cell>
          <cell r="H7975">
            <v>1900</v>
          </cell>
          <cell r="I7975">
            <v>1520</v>
          </cell>
          <cell r="J7975">
            <v>1330</v>
          </cell>
          <cell r="K7975" t="str">
            <v>乙类</v>
          </cell>
        </row>
        <row r="7976">
          <cell r="A7976" t="str">
            <v>HVH73313</v>
          </cell>
          <cell r="B7976" t="str">
            <v>前路颈椎体及椎管内肿瘤切除植骨融合内固定术</v>
          </cell>
          <cell r="C7976" t="str">
            <v>消毒铺巾,颈前入路,保护颈动静脉和气管､食管,X线引导下切除椎体肿瘤,切除椎管内肿物切除,切除间盘准备相邻终板,植骨融合内固定。必要时术中导航,另戳口放负压引流管,逐层关闭伤口。不含X线引导､术中导航。</v>
          </cell>
          <cell r="D7976" t="str">
            <v>引流装置</v>
          </cell>
          <cell r="E7976" t="str">
            <v>内固定材料,人工骨,异种骨,特殊缝线,止血材料</v>
          </cell>
          <cell r="F7976" t="str">
            <v>每椎体</v>
          </cell>
          <cell r="G7976" t="str">
            <v/>
          </cell>
          <cell r="H7976">
            <v>1900</v>
          </cell>
          <cell r="I7976">
            <v>1520</v>
          </cell>
          <cell r="J7976">
            <v>1330</v>
          </cell>
          <cell r="K7976" t="str">
            <v>乙类</v>
          </cell>
        </row>
        <row r="7977">
          <cell r="A7977" t="str">
            <v>HVH73314</v>
          </cell>
          <cell r="B7977" t="str">
            <v>前路颈椎体及单侧附件肿瘤切除植骨融合术</v>
          </cell>
          <cell r="C7977" t="str">
            <v>消毒铺巾,颈前入路,保护颈动静脉和气管､食管,X线引导下切除椎体和一侧附件肿瘤,切除间盘准备相邻终板,植骨融合。必要时术中导航,另戳口放负压引流管,逐层关闭伤口。不含X线引导､术中导航。</v>
          </cell>
          <cell r="D7977" t="str">
            <v>引流装置</v>
          </cell>
          <cell r="E7977" t="str">
            <v>人工骨,异种骨,特殊缝线,止血材料</v>
          </cell>
          <cell r="F7977" t="str">
            <v>每椎体</v>
          </cell>
          <cell r="G7977" t="str">
            <v/>
          </cell>
          <cell r="H7977">
            <v>1900</v>
          </cell>
          <cell r="I7977">
            <v>1520</v>
          </cell>
          <cell r="J7977">
            <v>1330</v>
          </cell>
          <cell r="K7977" t="str">
            <v>乙类</v>
          </cell>
        </row>
        <row r="7978">
          <cell r="A7978" t="str">
            <v>HVH73315</v>
          </cell>
          <cell r="B7978" t="str">
            <v>前路颈椎体及单侧附件肿瘤切除植骨融合内固定术</v>
          </cell>
          <cell r="C7978" t="str">
            <v>消毒铺巾,颈前入路,保护颈动静脉和气管､食管,X线引导下切除椎体肿瘤和一侧附件肿瘤,切除间盘准备相邻终板,植骨融合,内固定。必要时术中导航,需显露单侧椎动脉､神经根,另戳口放负压引流管,逐层关闭伤口。不含X线引导､术中导航。</v>
          </cell>
          <cell r="D7978" t="str">
            <v>引流装置</v>
          </cell>
          <cell r="E7978" t="str">
            <v>内固定材料,人工骨,异种骨,特殊缝线,止血材料</v>
          </cell>
          <cell r="F7978" t="str">
            <v>每椎体</v>
          </cell>
          <cell r="G7978" t="str">
            <v/>
          </cell>
          <cell r="H7978">
            <v>1900</v>
          </cell>
          <cell r="I7978">
            <v>1520</v>
          </cell>
          <cell r="J7978">
            <v>1330</v>
          </cell>
          <cell r="K7978" t="str">
            <v>乙类</v>
          </cell>
        </row>
        <row r="7979">
          <cell r="A7979" t="str">
            <v>HVH73316</v>
          </cell>
          <cell r="B7979" t="str">
            <v>颈椎椎板及单侧附件肿瘤切除植骨融合内固定术</v>
          </cell>
          <cell r="C7979" t="str">
            <v>消毒铺巾,后入路切除椎板､单侧关节突及肿物,显露硬膜囊､单侧神经根及椎动脉并保护,X线引导下行关节突或椎弓根内固定。必要时术中导航,植骨融合,另戳口放负压引流管,逐层关闭伤口。不含X线引导､术中导航。</v>
          </cell>
          <cell r="D7979" t="str">
            <v>引流装置</v>
          </cell>
          <cell r="E7979" t="str">
            <v>内固定材料,脊柱膜,人工骨,异种骨,特殊缝线,止血材料</v>
          </cell>
          <cell r="F7979" t="str">
            <v>每椎体</v>
          </cell>
          <cell r="G7979" t="str">
            <v/>
          </cell>
          <cell r="H7979">
            <v>1700</v>
          </cell>
          <cell r="I7979">
            <v>1360</v>
          </cell>
          <cell r="J7979">
            <v>1190</v>
          </cell>
          <cell r="K7979" t="str">
            <v>乙类</v>
          </cell>
        </row>
        <row r="7980">
          <cell r="A7980" t="str">
            <v>HVH73317</v>
          </cell>
          <cell r="B7980" t="str">
            <v>后路颈椎板及双侧附件肿瘤切除植骨融合内固定术</v>
          </cell>
          <cell r="C7980" t="str">
            <v>消毒铺巾,后入路切除椎板､双侧关节突及肿物,显露硬膜囊､双侧神经根及椎动脉并保护,X线引导下行关节突或椎弓根内固定。必要时术中导航,植骨融合,另戳口放负压引流管,逐层关闭伤口。不含X线引导､术中导航。</v>
          </cell>
          <cell r="D7980" t="str">
            <v>引流装置</v>
          </cell>
          <cell r="E7980" t="str">
            <v>内固定材料,人工骨,异种骨,特殊缝线,止血材料</v>
          </cell>
          <cell r="F7980" t="str">
            <v>每椎体</v>
          </cell>
          <cell r="G7980" t="str">
            <v/>
          </cell>
          <cell r="H7980">
            <v>1700</v>
          </cell>
          <cell r="I7980">
            <v>1360</v>
          </cell>
          <cell r="J7980">
            <v>1190</v>
          </cell>
          <cell r="K7980" t="str">
            <v>乙类</v>
          </cell>
        </row>
        <row r="7981">
          <cell r="A7981" t="str">
            <v>HVH73318</v>
          </cell>
          <cell r="B7981" t="str">
            <v>前路颈椎椎体次全切除植骨融合术</v>
          </cell>
          <cell r="C7981" t="str">
            <v>消毒铺巾,颈前切口,X线引导下确定病变椎间隙,必要时术中导航,切除拟切除椎体的上下节段的椎间盘,椎体间撑开,椎体次全切除,自体块状骨植入,必要时后纵韧带切除或部分切除,椎管内探查,必要时脊髓监护,另戳口放负压引流管,逐层关闭伤口。不含X线引导､术中导航､脊髓监护。</v>
          </cell>
          <cell r="D7981" t="str">
            <v>引流装置</v>
          </cell>
          <cell r="E7981" t="str">
            <v>内固定材料,特殊缝线,止血材料</v>
          </cell>
          <cell r="F7981" t="str">
            <v>每椎体</v>
          </cell>
          <cell r="G7981" t="str">
            <v>每增加1节椎体加收不超过80%</v>
          </cell>
          <cell r="H7981">
            <v>2100</v>
          </cell>
          <cell r="I7981">
            <v>1680</v>
          </cell>
          <cell r="J7981">
            <v>1470</v>
          </cell>
          <cell r="K7981" t="str">
            <v>乙类</v>
          </cell>
        </row>
        <row r="7982">
          <cell r="A7982" t="str">
            <v>HVH73319</v>
          </cell>
          <cell r="B7982" t="str">
            <v>前路颈椎椎体次全切除植骨融合内固定术</v>
          </cell>
          <cell r="C7982" t="str">
            <v>消毒铺巾,颈前切口,椎间隙放置定位针,透视定位,切除拟切除椎体的上下节段的椎间盘,椎体间撑开,椎体次全切除。必要时后纵韧带切开,后纵韧带部分切除,椎管内探查,自体块状骨植入,钛板内固定,另戳口放负压引流管,逐层关闭伤口。</v>
          </cell>
          <cell r="D7982" t="str">
            <v>引流装置</v>
          </cell>
          <cell r="E7982" t="str">
            <v>内固定材料,人工椎体,人工骨,特殊缝线,止血材料</v>
          </cell>
          <cell r="F7982" t="str">
            <v>每椎体</v>
          </cell>
          <cell r="G7982" t="str">
            <v>每增加1节椎体加收不超过80%</v>
          </cell>
          <cell r="H7982">
            <v>2100</v>
          </cell>
          <cell r="I7982">
            <v>1680</v>
          </cell>
          <cell r="J7982">
            <v>1470</v>
          </cell>
          <cell r="K7982" t="str">
            <v>乙类</v>
          </cell>
        </row>
        <row r="7983">
          <cell r="A7983" t="str">
            <v>HVH73320</v>
          </cell>
          <cell r="B7983" t="str">
            <v>颈椎椎体次全切后纵韧带骨化切除植骨融合术</v>
          </cell>
          <cell r="C7983" t="str">
            <v>消毒铺巾,颈前切口,X线引导下确定病变椎间隙。必要时术中导航,切除拟切除椎体的上下节段的椎间盘,椎体间撑开,椎体次全切除,微型电钻磨除骨化的后纵韧带,后纵韧带部分切除,椎管内探查,游离椎间盘取出,自体块状骨植入,必要时脊髓监护,另戳口放负压引流管,逐层关闭伤口。不含X线引导､术中导航､脊髓监护。</v>
          </cell>
          <cell r="D7983" t="str">
            <v>引流装置</v>
          </cell>
          <cell r="E7983" t="str">
            <v>特殊缝线,止血材料</v>
          </cell>
          <cell r="F7983" t="str">
            <v>每椎体</v>
          </cell>
          <cell r="G7983" t="str">
            <v>每增加1节椎体加收不超过80%</v>
          </cell>
          <cell r="H7983">
            <v>2100</v>
          </cell>
          <cell r="I7983">
            <v>1680</v>
          </cell>
          <cell r="J7983">
            <v>1470</v>
          </cell>
          <cell r="K7983" t="str">
            <v>乙类</v>
          </cell>
        </row>
        <row r="7984">
          <cell r="A7984" t="str">
            <v>HVH73321</v>
          </cell>
          <cell r="B7984" t="str">
            <v>颈椎椎体次全切后纵韧带骨化切除植骨融合内固定术</v>
          </cell>
          <cell r="C7984" t="str">
            <v>消毒铺巾,颈前切口,X线引导下确定病变椎间隙。必要时术中导航,切除拟切除椎体的上下节段的椎间盘,椎体间撑开,椎体次全切除,微型电钻磨除骨化的后纵韧带,后纵韧带部分或全部切除,椎管内探查,游离椎间盘取出,将切除的椎体松质骨去除软组织和软骨后填入钛网内,钛网植入,钛板内固定,必要时脊髓监护,另戳口放负压引流管,逐层关闭伤口。不含X线引导､术中导航､脊髓监护。</v>
          </cell>
          <cell r="D7984" t="str">
            <v>引流装置</v>
          </cell>
          <cell r="E7984" t="str">
            <v>内固定材料,特殊缝线,止血材料</v>
          </cell>
          <cell r="F7984" t="str">
            <v>每椎体</v>
          </cell>
          <cell r="G7984" t="str">
            <v>每增加1节椎体加收不超过80%</v>
          </cell>
          <cell r="H7984">
            <v>2200</v>
          </cell>
          <cell r="I7984">
            <v>1760</v>
          </cell>
          <cell r="J7984">
            <v>1540</v>
          </cell>
          <cell r="K7984" t="str">
            <v>乙类</v>
          </cell>
        </row>
        <row r="7985">
          <cell r="A7985" t="str">
            <v>HVH73322</v>
          </cell>
          <cell r="B7985" t="str">
            <v>前路颈椎钩椎关节切除术</v>
          </cell>
          <cell r="C7985" t="str">
            <v>消毒铺巾,颈前切口,X线引导下确定病变椎间隙(必要时术中导航,切除一侧钩椎关节)。必要时脊髓监护,另戳口放负压引流管,逐层关闭伤口。不含X线引导､术中导航､脊髓监护。</v>
          </cell>
          <cell r="D7985" t="str">
            <v>引流装置</v>
          </cell>
          <cell r="E7985" t="str">
            <v>特殊缝线,止血材料</v>
          </cell>
          <cell r="F7985" t="str">
            <v>每关节</v>
          </cell>
          <cell r="G7985" t="str">
            <v>每增加1关节加收不超过80%</v>
          </cell>
          <cell r="H7985">
            <v>2100</v>
          </cell>
          <cell r="I7985">
            <v>1680</v>
          </cell>
          <cell r="J7985">
            <v>1470</v>
          </cell>
          <cell r="K7985" t="str">
            <v>甲类</v>
          </cell>
        </row>
        <row r="7986">
          <cell r="A7986" t="str">
            <v>HVH73401</v>
          </cell>
          <cell r="B7986" t="str">
            <v>口咽入路齿状突切除术</v>
          </cell>
          <cell r="C7986" t="str">
            <v>消毒铺巾,安装口､舌拉勾,咽部正中纵行切口,安装咽部撑开器,X线引导下定位寰椎。必要时术中导航,保护两侧的椎动脉､齿突后方的硬膜,磨钻磨除齿状突(必要时脊髓监护,另戳口放负压引流管,逐层关闭伤口)。不含X线引导､术中导航､脊髓监护。</v>
          </cell>
          <cell r="D7986" t="str">
            <v>引流装置</v>
          </cell>
          <cell r="E7986" t="str">
            <v>特殊缝线,止血材料</v>
          </cell>
          <cell r="F7986" t="str">
            <v>次</v>
          </cell>
          <cell r="G7986" t="str">
            <v/>
          </cell>
          <cell r="H7986">
            <v>1360</v>
          </cell>
          <cell r="I7986">
            <v>1090</v>
          </cell>
          <cell r="J7986">
            <v>950</v>
          </cell>
          <cell r="K7986" t="str">
            <v>甲类</v>
          </cell>
        </row>
        <row r="7987">
          <cell r="A7987" t="str">
            <v>HVH73402</v>
          </cell>
          <cell r="B7987" t="str">
            <v>口咽入路寰枢椎肿瘤切除植骨术</v>
          </cell>
          <cell r="C7987" t="str">
            <v>消毒铺巾,经口咽切口,X线引导下切除肿瘤侵犯的寰椎前弓､齿突､C2部分椎体､附件。必要时术中导航,需显露或结扎椎动脉,相邻节段终板准备,需植骨融合,另戳口放负压引流管,逐层关闭伤口。不含X线引导､术中导航。</v>
          </cell>
          <cell r="D7987" t="str">
            <v>引流装置</v>
          </cell>
          <cell r="E7987" t="str">
            <v>人工骨,异种骨,特殊缝线,止血材料</v>
          </cell>
          <cell r="F7987" t="str">
            <v>每椎体</v>
          </cell>
          <cell r="G7987" t="str">
            <v/>
          </cell>
          <cell r="H7987">
            <v>2500</v>
          </cell>
          <cell r="I7987">
            <v>2000</v>
          </cell>
          <cell r="J7987">
            <v>1750</v>
          </cell>
          <cell r="K7987" t="str">
            <v>乙类</v>
          </cell>
        </row>
        <row r="7988">
          <cell r="A7988" t="str">
            <v>HVH74301</v>
          </cell>
          <cell r="B7988" t="str">
            <v>下颌骨入路寰枢椎肿瘤切除植骨融合皮瓣重建术</v>
          </cell>
          <cell r="C7988" t="str">
            <v>消毒铺巾,劈开下颌骨､经舌或舌旁､辅助颈动脉三角入路,X线引导下切除寰椎､C2椎体､附件,内固定。必要时术中导航,需显露舌下和喉上神经,显露或结扎椎动脉,植骨融合,另戳口放负压引流管,逐层关闭伤口,咽后壁皮瓣植皮重建咽后壁。不含X线引导､术中导航。</v>
          </cell>
          <cell r="D7988" t="str">
            <v>引流装置</v>
          </cell>
          <cell r="E7988" t="str">
            <v>内固定材料,人工骨,异种骨,特殊缝线,止血材料</v>
          </cell>
          <cell r="F7988" t="str">
            <v>每椎体</v>
          </cell>
          <cell r="G7988" t="str">
            <v/>
          </cell>
          <cell r="H7988">
            <v>2500</v>
          </cell>
          <cell r="I7988">
            <v>2000</v>
          </cell>
          <cell r="J7988">
            <v>1750</v>
          </cell>
          <cell r="K7988" t="str">
            <v>乙类</v>
          </cell>
        </row>
        <row r="7989">
          <cell r="A7989" t="str">
            <v>HVH83101</v>
          </cell>
          <cell r="B7989" t="str">
            <v>经皮颈椎椎体成形术(PVP)</v>
          </cell>
          <cell r="C7989" t="str">
            <v>局麻或者全麻,仰卧位,经皮穿刺,定位,注射填充物。</v>
          </cell>
          <cell r="D7989" t="str">
            <v>穿刺针</v>
          </cell>
          <cell r="E7989" t="str">
            <v>内固定材料,止血材料</v>
          </cell>
          <cell r="F7989" t="str">
            <v>每椎体</v>
          </cell>
          <cell r="G7989" t="str">
            <v>每增加1节椎体加收不超过80%</v>
          </cell>
          <cell r="H7989">
            <v>1500</v>
          </cell>
          <cell r="I7989">
            <v>1200</v>
          </cell>
          <cell r="J7989">
            <v>1050</v>
          </cell>
          <cell r="K7989" t="str">
            <v>乙类</v>
          </cell>
        </row>
        <row r="7990">
          <cell r="A7990" t="str">
            <v>HVH83102</v>
          </cell>
          <cell r="B7990" t="str">
            <v>经皮颈椎椎体扩张成形术(PKP)</v>
          </cell>
          <cell r="C7990" t="str">
            <v>局麻或者全麻,仰卧位,经皮穿刺,定位,置入椎体扩张装置,形成空腔,取出扩张装置,于空腔内注射填充物。</v>
          </cell>
          <cell r="D7990" t="str">
            <v/>
          </cell>
          <cell r="E7990" t="str">
            <v>内固定材料,止血材料,射频穿刺针</v>
          </cell>
          <cell r="F7990" t="str">
            <v>每椎体</v>
          </cell>
          <cell r="G7990" t="str">
            <v>每增加1节椎体加收不超过80%</v>
          </cell>
          <cell r="H7990">
            <v>1400</v>
          </cell>
          <cell r="I7990">
            <v>1120</v>
          </cell>
          <cell r="J7990">
            <v>980</v>
          </cell>
          <cell r="K7990" t="str">
            <v>乙类</v>
          </cell>
        </row>
        <row r="7991">
          <cell r="A7991" t="str">
            <v>HVH83301</v>
          </cell>
          <cell r="B7991" t="str">
            <v>前路颈椎后凸畸形矫正术</v>
          </cell>
          <cell r="C7991" t="str">
            <v>消毒铺巾,颈前切口,X线引导下确定病变椎间隙,必要时术中导航,切除椎前瘢痕,松解或者切断双侧颈长肌,切除椎间盘组织和双侧钩椎关节,显露后纵韧带,必要时切除后纵韧带,撑开椎间隙,椎间融合器或植骨块植入,内固定,必要时脊髓监护,另戳口放负压引流管,逐层关闭伤口。不含X线引导､术中导航､脊髓监护。</v>
          </cell>
          <cell r="D7991" t="str">
            <v>引流装置</v>
          </cell>
          <cell r="E7991" t="str">
            <v>内固定材料,人工骨,异种骨,特殊缝线,止血材料</v>
          </cell>
          <cell r="F7991" t="str">
            <v>每椎体</v>
          </cell>
          <cell r="G7991" t="str">
            <v>每增加1节椎体加收不超过80%</v>
          </cell>
          <cell r="H7991">
            <v>2300</v>
          </cell>
          <cell r="I7991">
            <v>1840</v>
          </cell>
          <cell r="J7991">
            <v>1610</v>
          </cell>
          <cell r="K7991" t="str">
            <v>乙类</v>
          </cell>
        </row>
        <row r="7992">
          <cell r="A7992" t="str">
            <v>HVJ-HVK</v>
          </cell>
          <cell r="B7992" t="str">
            <v>颈椎连结</v>
          </cell>
          <cell r="C7992" t="str">
            <v/>
          </cell>
          <cell r="D7992" t="str">
            <v/>
          </cell>
          <cell r="E7992" t="str">
            <v/>
          </cell>
        </row>
        <row r="7992">
          <cell r="G7992" t="str">
            <v/>
          </cell>
          <cell r="H7992" t="str">
            <v/>
          </cell>
          <cell r="I7992" t="str">
            <v/>
          </cell>
          <cell r="J7992" t="str">
            <v/>
          </cell>
        </row>
        <row r="7993">
          <cell r="A7993" t="str">
            <v>HVJ56301</v>
          </cell>
          <cell r="B7993" t="str">
            <v>前路颈椎椎间盘切除神经根管减压术</v>
          </cell>
          <cell r="C7993" t="str">
            <v>消毒铺巾,颈前切口,X线引导下确定病变椎间隙。必要时术中导航,切除椎间盘组织和一侧钩椎关节,显露神经根并保护。必要时脊髓监护,另戳口放负压引流管,逐层关闭伤口。不含X线引导､术中导航､脊髓监护。</v>
          </cell>
          <cell r="D7993" t="str">
            <v>引流装置</v>
          </cell>
          <cell r="E7993" t="str">
            <v>止血材料､特殊缝线</v>
          </cell>
          <cell r="F7993" t="str">
            <v>每椎间盘</v>
          </cell>
          <cell r="G7993" t="str">
            <v>每增加1节椎间盘加收不超过80%</v>
          </cell>
          <cell r="H7993">
            <v>1600</v>
          </cell>
          <cell r="I7993">
            <v>1280</v>
          </cell>
          <cell r="J7993">
            <v>1120</v>
          </cell>
          <cell r="K7993" t="str">
            <v>甲类</v>
          </cell>
        </row>
        <row r="7994">
          <cell r="A7994" t="str">
            <v>HVJ66301</v>
          </cell>
          <cell r="B7994" t="str">
            <v>前路颈椎间盘切除人工椎间盘置换术</v>
          </cell>
          <cell r="C7994" t="str">
            <v>消毒铺巾,颈前切口,X线引导下确定病变椎间隙,必要时术中导航,切除椎间盘,椎体间撑开,必要时椎体间撑开,后纵韧带切开或者后纵韧带部分切除,椎管内探查,人工椎间盘植入,必要时脊髓监护,另戳口放负压引流管,逐层关闭伤口。不含X线引导､术中导航､脊髓监护。</v>
          </cell>
          <cell r="D7994" t="str">
            <v>引流装置</v>
          </cell>
          <cell r="E7994" t="str">
            <v>内固定材料,特殊缝线,止血材料</v>
          </cell>
          <cell r="F7994" t="str">
            <v>每椎间盘</v>
          </cell>
          <cell r="G7994" t="str">
            <v>每增加1节椎间盘加收不超过80%</v>
          </cell>
          <cell r="H7994">
            <v>2100</v>
          </cell>
          <cell r="I7994">
            <v>1680</v>
          </cell>
          <cell r="J7994">
            <v>1470</v>
          </cell>
          <cell r="K7994" t="str">
            <v>乙类</v>
          </cell>
        </row>
        <row r="7995">
          <cell r="A7995" t="str">
            <v>HVJ70301</v>
          </cell>
          <cell r="B7995" t="str">
            <v>颈椎椎间盘切除骨折脱位手术复位植骨融合内固定术</v>
          </cell>
          <cell r="C7995" t="str">
            <v>消毒铺巾,颈前切口,X线引导下确定脱位椎间隙,必要时术中导航,切除椎间盘,椎体间撑开,骨折脱位复位,椎间融合器植入,钛板内固定,另戳口放负压引流管,逐层关闭伤口。不含X线引导､术中导航。</v>
          </cell>
          <cell r="D7995" t="str">
            <v>引流装置</v>
          </cell>
          <cell r="E7995" t="str">
            <v>内固定材料,人工骨,异种骨,特殊缝线,止血材料</v>
          </cell>
          <cell r="F7995" t="str">
            <v>每椎体</v>
          </cell>
          <cell r="G7995" t="str">
            <v/>
          </cell>
          <cell r="H7995">
            <v>2100</v>
          </cell>
          <cell r="I7995">
            <v>1680</v>
          </cell>
          <cell r="J7995">
            <v>1470</v>
          </cell>
          <cell r="K7995" t="str">
            <v>乙类</v>
          </cell>
        </row>
        <row r="7996">
          <cell r="A7996" t="str">
            <v>HVJ72101</v>
          </cell>
          <cell r="B7996" t="str">
            <v>经皮穿刺颈椎间盘化学溶解术</v>
          </cell>
          <cell r="C7996" t="str">
            <v>用于颈椎间盘突出症的治疗。开放静脉通路,监测生命体征,自动脉鞘与内脏鞘之间进针,途经外侧颈动脉､胸锁乳突肌､内侧甲状腺､气管､食管､颈前筋膜,直达颈椎间盘髓核,注入对比剂,影像确认位置准确无误,注入胶原酶。不含影像学引导､术中监护。</v>
          </cell>
          <cell r="D7996" t="str">
            <v>穿刺针</v>
          </cell>
          <cell r="E7996" t="str">
            <v/>
          </cell>
          <cell r="F7996" t="str">
            <v>每椎间盘</v>
          </cell>
          <cell r="G7996" t="str">
            <v>每增加1节椎间盘加收不超过50%</v>
          </cell>
          <cell r="H7996">
            <v>1100</v>
          </cell>
          <cell r="I7996">
            <v>880</v>
          </cell>
          <cell r="J7996">
            <v>770</v>
          </cell>
          <cell r="K7996" t="str">
            <v>乙类</v>
          </cell>
        </row>
        <row r="7997">
          <cell r="A7997" t="str">
            <v>HVJ72102</v>
          </cell>
          <cell r="B7997" t="str">
            <v>经皮穿刺颈椎间盘激光髓核汽化术</v>
          </cell>
          <cell r="C7997" t="str">
            <v>用于颈椎间盘病变治疗。开放静脉通路,监测生命体征,自动脉鞘与内脏鞘之间进针,途经外侧颈动脉､胸锁乳突肌､内侧甲状腺､气管､食管､颈前筋膜,直达颈椎间盘髓核。注入对比剂,影像确认位置准确无误,置入光导纤维进行髓核汽化。不含影像学引导､术中监护。</v>
          </cell>
          <cell r="D7997" t="str">
            <v/>
          </cell>
          <cell r="E7997" t="str">
            <v>射频穿刺针</v>
          </cell>
          <cell r="F7997" t="str">
            <v>每椎间盘</v>
          </cell>
          <cell r="G7997" t="str">
            <v>每增加1节椎间盘加收不超过50%</v>
          </cell>
          <cell r="H7997">
            <v>1000</v>
          </cell>
          <cell r="I7997">
            <v>800</v>
          </cell>
          <cell r="J7997">
            <v>700</v>
          </cell>
          <cell r="K7997" t="str">
            <v>乙类</v>
          </cell>
        </row>
        <row r="7998">
          <cell r="A7998" t="str">
            <v>HVJ72103</v>
          </cell>
          <cell r="B7998" t="str">
            <v>经皮穿刺医用臭氧颈椎间盘髓核消融术</v>
          </cell>
          <cell r="C7998" t="str">
            <v>用于颈椎间盘病变的治疗。开放静脉通路,监测生命体征,自动脉鞘与内脏鞘之间进针,途经外侧颈动脉､胸锁乳突肌､内侧甲状腺､气管､食管､颈前筋膜,直达颈椎间盘髓核。注入对比剂,影像确认位置准确无误,注入医用臭氧。不含影像学引导､术中监护。</v>
          </cell>
          <cell r="D7998" t="str">
            <v>穿刺针</v>
          </cell>
          <cell r="E7998" t="str">
            <v/>
          </cell>
          <cell r="F7998" t="str">
            <v>每椎间盘</v>
          </cell>
          <cell r="G7998" t="str">
            <v>每增加1节椎间盘加收不超过50%</v>
          </cell>
          <cell r="H7998">
            <v>1100</v>
          </cell>
          <cell r="I7998">
            <v>880</v>
          </cell>
          <cell r="J7998">
            <v>770</v>
          </cell>
          <cell r="K7998" t="str">
            <v>乙类</v>
          </cell>
        </row>
        <row r="7999">
          <cell r="A7999" t="str">
            <v>HVJ72104</v>
          </cell>
          <cell r="B7999" t="str">
            <v>经皮穿刺单极水冷射频颈椎间盘髓核消融术</v>
          </cell>
          <cell r="C7999" t="str">
            <v>用于颈椎间盘病变的治疗。开放静脉通路,监测生命体征,自动脉鞘与内脏鞘之间进针,途经外侧颈动脉､胸锁乳突肌､内侧甲状腺､气管､食管､颈前筋膜,直达颈椎间盘髓核。注入对比剂,影像确认位置准确无误,开机进行脉冲刺激,无神经反应开始水冷射频消融。不含影像学引导､术中监护。</v>
          </cell>
          <cell r="D7999" t="str">
            <v/>
          </cell>
          <cell r="E7999" t="str">
            <v>射频穿刺针</v>
          </cell>
          <cell r="F7999" t="str">
            <v>每椎间盘</v>
          </cell>
          <cell r="G7999" t="str">
            <v>每增加1节椎间盘加收不超过50%</v>
          </cell>
          <cell r="H7999">
            <v>1000</v>
          </cell>
          <cell r="I7999">
            <v>800</v>
          </cell>
          <cell r="J7999">
            <v>700</v>
          </cell>
          <cell r="K7999" t="str">
            <v>乙类</v>
          </cell>
        </row>
        <row r="8000">
          <cell r="A8000" t="str">
            <v>HVJ72105</v>
          </cell>
          <cell r="B8000" t="str">
            <v>经皮穿刺颈椎间盘髓核射频热凝术</v>
          </cell>
          <cell r="C8000" t="str">
            <v>用于颈椎间盘病变的治疗。开放静脉通路,监测生命体征,自动脉鞘与内脏鞘之间进针,途经外侧颈动脉､胸锁乳突肌､内侧甲状腺､气管､食管､颈前筋膜,直达颈椎间盘髓核,注入对比剂,影像确认位置准确无误,开机进行调试,如无神经反应开始热凝术。不含影像学引导､术中监护。</v>
          </cell>
          <cell r="D8000" t="str">
            <v/>
          </cell>
          <cell r="E8000" t="str">
            <v/>
          </cell>
          <cell r="F8000" t="str">
            <v>每椎间盘</v>
          </cell>
          <cell r="G8000" t="str">
            <v>每增加1节椎间盘加收不超过50%</v>
          </cell>
          <cell r="H8000">
            <v>1000</v>
          </cell>
          <cell r="I8000">
            <v>800</v>
          </cell>
          <cell r="J8000">
            <v>700</v>
          </cell>
          <cell r="K8000" t="str">
            <v>乙类</v>
          </cell>
        </row>
        <row r="8001">
          <cell r="A8001" t="str">
            <v>HVJ72301</v>
          </cell>
          <cell r="B8001" t="str">
            <v>颈椎间盘射频消融术</v>
          </cell>
          <cell r="C8001" t="str">
            <v>局麻,仰卧位,C型臂引导下颈前路经皮穿刺髓核消融。</v>
          </cell>
          <cell r="D8001" t="str">
            <v>注射器</v>
          </cell>
          <cell r="E8001" t="str">
            <v>人工骨,异种骨,射频穿刺针</v>
          </cell>
          <cell r="F8001" t="str">
            <v>每椎间盘</v>
          </cell>
          <cell r="G8001" t="str">
            <v>每增加1节椎间盘加收不超过80%</v>
          </cell>
          <cell r="H8001">
            <v>1000</v>
          </cell>
          <cell r="I8001">
            <v>800</v>
          </cell>
          <cell r="J8001">
            <v>700</v>
          </cell>
          <cell r="K8001" t="str">
            <v>乙类</v>
          </cell>
        </row>
        <row r="8002">
          <cell r="A8002" t="str">
            <v>HVJ73101</v>
          </cell>
          <cell r="B8002" t="str">
            <v>经皮穿刺颈椎间盘切除术</v>
          </cell>
          <cell r="C8002" t="str">
            <v>局麻,仰卧位,C型臂引导下颈前路经皮穿刺椎间盘切除。</v>
          </cell>
          <cell r="D8002" t="str">
            <v>注射器</v>
          </cell>
          <cell r="E8002" t="str">
            <v>内固定材料,人工骨,异种骨,止血材料</v>
          </cell>
          <cell r="F8002" t="str">
            <v>每椎间盘</v>
          </cell>
          <cell r="G8002" t="str">
            <v>每增加1节椎间盘加收不超过80%</v>
          </cell>
          <cell r="H8002">
            <v>1400</v>
          </cell>
          <cell r="I8002">
            <v>1120</v>
          </cell>
          <cell r="J8002">
            <v>980</v>
          </cell>
          <cell r="K8002" t="str">
            <v>甲类</v>
          </cell>
        </row>
        <row r="8003">
          <cell r="A8003" t="str">
            <v>HVJ73301</v>
          </cell>
          <cell r="B8003" t="str">
            <v>前路颈椎间盘切除植骨融合术</v>
          </cell>
          <cell r="C8003" t="str">
            <v>消毒铺巾,颈前切口,X线引导下确定病变椎间隙,必要时术中导航,切除椎间盘,椎体间撑开,将自体骨(或者人工骨或者同种异体骨修剪成合适形状,或者将上述植骨材料的碎骨块填入椎间融合器中)植入椎间隙,必要时脊髓监护,另戳口放负压引流管,逐层关闭伤口。不含X线引导､术中导航､脊髓监护。</v>
          </cell>
          <cell r="D8003" t="str">
            <v>引流装置</v>
          </cell>
          <cell r="E8003" t="str">
            <v>内固定材料,异种骨,修补材料,止血材料</v>
          </cell>
          <cell r="F8003" t="str">
            <v>每椎间盘</v>
          </cell>
          <cell r="G8003" t="str">
            <v>每增加1节椎间盘加收不超过80%</v>
          </cell>
          <cell r="H8003">
            <v>1900</v>
          </cell>
          <cell r="I8003">
            <v>1520</v>
          </cell>
          <cell r="J8003">
            <v>1330</v>
          </cell>
          <cell r="K8003" t="str">
            <v>乙类</v>
          </cell>
        </row>
        <row r="8004">
          <cell r="A8004" t="str">
            <v>HVJ73302</v>
          </cell>
          <cell r="B8004" t="str">
            <v>颈椎间盘切除术</v>
          </cell>
          <cell r="C8004" t="str">
            <v>消毒铺巾,颈前切口,X线引导下确定病变椎间隙(必要时术中导航,切除椎间盘)。必要时脊髓监护,另戳口放负压引流管,逐层关闭伤口。不含X线引导､术中导航､脊髓监护。</v>
          </cell>
          <cell r="D8004" t="str">
            <v>引流装置</v>
          </cell>
          <cell r="E8004" t="str">
            <v>止血材料</v>
          </cell>
          <cell r="F8004" t="str">
            <v>每椎间盘</v>
          </cell>
          <cell r="G8004" t="str">
            <v>每增加1节椎间盘加收不超过80%</v>
          </cell>
          <cell r="H8004">
            <v>1700</v>
          </cell>
          <cell r="I8004">
            <v>1360</v>
          </cell>
          <cell r="J8004">
            <v>1190</v>
          </cell>
          <cell r="K8004" t="str">
            <v>甲类</v>
          </cell>
        </row>
        <row r="8005">
          <cell r="A8005" t="str">
            <v>HVJ73303</v>
          </cell>
          <cell r="B8005" t="str">
            <v>前路颈椎间盘切除椎间植骨融合术</v>
          </cell>
          <cell r="C8005" t="str">
            <v>消毒铺巾,颈前切口,X线引导下确定病变椎间隙,必要时术中导航,切除椎间盘,椎体间撑开,必要时后纵韧带切开或者后纵韧带部分切除,椎管内探查,游离椎间盘取出,椎间融合器植入,必要时脊髓监护,另戳口放负压引流管,逐层关闭伤口。不含X线引导､术中导航､脊髓监护。</v>
          </cell>
          <cell r="D8005" t="str">
            <v>引流装置</v>
          </cell>
          <cell r="E8005" t="str">
            <v>内固定材料,人工骨,异种骨,止血材料</v>
          </cell>
          <cell r="F8005" t="str">
            <v>每椎间盘</v>
          </cell>
          <cell r="G8005" t="str">
            <v>每增加1节椎间盘加收不超过80%</v>
          </cell>
          <cell r="H8005">
            <v>1900</v>
          </cell>
          <cell r="I8005">
            <v>1520</v>
          </cell>
          <cell r="J8005">
            <v>1330</v>
          </cell>
          <cell r="K8005" t="str">
            <v>乙类</v>
          </cell>
        </row>
        <row r="8006">
          <cell r="A8006" t="str">
            <v>HVJ73304</v>
          </cell>
          <cell r="B8006" t="str">
            <v>前路颈椎间盘切除椎间植骨融合内固定术</v>
          </cell>
          <cell r="C8006" t="str">
            <v>消毒铺巾,颈前切口,X线引导下确定病变椎间隙,必要时术中导航,切除椎间盘,椎体间撑开,必要时后纵韧带切开或者后纵韧带部分切除,椎管内探查,游离椎间盘取出,椎间融合器置入,钛板内固定,必要时脊髓监护,另戳口放负压引流管,逐层关闭伤口。不含X线引导､术中导航､脊髓监护。</v>
          </cell>
          <cell r="D8006" t="str">
            <v>引流装置</v>
          </cell>
          <cell r="E8006" t="str">
            <v>内固定材料,异种骨,修补材料,止血材料</v>
          </cell>
          <cell r="F8006" t="str">
            <v>每椎间盘</v>
          </cell>
          <cell r="G8006" t="str">
            <v>每增加1节椎间盘加收不超过80%</v>
          </cell>
          <cell r="H8006">
            <v>1900</v>
          </cell>
          <cell r="I8006">
            <v>1520</v>
          </cell>
          <cell r="J8006">
            <v>1330</v>
          </cell>
          <cell r="K8006" t="str">
            <v>乙类</v>
          </cell>
        </row>
        <row r="8007">
          <cell r="A8007" t="str">
            <v>HVJ83101</v>
          </cell>
          <cell r="B8007" t="str">
            <v>经皮穿刺低温等离子颈椎间盘髓核成形术</v>
          </cell>
          <cell r="C8007" t="str">
            <v>用于颈椎间盘病变的治疗。开放静脉通路,监测生命体征,自动脉鞘与内脏鞘之间进针,途经外侧颈动脉､胸锁乳突肌､内侧甲状腺､气管､食管､颈前筋膜,直达颈椎间盘髓核,注入对比剂,影像确认位置准确无误,置入刀头进行消融及髓核成形术。不含影像学引导､术中监护。</v>
          </cell>
          <cell r="D8007" t="str">
            <v>穿刺针</v>
          </cell>
          <cell r="E8007" t="str">
            <v/>
          </cell>
          <cell r="F8007" t="str">
            <v>每椎间盘</v>
          </cell>
          <cell r="G8007" t="str">
            <v>每增加1节椎间盘加收不超过50%</v>
          </cell>
          <cell r="H8007">
            <v>1100</v>
          </cell>
          <cell r="I8007">
            <v>880</v>
          </cell>
          <cell r="J8007">
            <v>770</v>
          </cell>
          <cell r="K8007" t="str">
            <v>乙类</v>
          </cell>
        </row>
        <row r="8008">
          <cell r="A8008" t="str">
            <v>HVK48101</v>
          </cell>
          <cell r="B8008" t="str">
            <v>项韧带局部封闭术</v>
          </cell>
          <cell r="C8008" t="str">
            <v>用于项韧带钙化､损伤､颈椎病及相关痛性疾病的治疗。操作在具备无菌､抢救设备的治疗室进行,监测基本生命体征,确定穿刺点,穿刺处消毒铺巾,穿刺到位后,注射治疗药物,穿刺点外贴敷料,术毕留观。不含监测､影像学引导､术中监护。</v>
          </cell>
          <cell r="D8008" t="str">
            <v>穿刺针,注射器</v>
          </cell>
          <cell r="E8008" t="str">
            <v/>
          </cell>
          <cell r="F8008" t="str">
            <v>部位</v>
          </cell>
          <cell r="G8008" t="str">
            <v>每增加1个部位加收不超过50%</v>
          </cell>
          <cell r="H8008">
            <v>120</v>
          </cell>
          <cell r="I8008">
            <v>95</v>
          </cell>
          <cell r="J8008">
            <v>85</v>
          </cell>
          <cell r="K8008" t="str">
            <v>甲类</v>
          </cell>
        </row>
        <row r="8009">
          <cell r="A8009" t="str">
            <v>HVK72101</v>
          </cell>
          <cell r="B8009" t="str">
            <v>经皮穿刺颈椎小关节射频治疗</v>
          </cell>
          <cell r="C8009" t="str">
            <v>用于药物治疗等保守治疗无效的颈椎小关节综合征､反复发作的颈型颈椎病的治疗。监测生命体征,消毒铺巾,影像定位下穿刺,经影像及神经诱发确认无误,实施射频热凝或脉冲射频调节治疗。不含影像学引导。</v>
          </cell>
          <cell r="D8009" t="str">
            <v>注射器</v>
          </cell>
          <cell r="E8009" t="str">
            <v>射频穿刺针</v>
          </cell>
          <cell r="F8009" t="str">
            <v>次</v>
          </cell>
          <cell r="G8009" t="str">
            <v>以1个穿刺点为基价,每增加1点加收不超过50%</v>
          </cell>
          <cell r="H8009">
            <v>700</v>
          </cell>
          <cell r="I8009">
            <v>560</v>
          </cell>
          <cell r="J8009">
            <v>490</v>
          </cell>
          <cell r="K8009" t="str">
            <v>乙类</v>
          </cell>
        </row>
        <row r="8010">
          <cell r="A8010" t="str">
            <v>HVK73301</v>
          </cell>
          <cell r="B8010" t="str">
            <v>前路颈间盘后韧带骨化切除术</v>
          </cell>
          <cell r="C8010" t="str">
            <v>消毒铺巾,颈前切口,X线引导下确定病变椎间隙。必要时术中导航,切除椎间盘,椎体间撑开,微型电钻磨除骨化的后纵韧带,后纵韧带部分切除,椎管内探查,游离椎间盘取出(必要时脊髓监护,另戳口放负压引流管,逐层关闭伤口)。不含X线引导､术中导航､脊髓监护。</v>
          </cell>
          <cell r="D8010" t="str">
            <v>引流装置</v>
          </cell>
          <cell r="E8010" t="str">
            <v>止血材料</v>
          </cell>
          <cell r="F8010" t="str">
            <v>每椎间盘</v>
          </cell>
          <cell r="G8010" t="str">
            <v>每增加1节椎间盘加收不超过80%</v>
          </cell>
          <cell r="H8010">
            <v>1780</v>
          </cell>
          <cell r="I8010">
            <v>1425</v>
          </cell>
          <cell r="J8010">
            <v>1240</v>
          </cell>
          <cell r="K8010" t="str">
            <v>甲类</v>
          </cell>
        </row>
        <row r="8011">
          <cell r="A8011" t="str">
            <v>HVL</v>
          </cell>
          <cell r="B8011" t="str">
            <v>颈胸段椎骨与连结</v>
          </cell>
          <cell r="C8011" t="str">
            <v/>
          </cell>
          <cell r="D8011" t="str">
            <v/>
          </cell>
          <cell r="E8011" t="str">
            <v/>
          </cell>
        </row>
        <row r="8011">
          <cell r="G8011" t="str">
            <v/>
          </cell>
          <cell r="H8011" t="str">
            <v/>
          </cell>
          <cell r="I8011" t="str">
            <v/>
          </cell>
          <cell r="J8011" t="str">
            <v/>
          </cell>
        </row>
        <row r="8012">
          <cell r="A8012" t="str">
            <v>HVL56301</v>
          </cell>
          <cell r="B8012" t="str">
            <v>前路颈胸段半椎体切除术</v>
          </cell>
          <cell r="C8012" t="str">
            <v>全麻,仰卧位,横形或斜形切口,显露半椎体节段,切除,融合固定,缝合切口。</v>
          </cell>
          <cell r="D8012" t="str">
            <v>引流装置</v>
          </cell>
          <cell r="E8012" t="str">
            <v>内固定材料,人工骨,异种骨,止血材料,特殊缝线</v>
          </cell>
          <cell r="F8012" t="str">
            <v>每椎体</v>
          </cell>
          <cell r="G8012" t="str">
            <v>每增加1节椎体加收不超过80%</v>
          </cell>
          <cell r="H8012">
            <v>2200</v>
          </cell>
          <cell r="I8012">
            <v>1760</v>
          </cell>
          <cell r="J8012">
            <v>1540</v>
          </cell>
          <cell r="K8012" t="str">
            <v>甲类</v>
          </cell>
        </row>
        <row r="8013">
          <cell r="A8013" t="str">
            <v>HVL56302</v>
          </cell>
          <cell r="B8013" t="str">
            <v>前路颈胸段半椎体切除植骨融合内固定术</v>
          </cell>
          <cell r="C8013" t="str">
            <v>全麻,仰卧位,横形或斜形切口,显露半椎体节段,切除,置入内固定,矫形,植骨融合内固定,缝合切口。</v>
          </cell>
          <cell r="D8013" t="str">
            <v>引流装置</v>
          </cell>
          <cell r="E8013" t="str">
            <v>内固定材料,人工骨,异种骨,止血材料,特殊缝线</v>
          </cell>
          <cell r="F8013" t="str">
            <v>每椎体</v>
          </cell>
          <cell r="G8013" t="str">
            <v>每增加1节椎体加收不超过80%</v>
          </cell>
          <cell r="H8013">
            <v>2100</v>
          </cell>
          <cell r="I8013">
            <v>1680</v>
          </cell>
          <cell r="J8013">
            <v>1470</v>
          </cell>
          <cell r="K8013" t="str">
            <v>乙类</v>
          </cell>
        </row>
        <row r="8014">
          <cell r="A8014" t="str">
            <v>HVL56303</v>
          </cell>
          <cell r="B8014" t="str">
            <v>后路颈胸段半椎体切除术</v>
          </cell>
          <cell r="C8014" t="str">
            <v>全麻,俯卧位,后正中切口,显露半椎体节段,切除,融合固定,缝合切口。不含脊髓监护､X线透视､术中导航。</v>
          </cell>
          <cell r="D8014" t="str">
            <v>引流装置</v>
          </cell>
          <cell r="E8014" t="str">
            <v>内固定材料,人工骨,异种骨,止血材料,特殊缝线</v>
          </cell>
          <cell r="F8014" t="str">
            <v>每椎体</v>
          </cell>
          <cell r="G8014" t="str">
            <v>每增加1节椎体加收不超过80%</v>
          </cell>
          <cell r="H8014">
            <v>2100</v>
          </cell>
          <cell r="I8014">
            <v>1680</v>
          </cell>
          <cell r="J8014">
            <v>1470</v>
          </cell>
          <cell r="K8014" t="str">
            <v>甲类</v>
          </cell>
        </row>
        <row r="8015">
          <cell r="A8015" t="str">
            <v>HVL56304</v>
          </cell>
          <cell r="B8015" t="str">
            <v>后路颈胸段半椎体切除植骨融合内固定术</v>
          </cell>
          <cell r="C8015" t="str">
            <v>全麻,俯卧位,后正中切口,显露半椎体节段,切除,置入内固定,矫形,植骨融合固定,缝合切口。不含脊髓监护､X线透视､术中导航。</v>
          </cell>
          <cell r="D8015" t="str">
            <v>引流装置</v>
          </cell>
          <cell r="E8015" t="str">
            <v>内固定材料,人工骨,异种骨,止血材料,特殊缝线</v>
          </cell>
          <cell r="F8015" t="str">
            <v>每椎体</v>
          </cell>
          <cell r="G8015" t="str">
            <v>每增加1节椎体加收不超过80%</v>
          </cell>
          <cell r="H8015">
            <v>2100</v>
          </cell>
          <cell r="I8015">
            <v>1680</v>
          </cell>
          <cell r="J8015">
            <v>1470</v>
          </cell>
          <cell r="K8015" t="str">
            <v>乙类</v>
          </cell>
        </row>
        <row r="8016">
          <cell r="A8016" t="str">
            <v>HVL56305</v>
          </cell>
          <cell r="B8016" t="str">
            <v>前后联合入路颈胸段半椎体切除术</v>
          </cell>
          <cell r="C8016" t="str">
            <v>全麻,仰卧位或俯卧位,横形､斜形或后正中切口,显露半椎体节段,切除,融合固定,缝合切口。不含X线引导､术中导航､取骨术､脊髓监护。</v>
          </cell>
          <cell r="D8016" t="str">
            <v>引流装置</v>
          </cell>
          <cell r="E8016" t="str">
            <v>内固定材料,人工骨,异种骨,止血材料,特殊缝线</v>
          </cell>
          <cell r="F8016" t="str">
            <v>每椎体</v>
          </cell>
          <cell r="G8016" t="str">
            <v>每增加1节椎体加收不超过80%</v>
          </cell>
          <cell r="H8016">
            <v>2100</v>
          </cell>
          <cell r="I8016">
            <v>1680</v>
          </cell>
          <cell r="J8016">
            <v>1470</v>
          </cell>
          <cell r="K8016" t="str">
            <v>甲类</v>
          </cell>
        </row>
        <row r="8017">
          <cell r="A8017" t="str">
            <v>HVL56306</v>
          </cell>
          <cell r="B8017" t="str">
            <v>前后联合入路颈胸段半椎体切除植骨融合内固定术</v>
          </cell>
          <cell r="C8017" t="str">
            <v>全麻,仰卧位或俯卧位,横形､斜形切口或后正中切口,显露半椎体节段,切除,置入内固定,矫形,植骨融合固定,缝合切口。不含X线引导､术中导航､取骨术､脊髓监护。</v>
          </cell>
          <cell r="D8017" t="str">
            <v>引流装置</v>
          </cell>
          <cell r="E8017" t="str">
            <v>内固定材料,人工骨,异种骨,止血材料,特殊缝线</v>
          </cell>
          <cell r="F8017" t="str">
            <v>每椎体</v>
          </cell>
          <cell r="G8017" t="str">
            <v>每增加1节椎体加收不超过80%</v>
          </cell>
          <cell r="H8017">
            <v>2100</v>
          </cell>
          <cell r="I8017">
            <v>1680</v>
          </cell>
          <cell r="J8017">
            <v>1470</v>
          </cell>
          <cell r="K8017" t="str">
            <v>乙类</v>
          </cell>
        </row>
        <row r="8018">
          <cell r="A8018" t="str">
            <v>HVL73301</v>
          </cell>
          <cell r="B8018" t="str">
            <v>颈胸段感染性病灶清除术</v>
          </cell>
          <cell r="C8018" t="str">
            <v>麻醉,消毒,根据病变位置可取仰卧位,颈胸部联合切口,逐层切开。必要时可劈开胸骨,于颈部分离保护颈动静脉､气管食管､喉上､喉返､迷走神经等,于胸部纵隔内,分离显露锁骨下､头臂干､上腔静脉等大血管,牵开以上结构后显露颈胸椎前侧,或取后外侧入路,切除后侧部分附件及相应后段肋骨,将胸膜推向前方,显露椎体侧面,X线定位确定病变椎体,切开椎前筋膜,清除病变椎体及间盘组织至正常骨,小心勿损伤后方的脊髓及侧方的椎动脉､交感链,如损伤应做相应处理,用生理冲洗液反复冲洗,放置抗感染药物或填充物或植骨,止血,逐层缝合伤口。不含</v>
          </cell>
          <cell r="D8018" t="str">
            <v>引流装置,冲洗液</v>
          </cell>
          <cell r="E8018" t="str">
            <v>充填材料,人工骨,特殊缝线</v>
          </cell>
          <cell r="F8018" t="str">
            <v>次</v>
          </cell>
          <cell r="G8018" t="str">
            <v>以1个病灶为基价,每增加1个加收不超过80%</v>
          </cell>
          <cell r="H8018">
            <v>2300</v>
          </cell>
          <cell r="I8018">
            <v>1840</v>
          </cell>
          <cell r="J8018">
            <v>1610</v>
          </cell>
          <cell r="K8018" t="str">
            <v>甲类</v>
          </cell>
        </row>
        <row r="8019">
          <cell r="A8019" t="str">
            <v>HVL73302</v>
          </cell>
          <cell r="B8019" t="str">
            <v>颈胸段感染性病灶清除椎体重建内固定术</v>
          </cell>
          <cell r="C8019" t="str">
            <v>麻醉,消毒,根据病变位置可取仰卧位,颈胸部联合切口,逐层切开。必要时可劈开胸骨,于颈部分离保护颈动静脉､气管食管､喉上､喉返､迷走神经等,于胸部纵隔内,分离显露锁骨下､头臂干､上腔静脉等大血管,牵开以上结构后显露颈胸椎前侧,或取后外侧入路,切除后侧部分附件及相应后段肋骨,将胸膜推向前方,显露椎体侧面,X线定位确定病变椎体,切开椎前筋膜,清除病变椎体及间盘组织至正常骨,小心勿损伤后方的脊髓及侧方的椎动脉､交感链,如损伤应做相应处理,采用自体取骨或椎间融合器或人工椎体融合重建椎体缺损,内固定系统重建脊柱稳定性</v>
          </cell>
          <cell r="D8019" t="str">
            <v>引流装置,冲洗液</v>
          </cell>
          <cell r="E8019" t="str">
            <v>充填材料,内固定材料,人工骨,特殊缝线</v>
          </cell>
          <cell r="F8019" t="str">
            <v>次</v>
          </cell>
          <cell r="G8019" t="str">
            <v>以1个病灶为基价,每增加1个加收不超过80%</v>
          </cell>
          <cell r="H8019">
            <v>2600</v>
          </cell>
          <cell r="I8019">
            <v>2080</v>
          </cell>
          <cell r="J8019">
            <v>1820</v>
          </cell>
          <cell r="K8019" t="str">
            <v>乙类</v>
          </cell>
        </row>
        <row r="8020">
          <cell r="A8020" t="str">
            <v>HVN</v>
          </cell>
          <cell r="B8020" t="str">
            <v>胸椎</v>
          </cell>
          <cell r="C8020" t="str">
            <v/>
          </cell>
          <cell r="D8020" t="str">
            <v/>
          </cell>
          <cell r="E8020" t="str">
            <v/>
          </cell>
        </row>
        <row r="8020">
          <cell r="G8020" t="str">
            <v/>
          </cell>
          <cell r="H8020" t="str">
            <v/>
          </cell>
          <cell r="I8020" t="str">
            <v/>
          </cell>
          <cell r="J8020" t="str">
            <v/>
          </cell>
        </row>
        <row r="8021">
          <cell r="A8021" t="str">
            <v>HVN48101</v>
          </cell>
          <cell r="B8021" t="str">
            <v>胸椎硬膜外封闭术</v>
          </cell>
          <cell r="C8021" t="str">
            <v>常规消毒,局麻,穿刺。</v>
          </cell>
          <cell r="D8021" t="str">
            <v>穿刺针,注射器</v>
          </cell>
          <cell r="E8021" t="str">
            <v/>
          </cell>
          <cell r="F8021" t="str">
            <v>次</v>
          </cell>
          <cell r="G8021" t="str">
            <v/>
          </cell>
          <cell r="H8021">
            <v>140</v>
          </cell>
          <cell r="I8021">
            <v>110</v>
          </cell>
          <cell r="J8021">
            <v>100</v>
          </cell>
          <cell r="K8021" t="str">
            <v>甲类</v>
          </cell>
        </row>
        <row r="8022">
          <cell r="A8022" t="str">
            <v>HVN56301</v>
          </cell>
          <cell r="B8022" t="str">
            <v>前路胸椎松解融合术</v>
          </cell>
          <cell r="C8022" t="str">
            <v>全麻,经胸切口切除第6或7肋进入胸腔,剥离椎旁壁层胸膜显目标椎体､椎间盘。切除､融合固定,缝合切口。</v>
          </cell>
          <cell r="D8022" t="str">
            <v>引流装置</v>
          </cell>
          <cell r="E8022" t="str">
            <v>内固定材料,人工骨,异种骨,止血材料,特殊缝线</v>
          </cell>
          <cell r="F8022" t="str">
            <v>每椎体</v>
          </cell>
          <cell r="G8022" t="str">
            <v>每增加1节椎体加收不超过80%</v>
          </cell>
          <cell r="H8022">
            <v>2060</v>
          </cell>
          <cell r="I8022">
            <v>1650</v>
          </cell>
          <cell r="J8022">
            <v>1440</v>
          </cell>
          <cell r="K8022" t="str">
            <v>乙类</v>
          </cell>
        </row>
        <row r="8023">
          <cell r="A8023" t="str">
            <v>HVN56302</v>
          </cell>
          <cell r="B8023" t="str">
            <v>后路胸椎半椎体切除术</v>
          </cell>
          <cell r="C8023" t="str">
            <v>全麻,俯卧位,后正中切口,显露半椎体节段,切除､融合固定,缝合切口。不含脊髓监护､X线透视､导航。</v>
          </cell>
          <cell r="D8023" t="str">
            <v>引流装置</v>
          </cell>
          <cell r="E8023" t="str">
            <v>内固定材料,人工骨,异种骨,止血材料,特殊缝线</v>
          </cell>
          <cell r="F8023" t="str">
            <v>每椎体</v>
          </cell>
          <cell r="G8023" t="str">
            <v>每增加1节椎体加收不超过80%</v>
          </cell>
          <cell r="H8023">
            <v>2100</v>
          </cell>
          <cell r="I8023">
            <v>1680</v>
          </cell>
          <cell r="J8023">
            <v>1470</v>
          </cell>
          <cell r="K8023" t="str">
            <v>甲类</v>
          </cell>
        </row>
        <row r="8024">
          <cell r="A8024" t="str">
            <v>HVN56303</v>
          </cell>
          <cell r="B8024" t="str">
            <v>后路胸椎半椎体切除植骨融合内固定术</v>
          </cell>
          <cell r="C8024" t="str">
            <v>全麻､俯卧位､后正中切口､显露半椎体节段､切除,置入内固定,矫形,植骨融合固定,缝合切口。不含脊髓监护､X线透视､导航。</v>
          </cell>
          <cell r="D8024" t="str">
            <v>引流装置</v>
          </cell>
          <cell r="E8024" t="str">
            <v>内固定材料,人工骨,异种骨,止血材料,特殊缝线</v>
          </cell>
          <cell r="F8024" t="str">
            <v>每椎体</v>
          </cell>
          <cell r="G8024" t="str">
            <v>每增加1节椎体加收不超过80%</v>
          </cell>
          <cell r="H8024">
            <v>2100</v>
          </cell>
          <cell r="I8024">
            <v>1680</v>
          </cell>
          <cell r="J8024">
            <v>1470</v>
          </cell>
          <cell r="K8024" t="str">
            <v>乙类</v>
          </cell>
        </row>
        <row r="8025">
          <cell r="A8025" t="str">
            <v>HVN56304</v>
          </cell>
          <cell r="B8025" t="str">
            <v>前后联合入路胸段半椎体切除术</v>
          </cell>
          <cell r="C8025" t="str">
            <v>全麻,仰卧位或俯卧位,横形､斜形或后正中切口,显露半椎体节段,切除､融合固定,缝合切口。不含X线引导､术中导航､取骨术､脊髓监护。</v>
          </cell>
          <cell r="D8025" t="str">
            <v>引流装置</v>
          </cell>
          <cell r="E8025" t="str">
            <v>内固定材料,人工骨,异种骨,止血材料,特殊缝线</v>
          </cell>
          <cell r="F8025" t="str">
            <v>每椎体</v>
          </cell>
          <cell r="G8025" t="str">
            <v>每增加1节椎体加收不超过80%</v>
          </cell>
          <cell r="H8025">
            <v>2200</v>
          </cell>
          <cell r="I8025">
            <v>1760</v>
          </cell>
          <cell r="J8025">
            <v>1540</v>
          </cell>
          <cell r="K8025" t="str">
            <v>甲类</v>
          </cell>
        </row>
        <row r="8026">
          <cell r="A8026" t="str">
            <v>HVN56305</v>
          </cell>
          <cell r="B8026" t="str">
            <v>前后联合入路胸段半椎体切除植骨融合内固定术</v>
          </cell>
          <cell r="C8026" t="str">
            <v>全麻､仰卧位或俯卧位､横形､斜形切口或后正中切口､显露半椎体节段､切除,置入内固定,矫形,植骨融合固定､缝合切口。不含X线引导､术中导航､取骨术､脊髓监护。</v>
          </cell>
          <cell r="D8026" t="str">
            <v>引流装置</v>
          </cell>
          <cell r="E8026" t="str">
            <v>内固定材料,人工骨,异种骨,止血材料,特殊缝线</v>
          </cell>
          <cell r="F8026" t="str">
            <v>每椎体</v>
          </cell>
          <cell r="G8026" t="str">
            <v>每增加1节椎体加收不超过80%</v>
          </cell>
          <cell r="H8026">
            <v>2100</v>
          </cell>
          <cell r="I8026">
            <v>1680</v>
          </cell>
          <cell r="J8026">
            <v>1470</v>
          </cell>
          <cell r="K8026" t="str">
            <v>乙类</v>
          </cell>
        </row>
        <row r="8027">
          <cell r="A8027" t="str">
            <v>HVN56306</v>
          </cell>
          <cell r="B8027" t="str">
            <v>胸椎椎管扩大减压术</v>
          </cell>
          <cell r="C8027" t="str">
            <v>麻醉后消毒铺巾,X线引导下显露棘突､椎板和关节突,切除部分或全部椎板,显露硬膜和神经根,覆盖脊柱膜,置引流缝合。不含X线引导。</v>
          </cell>
          <cell r="D8027" t="str">
            <v>引流装置</v>
          </cell>
          <cell r="E8027" t="str">
            <v>脊柱膜,止血材料,特殊缝线</v>
          </cell>
          <cell r="F8027" t="str">
            <v>每椎体</v>
          </cell>
          <cell r="G8027" t="str">
            <v/>
          </cell>
          <cell r="H8027">
            <v>1800</v>
          </cell>
          <cell r="I8027">
            <v>1440</v>
          </cell>
          <cell r="J8027">
            <v>1260</v>
          </cell>
          <cell r="K8027" t="str">
            <v>甲类</v>
          </cell>
        </row>
        <row r="8028">
          <cell r="A8028" t="str">
            <v>HVN56307</v>
          </cell>
          <cell r="B8028" t="str">
            <v>胸椎椎管扩大减压植骨融合内固定术</v>
          </cell>
          <cell r="C8028" t="str">
            <v>麻醉后消毒铺巾,显露棘突､椎板和关节突､横突,X线引导下置入内固定。必要时术中导航,切除部分或全部椎板,显露硬膜和神经根,植骨融合,覆盖脊柱膜,置引流缝合。不含X线引导､术中导航､取骨术。</v>
          </cell>
          <cell r="D8028" t="str">
            <v>引流装置</v>
          </cell>
          <cell r="E8028" t="str">
            <v>内固定材料,脊柱膜,人工骨,异种骨,止血材料,特殊缝线</v>
          </cell>
          <cell r="F8028" t="str">
            <v>每椎体</v>
          </cell>
          <cell r="G8028" t="str">
            <v/>
          </cell>
          <cell r="H8028">
            <v>1860</v>
          </cell>
          <cell r="I8028">
            <v>1490</v>
          </cell>
          <cell r="J8028">
            <v>1300</v>
          </cell>
          <cell r="K8028" t="str">
            <v>乙类</v>
          </cell>
        </row>
        <row r="8029">
          <cell r="A8029" t="str">
            <v>HVN56308</v>
          </cell>
          <cell r="B8029" t="str">
            <v>胸椎椎管扩大减压神经根管减压术</v>
          </cell>
          <cell r="C8029" t="str">
            <v>麻醉后消毒铺巾,X线引导下显露棘突､椎板和关节突,切除部分或全部椎板,显露硬膜和神经根,神经根管减压,覆盖脊柱膜,置引流缝合。不含X线引导。</v>
          </cell>
          <cell r="D8029" t="str">
            <v>引流装置</v>
          </cell>
          <cell r="E8029" t="str">
            <v>脊柱膜,止血材料,特殊缝线</v>
          </cell>
          <cell r="F8029" t="str">
            <v>每椎体</v>
          </cell>
          <cell r="G8029" t="str">
            <v/>
          </cell>
          <cell r="H8029">
            <v>1800</v>
          </cell>
          <cell r="I8029">
            <v>1440</v>
          </cell>
          <cell r="J8029">
            <v>1260</v>
          </cell>
          <cell r="K8029" t="str">
            <v>甲类</v>
          </cell>
        </row>
        <row r="8030">
          <cell r="A8030" t="str">
            <v>HVN56309</v>
          </cell>
          <cell r="B8030" t="str">
            <v>胸椎部分椎板切除椎管神经根管减压植骨融合内固定术</v>
          </cell>
          <cell r="C8030" t="str">
            <v>麻醉后消毒铺巾,显露棘突､椎板和关节突､横突,X线引导下置入内固定,必要时术中导航,切除部分椎板,显露硬膜和神经根,神经根管减压,覆盖脊柱膜,植骨融合,置引流缝合。不含X线引导､术中导航､取骨术。</v>
          </cell>
          <cell r="D8030" t="str">
            <v>引流装置</v>
          </cell>
          <cell r="E8030" t="str">
            <v>内固定材料,脊柱膜,人工骨,异种骨,止血材料,特殊缝线</v>
          </cell>
          <cell r="F8030" t="str">
            <v>每椎体</v>
          </cell>
          <cell r="G8030" t="str">
            <v/>
          </cell>
          <cell r="H8030">
            <v>2100</v>
          </cell>
          <cell r="I8030">
            <v>1680</v>
          </cell>
          <cell r="J8030">
            <v>1470</v>
          </cell>
          <cell r="K8030" t="str">
            <v>乙类</v>
          </cell>
        </row>
        <row r="8031">
          <cell r="A8031" t="str">
            <v>HVN56310</v>
          </cell>
          <cell r="B8031" t="str">
            <v>胸椎全椎板切除椎管神经根管减压植骨融合内固定术</v>
          </cell>
          <cell r="C8031" t="str">
            <v>麻醉后消毒铺巾,显露棘突､椎板和关节突､横突,X线引导下置入内固定,必要时术中导航,切除全椎板,显露硬膜和神经根,神经根管减压,覆盖脊柱膜,植骨融合,置引流缝合。不含X线引导､术中导航､取骨术。</v>
          </cell>
          <cell r="D8031" t="str">
            <v>引流装置</v>
          </cell>
          <cell r="E8031" t="str">
            <v>内固定材料,脊柱膜,人工骨,异种骨,止血材料,特殊缝线</v>
          </cell>
          <cell r="F8031" t="str">
            <v>每椎体</v>
          </cell>
          <cell r="G8031" t="str">
            <v/>
          </cell>
          <cell r="H8031">
            <v>2200</v>
          </cell>
          <cell r="I8031">
            <v>1760</v>
          </cell>
          <cell r="J8031">
            <v>1540</v>
          </cell>
          <cell r="K8031" t="str">
            <v>乙类</v>
          </cell>
        </row>
        <row r="8032">
          <cell r="A8032" t="str">
            <v>HVN62101</v>
          </cell>
          <cell r="B8032" t="str">
            <v>经皮胸椎椎体成形术(PVP)</v>
          </cell>
          <cell r="C8032" t="str">
            <v>麻醉,俯卧位,经皮穿刺,定位,病损锥体注射填充物。</v>
          </cell>
          <cell r="D8032" t="str">
            <v>注射器,穿刺针</v>
          </cell>
          <cell r="E8032" t="str">
            <v>内固定材料,止血材料</v>
          </cell>
          <cell r="F8032" t="str">
            <v>每椎体</v>
          </cell>
          <cell r="G8032" t="str">
            <v>每增加1节椎体加收不超过80%</v>
          </cell>
          <cell r="H8032">
            <v>1500</v>
          </cell>
          <cell r="I8032">
            <v>1200</v>
          </cell>
          <cell r="J8032">
            <v>1050</v>
          </cell>
          <cell r="K8032" t="str">
            <v>乙类</v>
          </cell>
        </row>
        <row r="8033">
          <cell r="A8033" t="str">
            <v>HVN64301</v>
          </cell>
          <cell r="B8033" t="str">
            <v>前路胸椎内固定取出术</v>
          </cell>
          <cell r="C8033" t="str">
            <v>全麻,原胸椎前入路,切除皮肤瘢痕,逐层切开达胸膜,剥离壁层胸膜,显露内固定装置,完整取出,逐层缝合。</v>
          </cell>
          <cell r="D8033" t="str">
            <v>引流装置</v>
          </cell>
          <cell r="E8033" t="str">
            <v>内固定材料,人工骨,异种骨,止血材料,特殊缝线</v>
          </cell>
          <cell r="F8033" t="str">
            <v>次</v>
          </cell>
          <cell r="G8033" t="str">
            <v/>
          </cell>
          <cell r="H8033">
            <v>1400</v>
          </cell>
          <cell r="I8033">
            <v>1120</v>
          </cell>
          <cell r="J8033">
            <v>980</v>
          </cell>
          <cell r="K8033" t="str">
            <v>甲类</v>
          </cell>
        </row>
        <row r="8034">
          <cell r="A8034" t="str">
            <v>HVN64302</v>
          </cell>
          <cell r="B8034" t="str">
            <v>后路胸椎内固定取出术</v>
          </cell>
          <cell r="C8034" t="str">
            <v>全麻,原胸椎后正中切口,切除皮肤瘢痕,逐层切开,显露内固定装置,完整取出,逐层缝合。</v>
          </cell>
          <cell r="D8034" t="str">
            <v>引流装置</v>
          </cell>
          <cell r="E8034" t="str">
            <v>内固定材料,人工骨,异种骨,止血材料,特殊缝线</v>
          </cell>
          <cell r="F8034" t="str">
            <v>次</v>
          </cell>
          <cell r="G8034" t="str">
            <v/>
          </cell>
          <cell r="H8034">
            <v>1400</v>
          </cell>
          <cell r="I8034">
            <v>1120</v>
          </cell>
          <cell r="J8034">
            <v>980</v>
          </cell>
          <cell r="K8034" t="str">
            <v>甲类</v>
          </cell>
        </row>
        <row r="8035">
          <cell r="A8035" t="str">
            <v>HVN66301</v>
          </cell>
          <cell r="B8035" t="str">
            <v>胸人工椎体置换术</v>
          </cell>
          <cell r="C8035" t="str">
            <v>全麻,侧卧位,开胸,显露节段,切除椎体,植入人工椎体,缝合切口。</v>
          </cell>
          <cell r="D8035" t="str">
            <v>引流装置</v>
          </cell>
          <cell r="E8035" t="str">
            <v>内固定材料,人工骨,异种骨,止血材料,特殊缝线</v>
          </cell>
          <cell r="F8035" t="str">
            <v>每椎体</v>
          </cell>
          <cell r="G8035" t="str">
            <v>每增加1节椎体加收不超过80%</v>
          </cell>
          <cell r="H8035">
            <v>2100</v>
          </cell>
          <cell r="I8035">
            <v>1680</v>
          </cell>
          <cell r="J8035">
            <v>1470</v>
          </cell>
          <cell r="K8035" t="str">
            <v>乙类</v>
          </cell>
        </row>
        <row r="8036">
          <cell r="A8036" t="str">
            <v>HVN71301</v>
          </cell>
          <cell r="B8036" t="str">
            <v>后路胸椎融合术</v>
          </cell>
          <cell r="C8036" t="str">
            <v>全麻,俯卧位,经后正中切口显落椎板,将自体骨､异体骨或人工骨植入。</v>
          </cell>
          <cell r="D8036" t="str">
            <v>引流装置</v>
          </cell>
          <cell r="E8036" t="str">
            <v>人工骨,异种骨,止血材料,特殊缝线</v>
          </cell>
          <cell r="F8036" t="str">
            <v>每三节椎板</v>
          </cell>
          <cell r="G8036" t="str">
            <v>1次融合大于3节椎板,每增加1节加收不超过30%</v>
          </cell>
          <cell r="H8036">
            <v>2100</v>
          </cell>
          <cell r="I8036">
            <v>1680</v>
          </cell>
          <cell r="J8036">
            <v>1470</v>
          </cell>
          <cell r="K8036" t="str">
            <v>乙类</v>
          </cell>
        </row>
        <row r="8037">
          <cell r="A8037" t="str">
            <v>HVN71302</v>
          </cell>
          <cell r="B8037" t="str">
            <v>前路胸椎椎间植骨融合术</v>
          </cell>
          <cell r="C8037" t="str">
            <v>全麻,经胸切口切除第6或7肋进入胸腔,剥离椎旁壁层胸膜显目标椎体､椎间盘。切除､融合固定,缝合切口。</v>
          </cell>
          <cell r="D8037" t="str">
            <v>引流装置</v>
          </cell>
          <cell r="E8037" t="str">
            <v>内固定材料,人工骨,异种骨,止血材料,特殊缝线</v>
          </cell>
          <cell r="F8037" t="str">
            <v>每椎体</v>
          </cell>
          <cell r="G8037" t="str">
            <v>每增加1节椎体加收不超过80%</v>
          </cell>
          <cell r="H8037">
            <v>2200</v>
          </cell>
          <cell r="I8037">
            <v>1760</v>
          </cell>
          <cell r="J8037">
            <v>1540</v>
          </cell>
          <cell r="K8037" t="str">
            <v>乙类</v>
          </cell>
        </row>
        <row r="8038">
          <cell r="A8038" t="str">
            <v>HVN71303</v>
          </cell>
          <cell r="B8038" t="str">
            <v>后路胸椎横突椎板植骨融合术</v>
          </cell>
          <cell r="C8038" t="str">
            <v>消毒铺巾,后正中切口,X线引导下显露需要融合的椎板。必要时术中导航,植骨融合,另戳口放负压引流管,逐层关闭伤口。不含X线引导､术中导航。</v>
          </cell>
          <cell r="D8038" t="str">
            <v>引流装置</v>
          </cell>
          <cell r="E8038" t="str">
            <v>人工骨,异种骨,止血材料,特殊缝线</v>
          </cell>
          <cell r="F8038" t="str">
            <v>每三节椎板</v>
          </cell>
          <cell r="G8038" t="str">
            <v>1次融合大于3节椎板,每增加1节加收不超过30%</v>
          </cell>
          <cell r="H8038">
            <v>1800</v>
          </cell>
          <cell r="I8038">
            <v>1440</v>
          </cell>
          <cell r="J8038">
            <v>1260</v>
          </cell>
          <cell r="K8038" t="str">
            <v>乙类</v>
          </cell>
        </row>
        <row r="8039">
          <cell r="A8039" t="str">
            <v>HVN73301</v>
          </cell>
          <cell r="B8039" t="str">
            <v>胸锁关节入路胸椎椎体肿瘤切除术</v>
          </cell>
          <cell r="C8039" t="str">
            <v>消毒铺巾,经胸锁关节入路显露胸腔内大血管､肺叶等重要脏器并保护,在X线引导下显露肿瘤部位的椎体并切除。必要时术中导航,另戳口放负压引流管,逐层关闭伤口(必要时术中脊髓监护)。不含X线引导､术中导航､脊髓监护。</v>
          </cell>
          <cell r="D8039" t="str">
            <v>引流装置</v>
          </cell>
          <cell r="E8039" t="str">
            <v>止血材料,特殊缝线</v>
          </cell>
          <cell r="F8039" t="str">
            <v>每椎体</v>
          </cell>
          <cell r="G8039" t="str">
            <v/>
          </cell>
          <cell r="H8039">
            <v>2400</v>
          </cell>
          <cell r="I8039">
            <v>1920</v>
          </cell>
          <cell r="J8039">
            <v>1680</v>
          </cell>
          <cell r="K8039" t="str">
            <v>甲类</v>
          </cell>
        </row>
        <row r="8040">
          <cell r="A8040" t="str">
            <v>HVN73302</v>
          </cell>
          <cell r="B8040" t="str">
            <v>胸骨入路胸椎椎体肿瘤切除术</v>
          </cell>
          <cell r="C8040" t="str">
            <v>消毒铺巾,经胸骨入路显露胸腔内大血管､肺叶等重要脏器并保护,在X线引导下显露肿瘤部位的椎体并切除。必要时术中导航,另戳口放负压引流管,逐层关闭伤口(必要时术中脊髓监护)。不含X线引导､术中导航､脊髓监护。</v>
          </cell>
          <cell r="D8040" t="str">
            <v>引流装置</v>
          </cell>
          <cell r="E8040" t="str">
            <v>止血材料,特殊缝线</v>
          </cell>
          <cell r="F8040" t="str">
            <v>每椎体</v>
          </cell>
          <cell r="G8040" t="str">
            <v/>
          </cell>
          <cell r="H8040">
            <v>2400</v>
          </cell>
          <cell r="I8040">
            <v>1920</v>
          </cell>
          <cell r="J8040">
            <v>1680</v>
          </cell>
          <cell r="K8040" t="str">
            <v>甲类</v>
          </cell>
        </row>
        <row r="8041">
          <cell r="A8041" t="str">
            <v>HVN73303</v>
          </cell>
          <cell r="B8041" t="str">
            <v>肋间隙入路胸椎椎体肿瘤切除术</v>
          </cell>
          <cell r="C8041" t="str">
            <v>消毒铺巾,经一侧肋间入路显露胸腔内大血管､肺叶等重要脏器并保护,在X线引导下显露肿瘤部位的椎体并切除。必要时术中导航,另戳口放负压引流管,逐层关闭伤口(必要时术中脊髓监护)。不含X线引导､术中导航､脊髓监护。</v>
          </cell>
          <cell r="D8041" t="str">
            <v>引流装置</v>
          </cell>
          <cell r="E8041" t="str">
            <v>止血材料,特殊缝线</v>
          </cell>
          <cell r="F8041" t="str">
            <v>每椎体</v>
          </cell>
          <cell r="G8041" t="str">
            <v/>
          </cell>
          <cell r="H8041">
            <v>2400</v>
          </cell>
          <cell r="I8041">
            <v>1920</v>
          </cell>
          <cell r="J8041">
            <v>1680</v>
          </cell>
          <cell r="K8041" t="str">
            <v>甲类</v>
          </cell>
        </row>
        <row r="8042">
          <cell r="A8042" t="str">
            <v>HVN73304</v>
          </cell>
          <cell r="B8042" t="str">
            <v>胸锁关节入路胸椎椎体肿瘤切除植骨融合内固定术</v>
          </cell>
          <cell r="C8042" t="str">
            <v>消毒铺巾,经胸锁关节入路显露胸腔内大血管､肺叶等重要脏器并保护,在X线引导下显露肿瘤部位的椎体并切除,内固定,植骨融合,必要时术中导航,另戳口放负压引流管,逐层关闭伤口,必要时术中脊髓监护。不含X线引导､术中导航､脊髓监护。</v>
          </cell>
          <cell r="D8042" t="str">
            <v>引流装置</v>
          </cell>
          <cell r="E8042" t="str">
            <v>内固定材料,人工骨,异种骨,止血材料,特殊缝线</v>
          </cell>
          <cell r="F8042" t="str">
            <v>每椎体</v>
          </cell>
          <cell r="G8042" t="str">
            <v/>
          </cell>
          <cell r="H8042">
            <v>2400</v>
          </cell>
          <cell r="I8042">
            <v>1920</v>
          </cell>
          <cell r="J8042">
            <v>1680</v>
          </cell>
          <cell r="K8042" t="str">
            <v>乙类</v>
          </cell>
        </row>
        <row r="8043">
          <cell r="A8043" t="str">
            <v>HVN73305</v>
          </cell>
          <cell r="B8043" t="str">
            <v>胸骨入路胸椎椎体肿瘤切除植骨融合内固定术</v>
          </cell>
          <cell r="C8043" t="str">
            <v>消毒铺巾,经胸骨入路显露胸腔内大血管､肺叶等重要脏器并保护,在X线引导下显露肿瘤部位的椎体并切除,内固定､植骨融合,必要时术中导航,另戳口放负压引流管,逐层关闭伤口,必要时术中脊髓监护。不含X线引导､术中导航､脊髓监护。</v>
          </cell>
          <cell r="D8043" t="str">
            <v>引流装置</v>
          </cell>
          <cell r="E8043" t="str">
            <v>内固定材料,人工骨,异种骨,止血材料,特殊缝线</v>
          </cell>
          <cell r="F8043" t="str">
            <v>每椎体</v>
          </cell>
          <cell r="G8043" t="str">
            <v/>
          </cell>
          <cell r="H8043">
            <v>2400</v>
          </cell>
          <cell r="I8043">
            <v>1920</v>
          </cell>
          <cell r="J8043">
            <v>1680</v>
          </cell>
          <cell r="K8043" t="str">
            <v>乙类</v>
          </cell>
        </row>
        <row r="8044">
          <cell r="A8044" t="str">
            <v>HVN73306</v>
          </cell>
          <cell r="B8044" t="str">
            <v>肋间隙入路胸椎椎体肿瘤切除植骨融合内固定术</v>
          </cell>
          <cell r="C8044" t="str">
            <v>消毒铺巾,经一侧肋间隙入路显露胸腔内大血管､肺叶等重要脏器并保护,在X线引导下显露肿瘤部位的椎体并切除,内固定,植骨融合。必要时术中导航,另戳口放负压引流管,逐层关闭伤口,必要时术中脊髓监护。不含X线引导､术中导航､脊髓监护。</v>
          </cell>
          <cell r="D8044" t="str">
            <v>引流装置</v>
          </cell>
          <cell r="E8044" t="str">
            <v>内固定材料,人工骨,异种骨,止血材料,特殊缝线</v>
          </cell>
          <cell r="F8044" t="str">
            <v>每椎体</v>
          </cell>
          <cell r="G8044" t="str">
            <v/>
          </cell>
          <cell r="H8044">
            <v>2400</v>
          </cell>
          <cell r="I8044">
            <v>1920</v>
          </cell>
          <cell r="J8044">
            <v>1680</v>
          </cell>
          <cell r="K8044" t="str">
            <v>乙类</v>
          </cell>
        </row>
        <row r="8045">
          <cell r="A8045" t="str">
            <v>HVN73307</v>
          </cell>
          <cell r="B8045" t="str">
            <v>胸腹联合入路胸椎椎体肿瘤切除术</v>
          </cell>
          <cell r="C8045" t="str">
            <v>消毒铺巾,经胸腹联合切口入路显露胸腹腔内大血管､肺叶､肠管等重要脏器并保护,在X线引导下显露肿瘤部位的椎体并切除。必要时术中导航,另戳口放负压引流管,逐层关闭伤口(必要时术中脊髓监护)。不含X线引导､术中导航､脊髓监护。</v>
          </cell>
          <cell r="D8045" t="str">
            <v>引流装置</v>
          </cell>
          <cell r="E8045" t="str">
            <v>止血材料,特殊缝线</v>
          </cell>
          <cell r="F8045" t="str">
            <v>每椎体</v>
          </cell>
          <cell r="G8045" t="str">
            <v/>
          </cell>
          <cell r="H8045">
            <v>2400</v>
          </cell>
          <cell r="I8045">
            <v>1920</v>
          </cell>
          <cell r="J8045">
            <v>1680</v>
          </cell>
          <cell r="K8045" t="str">
            <v>甲类</v>
          </cell>
        </row>
        <row r="8046">
          <cell r="A8046" t="str">
            <v>HVN73308</v>
          </cell>
          <cell r="B8046" t="str">
            <v>胸腹联合入路胸椎椎体肿瘤切除植骨融合内固定术</v>
          </cell>
          <cell r="C8046" t="str">
            <v>消毒铺巾,经胸腹联合切口入路显露胸腹腔内大血管､肺叶､肠管等重要脏器并保护,在X线引导下显露肿瘤部位的椎体并切除,内固定,植骨融合,必要时术中导航,另戳口放负压引流管,逐层关闭伤口,必要时术中脊髓监护。不含X线引导､术中导航､脊髓监护。</v>
          </cell>
          <cell r="D8046" t="str">
            <v>引流装置</v>
          </cell>
          <cell r="E8046" t="str">
            <v>内固定材料,人工骨,异种骨,止血材料,特殊缝线</v>
          </cell>
          <cell r="F8046" t="str">
            <v>每椎体</v>
          </cell>
          <cell r="G8046" t="str">
            <v/>
          </cell>
          <cell r="H8046">
            <v>2400</v>
          </cell>
          <cell r="I8046">
            <v>1920</v>
          </cell>
          <cell r="J8046">
            <v>1680</v>
          </cell>
          <cell r="K8046" t="str">
            <v>乙类</v>
          </cell>
        </row>
        <row r="8047">
          <cell r="A8047" t="str">
            <v>HVN73309</v>
          </cell>
          <cell r="B8047" t="str">
            <v>腹膜后胸膜外入路椎体肿瘤切除术</v>
          </cell>
          <cell r="C8047" t="str">
            <v>消毒铺巾,经胸腹联合切口入路从胸膜和腹膜后方间隙进入,将胸､腹腔内大血管､肺叶､肠管等重要脏器连同胸､腹膜整体推开并保护,在X线引导下显露肿瘤部位的椎体并切除(必要时术中导航,另戳口放负压引流管,逐层关闭伤口)。必要时术中脊髓监护。不含X线引导､术中导航､脊髓监护。</v>
          </cell>
          <cell r="D8047" t="str">
            <v>引流装置</v>
          </cell>
          <cell r="E8047" t="str">
            <v>止血材料,特殊缝线</v>
          </cell>
          <cell r="F8047" t="str">
            <v>每椎体</v>
          </cell>
          <cell r="G8047" t="str">
            <v/>
          </cell>
          <cell r="H8047">
            <v>2180</v>
          </cell>
          <cell r="I8047">
            <v>1745</v>
          </cell>
          <cell r="J8047">
            <v>1530</v>
          </cell>
          <cell r="K8047" t="str">
            <v>甲类</v>
          </cell>
        </row>
        <row r="8048">
          <cell r="A8048" t="str">
            <v>HVN73310</v>
          </cell>
          <cell r="B8048" t="str">
            <v>腹膜后胸膜外入路胸椎椎体肿瘤切除植骨融合内固定术</v>
          </cell>
          <cell r="C8048" t="str">
            <v>消毒铺巾,经胸腹联合切口入路从胸膜和腹膜后方间隙进入,将胸腹腔内大血管､肺叶､肠管等重要脏器连同胸､腹膜整体推开并保护,在X线引导下显露肿瘤部位的椎体并切除,内固定,植骨融合,必要时术中导航,另戳口放负压引流管,逐层关闭伤口,必要时术中脊髓监护。不含X线引导､术中导航､脊髓监护。</v>
          </cell>
          <cell r="D8048" t="str">
            <v>引流装置</v>
          </cell>
          <cell r="E8048" t="str">
            <v>内固定材料,人工骨,异种骨,止血材料,特殊缝线</v>
          </cell>
          <cell r="F8048" t="str">
            <v>每椎体</v>
          </cell>
          <cell r="G8048" t="str">
            <v/>
          </cell>
          <cell r="H8048">
            <v>2200</v>
          </cell>
          <cell r="I8048">
            <v>1760</v>
          </cell>
          <cell r="J8048">
            <v>1540</v>
          </cell>
          <cell r="K8048" t="str">
            <v>乙类</v>
          </cell>
        </row>
        <row r="8049">
          <cell r="A8049" t="str">
            <v>HVN73311</v>
          </cell>
          <cell r="B8049" t="str">
            <v>肋间隙入路胸椎椎体椎旁软组织肿瘤切除术</v>
          </cell>
          <cell r="C8049" t="str">
            <v>消毒铺巾,经一侧肋间隙入路显露胸腔内大血管､肺叶等重要脏器并保护,在X线引导下显露肿瘤部位的椎体并连同椎旁软组织肿瘤一起切除(必要时术中导航,另戳口放负压引流管,逐层关闭伤口)。必要时术中脊髓监护。不含X线引导､术中导航､脊髓监护。</v>
          </cell>
          <cell r="D8049" t="str">
            <v>引流装置</v>
          </cell>
          <cell r="E8049" t="str">
            <v>止血材料,特殊缝线</v>
          </cell>
          <cell r="F8049" t="str">
            <v>每椎体</v>
          </cell>
          <cell r="G8049" t="str">
            <v/>
          </cell>
          <cell r="H8049">
            <v>2400</v>
          </cell>
          <cell r="I8049">
            <v>1920</v>
          </cell>
          <cell r="J8049">
            <v>1680</v>
          </cell>
          <cell r="K8049" t="str">
            <v>甲类</v>
          </cell>
        </row>
        <row r="8050">
          <cell r="A8050" t="str">
            <v>HVN73312</v>
          </cell>
          <cell r="B8050" t="str">
            <v>肋间隙入路胸椎椎体椎旁软组织肿瘤切除植骨融合内固术</v>
          </cell>
          <cell r="C8050" t="str">
            <v>消毒铺巾,经一侧肋间隙入路显露胸腔内大血管､肺叶等重要脏器并保护,在X线引导下显露肿瘤部位的椎体并连同椎旁软组织肿瘤一起切除,内固定,植骨融合,必要时术中导航,另戳口放负压引流管,逐层关闭伤口。必要时术中脊髓监护。不含X线引导､术中导航､脊髓监护。</v>
          </cell>
          <cell r="D8050" t="str">
            <v>引流装置</v>
          </cell>
          <cell r="E8050" t="str">
            <v>内固定材料,人工骨,异种骨,止血材料,特殊缝线</v>
          </cell>
          <cell r="F8050" t="str">
            <v>每椎体</v>
          </cell>
          <cell r="G8050" t="str">
            <v/>
          </cell>
          <cell r="H8050">
            <v>2360</v>
          </cell>
          <cell r="I8050">
            <v>1890</v>
          </cell>
          <cell r="J8050">
            <v>1650</v>
          </cell>
          <cell r="K8050" t="str">
            <v>乙类</v>
          </cell>
        </row>
        <row r="8051">
          <cell r="A8051" t="str">
            <v>HVN73313</v>
          </cell>
          <cell r="B8051" t="str">
            <v>后路胸椎附件肿瘤切除术</v>
          </cell>
          <cell r="C8051" t="str">
            <v>消毒铺巾,后正中切口X线引导下显露肿瘤部位的椎骨附件并切除(必要时术中导航,显露神经根并保护)。必要时脊髓监护,另戳口放负压引流管,逐层关闭伤口。不含X线引导､术中导航､脊髓监护。</v>
          </cell>
          <cell r="D8051" t="str">
            <v>引流装置</v>
          </cell>
          <cell r="E8051" t="str">
            <v>止血材料,特殊缝线</v>
          </cell>
          <cell r="F8051" t="str">
            <v>每椎体</v>
          </cell>
          <cell r="G8051" t="str">
            <v/>
          </cell>
          <cell r="H8051">
            <v>2140</v>
          </cell>
          <cell r="I8051">
            <v>1710</v>
          </cell>
          <cell r="J8051">
            <v>1500</v>
          </cell>
          <cell r="K8051" t="str">
            <v>甲类</v>
          </cell>
        </row>
        <row r="8052">
          <cell r="A8052" t="str">
            <v>HVN73314</v>
          </cell>
          <cell r="B8052" t="str">
            <v>后路胸椎附件肿瘤切除植骨融合内固定术</v>
          </cell>
          <cell r="C8052" t="str">
            <v>消毒铺巾,后正中切口X线引导下显露肿瘤部位的椎骨附件并切除,内固定,植骨融合,必要时术中导航,显露神经根并保护,必要时脊髓监护,另戳口放负压引流管,逐层关闭伤口。不含X线引导､术中导航､脊髓监护。</v>
          </cell>
          <cell r="D8052" t="str">
            <v>引流装置</v>
          </cell>
          <cell r="E8052" t="str">
            <v>内固定材料,人工骨,异种骨,止血材料,特殊缝线</v>
          </cell>
          <cell r="F8052" t="str">
            <v>每椎体</v>
          </cell>
          <cell r="G8052" t="str">
            <v/>
          </cell>
          <cell r="H8052">
            <v>2180</v>
          </cell>
          <cell r="I8052">
            <v>1745</v>
          </cell>
          <cell r="J8052">
            <v>1530</v>
          </cell>
          <cell r="K8052" t="str">
            <v>乙类</v>
          </cell>
        </row>
        <row r="8053">
          <cell r="A8053" t="str">
            <v>HVN73315</v>
          </cell>
          <cell r="B8053" t="str">
            <v>后路胸椎附件及部分椎体肿瘤切除术</v>
          </cell>
          <cell r="C8053" t="str">
            <v>消毒铺巾,后正中切口X线引导下显露肿瘤部位的椎骨附件和肿瘤累及的部分椎体并切除(必要时术中导航,显露神经根并保护)。必要时脊髓监护,另戳口放负压引流管,逐层关闭伤口。不含X线引导､术中导航､脊髓监护。</v>
          </cell>
          <cell r="D8053" t="str">
            <v>引流装置</v>
          </cell>
          <cell r="E8053" t="str">
            <v>止血材料,特殊缝线</v>
          </cell>
          <cell r="F8053" t="str">
            <v>每椎体</v>
          </cell>
          <cell r="G8053" t="str">
            <v/>
          </cell>
          <cell r="H8053">
            <v>2160</v>
          </cell>
          <cell r="I8053">
            <v>1730</v>
          </cell>
          <cell r="J8053">
            <v>1510</v>
          </cell>
          <cell r="K8053" t="str">
            <v>甲类</v>
          </cell>
        </row>
        <row r="8054">
          <cell r="A8054" t="str">
            <v>HVN73316</v>
          </cell>
          <cell r="B8054" t="str">
            <v>后路胸椎附件及部分椎体肿瘤切除植骨融合内固定术</v>
          </cell>
          <cell r="C8054" t="str">
            <v>消毒铺巾,后正中切口X线引导下显露肿瘤部位的椎骨附件和肿瘤累及的部分椎体并切除,内固定,植骨融合,必要时术中导航,显露神经根并保护,必要时脊髓监护,另戳口放负压引流管,逐层关闭伤口。不含X线引导､术中导航､脊髓监护。</v>
          </cell>
          <cell r="D8054" t="str">
            <v>引流装置</v>
          </cell>
          <cell r="E8054" t="str">
            <v>内固定材料,人工骨,异种骨,止血材料,特殊缝线</v>
          </cell>
          <cell r="F8054" t="str">
            <v>每椎体</v>
          </cell>
          <cell r="G8054" t="str">
            <v/>
          </cell>
          <cell r="H8054">
            <v>2160</v>
          </cell>
          <cell r="I8054">
            <v>1730</v>
          </cell>
          <cell r="J8054">
            <v>1510</v>
          </cell>
          <cell r="K8054" t="str">
            <v>乙类</v>
          </cell>
        </row>
        <row r="8055">
          <cell r="A8055" t="str">
            <v>HVN73317</v>
          </cell>
          <cell r="B8055" t="str">
            <v>后路胸椎椎板肿瘤切除术</v>
          </cell>
          <cell r="C8055" t="str">
            <v>消毒铺巾,后正中切口X线引导下显露肿瘤部位的椎板并切除,显露硬脊膜和神经根并保护(必要时术中导航,另戳口放负压引流管,逐层关闭伤口)。必要时术中脊髓监护。不含X线引导､术中导航､脊髓监护。</v>
          </cell>
          <cell r="D8055" t="str">
            <v>引流装置</v>
          </cell>
          <cell r="E8055" t="str">
            <v>脊柱膜,止血材料,特殊缝线</v>
          </cell>
          <cell r="F8055" t="str">
            <v>每椎体</v>
          </cell>
          <cell r="G8055" t="str">
            <v/>
          </cell>
          <cell r="H8055">
            <v>2160</v>
          </cell>
          <cell r="I8055">
            <v>1730</v>
          </cell>
          <cell r="J8055">
            <v>1510</v>
          </cell>
          <cell r="K8055" t="str">
            <v>甲类</v>
          </cell>
        </row>
        <row r="8056">
          <cell r="A8056" t="str">
            <v>HVN73318</v>
          </cell>
          <cell r="B8056" t="str">
            <v>后路胸椎椎板肿瘤切除植骨融合内固定术</v>
          </cell>
          <cell r="C8056" t="str">
            <v>消毒铺巾,后正中切口X线引导下显露肿瘤部位的椎板并切除,显露硬脊膜和神经根并保护,内固定,植骨融合,必要时术中导航,另戳口放负压引流管,逐层关闭伤口,必要时术中脊髓监护。不含X线引导､术中导航､脊髓监护。</v>
          </cell>
          <cell r="D8056" t="str">
            <v>引流装置</v>
          </cell>
          <cell r="E8056" t="str">
            <v>内固定材料,脊柱膜,人工骨,异种骨,止血材料,特殊缝线</v>
          </cell>
          <cell r="F8056" t="str">
            <v>每椎体</v>
          </cell>
          <cell r="G8056" t="str">
            <v/>
          </cell>
          <cell r="H8056">
            <v>2000</v>
          </cell>
          <cell r="I8056">
            <v>1600</v>
          </cell>
          <cell r="J8056">
            <v>1400</v>
          </cell>
          <cell r="K8056" t="str">
            <v>乙类</v>
          </cell>
        </row>
        <row r="8057">
          <cell r="A8057" t="str">
            <v>HVN73319</v>
          </cell>
          <cell r="B8057" t="str">
            <v>胸椎感染性病灶清除术</v>
          </cell>
          <cell r="C8057" t="str">
            <v>麻醉,消毒,根据病变位置可取侧卧位,侧方开胸或胸腹联合切口,逐层切开。必要时切开部分膈肌,牵开保护肺脏及其它腹腔脏器,显露椎体及前方主动脉､腔静脉等大血管,分离保护牵开血管及胸导管等结构,显露椎体前外侧,X线定位确定病变椎体,或取俯卧位后外侧入路,切除后侧部分附件及相应后段肋骨,将胸膜推向前方,显露椎体侧面,X线定位确定病变椎体,切开椎前筋膜,清除病变椎体及间盘组织至正常骨,小心勿损伤后方的脊髓及前方大血管及脏器,如损伤应做相应处理,用生理冲洗液3000毫升反复冲洗,放置抗感染药物或填充物或植骨,止血,逐</v>
          </cell>
          <cell r="D8057" t="str">
            <v>引流装置,冲洗液</v>
          </cell>
          <cell r="E8057" t="str">
            <v>充填材料,人工骨,特殊缝线</v>
          </cell>
          <cell r="F8057" t="str">
            <v>次</v>
          </cell>
          <cell r="G8057" t="str">
            <v>以1个病灶为基价,每增加1个加收不超过80%</v>
          </cell>
          <cell r="H8057">
            <v>2300</v>
          </cell>
          <cell r="I8057">
            <v>1840</v>
          </cell>
          <cell r="J8057">
            <v>1610</v>
          </cell>
          <cell r="K8057" t="str">
            <v>甲类</v>
          </cell>
        </row>
        <row r="8058">
          <cell r="A8058" t="str">
            <v>HVN73320</v>
          </cell>
          <cell r="B8058" t="str">
            <v>胸椎感染性病灶清除椎体植骨融合内固定术</v>
          </cell>
          <cell r="C8058" t="str">
            <v>麻醉,消毒,根据病变位置可取侧卧位,侧方开胸或胸腹联合切口,逐层切开。必要时切开部分膈肌,牵开保护肺脏及其它腹腔脏器,显露椎体及前方主动脉､腔静脉等大血管,分离保护牵开血管及胸导管等结构,显露椎体前外侧,X线定位确定病变椎体,或取俯卧位后外侧入路,切除后侧部分附件及相应后段肋骨,将胸膜推向前方,显露椎体侧面,X线定位确定病变椎体,切开椎前筋膜,清除病变椎体及间盘组织至正常骨,小心勿损伤后方的脊髓及前方大血管及脏器,如损伤应做相应处理,采用自体取骨或椎间融合器或人工椎体融合重建椎体缺损,内固定系统重建脊柱稳</v>
          </cell>
          <cell r="D8058" t="str">
            <v>引流装置,冲洗液</v>
          </cell>
          <cell r="E8058" t="str">
            <v>充填材料,内固定材料,人工骨,特殊缝线</v>
          </cell>
          <cell r="F8058" t="str">
            <v>次</v>
          </cell>
          <cell r="G8058" t="str">
            <v>以1个病灶为基价,每增加1个加收不超过80%</v>
          </cell>
          <cell r="H8058">
            <v>2500</v>
          </cell>
          <cell r="I8058">
            <v>2000</v>
          </cell>
          <cell r="J8058">
            <v>1750</v>
          </cell>
          <cell r="K8058" t="str">
            <v>乙类</v>
          </cell>
        </row>
        <row r="8059">
          <cell r="A8059" t="str">
            <v>HVN83101</v>
          </cell>
          <cell r="B8059" t="str">
            <v>经皮胸椎椎体扩张成形术(PKP)</v>
          </cell>
          <cell r="C8059" t="str">
            <v>局麻或者全麻,仰卧位,经皮穿刺,定位,置入椎体扩张装置,形成空腔,取出扩张装置,于空腔内注射填充物。</v>
          </cell>
          <cell r="D8059" t="str">
            <v>注射器</v>
          </cell>
          <cell r="E8059" t="str">
            <v>内固定材料,止血材料,特殊缝线</v>
          </cell>
          <cell r="F8059" t="str">
            <v>每椎体</v>
          </cell>
          <cell r="G8059" t="str">
            <v>每增加1节椎体加收不超过80%</v>
          </cell>
          <cell r="H8059">
            <v>1500</v>
          </cell>
          <cell r="I8059">
            <v>1200</v>
          </cell>
          <cell r="J8059">
            <v>1050</v>
          </cell>
          <cell r="K8059" t="str">
            <v>乙类</v>
          </cell>
        </row>
        <row r="8060">
          <cell r="A8060" t="str">
            <v>HVP-HVQ</v>
          </cell>
          <cell r="B8060" t="str">
            <v>胸椎连结</v>
          </cell>
          <cell r="C8060" t="str">
            <v/>
          </cell>
          <cell r="D8060" t="str">
            <v/>
          </cell>
          <cell r="E8060" t="str">
            <v/>
          </cell>
        </row>
        <row r="8060">
          <cell r="G8060" t="str">
            <v/>
          </cell>
          <cell r="H8060" t="str">
            <v/>
          </cell>
          <cell r="I8060" t="str">
            <v/>
          </cell>
          <cell r="J8060" t="str">
            <v/>
          </cell>
        </row>
        <row r="8061">
          <cell r="A8061" t="str">
            <v>HVP56301</v>
          </cell>
          <cell r="B8061" t="str">
            <v>胸骨入路胸椎椎间盘切除植骨融合术</v>
          </cell>
          <cell r="C8061" t="str">
            <v>消毒铺巾,经胸骨入路显露胸腔内大血管､肺叶等重要脏器并保护,在X线引导下显露病变椎间盘,切除椎间盘,椎体间植骨融合,必要时术中导航,另戳口放负压引流管,逐层关闭伤口。必要时术中脊髓监护。不含X线引导､术中导航､脊髓监护。</v>
          </cell>
          <cell r="D8061" t="str">
            <v>引流装置</v>
          </cell>
          <cell r="E8061" t="str">
            <v>人工骨,异种骨,止血材料,特殊缝线</v>
          </cell>
          <cell r="F8061" t="str">
            <v>每椎体</v>
          </cell>
          <cell r="G8061" t="str">
            <v>1次融合大于3节椎体,每增加1节加收不超过30%</v>
          </cell>
          <cell r="H8061">
            <v>2200</v>
          </cell>
          <cell r="I8061">
            <v>1760</v>
          </cell>
          <cell r="J8061">
            <v>1540</v>
          </cell>
          <cell r="K8061" t="str">
            <v>乙类</v>
          </cell>
        </row>
        <row r="8062">
          <cell r="A8062" t="str">
            <v>HVP56302</v>
          </cell>
          <cell r="B8062" t="str">
            <v>肋间隙入路胸椎椎间盘切除植骨融合术</v>
          </cell>
          <cell r="C8062" t="str">
            <v>消毒铺巾,经一侧肋间入路显露胸腔内大血管､肺叶等重要脏器并保护,在X线引导下显露病变椎间盘,切除椎间盘,椎体间植骨融合,必要时术中导航,另戳口放负压引流管,逐层关闭伤口。必要时术中脊髓监护。不含X线引导､术中导航､脊髓监护。</v>
          </cell>
          <cell r="D8062" t="str">
            <v>引流装置</v>
          </cell>
          <cell r="E8062" t="str">
            <v>人工骨,异种骨,止血材料,特殊缝线</v>
          </cell>
          <cell r="F8062" t="str">
            <v>每椎体</v>
          </cell>
          <cell r="G8062" t="str">
            <v>1次融合大于3节椎体,每增加1节加收不超过30%</v>
          </cell>
          <cell r="H8062">
            <v>2100</v>
          </cell>
          <cell r="I8062">
            <v>1680</v>
          </cell>
          <cell r="J8062">
            <v>1470</v>
          </cell>
          <cell r="K8062" t="str">
            <v>乙类</v>
          </cell>
        </row>
        <row r="8063">
          <cell r="A8063" t="str">
            <v>HVP56303</v>
          </cell>
          <cell r="B8063" t="str">
            <v>胸腹联合入路椎间盘切除植骨融合术</v>
          </cell>
          <cell r="C8063" t="str">
            <v>消毒铺巾,经胸腹联合切口入路显露胸腹腔内大血管､肺叶､肠管等重要脏器并保护,在X线引导下显露病变椎间盘,切除椎间盘,椎体间植骨融合,必要时术中导航,另戳口放负压引流管,逐层关闭伤口。必要时术中脊髓监护。不含X线引导､术中导航､脊髓监护。</v>
          </cell>
          <cell r="D8063" t="str">
            <v>引流装置</v>
          </cell>
          <cell r="E8063" t="str">
            <v>人工骨,异种骨,止血材料,特殊缝线</v>
          </cell>
          <cell r="F8063" t="str">
            <v>每椎体</v>
          </cell>
          <cell r="G8063" t="str">
            <v>1次融合大于3节椎体,每增加1节加收不超过30%</v>
          </cell>
          <cell r="H8063">
            <v>2160</v>
          </cell>
          <cell r="I8063">
            <v>1730</v>
          </cell>
          <cell r="J8063">
            <v>1510</v>
          </cell>
          <cell r="K8063" t="str">
            <v>乙类</v>
          </cell>
        </row>
        <row r="8064">
          <cell r="A8064" t="str">
            <v>HVP56304</v>
          </cell>
          <cell r="B8064" t="str">
            <v>肋间隙入路胸椎椎间盘切除植骨融合内固定术</v>
          </cell>
          <cell r="C8064" t="str">
            <v>消毒铺巾,经一侧肋间入路显露胸腔内大血管､肺叶等重要脏器并保护,在X线引导下显露病变椎间盘,切除椎间盘,椎体间植骨融合､内固定,必要时术中导航,另戳口放负压引流管,逐层关闭伤口。必要时术中脊髓监护。不含X线引导､术中导航､脊髓监护。</v>
          </cell>
          <cell r="D8064" t="str">
            <v>引流装置</v>
          </cell>
          <cell r="E8064" t="str">
            <v>内固定材料,人工骨,异种骨,止血材料,特殊缝线</v>
          </cell>
          <cell r="F8064" t="str">
            <v>每椎体</v>
          </cell>
          <cell r="G8064" t="str">
            <v>1次融合大于3节椎体,每增加1节加收不超过30%</v>
          </cell>
          <cell r="H8064">
            <v>2400</v>
          </cell>
          <cell r="I8064">
            <v>1920</v>
          </cell>
          <cell r="J8064">
            <v>1680</v>
          </cell>
          <cell r="K8064" t="str">
            <v>乙类</v>
          </cell>
        </row>
        <row r="8065">
          <cell r="A8065" t="str">
            <v>HVP56305</v>
          </cell>
          <cell r="B8065" t="str">
            <v>胸骨入路胸椎椎间盘切除植骨融合内固定术</v>
          </cell>
          <cell r="C8065" t="str">
            <v>消毒铺巾,经胸骨入路显露胸腔内大血管､肺叶等重要脏器并保护,在X线引导下显露病变椎间盘,切除椎间盘,椎体间植骨融合､内固定,必要时术中导航,另戳口放负压引流管,逐层关闭伤口。必要时术中脊髓监护。不含X线引导､术中导航､脊髓监护。</v>
          </cell>
          <cell r="D8065" t="str">
            <v>引流装置</v>
          </cell>
          <cell r="E8065" t="str">
            <v>内固定材料,人工骨,异种骨,止血材料,特殊缝线</v>
          </cell>
          <cell r="F8065" t="str">
            <v>每椎体</v>
          </cell>
          <cell r="G8065" t="str">
            <v>1次融合大于3节椎体,每增加1节加收不超过30%</v>
          </cell>
          <cell r="H8065">
            <v>2480</v>
          </cell>
          <cell r="I8065">
            <v>1980</v>
          </cell>
          <cell r="J8065">
            <v>1730</v>
          </cell>
          <cell r="K8065" t="str">
            <v>乙类</v>
          </cell>
        </row>
        <row r="8066">
          <cell r="A8066" t="str">
            <v>HVP56306</v>
          </cell>
          <cell r="B8066" t="str">
            <v>胸腹联合入路椎间盘切除植骨融合内固定术</v>
          </cell>
          <cell r="C8066" t="str">
            <v>消毒铺巾,经胸腹联合切口入路显露胸腹腔内大血管､肺叶､肠管等重要脏器并保护,在X线引导下显露病变椎间盘,切除椎间盘,椎体间植骨融合,内固定,必要时术中导航,另戳口放负压引流管,逐层关闭伤口。必要时术中脊髓监护。不含X线引导､术中导航､脊髓监护。</v>
          </cell>
          <cell r="D8066" t="str">
            <v>引流装置,冲洗液</v>
          </cell>
          <cell r="E8066" t="str">
            <v>内固定材料,人工骨,异种骨,止血材料,特殊缝线</v>
          </cell>
          <cell r="F8066" t="str">
            <v>每椎体</v>
          </cell>
          <cell r="G8066" t="str">
            <v>1次融合大于3节椎体,每增加1节加收不超过30%</v>
          </cell>
          <cell r="H8066">
            <v>2400</v>
          </cell>
          <cell r="I8066">
            <v>1920</v>
          </cell>
          <cell r="J8066">
            <v>1680</v>
          </cell>
          <cell r="K8066" t="str">
            <v>乙类</v>
          </cell>
        </row>
        <row r="8067">
          <cell r="A8067" t="str">
            <v>HVQ56301</v>
          </cell>
          <cell r="B8067" t="str">
            <v>胸椎后纵韧带骨化切除椎管扩大减压术</v>
          </cell>
          <cell r="C8067" t="str">
            <v>麻醉后消毒铺巾,X线引导下显露棘突､椎板和关节突,切除部分或全部椎板､关节突,椎弓根和椎体,切除骨化的后纵韧带,显露硬膜和神经根,覆盖脊柱膜,置引流缝合。不含X线引导。</v>
          </cell>
          <cell r="D8067" t="str">
            <v>引流装置</v>
          </cell>
          <cell r="E8067" t="str">
            <v>脊柱膜,止血材料,特殊缝线</v>
          </cell>
          <cell r="F8067" t="str">
            <v>每椎体</v>
          </cell>
          <cell r="G8067" t="str">
            <v/>
          </cell>
          <cell r="H8067">
            <v>1800</v>
          </cell>
          <cell r="I8067">
            <v>1440</v>
          </cell>
          <cell r="J8067">
            <v>1260</v>
          </cell>
          <cell r="K8067" t="str">
            <v>甲类</v>
          </cell>
        </row>
        <row r="8068">
          <cell r="A8068" t="str">
            <v>HVQ72101</v>
          </cell>
          <cell r="B8068" t="str">
            <v>经皮穿刺胸椎小关节射频治疗</v>
          </cell>
          <cell r="C8068" t="str">
            <v>用于胸椎小关节综合征､胸脊神经后支卡压征､胸背部带状疱疹后神经痛的治疗。监测生命体征,消毒铺巾,影像定位下穿刺,经影像及神经诱发确认无误,实施射频热凝或脉冲射频调节治疗。不含监测､影像学引导､术中监护。</v>
          </cell>
          <cell r="D8068" t="str">
            <v/>
          </cell>
          <cell r="E8068" t="str">
            <v>射频穿刺针</v>
          </cell>
          <cell r="F8068" t="str">
            <v>次</v>
          </cell>
          <cell r="G8068" t="str">
            <v>以1个穿刺点为基价,每增加1点加收不超过50%</v>
          </cell>
          <cell r="H8068">
            <v>700</v>
          </cell>
          <cell r="I8068">
            <v>560</v>
          </cell>
          <cell r="J8068">
            <v>490</v>
          </cell>
          <cell r="K8068" t="str">
            <v>乙类</v>
          </cell>
        </row>
        <row r="8069">
          <cell r="A8069" t="str">
            <v>HVR</v>
          </cell>
          <cell r="B8069" t="str">
            <v>胸腰段椎骨与连结</v>
          </cell>
          <cell r="C8069" t="str">
            <v/>
          </cell>
          <cell r="D8069" t="str">
            <v/>
          </cell>
          <cell r="E8069" t="str">
            <v/>
          </cell>
        </row>
        <row r="8069">
          <cell r="G8069" t="str">
            <v/>
          </cell>
          <cell r="H8069" t="str">
            <v/>
          </cell>
          <cell r="I8069" t="str">
            <v/>
          </cell>
          <cell r="J8069" t="str">
            <v/>
          </cell>
        </row>
        <row r="8070">
          <cell r="A8070" t="str">
            <v>HVR56301</v>
          </cell>
          <cell r="B8070" t="str">
            <v>胸腹联合入路胸腰段松解术</v>
          </cell>
          <cell r="C8070" t="str">
            <v>麻醉后消毒铺巾,开胸后经胸腹联合切口显露椎体,保护好血管和脏器,X线引导下定位,切除椎间盘和软骨终板,置引流缝合。不含X线引导。</v>
          </cell>
          <cell r="D8070" t="str">
            <v>引流装置</v>
          </cell>
          <cell r="E8070" t="str">
            <v>止血材料,特殊缝线</v>
          </cell>
          <cell r="F8070" t="str">
            <v>次</v>
          </cell>
          <cell r="G8070" t="str">
            <v/>
          </cell>
          <cell r="H8070">
            <v>2660</v>
          </cell>
          <cell r="I8070">
            <v>2130</v>
          </cell>
          <cell r="J8070">
            <v>1860</v>
          </cell>
          <cell r="K8070" t="str">
            <v>甲类</v>
          </cell>
        </row>
        <row r="8071">
          <cell r="A8071" t="str">
            <v>HVR56302</v>
          </cell>
          <cell r="B8071" t="str">
            <v>胸腹联合入路胸腰段脊柱松解融合术</v>
          </cell>
          <cell r="C8071" t="str">
            <v>全麻,侧卧位,经胸腹联合切口切除第10肋,离断膈肌,将腹膜剥离并推向前方,显露T10-L4椎间盘。切除､融合固定,缝合切口。</v>
          </cell>
          <cell r="D8071" t="str">
            <v>引流装置</v>
          </cell>
          <cell r="E8071" t="str">
            <v>内固定材料,人工骨,异种骨,止血材料,特殊缝线</v>
          </cell>
          <cell r="F8071" t="str">
            <v>每椎体</v>
          </cell>
          <cell r="G8071" t="str">
            <v>每增加1节椎体加收不超过80%</v>
          </cell>
          <cell r="H8071">
            <v>2460</v>
          </cell>
          <cell r="I8071">
            <v>1970</v>
          </cell>
          <cell r="J8071">
            <v>1720</v>
          </cell>
          <cell r="K8071" t="str">
            <v>乙类</v>
          </cell>
        </row>
        <row r="8072">
          <cell r="A8072" t="str">
            <v>HVR70301</v>
          </cell>
          <cell r="B8072" t="str">
            <v>后路胸腰椎骨折复位内固定术</v>
          </cell>
          <cell r="C8072" t="str">
            <v>全麻,俯卧位,后正中切口,X线引导下显露骨折节段棘突､椎板关节突,复位,内固定。必要时术中导航,置引流,缝合。不含X线引导､术中导航。</v>
          </cell>
          <cell r="D8072" t="str">
            <v>引流装置,冲洗液</v>
          </cell>
          <cell r="E8072" t="str">
            <v>内固定材料,人工骨,异种骨,止血材料,特殊缝线</v>
          </cell>
          <cell r="F8072" t="str">
            <v>每三节椎板</v>
          </cell>
          <cell r="G8072" t="str">
            <v>1次融合大于3节椎板,每增加1节加收不超过30%</v>
          </cell>
          <cell r="H8072">
            <v>1960</v>
          </cell>
          <cell r="I8072">
            <v>1570</v>
          </cell>
          <cell r="J8072">
            <v>1370</v>
          </cell>
          <cell r="K8072" t="str">
            <v>甲类</v>
          </cell>
        </row>
        <row r="8073">
          <cell r="A8073" t="str">
            <v>HVR70302</v>
          </cell>
          <cell r="B8073" t="str">
            <v>后路胸腰椎骨折复位椎板切除减压植骨融合内固定术</v>
          </cell>
          <cell r="C8073" t="str">
            <v>全麻,俯卧位,后正中切口,X线引导下显露骨折节段棘突､椎板关节突,复位,内固定,切除椎板,显露硬脊膜和神经根。必要时术中导航,置引流,缝合。不含X线引导､术中导航。</v>
          </cell>
          <cell r="D8073" t="str">
            <v>引流装置,冲洗液</v>
          </cell>
          <cell r="E8073" t="str">
            <v>内固定材料,脊柱膜,人工骨,异种骨,止血材料,特殊缝线</v>
          </cell>
          <cell r="F8073" t="str">
            <v>每三节椎板</v>
          </cell>
          <cell r="G8073" t="str">
            <v>1次融合大于3节椎板,每增加1节加收不超过30%</v>
          </cell>
          <cell r="H8073">
            <v>1980</v>
          </cell>
          <cell r="I8073">
            <v>1580</v>
          </cell>
          <cell r="J8073">
            <v>1385</v>
          </cell>
          <cell r="K8073" t="str">
            <v>乙类</v>
          </cell>
        </row>
        <row r="8074">
          <cell r="A8074" t="str">
            <v>HVR70303</v>
          </cell>
          <cell r="B8074" t="str">
            <v>后路胸腰椎骨折切开复位脊髓前外侧减压植骨融合内固定术</v>
          </cell>
          <cell r="C8074" t="str">
            <v>全麻,俯卧位,后正中切口,X线引导下显露骨折节段棘突､椎板关节突,复位,内固定,切除椎板,进行脊髓前外侧减压,显露硬脊膜和神经根。必要时术中导航,置引流,缝合。不含X线引导､术中导航。</v>
          </cell>
          <cell r="D8074" t="str">
            <v>引流装置,冲洗液</v>
          </cell>
          <cell r="E8074" t="str">
            <v>内固定材料,脊柱膜,人工骨,异种骨,止血材料,特殊缝线</v>
          </cell>
          <cell r="F8074" t="str">
            <v>每三节椎板</v>
          </cell>
          <cell r="G8074" t="str">
            <v>1次融合大于3节椎板,每增加1节加收不超过30%</v>
          </cell>
          <cell r="H8074">
            <v>1980</v>
          </cell>
          <cell r="I8074">
            <v>1580</v>
          </cell>
          <cell r="J8074">
            <v>1385</v>
          </cell>
          <cell r="K8074" t="str">
            <v>乙类</v>
          </cell>
        </row>
        <row r="8075">
          <cell r="A8075" t="str">
            <v>HVR73301</v>
          </cell>
          <cell r="B8075" t="str">
            <v>前路胸腰椎半椎体切除术</v>
          </cell>
          <cell r="C8075" t="str">
            <v>全麻,侧卧位,斜形切口,显露半椎体节段,切除,融合固定,缝合切口。</v>
          </cell>
          <cell r="D8075" t="str">
            <v>引流装置</v>
          </cell>
          <cell r="E8075" t="str">
            <v>内固定材料,人工骨,异种骨,止血材料,特殊缝线</v>
          </cell>
          <cell r="F8075" t="str">
            <v>每椎体</v>
          </cell>
          <cell r="G8075" t="str">
            <v>每增加1节椎体加收不超过80%</v>
          </cell>
          <cell r="H8075">
            <v>2200</v>
          </cell>
          <cell r="I8075">
            <v>1760</v>
          </cell>
          <cell r="J8075">
            <v>1540</v>
          </cell>
          <cell r="K8075" t="str">
            <v>甲类</v>
          </cell>
        </row>
        <row r="8076">
          <cell r="A8076" t="str">
            <v>HVR73302</v>
          </cell>
          <cell r="B8076" t="str">
            <v>后路胸腰椎半椎体切除术</v>
          </cell>
          <cell r="C8076" t="str">
            <v>用蛋壳操作技术。全麻,俯卧位,后正中切口,显露骨折节段,复位,固定,缝合切口。</v>
          </cell>
          <cell r="D8076" t="str">
            <v>引流装置</v>
          </cell>
          <cell r="E8076" t="str">
            <v>内固定材料,人工骨,异种骨,止血材料,特殊缝线</v>
          </cell>
          <cell r="F8076" t="str">
            <v>每椎体</v>
          </cell>
          <cell r="G8076" t="str">
            <v>每增加1节椎体加收不超过80%</v>
          </cell>
          <cell r="H8076">
            <v>2200</v>
          </cell>
          <cell r="I8076">
            <v>1760</v>
          </cell>
          <cell r="J8076">
            <v>1540</v>
          </cell>
          <cell r="K8076" t="str">
            <v>甲类</v>
          </cell>
        </row>
        <row r="8077">
          <cell r="A8077" t="str">
            <v>HVR73303</v>
          </cell>
          <cell r="B8077" t="str">
            <v>前后联合入路胸腰段半椎体切除术</v>
          </cell>
          <cell r="C8077" t="str">
            <v>全麻,仰卧位或俯卧位,横形､斜形或后正中切口,显露半椎体节段,切除,融合固定,缝合切口。</v>
          </cell>
          <cell r="D8077" t="str">
            <v>引流装置</v>
          </cell>
          <cell r="E8077" t="str">
            <v>内固定材料,人工骨,异种骨,止血材料,特殊缝线</v>
          </cell>
          <cell r="F8077" t="str">
            <v>每椎体</v>
          </cell>
          <cell r="G8077" t="str">
            <v>每增加1节椎体加收不超过80%</v>
          </cell>
          <cell r="H8077">
            <v>2200</v>
          </cell>
          <cell r="I8077">
            <v>1760</v>
          </cell>
          <cell r="J8077">
            <v>1540</v>
          </cell>
          <cell r="K8077" t="str">
            <v>甲类</v>
          </cell>
        </row>
        <row r="8078">
          <cell r="A8078" t="str">
            <v>HVT</v>
          </cell>
          <cell r="B8078" t="str">
            <v>腰椎</v>
          </cell>
          <cell r="C8078" t="str">
            <v/>
          </cell>
          <cell r="D8078" t="str">
            <v/>
          </cell>
          <cell r="E8078" t="str">
            <v/>
          </cell>
        </row>
        <row r="8078">
          <cell r="G8078" t="str">
            <v/>
          </cell>
          <cell r="H8078" t="str">
            <v/>
          </cell>
          <cell r="I8078" t="str">
            <v/>
          </cell>
          <cell r="J8078" t="str">
            <v/>
          </cell>
        </row>
        <row r="8079">
          <cell r="A8079" t="str">
            <v>HVT48101</v>
          </cell>
          <cell r="B8079" t="str">
            <v>腰椎硬膜外封闭术</v>
          </cell>
          <cell r="C8079" t="str">
            <v>常规消毒,局麻,定位,穿刺,测压,硬膜外腔内注药,测麻醉平面。</v>
          </cell>
          <cell r="D8079" t="str">
            <v>穿刺针,注射器</v>
          </cell>
          <cell r="E8079" t="str">
            <v/>
          </cell>
          <cell r="F8079" t="str">
            <v>次</v>
          </cell>
          <cell r="G8079" t="str">
            <v/>
          </cell>
          <cell r="H8079">
            <v>140</v>
          </cell>
          <cell r="I8079">
            <v>110</v>
          </cell>
          <cell r="J8079">
            <v>100</v>
          </cell>
          <cell r="K8079" t="str">
            <v>甲类</v>
          </cell>
        </row>
        <row r="8080">
          <cell r="A8080" t="str">
            <v>HVT56301</v>
          </cell>
          <cell r="B8080" t="str">
            <v>腰椎椎管减压滑脱复位植骨融合内固定术</v>
          </cell>
          <cell r="C8080" t="str">
            <v>麻醉后消毒铺巾,显露棘突､椎板和关节突､横突,X线引导下置入内固定。必要时术中导航,去除椎板,切除关节突软骨,植骨融合,覆盖脊柱膜,置引流缝合。不含X线引导､术中导航､取骨术。</v>
          </cell>
          <cell r="D8080" t="str">
            <v>引流装置</v>
          </cell>
          <cell r="E8080" t="str">
            <v>内固定材料,脊柱膜,人工骨,异种骨,止血材料,特殊缝线</v>
          </cell>
          <cell r="F8080" t="str">
            <v>次</v>
          </cell>
          <cell r="G8080" t="str">
            <v/>
          </cell>
          <cell r="H8080">
            <v>2480</v>
          </cell>
          <cell r="I8080">
            <v>1980</v>
          </cell>
          <cell r="J8080">
            <v>1730</v>
          </cell>
          <cell r="K8080" t="str">
            <v>乙类</v>
          </cell>
        </row>
        <row r="8081">
          <cell r="A8081" t="str">
            <v>HVT56302</v>
          </cell>
          <cell r="B8081" t="str">
            <v>腰椎椎管减压滑脱复位椎间植骨融合内固定术</v>
          </cell>
          <cell r="C8081" t="str">
            <v>麻醉后消毒铺巾,显露棘突､椎板和关节突､横突,X线引导下置入内固定。必要时术中导航,去除椎板,切除关节突软骨,摘除间盘,放置椎间融合器或植骨,覆盖脊柱膜,置引流缝合。不含X线引导､术中导航､取骨术。</v>
          </cell>
          <cell r="D8081" t="str">
            <v>引流装置</v>
          </cell>
          <cell r="E8081" t="str">
            <v>内固定材料,脊柱膜,人工骨,异种骨,止血材料,特殊缝线</v>
          </cell>
          <cell r="F8081" t="str">
            <v>次</v>
          </cell>
          <cell r="G8081" t="str">
            <v/>
          </cell>
          <cell r="H8081">
            <v>2460</v>
          </cell>
          <cell r="I8081">
            <v>1970</v>
          </cell>
          <cell r="J8081">
            <v>1720</v>
          </cell>
          <cell r="K8081" t="str">
            <v>乙类</v>
          </cell>
        </row>
        <row r="8082">
          <cell r="A8082" t="str">
            <v>HVT56303</v>
          </cell>
          <cell r="B8082" t="str">
            <v>前路腰椎松解术</v>
          </cell>
          <cell r="C8082" t="str">
            <v>麻醉后消毒铺巾,侧方切口显露椎体,保护好血管和脏器,X线引导下定位,切除椎间盘和软骨终板,置引流缝合。不含X线引导。</v>
          </cell>
          <cell r="D8082" t="str">
            <v>引流装置</v>
          </cell>
          <cell r="E8082" t="str">
            <v>止血材料,特殊缝线</v>
          </cell>
          <cell r="F8082" t="str">
            <v>次</v>
          </cell>
          <cell r="G8082" t="str">
            <v/>
          </cell>
          <cell r="H8082">
            <v>2460</v>
          </cell>
          <cell r="I8082">
            <v>1970</v>
          </cell>
          <cell r="J8082">
            <v>1720</v>
          </cell>
          <cell r="K8082" t="str">
            <v>甲类</v>
          </cell>
        </row>
        <row r="8083">
          <cell r="A8083" t="str">
            <v>HVT56304</v>
          </cell>
          <cell r="B8083" t="str">
            <v>腰椎椎间复位植骨融合内固定术</v>
          </cell>
          <cell r="C8083" t="str">
            <v>全麻或硬膜外麻醉,俯卧位,经后正中切口显落椎板,置入椎弓根钉固定,咬除椎板,椎体复位,植骨内固定。</v>
          </cell>
          <cell r="D8083" t="str">
            <v>引流装置</v>
          </cell>
          <cell r="E8083" t="str">
            <v>内固定材料,人工骨,异种骨,止血材料,特殊缝线</v>
          </cell>
          <cell r="F8083" t="str">
            <v>每节段</v>
          </cell>
          <cell r="G8083" t="str">
            <v>每增加1节加收不超过80%</v>
          </cell>
          <cell r="H8083">
            <v>1800</v>
          </cell>
          <cell r="I8083">
            <v>1440</v>
          </cell>
          <cell r="J8083">
            <v>1260</v>
          </cell>
          <cell r="K8083" t="str">
            <v>乙类</v>
          </cell>
        </row>
        <row r="8084">
          <cell r="A8084" t="str">
            <v>HVT56305</v>
          </cell>
          <cell r="B8084" t="str">
            <v>腰椎椎间复位360°植骨融合内固定术</v>
          </cell>
          <cell r="C8084" t="str">
            <v>全麻或硬膜外麻醉,俯卧位,经后正中切口显落椎板,咬除椎板,椎体复位､内固定,凿除小关节软骨,椎间､小关节､椎板外侧及横突间植骨。</v>
          </cell>
          <cell r="D8084" t="str">
            <v>引流装置</v>
          </cell>
          <cell r="E8084" t="str">
            <v>内固定材料,人工骨,异种骨,止血材料,特殊缝线</v>
          </cell>
          <cell r="F8084" t="str">
            <v>每节段</v>
          </cell>
          <cell r="G8084" t="str">
            <v>每增加1节加收不超过80%</v>
          </cell>
          <cell r="H8084">
            <v>1880</v>
          </cell>
          <cell r="I8084">
            <v>1500</v>
          </cell>
          <cell r="J8084">
            <v>1315</v>
          </cell>
          <cell r="K8084" t="str">
            <v>乙类</v>
          </cell>
        </row>
        <row r="8085">
          <cell r="A8085" t="str">
            <v>HVT56306</v>
          </cell>
          <cell r="B8085" t="str">
            <v>腰椎椎管扩大减压术</v>
          </cell>
          <cell r="C8085" t="str">
            <v>麻醉后消毒铺巾,X线引导下显露棘突､椎板和关节突,切除部分或全部椎板,显露硬膜和神经根,覆盖脊柱膜。置引流缝合。不含X线引导。</v>
          </cell>
          <cell r="D8085" t="str">
            <v>引流装置</v>
          </cell>
          <cell r="E8085" t="str">
            <v>脊柱膜,止血材料,特殊缝线</v>
          </cell>
          <cell r="F8085" t="str">
            <v>每椎体</v>
          </cell>
          <cell r="G8085" t="str">
            <v/>
          </cell>
          <cell r="H8085">
            <v>1800</v>
          </cell>
          <cell r="I8085">
            <v>1440</v>
          </cell>
          <cell r="J8085">
            <v>1260</v>
          </cell>
          <cell r="K8085" t="str">
            <v>甲类</v>
          </cell>
        </row>
        <row r="8086">
          <cell r="A8086" t="str">
            <v>HVT56307</v>
          </cell>
          <cell r="B8086" t="str">
            <v>腰椎椎管扩大减压植骨融合内固定术</v>
          </cell>
          <cell r="C8086" t="str">
            <v>麻醉后消毒铺巾,显露棘突､椎板和关节突､横突,X线引导下置入内固定。必要时术中导航,切除部分或全部椎板,显露硬膜和神经根,植骨融合,覆盖脊柱膜,置引流缝合。不含X线引导､术中导航､取骨术。</v>
          </cell>
          <cell r="D8086" t="str">
            <v>引流装置</v>
          </cell>
          <cell r="E8086" t="str">
            <v>内固定材料,脊柱膜,人工骨,异种骨,止血材料,特殊缝线</v>
          </cell>
          <cell r="F8086" t="str">
            <v>每椎体</v>
          </cell>
          <cell r="G8086" t="str">
            <v/>
          </cell>
          <cell r="H8086">
            <v>1860</v>
          </cell>
          <cell r="I8086">
            <v>1490</v>
          </cell>
          <cell r="J8086">
            <v>1300</v>
          </cell>
          <cell r="K8086" t="str">
            <v>乙类</v>
          </cell>
        </row>
        <row r="8087">
          <cell r="A8087" t="str">
            <v>HVT56308</v>
          </cell>
          <cell r="B8087" t="str">
            <v>腰椎椎管扩大减压神经根管减压术</v>
          </cell>
          <cell r="C8087" t="str">
            <v>麻醉后消毒铺巾,X线引导下显露棘突､椎板和关节突,切除部分或全部椎板,显露硬膜和神经根,神经根管减压,覆盖脊柱膜,置引流缝合。不含X线引导。</v>
          </cell>
          <cell r="D8087" t="str">
            <v>引流装置,冲洗液</v>
          </cell>
          <cell r="E8087" t="str">
            <v>脊柱膜,止血材料,特殊缝线</v>
          </cell>
          <cell r="F8087" t="str">
            <v>每椎体</v>
          </cell>
          <cell r="G8087" t="str">
            <v/>
          </cell>
          <cell r="H8087">
            <v>1800</v>
          </cell>
          <cell r="I8087">
            <v>1440</v>
          </cell>
          <cell r="J8087">
            <v>1260</v>
          </cell>
          <cell r="K8087" t="str">
            <v>甲类</v>
          </cell>
        </row>
        <row r="8088">
          <cell r="A8088" t="str">
            <v>HVT56309</v>
          </cell>
          <cell r="B8088" t="str">
            <v>腰椎椎管扩大减压神经根管减压植骨融合内固定术</v>
          </cell>
          <cell r="C8088" t="str">
            <v>麻醉后消毒铺巾,显露棘突､椎板和关节突､横突,X线引导下置入内固定。必要时术中导航,切除部分或全部椎板,显露硬膜和神经根,神经根管减压,植骨融合,覆盖脊柱膜,置引流缝合。不含X线引导､术中导航､取骨术。</v>
          </cell>
          <cell r="D8088" t="str">
            <v>引流装置</v>
          </cell>
          <cell r="E8088" t="str">
            <v>内固定材料,脊柱膜,人工骨,异种骨,止血材料,特殊缝线</v>
          </cell>
          <cell r="F8088" t="str">
            <v>每椎体</v>
          </cell>
          <cell r="G8088" t="str">
            <v/>
          </cell>
          <cell r="H8088">
            <v>1800</v>
          </cell>
          <cell r="I8088">
            <v>1440</v>
          </cell>
          <cell r="J8088">
            <v>1260</v>
          </cell>
          <cell r="K8088" t="str">
            <v>乙类</v>
          </cell>
        </row>
        <row r="8089">
          <cell r="A8089" t="str">
            <v>HVT56310</v>
          </cell>
          <cell r="B8089" t="str">
            <v>腰椎椎板部分切除髓核摘除神经根管减压术</v>
          </cell>
          <cell r="C8089" t="str">
            <v>麻醉后消毒铺巾,X线引导下显露棘突､椎板和关节突,切除部分椎板､黄韧带,显露硬膜和神经根,切开后纵韧带,去除突出椎间盘,神经根管减压,覆盖脊柱膜,置引流缝合。不含X线引导。</v>
          </cell>
          <cell r="D8089" t="str">
            <v>引流装置</v>
          </cell>
          <cell r="E8089" t="str">
            <v>脊柱膜,止血材料,特殊缝线</v>
          </cell>
          <cell r="F8089" t="str">
            <v>每椎间盘</v>
          </cell>
          <cell r="G8089" t="str">
            <v/>
          </cell>
          <cell r="H8089">
            <v>1700</v>
          </cell>
          <cell r="I8089">
            <v>1360</v>
          </cell>
          <cell r="J8089">
            <v>1190</v>
          </cell>
          <cell r="K8089" t="str">
            <v>甲类</v>
          </cell>
        </row>
        <row r="8090">
          <cell r="A8090" t="str">
            <v>HVT64301</v>
          </cell>
          <cell r="B8090" t="str">
            <v>前路腰椎内固定取出术</v>
          </cell>
          <cell r="C8090" t="str">
            <v>麻醉,原切口入路,切除皮肤瘢痕,逐层切开达腹膜,剥离壁层腹膜,显露内固定装置,完整取出,逐层缝合。</v>
          </cell>
          <cell r="D8090" t="str">
            <v>引流装置</v>
          </cell>
          <cell r="E8090" t="str">
            <v>内固定材料,人工骨,异种骨,止血材料,特殊缝线</v>
          </cell>
          <cell r="F8090" t="str">
            <v>次</v>
          </cell>
          <cell r="G8090" t="str">
            <v/>
          </cell>
          <cell r="H8090">
            <v>1560</v>
          </cell>
          <cell r="I8090">
            <v>1250</v>
          </cell>
          <cell r="J8090">
            <v>1090</v>
          </cell>
          <cell r="K8090" t="str">
            <v>甲类</v>
          </cell>
        </row>
        <row r="8091">
          <cell r="A8091" t="str">
            <v>HVT64302</v>
          </cell>
          <cell r="B8091" t="str">
            <v>后路腰椎内固定取出术</v>
          </cell>
          <cell r="C8091" t="str">
            <v>麻醉,原切口入路,切除皮肤瘢痕,逐层切开,显露内固定装置,完整取出,逐层缝合。</v>
          </cell>
          <cell r="D8091" t="str">
            <v>引流装置</v>
          </cell>
          <cell r="E8091" t="str">
            <v>内固定材料,人工骨,异种骨,止血材料,特殊缝线</v>
          </cell>
          <cell r="F8091" t="str">
            <v>次</v>
          </cell>
          <cell r="G8091" t="str">
            <v/>
          </cell>
          <cell r="H8091">
            <v>1540</v>
          </cell>
          <cell r="I8091">
            <v>1230</v>
          </cell>
          <cell r="J8091">
            <v>1080</v>
          </cell>
          <cell r="K8091" t="str">
            <v>甲类</v>
          </cell>
        </row>
        <row r="8092">
          <cell r="A8092" t="str">
            <v>HVT66301</v>
          </cell>
          <cell r="B8092" t="str">
            <v>腰椎人工椎体置换术</v>
          </cell>
          <cell r="C8092" t="str">
            <v>全麻,仰(或侧)卧位,前方斜切口,显露节段,切除椎体,植入人工椎体,缝合切口。</v>
          </cell>
          <cell r="D8092" t="str">
            <v>引流装置,冲洗液</v>
          </cell>
          <cell r="E8092" t="str">
            <v>内固定材料,人工骨,异种骨,止血材料,特殊缝线</v>
          </cell>
          <cell r="F8092" t="str">
            <v>每椎体</v>
          </cell>
          <cell r="G8092" t="str">
            <v>每增加1节椎体加收不超过80%</v>
          </cell>
          <cell r="H8092">
            <v>2260</v>
          </cell>
          <cell r="I8092">
            <v>1810</v>
          </cell>
          <cell r="J8092">
            <v>1580</v>
          </cell>
          <cell r="K8092" t="str">
            <v>乙类</v>
          </cell>
        </row>
        <row r="8093">
          <cell r="A8093" t="str">
            <v>HVT70301</v>
          </cell>
          <cell r="B8093" t="str">
            <v>腰椎滑脱复位植骨融合内固定术</v>
          </cell>
          <cell r="C8093" t="str">
            <v>麻醉后消毒铺巾,显露棘突､椎板和关节突､横突,X线引导下置入内固定。必要时术中导航,去除椎板皮质骨,切除关节突软骨,植骨融合,置引流缝合。不含X线导航､术中导航､取骨术。</v>
          </cell>
          <cell r="D8093" t="str">
            <v>引流装置</v>
          </cell>
          <cell r="E8093" t="str">
            <v>内固定材料,人工骨,异种骨,止血材料,特殊缝线</v>
          </cell>
          <cell r="F8093" t="str">
            <v>次</v>
          </cell>
          <cell r="G8093" t="str">
            <v/>
          </cell>
          <cell r="H8093">
            <v>2480</v>
          </cell>
          <cell r="I8093">
            <v>1980</v>
          </cell>
          <cell r="J8093">
            <v>1730</v>
          </cell>
          <cell r="K8093" t="str">
            <v>乙类</v>
          </cell>
        </row>
        <row r="8094">
          <cell r="A8094" t="str">
            <v>HVT71301</v>
          </cell>
          <cell r="B8094" t="str">
            <v>前路腰椎滑脱植骨融合术</v>
          </cell>
          <cell r="C8094" t="str">
            <v>麻醉后消毒铺巾,X线引导下显露椎体,去除椎间盘和软骨终板,植骨融合,置引流缝合。不含X线引导､取骨术。</v>
          </cell>
          <cell r="D8094" t="str">
            <v>引流装置</v>
          </cell>
          <cell r="E8094" t="str">
            <v>人工骨,异种骨,止血材料,特殊缝线</v>
          </cell>
          <cell r="F8094" t="str">
            <v>次</v>
          </cell>
          <cell r="G8094" t="str">
            <v/>
          </cell>
          <cell r="H8094">
            <v>2280</v>
          </cell>
          <cell r="I8094">
            <v>1820</v>
          </cell>
          <cell r="J8094">
            <v>1595</v>
          </cell>
          <cell r="K8094" t="str">
            <v>乙类</v>
          </cell>
        </row>
        <row r="8095">
          <cell r="A8095" t="str">
            <v>HVT71302</v>
          </cell>
          <cell r="B8095" t="str">
            <v>后路腰椎滑脱植骨融合术</v>
          </cell>
          <cell r="C8095" t="str">
            <v>麻醉后消毒铺巾,X线引导下显露棘突､椎板和关节突,去除椎板､横突皮质骨,切除关节突软骨,植骨融合,置引流缝合。不含X线引导､取骨术。</v>
          </cell>
          <cell r="D8095" t="str">
            <v>引流装置</v>
          </cell>
          <cell r="E8095" t="str">
            <v>人工骨,异种骨,止血材料,特殊缝线</v>
          </cell>
          <cell r="F8095" t="str">
            <v>次</v>
          </cell>
          <cell r="G8095" t="str">
            <v/>
          </cell>
          <cell r="H8095">
            <v>2280</v>
          </cell>
          <cell r="I8095">
            <v>1820</v>
          </cell>
          <cell r="J8095">
            <v>1595</v>
          </cell>
          <cell r="K8095" t="str">
            <v>乙类</v>
          </cell>
        </row>
        <row r="8096">
          <cell r="A8096" t="str">
            <v>HVT71303</v>
          </cell>
          <cell r="B8096" t="str">
            <v>前路腰椎椎间植骨融合术</v>
          </cell>
          <cell r="C8096" t="str">
            <v>全麻或硬膜外麻醉,侧方腹膜后入路,剥离椎旁肌,显目标椎体､间盘,去除间盘,放置椎间融合器。</v>
          </cell>
          <cell r="D8096" t="str">
            <v>引流装置</v>
          </cell>
          <cell r="E8096" t="str">
            <v>内固定材料,人工骨,异种骨,止血材料,特殊缝线</v>
          </cell>
          <cell r="F8096" t="str">
            <v>每节段</v>
          </cell>
          <cell r="G8096" t="str">
            <v>每增加1节加收不超过80%</v>
          </cell>
          <cell r="H8096">
            <v>2180</v>
          </cell>
          <cell r="I8096">
            <v>1745</v>
          </cell>
          <cell r="J8096">
            <v>1530</v>
          </cell>
          <cell r="K8096" t="str">
            <v>乙类</v>
          </cell>
        </row>
        <row r="8097">
          <cell r="A8097" t="str">
            <v>HVT71304</v>
          </cell>
          <cell r="B8097" t="str">
            <v>后路腰椎椎间植骨融合术</v>
          </cell>
          <cell r="C8097" t="str">
            <v>全麻或硬膜外麻醉,俯卧位,经后正中切口显露椎板,行椎板切除或显露小关节突外侧椎间孔区,将椎间融合器植入。</v>
          </cell>
          <cell r="D8097" t="str">
            <v>引流装置</v>
          </cell>
          <cell r="E8097" t="str">
            <v>内固定材料,人工骨,异种骨,止血材料,特殊缝线</v>
          </cell>
          <cell r="F8097" t="str">
            <v>每节段</v>
          </cell>
          <cell r="G8097" t="str">
            <v>每增加1节加收不超过80%</v>
          </cell>
          <cell r="H8097">
            <v>2160</v>
          </cell>
          <cell r="I8097">
            <v>1730</v>
          </cell>
          <cell r="J8097">
            <v>1510</v>
          </cell>
          <cell r="K8097" t="str">
            <v>乙类</v>
          </cell>
        </row>
        <row r="8098">
          <cell r="A8098" t="str">
            <v>HVT71305</v>
          </cell>
          <cell r="B8098" t="str">
            <v>腰椎横突间融合术</v>
          </cell>
          <cell r="C8098" t="str">
            <v>麻醉后消毒铺巾,X线引导下显露棘突､椎板和关节突､横突,去除横突皮质骨,植骨融合,置引流缝合。不含X线引导､取骨术。</v>
          </cell>
          <cell r="D8098" t="str">
            <v>引流装置</v>
          </cell>
          <cell r="E8098" t="str">
            <v>人工骨,异种骨,止血材料,特殊缝线</v>
          </cell>
          <cell r="F8098" t="str">
            <v>次</v>
          </cell>
          <cell r="G8098" t="str">
            <v/>
          </cell>
          <cell r="H8098">
            <v>1600</v>
          </cell>
          <cell r="I8098">
            <v>1280</v>
          </cell>
          <cell r="J8098">
            <v>1120</v>
          </cell>
          <cell r="K8098" t="str">
            <v>乙类</v>
          </cell>
        </row>
        <row r="8099">
          <cell r="A8099" t="str">
            <v>HVT72101</v>
          </cell>
          <cell r="B8099" t="str">
            <v>经皮穿刺腰椎横突射频术</v>
          </cell>
          <cell r="C8099" t="str">
            <v>用于腰3横突综合征的治疗。监测生命体征,影像定位确定穿刺点,消毒铺巾,影像定位下穿刺,经影像确认无误,神经诱发无运动及感觉变化,实施射频热凝或脉冲射频调节治疗。不含监测､术中监护､影像学引导。</v>
          </cell>
          <cell r="D8099" t="str">
            <v/>
          </cell>
          <cell r="E8099" t="str">
            <v>射频穿刺针</v>
          </cell>
          <cell r="F8099" t="str">
            <v>次</v>
          </cell>
          <cell r="G8099" t="str">
            <v/>
          </cell>
          <cell r="H8099">
            <v>1000</v>
          </cell>
          <cell r="I8099">
            <v>800</v>
          </cell>
          <cell r="J8099">
            <v>700</v>
          </cell>
          <cell r="K8099" t="str">
            <v>乙类</v>
          </cell>
        </row>
        <row r="8100">
          <cell r="A8100" t="str">
            <v>HVT73301</v>
          </cell>
          <cell r="B8100" t="str">
            <v>腰椎骶化横突切除术</v>
          </cell>
          <cell r="C8100" t="str">
            <v>麻醉后消毒铺巾,X线引导下显露棘突､椎板和关节突､横突,去除横突,缝合。不含X线引导。</v>
          </cell>
          <cell r="D8100" t="str">
            <v/>
          </cell>
          <cell r="E8100" t="str">
            <v>特殊缝线,止血材料</v>
          </cell>
          <cell r="F8100" t="str">
            <v>次</v>
          </cell>
          <cell r="G8100" t="str">
            <v/>
          </cell>
          <cell r="H8100">
            <v>1000</v>
          </cell>
          <cell r="I8100">
            <v>800</v>
          </cell>
          <cell r="J8100">
            <v>700</v>
          </cell>
          <cell r="K8100" t="str">
            <v>甲类</v>
          </cell>
        </row>
        <row r="8101">
          <cell r="A8101" t="str">
            <v>HVT73302</v>
          </cell>
          <cell r="B8101" t="str">
            <v>侧前方入路腰椎椎体肿瘤切除术</v>
          </cell>
          <cell r="C8101" t="str">
            <v>消毒铺巾,经侧前方入路从腹膜后方间隙进入,将腹腔内大血管､肠管等重要脏器连同腹膜整体推开并保护,在X线引导下显露肿瘤部位的椎体并切除(必要时术中导航,另戳口放负压引流管,逐层关闭伤口)。必要时术中脊髓监护。不含X线引导､术中导航､脊髓监护。</v>
          </cell>
          <cell r="D8101" t="str">
            <v>引流装置</v>
          </cell>
          <cell r="E8101" t="str">
            <v>止血材料,特殊缝线</v>
          </cell>
          <cell r="F8101" t="str">
            <v>每椎体</v>
          </cell>
          <cell r="G8101" t="str">
            <v/>
          </cell>
          <cell r="H8101">
            <v>1680</v>
          </cell>
          <cell r="I8101">
            <v>1345</v>
          </cell>
          <cell r="J8101">
            <v>1175</v>
          </cell>
          <cell r="K8101" t="str">
            <v>甲类</v>
          </cell>
        </row>
        <row r="8102">
          <cell r="A8102" t="str">
            <v>HVT73303</v>
          </cell>
          <cell r="B8102" t="str">
            <v>侧前方入路腰椎椎体肿瘤切除植骨融合内固定术</v>
          </cell>
          <cell r="C8102" t="str">
            <v>消毒铺巾,经侧前方入路从腹膜后方间隙进入,将腹腔内大血管､肠管等重要脏器连同腹膜整体推开并保护,在X线引导下显露肿瘤部位的椎体并切除,内固定,植骨融合,必要时术中导航,另戳口放负压引流管,逐层关闭伤口。必要时术中脊髓监护。不含X线引导､术中导航､脊髓监护。</v>
          </cell>
          <cell r="D8102" t="str">
            <v>引流装置</v>
          </cell>
          <cell r="E8102" t="str">
            <v>内固定材料,人工骨,异种骨,止血材料,特殊缝线</v>
          </cell>
          <cell r="F8102" t="str">
            <v>每椎体</v>
          </cell>
          <cell r="G8102" t="str">
            <v/>
          </cell>
          <cell r="H8102">
            <v>1780</v>
          </cell>
          <cell r="I8102">
            <v>1425</v>
          </cell>
          <cell r="J8102">
            <v>1240</v>
          </cell>
          <cell r="K8102" t="str">
            <v>乙类</v>
          </cell>
        </row>
        <row r="8103">
          <cell r="A8103" t="str">
            <v>HVT73304</v>
          </cell>
          <cell r="B8103" t="str">
            <v>胸腹联合入路腰椎椎体肿瘤切除术</v>
          </cell>
          <cell r="C8103" t="str">
            <v>消毒铺巾,经胸腹联合切口入路显露腹腔内大血管､肠管等重要脏器并保护,在X线引导下显露肿瘤部位的椎体并切除(必要时术中导航,另戳口放负压引流管,逐层关闭伤口)。必要时术中脊髓监护。不含X线引导､术中导航､脊髓监护。</v>
          </cell>
          <cell r="D8103" t="str">
            <v>引流装置</v>
          </cell>
          <cell r="E8103" t="str">
            <v>人工骨,异种骨,止血材料,特殊缝线</v>
          </cell>
          <cell r="F8103" t="str">
            <v>每椎体</v>
          </cell>
          <cell r="G8103" t="str">
            <v/>
          </cell>
          <cell r="H8103">
            <v>1700</v>
          </cell>
          <cell r="I8103">
            <v>1360</v>
          </cell>
          <cell r="J8103">
            <v>1190</v>
          </cell>
          <cell r="K8103" t="str">
            <v>甲类</v>
          </cell>
        </row>
        <row r="8104">
          <cell r="A8104" t="str">
            <v>HVT73305</v>
          </cell>
          <cell r="B8104" t="str">
            <v>胸腹联合入路腰椎椎体肿瘤切除植骨融合内固定术</v>
          </cell>
          <cell r="C8104" t="str">
            <v>消毒铺巾,经胸腹联合切口入路显露腹腔内大血管､肠管等重要脏器并保护,在X线引导下显露肿瘤部位的椎体并切除,内固定,植骨融合,必要时术中导航,另戳口放负压引流管,逐层关闭伤口。必要时术中脊髓监护。不含X线引导､术中导航､脊髓监护。</v>
          </cell>
          <cell r="D8104" t="str">
            <v>引流装置</v>
          </cell>
          <cell r="E8104" t="str">
            <v>内固定材料,人工骨,异种骨,止血材料,特殊缝线</v>
          </cell>
          <cell r="F8104" t="str">
            <v>每椎体</v>
          </cell>
          <cell r="G8104" t="str">
            <v/>
          </cell>
          <cell r="H8104">
            <v>1700</v>
          </cell>
          <cell r="I8104">
            <v>1360</v>
          </cell>
          <cell r="J8104">
            <v>1190</v>
          </cell>
          <cell r="K8104" t="str">
            <v>乙类</v>
          </cell>
        </row>
        <row r="8105">
          <cell r="A8105" t="str">
            <v>HVT73306</v>
          </cell>
          <cell r="B8105" t="str">
            <v>后路腰椎椎板肿瘤切除术</v>
          </cell>
          <cell r="C8105" t="str">
            <v>消毒铺巾,后正中切口X线引导下显露肿瘤部位的椎板并切除,显露硬脊膜和神经根并保护(必要时术中导航,另戳口放负压引流管,逐层关闭伤口)。必要时术中脊髓监护。不含X线引导､术中导航､脊髓监护。</v>
          </cell>
          <cell r="D8105" t="str">
            <v>引流装置</v>
          </cell>
          <cell r="E8105" t="str">
            <v>止血材料,特殊缝线</v>
          </cell>
          <cell r="F8105" t="str">
            <v>每椎体</v>
          </cell>
          <cell r="G8105" t="str">
            <v/>
          </cell>
          <cell r="H8105">
            <v>1500</v>
          </cell>
          <cell r="I8105">
            <v>1200</v>
          </cell>
          <cell r="J8105">
            <v>1050</v>
          </cell>
          <cell r="K8105" t="str">
            <v>甲类</v>
          </cell>
        </row>
        <row r="8106">
          <cell r="A8106" t="str">
            <v>HVT73307</v>
          </cell>
          <cell r="B8106" t="str">
            <v>后路腰椎椎板肿瘤切除植骨融合内固定术</v>
          </cell>
          <cell r="C8106" t="str">
            <v>消毒铺巾,后正中切口X线引导下显露肿瘤部位的椎板并切除,显露硬脊膜和神经根并保护,内固定,植骨融合,必要时术中导航,另戳口放负压引流管,逐层关闭伤口。必要时术中脊髓监护。不含X线引导､术中导航､脊髓监护。</v>
          </cell>
          <cell r="D8106" t="str">
            <v>引流装置</v>
          </cell>
          <cell r="E8106" t="str">
            <v>内固定材料,人工骨,异种骨,止血材料,特殊缝线</v>
          </cell>
          <cell r="F8106" t="str">
            <v>每椎体</v>
          </cell>
          <cell r="G8106" t="str">
            <v/>
          </cell>
          <cell r="H8106">
            <v>1560</v>
          </cell>
          <cell r="I8106">
            <v>1250</v>
          </cell>
          <cell r="J8106">
            <v>1090</v>
          </cell>
          <cell r="K8106" t="str">
            <v>乙类</v>
          </cell>
        </row>
        <row r="8107">
          <cell r="A8107" t="str">
            <v>HVT73308</v>
          </cell>
          <cell r="B8107" t="str">
            <v>后路腰椎附件肿瘤切除术</v>
          </cell>
          <cell r="C8107" t="str">
            <v>消毒铺巾,后正中切口X线引导下显露肿瘤部位的椎骨附件并切除(必要时术中导航,显露神经根并保护)。必要时脊髓监护,另戳口放负压引流管,逐层关闭伤口。不含X线引导､术中导航､脊髓监护。</v>
          </cell>
          <cell r="D8107" t="str">
            <v>引流装置</v>
          </cell>
          <cell r="E8107" t="str">
            <v>止血材料,特殊缝线</v>
          </cell>
          <cell r="F8107" t="str">
            <v>每椎体</v>
          </cell>
          <cell r="G8107" t="str">
            <v/>
          </cell>
          <cell r="H8107">
            <v>1500</v>
          </cell>
          <cell r="I8107">
            <v>1200</v>
          </cell>
          <cell r="J8107">
            <v>1050</v>
          </cell>
          <cell r="K8107" t="str">
            <v>甲类</v>
          </cell>
        </row>
        <row r="8108">
          <cell r="A8108" t="str">
            <v>HVT73309</v>
          </cell>
          <cell r="B8108" t="str">
            <v>后路腰椎附件肿瘤切除植骨融合内固定术</v>
          </cell>
          <cell r="C8108" t="str">
            <v>消毒铺巾,后正中切口X线引导下显露肿瘤部位的椎骨附件并切除,内固定､植骨融合,必要时术中导航,显露神经根并保护。必要时脊髓监护,另戳口放负压引流管,逐层关闭伤口。不含X线引导､术中导航､脊髓监护。</v>
          </cell>
          <cell r="D8108" t="str">
            <v>引流装置</v>
          </cell>
          <cell r="E8108" t="str">
            <v>内固定材料,人工骨,异种骨,止血材料,特殊缝线</v>
          </cell>
          <cell r="F8108" t="str">
            <v>每椎体</v>
          </cell>
          <cell r="G8108" t="str">
            <v/>
          </cell>
          <cell r="H8108">
            <v>1580</v>
          </cell>
          <cell r="I8108">
            <v>1265</v>
          </cell>
          <cell r="J8108">
            <v>1100</v>
          </cell>
          <cell r="K8108" t="str">
            <v>乙类</v>
          </cell>
        </row>
        <row r="8109">
          <cell r="A8109" t="str">
            <v>HVT73310</v>
          </cell>
          <cell r="B8109" t="str">
            <v>腰椎骶化浮棘/钩棘切除术</v>
          </cell>
          <cell r="C8109" t="str">
            <v>麻醉后消毒铺巾,X线引导下显露浮棘､钩棘,切除,缝合。不含X线引导。</v>
          </cell>
          <cell r="D8109" t="str">
            <v>引流装置</v>
          </cell>
          <cell r="E8109" t="str">
            <v>止血材料,特殊缝线</v>
          </cell>
          <cell r="F8109" t="str">
            <v>次</v>
          </cell>
          <cell r="G8109" t="str">
            <v/>
          </cell>
          <cell r="H8109">
            <v>870</v>
          </cell>
          <cell r="I8109">
            <v>700</v>
          </cell>
          <cell r="J8109">
            <v>610</v>
          </cell>
          <cell r="K8109" t="str">
            <v>甲类</v>
          </cell>
        </row>
        <row r="8110">
          <cell r="A8110" t="str">
            <v>HVT73311</v>
          </cell>
          <cell r="B8110" t="str">
            <v>腰椎感染性病灶清除术</v>
          </cell>
          <cell r="C8110" t="str">
            <v>麻醉,消毒,取侧卧位,腹部侧方斜切口,逐层切开,必要时切开部分膈肌,牵开保护腹腔及腹膜后脏器,剥离腰大肌止点,注意可能损伤神经根,显露椎体及前方主动脉､腔静脉等大血管,分离保护牵开血管,显露椎体前外侧,X线定位确定病变椎体,清除病变椎体及间盘组织至正常骨,小心勿损伤后方的脊髓及前方大血管及脏器,如损伤应做相应处理,用生理冲洗液3000毫升冲洗,放置抗感染药物或填充物或植骨,止血,逐层缝合伤口。不含X线引导､导航。</v>
          </cell>
          <cell r="D8110" t="str">
            <v>引流装置,冲洗液</v>
          </cell>
          <cell r="E8110" t="str">
            <v>充填材料,人工骨,特殊缝线</v>
          </cell>
          <cell r="F8110" t="str">
            <v>次</v>
          </cell>
          <cell r="G8110" t="str">
            <v/>
          </cell>
          <cell r="H8110">
            <v>2600</v>
          </cell>
          <cell r="I8110">
            <v>2080</v>
          </cell>
          <cell r="J8110">
            <v>1820</v>
          </cell>
          <cell r="K8110" t="str">
            <v>甲类</v>
          </cell>
        </row>
        <row r="8111">
          <cell r="A8111" t="str">
            <v>HVT73312</v>
          </cell>
          <cell r="B8111" t="str">
            <v>腰椎感染性病灶清除椎体重建内固定术</v>
          </cell>
          <cell r="C8111" t="str">
            <v>麻醉,消毒,取侧卧位,腹部侧方斜切口,逐层切开。必要时切开部分膈肌,牵开保护腹腔及腹膜后脏器,剥离腰大肌止点,注意可能损伤神经根,显露椎体及前方主动脉､腔静脉等大血管,分离保护牵开血管,显露椎体前外侧,X线定位确定病变椎体,清除病变椎体及间盘组织至正常骨,小心勿损伤后方的脊髓及前方大血管及脏器,如损伤应做相应处理,采用自体取骨或椎间融合器或人工椎体融合重建椎体缺损,内固定系统重建脊柱稳定性,注意内固定方向,用生理冲洗液3000毫升冲洗,放置抗感染药物或填充物,止血,逐层缝合伤口。不含X线引导､导航。</v>
          </cell>
          <cell r="D8111" t="str">
            <v>引流装置,冲洗液</v>
          </cell>
          <cell r="E8111" t="str">
            <v>充填材料,人工骨,特殊缝线</v>
          </cell>
          <cell r="F8111" t="str">
            <v>次</v>
          </cell>
          <cell r="G8111" t="str">
            <v/>
          </cell>
          <cell r="H8111">
            <v>2600</v>
          </cell>
          <cell r="I8111">
            <v>2080</v>
          </cell>
          <cell r="J8111">
            <v>1820</v>
          </cell>
          <cell r="K8111" t="str">
            <v>乙类</v>
          </cell>
        </row>
        <row r="8112">
          <cell r="A8112" t="str">
            <v>HVT83101</v>
          </cell>
          <cell r="B8112" t="str">
            <v>经皮腰椎椎体成形术(PVP)</v>
          </cell>
          <cell r="C8112" t="str">
            <v>局麻,俯卧位,经皮穿刺,定位,病损椎体注射填充物。</v>
          </cell>
          <cell r="D8112" t="str">
            <v>注射器</v>
          </cell>
          <cell r="E8112" t="str">
            <v>内固定材料,止血材料,特殊缝线</v>
          </cell>
          <cell r="F8112" t="str">
            <v>每椎体</v>
          </cell>
          <cell r="G8112" t="str">
            <v>每增加1节椎体加收不超过80%</v>
          </cell>
          <cell r="H8112">
            <v>1500</v>
          </cell>
          <cell r="I8112">
            <v>1200</v>
          </cell>
          <cell r="J8112">
            <v>1050</v>
          </cell>
          <cell r="K8112" t="str">
            <v>乙类</v>
          </cell>
        </row>
        <row r="8113">
          <cell r="A8113" t="str">
            <v>HVT83102</v>
          </cell>
          <cell r="B8113" t="str">
            <v>经皮腰椎椎体扩张成形术(PKP)</v>
          </cell>
          <cell r="C8113" t="str">
            <v>局麻或者全麻,仰卧位,经皮穿刺,定位,置入椎体扩张装置,形成空腔,取出扩张装置,于空腔内注射填充物。</v>
          </cell>
          <cell r="D8113" t="str">
            <v>注射器</v>
          </cell>
          <cell r="E8113" t="str">
            <v>内固定材料,止血材料,特殊缝线</v>
          </cell>
          <cell r="F8113" t="str">
            <v>每椎体</v>
          </cell>
          <cell r="G8113" t="str">
            <v>每增加1节椎体加收不超过80%</v>
          </cell>
          <cell r="H8113">
            <v>1500</v>
          </cell>
          <cell r="I8113">
            <v>1200</v>
          </cell>
          <cell r="J8113">
            <v>1050</v>
          </cell>
          <cell r="K8113" t="str">
            <v>乙类</v>
          </cell>
        </row>
        <row r="8114">
          <cell r="A8114" t="str">
            <v>HVU-HVV</v>
          </cell>
          <cell r="B8114" t="str">
            <v>腰椎连结</v>
          </cell>
          <cell r="C8114" t="str">
            <v/>
          </cell>
          <cell r="D8114" t="str">
            <v/>
          </cell>
          <cell r="E8114" t="str">
            <v/>
          </cell>
        </row>
        <row r="8114">
          <cell r="G8114" t="str">
            <v/>
          </cell>
          <cell r="H8114" t="str">
            <v/>
          </cell>
          <cell r="I8114" t="str">
            <v/>
          </cell>
          <cell r="J8114" t="str">
            <v/>
          </cell>
        </row>
        <row r="8115">
          <cell r="A8115" t="str">
            <v>HVU56301</v>
          </cell>
          <cell r="B8115" t="str">
            <v>后路腰椎间盘髓核摘除神经根管减压棘突间弹性固定术</v>
          </cell>
          <cell r="C8115" t="str">
            <v>麻醉后消毒铺巾,X线引导下显露棘突､椎板关节突,去除部分椎板和关节突,显露硬膜和神经根,切开后纵韧带,去除突出椎间盘和软骨终板,神经根管减压,覆盖脊柱膜,椎间放置弹性固定器,置引流缝合。不含X线引导。</v>
          </cell>
          <cell r="D8115" t="str">
            <v>引流装置,冲洗液</v>
          </cell>
          <cell r="E8115" t="str">
            <v>内固定材料,脊柱膜,止血材料,特殊缝线</v>
          </cell>
          <cell r="F8115" t="str">
            <v>每椎间盘</v>
          </cell>
          <cell r="G8115" t="str">
            <v/>
          </cell>
          <cell r="H8115">
            <v>1700</v>
          </cell>
          <cell r="I8115">
            <v>1360</v>
          </cell>
          <cell r="J8115">
            <v>1190</v>
          </cell>
          <cell r="K8115" t="str">
            <v>甲类</v>
          </cell>
        </row>
        <row r="8116">
          <cell r="A8116" t="str">
            <v>HVU56302</v>
          </cell>
          <cell r="B8116" t="str">
            <v>腰椎间盘摘除术</v>
          </cell>
          <cell r="C8116" t="str">
            <v>麻醉后消毒铺巾,X线引导下显露棘突､椎板,保留或不保留棘间韧带,切除黄韧带,显露硬膜和神经根,切开后纵韧带,去除突出椎间盘,覆盖脊柱膜,置引流缝合。不含X线引导。</v>
          </cell>
          <cell r="D8116" t="str">
            <v>引流装置,冲洗液</v>
          </cell>
          <cell r="E8116" t="str">
            <v>脊柱膜,止血材料,特殊缝线</v>
          </cell>
          <cell r="F8116" t="str">
            <v>每椎间盘</v>
          </cell>
          <cell r="G8116" t="str">
            <v/>
          </cell>
          <cell r="H8116">
            <v>1760</v>
          </cell>
          <cell r="I8116">
            <v>1410</v>
          </cell>
          <cell r="J8116">
            <v>1230</v>
          </cell>
          <cell r="K8116" t="str">
            <v>甲类</v>
          </cell>
        </row>
        <row r="8117">
          <cell r="A8117" t="str">
            <v>HVU56303</v>
          </cell>
          <cell r="B8117" t="str">
            <v>小切口腰椎间盘髓核摘除术</v>
          </cell>
          <cell r="C8117" t="str">
            <v>用于腰椎间盘病变的治疗。开放静脉通路,监测生命体征,CT或C型臂X光机监测下以碘酒､酒精消毒,小切口逐级套管,经皮肤､皮下､骶脊肌､腰方肌､腰大肌､安全三角区进入病变椎间盘两侧,穿刺成功后注入对比剂确认位置准确无误,进行髓核摘除,缝合皮肤。不含影像学引导､术中监护。</v>
          </cell>
          <cell r="D8117" t="str">
            <v>穿刺针</v>
          </cell>
          <cell r="E8117" t="str">
            <v>特殊缝线</v>
          </cell>
          <cell r="F8117" t="str">
            <v>每椎间盘</v>
          </cell>
          <cell r="G8117" t="str">
            <v>每增加1节椎间盘加收不超过80%</v>
          </cell>
          <cell r="H8117">
            <v>1170</v>
          </cell>
          <cell r="I8117">
            <v>940</v>
          </cell>
          <cell r="J8117">
            <v>820</v>
          </cell>
          <cell r="K8117" t="str">
            <v>甲类</v>
          </cell>
        </row>
        <row r="8118">
          <cell r="A8118" t="str">
            <v>HVU56304</v>
          </cell>
          <cell r="B8118" t="str">
            <v>腰椎间盘极外侧突出摘除椎间植骨融合术</v>
          </cell>
          <cell r="C8118" t="str">
            <v>麻醉后消毒铺巾,X线引导下显露棘突､椎板关节突,去除部分椎板和关节突,神经根管减压,显露硬膜和神经根,切开后纵韧带,去除突出椎间盘和软骨终板,放置钛网或植骨,覆盖脊柱膜,置引流缝合。不含X线引导､取骨术。</v>
          </cell>
          <cell r="D8118" t="str">
            <v>引流装置</v>
          </cell>
          <cell r="E8118" t="str">
            <v>脊柱膜,人工骨,异种骨,止血材料,特殊缝线</v>
          </cell>
          <cell r="F8118" t="str">
            <v>次</v>
          </cell>
          <cell r="G8118" t="str">
            <v/>
          </cell>
          <cell r="H8118">
            <v>1780</v>
          </cell>
          <cell r="I8118">
            <v>1425</v>
          </cell>
          <cell r="J8118">
            <v>1240</v>
          </cell>
          <cell r="K8118" t="str">
            <v>乙类</v>
          </cell>
        </row>
        <row r="8119">
          <cell r="A8119" t="str">
            <v>HVU56305</v>
          </cell>
          <cell r="B8119" t="str">
            <v>后路腰椎间盘极外侧突出摘除棘突间弹性固定术</v>
          </cell>
          <cell r="C8119" t="str">
            <v>麻醉后消毒铺巾,X线引导下显露棘突､椎板关节突,去除部分椎板和关节突,神经根管减压,显露硬膜和神经根,切开后纵韧带,去除突出椎间盘和软骨终板,覆盖脊柱膜,椎间放置弹性固定器,置引流缝合。不含X线引导。</v>
          </cell>
          <cell r="D8119" t="str">
            <v>引流装置</v>
          </cell>
          <cell r="E8119" t="str">
            <v>内固定材料,脊柱膜,止血材料,特殊缝线</v>
          </cell>
          <cell r="F8119" t="str">
            <v>次</v>
          </cell>
          <cell r="G8119" t="str">
            <v/>
          </cell>
          <cell r="H8119">
            <v>1700</v>
          </cell>
          <cell r="I8119">
            <v>1360</v>
          </cell>
          <cell r="J8119">
            <v>1190</v>
          </cell>
          <cell r="K8119" t="str">
            <v>乙类</v>
          </cell>
        </row>
        <row r="8120">
          <cell r="A8120" t="str">
            <v>HVU56306</v>
          </cell>
          <cell r="B8120" t="str">
            <v>腰椎间盘极外侧突出摘除植骨融合内固定术</v>
          </cell>
          <cell r="C8120" t="str">
            <v>麻醉后消毒铺巾,X线引导下显露棘突､椎板关节突横突。必要时术中导航,置入内固定,去除部分椎板和关节突,神经根管减压,显露硬膜和神经根,切开后纵韧带,去除突出椎间盘,置棒固定,植骨融合,覆盖脊柱膜,置引流缝合。不含X线引导､术中导航､取骨术。</v>
          </cell>
          <cell r="D8120" t="str">
            <v>引流装置</v>
          </cell>
          <cell r="E8120" t="str">
            <v>内固定材料,脊柱膜,人工骨,异种骨,止血材料,特殊缝线</v>
          </cell>
          <cell r="F8120" t="str">
            <v>次</v>
          </cell>
          <cell r="G8120" t="str">
            <v/>
          </cell>
          <cell r="H8120">
            <v>1780</v>
          </cell>
          <cell r="I8120">
            <v>1425</v>
          </cell>
          <cell r="J8120">
            <v>1240</v>
          </cell>
          <cell r="K8120" t="str">
            <v>乙类</v>
          </cell>
        </row>
        <row r="8121">
          <cell r="A8121" t="str">
            <v>HVU56307</v>
          </cell>
          <cell r="B8121" t="str">
            <v>腰椎间盘极外侧突出摘除术</v>
          </cell>
          <cell r="C8121" t="str">
            <v>麻醉后消毒铺巾,X线引导下显露棘突､椎板关节突,去除部分椎板和关节突,神经根管减压,显露硬膜和神经根,切开后纵韧带,去除突出椎间盘,覆盖脊柱膜,缝合。不含X线引导。</v>
          </cell>
          <cell r="D8121" t="str">
            <v>引流装置</v>
          </cell>
          <cell r="E8121" t="str">
            <v>脊柱膜,止血材料,特殊缝线</v>
          </cell>
          <cell r="F8121" t="str">
            <v>次</v>
          </cell>
          <cell r="G8121" t="str">
            <v/>
          </cell>
          <cell r="H8121">
            <v>1760</v>
          </cell>
          <cell r="I8121">
            <v>1410</v>
          </cell>
          <cell r="J8121">
            <v>1230</v>
          </cell>
          <cell r="K8121" t="str">
            <v>甲类</v>
          </cell>
        </row>
        <row r="8122">
          <cell r="A8122" t="str">
            <v>HVU56308</v>
          </cell>
          <cell r="B8122" t="str">
            <v>前路腰骶椎间盘切除植骨融合内固定术</v>
          </cell>
          <cell r="C8122" t="str">
            <v>消毒铺巾,经腹正中或者旁正中切口,推开腹直肌,从腹膜外间隙进入,将腹腔内大血管､肠管等重要脏器连同腹膜整体推开并保护,在X线引导下显露病变椎间盘,切除椎间盘,椎体间植骨融合,内固定,必要时术中导航,另戳口放负压引流管,逐层关闭伤口。必要时术中脊髓监护。不含X线引导､术中导航､脊髓监护。</v>
          </cell>
          <cell r="D8122" t="str">
            <v>引流装置,冲洗液</v>
          </cell>
          <cell r="E8122" t="str">
            <v>内固定材料,人工骨,异种骨,止血材料,特殊缝线</v>
          </cell>
          <cell r="F8122" t="str">
            <v>次</v>
          </cell>
          <cell r="G8122" t="str">
            <v/>
          </cell>
          <cell r="H8122">
            <v>2460</v>
          </cell>
          <cell r="I8122">
            <v>1970</v>
          </cell>
          <cell r="J8122">
            <v>1720</v>
          </cell>
          <cell r="K8122" t="str">
            <v>乙类</v>
          </cell>
        </row>
        <row r="8123">
          <cell r="A8123" t="str">
            <v>HVU56309</v>
          </cell>
          <cell r="B8123" t="str">
            <v>椎板开窗腰椎间盘髓核摘除术</v>
          </cell>
          <cell r="C8123" t="str">
            <v>麻醉后消毒铺巾,X线引导下显露棘突､椎板和关节突,切除部分椎板､黄韧带,显露硬膜和神经根,切开后纵韧带,去除突出椎间盘,覆盖脊柱膜。置引流缝合。不含X线引导。</v>
          </cell>
          <cell r="D8123" t="str">
            <v>引流装置</v>
          </cell>
          <cell r="E8123" t="str">
            <v>脊柱膜,止血材料,特殊缝线</v>
          </cell>
          <cell r="F8123" t="str">
            <v>每椎间盘</v>
          </cell>
          <cell r="G8123" t="str">
            <v/>
          </cell>
          <cell r="H8123">
            <v>1600</v>
          </cell>
          <cell r="I8123">
            <v>1280</v>
          </cell>
          <cell r="J8123">
            <v>1120</v>
          </cell>
          <cell r="K8123" t="str">
            <v>甲类</v>
          </cell>
        </row>
        <row r="8124">
          <cell r="A8124" t="str">
            <v>HVU56310</v>
          </cell>
          <cell r="B8124" t="str">
            <v>后路腰椎间盘髓核摘除神经根管减压椎间植骨融合术</v>
          </cell>
          <cell r="C8124" t="str">
            <v>麻醉后消毒铺巾,X线引导下显露棘突､椎板关节突,去除部分椎板和关节突,显露硬膜和神经根,切开后纵韧带,去除突出椎间盘和软骨终板,神经根管减压,放置钛网或植骨,覆盖脊柱膜。置引流缝合。不含X线引导､取骨术。</v>
          </cell>
          <cell r="D8124" t="str">
            <v>引流装置</v>
          </cell>
          <cell r="E8124" t="str">
            <v>脊柱膜,人工骨,异种骨,止血材料,特殊缝线</v>
          </cell>
          <cell r="F8124" t="str">
            <v>每椎间盘</v>
          </cell>
          <cell r="G8124" t="str">
            <v/>
          </cell>
          <cell r="H8124">
            <v>1600</v>
          </cell>
          <cell r="I8124">
            <v>1280</v>
          </cell>
          <cell r="J8124">
            <v>1120</v>
          </cell>
          <cell r="K8124" t="str">
            <v>乙类</v>
          </cell>
        </row>
        <row r="8125">
          <cell r="A8125" t="str">
            <v>HVU66301</v>
          </cell>
          <cell r="B8125" t="str">
            <v>人工腰椎间盘植入术</v>
          </cell>
          <cell r="C8125" t="str">
            <v>全麻,仰卧位,斜形切口或纵形切口,显露置入间盘节段,切除间盘,植入假体,缝合切口。</v>
          </cell>
          <cell r="D8125" t="str">
            <v>引流装置,冲洗液</v>
          </cell>
          <cell r="E8125" t="str">
            <v>内固定材料,人工骨,异种骨,止血材料,特殊缝线</v>
          </cell>
          <cell r="F8125" t="str">
            <v>每椎间盘</v>
          </cell>
          <cell r="G8125" t="str">
            <v>每增加1节椎间盘加收不超过80%</v>
          </cell>
          <cell r="H8125">
            <v>2260</v>
          </cell>
          <cell r="I8125">
            <v>1810</v>
          </cell>
          <cell r="J8125">
            <v>1580</v>
          </cell>
          <cell r="K8125" t="str">
            <v>乙类</v>
          </cell>
        </row>
        <row r="8126">
          <cell r="A8126" t="str">
            <v>HVU66302</v>
          </cell>
          <cell r="B8126" t="str">
            <v>前路腰椎间盘切除人工椎间盘置换术</v>
          </cell>
          <cell r="C8126" t="str">
            <v>消毒铺巾,经腹正中或者旁正中切口,推开腹直肌,从腹膜外间隙进入,将腹腔内大血管､肠管等重要脏器连同腹膜整体推开并保护,在X线引导下显露病变椎间盘,切除椎间盘,人工椎间盘置入(必要时术中导航,另戳口放负压引流管,逐层关闭伤口)。必要时术中脊髓监护。不含X线引导､术中导航､脊髓监护。</v>
          </cell>
          <cell r="D8126" t="str">
            <v>引流装置</v>
          </cell>
          <cell r="E8126" t="str">
            <v>内固定材料,人工骨,异种骨,止血材料,特殊缝线</v>
          </cell>
          <cell r="F8126" t="str">
            <v>次</v>
          </cell>
          <cell r="G8126" t="str">
            <v>1次融合大于3节椎体,每增加1节加收不超过30%</v>
          </cell>
          <cell r="H8126">
            <v>2260</v>
          </cell>
          <cell r="I8126">
            <v>1810</v>
          </cell>
          <cell r="J8126">
            <v>1580</v>
          </cell>
          <cell r="K8126" t="str">
            <v>乙类</v>
          </cell>
        </row>
        <row r="8127">
          <cell r="A8127" t="str">
            <v>HVU66303</v>
          </cell>
          <cell r="B8127" t="str">
            <v>前路腰椎间盘切除人工髓核置入术</v>
          </cell>
          <cell r="C8127" t="str">
            <v>消毒铺巾,经腹正中或者旁正中切口,推开腹直肌,从腹膜外间隙进入,将腹腔内大血管､肠管等重要脏器连同腹膜整体推开并保护,在X线引导下显露病变椎间盘,切除椎间盘,人工髓核置入。必要时术中导航,另戳口放负压引流管,逐层关闭伤口。必要时术中脊髓监护。不含X线引导､术中导航､脊髓监护。</v>
          </cell>
          <cell r="D8127" t="str">
            <v>引流装置</v>
          </cell>
          <cell r="E8127" t="str">
            <v>内固定材料,人工椎间盘,异种骨,止血材料,特殊缝线</v>
          </cell>
          <cell r="F8127" t="str">
            <v>次</v>
          </cell>
          <cell r="G8127" t="str">
            <v>1次融合大于3节椎体,每增加1节加收不超过30%</v>
          </cell>
          <cell r="H8127">
            <v>2460</v>
          </cell>
          <cell r="I8127">
            <v>1970</v>
          </cell>
          <cell r="J8127">
            <v>1720</v>
          </cell>
          <cell r="K8127" t="str">
            <v>乙类</v>
          </cell>
        </row>
        <row r="8128">
          <cell r="A8128" t="str">
            <v>HVU66304</v>
          </cell>
          <cell r="B8128" t="str">
            <v>腰椎间盘髓核摘除神经根管减压人工髓核置入术</v>
          </cell>
          <cell r="C8128" t="str">
            <v>麻醉后消毒铺巾,X线引导下显露棘突､椎板关节突,去除部分椎板和关节突,显露硬膜和神经根,切开后纵韧带,去除突出椎间盘和软骨终板,神经根管减压,放置人工髓核,覆盖脊柱膜,置引流缝合。不含X线引导。</v>
          </cell>
          <cell r="D8128" t="str">
            <v>引流装置,冲洗液</v>
          </cell>
          <cell r="E8128" t="str">
            <v>人工椎间盘,脊柱膜,止血材料,特殊缝线</v>
          </cell>
          <cell r="F8128" t="str">
            <v>每椎间盘</v>
          </cell>
          <cell r="G8128" t="str">
            <v/>
          </cell>
          <cell r="H8128">
            <v>1600</v>
          </cell>
          <cell r="I8128">
            <v>1280</v>
          </cell>
          <cell r="J8128">
            <v>1120</v>
          </cell>
          <cell r="K8128" t="str">
            <v>乙类</v>
          </cell>
        </row>
        <row r="8129">
          <cell r="A8129" t="str">
            <v>HVU66305</v>
          </cell>
          <cell r="B8129" t="str">
            <v>腰椎间盘极外侧突出摘除人工髓核置入术</v>
          </cell>
          <cell r="C8129" t="str">
            <v>麻醉后消毒铺巾,X线引导下显露棘突､椎板关节突,去除部分椎板和关节突,神经根管减压,显露硬膜和神经根,切开后纵韧带,去除突出椎间盘和软骨终板,放置人工髓核,覆盖脊柱膜,置引流缝合。不含X线引导。</v>
          </cell>
          <cell r="D8129" t="str">
            <v>引流装置</v>
          </cell>
          <cell r="E8129" t="str">
            <v>人工椎间盘,脊柱膜,止血材料,特殊缝线</v>
          </cell>
          <cell r="F8129" t="str">
            <v>次</v>
          </cell>
          <cell r="G8129" t="str">
            <v/>
          </cell>
          <cell r="H8129">
            <v>1600</v>
          </cell>
          <cell r="I8129">
            <v>1280</v>
          </cell>
          <cell r="J8129">
            <v>1120</v>
          </cell>
          <cell r="K8129" t="str">
            <v>乙类</v>
          </cell>
        </row>
        <row r="8130">
          <cell r="A8130" t="str">
            <v>HVU66306</v>
          </cell>
          <cell r="B8130" t="str">
            <v>前路腰骶椎间盘切除人工椎间盘置换术</v>
          </cell>
          <cell r="C8130" t="str">
            <v>消毒铺巾,经腹正中或者旁正中切口,推开腹直肌,从腹膜外间隙进入,将腹腔内大血管､肠管等重要脏器连同腹膜整体推开并保护,在X线引导下显露病变椎间盘,切除椎间盘,人工椎间盘置入(必要时术中导航,另戳口放负压引流管,逐层关闭伤口)。必要时术中脊髓监护。不含X线引导､术中导航､脊髓监护。</v>
          </cell>
          <cell r="D8130" t="str">
            <v>引流装置</v>
          </cell>
          <cell r="E8130" t="str">
            <v>内固定材料,人工椎间盘,人工骨,异种骨,止血材料,特殊缝线</v>
          </cell>
          <cell r="F8130" t="str">
            <v>次</v>
          </cell>
          <cell r="G8130" t="str">
            <v/>
          </cell>
          <cell r="H8130">
            <v>2460</v>
          </cell>
          <cell r="I8130">
            <v>1970</v>
          </cell>
          <cell r="J8130">
            <v>1720</v>
          </cell>
          <cell r="K8130" t="str">
            <v>乙类</v>
          </cell>
        </row>
        <row r="8131">
          <cell r="A8131" t="str">
            <v>HVU72101</v>
          </cell>
          <cell r="B8131" t="str">
            <v>经皮腰椎间盘激光气化术</v>
          </cell>
          <cell r="C8131" t="str">
            <v>麻醉后消毒铺巾,X线引导下或CT引导下定位后插入导针､套管､石英纤维,去除椎间盘,缝合。不含X线引导､CT引导。</v>
          </cell>
          <cell r="D8131" t="str">
            <v/>
          </cell>
          <cell r="E8131" t="str">
            <v>特殊缝线</v>
          </cell>
          <cell r="F8131" t="str">
            <v>每椎间盘</v>
          </cell>
          <cell r="G8131" t="str">
            <v/>
          </cell>
          <cell r="H8131">
            <v>1500</v>
          </cell>
          <cell r="I8131">
            <v>1200</v>
          </cell>
          <cell r="J8131">
            <v>1050</v>
          </cell>
          <cell r="K8131" t="str">
            <v>乙类</v>
          </cell>
        </row>
        <row r="8132">
          <cell r="A8132" t="str">
            <v>HVU72102</v>
          </cell>
          <cell r="B8132" t="str">
            <v>经皮腰椎间盘热疗摘除术(IDET)</v>
          </cell>
          <cell r="C8132" t="str">
            <v>麻醉后消毒铺巾,X线引导下或CT引导下定位后插入导针､套管,放置治疗针,使用热疗仪去除椎间盘,缝合。不含X线引导､CT引导。</v>
          </cell>
          <cell r="D8132" t="str">
            <v/>
          </cell>
          <cell r="E8132" t="str">
            <v>特殊缝线</v>
          </cell>
          <cell r="F8132" t="str">
            <v>每椎间盘</v>
          </cell>
          <cell r="G8132" t="str">
            <v/>
          </cell>
          <cell r="H8132">
            <v>1500</v>
          </cell>
          <cell r="I8132">
            <v>1200</v>
          </cell>
          <cell r="J8132">
            <v>1050</v>
          </cell>
          <cell r="K8132" t="str">
            <v>乙类</v>
          </cell>
        </row>
        <row r="8133">
          <cell r="A8133" t="str">
            <v>HVU72103</v>
          </cell>
          <cell r="B8133" t="str">
            <v>经皮穿刺腰椎间盘化学溶解术</v>
          </cell>
          <cell r="C8133" t="str">
            <v>用于腰椎间盘突出症的治疗。开放静脉通路,监测生命体征,常规碘酒酒精消毒,影像定位,结合病变间隙形态及椎管解剖选择穿入路(小关节内缘入路､安全三角区入路､骶前硬膜外隙入路),按操作规范穿,在影像监测下确认无误,盘外溶解必注入2%利多卡因4毫升,观察15分钟无脊麻现象,缓慢注入胶原酶,盘内注射行造影后注射胶原酶。不含影像学引导､术中监护。</v>
          </cell>
          <cell r="D8133" t="str">
            <v>穿刺针,注射器</v>
          </cell>
          <cell r="E8133" t="str">
            <v/>
          </cell>
          <cell r="F8133" t="str">
            <v>每椎间盘</v>
          </cell>
          <cell r="G8133" t="str">
            <v>每增加1节椎间盘加收不超过50%</v>
          </cell>
          <cell r="H8133">
            <v>1100</v>
          </cell>
          <cell r="I8133">
            <v>880</v>
          </cell>
          <cell r="J8133">
            <v>770</v>
          </cell>
          <cell r="K8133" t="str">
            <v>乙类</v>
          </cell>
        </row>
        <row r="8134">
          <cell r="A8134" t="str">
            <v>HVU72104</v>
          </cell>
          <cell r="B8134" t="str">
            <v>经皮穿刺低温等离子腰椎间盘髓核消融术</v>
          </cell>
          <cell r="C8134" t="str">
            <v>用于腰椎间盘病变的治疗。开放静脉通路,监测生命体征,CT或C型臂X光机监测下以碘酒､酒精消毒,穿刺经皮肤､皮下､骶脊肌､腰方肌､腰大肌､安全三角区进入椎间盘,注入对比剂确认位置准确无误,置入等离子刀头进行髓核成形消融术。不含影像学引导､术中监护。</v>
          </cell>
          <cell r="D8134" t="str">
            <v>穿刺针,注射器</v>
          </cell>
          <cell r="E8134" t="str">
            <v/>
          </cell>
          <cell r="F8134" t="str">
            <v>每椎间盘</v>
          </cell>
          <cell r="G8134" t="str">
            <v>每增加1节椎间盘加收不超过50%</v>
          </cell>
          <cell r="H8134">
            <v>1100</v>
          </cell>
          <cell r="I8134">
            <v>880</v>
          </cell>
          <cell r="J8134">
            <v>770</v>
          </cell>
          <cell r="K8134" t="str">
            <v>乙类</v>
          </cell>
        </row>
        <row r="8135">
          <cell r="A8135" t="str">
            <v>HVU72105</v>
          </cell>
          <cell r="B8135" t="str">
            <v>经皮穿刺腰椎间盘髓核激光汽化术</v>
          </cell>
          <cell r="C8135" t="str">
            <v>用于腰椎间盘病变的治疗。开放静脉通路,监测生命体征,CT或C型臂X光机监测下以碘酒､酒精消毒,穿刺经皮肤､皮下､骶脊肌､腰方肌､腰大肌､安全三角区进入椎间盘,注入对比剂确认位置准确无误,置入一次性光纤进行髓核激光汽化术。不含影像学引导､术中监护。</v>
          </cell>
          <cell r="D8135" t="str">
            <v>穿刺针,注射器</v>
          </cell>
          <cell r="E8135" t="str">
            <v/>
          </cell>
          <cell r="F8135" t="str">
            <v>每椎间盘</v>
          </cell>
          <cell r="G8135" t="str">
            <v>每增加1节椎间盘加收不超过50%</v>
          </cell>
          <cell r="H8135">
            <v>1100</v>
          </cell>
          <cell r="I8135">
            <v>880</v>
          </cell>
          <cell r="J8135">
            <v>770</v>
          </cell>
          <cell r="K8135" t="str">
            <v>乙类</v>
          </cell>
        </row>
        <row r="8136">
          <cell r="A8136" t="str">
            <v>HVU72106</v>
          </cell>
          <cell r="B8136" t="str">
            <v>经皮穿刺医用臭氧腰椎间盘髓核消融术</v>
          </cell>
          <cell r="C8136" t="str">
            <v>用于腰椎间盘病变的治疗。开放静脉通路,监测生命体征,CT或C型臂X光机监测下以碘酒､酒精消毒,穿刺经皮肤､皮下､骶脊肌､腰方肌､腰大肌､安全三角区进入椎间盘,注入对比剂确认位置准确无误,注入臭氧进行消融。不含影像学引导､术中监护。</v>
          </cell>
          <cell r="D8136" t="str">
            <v>穿刺针,注射器</v>
          </cell>
          <cell r="E8136" t="str">
            <v/>
          </cell>
          <cell r="F8136" t="str">
            <v>每椎间盘</v>
          </cell>
          <cell r="G8136" t="str">
            <v>每增加1节椎间盘加收不超过50%</v>
          </cell>
          <cell r="H8136">
            <v>1100</v>
          </cell>
          <cell r="I8136">
            <v>880</v>
          </cell>
          <cell r="J8136">
            <v>770</v>
          </cell>
          <cell r="K8136" t="str">
            <v>乙类</v>
          </cell>
        </row>
        <row r="8137">
          <cell r="A8137" t="str">
            <v>HVU72107</v>
          </cell>
          <cell r="B8137" t="str">
            <v>经皮穿刺腰椎间盘髓核射频消融术</v>
          </cell>
          <cell r="C8137" t="str">
            <v>用于腰椎间盘病变的治疗。开放静脉通路,监测生命体征,CT或C型臂X光机监测下以碘酒､酒精消毒､穿刺经皮肤､皮下､骶脊肌､腰方肌､腰大肌､安全三角区进入病变椎间盘两侧,穿刺成功后注入对比剂确认位置准确无误,置入电极,无神经刺激反应进行热凝术。不含影像学引导､术中监护。</v>
          </cell>
          <cell r="D8137" t="str">
            <v>电极,注射器</v>
          </cell>
          <cell r="E8137" t="str">
            <v>射频穿刺针</v>
          </cell>
          <cell r="F8137" t="str">
            <v>每椎间盘</v>
          </cell>
          <cell r="G8137" t="str">
            <v>每增加1节椎间盘加收不超过50%</v>
          </cell>
          <cell r="H8137">
            <v>1000</v>
          </cell>
          <cell r="I8137">
            <v>800</v>
          </cell>
          <cell r="J8137">
            <v>700</v>
          </cell>
          <cell r="K8137" t="str">
            <v>乙类</v>
          </cell>
        </row>
        <row r="8138">
          <cell r="A8138" t="str">
            <v>HVU72108</v>
          </cell>
          <cell r="B8138" t="str">
            <v>经皮腰椎间盘化学溶核术</v>
          </cell>
          <cell r="C8138" t="str">
            <v>麻醉后消毒铺巾,X线引导下或CT引导下定位后插入导针､套管,注射溶核材料,去除椎间盘,缝合。不含X线引导､CT引导。</v>
          </cell>
          <cell r="D8138" t="str">
            <v/>
          </cell>
          <cell r="E8138" t="str">
            <v>特殊缝线</v>
          </cell>
          <cell r="F8138" t="str">
            <v>每椎间盘</v>
          </cell>
          <cell r="G8138" t="str">
            <v/>
          </cell>
          <cell r="H8138">
            <v>1400</v>
          </cell>
          <cell r="I8138">
            <v>1120</v>
          </cell>
          <cell r="J8138">
            <v>980</v>
          </cell>
          <cell r="K8138" t="str">
            <v>乙类</v>
          </cell>
        </row>
        <row r="8139">
          <cell r="A8139" t="str">
            <v>HVU72301</v>
          </cell>
          <cell r="B8139" t="str">
            <v>腰椎间盘射频消融术</v>
          </cell>
          <cell r="C8139" t="str">
            <v>局麻,俯卧位,C型臂引导下后路椎旁入路经皮穿刺髓核消融。</v>
          </cell>
          <cell r="D8139" t="str">
            <v>注射器</v>
          </cell>
          <cell r="E8139" t="str">
            <v>射频穿刺针</v>
          </cell>
          <cell r="F8139" t="str">
            <v>每椎间盘</v>
          </cell>
          <cell r="G8139" t="str">
            <v>每增加1节椎间盘加收不超过80%</v>
          </cell>
          <cell r="H8139">
            <v>1000</v>
          </cell>
          <cell r="I8139">
            <v>800</v>
          </cell>
          <cell r="J8139">
            <v>700</v>
          </cell>
          <cell r="K8139" t="str">
            <v>乙类</v>
          </cell>
        </row>
        <row r="8140">
          <cell r="A8140" t="str">
            <v>HVU73101</v>
          </cell>
          <cell r="B8140" t="str">
            <v>经皮穿刺腰椎间盘髓核自动切吸术</v>
          </cell>
          <cell r="C8140" t="str">
            <v>用于腰椎间盘病变的治疗。开放静脉通路,监测生命体征,CT或C型臂X光机监测下以碘酒､酒精消毒,小切口逐级套管经皮肤､皮下､骶脊肌､腰方肌､腰大肌､安全三角区进入病变椎间盘两侧,穿刺成功后注入对比剂确认位置准确无误,进行髓核自动切吸,缝合皮肤。不含影像学引导､术中监护。</v>
          </cell>
          <cell r="D8140" t="str">
            <v>穿刺针</v>
          </cell>
          <cell r="E8140" t="str">
            <v>特殊缝线</v>
          </cell>
          <cell r="F8140" t="str">
            <v>每椎间盘</v>
          </cell>
          <cell r="G8140" t="str">
            <v>每增加1节椎间盘加收不超过50%</v>
          </cell>
          <cell r="H8140">
            <v>1200</v>
          </cell>
          <cell r="I8140">
            <v>960</v>
          </cell>
          <cell r="J8140">
            <v>840</v>
          </cell>
          <cell r="K8140" t="str">
            <v>乙类</v>
          </cell>
        </row>
        <row r="8141">
          <cell r="A8141" t="str">
            <v>HVU73301</v>
          </cell>
          <cell r="B8141" t="str">
            <v>前路腰椎间盘切除植骨融合内固定术</v>
          </cell>
          <cell r="C8141" t="str">
            <v>消毒铺巾,经腹正中或者旁正中切口,推开腹直肌,从腹膜外间隙进入,将腹腔内大血管､肠管等重要脏器连同腹膜整体推开并保护,在X线引导下显露病变椎间盘,切除椎间盘,椎体间植骨融合,内固定,必要时术中导航,另戳口放负压引流管,逐层关闭伤口。必要时术中脊髓监护。不含X线引导､术中导航､脊髓监护。</v>
          </cell>
          <cell r="D8141" t="str">
            <v>引流装置</v>
          </cell>
          <cell r="E8141" t="str">
            <v>内固定材料,人工骨,异种骨,止血材料,特殊缝线</v>
          </cell>
          <cell r="F8141" t="str">
            <v>次</v>
          </cell>
          <cell r="G8141" t="str">
            <v>1次融合大于3节椎体,每增加1节加收不超过30%</v>
          </cell>
          <cell r="H8141">
            <v>2460</v>
          </cell>
          <cell r="I8141">
            <v>1970</v>
          </cell>
          <cell r="J8141">
            <v>1720</v>
          </cell>
          <cell r="K8141" t="str">
            <v>乙类</v>
          </cell>
        </row>
        <row r="8142">
          <cell r="A8142" t="str">
            <v>HVU73302</v>
          </cell>
          <cell r="B8142" t="str">
            <v>侧前入路腰椎间盘切除植骨融合内固定术</v>
          </cell>
          <cell r="C8142" t="str">
            <v>消毒铺巾,经侧前方入路从腹膜后方间隙进入,将腹腔内大血管､肠管等重要脏器连同腹膜整体推开并保护,在X线引导下显露病变椎间盘,切除椎间盘,椎体间植骨融合,内固定,必要时术中导航,另戳口放负压引流管,逐层关闭伤口。必要时术中脊髓监护。不含X线引导､术中导航､脊髓监护。</v>
          </cell>
          <cell r="D8142" t="str">
            <v>引流装置</v>
          </cell>
          <cell r="E8142" t="str">
            <v>内固定材料,人工骨,异种骨,止血材料,特殊缝线</v>
          </cell>
          <cell r="F8142" t="str">
            <v>次</v>
          </cell>
          <cell r="G8142" t="str">
            <v>1次融合大于3节椎体,每增加1节加收不超过30%</v>
          </cell>
          <cell r="H8142">
            <v>2460</v>
          </cell>
          <cell r="I8142">
            <v>1970</v>
          </cell>
          <cell r="J8142">
            <v>1720</v>
          </cell>
          <cell r="K8142" t="str">
            <v>乙类</v>
          </cell>
        </row>
        <row r="8143">
          <cell r="A8143" t="str">
            <v>HVV72101</v>
          </cell>
          <cell r="B8143" t="str">
            <v>经皮穿刺腰椎小关节射频术</v>
          </cell>
          <cell r="C8143" t="str">
            <v>用于腰椎小关节综合征､腰脊神经后支卡压征､腰臀部带状疱疹后神经痛的治疗。监测生命体征,消毒铺巾,影像定位下穿刺,经影像及神经诱发确认无误,实施射频热凝或脉冲射频调节治疗。不含监测､术中监护､影像学引导。</v>
          </cell>
          <cell r="D8143" t="str">
            <v>穿刺针</v>
          </cell>
          <cell r="E8143" t="str">
            <v>射频穿刺针</v>
          </cell>
          <cell r="F8143" t="str">
            <v>次</v>
          </cell>
          <cell r="G8143" t="str">
            <v>以1个穿刺点为基价,每增加1点加收不超过50%</v>
          </cell>
          <cell r="H8143">
            <v>900</v>
          </cell>
          <cell r="I8143">
            <v>720</v>
          </cell>
          <cell r="J8143">
            <v>630</v>
          </cell>
          <cell r="K8143" t="str">
            <v>乙类</v>
          </cell>
        </row>
        <row r="8144">
          <cell r="A8144" t="str">
            <v>HVW</v>
          </cell>
          <cell r="B8144" t="str">
            <v>腰骶段椎骨与连结</v>
          </cell>
          <cell r="C8144" t="str">
            <v/>
          </cell>
          <cell r="D8144" t="str">
            <v/>
          </cell>
          <cell r="E8144" t="str">
            <v/>
          </cell>
        </row>
        <row r="8144">
          <cell r="G8144" t="str">
            <v/>
          </cell>
          <cell r="H8144" t="str">
            <v/>
          </cell>
          <cell r="I8144" t="str">
            <v/>
          </cell>
          <cell r="J8144" t="str">
            <v/>
          </cell>
        </row>
        <row r="8145">
          <cell r="A8145" t="str">
            <v>HVW73301</v>
          </cell>
          <cell r="B8145" t="str">
            <v>前路腰骶椎半椎体切除术</v>
          </cell>
          <cell r="C8145" t="str">
            <v>全麻,侧卧位或仰卧位,斜形切口,显露半椎体节段,切除,融合固定,缝合切口。</v>
          </cell>
          <cell r="D8145" t="str">
            <v>引流装置</v>
          </cell>
          <cell r="E8145" t="str">
            <v>内固定材料,人工骨,异种骨,止血材料,特殊缝线</v>
          </cell>
          <cell r="F8145" t="str">
            <v>每椎体</v>
          </cell>
          <cell r="G8145" t="str">
            <v>每增加1节椎体加收不超过80%</v>
          </cell>
          <cell r="H8145">
            <v>2100</v>
          </cell>
          <cell r="I8145">
            <v>1680</v>
          </cell>
          <cell r="J8145">
            <v>1470</v>
          </cell>
          <cell r="K8145" t="str">
            <v>甲类</v>
          </cell>
        </row>
        <row r="8146">
          <cell r="A8146" t="str">
            <v>HVW73302</v>
          </cell>
          <cell r="B8146" t="str">
            <v>后路腰骶椎半椎体切除术</v>
          </cell>
          <cell r="C8146" t="str">
            <v>指蛋壳操作技术。全麻,俯卧位,后正中切口,显露骨折节段,复位,固定,缝合切口。</v>
          </cell>
          <cell r="D8146" t="str">
            <v>引流装置</v>
          </cell>
          <cell r="E8146" t="str">
            <v>内固定材料,人工骨,异种骨,止血材料,特殊缝线</v>
          </cell>
          <cell r="F8146" t="str">
            <v>每椎体</v>
          </cell>
          <cell r="G8146" t="str">
            <v>每增加1节椎体加收不超过80%</v>
          </cell>
          <cell r="H8146">
            <v>2100</v>
          </cell>
          <cell r="I8146">
            <v>1680</v>
          </cell>
          <cell r="J8146">
            <v>1470</v>
          </cell>
          <cell r="K8146" t="str">
            <v>甲类</v>
          </cell>
        </row>
        <row r="8147">
          <cell r="A8147" t="str">
            <v>HVW73303</v>
          </cell>
          <cell r="B8147" t="str">
            <v>前后路联合入路腰骶段半椎体切除术</v>
          </cell>
          <cell r="C8147" t="str">
            <v>全麻,侧卧位或俯卧位,横形或斜形切口或后正中切口,显露半椎体节段,切除,融合固定,缝合切口。</v>
          </cell>
          <cell r="D8147" t="str">
            <v>引流装置</v>
          </cell>
          <cell r="E8147" t="str">
            <v>内固定材料,人工骨,异种骨,止血材料,特殊缝线</v>
          </cell>
          <cell r="F8147" t="str">
            <v>每椎体</v>
          </cell>
          <cell r="G8147" t="str">
            <v>每增加1节椎体加收不超过80%</v>
          </cell>
          <cell r="H8147">
            <v>2100</v>
          </cell>
          <cell r="I8147">
            <v>1680</v>
          </cell>
          <cell r="J8147">
            <v>1470</v>
          </cell>
          <cell r="K8147" t="str">
            <v>甲类</v>
          </cell>
        </row>
        <row r="8148">
          <cell r="A8148" t="str">
            <v>HVW73304</v>
          </cell>
          <cell r="B8148" t="str">
            <v>前路腰骶椎体肿瘤切除术</v>
          </cell>
          <cell r="C8148" t="str">
            <v>消毒铺巾,腹正中或旁正中切口,经腹膜后方间隙进入,将腹腔内大血管､肠管等重要脏器连同腹膜整体推开并保护,或经腹腔保护腹腔内大血管､肠管等重要脏器,在X线引导下显露肿瘤部位的椎体并切除(必要时术中导航,另戳口放负压引流管,逐层关闭伤口)。必要时术中脊髓监护。不含X线引导､术中导航､脊髓监护。</v>
          </cell>
          <cell r="D8148" t="str">
            <v>引流装置</v>
          </cell>
          <cell r="E8148" t="str">
            <v>止血材料,特殊缝线</v>
          </cell>
          <cell r="F8148" t="str">
            <v>每椎体</v>
          </cell>
          <cell r="G8148" t="str">
            <v/>
          </cell>
          <cell r="H8148">
            <v>1900</v>
          </cell>
          <cell r="I8148">
            <v>1520</v>
          </cell>
          <cell r="J8148">
            <v>1330</v>
          </cell>
          <cell r="K8148" t="str">
            <v>甲类</v>
          </cell>
        </row>
        <row r="8149">
          <cell r="A8149" t="str">
            <v>HVW73305</v>
          </cell>
          <cell r="B8149" t="str">
            <v>前路腰骶椎体肿瘤切除植骨融合内固定术</v>
          </cell>
          <cell r="C8149" t="str">
            <v>消毒铺巾,腹正中或旁正中切口,经腹膜后方间隙进入,将腹腔内大血管､肠管等重要脏器连同腹膜整体推开并保护,或经腹腔保护腹腔内大血管､肠管等重要脏器,在X线引导下显露肿瘤部位的椎体并切除,内固定,植骨融合,必要时术中导航,另戳口放负压引流管,逐层关闭伤口。必要时术中脊髓监护。不含X线引导､术中导航､脊髓监护。</v>
          </cell>
          <cell r="D8149" t="str">
            <v>引流装置</v>
          </cell>
          <cell r="E8149" t="str">
            <v>内固定材料,人工骨,异种骨,止血材料,特殊缝线</v>
          </cell>
          <cell r="F8149" t="str">
            <v>每椎体</v>
          </cell>
          <cell r="G8149" t="str">
            <v/>
          </cell>
          <cell r="H8149">
            <v>1900</v>
          </cell>
          <cell r="I8149">
            <v>1520</v>
          </cell>
          <cell r="J8149">
            <v>1330</v>
          </cell>
          <cell r="K8149" t="str">
            <v>乙类</v>
          </cell>
        </row>
        <row r="8150">
          <cell r="A8150" t="str">
            <v>HVY</v>
          </cell>
          <cell r="B8150" t="str">
            <v>骶椎</v>
          </cell>
          <cell r="C8150" t="str">
            <v/>
          </cell>
          <cell r="D8150" t="str">
            <v/>
          </cell>
          <cell r="E8150" t="str">
            <v/>
          </cell>
        </row>
        <row r="8150">
          <cell r="G8150" t="str">
            <v/>
          </cell>
          <cell r="H8150" t="str">
            <v/>
          </cell>
          <cell r="I8150" t="str">
            <v/>
          </cell>
          <cell r="J8150" t="str">
            <v/>
          </cell>
        </row>
        <row r="8151">
          <cell r="A8151" t="str">
            <v>HVY48101</v>
          </cell>
          <cell r="B8151" t="str">
            <v>骶管滴注</v>
          </cell>
          <cell r="C8151" t="str">
            <v>常规消毒,局麻,穿刺,将穿刺针置入骶管,滴注药物。</v>
          </cell>
          <cell r="D8151" t="str">
            <v>穿刺针,注射器</v>
          </cell>
          <cell r="E8151" t="str">
            <v/>
          </cell>
          <cell r="F8151" t="str">
            <v>次</v>
          </cell>
          <cell r="G8151" t="str">
            <v/>
          </cell>
          <cell r="H8151">
            <v>140</v>
          </cell>
          <cell r="I8151">
            <v>110</v>
          </cell>
          <cell r="J8151">
            <v>100</v>
          </cell>
          <cell r="K8151" t="str">
            <v>甲类</v>
          </cell>
        </row>
        <row r="8152">
          <cell r="A8152" t="str">
            <v>HVY48102</v>
          </cell>
          <cell r="B8152" t="str">
            <v>骶椎硬膜外封闭术</v>
          </cell>
          <cell r="C8152" t="str">
            <v>常规消毒,局麻,穿刺,注射药物。</v>
          </cell>
          <cell r="D8152" t="str">
            <v>穿刺针,注射器</v>
          </cell>
          <cell r="E8152" t="str">
            <v/>
          </cell>
          <cell r="F8152" t="str">
            <v>次</v>
          </cell>
          <cell r="G8152" t="str">
            <v/>
          </cell>
          <cell r="H8152">
            <v>140</v>
          </cell>
          <cell r="I8152">
            <v>110</v>
          </cell>
          <cell r="J8152">
            <v>100</v>
          </cell>
          <cell r="K8152" t="str">
            <v>甲类</v>
          </cell>
        </row>
        <row r="8153">
          <cell r="A8153" t="str">
            <v>HVY73301</v>
          </cell>
          <cell r="B8153" t="str">
            <v>前路骶骨肿瘤切除术</v>
          </cell>
          <cell r="C8153" t="str">
            <v>麻醉,消毒,仰卧位,下腹部正中或单侧或双侧倒八字切口,切开腹肌各层。经腹侧进入腹腔内,分离至直肠后方,切开后腹膜;经腹膜外侧将腹腔脏器､子宫及膀胱､输尿管等分离并推向对侧,显露后腹膜。分离腹主动静脉､髂血管､结扎髂内动脉､骶正中血管,游离骶骨前方,探查分离与肿瘤粘连的直肠等盆腔脏器,分离骶骨肿瘤前方组织,准备应付可能出现的骶前静脉大量凶猛出血,松解肿瘤对骶神经根的压迫,尽量保留骶神经根避免影响术后大小便性功能及行走功能,自前方分离切除肿瘤,仔细止血,缝合修复脏器及主要血管神经的较小破损,缝合伤口,用生理冲</v>
          </cell>
          <cell r="D8153" t="str">
            <v>引流装置,冲洗液,蒸馏水</v>
          </cell>
          <cell r="E8153" t="str">
            <v>止血材料,特殊缝线</v>
          </cell>
          <cell r="F8153" t="str">
            <v>次</v>
          </cell>
          <cell r="G8153" t="str">
            <v/>
          </cell>
          <cell r="H8153">
            <v>2500</v>
          </cell>
          <cell r="I8153">
            <v>2000</v>
          </cell>
          <cell r="J8153">
            <v>1750</v>
          </cell>
          <cell r="K8153" t="str">
            <v>甲类</v>
          </cell>
        </row>
        <row r="8154">
          <cell r="A8154" t="str">
            <v>HVY73302</v>
          </cell>
          <cell r="B8154" t="str">
            <v>前后联合入路骶骨肿瘤切除术</v>
          </cell>
          <cell r="C8154" t="str">
            <v>麻醉,消毒,(1)前路仰卧位或侧卧位,下腹部正中或单侧或双侧倒八字切口,切开腹肌各层。经腹侧进入腹腔内,分离至直肠后方,切开后腹膜;经腹膜外侧将腹腔脏器､子宫及膀胱､输尿管等分离并推向对侧,显露后腹膜。分离腹主动静脉､髂血管､结扎髂内动脉､骶正中血管。游离骶骨前方,探查分离与肿瘤粘连的直肠等盆腔脏器,分离骶骨肿瘤前方组织,准备应付可能出现的骶前静脉大量凶猛出血,松解肿瘤对骶神经根的压迫,尽量保留骶神经根,自前方分离肿瘤。必要时切断腰5骶1椎间盘。仔细止血,缝合修复脏器及主要血管神经的较小破损,缝合伤口。(</v>
          </cell>
          <cell r="D8154" t="str">
            <v>引流装置,冲洗液,蒸馏水</v>
          </cell>
          <cell r="E8154" t="str">
            <v>内固定材料,修补材料,止血材料,特殊缝线</v>
          </cell>
          <cell r="F8154" t="str">
            <v>次</v>
          </cell>
          <cell r="G8154" t="str">
            <v/>
          </cell>
          <cell r="H8154">
            <v>2500</v>
          </cell>
          <cell r="I8154">
            <v>2000</v>
          </cell>
          <cell r="J8154">
            <v>1750</v>
          </cell>
          <cell r="K8154" t="str">
            <v>甲类</v>
          </cell>
        </row>
        <row r="8155">
          <cell r="A8155" t="str">
            <v>HVY73303</v>
          </cell>
          <cell r="B8155" t="str">
            <v>前路骶骨肿瘤切除植骨融合内固定术</v>
          </cell>
          <cell r="C8155" t="str">
            <v>消毒铺巾,腹正中或旁正中切口,经腹膜后方间隙进入,将腹腔内大血管､肠管等重要脏器连同腹膜整体推开并保护,或经腹腔保护腹腔内大血管､肠管等重要脏器,在X线引导下显露肿瘤部位的骶骨椎体,切除肿瘤,骶骨部分或全切除,需显露神经根。必要时术中导航,内固定,植骨融合,另戳口放负压引流管,逐层关闭伤口。不含X线引导､术中导航。</v>
          </cell>
          <cell r="D8155" t="str">
            <v>引流装置</v>
          </cell>
          <cell r="E8155" t="str">
            <v>内固定材料,人工骨,异种骨,止血材料,特殊缝线</v>
          </cell>
          <cell r="F8155" t="str">
            <v>次</v>
          </cell>
          <cell r="G8155" t="str">
            <v/>
          </cell>
          <cell r="H8155">
            <v>2200</v>
          </cell>
          <cell r="I8155">
            <v>1760</v>
          </cell>
          <cell r="J8155">
            <v>1540</v>
          </cell>
          <cell r="K8155" t="str">
            <v>甲类</v>
          </cell>
        </row>
        <row r="8156">
          <cell r="A8156" t="str">
            <v>HVY73304</v>
          </cell>
          <cell r="B8156" t="str">
            <v>后路骶骨肿瘤切除术</v>
          </cell>
          <cell r="C8156" t="str">
            <v>麻醉,消毒,俯卧位,骶尾部后正中纵切口或工形Y型联合切口,掀起骶脊肌显露骶骨后面,切断骶棘骶结节韧带,自骶前探查分离直肠避免损伤,出现小范围破损可进行缝合修复。探查分离坐骨神经,探查结扎臀血管,切除骶骨后侧棘突椎板椎管减压,小心分离硬膜和骶神经根,修复可能的硬膜破损,将肿瘤与神经分离,切除受肿瘤累及的部分骶骨,仔细止血,缝合伤口,术中应尽量保留骶神经根避免影响术后大小便性功能及行走功能,并准备应付可能的凶猛出血,用生理冲洗液3000毫升冲洗。不含X线引导､导航。</v>
          </cell>
          <cell r="D8156" t="str">
            <v>引流装置,冲洗液,蒸馏水</v>
          </cell>
          <cell r="E8156" t="str">
            <v>止血材料,特殊缝线</v>
          </cell>
          <cell r="F8156" t="str">
            <v>次</v>
          </cell>
          <cell r="G8156" t="str">
            <v/>
          </cell>
          <cell r="H8156">
            <v>2400</v>
          </cell>
          <cell r="I8156">
            <v>1920</v>
          </cell>
          <cell r="J8156">
            <v>1680</v>
          </cell>
          <cell r="K8156" t="str">
            <v>甲类</v>
          </cell>
        </row>
        <row r="8157">
          <cell r="A8157" t="str">
            <v>HVY73305</v>
          </cell>
          <cell r="B8157" t="str">
            <v>后路骶骨肿瘤切除植骨融合内固定术</v>
          </cell>
          <cell r="C8157" t="str">
            <v>麻醉,消毒,俯卧位,骶尾部后正中纵切口或工形Y型联合切口,掀起骶脊肌显露骶骨后面,切断骶棘骶结节韧带,自骶前探查分离直肠避免损伤,出现小范围破损可进行缝合修复,探查分离坐骨神经,探查结扎臀血管,切除骶骨后侧棘突椎板椎管减压,小心分离硬膜和骶神经根,修复可能的硬膜破损,将肿瘤与神经分离,切除肿瘤,骶骨部分或全部切除后缺损影响骨盆稳定性,采用自骨移植或人工代用品做骨性重建达到远期稳定,骶骨切除后缺损影响骨盆稳定性,采用内固定系统在X线引导下固定下腰椎和骨盆,如需要应对肿瘤切除后存在软组织缺损的进行重建,局部取</v>
          </cell>
          <cell r="D8157" t="str">
            <v>引流装置,冲洗液,蒸馏水</v>
          </cell>
          <cell r="E8157" t="str">
            <v>内固定材料,修补材料,止血材料,特殊缝线</v>
          </cell>
          <cell r="F8157" t="str">
            <v>次</v>
          </cell>
          <cell r="G8157" t="str">
            <v/>
          </cell>
          <cell r="H8157">
            <v>2500</v>
          </cell>
          <cell r="I8157">
            <v>2000</v>
          </cell>
          <cell r="J8157">
            <v>1750</v>
          </cell>
          <cell r="K8157" t="str">
            <v>乙类</v>
          </cell>
        </row>
        <row r="8158">
          <cell r="A8158" t="str">
            <v>HVY75301</v>
          </cell>
          <cell r="B8158" t="str">
            <v>骶骨肿瘤全骶骨切除术</v>
          </cell>
          <cell r="C8158" t="str">
            <v>麻醉,消毒,前路仰卧位或侧卧位,下腹部正中或双侧倒八字切口,切开腹肌各层。经腹侧进入腹腔内,分离至直肠后方,切开后腹膜,经腹膜外侧将腹腔脏器､子宫及膀胱､输尿管等分离并推向对侧,显露后腹膜。分离腹主动静脉､髂血管､结扎髂内动脉､骶正中血管。游离骶骨前方,探查分离与肿瘤粘连的直肠等盆腔脏器。分离骶骨肿瘤前方组织,准备应付可能出现的骶前静脉大量凶猛出血,松解肿瘤对骶神经根的压迫,尽量保留骶神经根,自前方分离肿瘤,预留骶髂关节截骨位置。必要时切断腰5骶1椎间盘。仔细止血,缝合修复脏器及主要血管神经的较小破损,缝</v>
          </cell>
          <cell r="D8158" t="str">
            <v>引流装置,冲洗液</v>
          </cell>
          <cell r="E8158" t="str">
            <v>内固定材料,修补材料,止血材料,特殊缝线</v>
          </cell>
          <cell r="F8158" t="str">
            <v>次</v>
          </cell>
          <cell r="G8158" t="str">
            <v/>
          </cell>
          <cell r="H8158">
            <v>2500</v>
          </cell>
          <cell r="I8158">
            <v>2000</v>
          </cell>
          <cell r="J8158">
            <v>1750</v>
          </cell>
          <cell r="K8158" t="str">
            <v>甲类</v>
          </cell>
        </row>
        <row r="8159">
          <cell r="A8159" t="str">
            <v>HWA</v>
          </cell>
          <cell r="B8159" t="str">
            <v>3.上肢</v>
          </cell>
          <cell r="C8159" t="str">
            <v/>
          </cell>
          <cell r="D8159" t="str">
            <v/>
          </cell>
          <cell r="E8159" t="str">
            <v/>
          </cell>
        </row>
        <row r="8159">
          <cell r="G8159" t="str">
            <v/>
          </cell>
          <cell r="H8159" t="str">
            <v/>
          </cell>
          <cell r="I8159" t="str">
            <v/>
          </cell>
          <cell r="J8159" t="str">
            <v/>
          </cell>
        </row>
        <row r="8160">
          <cell r="A8160" t="str">
            <v>HWA57301</v>
          </cell>
          <cell r="B8160" t="str">
            <v>上肢关节松解术</v>
          </cell>
          <cell r="C8160" t="str">
            <v>经相应入路,肩､肘､腕关节关节囊松解切除术或韧带松解,关节腔清理,石膏或支具保护,术后功能锻炼。</v>
          </cell>
          <cell r="D8160" t="str">
            <v>外固定材料</v>
          </cell>
          <cell r="E8160" t="str">
            <v/>
          </cell>
          <cell r="F8160" t="str">
            <v>单肢</v>
          </cell>
          <cell r="G8160" t="str">
            <v/>
          </cell>
          <cell r="H8160">
            <v>1200</v>
          </cell>
          <cell r="I8160">
            <v>960</v>
          </cell>
          <cell r="J8160">
            <v>840</v>
          </cell>
          <cell r="K8160" t="str">
            <v>甲类</v>
          </cell>
        </row>
        <row r="8161">
          <cell r="A8161" t="str">
            <v>HWA83301</v>
          </cell>
          <cell r="B8161" t="str">
            <v>上肢残端修整术</v>
          </cell>
          <cell r="C8161" t="str">
            <v>指对上臂､前臂的残端修整。消毒铺巾,气囊止血带止血,切开皮肤,修整骨端,切除瘢痕,缝合皮肤,或皮瓣移位。不含皮瓣移位术。</v>
          </cell>
          <cell r="D8161" t="str">
            <v>引流装置</v>
          </cell>
          <cell r="E8161" t="str">
            <v>特殊缝线</v>
          </cell>
          <cell r="F8161" t="str">
            <v>单肢</v>
          </cell>
          <cell r="G8161" t="str">
            <v/>
          </cell>
          <cell r="H8161">
            <v>1000</v>
          </cell>
          <cell r="I8161">
            <v>800</v>
          </cell>
          <cell r="J8161">
            <v>700</v>
          </cell>
          <cell r="K8161" t="str">
            <v>乙类</v>
          </cell>
        </row>
        <row r="8162">
          <cell r="A8162" t="str">
            <v>HWB-HWE</v>
          </cell>
          <cell r="B8162" t="str">
            <v>4.肩部</v>
          </cell>
          <cell r="C8162" t="str">
            <v/>
          </cell>
          <cell r="D8162" t="str">
            <v/>
          </cell>
          <cell r="E8162" t="str">
            <v/>
          </cell>
        </row>
        <row r="8162">
          <cell r="G8162" t="str">
            <v/>
          </cell>
          <cell r="H8162" t="str">
            <v/>
          </cell>
          <cell r="I8162" t="str">
            <v/>
          </cell>
          <cell r="J8162" t="str">
            <v/>
          </cell>
        </row>
        <row r="8163">
          <cell r="A8163" t="str">
            <v>HWB</v>
          </cell>
          <cell r="B8163" t="str">
            <v>锁骨</v>
          </cell>
          <cell r="C8163" t="str">
            <v/>
          </cell>
          <cell r="D8163" t="str">
            <v/>
          </cell>
          <cell r="E8163" t="str">
            <v/>
          </cell>
        </row>
        <row r="8163">
          <cell r="G8163" t="str">
            <v/>
          </cell>
          <cell r="H8163" t="str">
            <v/>
          </cell>
          <cell r="I8163" t="str">
            <v/>
          </cell>
          <cell r="J8163" t="str">
            <v/>
          </cell>
        </row>
        <row r="8164">
          <cell r="A8164" t="str">
            <v>HWB70301</v>
          </cell>
          <cell r="B8164" t="str">
            <v>锁骨骨折切开复位内固定术</v>
          </cell>
          <cell r="C8164" t="str">
            <v>摆体位,选择适合入路切开,保护周围血管神经组织,保护骨折端血供,显露骨折形态,准确复位骨折端,选择相应内固定物进行骨折固定,冲洗伤口,放置引流,逐层缝合伤口。不含术中X线引导。</v>
          </cell>
          <cell r="D8164" t="str">
            <v>引流装置,冲洗液</v>
          </cell>
          <cell r="E8164" t="str">
            <v>内固定材料,特殊缝线,止血材料</v>
          </cell>
          <cell r="F8164" t="str">
            <v>次</v>
          </cell>
          <cell r="G8164" t="str">
            <v/>
          </cell>
          <cell r="H8164">
            <v>1400</v>
          </cell>
          <cell r="I8164">
            <v>1120</v>
          </cell>
          <cell r="J8164">
            <v>980</v>
          </cell>
          <cell r="K8164" t="str">
            <v>甲类</v>
          </cell>
        </row>
        <row r="8165">
          <cell r="A8165" t="str">
            <v>HWB70302</v>
          </cell>
          <cell r="B8165" t="str">
            <v>陈旧锁骨骨折切开复位内固定术</v>
          </cell>
          <cell r="C8165" t="str">
            <v>陈旧骨折包括骨折不愈合､畸形愈合､骨折伴感染,病变部位为非正常解剖结构,手术操作难度增大很多。摆体位,选择适合入路切开,保护周围血管神经组织,保护骨折端血供,显露骨折形态,复位骨折端。必要时进行截骨矫形,选择相应内固定物进行骨折固定,冲洗伤口,放置引流,逐层缝合伤口,必要时术中X线检查骨折及内固定物位置或进行术中计算机导航。不含术中植骨术､X线引导､术中导航。</v>
          </cell>
          <cell r="D8165" t="str">
            <v>引流装置,冲洗液</v>
          </cell>
          <cell r="E8165" t="str">
            <v>内固定材料,人工骨,特殊缝线,止血材料</v>
          </cell>
          <cell r="F8165" t="str">
            <v>次</v>
          </cell>
          <cell r="G8165" t="str">
            <v/>
          </cell>
          <cell r="H8165">
            <v>1400</v>
          </cell>
          <cell r="I8165">
            <v>1120</v>
          </cell>
          <cell r="J8165">
            <v>980</v>
          </cell>
          <cell r="K8165" t="str">
            <v>甲类</v>
          </cell>
        </row>
        <row r="8166">
          <cell r="A8166" t="str">
            <v>HWB73301</v>
          </cell>
          <cell r="B8166" t="str">
            <v>先天性锁骨假关节切除术</v>
          </cell>
          <cell r="C8166" t="str">
            <v>摆体位,选择适合入路切开,保护关节周围血管神经组织,探查辨认正常与病理组织,切除锁骨假关节。必要时行植骨内固定,冲洗伤口,放置引流,逐层缝合伤口。不含植骨术､内固定术。</v>
          </cell>
          <cell r="D8166" t="str">
            <v>引流装置,冲洗液</v>
          </cell>
          <cell r="E8166" t="str">
            <v>止血材料,特殊缝线</v>
          </cell>
          <cell r="F8166" t="str">
            <v>次</v>
          </cell>
          <cell r="G8166" t="str">
            <v/>
          </cell>
          <cell r="H8166">
            <v>1100</v>
          </cell>
          <cell r="I8166">
            <v>880</v>
          </cell>
          <cell r="J8166">
            <v>770</v>
          </cell>
          <cell r="K8166" t="str">
            <v>乙类</v>
          </cell>
        </row>
        <row r="8167">
          <cell r="A8167" t="str">
            <v>HWB73302</v>
          </cell>
          <cell r="B8167" t="str">
            <v>锁骨远端切除术</v>
          </cell>
          <cell r="C8167" t="str">
            <v>控制性降血压,消毒铺巾,处理肩锁关节周围软组织,暴露肩锁关节,进行锁骨远端骨质部分切除,并做软骨盘切除,清理和止血,确认切除骨量,冲洗关节腔,放置引流管,缝合包扎。</v>
          </cell>
          <cell r="D8167" t="str">
            <v>引流装置,冲洗液</v>
          </cell>
          <cell r="E8167" t="str">
            <v>特殊缝线</v>
          </cell>
          <cell r="F8167" t="str">
            <v>单侧</v>
          </cell>
          <cell r="G8167" t="str">
            <v/>
          </cell>
          <cell r="H8167">
            <v>1500</v>
          </cell>
          <cell r="I8167">
            <v>1200</v>
          </cell>
          <cell r="J8167">
            <v>1050</v>
          </cell>
          <cell r="K8167" t="str">
            <v>甲类</v>
          </cell>
        </row>
        <row r="8168">
          <cell r="A8168" t="str">
            <v>HWB73303</v>
          </cell>
          <cell r="B8168" t="str">
            <v>锁骨肿瘤切除术</v>
          </cell>
          <cell r="C8168" t="str">
            <v>控制性降血压,常规消毒铺巾,处理锁骨及关节周围软组织,保护好血管和神经,显露肿瘤,切除,止血,放置引流管,缝合包扎。</v>
          </cell>
          <cell r="D8168" t="str">
            <v>引流装置</v>
          </cell>
          <cell r="E8168" t="str">
            <v>止血材料,特殊缝线</v>
          </cell>
          <cell r="F8168" t="str">
            <v>单侧</v>
          </cell>
          <cell r="G8168" t="str">
            <v/>
          </cell>
          <cell r="H8168">
            <v>1100</v>
          </cell>
          <cell r="I8168">
            <v>880</v>
          </cell>
          <cell r="J8168">
            <v>770</v>
          </cell>
          <cell r="K8168" t="str">
            <v>甲类</v>
          </cell>
        </row>
        <row r="8169">
          <cell r="A8169" t="str">
            <v>HWB73501</v>
          </cell>
          <cell r="B8169" t="str">
            <v>关节镜下锁骨远端切除术</v>
          </cell>
          <cell r="C8169" t="str">
            <v>控制性降血压,消毒铺巾,铺防水材料,肩关节后入路和前入路分别置入关节镜和器械,刨刀处理肩锁关节周围软组织,暴露肩锁关节,用磨钻进行锁骨远端骨质部分切除,并做软骨盘切除,用射频清理和止血,确认切除骨量,12000毫升生理冲洗液冲洗关节腔,放置引流管,缝合包扎。</v>
          </cell>
          <cell r="D8169" t="str">
            <v>引流装置,冲洗液</v>
          </cell>
          <cell r="E8169" t="str">
            <v>特殊缝线</v>
          </cell>
          <cell r="F8169" t="str">
            <v>单侧</v>
          </cell>
          <cell r="G8169" t="str">
            <v/>
          </cell>
          <cell r="H8169">
            <v>1800</v>
          </cell>
          <cell r="I8169">
            <v>1440</v>
          </cell>
          <cell r="J8169">
            <v>1260</v>
          </cell>
          <cell r="K8169" t="str">
            <v>乙类</v>
          </cell>
        </row>
        <row r="8170">
          <cell r="A8170" t="str">
            <v>HWB74301</v>
          </cell>
          <cell r="B8170" t="str">
            <v>锁骨肿瘤切除重建术</v>
          </cell>
          <cell r="C8170" t="str">
            <v>控制性降血压,常规消毒铺巾,处理锁骨及关节周围软组织,保护好血管和神经,显露肿瘤,切除,放置锁骨假体,固定。止血,放置引流管,缝合包扎。</v>
          </cell>
          <cell r="D8170" t="str">
            <v>引流装置</v>
          </cell>
          <cell r="E8170" t="str">
            <v>内固定材料,人工骨,止血材料,特殊缝线</v>
          </cell>
          <cell r="F8170" t="str">
            <v>次</v>
          </cell>
          <cell r="G8170" t="str">
            <v/>
          </cell>
          <cell r="H8170">
            <v>1360</v>
          </cell>
          <cell r="I8170">
            <v>1090</v>
          </cell>
          <cell r="J8170">
            <v>950</v>
          </cell>
          <cell r="K8170" t="str">
            <v>乙类</v>
          </cell>
        </row>
        <row r="8171">
          <cell r="A8171" t="str">
            <v>HWC</v>
          </cell>
          <cell r="B8171" t="str">
            <v>肩胛骨</v>
          </cell>
          <cell r="C8171" t="str">
            <v/>
          </cell>
          <cell r="D8171" t="str">
            <v/>
          </cell>
          <cell r="E8171" t="str">
            <v/>
          </cell>
        </row>
        <row r="8171">
          <cell r="G8171" t="str">
            <v/>
          </cell>
          <cell r="H8171" t="str">
            <v/>
          </cell>
          <cell r="I8171" t="str">
            <v/>
          </cell>
          <cell r="J8171" t="str">
            <v/>
          </cell>
        </row>
        <row r="8172">
          <cell r="A8172" t="str">
            <v>HWC70301</v>
          </cell>
          <cell r="B8172" t="str">
            <v>肩胛骨骨折切开复位内固定术</v>
          </cell>
          <cell r="C8172" t="str">
            <v>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X线引导､术中导航。</v>
          </cell>
          <cell r="D8172" t="str">
            <v>引流装置,冲洗液</v>
          </cell>
          <cell r="E8172" t="str">
            <v>内固定材料,特殊缝线</v>
          </cell>
          <cell r="F8172" t="str">
            <v>次</v>
          </cell>
          <cell r="G8172" t="str">
            <v/>
          </cell>
          <cell r="H8172">
            <v>1460</v>
          </cell>
          <cell r="I8172">
            <v>1170</v>
          </cell>
          <cell r="J8172">
            <v>1020</v>
          </cell>
          <cell r="K8172" t="str">
            <v>甲类</v>
          </cell>
        </row>
        <row r="8173">
          <cell r="A8173" t="str">
            <v>HWC70302</v>
          </cell>
          <cell r="B8173" t="str">
            <v>陈旧肩胛骨骨折切开复位内固定术</v>
          </cell>
          <cell r="C8173" t="str">
            <v>陈旧骨折包括骨折不愈合､畸形愈合､骨折伴感染,病变部位为非正常解剖结构,手术操作难度增大很多。摆体位,选择适合入路切开,保护周围血管神经组织,保护骨折端血供,显露骨折形态,复位骨折端。必要时进行截骨矫形,选择相应内固定物进行骨折固定,冲洗伤口,放置引流,逐层缝合伤口,必要时术中X线检查骨折及内固定物位置或进行术中计算机导航。不含术中植骨术､X线引导､术中导航。</v>
          </cell>
          <cell r="D8173" t="str">
            <v>引流装置,冲洗液</v>
          </cell>
          <cell r="E8173" t="str">
            <v>内固定材料,人工骨,特殊缝线</v>
          </cell>
          <cell r="F8173" t="str">
            <v>次</v>
          </cell>
          <cell r="G8173" t="str">
            <v/>
          </cell>
          <cell r="H8173">
            <v>1500</v>
          </cell>
          <cell r="I8173">
            <v>1200</v>
          </cell>
          <cell r="J8173">
            <v>1050</v>
          </cell>
          <cell r="K8173" t="str">
            <v>甲类</v>
          </cell>
        </row>
        <row r="8174">
          <cell r="A8174" t="str">
            <v>HWC73301</v>
          </cell>
          <cell r="B8174" t="str">
            <v>肩胛骨肿瘤切除术</v>
          </cell>
          <cell r="C8174" t="str">
            <v>麻醉,消毒,侧卧位,常规入路､神经血管切断处理,肌腱肌肉切断,截骨,切除肿瘤,肌肉成形､肌固定,放置引流､关闭伤口,生理冲洗液1000毫升冲洗。</v>
          </cell>
          <cell r="D8174" t="str">
            <v>引流装置</v>
          </cell>
          <cell r="E8174" t="str">
            <v>假体,止血材料,特殊缝线</v>
          </cell>
          <cell r="F8174" t="str">
            <v>次</v>
          </cell>
          <cell r="G8174" t="str">
            <v/>
          </cell>
          <cell r="H8174">
            <v>1380</v>
          </cell>
          <cell r="I8174">
            <v>1105</v>
          </cell>
          <cell r="J8174">
            <v>965</v>
          </cell>
          <cell r="K8174" t="str">
            <v>甲类</v>
          </cell>
        </row>
        <row r="8175">
          <cell r="A8175" t="str">
            <v>HWC73501</v>
          </cell>
          <cell r="B8175" t="str">
            <v>关节镜下肩胛-胸壁间隙病灶清理术</v>
          </cell>
          <cell r="C8175" t="str">
            <v>消毒铺巾,铺防水材料,肩胛骨周围入路分别置入关节镜和器械,刨刀清理滑囊组织,先进行肩胛骨､胸壁关节探查后,再用刨刀或者其它器械进行病灶清理处理,并根据需要取活检送病理,12000毫升生理冲洗液冲洗关节腔,缝合包扎,根据需要放置引流管。不含病理学检查。</v>
          </cell>
          <cell r="D8175" t="str">
            <v>引流装置,冲洗液</v>
          </cell>
          <cell r="E8175" t="str">
            <v>止血材料,特殊缝线</v>
          </cell>
          <cell r="F8175" t="str">
            <v>单侧</v>
          </cell>
          <cell r="G8175" t="str">
            <v/>
          </cell>
          <cell r="H8175">
            <v>700</v>
          </cell>
          <cell r="I8175">
            <v>560</v>
          </cell>
          <cell r="J8175">
            <v>490</v>
          </cell>
          <cell r="K8175" t="str">
            <v>乙类</v>
          </cell>
        </row>
        <row r="8176">
          <cell r="A8176" t="str">
            <v>HWC74301</v>
          </cell>
          <cell r="B8176" t="str">
            <v>肩胛骨肿瘤切除重建术</v>
          </cell>
          <cell r="C8176" t="str">
            <v>麻醉,消毒,侧卧位,常规入路､神经血管切断处理,肌腱肌肉切断,截骨,切除肿瘤,放置人工肩胛,肌肉成形､肌固定,放置引流､关闭伤口,生理冲洗液1000毫升冲洗。</v>
          </cell>
          <cell r="D8176" t="str">
            <v>引流装置</v>
          </cell>
          <cell r="E8176" t="str">
            <v>止血材料,特殊缝线</v>
          </cell>
          <cell r="F8176" t="str">
            <v>次</v>
          </cell>
          <cell r="G8176" t="str">
            <v/>
          </cell>
          <cell r="H8176">
            <v>2500</v>
          </cell>
          <cell r="I8176">
            <v>2000</v>
          </cell>
          <cell r="J8176">
            <v>1750</v>
          </cell>
          <cell r="K8176" t="str">
            <v>乙类</v>
          </cell>
        </row>
        <row r="8177">
          <cell r="A8177" t="str">
            <v>HWC83301</v>
          </cell>
          <cell r="B8177" t="str">
            <v>喙突切开成形术</v>
          </cell>
          <cell r="C8177" t="str">
            <v>消毒铺巾,处理肩峰下滑囊和喙突周围软组织,暴露喙突,暴露联合肌腱,关节囊切开(可能),进行喙突远端骨质部分切除,清理和止血,确认切除骨量,冲洗关节腔,放置引流管,缝合包扎。</v>
          </cell>
          <cell r="D8177" t="str">
            <v>引流装置</v>
          </cell>
          <cell r="E8177" t="str">
            <v>止血材料,特殊缝线</v>
          </cell>
          <cell r="F8177" t="str">
            <v>单侧</v>
          </cell>
          <cell r="G8177" t="str">
            <v/>
          </cell>
          <cell r="H8177">
            <v>1600</v>
          </cell>
          <cell r="I8177">
            <v>1280</v>
          </cell>
          <cell r="J8177">
            <v>1120</v>
          </cell>
          <cell r="K8177" t="str">
            <v>乙类</v>
          </cell>
        </row>
        <row r="8178">
          <cell r="A8178" t="str">
            <v>HWC83501</v>
          </cell>
          <cell r="B8178" t="str">
            <v>关节镜下喙突成形术</v>
          </cell>
          <cell r="C8178" t="str">
            <v>消毒铺巾,铺防水材料,肩关节后入路和前入路分别置入关节镜和器械,刨刀处理肩峰下滑囊和喙突周围软组织,暴露喙突,暴露联合肌腱,关节囊切开(可能),用磨钻进行喙突远端骨质部分切除,用射频清理和止血,确认切除骨量,12000毫升生理冲洗液冲洗关节腔,放置引流管,缝合包扎。</v>
          </cell>
          <cell r="D8178" t="str">
            <v>引流装置,冲洗液</v>
          </cell>
          <cell r="E8178" t="str">
            <v>止血材料,特殊缝线</v>
          </cell>
          <cell r="F8178" t="str">
            <v>单侧</v>
          </cell>
          <cell r="G8178" t="str">
            <v/>
          </cell>
          <cell r="H8178">
            <v>2000</v>
          </cell>
          <cell r="I8178">
            <v>1600</v>
          </cell>
          <cell r="J8178">
            <v>1400</v>
          </cell>
          <cell r="K8178" t="str">
            <v>乙类</v>
          </cell>
        </row>
        <row r="8179">
          <cell r="A8179" t="str">
            <v>HWC83502</v>
          </cell>
          <cell r="B8179" t="str">
            <v>关节镜下肩峰成形术</v>
          </cell>
          <cell r="C8179" t="str">
            <v>控制性降血压,消毒铺巾,铺防水材料,肩关节后入路和前入路分别置入关节镜和器械,刨刀切除肩峰下滑囊,清理喙肩韧带,再由外侧入路处理肩峰下表面,用磨钻进行肩峰下表面骨质部分切除,用射频清理和止血,确认切除骨量,12000毫升生理冲洗液冲洗关节腔,放置引流管,缝合包扎。</v>
          </cell>
          <cell r="D8179" t="str">
            <v>引流装置,冲洗液</v>
          </cell>
          <cell r="E8179" t="str">
            <v>特殊缝线</v>
          </cell>
          <cell r="F8179" t="str">
            <v>单侧</v>
          </cell>
          <cell r="G8179" t="str">
            <v/>
          </cell>
          <cell r="H8179">
            <v>1600</v>
          </cell>
          <cell r="I8179">
            <v>1280</v>
          </cell>
          <cell r="J8179">
            <v>1120</v>
          </cell>
          <cell r="K8179" t="str">
            <v>乙类</v>
          </cell>
        </row>
        <row r="8180">
          <cell r="A8180" t="str">
            <v>HWC88301</v>
          </cell>
          <cell r="B8180" t="str">
            <v>肩胛下移术</v>
          </cell>
          <cell r="C8180" t="str">
            <v>用于先天性高肩胛症手术。麻醉后,俯卧位,切开(颈1节段到胸9节段)脊柱棘突皮肤切口,剥离深筋膜,显露肩胛骨,可见肩椎骨,切除肩椎骨及松解肩胛提肌和紧张索带,切除肩胛骨岗上部分,游离斜方肌及菱形肌等肌肉,充分松解肩胛骨前方前锯肌粘连,下拉肌肉使肩胛骨下移,缝合固定于棘突。如严重,需行锁骨切断及肩胛骨术后牵引(术中于肩胛骨预留钢丝并经皮肤引出)。</v>
          </cell>
          <cell r="D8180" t="str">
            <v>引流装置</v>
          </cell>
          <cell r="E8180" t="str">
            <v>钢丝,止血材料,特殊缝线</v>
          </cell>
          <cell r="F8180" t="str">
            <v>次</v>
          </cell>
          <cell r="G8180" t="str">
            <v>锁骨切断加收不超过20%</v>
          </cell>
          <cell r="H8180">
            <v>1760</v>
          </cell>
          <cell r="I8180">
            <v>1410</v>
          </cell>
          <cell r="J8180">
            <v>1230</v>
          </cell>
          <cell r="K8180" t="str">
            <v>乙类</v>
          </cell>
        </row>
        <row r="8181">
          <cell r="A8181" t="str">
            <v>HWD</v>
          </cell>
          <cell r="B8181" t="str">
            <v>上肢带连结</v>
          </cell>
          <cell r="C8181" t="str">
            <v/>
          </cell>
          <cell r="D8181" t="str">
            <v/>
          </cell>
          <cell r="E8181" t="str">
            <v/>
          </cell>
        </row>
        <row r="8181">
          <cell r="G8181" t="str">
            <v/>
          </cell>
          <cell r="H8181" t="str">
            <v/>
          </cell>
          <cell r="I8181" t="str">
            <v/>
          </cell>
          <cell r="J8181" t="str">
            <v/>
          </cell>
        </row>
        <row r="8182">
          <cell r="A8182" t="str">
            <v>HWD57301</v>
          </cell>
          <cell r="B8182" t="str">
            <v>冈盂韧带松解术</v>
          </cell>
          <cell r="C8182" t="str">
            <v>消毒铺巾,切开,找到冈盂韧带,切开,特殊注意避免损伤神经,冲洗,缝合包扎,根据需要放置引流管。</v>
          </cell>
          <cell r="D8182" t="str">
            <v>引流装置,冲洗液</v>
          </cell>
          <cell r="E8182" t="str">
            <v>特殊缝线</v>
          </cell>
          <cell r="F8182" t="str">
            <v>单侧</v>
          </cell>
          <cell r="G8182" t="str">
            <v/>
          </cell>
          <cell r="H8182">
            <v>1440</v>
          </cell>
          <cell r="I8182">
            <v>1150</v>
          </cell>
          <cell r="J8182">
            <v>1010</v>
          </cell>
          <cell r="K8182" t="str">
            <v>甲类</v>
          </cell>
        </row>
        <row r="8183">
          <cell r="A8183" t="str">
            <v>HWD57501</v>
          </cell>
          <cell r="B8183" t="str">
            <v>关节镜下冈盂韧带松解术</v>
          </cell>
          <cell r="C8183" t="str">
            <v>消毒铺巾,铺防水材料,肩关节后入路和前入路分别置入关节镜和器械,刨刀清理滑膜,经关节囊找到冈盂韧带,刨刀及篮钳清理,此处需特殊注意避免损伤神经。18000毫升生理冲洗液冲洗关节腔,缝合包扎,根据需要放置引流管。</v>
          </cell>
          <cell r="D8183" t="str">
            <v>引流装置,冲洗液</v>
          </cell>
          <cell r="E8183" t="str">
            <v>特殊缝线</v>
          </cell>
          <cell r="F8183" t="str">
            <v>单侧</v>
          </cell>
          <cell r="G8183" t="str">
            <v/>
          </cell>
          <cell r="H8183">
            <v>1600</v>
          </cell>
          <cell r="I8183">
            <v>1280</v>
          </cell>
          <cell r="J8183">
            <v>1120</v>
          </cell>
          <cell r="K8183" t="str">
            <v>乙类</v>
          </cell>
        </row>
        <row r="8184">
          <cell r="A8184" t="str">
            <v>HWD70301</v>
          </cell>
          <cell r="B8184" t="str">
            <v>肩锁关节脱位切开复位内固定术</v>
          </cell>
          <cell r="C8184" t="str">
            <v>消毒铺巾,显露肩锁关节,复位骨折脱位,选用合适内固定物进行固定,冲洗缝合伤口。</v>
          </cell>
          <cell r="D8184" t="str">
            <v>引流装置,冲洗液</v>
          </cell>
          <cell r="E8184" t="str">
            <v>内固定材料,特殊缝线</v>
          </cell>
          <cell r="F8184" t="str">
            <v>单侧</v>
          </cell>
          <cell r="G8184" t="str">
            <v/>
          </cell>
          <cell r="H8184">
            <v>1560</v>
          </cell>
          <cell r="I8184">
            <v>1250</v>
          </cell>
          <cell r="J8184">
            <v>1090</v>
          </cell>
          <cell r="K8184" t="str">
            <v>甲类</v>
          </cell>
        </row>
        <row r="8185">
          <cell r="A8185" t="str">
            <v>HWD89301</v>
          </cell>
          <cell r="B8185" t="str">
            <v>肩锁关节脱位重建术</v>
          </cell>
          <cell r="C8185" t="str">
            <v>消毒铺巾,显露肩锁关节,应用合适固定物或肌腱移位方法重建肩锁或喙锁韧带。必要时行锁骨远端切除,冲洗缝合伤口。</v>
          </cell>
          <cell r="D8185" t="str">
            <v>引流装置,冲洗液</v>
          </cell>
          <cell r="E8185" t="str">
            <v>内固定材料,特殊缝线</v>
          </cell>
          <cell r="F8185" t="str">
            <v>单侧</v>
          </cell>
          <cell r="G8185" t="str">
            <v/>
          </cell>
          <cell r="H8185">
            <v>1580</v>
          </cell>
          <cell r="I8185">
            <v>1265</v>
          </cell>
          <cell r="J8185">
            <v>1100</v>
          </cell>
          <cell r="K8185" t="str">
            <v>甲类</v>
          </cell>
        </row>
        <row r="8186">
          <cell r="A8186" t="str">
            <v>HWD89302</v>
          </cell>
          <cell r="B8186" t="str">
            <v>肩锁关节脱位喙锁韧带修复重建术</v>
          </cell>
          <cell r="C8186" t="str">
            <v>消毒铺巾,切开暴露肩锁关节,用钻头钻取骨道,再将内固定物引入,固定两端,冲洗关节腔,放置引流管,缝合包扎。</v>
          </cell>
          <cell r="D8186" t="str">
            <v>引流装置,冲洗液</v>
          </cell>
          <cell r="E8186" t="str">
            <v>内固定材料,特殊缝线</v>
          </cell>
          <cell r="F8186" t="str">
            <v>单侧</v>
          </cell>
          <cell r="G8186" t="str">
            <v/>
          </cell>
          <cell r="H8186">
            <v>1540</v>
          </cell>
          <cell r="I8186">
            <v>1230</v>
          </cell>
          <cell r="J8186">
            <v>1080</v>
          </cell>
          <cell r="K8186" t="str">
            <v>甲类</v>
          </cell>
        </row>
        <row r="8187">
          <cell r="A8187" t="str">
            <v>HWD89501</v>
          </cell>
          <cell r="B8187" t="str">
            <v>关节镜下肩锁关节脱位喙锁韧带修复重建术</v>
          </cell>
          <cell r="C8187" t="str">
            <v>控制性降血压,消毒铺巾,铺防水材料,肩关节后入路和前入路分别置入关节镜和器械,刨刀处理肩锁关节周围软组织,暴露肩锁关节,用定位器和克氏针定位。必要时X线引导,用钻头钻取骨道,再将内固定物引入,固定两端,12000毫升生理冲洗液冲洗关节腔,放置引流管,缝合包扎。</v>
          </cell>
          <cell r="D8187" t="str">
            <v>引流装置,冲洗液</v>
          </cell>
          <cell r="E8187" t="str">
            <v>特殊缝线</v>
          </cell>
          <cell r="F8187" t="str">
            <v>单侧</v>
          </cell>
          <cell r="G8187" t="str">
            <v/>
          </cell>
          <cell r="H8187">
            <v>1700</v>
          </cell>
          <cell r="I8187">
            <v>1360</v>
          </cell>
          <cell r="J8187">
            <v>1190</v>
          </cell>
          <cell r="K8187" t="str">
            <v>乙类</v>
          </cell>
        </row>
        <row r="8188">
          <cell r="A8188" t="str">
            <v>HWE</v>
          </cell>
          <cell r="B8188" t="str">
            <v>上肢带肌及软组织</v>
          </cell>
          <cell r="C8188" t="str">
            <v/>
          </cell>
          <cell r="D8188" t="str">
            <v/>
          </cell>
          <cell r="E8188" t="str">
            <v/>
          </cell>
        </row>
        <row r="8188">
          <cell r="G8188" t="str">
            <v/>
          </cell>
          <cell r="H8188" t="str">
            <v/>
          </cell>
          <cell r="I8188" t="str">
            <v/>
          </cell>
          <cell r="J8188" t="str">
            <v/>
          </cell>
        </row>
        <row r="8189">
          <cell r="A8189" t="str">
            <v>HWE56301</v>
          </cell>
          <cell r="B8189" t="str">
            <v>臂丛神经松解肌肉软组织切断术</v>
          </cell>
          <cell r="C8189" t="str">
            <v>消毒铺巾,气囊止血带止血,颈部切口,显露臂丛神经,切断软组织索条及前斜角肌。不含术中显微镜下操作。</v>
          </cell>
          <cell r="D8189" t="str">
            <v>引流装置</v>
          </cell>
          <cell r="E8189" t="str">
            <v>止血材料,特殊缝线</v>
          </cell>
          <cell r="F8189" t="str">
            <v>单侧</v>
          </cell>
          <cell r="G8189" t="str">
            <v/>
          </cell>
          <cell r="H8189">
            <v>1980</v>
          </cell>
          <cell r="I8189">
            <v>1580</v>
          </cell>
          <cell r="J8189">
            <v>1385</v>
          </cell>
          <cell r="K8189" t="str">
            <v>甲类</v>
          </cell>
        </row>
        <row r="8190">
          <cell r="A8190" t="str">
            <v>HWE56501</v>
          </cell>
          <cell r="B8190" t="str">
            <v>腔镜下臂丛神经松解肌肉软组织切断术</v>
          </cell>
          <cell r="C8190" t="str">
            <v>消毒铺巾,气囊止血带止血,切开皮肤,插入腔镜,松解臂丛神经,切断软组织索条及前斜角肌。</v>
          </cell>
          <cell r="D8190" t="str">
            <v>引流装置</v>
          </cell>
          <cell r="E8190" t="str">
            <v>腔镜材料</v>
          </cell>
          <cell r="F8190" t="str">
            <v>单侧</v>
          </cell>
          <cell r="G8190" t="str">
            <v/>
          </cell>
          <cell r="H8190">
            <v>1600</v>
          </cell>
          <cell r="I8190">
            <v>1280</v>
          </cell>
          <cell r="J8190">
            <v>1120</v>
          </cell>
          <cell r="K8190" t="str">
            <v>乙类</v>
          </cell>
        </row>
        <row r="8191">
          <cell r="A8191" t="str">
            <v>HWE59501</v>
          </cell>
          <cell r="B8191" t="str">
            <v>关节镜下肩袖间隙闭合术</v>
          </cell>
          <cell r="C8191" t="str">
            <v>消毒铺巾,铺防水材料,肩关节后入路和前入路分别置入关节镜和器械,刨刀清理滑膜,探查肩袖间隙,清理并新鲜化,用肩袖缝合器间断折叠缝合此处组织,用特殊缝线打结固定,18000毫升生理冲洗液冲洗关节腔,缝合包扎。</v>
          </cell>
          <cell r="D8191" t="str">
            <v>冲洗液</v>
          </cell>
          <cell r="E8191" t="str">
            <v>止血材料,特殊缝线</v>
          </cell>
          <cell r="F8191" t="str">
            <v>单侧</v>
          </cell>
          <cell r="G8191" t="str">
            <v/>
          </cell>
          <cell r="H8191">
            <v>1550</v>
          </cell>
          <cell r="I8191">
            <v>1240</v>
          </cell>
          <cell r="J8191">
            <v>1085</v>
          </cell>
          <cell r="K8191" t="str">
            <v>乙类</v>
          </cell>
        </row>
        <row r="8192">
          <cell r="A8192" t="str">
            <v>HWE65301</v>
          </cell>
          <cell r="B8192" t="str">
            <v>岗上肌腱钙化沉淀物取出术</v>
          </cell>
          <cell r="C8192" t="str">
            <v>消毒铺巾,暴露冈上肌腱并切除沉淀物,冲洗缝合伤口。</v>
          </cell>
          <cell r="D8192" t="str">
            <v>引流装置,冲洗液</v>
          </cell>
          <cell r="E8192" t="str">
            <v>止血材料,特殊缝线</v>
          </cell>
          <cell r="F8192" t="str">
            <v>单侧</v>
          </cell>
          <cell r="G8192" t="str">
            <v/>
          </cell>
          <cell r="H8192">
            <v>1400</v>
          </cell>
          <cell r="I8192">
            <v>1120</v>
          </cell>
          <cell r="J8192">
            <v>980</v>
          </cell>
          <cell r="K8192" t="str">
            <v>甲类</v>
          </cell>
        </row>
        <row r="8193">
          <cell r="A8193" t="str">
            <v>HWE73301</v>
          </cell>
          <cell r="B8193" t="str">
            <v>切开肩袖病灶清理术</v>
          </cell>
          <cell r="C8193" t="str">
            <v>消毒铺巾,清理前关节囊滑膜,进行肩袖病灶清理。必要时行喙突成形术,冲洗关节腔,缝合包扎。不含喙突成形术。</v>
          </cell>
          <cell r="D8193" t="str">
            <v>引流装置,冲洗液</v>
          </cell>
          <cell r="E8193" t="str">
            <v>止血材料,特殊缝线</v>
          </cell>
          <cell r="F8193" t="str">
            <v>单侧</v>
          </cell>
          <cell r="G8193" t="str">
            <v/>
          </cell>
          <cell r="H8193">
            <v>1300</v>
          </cell>
          <cell r="I8193">
            <v>1040</v>
          </cell>
          <cell r="J8193">
            <v>910</v>
          </cell>
          <cell r="K8193" t="str">
            <v>甲类</v>
          </cell>
        </row>
        <row r="8194">
          <cell r="A8194" t="str">
            <v>HWE73501</v>
          </cell>
          <cell r="B8194" t="str">
            <v>关节镜下冈上肌腱清理术</v>
          </cell>
          <cell r="C8194" t="str">
            <v>消毒铺巾,铺防水材料,肩关节后入路和前入路分别置入关节镜和器械,刨刀切除肩峰下滑囊,用刨刀进行冈上肌腱病灶清理。必要时行关节镜下肩峰成形术,12000毫升生理冲洗液冲洗关节腔,放置引流管,缝合包扎。不含关节镜下肩峰成形术。</v>
          </cell>
          <cell r="D8194" t="str">
            <v>引流装置,冲洗液</v>
          </cell>
          <cell r="E8194" t="str">
            <v>特殊缝线</v>
          </cell>
          <cell r="F8194" t="str">
            <v>单侧</v>
          </cell>
          <cell r="G8194" t="str">
            <v/>
          </cell>
          <cell r="H8194">
            <v>1350</v>
          </cell>
          <cell r="I8194">
            <v>1080</v>
          </cell>
          <cell r="J8194">
            <v>945</v>
          </cell>
          <cell r="K8194" t="str">
            <v>乙类</v>
          </cell>
        </row>
        <row r="8195">
          <cell r="A8195" t="str">
            <v>HWE73502</v>
          </cell>
          <cell r="B8195" t="str">
            <v>关节镜下冈下肌腱清理术</v>
          </cell>
          <cell r="C8195" t="str">
            <v>消毒铺巾,铺防水材料,肩关节后入路和前入路分别置入关节镜和器械,刨刀切除肩峰下滑囊,用刨刀进行冈下肌腱病灶清理。必要时行关节镜下肩峰成形术,12000毫升生理冲洗液冲洗关节腔,放置引流管,缝合包扎。不含关节镜下肩峰成形术。</v>
          </cell>
          <cell r="D8195" t="str">
            <v>引流装置,冲洗液</v>
          </cell>
          <cell r="E8195" t="str">
            <v>特殊缝线</v>
          </cell>
          <cell r="F8195" t="str">
            <v>单侧</v>
          </cell>
          <cell r="G8195" t="str">
            <v/>
          </cell>
          <cell r="H8195">
            <v>1350</v>
          </cell>
          <cell r="I8195">
            <v>1080</v>
          </cell>
          <cell r="J8195">
            <v>945</v>
          </cell>
          <cell r="K8195" t="str">
            <v>乙类</v>
          </cell>
        </row>
        <row r="8196">
          <cell r="A8196" t="str">
            <v>HWE73503</v>
          </cell>
          <cell r="B8196" t="str">
            <v>关节镜下小圆肌腱清理术</v>
          </cell>
          <cell r="C8196" t="str">
            <v>消毒铺巾,铺防水材料,肩关节后入路和前入路分别置入关节镜和器械。刨刀切除肩峰下滑囊,用刨刀进行小圆肌腱病灶清理。必要时行关节镜下肩峰成形术,12000毫升生理冲洗液冲洗关节腔,放置引流管,缝合包扎。不含关节镜下肩峰成形术。</v>
          </cell>
          <cell r="D8196" t="str">
            <v>引流装置,冲洗液</v>
          </cell>
          <cell r="E8196" t="str">
            <v>特殊缝线</v>
          </cell>
          <cell r="F8196" t="str">
            <v>单侧</v>
          </cell>
          <cell r="G8196" t="str">
            <v/>
          </cell>
          <cell r="H8196">
            <v>1350</v>
          </cell>
          <cell r="I8196">
            <v>1080</v>
          </cell>
          <cell r="J8196">
            <v>945</v>
          </cell>
          <cell r="K8196" t="str">
            <v>乙类</v>
          </cell>
        </row>
        <row r="8197">
          <cell r="A8197" t="str">
            <v>HWE73504</v>
          </cell>
          <cell r="B8197" t="str">
            <v>关节镜下肩袖射频打孔激活术</v>
          </cell>
          <cell r="C8197" t="str">
            <v>控制性降血压,消毒铺巾,铺防水材料,肩关节后入路和前入路分别置入关节镜和器械,刨刀清理肩峰下滑囊,清理肩袖上表面,使用低温等离子刀肌腱打孔技术(TO⁃PAZ)每隔4-5毫米打孔,12000毫升生理冲洗液冲洗关节腔,缝合包扎。不含关节镜下肩峰成形术。</v>
          </cell>
          <cell r="D8197" t="str">
            <v>冲洗液</v>
          </cell>
          <cell r="E8197" t="str">
            <v>特殊缝线</v>
          </cell>
          <cell r="F8197" t="str">
            <v>单侧</v>
          </cell>
          <cell r="G8197" t="str">
            <v/>
          </cell>
          <cell r="H8197">
            <v>1550</v>
          </cell>
          <cell r="I8197">
            <v>1240</v>
          </cell>
          <cell r="J8197">
            <v>1085</v>
          </cell>
          <cell r="K8197" t="str">
            <v>乙类</v>
          </cell>
        </row>
        <row r="8198">
          <cell r="A8198" t="str">
            <v>HWE83301</v>
          </cell>
          <cell r="B8198" t="str">
            <v>肩袖小撕裂缝合术</v>
          </cell>
          <cell r="C8198" t="str">
            <v>含冈上肌､肩胛下肌､冈下肌或小圆肌中单个肌腱。消毒铺巾,冈上肌､肩胛下肌､冈下肌或小圆肌单个腱松解及新鲜化,肌腱止点新鲜化及电钻钻孔,肩袖缝合器械穿透肌腱,做肌腱缝合或者止点重建,打结固定,5000毫升生理冲洗液冲洗关节腔,放置引流管,缝合包扎。不含肩峰成形术。</v>
          </cell>
          <cell r="D8198" t="str">
            <v>引流装置,冲洗液</v>
          </cell>
          <cell r="E8198" t="str">
            <v>内固定材料,特殊缝线</v>
          </cell>
          <cell r="F8198" t="str">
            <v>单侧</v>
          </cell>
          <cell r="G8198" t="str">
            <v/>
          </cell>
          <cell r="H8198">
            <v>1500</v>
          </cell>
          <cell r="I8198">
            <v>1200</v>
          </cell>
          <cell r="J8198">
            <v>1050</v>
          </cell>
          <cell r="K8198" t="str">
            <v>甲类</v>
          </cell>
        </row>
        <row r="8199">
          <cell r="A8199" t="str">
            <v>HWE83302</v>
          </cell>
          <cell r="B8199" t="str">
            <v>肩袖大撕裂缝合术</v>
          </cell>
          <cell r="C8199" t="str">
            <v>含冈上肌､肩胛下肌､冈下肌或小圆肌中两个或两个以上肌腱。消毒铺巾,冈上肌､肩胛下肌､冈下肌或小圆肌单个腱松解及新鲜化,肌腱止点新鲜化及电钻钻孔,肩袖缝合器械穿透肌腱,做肌腱缝合或者止点重建,打结固定,10000毫升生理冲洗液冲洗关节腔,放置引流管,缝合包扎。不含肩峰成形术。</v>
          </cell>
          <cell r="D8199" t="str">
            <v>引流装置,冲洗液</v>
          </cell>
          <cell r="E8199" t="str">
            <v>内固定材料,特殊缝线</v>
          </cell>
          <cell r="F8199" t="str">
            <v>单侧</v>
          </cell>
          <cell r="G8199" t="str">
            <v/>
          </cell>
          <cell r="H8199">
            <v>1500</v>
          </cell>
          <cell r="I8199">
            <v>1200</v>
          </cell>
          <cell r="J8199">
            <v>1050</v>
          </cell>
          <cell r="K8199" t="str">
            <v>甲类</v>
          </cell>
        </row>
        <row r="8200">
          <cell r="A8200" t="str">
            <v>HWE83303</v>
          </cell>
          <cell r="B8200" t="str">
            <v>肩袖损伤修补术</v>
          </cell>
          <cell r="C8200" t="str">
            <v>消毒铺巾,暴露肩袖,对损伤部位进行直接修补缝合或相应骨折固定,冲洗缝合伤口。</v>
          </cell>
          <cell r="D8200" t="str">
            <v>引流装置,冲洗液</v>
          </cell>
          <cell r="E8200" t="str">
            <v>特殊缝线</v>
          </cell>
          <cell r="F8200" t="str">
            <v>次</v>
          </cell>
          <cell r="G8200" t="str">
            <v/>
          </cell>
          <cell r="H8200">
            <v>1400</v>
          </cell>
          <cell r="I8200">
            <v>1120</v>
          </cell>
          <cell r="J8200">
            <v>980</v>
          </cell>
          <cell r="K8200" t="str">
            <v>甲类</v>
          </cell>
        </row>
        <row r="8201">
          <cell r="A8201" t="str">
            <v>HWE83304</v>
          </cell>
          <cell r="B8201" t="str">
            <v>背阔肌移位替代肩袖术</v>
          </cell>
          <cell r="C8201" t="str">
            <v>消毒铺巾,逐层切开组织至见到并分离背阔肌肌腱,止点松解,游离,移位,转移至大结节后进行止点重建,需要电钻打孔,特殊骨科不可吸收缝线做止点重建术,整个过程中需要做周围血管神经探查,以免损伤,1000毫升生理冲洗液冲洗创面,放置引流管,缝合包扎。</v>
          </cell>
          <cell r="D8201" t="str">
            <v>引流装置,冲洗液</v>
          </cell>
          <cell r="E8201" t="str">
            <v>内固定材料,特殊缝线</v>
          </cell>
          <cell r="F8201" t="str">
            <v>单侧</v>
          </cell>
          <cell r="G8201" t="str">
            <v/>
          </cell>
          <cell r="H8201">
            <v>1500</v>
          </cell>
          <cell r="I8201">
            <v>1200</v>
          </cell>
          <cell r="J8201">
            <v>1050</v>
          </cell>
          <cell r="K8201" t="str">
            <v>乙类</v>
          </cell>
        </row>
        <row r="8202">
          <cell r="A8202" t="str">
            <v>HWE83501</v>
          </cell>
          <cell r="B8202" t="str">
            <v>关节镜下冈上肌腱缝合术</v>
          </cell>
          <cell r="C8202" t="str">
            <v>消毒铺巾,铺防水材料,肩关节后入路和前入路分别置入关节镜和器械,刨刀切除肩峰下滑囊,射频烧灼肩峰下表面软组织。必要时行关节镜下肩峰成形术。冈上肌腱松解及新鲜化,肌腱止点新鲜化及电钻钻孔,肩袖缝合器械穿透肌腱,做肌腱缝合或者止点重建,打结固定,24000毫升生理冲洗液冲洗关节腔,放置引流管,缝合包扎。不含关节镜下肩峰成形术。</v>
          </cell>
          <cell r="D8202" t="str">
            <v>引流装置,冲洗液</v>
          </cell>
          <cell r="E8202" t="str">
            <v>特殊缝线</v>
          </cell>
          <cell r="F8202" t="str">
            <v>单侧</v>
          </cell>
          <cell r="G8202" t="str">
            <v/>
          </cell>
          <cell r="H8202">
            <v>1280</v>
          </cell>
          <cell r="I8202">
            <v>1025</v>
          </cell>
          <cell r="J8202">
            <v>900</v>
          </cell>
          <cell r="K8202" t="str">
            <v>乙类</v>
          </cell>
        </row>
        <row r="8203">
          <cell r="A8203" t="str">
            <v>HWE83502</v>
          </cell>
          <cell r="B8203" t="str">
            <v>关节镜下冈下肌腱缝合术</v>
          </cell>
          <cell r="C8203" t="str">
            <v>消毒铺巾,铺防水材料,肩关节后入路和前入路分别置入关节镜和器械,刨刀切除肩峰下滑囊,射频烧灼肩峰下表面软组织。必要时行关节镜下肩峰成形术,冈下肌腱松解及新鲜化,肌腱止点新鲜化及电钻钻孔,肩袖缝合器械穿透肌腱,做肌腱缝合或者止点重建,打结固定,24000毫升生理冲洗液冲洗关节腔,放置引流管,缝合包扎。不含关节镜下肩峰成形术。</v>
          </cell>
          <cell r="D8203" t="str">
            <v>引流装置,冲洗液</v>
          </cell>
          <cell r="E8203" t="str">
            <v>特殊缝线</v>
          </cell>
          <cell r="F8203" t="str">
            <v>单侧</v>
          </cell>
          <cell r="G8203" t="str">
            <v/>
          </cell>
          <cell r="H8203">
            <v>1300</v>
          </cell>
          <cell r="I8203">
            <v>1040</v>
          </cell>
          <cell r="J8203">
            <v>910</v>
          </cell>
          <cell r="K8203" t="str">
            <v>乙类</v>
          </cell>
        </row>
        <row r="8204">
          <cell r="A8204" t="str">
            <v>HWE83503</v>
          </cell>
          <cell r="B8204" t="str">
            <v>关节镜下小圆肌腱缝合术</v>
          </cell>
          <cell r="C8204" t="str">
            <v>消毒铺巾,铺防水材料,肩关节后入路和前入路分别置入关节镜和器械,刨刀切除肩峰下滑囊,射频烧灼肩峰下表面软组织。必要时行关节镜下肩峰成形术。小圆肌腱松解及新鲜化,肌腱止点新鲜化及电钻钻孔,肩袖缝合器械穿透肌腱,做肌腱缝合或者止点重建,打结固定,24000毫升生理冲洗液冲洗关节腔,放置引流管,缝合包扎。</v>
          </cell>
          <cell r="D8204" t="str">
            <v>引流装置,冲洗液</v>
          </cell>
          <cell r="E8204" t="str">
            <v>特殊缝线</v>
          </cell>
          <cell r="F8204" t="str">
            <v>单侧</v>
          </cell>
          <cell r="G8204" t="str">
            <v/>
          </cell>
          <cell r="H8204">
            <v>1300</v>
          </cell>
          <cell r="I8204">
            <v>1040</v>
          </cell>
          <cell r="J8204">
            <v>910</v>
          </cell>
          <cell r="K8204" t="str">
            <v>乙类</v>
          </cell>
        </row>
        <row r="8205">
          <cell r="A8205" t="str">
            <v>HWE89301</v>
          </cell>
          <cell r="B8205" t="str">
            <v>肩袖撕裂切开缝合止点重建术</v>
          </cell>
          <cell r="C8205" t="str">
            <v>消毒铺巾,肩上外侧切口,逐层切开,暴露肩峰外缘和肩袖,清理肩袖表面,远端用特殊缝线编织待用。必要时做肩峰成形术,清理大结节骨床至出血,用定位器定位,电钻克氏针固定,在大结节处钻孔3-4个,分别双侧贯通,引入细钢丝或者缝线,引导已编织好的肩袖断端进入骨道旁边,打结固定,或者采用内固定器材做止点重建,3000毫升生理冲洗液冲洗创面后根据需要放置引流管,逐层关闭切口,缝合皮肤后包扎。不含肩峰成形术。</v>
          </cell>
          <cell r="D8205" t="str">
            <v>引流装置,冲洗液</v>
          </cell>
          <cell r="E8205" t="str">
            <v>内固定材料,止血材料,特殊缝线</v>
          </cell>
          <cell r="F8205" t="str">
            <v>单侧</v>
          </cell>
          <cell r="G8205" t="str">
            <v/>
          </cell>
          <cell r="H8205">
            <v>1600</v>
          </cell>
          <cell r="I8205">
            <v>1280</v>
          </cell>
          <cell r="J8205">
            <v>1120</v>
          </cell>
          <cell r="K8205" t="str">
            <v>乙类</v>
          </cell>
        </row>
        <row r="8206">
          <cell r="A8206" t="str">
            <v>HWE89302</v>
          </cell>
          <cell r="B8206" t="str">
            <v>肩袖损伤重建术</v>
          </cell>
          <cell r="C8206" t="str">
            <v>消毒铺巾,暴露肩袖,对损伤部位不能直接修补缝合,需选用自体或异体移植物进行肩袖重建。必要时进行相应骨折固定,冲洗缝合伤口。</v>
          </cell>
          <cell r="D8206" t="str">
            <v>引流装置,冲洗液</v>
          </cell>
          <cell r="E8206" t="str">
            <v>内固定材料,止血材料,特殊缝线</v>
          </cell>
          <cell r="F8206" t="str">
            <v>次</v>
          </cell>
          <cell r="G8206" t="str">
            <v/>
          </cell>
          <cell r="H8206">
            <v>1600</v>
          </cell>
          <cell r="I8206">
            <v>1280</v>
          </cell>
          <cell r="J8206">
            <v>1120</v>
          </cell>
          <cell r="K8206" t="str">
            <v>乙类</v>
          </cell>
        </row>
        <row r="8207">
          <cell r="A8207" t="str">
            <v>HWG-HWK</v>
          </cell>
          <cell r="B8207" t="str">
            <v>5.上臂</v>
          </cell>
          <cell r="C8207" t="str">
            <v/>
          </cell>
          <cell r="D8207" t="str">
            <v/>
          </cell>
          <cell r="E8207" t="str">
            <v/>
          </cell>
        </row>
        <row r="8207">
          <cell r="G8207" t="str">
            <v/>
          </cell>
          <cell r="H8207" t="str">
            <v/>
          </cell>
          <cell r="I8207" t="str">
            <v/>
          </cell>
          <cell r="J8207" t="str">
            <v/>
          </cell>
        </row>
        <row r="8208">
          <cell r="A8208" t="str">
            <v>HWG</v>
          </cell>
          <cell r="B8208" t="str">
            <v>肩关节</v>
          </cell>
          <cell r="C8208" t="str">
            <v/>
          </cell>
          <cell r="D8208" t="str">
            <v/>
          </cell>
          <cell r="E8208" t="str">
            <v/>
          </cell>
        </row>
        <row r="8208">
          <cell r="G8208" t="str">
            <v/>
          </cell>
          <cell r="H8208" t="str">
            <v/>
          </cell>
          <cell r="I8208" t="str">
            <v/>
          </cell>
          <cell r="J8208" t="str">
            <v/>
          </cell>
        </row>
        <row r="8209">
          <cell r="A8209" t="str">
            <v>HWF79301</v>
          </cell>
          <cell r="B8209" t="str">
            <v>上臂截肢术</v>
          </cell>
          <cell r="C8209" t="str">
            <v>麻醉,消毒,常规入路,神经血管切断处理,肌腱肌肉切断,截骨,肌肉成形,肌固定,放置引流,关闭伤口,1000毫升生理冲洗液冲洗。</v>
          </cell>
          <cell r="D8209" t="str">
            <v>引流装置,冲洗液</v>
          </cell>
          <cell r="E8209" t="str">
            <v>特殊缝线</v>
          </cell>
          <cell r="F8209" t="str">
            <v>次</v>
          </cell>
          <cell r="G8209" t="str">
            <v/>
          </cell>
          <cell r="H8209">
            <v>1500</v>
          </cell>
          <cell r="I8209">
            <v>1200</v>
          </cell>
          <cell r="J8209">
            <v>1050</v>
          </cell>
          <cell r="K8209" t="str">
            <v>甲类</v>
          </cell>
        </row>
        <row r="8210">
          <cell r="A8210" t="str">
            <v>HWF79302</v>
          </cell>
          <cell r="B8210" t="str">
            <v>深度烧伤上臂截肢术</v>
          </cell>
          <cell r="C8210" t="str">
            <v>术区皮肤消毒,显露并确定坏死平面,截除坏死肢体远端,妥善处理残端血管､神经､骨骼､肌肉等组织,缝合残端,或用皮瓣或皮片修复残端创面。不含植皮术､皮瓣修复术。</v>
          </cell>
          <cell r="D8210" t="str">
            <v>引流装置</v>
          </cell>
          <cell r="E8210" t="str">
            <v>功能性敷料,止血材料,特殊缝线</v>
          </cell>
          <cell r="F8210" t="str">
            <v>单侧</v>
          </cell>
          <cell r="G8210" t="str">
            <v/>
          </cell>
          <cell r="H8210">
            <v>1600</v>
          </cell>
          <cell r="I8210">
            <v>1280</v>
          </cell>
          <cell r="J8210">
            <v>1120</v>
          </cell>
          <cell r="K8210" t="str">
            <v>甲类</v>
          </cell>
        </row>
        <row r="8211">
          <cell r="A8211" t="str">
            <v>HWG57301</v>
          </cell>
          <cell r="B8211" t="str">
            <v>肩关节松解术</v>
          </cell>
          <cell r="C8211" t="str">
            <v>消毒铺巾,气囊止血带止血,切开皮肤,显露关节,松解粘连,缝合韧带及关节囊。</v>
          </cell>
          <cell r="D8211" t="str">
            <v>引流装置</v>
          </cell>
          <cell r="E8211" t="str">
            <v>特殊缝线,外固定材料</v>
          </cell>
          <cell r="F8211" t="str">
            <v>单侧</v>
          </cell>
          <cell r="G8211" t="str">
            <v/>
          </cell>
          <cell r="H8211">
            <v>700</v>
          </cell>
          <cell r="I8211">
            <v>560</v>
          </cell>
          <cell r="J8211">
            <v>490</v>
          </cell>
          <cell r="K8211" t="str">
            <v>甲类</v>
          </cell>
        </row>
        <row r="8212">
          <cell r="A8212" t="str">
            <v>HWG57302</v>
          </cell>
          <cell r="B8212" t="str">
            <v>肩关节前关节囊松解术</v>
          </cell>
          <cell r="C8212" t="str">
            <v>消毒铺巾,气囊止血带止血,切开皮肤,显露并延长前关节囊及肩胛下肌腱,延长胸大肌腱。</v>
          </cell>
          <cell r="D8212" t="str">
            <v>引流装置</v>
          </cell>
          <cell r="E8212" t="str">
            <v>内(外)固定材料,止血材料,特殊缝线</v>
          </cell>
          <cell r="F8212" t="str">
            <v>单侧</v>
          </cell>
          <cell r="G8212" t="str">
            <v/>
          </cell>
          <cell r="H8212">
            <v>400</v>
          </cell>
          <cell r="I8212">
            <v>320</v>
          </cell>
          <cell r="J8212">
            <v>280</v>
          </cell>
          <cell r="K8212" t="str">
            <v>甲类</v>
          </cell>
        </row>
        <row r="8213">
          <cell r="A8213" t="str">
            <v>HWG57501</v>
          </cell>
          <cell r="B8213" t="str">
            <v>关节镜下肩关节粘连松解术</v>
          </cell>
          <cell r="C8213" t="str">
            <v>消毒铺巾,铺防水材料,肩关节后入路和前入路分别置入关节镜和器械,刨刀清理滑膜,篮钳松解关节囊,清理粘连带,麻醉下适当推拿,18000毫升生理冲洗液冲洗关节腔,放置引流管,缝合包扎。</v>
          </cell>
          <cell r="D8213" t="str">
            <v>引流装置,冲洗液</v>
          </cell>
          <cell r="E8213" t="str">
            <v>特殊缝线</v>
          </cell>
          <cell r="F8213" t="str">
            <v>单侧</v>
          </cell>
          <cell r="G8213" t="str">
            <v/>
          </cell>
          <cell r="H8213">
            <v>1500</v>
          </cell>
          <cell r="I8213">
            <v>1200</v>
          </cell>
          <cell r="J8213">
            <v>1050</v>
          </cell>
          <cell r="K8213" t="str">
            <v>乙类</v>
          </cell>
        </row>
        <row r="8214">
          <cell r="A8214" t="str">
            <v>HWG58301</v>
          </cell>
          <cell r="B8214" t="str">
            <v>肩关节离断术</v>
          </cell>
          <cell r="C8214" t="str">
            <v>麻醉,消毒,仰卧位,常规入路､神经血管切断处理,肌腱肌肉切断,肌肉成形､肌固定,放置引流､关闭伤口,生理冲洗液1000毫升冲洗。</v>
          </cell>
          <cell r="D8214" t="str">
            <v>引流装置,冲洗液</v>
          </cell>
          <cell r="E8214" t="str">
            <v>特殊缝线,止血材料</v>
          </cell>
          <cell r="F8214" t="str">
            <v>单侧</v>
          </cell>
          <cell r="G8214" t="str">
            <v/>
          </cell>
          <cell r="H8214">
            <v>1600</v>
          </cell>
          <cell r="I8214">
            <v>1280</v>
          </cell>
          <cell r="J8214">
            <v>1120</v>
          </cell>
          <cell r="K8214" t="str">
            <v>甲类</v>
          </cell>
        </row>
        <row r="8215">
          <cell r="A8215" t="str">
            <v>HWG65501</v>
          </cell>
          <cell r="B8215" t="str">
            <v>关节镜下肩关节游离体取出术</v>
          </cell>
          <cell r="C8215" t="str">
            <v>消毒铺巾,铺防水材料,肩关节后入路和前入路分别置入关节镜和器械,刨刀清理滑膜,用器械取出游离体,9000毫升生理冲洗液冲洗关节腔,缝合包扎。</v>
          </cell>
          <cell r="D8215" t="str">
            <v>引流装置,冲洗液</v>
          </cell>
          <cell r="E8215" t="str">
            <v>特殊缝线</v>
          </cell>
          <cell r="F8215" t="str">
            <v>单侧</v>
          </cell>
          <cell r="G8215" t="str">
            <v/>
          </cell>
          <cell r="H8215">
            <v>1300</v>
          </cell>
          <cell r="I8215">
            <v>1040</v>
          </cell>
          <cell r="J8215">
            <v>910</v>
          </cell>
          <cell r="K8215" t="str">
            <v>乙类</v>
          </cell>
        </row>
        <row r="8216">
          <cell r="A8216" t="str">
            <v>HWG66301</v>
          </cell>
          <cell r="B8216" t="str">
            <v>全肩关节置换术</v>
          </cell>
          <cell r="C8216" t="str">
            <v>适于肩关节器质性病变的治疗(包括肩关节粉碎性骨折､类风湿性关节炎晚期等)。切除病变的肩关节(肱骨头､肩关节盂),再行人工肱骨头与人工关节盂置换。摆体位,前路切开,保护头静脉劈开三角肌,保护肌肉的营养神经,显露并切开肩袖,脱出肱骨头,在肱骨颈下准确进行肱骨头截骨,在测量器引导下切除关节盂并处理其基底。进行肱骨干扩髓,安装试模测试,精确安放肩关节盂和肱骨头假体,术中用X线引导或检查位置。不含术中X线引导。</v>
          </cell>
          <cell r="D8216" t="str">
            <v>引流装置</v>
          </cell>
          <cell r="E8216" t="str">
            <v>人工关节,内固定材料,骨水泥,骨水泥枪,止血材料,特殊缝线</v>
          </cell>
          <cell r="F8216" t="str">
            <v>单侧</v>
          </cell>
          <cell r="G8216" t="str">
            <v/>
          </cell>
          <cell r="H8216">
            <v>1880</v>
          </cell>
          <cell r="I8216">
            <v>1500</v>
          </cell>
          <cell r="J8216">
            <v>1315</v>
          </cell>
          <cell r="K8216" t="str">
            <v>乙类</v>
          </cell>
        </row>
        <row r="8217">
          <cell r="A8217" t="str">
            <v>HWG70301</v>
          </cell>
          <cell r="B8217" t="str">
            <v>肩关节脱位闭合复位术</v>
          </cell>
          <cell r="C8217" t="str">
            <v>病人安静,平卧或坐位,根据医师经验采用不同的复位方法复位。必要时可以使用局麻､臂丛以及全麻来完成。</v>
          </cell>
          <cell r="D8217" t="str">
            <v/>
          </cell>
          <cell r="E8217" t="str">
            <v/>
          </cell>
          <cell r="F8217" t="str">
            <v>单侧</v>
          </cell>
          <cell r="G8217" t="str">
            <v/>
          </cell>
          <cell r="H8217">
            <v>140</v>
          </cell>
          <cell r="I8217">
            <v>110</v>
          </cell>
          <cell r="J8217">
            <v>100</v>
          </cell>
          <cell r="K8217" t="str">
            <v>甲类</v>
          </cell>
        </row>
        <row r="8218">
          <cell r="A8218" t="str">
            <v>HWG70302</v>
          </cell>
          <cell r="B8218" t="str">
            <v>肩关节脱位切开复位术</v>
          </cell>
          <cell r="C8218" t="str">
            <v>消毒铺巾,切开显露肩关节脱位,复位肩关节。必要时进行固定,冲洗缝合伤口。</v>
          </cell>
          <cell r="D8218" t="str">
            <v>引流装置,冲洗液</v>
          </cell>
          <cell r="E8218" t="str">
            <v>内固定材料,特殊缝线</v>
          </cell>
          <cell r="F8218" t="str">
            <v>单侧</v>
          </cell>
          <cell r="G8218" t="str">
            <v/>
          </cell>
          <cell r="H8218">
            <v>1200</v>
          </cell>
          <cell r="I8218">
            <v>960</v>
          </cell>
          <cell r="J8218">
            <v>840</v>
          </cell>
          <cell r="K8218" t="str">
            <v>甲类</v>
          </cell>
        </row>
        <row r="8219">
          <cell r="A8219" t="str">
            <v>HWG71301</v>
          </cell>
          <cell r="B8219" t="str">
            <v>肩关节融合术</v>
          </cell>
          <cell r="C8219" t="str">
            <v>消毒铺巾,气囊止血带止血,切开皮肤,显露并切除关节软骨,对合骨端,固定,或骨移植。不含植骨术。</v>
          </cell>
          <cell r="D8219" t="str">
            <v>引流装置</v>
          </cell>
          <cell r="E8219" t="str">
            <v>内(外)固定材料,钢丝,止血材料</v>
          </cell>
          <cell r="F8219" t="str">
            <v>单侧</v>
          </cell>
          <cell r="G8219" t="str">
            <v/>
          </cell>
          <cell r="H8219">
            <v>1000</v>
          </cell>
          <cell r="I8219">
            <v>800</v>
          </cell>
          <cell r="J8219">
            <v>700</v>
          </cell>
          <cell r="K8219" t="str">
            <v>乙类</v>
          </cell>
        </row>
        <row r="8220">
          <cell r="A8220" t="str">
            <v>HWG71302</v>
          </cell>
          <cell r="B8220" t="str">
            <v>盂唇缝合固定术</v>
          </cell>
          <cell r="C8220" t="str">
            <v>控制性降血压,消毒铺巾,铺防水材料,肩关节后入路和前入路分别置入关节镜和器械,探查关节内所有可能引起不稳定的组织结构,清理滑膜和关节囊,盂唇和关节囊新鲜化,松解盂唇和关节囊组织,磨钻或者骨锉打磨骨面出血,处理盂边缘软骨,新鲜化骨面,用定位器定位钻入内固定螺钉,用肩关节缝线缝合关节囊和盂唇,缝合打结固定2-5针,4000毫升生理冲洗液冲洗关节腔,缝合包扎。</v>
          </cell>
          <cell r="D8220" t="str">
            <v>冲洗液</v>
          </cell>
          <cell r="E8220" t="str">
            <v>内固定材料,特殊缝线</v>
          </cell>
          <cell r="F8220" t="str">
            <v>单侧</v>
          </cell>
          <cell r="G8220" t="str">
            <v/>
          </cell>
          <cell r="H8220">
            <v>1200</v>
          </cell>
          <cell r="I8220">
            <v>960</v>
          </cell>
          <cell r="J8220">
            <v>840</v>
          </cell>
          <cell r="K8220" t="str">
            <v>甲类</v>
          </cell>
        </row>
        <row r="8221">
          <cell r="A8221" t="str">
            <v>HWG71501</v>
          </cell>
          <cell r="B8221" t="str">
            <v>关节镜下肩胛盂骨性损伤复位内固定术</v>
          </cell>
          <cell r="C8221" t="str">
            <v>用于肩胛盂骨性Bankart损伤。控制性降血压,消毒铺巾,铺防水材料,肩关节后入路和前入路分别置入关节镜和器械,探查关节内所有可能引起不稳定的组织结构,增加前下入路,刨刀清理滑膜和关节囊,盂唇和关节囊新鲜化,松解盂唇和关节囊组织,复位骨块,磨钻或者骨锉打磨骨面出血,处理前下部位软骨,新鲜化骨面,用定位器定位钻入内固定螺钉,(需要在骨块内外侧均做缝合)用肩关节缝合器贯穿缝合关节囊和盂唇,包含骨块,然后缝合打结固定3-6针,24000毫升生理冲洗液冲洗关节腔,缝合包扎。</v>
          </cell>
          <cell r="D8221" t="str">
            <v>引流装置,冲洗液</v>
          </cell>
          <cell r="E8221" t="str">
            <v>内固定材料,特殊缝线</v>
          </cell>
          <cell r="F8221" t="str">
            <v>单侧</v>
          </cell>
          <cell r="G8221" t="str">
            <v/>
          </cell>
          <cell r="H8221">
            <v>1200</v>
          </cell>
          <cell r="I8221">
            <v>960</v>
          </cell>
          <cell r="J8221">
            <v>840</v>
          </cell>
          <cell r="K8221" t="str">
            <v>乙类</v>
          </cell>
        </row>
        <row r="8222">
          <cell r="A8222" t="str">
            <v>HWG73301</v>
          </cell>
          <cell r="B8222" t="str">
            <v>切开肩胛盂周围囊肿切除术</v>
          </cell>
          <cell r="C8222" t="str">
            <v>消毒铺巾,切开,找到囊肿,切除,冲洗关节腔,缝合包扎,根据需要放置引流管。不含病理学检查。</v>
          </cell>
          <cell r="D8222" t="str">
            <v>引流装置,冲洗液</v>
          </cell>
          <cell r="E8222" t="str">
            <v>特殊缝线</v>
          </cell>
          <cell r="F8222" t="str">
            <v>单侧</v>
          </cell>
          <cell r="G8222" t="str">
            <v/>
          </cell>
          <cell r="H8222">
            <v>1300</v>
          </cell>
          <cell r="I8222">
            <v>1040</v>
          </cell>
          <cell r="J8222">
            <v>910</v>
          </cell>
          <cell r="K8222" t="str">
            <v>甲类</v>
          </cell>
        </row>
        <row r="8223">
          <cell r="A8223" t="str">
            <v>HWG73501</v>
          </cell>
          <cell r="B8223" t="str">
            <v>关节镜下肩胛盂周围囊肿切除术</v>
          </cell>
          <cell r="C8223" t="str">
            <v>消毒铺巾,铺防水材料,肩关节后入路和前入路分别置入关节镜和器械,刨刀清理滑膜,经关节囊找到囊肿,刨刀清理,并取活检送病理,冲洗关节腔,缝合包扎,根据需要放置引流管。不含病理学检查。</v>
          </cell>
          <cell r="D8223" t="str">
            <v>引流装置,冲洗液</v>
          </cell>
          <cell r="E8223" t="str">
            <v>特殊缝线</v>
          </cell>
          <cell r="F8223" t="str">
            <v>单侧</v>
          </cell>
          <cell r="G8223" t="str">
            <v/>
          </cell>
          <cell r="H8223">
            <v>1300</v>
          </cell>
          <cell r="I8223">
            <v>1040</v>
          </cell>
          <cell r="J8223">
            <v>910</v>
          </cell>
          <cell r="K8223" t="str">
            <v>乙类</v>
          </cell>
        </row>
        <row r="8224">
          <cell r="A8224" t="str">
            <v>HWG73502</v>
          </cell>
          <cell r="B8224" t="str">
            <v>关节镜下肩胛下滑囊切除术</v>
          </cell>
          <cell r="C8224" t="str">
            <v>消毒铺巾,铺防水材料,肩关节后入路和前入路分别置入关节镜和器械,刨刀清理滑膜,经关节囊找到囊肿,刨刀清理,并取活检送病理,18000毫升生理冲洗液冲洗关节腔,缝合包扎,根据需要放置引流管。不含病理学检查。</v>
          </cell>
          <cell r="D8224" t="str">
            <v>引流装置,冲洗液</v>
          </cell>
          <cell r="E8224" t="str">
            <v>特殊缝线</v>
          </cell>
          <cell r="F8224" t="str">
            <v>单侧</v>
          </cell>
          <cell r="G8224" t="str">
            <v/>
          </cell>
          <cell r="H8224">
            <v>1200</v>
          </cell>
          <cell r="I8224">
            <v>960</v>
          </cell>
          <cell r="J8224">
            <v>840</v>
          </cell>
          <cell r="K8224" t="str">
            <v>乙类</v>
          </cell>
        </row>
        <row r="8225">
          <cell r="A8225" t="str">
            <v>HWG73503</v>
          </cell>
          <cell r="B8225" t="str">
            <v>关节镜下肩峰下滑囊切除术</v>
          </cell>
          <cell r="C8225" t="str">
            <v>控制性降血压,消毒铺巾,铺防水材料,肩关节后入路和前入路分别置入关节镜和器械,刨刀切除肩峰下滑囊,用射频清理和止血,12000毫升生理冲洗液冲洗关节腔,缝合包扎。</v>
          </cell>
          <cell r="D8225" t="str">
            <v>引流装置,冲洗液</v>
          </cell>
          <cell r="E8225" t="str">
            <v>特殊缝线</v>
          </cell>
          <cell r="F8225" t="str">
            <v>单侧</v>
          </cell>
          <cell r="G8225" t="str">
            <v/>
          </cell>
          <cell r="H8225">
            <v>1300</v>
          </cell>
          <cell r="I8225">
            <v>1040</v>
          </cell>
          <cell r="J8225">
            <v>910</v>
          </cell>
          <cell r="K8225" t="str">
            <v>乙类</v>
          </cell>
        </row>
        <row r="8226">
          <cell r="A8226" t="str">
            <v>HWG73504</v>
          </cell>
          <cell r="B8226" t="str">
            <v>关节镜下肩关节病灶清理术</v>
          </cell>
          <cell r="C8226" t="str">
            <v>消毒铺巾,铺防水材料,肩关节后入路和前入路分别置入关节镜和器械,刨刀清理滑膜,用器械进行病灶清理处理,9000毫升生理冲洗液冲洗关节腔,缝合包扎。</v>
          </cell>
          <cell r="D8226" t="str">
            <v>引流装置,冲洗液</v>
          </cell>
          <cell r="E8226" t="str">
            <v>特殊缝线</v>
          </cell>
          <cell r="F8226" t="str">
            <v>单侧</v>
          </cell>
          <cell r="G8226" t="str">
            <v/>
          </cell>
          <cell r="H8226">
            <v>1450</v>
          </cell>
          <cell r="I8226">
            <v>1160</v>
          </cell>
          <cell r="J8226">
            <v>1015</v>
          </cell>
          <cell r="K8226" t="str">
            <v>乙类</v>
          </cell>
        </row>
        <row r="8227">
          <cell r="A8227" t="str">
            <v>HWG73505</v>
          </cell>
          <cell r="B8227" t="str">
            <v>关节镜下肩关节滑膜部分切除术</v>
          </cell>
          <cell r="C8227" t="str">
            <v>消毒铺巾,铺防水材料,肩关节后入路和前入路分别置入关节镜和器械,刨刀清理部分切除滑膜,6000毫升生理冲洗液冲洗关节腔,缝合包扎。</v>
          </cell>
          <cell r="D8227" t="str">
            <v>引流装置,冲洗液</v>
          </cell>
          <cell r="E8227" t="str">
            <v>特殊缝线</v>
          </cell>
          <cell r="F8227" t="str">
            <v>单侧</v>
          </cell>
          <cell r="G8227" t="str">
            <v/>
          </cell>
          <cell r="H8227">
            <v>1600</v>
          </cell>
          <cell r="I8227">
            <v>1280</v>
          </cell>
          <cell r="J8227">
            <v>1120</v>
          </cell>
          <cell r="K8227" t="str">
            <v>乙类</v>
          </cell>
        </row>
        <row r="8228">
          <cell r="A8228" t="str">
            <v>HWG75301</v>
          </cell>
          <cell r="B8228" t="str">
            <v>肩关节滑膜全切除术</v>
          </cell>
          <cell r="C8228" t="str">
            <v>消毒铺巾,清理切除全部滑膜,4000毫升生理冲洗液冲洗关节腔,放置引流管,缝合包扎。</v>
          </cell>
          <cell r="D8228" t="str">
            <v>引流装置,冲洗液</v>
          </cell>
          <cell r="E8228" t="str">
            <v>特殊缝线</v>
          </cell>
          <cell r="F8228" t="str">
            <v>单侧</v>
          </cell>
          <cell r="G8228" t="str">
            <v/>
          </cell>
          <cell r="H8228">
            <v>1500</v>
          </cell>
          <cell r="I8228">
            <v>1200</v>
          </cell>
          <cell r="J8228">
            <v>1050</v>
          </cell>
          <cell r="K8228" t="str">
            <v>甲类</v>
          </cell>
        </row>
        <row r="8229">
          <cell r="A8229" t="str">
            <v>HWG75501</v>
          </cell>
          <cell r="B8229" t="str">
            <v>关节镜下肩关节滑膜全切除术</v>
          </cell>
          <cell r="C8229" t="str">
            <v>消毒铺巾,铺防水材料,肩关节后入路和前入路分别置入关节镜和器械,刨刀清理切除全部滑膜,24000毫升生理冲洗液冲洗关节腔,放置引流管,缝合包扎。</v>
          </cell>
          <cell r="D8229" t="str">
            <v>引流装置,冲洗液</v>
          </cell>
          <cell r="E8229" t="str">
            <v>特殊缝线</v>
          </cell>
          <cell r="F8229" t="str">
            <v>单侧</v>
          </cell>
          <cell r="G8229" t="str">
            <v/>
          </cell>
          <cell r="H8229">
            <v>1650</v>
          </cell>
          <cell r="I8229">
            <v>1320</v>
          </cell>
          <cell r="J8229">
            <v>1155</v>
          </cell>
          <cell r="K8229" t="str">
            <v>乙类</v>
          </cell>
        </row>
        <row r="8230">
          <cell r="A8230" t="str">
            <v>HWG81501</v>
          </cell>
          <cell r="B8230" t="str">
            <v>关节镜下肩关节关节囊皱缩术</v>
          </cell>
          <cell r="C8230" t="str">
            <v>消毒铺巾,铺防水材料,肩关节后入路和前入路分别置入关节镜和器械,刨刀清理滑膜,用射频皱缩棒进行关节囊皱缩处理,生理冲洗液(9000毫升)冲洗关节腔,缝合包扎。</v>
          </cell>
          <cell r="D8230" t="str">
            <v>引流装置,冲洗液</v>
          </cell>
          <cell r="E8230" t="str">
            <v>特殊缝线</v>
          </cell>
          <cell r="F8230" t="str">
            <v>单侧</v>
          </cell>
          <cell r="G8230" t="str">
            <v/>
          </cell>
          <cell r="H8230">
            <v>1650</v>
          </cell>
          <cell r="I8230">
            <v>1320</v>
          </cell>
          <cell r="J8230">
            <v>1155</v>
          </cell>
          <cell r="K8230" t="str">
            <v>乙类</v>
          </cell>
        </row>
        <row r="8231">
          <cell r="A8231" t="str">
            <v>HWG83301</v>
          </cell>
          <cell r="B8231" t="str">
            <v>肩关节关节囊折叠缝合术</v>
          </cell>
          <cell r="C8231" t="str">
            <v>消毒铺巾,切开暴露肩关节囊,新鲜化,间断折叠缝合此处组织,缝线打结固定,冲洗关节腔,缝合包扎。</v>
          </cell>
          <cell r="D8231" t="str">
            <v>冲洗液</v>
          </cell>
          <cell r="E8231" t="str">
            <v>特殊缝线</v>
          </cell>
          <cell r="F8231" t="str">
            <v>单侧</v>
          </cell>
          <cell r="G8231" t="str">
            <v/>
          </cell>
          <cell r="H8231">
            <v>1540</v>
          </cell>
          <cell r="I8231">
            <v>1230</v>
          </cell>
          <cell r="J8231">
            <v>1080</v>
          </cell>
          <cell r="K8231" t="str">
            <v>甲类</v>
          </cell>
        </row>
        <row r="8232">
          <cell r="A8232" t="str">
            <v>HWG83501</v>
          </cell>
          <cell r="B8232" t="str">
            <v>关节镜下肩关节损伤修复术</v>
          </cell>
          <cell r="C8232" t="str">
            <v>控制性降血压,消毒铺巾,铺防水材料,肩关节后入路和前入路分别置入关节镜和器械,探查关节内所有可能引起不稳定的组织结构,增加前下入路,刨刀清理滑膜和关节囊,盂唇和关节囊新鲜化,松解盂唇和关节囊组织,磨钻或者骨锉打磨骨面出血,处理前下部位软骨,新鲜化骨面,用定位器定位钻入内固定螺钉,用肩关节缝合器带PDS缝线,贯穿缝合关节囊和盂唇,然后缝合打结固定3-5针,24000毫升生理冲洗液冲洗关节腔,缝合包扎。</v>
          </cell>
          <cell r="D8232" t="str">
            <v>引流装置,冲洗液</v>
          </cell>
          <cell r="E8232" t="str">
            <v>内固定材料,特殊缝线</v>
          </cell>
          <cell r="F8232" t="str">
            <v>单侧</v>
          </cell>
          <cell r="G8232" t="str">
            <v/>
          </cell>
          <cell r="H8232">
            <v>1300</v>
          </cell>
          <cell r="I8232">
            <v>1040</v>
          </cell>
          <cell r="J8232">
            <v>910</v>
          </cell>
          <cell r="K8232" t="str">
            <v>乙类</v>
          </cell>
        </row>
        <row r="8233">
          <cell r="A8233" t="str">
            <v>HWG83502</v>
          </cell>
          <cell r="B8233" t="str">
            <v>关节镜下肩关节软骨修整术</v>
          </cell>
          <cell r="C8233" t="str">
            <v>消毒铺巾,铺防水材料,肩关节后入路和前入路分别置入关节镜和器械,刨刀清理滑膜,用器械进行软骨病灶清理处理,9000毫升生理冲洗液冲洗关节腔,缝合包扎。</v>
          </cell>
          <cell r="D8233" t="str">
            <v>引流装置,冲洗液</v>
          </cell>
          <cell r="E8233" t="str">
            <v>内固定材料,特殊缝线</v>
          </cell>
          <cell r="F8233" t="str">
            <v>单侧</v>
          </cell>
          <cell r="G8233" t="str">
            <v/>
          </cell>
          <cell r="H8233">
            <v>1300</v>
          </cell>
          <cell r="I8233">
            <v>1040</v>
          </cell>
          <cell r="J8233">
            <v>910</v>
          </cell>
          <cell r="K8233" t="str">
            <v>乙类</v>
          </cell>
        </row>
        <row r="8234">
          <cell r="A8234" t="str">
            <v>HWG83503</v>
          </cell>
          <cell r="B8234" t="str">
            <v>关节镜下肩关节盂唇修复术</v>
          </cell>
          <cell r="C8234" t="str">
            <v>探查关节内所有可能引起不稳定的组织结构,刨刀清理滑膜和关节囊,盂唇和关节囊新鲜化,松解盂唇和关节囊组织,磨钻或者骨锉打磨骨面出血,处理盂边缘软骨,新鲜化骨面,用定位器定位钻入内固定螺钉,用肩关节缝合器带PDS缝线,贯穿缝合关节囊和盂唇,缝合打结固定2-5针,4000毫升生理冲洗液冲洗关节腔,缝合包扎。</v>
          </cell>
          <cell r="D8234" t="str">
            <v>引流装置,冲洗液</v>
          </cell>
          <cell r="E8234" t="str">
            <v>内固定材料,特殊缝线</v>
          </cell>
          <cell r="F8234" t="str">
            <v>单侧</v>
          </cell>
          <cell r="G8234" t="str">
            <v/>
          </cell>
          <cell r="H8234">
            <v>1650</v>
          </cell>
          <cell r="I8234">
            <v>1320</v>
          </cell>
          <cell r="J8234">
            <v>1155</v>
          </cell>
          <cell r="K8234" t="str">
            <v>乙类</v>
          </cell>
        </row>
        <row r="8235">
          <cell r="A8235" t="str">
            <v>HWG83504</v>
          </cell>
          <cell r="B8235" t="str">
            <v>关节镜下肩关节关节囊折叠缝合术</v>
          </cell>
          <cell r="C8235" t="str">
            <v>消毒铺巾,铺防水材料,肩关节后入路和前入路分别置入关节镜和器械,刨刀清理滑膜,探查肩关节囊,清理并新鲜化,用肩袖缝合器间断折叠缝合此处组织,用特殊缝线打结固定,18000毫升生理冲洗液冲洗关节腔,缝合包扎。</v>
          </cell>
          <cell r="D8235" t="str">
            <v>引流装置,冲洗液</v>
          </cell>
          <cell r="E8235" t="str">
            <v>特殊缝线</v>
          </cell>
          <cell r="F8235" t="str">
            <v>单侧</v>
          </cell>
          <cell r="G8235" t="str">
            <v/>
          </cell>
          <cell r="H8235">
            <v>1500</v>
          </cell>
          <cell r="I8235">
            <v>1200</v>
          </cell>
          <cell r="J8235">
            <v>1050</v>
          </cell>
          <cell r="K8235" t="str">
            <v>乙类</v>
          </cell>
        </row>
        <row r="8236">
          <cell r="A8236" t="str">
            <v>HWG89301</v>
          </cell>
          <cell r="B8236" t="str">
            <v>吻合血管肌瓣/肌皮瓣移植肩关节外展功能重建术</v>
          </cell>
          <cell r="C8236" t="str">
            <v>消毒铺巾,气囊止血带止血,切开皮肤,切取肌或肌皮瓣,移植于肩部,内或外固定,缝合神经,吻合血管,或肌腱或髂胫束移植。必要时,显微镜辅助。不含肌腱移植术或髂胫束移植术。</v>
          </cell>
          <cell r="D8236" t="str">
            <v>引流装置</v>
          </cell>
          <cell r="E8236" t="str">
            <v>内(外)固定材料,钢丝,特殊缝线,止血材料</v>
          </cell>
          <cell r="F8236" t="str">
            <v>单侧</v>
          </cell>
          <cell r="G8236" t="str">
            <v>以1条肌肉或肌腱为基价,每增加1条加收不超过80%</v>
          </cell>
          <cell r="H8236">
            <v>1500</v>
          </cell>
          <cell r="I8236">
            <v>1200</v>
          </cell>
          <cell r="J8236">
            <v>1050</v>
          </cell>
          <cell r="K8236" t="str">
            <v>乙类</v>
          </cell>
        </row>
        <row r="8237">
          <cell r="A8237" t="str">
            <v>HWG89302</v>
          </cell>
          <cell r="B8237" t="str">
            <v>肩关节功能重建术</v>
          </cell>
          <cell r="C8237" t="str">
            <v>消毒铺巾,气囊止血带止血,切开皮肤,掀取邻近肌肉或肌腱,移位于肩部,内或外固定,或肌腱或髂胫束移植。不含肌腱或髂胫束移植术。</v>
          </cell>
          <cell r="D8237" t="str">
            <v>引流装置</v>
          </cell>
          <cell r="E8237" t="str">
            <v>内(外)固定材料,钢丝,止血材料</v>
          </cell>
          <cell r="F8237" t="str">
            <v>单侧</v>
          </cell>
          <cell r="G8237" t="str">
            <v>以1条肌肉或肌腱为基价,每增加1条加收不超过80%</v>
          </cell>
          <cell r="H8237">
            <v>1600</v>
          </cell>
          <cell r="I8237">
            <v>1280</v>
          </cell>
          <cell r="J8237">
            <v>1120</v>
          </cell>
          <cell r="K8237" t="str">
            <v>乙类</v>
          </cell>
        </row>
        <row r="8238">
          <cell r="A8238" t="str">
            <v>HWG89303</v>
          </cell>
          <cell r="B8238" t="str">
            <v>喙突联合肌腱重建肩盂稳定术</v>
          </cell>
          <cell r="C8238" t="str">
            <v>含拉特耶特(Latarjet)手术､布瑞斯顿(Bristow)手术､改良布瑞斯顿(Bristow)手术三种术式。消毒铺巾,肩上外侧切口,逐层切开,避开头静脉,分离胸大肌和三角肌间隙,暴露喙突和联合肌腱,并部分游离之,切断喙突尖部(包含联合肌腱),暴露肩胛下肌,并分离,分离暴露前关节囊,清理前方关节盂骨床,用钻或者骨刀进行新鲜化处理至出血,用定位器定位,电钻克氏针将喙突尖部(包含联合肌腱),从肩胛下肌中部插入喙突骨块固定在前方关节盂旁边,要求截下的喙突一侧骨壁接触肩胛颈,联合肌腱向肩胛骨内侧贴住肩胛颈,截骨</v>
          </cell>
          <cell r="D8238" t="str">
            <v>冲洗液</v>
          </cell>
          <cell r="E8238" t="str">
            <v>内固定材料,特殊缝线</v>
          </cell>
          <cell r="F8238" t="str">
            <v>单侧</v>
          </cell>
          <cell r="G8238" t="str">
            <v/>
          </cell>
          <cell r="H8238">
            <v>1560</v>
          </cell>
          <cell r="I8238">
            <v>1250</v>
          </cell>
          <cell r="J8238">
            <v>1090</v>
          </cell>
          <cell r="K8238" t="str">
            <v>乙类</v>
          </cell>
        </row>
        <row r="8239">
          <cell r="A8239" t="str">
            <v>HWH</v>
          </cell>
          <cell r="B8239" t="str">
            <v>肱骨</v>
          </cell>
          <cell r="C8239" t="str">
            <v/>
          </cell>
          <cell r="D8239" t="str">
            <v/>
          </cell>
          <cell r="E8239" t="str">
            <v/>
          </cell>
        </row>
        <row r="8239">
          <cell r="G8239" t="str">
            <v/>
          </cell>
          <cell r="H8239" t="str">
            <v/>
          </cell>
          <cell r="I8239" t="str">
            <v/>
          </cell>
          <cell r="J8239" t="str">
            <v/>
          </cell>
        </row>
        <row r="8240">
          <cell r="A8240" t="str">
            <v>HWH58501</v>
          </cell>
          <cell r="B8240" t="str">
            <v>关节镜下肱骨外上髁炎清理重建术</v>
          </cell>
          <cell r="C8240" t="str">
            <v>消毒铺巾,铺防水材料,肘关节后入路和前入路分别置入关节镜和器械,环状韧带部分切除,肌腱内面清理,肌腱外表面清理,外上髁骨床清理,钻孔,肌腱外上髁止点重建,用定位器定位钻入内固定螺钉,肌腱缝合打结固定1-2针。必要时行部分滑膜切除,18000毫升生理冲洗液冲洗关节腔,缝合包扎。不含滑膜部分切除术､石膏固定。</v>
          </cell>
          <cell r="D8240" t="str">
            <v>冲洗液</v>
          </cell>
          <cell r="E8240" t="str">
            <v>内固定材料,特殊缝线</v>
          </cell>
          <cell r="F8240" t="str">
            <v>单侧</v>
          </cell>
          <cell r="G8240" t="str">
            <v/>
          </cell>
          <cell r="H8240">
            <v>1400</v>
          </cell>
          <cell r="I8240">
            <v>1120</v>
          </cell>
          <cell r="J8240">
            <v>980</v>
          </cell>
          <cell r="K8240" t="str">
            <v>乙类</v>
          </cell>
        </row>
        <row r="8241">
          <cell r="A8241" t="str">
            <v>HWH66301</v>
          </cell>
          <cell r="B8241" t="str">
            <v>人工肱骨头置换术</v>
          </cell>
          <cell r="C8241" t="str">
            <v>适于肩关节肱骨头部分器质性病变但肩关节盂仍然良好患者的治疗,包括肱骨头粉碎性骨折､类风湿性关节炎晚期等。切除病变的肱骨头,再行人工肱骨头置换。摆体位,前路切开,保护头静脉劈开三角肌,保护肌肉的营养神经,显露并切开肩袖,脱出肱骨头,在肱骨颈下准确进行肱骨头截骨,进行肱骨干扩髓,安装试模测试,精确安放肩关节盂和肱骨头假体,术中用X线引导或检查位置。不含术中X线检查。</v>
          </cell>
          <cell r="D8241" t="str">
            <v>引流装置,冲洗液</v>
          </cell>
          <cell r="E8241" t="str">
            <v>人工关节,骨水泥,骨水泥枪,特殊缝线</v>
          </cell>
          <cell r="F8241" t="str">
            <v>单侧</v>
          </cell>
          <cell r="G8241" t="str">
            <v/>
          </cell>
          <cell r="H8241">
            <v>1900</v>
          </cell>
          <cell r="I8241">
            <v>1520</v>
          </cell>
          <cell r="J8241">
            <v>1330</v>
          </cell>
          <cell r="K8241" t="str">
            <v>乙类</v>
          </cell>
        </row>
        <row r="8242">
          <cell r="A8242" t="str">
            <v>HWH70301</v>
          </cell>
          <cell r="B8242" t="str">
            <v>肱骨近端骨折切开复位内固定术</v>
          </cell>
          <cell r="C8242" t="str">
            <v>摆体位,选择适合入路切开,保护周围软组织,防止血管神经损伤,保护骨折端血供,显露骨折形态,用力牵引骨折端,准确复位骨折端,选择适宜的钢板螺丝钉固定系统,反复钻孔,置入螺钉,固定钢板,进行骨折固定,冲洗伤口,放置引流,逐层缝合伤口。必要时术中X线检查骨折及内固定物位置。不含术中X线引导､术中导航。</v>
          </cell>
          <cell r="D8242" t="str">
            <v>引流装置,冲洗液</v>
          </cell>
          <cell r="E8242" t="str">
            <v>内固定材料,特殊缝线</v>
          </cell>
          <cell r="F8242" t="str">
            <v>单侧</v>
          </cell>
          <cell r="G8242" t="str">
            <v>粉碎骨折加收不超过50%</v>
          </cell>
          <cell r="H8242">
            <v>1500</v>
          </cell>
          <cell r="I8242">
            <v>1200</v>
          </cell>
          <cell r="J8242">
            <v>1050</v>
          </cell>
          <cell r="K8242" t="str">
            <v>甲类</v>
          </cell>
        </row>
        <row r="8243">
          <cell r="A8243" t="str">
            <v>HWH70302</v>
          </cell>
          <cell r="B8243" t="str">
            <v>陈旧肱骨近端骨折切开复位钢板螺丝钉内固定术</v>
          </cell>
          <cell r="C8243" t="str">
            <v>陈旧骨折包括骨折不愈合､畸形愈合､骨折伴感染,病变部位为非正常解剖结构,手术操作难度增大很多。摆体位,选择适合入路切开,保护周围软组织,防止血管神经损伤,保护骨折端血供,显露骨折形态,用力牵引骨折端,复位骨折端。必要时截骨矫形,选择适宜的钢板螺丝钉固定系统,反复钻孔,置入螺钉,固定钢板,进行骨折固定,冲洗伤口,放置引流,逐层缝合伤口,必要时术中X线检查骨折及内固定物位置。不含术中植骨术､X线引导､术中导航。</v>
          </cell>
          <cell r="D8243" t="str">
            <v>引流装置,冲洗液</v>
          </cell>
          <cell r="E8243" t="str">
            <v>内固定材料,人工骨,特殊缝线</v>
          </cell>
          <cell r="F8243" t="str">
            <v>单侧</v>
          </cell>
          <cell r="G8243" t="str">
            <v/>
          </cell>
          <cell r="H8243">
            <v>1660</v>
          </cell>
          <cell r="I8243">
            <v>1330</v>
          </cell>
          <cell r="J8243">
            <v>1160</v>
          </cell>
          <cell r="K8243" t="str">
            <v>甲类</v>
          </cell>
        </row>
        <row r="8244">
          <cell r="A8244" t="str">
            <v>HWH70303</v>
          </cell>
          <cell r="B8244" t="str">
            <v>肱骨近端骨折闭合复位钢板螺丝钉内固定术</v>
          </cell>
          <cell r="C8244" t="str">
            <v>摆体位,选择骨折端远近端切开,保护周围软组织,防止血管神经损伤,透视下闭合复位骨折端,选择适宜的钢板螺丝钉固定系统,经皮下或肌下跨越骨折端,用螺钉进行骨折固定,冲洗伤口,放置引流,逐层缝合伤口。必要时术中X线检查骨折及内固定物位置。不含术中X线引导､术中导航。</v>
          </cell>
          <cell r="D8244" t="str">
            <v>引流装置,冲洗液</v>
          </cell>
          <cell r="E8244" t="str">
            <v>内固定材料,特殊缝线</v>
          </cell>
          <cell r="F8244" t="str">
            <v>单侧</v>
          </cell>
          <cell r="G8244" t="str">
            <v>粉碎骨折加收不超过50%</v>
          </cell>
          <cell r="H8244">
            <v>1550</v>
          </cell>
          <cell r="I8244">
            <v>1240</v>
          </cell>
          <cell r="J8244">
            <v>1085</v>
          </cell>
          <cell r="K8244" t="str">
            <v>甲类</v>
          </cell>
        </row>
        <row r="8245">
          <cell r="A8245" t="str">
            <v>HWH70304</v>
          </cell>
          <cell r="B8245" t="str">
            <v>肱骨近端骨折闭合复位髓内针内固定术</v>
          </cell>
          <cell r="C8245" t="str">
            <v>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必要时应用术中计算机导航。不含术中X线引导､术中导航。</v>
          </cell>
          <cell r="D8245" t="str">
            <v>引流装置,冲洗液</v>
          </cell>
          <cell r="E8245" t="str">
            <v>内固定材料,特殊缝线</v>
          </cell>
          <cell r="F8245" t="str">
            <v>单侧</v>
          </cell>
          <cell r="G8245" t="str">
            <v/>
          </cell>
          <cell r="H8245">
            <v>1550</v>
          </cell>
          <cell r="I8245">
            <v>1240</v>
          </cell>
          <cell r="J8245">
            <v>1085</v>
          </cell>
          <cell r="K8245" t="str">
            <v>甲类</v>
          </cell>
        </row>
        <row r="8246">
          <cell r="A8246" t="str">
            <v>HWH70305</v>
          </cell>
          <cell r="B8246" t="str">
            <v>肱骨近端骨折切开复位髓内针内固定术</v>
          </cell>
          <cell r="C8246" t="str">
            <v>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必要时应用术中计算机导航。不含术中X线引导､术中导航。</v>
          </cell>
          <cell r="D8246" t="str">
            <v>引流装置,冲洗液</v>
          </cell>
          <cell r="E8246" t="str">
            <v>内固定材料,特殊缝线</v>
          </cell>
          <cell r="F8246" t="str">
            <v>单侧</v>
          </cell>
          <cell r="G8246" t="str">
            <v/>
          </cell>
          <cell r="H8246">
            <v>1550</v>
          </cell>
          <cell r="I8246">
            <v>1240</v>
          </cell>
          <cell r="J8246">
            <v>1085</v>
          </cell>
          <cell r="K8246" t="str">
            <v>甲类</v>
          </cell>
        </row>
        <row r="8247">
          <cell r="A8247" t="str">
            <v>HWH70306</v>
          </cell>
          <cell r="B8247" t="str">
            <v>陈旧肱骨近端骨折切开复位髓内针内固定术</v>
          </cell>
          <cell r="C8247" t="str">
            <v>陈旧骨折包括骨折不愈合､畸形愈合､骨折伴感染,病变部位为非正常解剖结构,手术操作难度增大很多。摆体位,必要时在骨科牵引手术床上固定患肢,选择适合入路切开,打开骨髓腔,保护周围软组织,防止血管神经损伤,保护骨折端血供,复位骨折,进行接截骨矫形,选择适宜的髓内针固定系统,透视下对骨折进行固定,冲洗伤口,放置引流,逐层缝合伤口。必要时术中X线检查骨折及内固定物位置､应用术中计算机导航。不含术中植骨术､X线引导､术中导航。</v>
          </cell>
          <cell r="D8247" t="str">
            <v>引流装置,冲洗液</v>
          </cell>
          <cell r="E8247" t="str">
            <v>内固定材料,人工骨,特殊缝线</v>
          </cell>
          <cell r="F8247" t="str">
            <v>单侧</v>
          </cell>
          <cell r="G8247" t="str">
            <v/>
          </cell>
          <cell r="H8247">
            <v>1600</v>
          </cell>
          <cell r="I8247">
            <v>1280</v>
          </cell>
          <cell r="J8247">
            <v>1120</v>
          </cell>
          <cell r="K8247" t="str">
            <v>甲类</v>
          </cell>
        </row>
        <row r="8248">
          <cell r="A8248" t="str">
            <v>HWH70307</v>
          </cell>
          <cell r="B8248" t="str">
            <v>肱骨干骨折闭合复位钢板螺丝钉内固定术</v>
          </cell>
          <cell r="C8248" t="str">
            <v>摆体位,选择骨折端远近端切开,保护周围软组织,防止血管神经损伤,透视下闭合复位骨折端,选择适宜的钢板螺丝钉固定系统,经皮下或肌下跨越骨折端,用螺钉进行骨折固定,冲洗伤口,放置引流,逐层缝合伤口。必要时术中X线检查骨折及内固定物位置。不含术中X线引导､术中导航。</v>
          </cell>
          <cell r="D8248" t="str">
            <v>引流装置,冲洗液</v>
          </cell>
          <cell r="E8248" t="str">
            <v>内固定材料,特殊缝线</v>
          </cell>
          <cell r="F8248" t="str">
            <v>单侧</v>
          </cell>
          <cell r="G8248" t="str">
            <v/>
          </cell>
          <cell r="H8248">
            <v>1300</v>
          </cell>
          <cell r="I8248">
            <v>1040</v>
          </cell>
          <cell r="J8248">
            <v>910</v>
          </cell>
          <cell r="K8248" t="str">
            <v>甲类</v>
          </cell>
        </row>
        <row r="8249">
          <cell r="A8249" t="str">
            <v>HWH70308</v>
          </cell>
          <cell r="B8249" t="str">
            <v>肱骨干骨折闭合复位髓内针内固定术</v>
          </cell>
          <cell r="C8249" t="str">
            <v>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应用术中计算机导航。不含术中X线引导､术中导航。</v>
          </cell>
          <cell r="D8249" t="str">
            <v>引流装置,冲洗液</v>
          </cell>
          <cell r="E8249" t="str">
            <v>内固定材料,特殊缝线</v>
          </cell>
          <cell r="F8249" t="str">
            <v>单侧</v>
          </cell>
          <cell r="G8249" t="str">
            <v/>
          </cell>
          <cell r="H8249">
            <v>1300</v>
          </cell>
          <cell r="I8249">
            <v>1040</v>
          </cell>
          <cell r="J8249">
            <v>910</v>
          </cell>
          <cell r="K8249" t="str">
            <v>甲类</v>
          </cell>
        </row>
        <row r="8250">
          <cell r="A8250" t="str">
            <v>HWH70309</v>
          </cell>
          <cell r="B8250" t="str">
            <v>陈旧肱骨干骨折闭合复位髓内针内固定术</v>
          </cell>
          <cell r="C8250" t="str">
            <v>陈旧骨折包括骨折不愈合､畸形愈合､骨折伴感染,病变部位为非正常解剖结构,手术操作难度增大很多。摆体位,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应用术中计算机导航。不含术中X线引导､术中导航。</v>
          </cell>
          <cell r="D8250" t="str">
            <v>引流装置,冲洗液</v>
          </cell>
          <cell r="E8250" t="str">
            <v>内固定材料,特殊缝线</v>
          </cell>
          <cell r="F8250" t="str">
            <v>单侧</v>
          </cell>
          <cell r="G8250" t="str">
            <v/>
          </cell>
          <cell r="H8250">
            <v>1600</v>
          </cell>
          <cell r="I8250">
            <v>1280</v>
          </cell>
          <cell r="J8250">
            <v>1120</v>
          </cell>
          <cell r="K8250" t="str">
            <v>甲类</v>
          </cell>
        </row>
        <row r="8251">
          <cell r="A8251" t="str">
            <v>HWH70310</v>
          </cell>
          <cell r="B8251" t="str">
            <v>肱骨干骨折切开复位钢板螺丝钉内固定术</v>
          </cell>
          <cell r="C8251" t="str">
            <v>摆体位,选择适合入路切开,保护周围软组织,防止血管神经损伤,保护骨折端血供,显露骨折形态,用力牵引骨折端,准确复位骨折端,选择适宜的钢板螺丝钉固定系统,反复钻孔,置入螺钉,固定钢板,进行骨折固定,冲洗伤口,放置引流,逐层缝合伤口。必要时术中X线检查骨折及内固定物位置。不含桡神经探查修复术､术中X线引导､术中导航。</v>
          </cell>
          <cell r="D8251" t="str">
            <v>引流装置,冲洗液</v>
          </cell>
          <cell r="E8251" t="str">
            <v>内固定材料,特殊缝线</v>
          </cell>
          <cell r="F8251" t="str">
            <v>单侧</v>
          </cell>
          <cell r="G8251" t="str">
            <v>粉碎骨折加收不超过50%</v>
          </cell>
          <cell r="H8251">
            <v>1300</v>
          </cell>
          <cell r="I8251">
            <v>1040</v>
          </cell>
          <cell r="J8251">
            <v>910</v>
          </cell>
          <cell r="K8251" t="str">
            <v>甲类</v>
          </cell>
        </row>
        <row r="8252">
          <cell r="A8252" t="str">
            <v>HWH70311</v>
          </cell>
          <cell r="B8252" t="str">
            <v>陈旧肱骨干骨折切开复位钢板螺丝钉内固定术</v>
          </cell>
          <cell r="C8252" t="str">
            <v>陈旧骨折包括骨折不愈合､畸形愈合､骨折伴感染,病变部位为非正常解剖结构,手术操作难度增大很多。摆体位,选择适合入路切开,保护周围软组织,防止血管神经损伤,保护骨折端血供,显露骨折形态,用力牵引骨折端,复位骨折端。必要时截骨矫形,选择适宜的钢板螺丝钉固定系统,反复钻孔,置入螺钉,固定钢板,进行骨折固定,冲洗伤口,放置引流,逐层缝合伤口,必要时术中X线检查骨折及内固定物位置。不含术中植骨术､X线引导､术中导航。</v>
          </cell>
          <cell r="D8252" t="str">
            <v>引流装置,冲洗液</v>
          </cell>
          <cell r="E8252" t="str">
            <v>内固定材料,人工骨,特殊缝线</v>
          </cell>
          <cell r="F8252" t="str">
            <v>单侧</v>
          </cell>
          <cell r="G8252" t="str">
            <v/>
          </cell>
          <cell r="H8252">
            <v>1300</v>
          </cell>
          <cell r="I8252">
            <v>1040</v>
          </cell>
          <cell r="J8252">
            <v>910</v>
          </cell>
          <cell r="K8252" t="str">
            <v>甲类</v>
          </cell>
        </row>
        <row r="8253">
          <cell r="A8253" t="str">
            <v>HWH70312</v>
          </cell>
          <cell r="B8253" t="str">
            <v>肱骨干骨折闭合复位外固定架固定术</v>
          </cell>
          <cell r="C8253" t="str">
            <v>摆体位。必要时在骨科牵引手术床上固定患肢,选择外固定架针入点,在骨折两端固定外固定架针,保护周围软组织,防止血管神经损伤,X线透视下复位骨折,透视下对骨折进行固定,冲洗伤口,放置引流,逐层缝合伤口(必要时术中X线检查骨折及内固定物位置)。</v>
          </cell>
          <cell r="D8253" t="str">
            <v>引流装置,冲洗液</v>
          </cell>
          <cell r="E8253" t="str">
            <v>特殊缝线,外固定材料</v>
          </cell>
          <cell r="F8253" t="str">
            <v>单侧</v>
          </cell>
          <cell r="G8253" t="str">
            <v/>
          </cell>
          <cell r="H8253">
            <v>1200</v>
          </cell>
          <cell r="I8253">
            <v>960</v>
          </cell>
          <cell r="J8253">
            <v>840</v>
          </cell>
          <cell r="K8253" t="str">
            <v>乙类</v>
          </cell>
        </row>
        <row r="8254">
          <cell r="A8254" t="str">
            <v>HWH70313</v>
          </cell>
          <cell r="B8254" t="str">
            <v>陈旧肱骨干骨折闭合复位外固定架固定术</v>
          </cell>
          <cell r="C8254" t="str">
            <v>陈旧骨折包括骨折不愈合､畸形愈合､骨折伴感染,病变部位为非正常解剖结构。摆体位,必要时在骨科牵引手术床上固定患肢,选择外固定架针入点,在骨折两端固定外固定架针,保护周围软组织,防止血管神经损伤,X线透视下复位骨折,透视下对骨折进行固定,冲洗伤口,放置引流,逐层缝合伤口,必要时术中X线检查骨折及内固定物位置。不含植骨术。</v>
          </cell>
          <cell r="D8254" t="str">
            <v>引流装置,冲洗液</v>
          </cell>
          <cell r="E8254" t="str">
            <v>人工骨,特殊缝线,外固定材料</v>
          </cell>
          <cell r="F8254" t="str">
            <v>单侧</v>
          </cell>
          <cell r="G8254" t="str">
            <v/>
          </cell>
          <cell r="H8254">
            <v>1600</v>
          </cell>
          <cell r="I8254">
            <v>1280</v>
          </cell>
          <cell r="J8254">
            <v>1120</v>
          </cell>
          <cell r="K8254" t="str">
            <v>乙类</v>
          </cell>
        </row>
        <row r="8255">
          <cell r="A8255" t="str">
            <v>HWH70314</v>
          </cell>
          <cell r="B8255" t="str">
            <v>肱骨干骨折切开复位髓内针内固定术</v>
          </cell>
          <cell r="C8255" t="str">
            <v>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应用术中计算机导航。不含桡神经探查修复术､术中X线引导､术中导航。</v>
          </cell>
          <cell r="D8255" t="str">
            <v>引流装置,冲洗液</v>
          </cell>
          <cell r="E8255" t="str">
            <v>内固定材料,特殊缝线</v>
          </cell>
          <cell r="F8255" t="str">
            <v>单侧</v>
          </cell>
          <cell r="G8255" t="str">
            <v/>
          </cell>
          <cell r="H8255">
            <v>1500</v>
          </cell>
          <cell r="I8255">
            <v>1200</v>
          </cell>
          <cell r="J8255">
            <v>1050</v>
          </cell>
          <cell r="K8255" t="str">
            <v>甲类</v>
          </cell>
        </row>
        <row r="8256">
          <cell r="A8256" t="str">
            <v>HWH70315</v>
          </cell>
          <cell r="B8256" t="str">
            <v>陈旧肱骨干骨折切开复位髓内针内固定术</v>
          </cell>
          <cell r="C8256" t="str">
            <v>陈旧骨折包括骨折不愈合､畸形愈合､骨折伴感染,病变部位为非正常解剖结构。摆体位,必要时在骨科牵引手术床上固定患肢,选择适合入路切开,打开骨髓腔,保护周围软组织,防止血管神经损伤,保护骨折端血供,复位骨折,必要时进行接截骨矫形,选择适宜的髓内针固定系统,透视下对骨折进行固定,冲洗伤口,放置引流,逐层缝合伤口。必要时术中X线检查骨折及内固定物位置､应用术中计算机导航。不含术中植骨术､X线引导､术中导航。</v>
          </cell>
          <cell r="D8256" t="str">
            <v>引流装置,冲洗液</v>
          </cell>
          <cell r="E8256" t="str">
            <v>内固定材料,人工骨,特殊缝线</v>
          </cell>
          <cell r="F8256" t="str">
            <v>单侧</v>
          </cell>
          <cell r="G8256" t="str">
            <v/>
          </cell>
          <cell r="H8256">
            <v>1600</v>
          </cell>
          <cell r="I8256">
            <v>1280</v>
          </cell>
          <cell r="J8256">
            <v>1120</v>
          </cell>
          <cell r="K8256" t="str">
            <v>甲类</v>
          </cell>
        </row>
        <row r="8257">
          <cell r="A8257" t="str">
            <v>HWH70316</v>
          </cell>
          <cell r="B8257" t="str">
            <v>肱骨干骨折切开复位外固定架固定术</v>
          </cell>
          <cell r="C8257" t="str">
            <v>摆体位(必要时在骨科牵引手术床上固定患肢),选择外固定架针入点,在骨折两端固定外固定架针,保护周围软组织,防止血管神经损伤,切开暴露骨折端,直视下复位骨折。必要时对骨折端进行内固定,透视下对骨折进行穿针,外固定架固定,冲洗伤口,放置引流,逐层缝合伤口(必要时术中X线检查骨折及内固定物位置)。不含桡神经探查修复术､X线引导。</v>
          </cell>
          <cell r="D8257" t="str">
            <v>引流装置,冲洗液</v>
          </cell>
          <cell r="E8257" t="str">
            <v>内(外)固定材料,特殊缝线</v>
          </cell>
          <cell r="F8257" t="str">
            <v>单侧</v>
          </cell>
          <cell r="G8257" t="str">
            <v/>
          </cell>
          <cell r="H8257">
            <v>1500</v>
          </cell>
          <cell r="I8257">
            <v>1200</v>
          </cell>
          <cell r="J8257">
            <v>1050</v>
          </cell>
          <cell r="K8257" t="str">
            <v>乙类</v>
          </cell>
        </row>
        <row r="8258">
          <cell r="A8258" t="str">
            <v>HWH70317</v>
          </cell>
          <cell r="B8258" t="str">
            <v>陈旧肱骨干骨折切开复位外固定架固定术</v>
          </cell>
          <cell r="C8258" t="str">
            <v>陈旧骨折包括骨折不愈合､畸形愈合､骨折伴感染,病变部位为非正常解剖结构,手术操作难度增大很多。摆体位,必要时在骨科牵引手术床上固定患肢,选择外固定架针入点,在骨折两端固定外固定架针,切开暴露骨折端,复位骨折,必要时进行截骨矫形,保护周围软组织,防止血管神经损伤,透视下对骨折进行固定,冲洗伤口,放置引流,逐层缝合伤口,必要时术中X线检查骨折及内固定物位置。不含植骨术。</v>
          </cell>
          <cell r="D8258" t="str">
            <v>引流装置,冲洗液</v>
          </cell>
          <cell r="E8258" t="str">
            <v>人工骨,内固定材料,特殊缝线</v>
          </cell>
          <cell r="F8258" t="str">
            <v>单侧</v>
          </cell>
          <cell r="G8258" t="str">
            <v/>
          </cell>
          <cell r="H8258">
            <v>1500</v>
          </cell>
          <cell r="I8258">
            <v>1200</v>
          </cell>
          <cell r="J8258">
            <v>1050</v>
          </cell>
          <cell r="K8258" t="str">
            <v>乙类</v>
          </cell>
        </row>
        <row r="8259">
          <cell r="A8259" t="str">
            <v>HWH70318</v>
          </cell>
          <cell r="B8259" t="str">
            <v>肱骨髁上骨折切开复位内固定术</v>
          </cell>
          <cell r="C8259" t="str">
            <v>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X线引导､术中导航。</v>
          </cell>
          <cell r="D8259" t="str">
            <v>引流装置,冲洗液</v>
          </cell>
          <cell r="E8259" t="str">
            <v>内固定材料,特殊缝线</v>
          </cell>
          <cell r="F8259" t="str">
            <v>单侧</v>
          </cell>
          <cell r="G8259" t="str">
            <v/>
          </cell>
          <cell r="H8259">
            <v>1500</v>
          </cell>
          <cell r="I8259">
            <v>1200</v>
          </cell>
          <cell r="J8259">
            <v>1050</v>
          </cell>
          <cell r="K8259" t="str">
            <v>甲类</v>
          </cell>
        </row>
        <row r="8260">
          <cell r="A8260" t="str">
            <v>HWH70319</v>
          </cell>
          <cell r="B8260" t="str">
            <v>陈旧肱骨髁上骨折切开复位内固定术</v>
          </cell>
          <cell r="C8260" t="str">
            <v>陈旧骨折包括骨折不愈合､畸形愈合､骨折伴感染,病变部位为非正常解剖结构,手术操作难度增大很多。摆体位,选择适合入路切开,保护周围血管神经组织,保护骨折端血供,显露骨折形态,复位骨折端。必要时进行截骨矫形,选择相应内固定物进行骨折固定,冲洗伤口,放置引流,逐层缝合伤口,必要时术中X线检查骨折及内固定物位置或进行术中计算机导航。不含术中植骨术､X线引导､术中导航。</v>
          </cell>
          <cell r="D8260" t="str">
            <v>引流装置,冲洗液</v>
          </cell>
          <cell r="E8260" t="str">
            <v>内固定材料,人工骨,特殊缝线</v>
          </cell>
          <cell r="F8260" t="str">
            <v>单侧</v>
          </cell>
          <cell r="G8260" t="str">
            <v/>
          </cell>
          <cell r="H8260">
            <v>1560</v>
          </cell>
          <cell r="I8260">
            <v>1250</v>
          </cell>
          <cell r="J8260">
            <v>1090</v>
          </cell>
          <cell r="K8260" t="str">
            <v>甲类</v>
          </cell>
        </row>
        <row r="8261">
          <cell r="A8261" t="str">
            <v>HWH70320</v>
          </cell>
          <cell r="B8261" t="str">
            <v>肱骨髁上骨折切开复位外固定架固定术</v>
          </cell>
          <cell r="C8261" t="str">
            <v>摆体位(必要时在骨科牵引手术床上固定患肢),选择外固定架针入点,在骨折两端固定外固定架针。保护周围软组织,防止血管神经损伤,切开暴露骨折端,直视下复位骨折。必要时对骨折端进行内固定,透视下对骨折进行穿针,外固定架固定,冲洗伤口,放置引流,逐层缝合伤口(必要时术中X线检查骨折及内固定物位置)。</v>
          </cell>
          <cell r="D8261" t="str">
            <v>引流装置,冲洗液</v>
          </cell>
          <cell r="E8261" t="str">
            <v>内(外)固定材料,特殊缝线</v>
          </cell>
          <cell r="F8261" t="str">
            <v>单侧</v>
          </cell>
          <cell r="G8261" t="str">
            <v/>
          </cell>
          <cell r="H8261">
            <v>1200</v>
          </cell>
          <cell r="I8261">
            <v>960</v>
          </cell>
          <cell r="J8261">
            <v>840</v>
          </cell>
          <cell r="K8261" t="str">
            <v>乙类</v>
          </cell>
        </row>
        <row r="8262">
          <cell r="A8262" t="str">
            <v>HWH70321</v>
          </cell>
          <cell r="B8262" t="str">
            <v>肱骨髁上骨折闭合复位克氏针固定术</v>
          </cell>
          <cell r="C8262" t="str">
            <v>麻醉后透视机定位找到骨折远近端,闭合手法复位至对位对线满意,用克氏针从肱骨桡侧固定骨折两端,透视骨折对位对线满意,石膏固定。不含C型臂引导。</v>
          </cell>
          <cell r="D8262" t="str">
            <v>克氏针,冲洗液</v>
          </cell>
          <cell r="E8262" t="str">
            <v>外固定材料,特殊缝线</v>
          </cell>
          <cell r="F8262" t="str">
            <v>单侧</v>
          </cell>
          <cell r="G8262" t="str">
            <v/>
          </cell>
          <cell r="H8262">
            <v>1000</v>
          </cell>
          <cell r="I8262">
            <v>800</v>
          </cell>
          <cell r="J8262">
            <v>700</v>
          </cell>
          <cell r="K8262" t="str">
            <v>乙类</v>
          </cell>
        </row>
        <row r="8263">
          <cell r="A8263" t="str">
            <v>HWH70322</v>
          </cell>
          <cell r="B8263" t="str">
            <v>肱骨外髁骨折切开复位内固定术</v>
          </cell>
          <cell r="C8263" t="str">
            <v>麻醉后透视机定位找到骨折块,肱骨外髁处切开,手法复位至对位对线满意,用克氏针固定骨折块,透视骨折对位对线满意,逐层缝合,皮内法缝合切口,石膏固定。不含C型臂引导。</v>
          </cell>
          <cell r="D8263" t="str">
            <v>克氏针,引流装置,冲洗液</v>
          </cell>
          <cell r="E8263" t="str">
            <v>内固定材料,特殊缝线</v>
          </cell>
          <cell r="F8263" t="str">
            <v>单侧</v>
          </cell>
          <cell r="G8263" t="str">
            <v/>
          </cell>
          <cell r="H8263">
            <v>1400</v>
          </cell>
          <cell r="I8263">
            <v>1120</v>
          </cell>
          <cell r="J8263">
            <v>980</v>
          </cell>
          <cell r="K8263" t="str">
            <v>乙类</v>
          </cell>
        </row>
        <row r="8264">
          <cell r="A8264" t="str">
            <v>HWH70323</v>
          </cell>
          <cell r="B8264" t="str">
            <v>肱骨单髁骨折切开复位内固定术</v>
          </cell>
          <cell r="C8264" t="str">
            <v>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X线引导､术中导航。</v>
          </cell>
          <cell r="D8264" t="str">
            <v>引流装置,冲洗液</v>
          </cell>
          <cell r="E8264" t="str">
            <v>内固定材料,特殊缝线</v>
          </cell>
          <cell r="F8264" t="str">
            <v>次</v>
          </cell>
          <cell r="G8264" t="str">
            <v/>
          </cell>
          <cell r="H8264">
            <v>1400</v>
          </cell>
          <cell r="I8264">
            <v>1120</v>
          </cell>
          <cell r="J8264">
            <v>980</v>
          </cell>
          <cell r="K8264" t="str">
            <v>甲类</v>
          </cell>
        </row>
        <row r="8265">
          <cell r="A8265" t="str">
            <v>HWH70324</v>
          </cell>
          <cell r="B8265" t="str">
            <v>陈旧肱骨单髁骨折切开复位内固定术</v>
          </cell>
          <cell r="C8265" t="str">
            <v>陈旧骨折包括骨折不愈合､畸形愈合､骨折伴感染,病变部位为非正常解剖结构,手术操作难度增大很多。摆体位,选择适合入路切开,保护周围血管神经组织,保护骨折端血供,显露骨折形态,复位骨折端,必要时进行截骨矫形,选择相应内固定物进行骨折固定,冲洗伤口,放置引流,逐层缝合伤口,必要时术中X线检查骨折及内固定物位置或进行术中计算机导航。不含术中植骨术､X线引导､术中导航。</v>
          </cell>
          <cell r="D8265" t="str">
            <v>引流装置,冲洗液</v>
          </cell>
          <cell r="E8265" t="str">
            <v>内固定材料,人工骨,特殊缝线</v>
          </cell>
          <cell r="F8265" t="str">
            <v>次</v>
          </cell>
          <cell r="G8265" t="str">
            <v/>
          </cell>
          <cell r="H8265">
            <v>1400</v>
          </cell>
          <cell r="I8265">
            <v>1120</v>
          </cell>
          <cell r="J8265">
            <v>980</v>
          </cell>
          <cell r="K8265" t="str">
            <v>甲类</v>
          </cell>
        </row>
        <row r="8266">
          <cell r="A8266" t="str">
            <v>HWH70325</v>
          </cell>
          <cell r="B8266" t="str">
            <v>肱骨髁间骨折切开复位内固定术</v>
          </cell>
          <cell r="C8266" t="str">
            <v>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X线引导､术中导航。</v>
          </cell>
          <cell r="D8266" t="str">
            <v>引流装置,冲洗液</v>
          </cell>
          <cell r="E8266" t="str">
            <v>内固定材料,特殊缝线</v>
          </cell>
          <cell r="F8266" t="str">
            <v>单侧</v>
          </cell>
          <cell r="G8266" t="str">
            <v/>
          </cell>
          <cell r="H8266">
            <v>1600</v>
          </cell>
          <cell r="I8266">
            <v>1280</v>
          </cell>
          <cell r="J8266">
            <v>1120</v>
          </cell>
          <cell r="K8266" t="str">
            <v>甲类</v>
          </cell>
        </row>
        <row r="8267">
          <cell r="A8267" t="str">
            <v>HWH70326</v>
          </cell>
          <cell r="B8267" t="str">
            <v>陈旧肱骨髁间骨折切开复位内固定术</v>
          </cell>
          <cell r="C8267" t="str">
            <v>陈旧骨折包括骨折不愈合､畸形愈合､骨折伴感染,病变部位为非正常解剖结构,手术操作难度增大很多。摆体位,选择适合入路切开,保护周围血管神经组织,保护骨折端血供,显露骨折形态,复位骨折端。必要时进行截骨矫形,选择相应内固定物进行骨折固定,冲洗伤口,放置引流,逐层缝合伤口(必要时术中X线检查骨折及内固定物位置或进行术中计算机导航)。不含术中X线引导､术中导航。</v>
          </cell>
          <cell r="D8267" t="str">
            <v>引流装置,冲洗液</v>
          </cell>
          <cell r="E8267" t="str">
            <v>内固定材料,特殊缝线</v>
          </cell>
          <cell r="F8267" t="str">
            <v>单侧</v>
          </cell>
          <cell r="G8267" t="str">
            <v/>
          </cell>
          <cell r="H8267">
            <v>1600</v>
          </cell>
          <cell r="I8267">
            <v>1280</v>
          </cell>
          <cell r="J8267">
            <v>1120</v>
          </cell>
          <cell r="K8267" t="str">
            <v>甲类</v>
          </cell>
        </row>
        <row r="8268">
          <cell r="A8268" t="str">
            <v>HWH70327</v>
          </cell>
          <cell r="B8268" t="str">
            <v>肱骨髁间骨折切开复位外固定架固定术</v>
          </cell>
          <cell r="C8268" t="str">
            <v>摆体位(必要时在骨科牵引手术床上固定患肢),选择外固定架针入点,在骨折两端固定外固定架针,保护周围软组织,防止血管神经损伤,切开暴露骨折端,直视下复位骨折。必要时对骨折端进行内固定,透视下对骨折进行穿针,外固定架固定,冲洗伤口,放置引流,逐层缝合伤口(必要时术中X线检查骨折及内固定物位置)。</v>
          </cell>
          <cell r="D8268" t="str">
            <v>引流装置,冲洗液</v>
          </cell>
          <cell r="E8268" t="str">
            <v>内(外)固定材料,特殊缝线</v>
          </cell>
          <cell r="F8268" t="str">
            <v>单侧</v>
          </cell>
          <cell r="G8268" t="str">
            <v/>
          </cell>
          <cell r="H8268">
            <v>1100</v>
          </cell>
          <cell r="I8268">
            <v>880</v>
          </cell>
          <cell r="J8268">
            <v>770</v>
          </cell>
          <cell r="K8268" t="str">
            <v>乙类</v>
          </cell>
        </row>
        <row r="8269">
          <cell r="A8269" t="str">
            <v>HWH70328</v>
          </cell>
          <cell r="B8269" t="str">
            <v>陈旧肱骨髁间骨折切开复位外固定架固定术</v>
          </cell>
          <cell r="C8269" t="str">
            <v>陈旧骨折包括骨折不愈合､畸形愈合､骨折伴感染,病变部位为非正常解剖结构,手术操作难度增大很多。摆体位(必要时在骨科牵引手术床上固定患肢),选择外固定架针入点,在骨折两端固定外固定架针,切开暴露骨折端,复位骨折。必要时进行截骨矫形,保护周围软组织,防止血管神经损伤,透视下对骨折进行固定,冲洗伤口,放置引流,逐层缝合伤口(必要时术中X线检查骨折及内固定物位置)。</v>
          </cell>
          <cell r="D8269" t="str">
            <v>引流装置,冲洗液</v>
          </cell>
          <cell r="E8269" t="str">
            <v>内(外)固定材料,特殊缝线</v>
          </cell>
          <cell r="F8269" t="str">
            <v>单侧</v>
          </cell>
          <cell r="G8269" t="str">
            <v/>
          </cell>
          <cell r="H8269">
            <v>1100</v>
          </cell>
          <cell r="I8269">
            <v>880</v>
          </cell>
          <cell r="J8269">
            <v>770</v>
          </cell>
          <cell r="K8269" t="str">
            <v>乙类</v>
          </cell>
        </row>
        <row r="8270">
          <cell r="A8270" t="str">
            <v>HWH71301</v>
          </cell>
          <cell r="B8270" t="str">
            <v>肱骨大结节撕脱骨折切开固定术</v>
          </cell>
          <cell r="C8270" t="str">
            <v>消毒铺巾,清理滑膜,清理撕脱骨折块断面,新鲜化,电钻､定位器经骨块定位,用克氏针固定,然后应用内固定螺钉等进行固定。必要时在X线引导下进行,3000毫升生理冲洗液冲洗关节腔,缝合包扎,放置引流管。不含X线引导。</v>
          </cell>
          <cell r="D8270" t="str">
            <v>引流装置,冲洗液,克氏针</v>
          </cell>
          <cell r="E8270" t="str">
            <v>特殊缝线</v>
          </cell>
          <cell r="F8270" t="str">
            <v>单侧</v>
          </cell>
          <cell r="G8270" t="str">
            <v/>
          </cell>
          <cell r="H8270">
            <v>1500</v>
          </cell>
          <cell r="I8270">
            <v>1200</v>
          </cell>
          <cell r="J8270">
            <v>1050</v>
          </cell>
          <cell r="K8270" t="str">
            <v>甲类</v>
          </cell>
        </row>
        <row r="8271">
          <cell r="A8271" t="str">
            <v>HWH71302</v>
          </cell>
          <cell r="B8271" t="str">
            <v>肱骨髁上畸形截骨矫形固定术</v>
          </cell>
          <cell r="C8271" t="str">
            <v>摆体位,选择适合入路切开,保护周围血管神经组织,保护骨折端血供,显露肱骨远端,按术前计划截骨矫形,截骨端对位,选择相应内固定物进行骨折固定,冲洗伤口,放置引流,逐层缝合伤口。必要时术中X线检查骨折及内固定物位置。不含术中X线引导。</v>
          </cell>
          <cell r="D8271" t="str">
            <v>引流装置,冲洗液</v>
          </cell>
          <cell r="E8271" t="str">
            <v>内固定材料,特殊缝线</v>
          </cell>
          <cell r="F8271" t="str">
            <v>单侧</v>
          </cell>
          <cell r="G8271" t="str">
            <v/>
          </cell>
          <cell r="H8271">
            <v>1500</v>
          </cell>
          <cell r="I8271">
            <v>1200</v>
          </cell>
          <cell r="J8271">
            <v>1050</v>
          </cell>
          <cell r="K8271" t="str">
            <v>乙类</v>
          </cell>
        </row>
        <row r="8272">
          <cell r="A8272" t="str">
            <v>HWH71501</v>
          </cell>
          <cell r="B8272" t="str">
            <v>关节镜下肱骨大结节撕脱骨折固定术</v>
          </cell>
          <cell r="C8272" t="str">
            <v>消毒铺巾,铺防水材料,肩关节后入路和前入路分别置入关节镜和器械,刨刀清理滑膜,刨刀清理撕脱骨折块断面,新鲜化,电钻､定位器经骨块定位,用克氏针固定,然后应用内固定螺钉等进行固定。必要时在X线引导下进行,18000毫升生理冲洗液冲洗关节腔,缝合包扎,放置引流管。不含X线引导。</v>
          </cell>
          <cell r="D8272" t="str">
            <v>引流装置,冲洗液</v>
          </cell>
          <cell r="E8272" t="str">
            <v>特殊缝线</v>
          </cell>
          <cell r="F8272" t="str">
            <v>单侧</v>
          </cell>
          <cell r="G8272" t="str">
            <v/>
          </cell>
          <cell r="H8272">
            <v>1600</v>
          </cell>
          <cell r="I8272">
            <v>1280</v>
          </cell>
          <cell r="J8272">
            <v>1120</v>
          </cell>
          <cell r="K8272" t="str">
            <v>乙类</v>
          </cell>
        </row>
        <row r="8273">
          <cell r="A8273" t="str">
            <v>HWH73301</v>
          </cell>
          <cell r="B8273" t="str">
            <v>肱骨内上髁炎切开清理术</v>
          </cell>
          <cell r="C8273" t="str">
            <v>消毒铺巾,肌腱内面清理,肌腱外表面清理,内上髁骨床清理,钻孔,肌腱裂口缝合关闭关节腔。必要时行部分滑膜切除,冲洗关节腔,缝合包扎,术中避免损伤尺神经。不含滑膜部分切除术､石膏固定。</v>
          </cell>
          <cell r="D8273" t="str">
            <v>引流装置,冲洗液</v>
          </cell>
          <cell r="E8273" t="str">
            <v>内固定材料,特殊缝线</v>
          </cell>
          <cell r="F8273" t="str">
            <v>单侧</v>
          </cell>
          <cell r="G8273" t="str">
            <v/>
          </cell>
          <cell r="H8273">
            <v>1200</v>
          </cell>
          <cell r="I8273">
            <v>960</v>
          </cell>
          <cell r="J8273">
            <v>840</v>
          </cell>
          <cell r="K8273" t="str">
            <v>甲类</v>
          </cell>
        </row>
        <row r="8274">
          <cell r="A8274" t="str">
            <v>HWH73302</v>
          </cell>
          <cell r="B8274" t="str">
            <v>肱骨外上髁炎切开清理术</v>
          </cell>
          <cell r="C8274" t="str">
            <v>消毒铺巾,环状韧带部分切除,肌腱内面清理,肌腱外表面清理,外上髁骨床清理,钻孔,肌腱裂口缝合关闭关节腔,特殊缝线打结固定。必要时行部分滑膜切除,冲洗关节腔,缝合包扎。不含滑膜部分切除术。</v>
          </cell>
          <cell r="D8274" t="str">
            <v>引流装置,冲洗液</v>
          </cell>
          <cell r="E8274" t="str">
            <v>内固定材料,特殊缝线</v>
          </cell>
          <cell r="F8274" t="str">
            <v>单侧</v>
          </cell>
          <cell r="G8274" t="str">
            <v/>
          </cell>
          <cell r="H8274">
            <v>1200</v>
          </cell>
          <cell r="I8274">
            <v>960</v>
          </cell>
          <cell r="J8274">
            <v>840</v>
          </cell>
          <cell r="K8274" t="str">
            <v>甲类</v>
          </cell>
        </row>
        <row r="8275">
          <cell r="A8275" t="str">
            <v>HWH73303</v>
          </cell>
          <cell r="B8275" t="str">
            <v>肱骨内上髁切除术</v>
          </cell>
          <cell r="C8275" t="str">
            <v>消毒铺巾,气囊止血带止血,切开皮肤,切开肘管,切除肱骨内上髁。</v>
          </cell>
          <cell r="D8275" t="str">
            <v>引流装置,冲洗液</v>
          </cell>
          <cell r="E8275" t="str">
            <v>特殊缝线</v>
          </cell>
          <cell r="F8275" t="str">
            <v>单侧</v>
          </cell>
          <cell r="G8275" t="str">
            <v/>
          </cell>
          <cell r="H8275">
            <v>1300</v>
          </cell>
          <cell r="I8275">
            <v>1040</v>
          </cell>
          <cell r="J8275">
            <v>910</v>
          </cell>
          <cell r="K8275" t="str">
            <v>甲类</v>
          </cell>
        </row>
        <row r="8276">
          <cell r="A8276" t="str">
            <v>HWH73501</v>
          </cell>
          <cell r="B8276" t="str">
            <v>关节镜下肱骨内上髁炎清理术</v>
          </cell>
          <cell r="C8276" t="str">
            <v>消毒铺巾,铺防水材料,肘关节后入路和前入路分别置入关节镜和器械,肌腱内面清理,肌腱外表面清理,内上髁骨床清理,钻孔,肌腱裂口缝合关闭关节腔。必要时行部分滑膜切除,18000毫升生理冲洗液冲洗关节腔,缝合包扎,术中避免损伤尺神经。不含滑膜部分切除术､石膏固定。</v>
          </cell>
          <cell r="D8276" t="str">
            <v>冲洗液</v>
          </cell>
          <cell r="E8276" t="str">
            <v>特殊缝线</v>
          </cell>
          <cell r="F8276" t="str">
            <v>单侧</v>
          </cell>
          <cell r="G8276" t="str">
            <v/>
          </cell>
          <cell r="H8276">
            <v>1450</v>
          </cell>
          <cell r="I8276">
            <v>1160</v>
          </cell>
          <cell r="J8276">
            <v>1015</v>
          </cell>
          <cell r="K8276" t="str">
            <v>乙类</v>
          </cell>
        </row>
        <row r="8277">
          <cell r="A8277" t="str">
            <v>HWH73502</v>
          </cell>
          <cell r="B8277" t="str">
            <v>关节镜下肱骨外上髁炎清理术</v>
          </cell>
          <cell r="C8277" t="str">
            <v>消毒铺巾,铺防水材料,肘关节后入路和前入路分别置入关节镜和器械,环状韧带部分切除,肌腱内面清理,肌腱外表面清理,外上髁骨床清理,钻孔,肌腱裂口缝合关闭关节腔,特殊缝线打结固定。必要时行部分滑膜切除,18000毫升生理冲洗液冲洗关节腔,缝合包扎。不含滑膜部分切除术。</v>
          </cell>
          <cell r="D8277" t="str">
            <v>冲洗液</v>
          </cell>
          <cell r="E8277" t="str">
            <v>特殊缝线</v>
          </cell>
          <cell r="F8277" t="str">
            <v>单侧</v>
          </cell>
          <cell r="G8277" t="str">
            <v/>
          </cell>
          <cell r="H8277">
            <v>1450</v>
          </cell>
          <cell r="I8277">
            <v>1160</v>
          </cell>
          <cell r="J8277">
            <v>1015</v>
          </cell>
          <cell r="K8277" t="str">
            <v>乙类</v>
          </cell>
        </row>
        <row r="8278">
          <cell r="A8278" t="str">
            <v>HWH74301</v>
          </cell>
          <cell r="B8278" t="str">
            <v>肱骨外上髁炎切开清理重建术</v>
          </cell>
          <cell r="C8278" t="str">
            <v>消毒铺巾,环状韧带部分切除,肌腱内面清理,肌腱外表面清理,外上髁骨床清理,钻孔,肌腱外上髁止点重建,用定位器定位钻入内固定螺钉,肌腱缝合打结固定1-2针。必要时行部分滑膜切除,冲洗关节腔,缝合包扎。不含滑膜部分切除术､石膏固定。</v>
          </cell>
          <cell r="D8278" t="str">
            <v>引流装置,冲洗液</v>
          </cell>
          <cell r="E8278" t="str">
            <v>内固定材料,特殊缝线</v>
          </cell>
          <cell r="F8278" t="str">
            <v>单侧</v>
          </cell>
          <cell r="G8278" t="str">
            <v/>
          </cell>
          <cell r="H8278">
            <v>1420</v>
          </cell>
          <cell r="I8278">
            <v>1140</v>
          </cell>
          <cell r="J8278">
            <v>990</v>
          </cell>
          <cell r="K8278" t="str">
            <v>乙类</v>
          </cell>
        </row>
        <row r="8279">
          <cell r="A8279" t="str">
            <v>HWJ</v>
          </cell>
          <cell r="B8279" t="str">
            <v>肘关节</v>
          </cell>
          <cell r="C8279" t="str">
            <v/>
          </cell>
          <cell r="D8279" t="str">
            <v/>
          </cell>
          <cell r="E8279" t="str">
            <v/>
          </cell>
        </row>
        <row r="8279">
          <cell r="G8279" t="str">
            <v/>
          </cell>
          <cell r="H8279" t="str">
            <v/>
          </cell>
          <cell r="I8279" t="str">
            <v/>
          </cell>
          <cell r="J8279" t="str">
            <v/>
          </cell>
        </row>
        <row r="8280">
          <cell r="A8280" t="str">
            <v>HWJ57301</v>
          </cell>
          <cell r="B8280" t="str">
            <v>肘关节松解术</v>
          </cell>
          <cell r="C8280" t="str">
            <v>消毒铺巾,气囊止血带止血,切开皮肤,显露关节,松解粘连,切除瘢痕。</v>
          </cell>
          <cell r="D8280" t="str">
            <v>引流装置</v>
          </cell>
          <cell r="E8280" t="str">
            <v>外固定材料,特殊缝线</v>
          </cell>
          <cell r="F8280" t="str">
            <v>单侧</v>
          </cell>
          <cell r="G8280" t="str">
            <v/>
          </cell>
          <cell r="H8280">
            <v>900</v>
          </cell>
          <cell r="I8280">
            <v>720</v>
          </cell>
          <cell r="J8280">
            <v>630</v>
          </cell>
          <cell r="K8280" t="str">
            <v>甲类</v>
          </cell>
        </row>
        <row r="8281">
          <cell r="A8281" t="str">
            <v>HWJ57302</v>
          </cell>
          <cell r="B8281" t="str">
            <v>肘关节骨痂切除松解术</v>
          </cell>
          <cell r="C8281" t="str">
            <v>消毒铺巾,气囊止血带止血,切开皮肤,显露关节,切除骨痂及瘢痕,松解粘连,2000毫升生理冲洗液冲洗关节腔。不含术中X线引导。</v>
          </cell>
          <cell r="D8281" t="str">
            <v>引流装置,冲洗液</v>
          </cell>
          <cell r="E8281" t="str">
            <v>外固定材料,特殊缝线</v>
          </cell>
          <cell r="F8281" t="str">
            <v>单侧</v>
          </cell>
          <cell r="G8281" t="str">
            <v/>
          </cell>
          <cell r="H8281">
            <v>700</v>
          </cell>
          <cell r="I8281">
            <v>560</v>
          </cell>
          <cell r="J8281">
            <v>490</v>
          </cell>
          <cell r="K8281" t="str">
            <v>甲类</v>
          </cell>
        </row>
        <row r="8282">
          <cell r="A8282" t="str">
            <v>HWJ57303</v>
          </cell>
          <cell r="B8282" t="str">
            <v>肘关节闭合松解术</v>
          </cell>
          <cell r="C8282" t="str">
            <v>麻醉下满意后,手法推拿,进行肘关节被动伸直､屈曲､旋转,使活动度尽可能改善,棉花腿加压包扎。必要时穿刺取出关节积血。</v>
          </cell>
          <cell r="D8282" t="str">
            <v>注射器</v>
          </cell>
          <cell r="E8282" t="str">
            <v/>
          </cell>
          <cell r="F8282" t="str">
            <v>单侧</v>
          </cell>
          <cell r="G8282" t="str">
            <v/>
          </cell>
          <cell r="H8282">
            <v>150</v>
          </cell>
          <cell r="I8282">
            <v>120</v>
          </cell>
          <cell r="J8282">
            <v>105</v>
          </cell>
          <cell r="K8282" t="str">
            <v>甲类</v>
          </cell>
        </row>
        <row r="8283">
          <cell r="A8283" t="str">
            <v>HWJ57304</v>
          </cell>
          <cell r="B8283" t="str">
            <v>网球肘松解术</v>
          </cell>
          <cell r="C8283" t="str">
            <v>经肱骨外上髁入路切开外上髁及伸肌总腱筋膜,切开松解纤维瘢痕粘连带。</v>
          </cell>
          <cell r="D8283" t="str">
            <v/>
          </cell>
          <cell r="E8283" t="str">
            <v>特殊缝线</v>
          </cell>
          <cell r="F8283" t="str">
            <v>单侧</v>
          </cell>
          <cell r="G8283" t="str">
            <v/>
          </cell>
          <cell r="H8283">
            <v>600</v>
          </cell>
          <cell r="I8283">
            <v>480</v>
          </cell>
          <cell r="J8283">
            <v>420</v>
          </cell>
          <cell r="K8283" t="str">
            <v>甲类</v>
          </cell>
        </row>
        <row r="8284">
          <cell r="A8284" t="str">
            <v>HWJ57501</v>
          </cell>
          <cell r="B8284" t="str">
            <v>关节镜下肘关节松解术</v>
          </cell>
          <cell r="C8284" t="str">
            <v>消毒铺巾,气囊止血带止血,切开皮肤,插入关节镜,松解粘连。</v>
          </cell>
          <cell r="D8284" t="str">
            <v>引流装置</v>
          </cell>
          <cell r="E8284" t="str">
            <v>外固定材料,特殊缝线</v>
          </cell>
          <cell r="F8284" t="str">
            <v>单侧</v>
          </cell>
          <cell r="G8284" t="str">
            <v/>
          </cell>
          <cell r="H8284">
            <v>800</v>
          </cell>
          <cell r="I8284">
            <v>640</v>
          </cell>
          <cell r="J8284">
            <v>560</v>
          </cell>
          <cell r="K8284" t="str">
            <v>乙类</v>
          </cell>
        </row>
        <row r="8285">
          <cell r="A8285" t="str">
            <v>HWJ58301</v>
          </cell>
          <cell r="B8285" t="str">
            <v>肘关节离断术</v>
          </cell>
          <cell r="C8285" t="str">
            <v>麻醉,消毒,常规入路,神经血管切断处理,肌腱肌肉切断,肌肉成形,肌固定,放置引流,关闭伤口,用1000毫升生理冲洗液冲洗。</v>
          </cell>
          <cell r="D8285" t="str">
            <v>引流装置,冲洗液</v>
          </cell>
          <cell r="E8285" t="str">
            <v>特殊缝线</v>
          </cell>
          <cell r="F8285" t="str">
            <v>单侧</v>
          </cell>
          <cell r="G8285" t="str">
            <v/>
          </cell>
          <cell r="H8285">
            <v>1400</v>
          </cell>
          <cell r="I8285">
            <v>1120</v>
          </cell>
          <cell r="J8285">
            <v>980</v>
          </cell>
          <cell r="K8285" t="str">
            <v>甲类</v>
          </cell>
        </row>
        <row r="8286">
          <cell r="A8286" t="str">
            <v>HWJ65301</v>
          </cell>
          <cell r="B8286" t="str">
            <v>肘关节游离体切开取出术</v>
          </cell>
          <cell r="C8286" t="str">
            <v>消毒铺巾,切开肘关节,取出游离体。必要时行部分滑膜切除,冲洗关节腔,缝合包扎。</v>
          </cell>
          <cell r="D8286" t="str">
            <v>冲洗液</v>
          </cell>
          <cell r="E8286" t="str">
            <v>特殊缝线</v>
          </cell>
          <cell r="F8286" t="str">
            <v>单侧</v>
          </cell>
          <cell r="G8286" t="str">
            <v/>
          </cell>
          <cell r="H8286">
            <v>1000</v>
          </cell>
          <cell r="I8286">
            <v>800</v>
          </cell>
          <cell r="J8286">
            <v>700</v>
          </cell>
          <cell r="K8286" t="str">
            <v>甲类</v>
          </cell>
        </row>
        <row r="8287">
          <cell r="A8287" t="str">
            <v>HWJ65302</v>
          </cell>
          <cell r="B8287" t="str">
            <v>肘关节切开软骨修整游离体取出术</v>
          </cell>
          <cell r="C8287" t="str">
            <v>消毒铺巾,进行软骨病灶清理处理,软骨探查､清理､刨削､修平,取出游离体。冲洗关节腔,缝合包扎。必要时行部分滑膜切除。不含滑膜部分切除术。</v>
          </cell>
          <cell r="D8287" t="str">
            <v>引流装置,冲洗液</v>
          </cell>
          <cell r="E8287" t="str">
            <v>特殊缝线</v>
          </cell>
          <cell r="F8287" t="str">
            <v>单侧</v>
          </cell>
          <cell r="G8287" t="str">
            <v/>
          </cell>
          <cell r="H8287">
            <v>1300</v>
          </cell>
          <cell r="I8287">
            <v>1040</v>
          </cell>
          <cell r="J8287">
            <v>910</v>
          </cell>
          <cell r="K8287" t="str">
            <v>甲类</v>
          </cell>
        </row>
        <row r="8288">
          <cell r="A8288" t="str">
            <v>HWJ65303</v>
          </cell>
          <cell r="B8288" t="str">
            <v>肘关节切开滑膜部分切除游离体取出术</v>
          </cell>
          <cell r="C8288" t="str">
            <v>消毒铺巾,取出游离体,刨刀清理部分切除滑膜,如肘关节前方滑膜切除､桡骨头前方滑膜切除､桡骨头后方滑膜切除､鹰嘴窝及后外侧滑膜切除､后内侧滑膜切除,冲洗关节腔,缝合包扎。</v>
          </cell>
          <cell r="D8288" t="str">
            <v>引流装置,冲洗液</v>
          </cell>
          <cell r="E8288" t="str">
            <v>特殊缝线</v>
          </cell>
          <cell r="F8288" t="str">
            <v>单侧</v>
          </cell>
          <cell r="G8288" t="str">
            <v/>
          </cell>
          <cell r="H8288">
            <v>1300</v>
          </cell>
          <cell r="I8288">
            <v>1040</v>
          </cell>
          <cell r="J8288">
            <v>910</v>
          </cell>
          <cell r="K8288" t="str">
            <v>甲类</v>
          </cell>
        </row>
        <row r="8289">
          <cell r="A8289" t="str">
            <v>HWJ65501</v>
          </cell>
          <cell r="B8289" t="str">
            <v>关节镜下肘关节单纯游离体取出术</v>
          </cell>
          <cell r="C8289" t="str">
            <v>消毒铺巾,铺防水材料,肩关节后入路和前入路分别置入关节镜和器械,用器械取出游离体。必要时行部分滑膜切除,12000毫升生理冲洗液冲洗关节腔,缝合包扎。不含滑膜部分切除术､复杂游离体取出。</v>
          </cell>
          <cell r="D8289" t="str">
            <v>引流装置,冲洗液</v>
          </cell>
          <cell r="E8289" t="str">
            <v>特殊缝线</v>
          </cell>
          <cell r="F8289" t="str">
            <v>单侧</v>
          </cell>
          <cell r="G8289" t="str">
            <v/>
          </cell>
          <cell r="H8289">
            <v>1300</v>
          </cell>
          <cell r="I8289">
            <v>1040</v>
          </cell>
          <cell r="J8289">
            <v>910</v>
          </cell>
          <cell r="K8289" t="str">
            <v>乙类</v>
          </cell>
        </row>
        <row r="8290">
          <cell r="A8290" t="str">
            <v>HWJ65502</v>
          </cell>
          <cell r="B8290" t="str">
            <v>关节镜下肘关节复杂游离体取出术</v>
          </cell>
          <cell r="C8290" t="str">
            <v>指直径大于5毫米的前关节囊大游离体,超过2个游离体。消毒铺巾,铺防水材料,肩关节后入路和前入路分别置入关节镜和器械,用器械取出游离体。必要时行部分滑膜切除,18000毫升生理冲洗液冲洗关节腔,缝合包扎。不含滑膜部分切除术。</v>
          </cell>
          <cell r="D8290" t="str">
            <v>引流装置,冲洗液</v>
          </cell>
          <cell r="E8290" t="str">
            <v>特殊缝线</v>
          </cell>
          <cell r="F8290" t="str">
            <v>单侧</v>
          </cell>
          <cell r="G8290" t="str">
            <v/>
          </cell>
          <cell r="H8290">
            <v>1360</v>
          </cell>
          <cell r="I8290">
            <v>1090</v>
          </cell>
          <cell r="J8290">
            <v>950</v>
          </cell>
          <cell r="K8290" t="str">
            <v>乙类</v>
          </cell>
        </row>
        <row r="8291">
          <cell r="A8291" t="str">
            <v>HWJ65503</v>
          </cell>
          <cell r="B8291" t="str">
            <v>关节镜下肘关节软骨修整游离体取出术</v>
          </cell>
          <cell r="C8291" t="str">
            <v>消毒铺巾,铺防水材料,肘关节后入路和前入路。用器械进行软骨病灶清理处理,软骨探查,清理,刨削,射频修平。用器械取出游离体。3000毫升生理冲洗液冲洗关节腔,缝合包扎。必要时行部分滑膜切除。不含滑膜部分切除术。</v>
          </cell>
          <cell r="D8291" t="str">
            <v>引流装置,冲洗液</v>
          </cell>
          <cell r="E8291" t="str">
            <v>特殊缝线</v>
          </cell>
          <cell r="F8291" t="str">
            <v>单侧</v>
          </cell>
          <cell r="G8291" t="str">
            <v/>
          </cell>
          <cell r="H8291">
            <v>1660</v>
          </cell>
          <cell r="I8291">
            <v>1330</v>
          </cell>
          <cell r="J8291">
            <v>1160</v>
          </cell>
          <cell r="K8291" t="str">
            <v>乙类</v>
          </cell>
        </row>
        <row r="8292">
          <cell r="A8292" t="str">
            <v>HWJ65504</v>
          </cell>
          <cell r="B8292" t="str">
            <v>关节镜下肘关节滑膜部分切除游离体取出术</v>
          </cell>
          <cell r="C8292" t="str">
            <v>消毒铺巾,铺防水材料,肘关节后入路和前入路,用器械取出游离体,刨刀清理部分切除滑膜,如肘关节前方滑膜切除､桡骨头前方滑膜切除､桡骨头后方滑膜切除､鹰嘴窝及后外侧滑膜切除､后内侧滑膜切除,3000毫升生理冲洗液冲洗关节腔,缝合包扎。</v>
          </cell>
          <cell r="D8292" t="str">
            <v>引流装置,冲洗液</v>
          </cell>
          <cell r="E8292" t="str">
            <v>特殊缝线</v>
          </cell>
          <cell r="F8292" t="str">
            <v>单侧</v>
          </cell>
          <cell r="G8292" t="str">
            <v>以3个游离体为基价,每增加1个加收不超过40%</v>
          </cell>
          <cell r="H8292">
            <v>1560</v>
          </cell>
          <cell r="I8292">
            <v>1250</v>
          </cell>
          <cell r="J8292">
            <v>1090</v>
          </cell>
          <cell r="K8292" t="str">
            <v>乙类</v>
          </cell>
        </row>
        <row r="8293">
          <cell r="A8293" t="str">
            <v>HWJ66301</v>
          </cell>
          <cell r="B8293" t="str">
            <v>全肘人工关节置换术</v>
          </cell>
          <cell r="C8293" t="str">
            <v>适于肘关节的器质性病变患者的治疗,包括肘关节粉碎性骨折､骨折畸形愈合,类风湿性关节炎晚期等。切除病变的肘关节,再行人工肘关节置换,后路或前路切开,顺屈肌间隙进入,保护尺神经和肘部血管,显露肘关节,脱出尺骨､肱骨,在桡骨颈下方切除桡骨小头,准确进行肱骨下端和尺骨截骨,进行肱骨干与尺骨扩髓,安装试模测试,精确安装肘关节假体,术中用X线引导或检查位置。不含X线检查。</v>
          </cell>
          <cell r="D8293" t="str">
            <v>引流装置,冲洗器</v>
          </cell>
          <cell r="E8293" t="str">
            <v>人工关节,内固定材料,骨水泥,骨水泥枪,特殊缝线,止血材料</v>
          </cell>
          <cell r="F8293" t="str">
            <v>单侧</v>
          </cell>
          <cell r="G8293" t="str">
            <v/>
          </cell>
          <cell r="H8293">
            <v>2100</v>
          </cell>
          <cell r="I8293">
            <v>1680</v>
          </cell>
          <cell r="J8293">
            <v>1470</v>
          </cell>
          <cell r="K8293" t="str">
            <v>乙类</v>
          </cell>
        </row>
        <row r="8294">
          <cell r="A8294" t="str">
            <v>HWJ70301</v>
          </cell>
          <cell r="B8294" t="str">
            <v>陈旧性肘关节脱位切开复位术</v>
          </cell>
          <cell r="C8294" t="str">
            <v>陈旧脱位关节周围解剖结构异常,手术操作难度与风险增大。消毒铺巾,显露脱位,复位肘关节。必要时进行可活动肘关节外固定架固定。不含肘关节外固定架固定术。</v>
          </cell>
          <cell r="D8294" t="str">
            <v>引流装置</v>
          </cell>
          <cell r="E8294" t="str">
            <v>内固定材料,特殊缝线</v>
          </cell>
          <cell r="F8294" t="str">
            <v>单侧</v>
          </cell>
          <cell r="G8294" t="str">
            <v/>
          </cell>
          <cell r="H8294">
            <v>1800</v>
          </cell>
          <cell r="I8294">
            <v>1440</v>
          </cell>
          <cell r="J8294">
            <v>1260</v>
          </cell>
          <cell r="K8294" t="str">
            <v>甲类</v>
          </cell>
        </row>
        <row r="8295">
          <cell r="A8295" t="str">
            <v>HWJ70302</v>
          </cell>
          <cell r="B8295" t="str">
            <v>肘关节内骨折切开复位固定术</v>
          </cell>
          <cell r="C8295" t="str">
            <v>消毒铺巾,进行骨折部分探查,骨床清理,骨床新鲜化,骨软骨块复位固定。必要时行部分滑膜切除,冲洗关节腔,缝合包扎。不含滑膜部分切除术､石膏固定。</v>
          </cell>
          <cell r="D8295" t="str">
            <v>引流装置,冲洗液</v>
          </cell>
          <cell r="E8295" t="str">
            <v>内固定材料,特殊缝线</v>
          </cell>
          <cell r="F8295" t="str">
            <v>单侧</v>
          </cell>
          <cell r="G8295" t="str">
            <v/>
          </cell>
          <cell r="H8295">
            <v>1550</v>
          </cell>
          <cell r="I8295">
            <v>1240</v>
          </cell>
          <cell r="J8295">
            <v>1085</v>
          </cell>
          <cell r="K8295" t="str">
            <v>甲类</v>
          </cell>
        </row>
        <row r="8296">
          <cell r="A8296" t="str">
            <v>HWJ70501</v>
          </cell>
          <cell r="B8296" t="str">
            <v>关节镜下肘关节内骨折复位固定术</v>
          </cell>
          <cell r="C8296" t="str">
            <v>消毒铺巾,铺防水材料,肘关节后入路和前入路分别置入关节镜和器械。用器械进行骨折部分探查,骨床清理,骨床新鲜化,骨软骨块复位固定。必要时行部分滑膜切除,9000毫升生理冲洗液冲洗关节腔,缝合包扎。不含滑膜部分切除术､石膏固定。</v>
          </cell>
          <cell r="D8296" t="str">
            <v>引流装置,冲洗液</v>
          </cell>
          <cell r="E8296" t="str">
            <v>内固定材料,特殊缝线</v>
          </cell>
          <cell r="F8296" t="str">
            <v>单侧</v>
          </cell>
          <cell r="G8296" t="str">
            <v/>
          </cell>
          <cell r="H8296">
            <v>1750</v>
          </cell>
          <cell r="I8296">
            <v>1400</v>
          </cell>
          <cell r="J8296">
            <v>1225</v>
          </cell>
          <cell r="K8296" t="str">
            <v>乙类</v>
          </cell>
        </row>
        <row r="8297">
          <cell r="A8297" t="str">
            <v>HWJ71301</v>
          </cell>
          <cell r="B8297" t="str">
            <v>肘关节融合术</v>
          </cell>
          <cell r="C8297" t="str">
            <v>后侧切口显露肘关节,保护尺神经,将软骨面切除,X线引导下固定肘关节于功能位。不含术中X线引导。</v>
          </cell>
          <cell r="D8297" t="str">
            <v/>
          </cell>
          <cell r="E8297" t="str">
            <v>内(外)固定材料,特殊缝线</v>
          </cell>
          <cell r="F8297" t="str">
            <v>单侧</v>
          </cell>
          <cell r="G8297" t="str">
            <v/>
          </cell>
          <cell r="H8297">
            <v>1000</v>
          </cell>
          <cell r="I8297">
            <v>800</v>
          </cell>
          <cell r="J8297">
            <v>700</v>
          </cell>
          <cell r="K8297" t="str">
            <v>乙类</v>
          </cell>
        </row>
        <row r="8298">
          <cell r="A8298" t="str">
            <v>HWJ71302</v>
          </cell>
          <cell r="B8298" t="str">
            <v>肘关节剥脱性骨软骨炎切开复位固定术</v>
          </cell>
          <cell r="C8298" t="str">
            <v>消毒铺巾,进行骨软骨病灶处理,去除松动不稳定部分,骨床清理,骨床新鲜化,骨软骨块复位固定。冲洗关节腔,缝合包扎。必要时行部分滑膜切除。不含滑膜部分切除术､石膏固定。</v>
          </cell>
          <cell r="D8298" t="str">
            <v>引流装置,冲洗液</v>
          </cell>
          <cell r="E8298" t="str">
            <v>内固定材料,特殊缝线</v>
          </cell>
          <cell r="F8298" t="str">
            <v>单侧</v>
          </cell>
          <cell r="G8298" t="str">
            <v/>
          </cell>
          <cell r="H8298">
            <v>1200</v>
          </cell>
          <cell r="I8298">
            <v>960</v>
          </cell>
          <cell r="J8298">
            <v>840</v>
          </cell>
          <cell r="K8298" t="str">
            <v>甲类</v>
          </cell>
        </row>
        <row r="8299">
          <cell r="A8299" t="str">
            <v>HWJ71501</v>
          </cell>
          <cell r="B8299" t="str">
            <v>关节镜下肘关节剥脱性骨软骨炎复位固定术</v>
          </cell>
          <cell r="C8299" t="str">
            <v>消毒铺巾,铺防水材料,肘关节后入路和前入路分别置入关节镜和器械。用器械进行骨软骨病灶处理,去除松动不稳定部分,骨床清理,骨床新鲜化,骨软骨块复位固定。必要时行部分滑膜切除,9000毫升生理冲洗液冲洗关节腔,缝合包扎。不含滑膜部分切除术､石膏固定。</v>
          </cell>
          <cell r="D8299" t="str">
            <v>冲洗液</v>
          </cell>
          <cell r="E8299" t="str">
            <v>特殊缝线</v>
          </cell>
          <cell r="F8299" t="str">
            <v>单侧</v>
          </cell>
          <cell r="G8299" t="str">
            <v/>
          </cell>
          <cell r="H8299">
            <v>1750</v>
          </cell>
          <cell r="I8299">
            <v>1400</v>
          </cell>
          <cell r="J8299">
            <v>1225</v>
          </cell>
          <cell r="K8299" t="str">
            <v>乙类</v>
          </cell>
        </row>
        <row r="8300">
          <cell r="A8300" t="str">
            <v>HWJ73301</v>
          </cell>
          <cell r="B8300" t="str">
            <v>肘关节切开软骨修整滑膜部分切除术</v>
          </cell>
          <cell r="C8300" t="str">
            <v>消毒铺巾,进行软骨病灶清理处理,软骨探查､清理､刨削､修平,部分切除滑膜,如肘关节前方滑膜切除､桡骨头前方滑膜切除､桡骨头后方滑膜切除､鹰嘴窝及后外侧滑膜切除､后内侧滑膜切除,冲洗关节腔,缝合包扎。</v>
          </cell>
          <cell r="D8300" t="str">
            <v>引流装置,冲洗液</v>
          </cell>
          <cell r="E8300" t="str">
            <v>特殊缝线</v>
          </cell>
          <cell r="F8300" t="str">
            <v>单侧</v>
          </cell>
          <cell r="G8300" t="str">
            <v/>
          </cell>
          <cell r="H8300">
            <v>1450</v>
          </cell>
          <cell r="I8300">
            <v>1160</v>
          </cell>
          <cell r="J8300">
            <v>1015</v>
          </cell>
          <cell r="K8300" t="str">
            <v>甲类</v>
          </cell>
        </row>
        <row r="8301">
          <cell r="A8301" t="str">
            <v>HWJ73302</v>
          </cell>
          <cell r="B8301" t="str">
            <v>肘关节滑膜切除术</v>
          </cell>
          <cell r="C8301" t="str">
            <v>消毒铺巾,清理滑膜,肘关节前方滑膜切除,桡骨头前方滑膜切除,桡骨头后方滑膜切除,鹰嘴窝及后外侧滑膜切除,后内侧滑膜切除,止血,冲洗关节腔,缝合包扎。不含病理学检查。</v>
          </cell>
          <cell r="D8301" t="str">
            <v>引流装置,冲洗液</v>
          </cell>
          <cell r="E8301" t="str">
            <v>特殊缝线</v>
          </cell>
          <cell r="F8301" t="str">
            <v>单侧</v>
          </cell>
          <cell r="G8301" t="str">
            <v/>
          </cell>
          <cell r="H8301">
            <v>1450</v>
          </cell>
          <cell r="I8301">
            <v>1160</v>
          </cell>
          <cell r="J8301">
            <v>1015</v>
          </cell>
          <cell r="K8301" t="str">
            <v>甲类</v>
          </cell>
        </row>
        <row r="8302">
          <cell r="A8302" t="str">
            <v>HWJ73303</v>
          </cell>
          <cell r="B8302" t="str">
            <v>切开肘关节周围良性肿物切除术</v>
          </cell>
          <cell r="C8302" t="str">
            <v>消毒铺巾,找到肿物,暴露肿物,并取活检送病理,切除肿物,冲洗伤口,缝合包扎,根据需要放置引流管。不含病理学检查。</v>
          </cell>
          <cell r="D8302" t="str">
            <v>引流装置,冲洗液</v>
          </cell>
          <cell r="E8302" t="str">
            <v>特殊缝线</v>
          </cell>
          <cell r="F8302" t="str">
            <v>单侧</v>
          </cell>
          <cell r="G8302" t="str">
            <v/>
          </cell>
          <cell r="H8302">
            <v>700</v>
          </cell>
          <cell r="I8302">
            <v>560</v>
          </cell>
          <cell r="J8302">
            <v>490</v>
          </cell>
          <cell r="K8302" t="str">
            <v>甲类</v>
          </cell>
        </row>
        <row r="8303">
          <cell r="A8303" t="str">
            <v>HWJ73304</v>
          </cell>
          <cell r="B8303" t="str">
            <v>肘关节感染病灶清除术</v>
          </cell>
          <cell r="C8303" t="str">
            <v>消毒铺巾,气囊止血带止血,切开皮肤,显露病灶,清除游离体,切除病变组织,松解关节粘连,关节软骨钻孔,植骨或关节成形,留置药物。不含关节松解术､取骨植骨术､关节成形术。</v>
          </cell>
          <cell r="D8303" t="str">
            <v>引流装置</v>
          </cell>
          <cell r="E8303" t="str">
            <v>内固定材料,止血材料,特殊缝线,外固定材料</v>
          </cell>
          <cell r="F8303" t="str">
            <v>单侧</v>
          </cell>
          <cell r="G8303" t="str">
            <v/>
          </cell>
          <cell r="H8303">
            <v>1450</v>
          </cell>
          <cell r="I8303">
            <v>1160</v>
          </cell>
          <cell r="J8303">
            <v>1015</v>
          </cell>
          <cell r="K8303" t="str">
            <v>甲类</v>
          </cell>
        </row>
        <row r="8304">
          <cell r="A8304" t="str">
            <v>HWJ73305</v>
          </cell>
          <cell r="B8304" t="str">
            <v>肘关节切开病灶清理术</v>
          </cell>
          <cell r="C8304" t="str">
            <v>消毒铺巾,进行病灶清理处理。必要时行部分滑膜切除,冲洗关节腔,缝合包扎。不含滑膜部分切除术。</v>
          </cell>
          <cell r="D8304" t="str">
            <v>引流装置,冲洗液</v>
          </cell>
          <cell r="E8304" t="str">
            <v>特殊缝线</v>
          </cell>
          <cell r="F8304" t="str">
            <v>单侧</v>
          </cell>
          <cell r="G8304" t="str">
            <v/>
          </cell>
          <cell r="H8304">
            <v>1300</v>
          </cell>
          <cell r="I8304">
            <v>1040</v>
          </cell>
          <cell r="J8304">
            <v>910</v>
          </cell>
          <cell r="K8304" t="str">
            <v>甲类</v>
          </cell>
        </row>
        <row r="8305">
          <cell r="A8305" t="str">
            <v>HWJ73306</v>
          </cell>
          <cell r="B8305" t="str">
            <v>肘关节髁上截骨术</v>
          </cell>
          <cell r="C8305" t="str">
            <v>显露肱骨远端,推开肱动静脉､正中神经和桡神经,保护尺神经,将肱骨髁上作内或外侧楔形截断,钢板及螺钉固定术中X线引导。不含X线引导。</v>
          </cell>
          <cell r="D8305" t="str">
            <v>引流装置</v>
          </cell>
          <cell r="E8305" t="str">
            <v>内(外)固定材料,特殊缝线</v>
          </cell>
          <cell r="F8305" t="str">
            <v>单侧</v>
          </cell>
          <cell r="G8305" t="str">
            <v/>
          </cell>
          <cell r="H8305">
            <v>1200</v>
          </cell>
          <cell r="I8305">
            <v>960</v>
          </cell>
          <cell r="J8305">
            <v>840</v>
          </cell>
          <cell r="K8305" t="str">
            <v>甲类</v>
          </cell>
        </row>
        <row r="8306">
          <cell r="A8306" t="str">
            <v>HWJ73501</v>
          </cell>
          <cell r="B8306" t="str">
            <v>关节镜下肘关节软骨修整滑膜部分切除术</v>
          </cell>
          <cell r="C8306" t="str">
            <v>消毒铺巾,铺防水材料,肘关节后入路和前入路。用器械进行软骨病灶清理处理,软骨探查､清理､刨削､射频修平,刨刀清理部分切除滑膜,如肘关节前方滑膜切除､桡骨头前方滑膜切除､桡骨头后方滑膜切除､鹰嘴窝及后外侧滑膜切除､后内侧滑膜切除。3000毫升生理冲洗液冲洗关节腔,缝合包扎。</v>
          </cell>
          <cell r="D8306" t="str">
            <v>引流装置,冲洗液</v>
          </cell>
          <cell r="E8306" t="str">
            <v>特殊缝线</v>
          </cell>
          <cell r="F8306" t="str">
            <v>单侧</v>
          </cell>
          <cell r="G8306" t="str">
            <v/>
          </cell>
          <cell r="H8306">
            <v>1600</v>
          </cell>
          <cell r="I8306">
            <v>1280</v>
          </cell>
          <cell r="J8306">
            <v>1120</v>
          </cell>
          <cell r="K8306" t="str">
            <v>乙类</v>
          </cell>
        </row>
        <row r="8307">
          <cell r="A8307" t="str">
            <v>HWJ73502</v>
          </cell>
          <cell r="B8307" t="str">
            <v>关节镜辅助肘关节周围良性肿物切除术</v>
          </cell>
          <cell r="C8307" t="str">
            <v>消毒铺巾,铺防水材料,肘关节后入路和前入路分别置入关节镜和器械,全关节探查,经腔隙找到肿物,刨刀清理暴露肿物,并取活检送病理,切除肿物,18000毫升生理冲洗液冲洗伤口,缝合包扎,根据需要放置引流管。不含病理学检查。</v>
          </cell>
          <cell r="D8307" t="str">
            <v>引流装置,冲洗液</v>
          </cell>
          <cell r="E8307" t="str">
            <v>特殊缝线</v>
          </cell>
          <cell r="F8307" t="str">
            <v>单侧</v>
          </cell>
          <cell r="G8307" t="str">
            <v/>
          </cell>
          <cell r="H8307">
            <v>1150</v>
          </cell>
          <cell r="I8307">
            <v>920</v>
          </cell>
          <cell r="J8307">
            <v>805</v>
          </cell>
          <cell r="K8307" t="str">
            <v>乙类</v>
          </cell>
        </row>
        <row r="8308">
          <cell r="A8308" t="str">
            <v>HWJ73503</v>
          </cell>
          <cell r="B8308" t="str">
            <v>关节镜下肘关节病灶清理术</v>
          </cell>
          <cell r="C8308" t="str">
            <v>消毒铺巾,铺防水材料,肘关节后入路和前入路分别置入关节镜和器械,用器械进行病灶清理处理。必要时行部分滑膜切除,6000毫升生理冲洗液冲洗关节腔,缝合包扎。不含滑膜部分切除术。</v>
          </cell>
          <cell r="D8308" t="str">
            <v>引流装置,冲洗液</v>
          </cell>
          <cell r="E8308" t="str">
            <v>特殊缝线</v>
          </cell>
          <cell r="F8308" t="str">
            <v>单侧</v>
          </cell>
          <cell r="G8308" t="str">
            <v/>
          </cell>
          <cell r="H8308">
            <v>1560</v>
          </cell>
          <cell r="I8308">
            <v>1250</v>
          </cell>
          <cell r="J8308">
            <v>1090</v>
          </cell>
          <cell r="K8308" t="str">
            <v>乙类</v>
          </cell>
        </row>
        <row r="8309">
          <cell r="A8309" t="str">
            <v>HWJ73504</v>
          </cell>
          <cell r="B8309" t="str">
            <v>关节镜下肘关节滑膜切除术</v>
          </cell>
          <cell r="C8309" t="str">
            <v>消毒铺巾,铺防水材料,肘关节后入路和前入路分别置入关节镜和器械,刨刀清理滑膜,肘关节前方滑膜切除,桡骨头前方滑膜切除,桡骨头后方滑膜切除,鹰嘴窝及后外侧滑膜切除,后内侧滑膜切除,射频止血,18000毫升生理冲洗液冲洗关节腔,缝合包扎。不含病理学检查。</v>
          </cell>
          <cell r="D8309" t="str">
            <v>引流装置,冲洗液</v>
          </cell>
          <cell r="E8309" t="str">
            <v>特殊缝线</v>
          </cell>
          <cell r="F8309" t="str">
            <v>单侧</v>
          </cell>
          <cell r="G8309" t="str">
            <v/>
          </cell>
          <cell r="H8309">
            <v>1600</v>
          </cell>
          <cell r="I8309">
            <v>1280</v>
          </cell>
          <cell r="J8309">
            <v>1120</v>
          </cell>
          <cell r="K8309" t="str">
            <v>乙类</v>
          </cell>
        </row>
        <row r="8310">
          <cell r="A8310" t="str">
            <v>HWJ83301</v>
          </cell>
          <cell r="B8310" t="str">
            <v>肘关节韧带修复术</v>
          </cell>
          <cell r="C8310" t="str">
            <v>肘关节内或外侧切口,保护正中､桡或尺神经,显露断裂韧带,修复。</v>
          </cell>
          <cell r="D8310" t="str">
            <v/>
          </cell>
          <cell r="E8310" t="str">
            <v>人工肌腱,特殊缝线</v>
          </cell>
          <cell r="F8310" t="str">
            <v>单侧</v>
          </cell>
          <cell r="G8310" t="str">
            <v/>
          </cell>
          <cell r="H8310">
            <v>800</v>
          </cell>
          <cell r="I8310">
            <v>640</v>
          </cell>
          <cell r="J8310">
            <v>560</v>
          </cell>
          <cell r="K8310" t="str">
            <v>甲类</v>
          </cell>
        </row>
        <row r="8311">
          <cell r="A8311" t="str">
            <v>HWJ83302</v>
          </cell>
          <cell r="B8311" t="str">
            <v>肘关节叉状成形术</v>
          </cell>
          <cell r="C8311" t="str">
            <v>经肘关节前方或后方入路,切除桡骨小头尺骨鹰嘴及肱骨滑车将肱骨远端截成倒Y型,另取筋膜瓣包绕各截骨端,使肱骨远端分别与尺桡骨形成假关节。</v>
          </cell>
          <cell r="D8311" t="str">
            <v>骨蜡</v>
          </cell>
          <cell r="E8311" t="str">
            <v>外固定材料</v>
          </cell>
          <cell r="F8311" t="str">
            <v>单侧</v>
          </cell>
          <cell r="G8311" t="str">
            <v/>
          </cell>
          <cell r="H8311">
            <v>1800</v>
          </cell>
          <cell r="I8311">
            <v>1440</v>
          </cell>
          <cell r="J8311">
            <v>1260</v>
          </cell>
          <cell r="K8311" t="str">
            <v>乙类</v>
          </cell>
        </row>
        <row r="8312">
          <cell r="A8312" t="str">
            <v>HWJ83303</v>
          </cell>
          <cell r="B8312" t="str">
            <v>肘关节切开关节成形术</v>
          </cell>
          <cell r="C8312" t="str">
            <v>含鹰嘴成形､冠突成形､鹰嘴窝成形､冠突窝成形､桡骨头成形､肱骨小头成形､桡骨小头窝成形､鹰嘴贯通､滑车及半月切迹部分切除,其中4个及4个以上部位。消毒铺巾,冠突窝､冠突､鹰嘴､鹰嘴窝､桡骨头､肱骨小头､桡骨小头窝､滑车及半月切迹等部位的骨赘清理,骨质部分切除及打磨,止血(必要时鹰嘴窝穿透､扩孔､打磨)。必要时部分滑膜切除,冲洗关节腔,缝合包扎。不含滑膜部分切除术。</v>
          </cell>
          <cell r="D8312" t="str">
            <v>引流装置</v>
          </cell>
          <cell r="E8312" t="str">
            <v>特殊缝线</v>
          </cell>
          <cell r="F8312" t="str">
            <v>单侧</v>
          </cell>
          <cell r="G8312" t="str">
            <v/>
          </cell>
          <cell r="H8312">
            <v>1600</v>
          </cell>
          <cell r="I8312">
            <v>1280</v>
          </cell>
          <cell r="J8312">
            <v>1120</v>
          </cell>
          <cell r="K8312" t="str">
            <v>乙类</v>
          </cell>
        </row>
        <row r="8313">
          <cell r="A8313" t="str">
            <v>HWJ83304</v>
          </cell>
          <cell r="B8313" t="str">
            <v>肘关节冠突切开成形术</v>
          </cell>
          <cell r="C8313" t="str">
            <v>消毒铺巾,冠突骨赘清理,冠突部分切除及打磨,射频止血。必要时行部分滑膜切除,冲洗关节腔,缝合包扎。不含滑膜部分切除术。</v>
          </cell>
          <cell r="D8313" t="str">
            <v>引流装置,冲洗液</v>
          </cell>
          <cell r="E8313" t="str">
            <v>特殊缝线</v>
          </cell>
          <cell r="F8313" t="str">
            <v>单侧</v>
          </cell>
          <cell r="G8313" t="str">
            <v/>
          </cell>
          <cell r="H8313">
            <v>1650</v>
          </cell>
          <cell r="I8313">
            <v>1320</v>
          </cell>
          <cell r="J8313">
            <v>1155</v>
          </cell>
          <cell r="K8313" t="str">
            <v>乙类</v>
          </cell>
        </row>
        <row r="8314">
          <cell r="A8314" t="str">
            <v>HWJ83305</v>
          </cell>
          <cell r="B8314" t="str">
            <v>肘关节冠突窝切开成形术</v>
          </cell>
          <cell r="C8314" t="str">
            <v>消毒铺巾,冠突窝骨赘清理,冠突窝扩大及打磨,射频止血。必要时行部分滑膜切除,冲洗关节腔,缝合包扎。不含滑膜部分切除术。</v>
          </cell>
          <cell r="D8314" t="str">
            <v>引流装置,冲洗液</v>
          </cell>
          <cell r="E8314" t="str">
            <v>特殊缝线</v>
          </cell>
          <cell r="F8314" t="str">
            <v>单侧</v>
          </cell>
          <cell r="G8314" t="str">
            <v/>
          </cell>
          <cell r="H8314">
            <v>1500</v>
          </cell>
          <cell r="I8314">
            <v>1200</v>
          </cell>
          <cell r="J8314">
            <v>1050</v>
          </cell>
          <cell r="K8314" t="str">
            <v>乙类</v>
          </cell>
        </row>
        <row r="8315">
          <cell r="A8315" t="str">
            <v>HWJ83306</v>
          </cell>
          <cell r="B8315" t="str">
            <v>肘关节鹰嘴切开成形术</v>
          </cell>
          <cell r="C8315" t="str">
            <v>消毒铺巾,鹰嘴骨赘清理,鹰嘴部分切除及打磨,止血。必要时行部分滑膜切除,冲洗关节腔,缝合包扎。不含滑膜部分切除术。</v>
          </cell>
          <cell r="D8315" t="str">
            <v>引流装置,冲洗液</v>
          </cell>
          <cell r="E8315" t="str">
            <v>特殊缝线</v>
          </cell>
          <cell r="F8315" t="str">
            <v>单侧</v>
          </cell>
          <cell r="G8315" t="str">
            <v/>
          </cell>
          <cell r="H8315">
            <v>1500</v>
          </cell>
          <cell r="I8315">
            <v>1200</v>
          </cell>
          <cell r="J8315">
            <v>1050</v>
          </cell>
          <cell r="K8315" t="str">
            <v>乙类</v>
          </cell>
        </row>
        <row r="8316">
          <cell r="A8316" t="str">
            <v>HWJ83307</v>
          </cell>
          <cell r="B8316" t="str">
            <v>肘关节鹰嘴窝切开成形术</v>
          </cell>
          <cell r="C8316" t="str">
            <v>消毒铺巾,鹰嘴窝骨赘清理,鹰嘴窝扩大及打磨,射频止血。必要时行部分滑膜切除,冲洗关节腔,缝合包扎。不含滑膜部分切除术。</v>
          </cell>
          <cell r="D8316" t="str">
            <v>引流装置,冲洗液</v>
          </cell>
          <cell r="E8316" t="str">
            <v>特殊缝线</v>
          </cell>
          <cell r="F8316" t="str">
            <v>单侧</v>
          </cell>
          <cell r="G8316" t="str">
            <v/>
          </cell>
          <cell r="H8316">
            <v>1500</v>
          </cell>
          <cell r="I8316">
            <v>1200</v>
          </cell>
          <cell r="J8316">
            <v>1050</v>
          </cell>
          <cell r="K8316" t="str">
            <v>乙类</v>
          </cell>
        </row>
        <row r="8317">
          <cell r="A8317" t="str">
            <v>HWJ83308</v>
          </cell>
          <cell r="B8317" t="str">
            <v>肘关节鹰嘴窝切开贯通术</v>
          </cell>
          <cell r="C8317" t="str">
            <v>消毒铺巾,鹰嘴骨赘清理,鹰嘴部分切除及打磨,鹰嘴窝穿透､扩孔､打磨,止血。必要时行部分滑膜切除,冲洗关节腔,缝合包扎。含冠突窝成形､鹰嘴窝成形､鹰嘴窝贯通。不含滑膜部分切除术。</v>
          </cell>
          <cell r="D8317" t="str">
            <v>引流装置,冲洗液</v>
          </cell>
          <cell r="E8317" t="str">
            <v>特殊缝线</v>
          </cell>
          <cell r="F8317" t="str">
            <v>单侧</v>
          </cell>
          <cell r="G8317" t="str">
            <v/>
          </cell>
          <cell r="H8317">
            <v>1400</v>
          </cell>
          <cell r="I8317">
            <v>1120</v>
          </cell>
          <cell r="J8317">
            <v>980</v>
          </cell>
          <cell r="K8317" t="str">
            <v>甲类</v>
          </cell>
        </row>
        <row r="8318">
          <cell r="A8318" t="str">
            <v>HWJ83309</v>
          </cell>
          <cell r="B8318" t="str">
            <v>肘关节切开软骨修整术</v>
          </cell>
          <cell r="C8318" t="str">
            <v>消毒铺巾,进行软骨病灶清理处理,软骨探查､清理､刨削､修平,冲洗关节腔,缝合包扎。必要时行部分滑膜切除。不含滑膜部分切除术。</v>
          </cell>
          <cell r="D8318" t="str">
            <v>引流装置,冲洗液</v>
          </cell>
          <cell r="E8318" t="str">
            <v>特殊缝线</v>
          </cell>
          <cell r="F8318" t="str">
            <v>单侧</v>
          </cell>
          <cell r="G8318" t="str">
            <v/>
          </cell>
          <cell r="H8318">
            <v>1500</v>
          </cell>
          <cell r="I8318">
            <v>1200</v>
          </cell>
          <cell r="J8318">
            <v>1050</v>
          </cell>
          <cell r="K8318" t="str">
            <v>乙类</v>
          </cell>
        </row>
        <row r="8319">
          <cell r="A8319" t="str">
            <v>HWJ83310</v>
          </cell>
          <cell r="B8319" t="str">
            <v>肘关节切开软骨微骨折术</v>
          </cell>
          <cell r="C8319" t="str">
            <v>消毒铺巾,进行软骨病灶清理处理,软骨探查､清理､修整､微骨折,冲洗关节腔,缝合包扎。必要时行部分滑膜切除。不含滑膜部分切除术。</v>
          </cell>
          <cell r="D8319" t="str">
            <v>引流装置,冲洗液</v>
          </cell>
          <cell r="E8319" t="str">
            <v>特殊缝线</v>
          </cell>
          <cell r="F8319" t="str">
            <v>单侧</v>
          </cell>
          <cell r="G8319" t="str">
            <v/>
          </cell>
          <cell r="H8319">
            <v>1550</v>
          </cell>
          <cell r="I8319">
            <v>1240</v>
          </cell>
          <cell r="J8319">
            <v>1085</v>
          </cell>
          <cell r="K8319" t="str">
            <v>乙类</v>
          </cell>
        </row>
        <row r="8320">
          <cell r="A8320" t="str">
            <v>HWJ83501</v>
          </cell>
          <cell r="B8320" t="str">
            <v>关节镜下肘关节成形术</v>
          </cell>
          <cell r="C8320" t="str">
            <v>含鹰嘴成形､冠突成形､鹰嘴窝成形､冠突窝成形､桡骨头成形､肱骨小头成形､桡骨小头窝成形､鹰嘴贯通､滑车及半月切迹部分切除,其中4个及4个以上部位。消毒铺巾,铺防水材料,肘关节后入路和前入路分别置入关节镜和器械,冠突窝､冠突､鹰嘴､鹰嘴窝､桡骨头､肱骨小头､桡骨小头窝､滑车及半月切迹等部位的骨赘清理,骨质部分切除及打磨,射频止血(必要时鹰嘴窝穿透､扩孔､打磨)。必要时行部分滑膜切除,24000毫升生理冲洗液冲洗关节腔,缝合包扎。不含滑膜部分切除术。</v>
          </cell>
          <cell r="D8320" t="str">
            <v>引流装置,冲洗液</v>
          </cell>
          <cell r="E8320" t="str">
            <v>特殊缝线</v>
          </cell>
          <cell r="F8320" t="str">
            <v>单侧</v>
          </cell>
          <cell r="G8320" t="str">
            <v/>
          </cell>
          <cell r="H8320">
            <v>1750</v>
          </cell>
          <cell r="I8320">
            <v>1400</v>
          </cell>
          <cell r="J8320">
            <v>1225</v>
          </cell>
          <cell r="K8320" t="str">
            <v>乙类</v>
          </cell>
        </row>
        <row r="8321">
          <cell r="A8321" t="str">
            <v>HWJ83502</v>
          </cell>
          <cell r="B8321" t="str">
            <v>关节镜下肘关节冠突成形术</v>
          </cell>
          <cell r="C8321" t="str">
            <v>消毒铺巾,铺防水材料,肘关节后入路和前入路分别置入关节镜和器械,冠突骨赘清理,冠突部分切除及打磨,射频止血。必要时行部分滑膜切除,18000毫升生理冲洗液冲洗关节腔,缝合包扎。不含滑膜部分切除术。</v>
          </cell>
          <cell r="D8321" t="str">
            <v>引流装置,冲洗液</v>
          </cell>
          <cell r="E8321" t="str">
            <v>特殊缝线</v>
          </cell>
          <cell r="F8321" t="str">
            <v>单侧</v>
          </cell>
          <cell r="G8321" t="str">
            <v/>
          </cell>
          <cell r="H8321">
            <v>1750</v>
          </cell>
          <cell r="I8321">
            <v>1400</v>
          </cell>
          <cell r="J8321">
            <v>1225</v>
          </cell>
          <cell r="K8321" t="str">
            <v>乙类</v>
          </cell>
        </row>
        <row r="8322">
          <cell r="A8322" t="str">
            <v>HWJ83503</v>
          </cell>
          <cell r="B8322" t="str">
            <v>关节镜下肘关节冠突窝成形术</v>
          </cell>
          <cell r="C8322" t="str">
            <v>消毒铺巾,铺防水材料,肘关节后入路和前入路分别置入关节镜和器械,冠突窝骨赘清理,冠突窝扩大及打磨,射频止血。必要时行部分滑膜切除,18000毫升生理冲洗液冲洗关节腔,缝合包扎。不含滑膜部分切除术。</v>
          </cell>
          <cell r="D8322" t="str">
            <v>引流装置,冲洗液</v>
          </cell>
          <cell r="E8322" t="str">
            <v>特殊缝线</v>
          </cell>
          <cell r="F8322" t="str">
            <v>单侧</v>
          </cell>
          <cell r="G8322" t="str">
            <v/>
          </cell>
          <cell r="H8322">
            <v>1750</v>
          </cell>
          <cell r="I8322">
            <v>1400</v>
          </cell>
          <cell r="J8322">
            <v>1225</v>
          </cell>
          <cell r="K8322" t="str">
            <v>乙类</v>
          </cell>
        </row>
        <row r="8323">
          <cell r="A8323" t="str">
            <v>HWJ83504</v>
          </cell>
          <cell r="B8323" t="str">
            <v>关节镜下肘关节鹰嘴成形术</v>
          </cell>
          <cell r="C8323" t="str">
            <v>消毒铺巾,铺防水材料,肘关节后入路和前入路分别置入关节镜和器械,鹰嘴骨赘清理,鹰嘴部分切除及打磨,射频止血。必要时行部分滑膜切除,18000毫升生理冲洗液冲洗关节腔,缝合包扎。不含滑膜部分切除术。</v>
          </cell>
          <cell r="D8323" t="str">
            <v>引流装置,冲洗液</v>
          </cell>
          <cell r="E8323" t="str">
            <v>特殊缝线</v>
          </cell>
          <cell r="F8323" t="str">
            <v>单侧</v>
          </cell>
          <cell r="G8323" t="str">
            <v/>
          </cell>
          <cell r="H8323">
            <v>1750</v>
          </cell>
          <cell r="I8323">
            <v>1400</v>
          </cell>
          <cell r="J8323">
            <v>1225</v>
          </cell>
          <cell r="K8323" t="str">
            <v>乙类</v>
          </cell>
        </row>
        <row r="8324">
          <cell r="A8324" t="str">
            <v>HWJ83505</v>
          </cell>
          <cell r="B8324" t="str">
            <v>关节镜下肘关节鹰嘴窝成形术</v>
          </cell>
          <cell r="C8324" t="str">
            <v>消毒铺巾,铺防水材料,肘关节后入路和前入路分别置入关节镜和器械,鹰嘴窝骨赘清理,鹰嘴窝扩大及打磨,射频止血。必要时行部分滑膜切除,18000毫升生理冲洗液冲洗关节腔,缝合包扎。不含滑膜部分切除术。</v>
          </cell>
          <cell r="D8324" t="str">
            <v>引流装置,冲洗液</v>
          </cell>
          <cell r="E8324" t="str">
            <v>特殊缝线</v>
          </cell>
          <cell r="F8324" t="str">
            <v>单侧</v>
          </cell>
          <cell r="G8324" t="str">
            <v/>
          </cell>
          <cell r="H8324">
            <v>1750</v>
          </cell>
          <cell r="I8324">
            <v>1400</v>
          </cell>
          <cell r="J8324">
            <v>1225</v>
          </cell>
          <cell r="K8324" t="str">
            <v>乙类</v>
          </cell>
        </row>
        <row r="8325">
          <cell r="A8325" t="str">
            <v>HWJ83506</v>
          </cell>
          <cell r="B8325" t="str">
            <v>关节镜下肘关节鹰嘴窝贯通术</v>
          </cell>
          <cell r="C8325" t="str">
            <v>消毒铺巾,铺防水材料,肘关节后入路和前入路分别置入关节镜和器械,鹰嘴骨赘清理,鹰嘴部分切除及打磨,鹰嘴窝穿透､扩孔､打磨,射频止血,24000毫升生理冲洗液冲洗关节腔,缝合包扎。必要时行部分滑膜切除。含冠突窝成形､鹰嘴窝成形､鹰嘴窝贯通。不含滑膜部分切除术。</v>
          </cell>
          <cell r="D8325" t="str">
            <v>引流装置,冲洗液</v>
          </cell>
          <cell r="E8325" t="str">
            <v>特殊缝线</v>
          </cell>
          <cell r="F8325" t="str">
            <v>单侧</v>
          </cell>
          <cell r="G8325" t="str">
            <v/>
          </cell>
          <cell r="H8325">
            <v>1500</v>
          </cell>
          <cell r="I8325">
            <v>1200</v>
          </cell>
          <cell r="J8325">
            <v>1050</v>
          </cell>
          <cell r="K8325" t="str">
            <v>乙类</v>
          </cell>
        </row>
        <row r="8326">
          <cell r="A8326" t="str">
            <v>HWJ83507</v>
          </cell>
          <cell r="B8326" t="str">
            <v>关节镜下肘关节软骨修整术</v>
          </cell>
          <cell r="C8326" t="str">
            <v>消毒铺巾,铺防水材料,肘关节后入路和前入路分别置入关节镜和器械,用器械进行软骨病灶清理处理,软骨探查､清理､刨削､射频修平,6000毫升生理冲洗液冲洗关节腔,缝合包扎。必要时行部分滑膜切除。不含滑膜部分切除术。</v>
          </cell>
          <cell r="D8326" t="str">
            <v>引流装置,冲洗液</v>
          </cell>
          <cell r="E8326" t="str">
            <v>特殊缝线</v>
          </cell>
          <cell r="F8326" t="str">
            <v>单侧</v>
          </cell>
          <cell r="G8326" t="str">
            <v/>
          </cell>
          <cell r="H8326">
            <v>1700</v>
          </cell>
          <cell r="I8326">
            <v>1360</v>
          </cell>
          <cell r="J8326">
            <v>1190</v>
          </cell>
          <cell r="K8326" t="str">
            <v>乙类</v>
          </cell>
        </row>
        <row r="8327">
          <cell r="A8327" t="str">
            <v>HWJ83508</v>
          </cell>
          <cell r="B8327" t="str">
            <v>关节镜下肘关节软骨微骨折术</v>
          </cell>
          <cell r="C8327" t="str">
            <v>消毒铺巾,铺防水材料,肘关节后入路和前入路分别置入关节镜和器械。用器械进行软骨病灶清理处理,软骨探查,清理,修整,微骨折。9000毫升生理冲洗液冲洗关节腔,缝合包扎。必要时行部分滑膜切除。不含滑膜部分切除术。</v>
          </cell>
          <cell r="D8327" t="str">
            <v>冲洗液</v>
          </cell>
          <cell r="E8327" t="str">
            <v>特殊缝线</v>
          </cell>
          <cell r="F8327" t="str">
            <v>单侧</v>
          </cell>
          <cell r="G8327" t="str">
            <v/>
          </cell>
          <cell r="H8327">
            <v>1700</v>
          </cell>
          <cell r="I8327">
            <v>1360</v>
          </cell>
          <cell r="J8327">
            <v>1190</v>
          </cell>
          <cell r="K8327" t="str">
            <v>乙类</v>
          </cell>
        </row>
        <row r="8328">
          <cell r="A8328" t="str">
            <v>HWJ89301</v>
          </cell>
          <cell r="B8328" t="str">
            <v>肘关节内侧稳定重建术</v>
          </cell>
          <cell r="C8328" t="str">
            <v>消毒铺巾,肘内侧切口,暴露内上髁,探查内侧肌肉及内侧副韧带,内侧副韧带缝合,或者止点重建,内侧肌肉修复,冲洗创面,根据需要放置引流管,缝合包扎伤口。不含石膏固定。</v>
          </cell>
          <cell r="D8328" t="str">
            <v>引流装置,冲洗液</v>
          </cell>
          <cell r="E8328" t="str">
            <v>内固定材料,修补材料,特殊缝线</v>
          </cell>
          <cell r="F8328" t="str">
            <v>单侧</v>
          </cell>
          <cell r="G8328" t="str">
            <v/>
          </cell>
          <cell r="H8328">
            <v>1400</v>
          </cell>
          <cell r="I8328">
            <v>1120</v>
          </cell>
          <cell r="J8328">
            <v>980</v>
          </cell>
          <cell r="K8328" t="str">
            <v>乙类</v>
          </cell>
        </row>
        <row r="8329">
          <cell r="A8329" t="str">
            <v>HWJ89302</v>
          </cell>
          <cell r="B8329" t="str">
            <v>肘关节屈曲功能重建术</v>
          </cell>
          <cell r="C8329" t="str">
            <v>消毒铺巾,气囊止血带止血,切开皮肤,切取肌皮瓣,移植于肘部,内固定或外固定,缝合神经,吻合血管,或肌腱移植､髂胫束移植。不含肌腱移植术或髂胫束移植术､术中显微镜下操作。</v>
          </cell>
          <cell r="D8329" t="str">
            <v>引流装置</v>
          </cell>
          <cell r="E8329" t="str">
            <v>内(外)固定材料,钢丝,止血材料,特殊缝线</v>
          </cell>
          <cell r="F8329" t="str">
            <v>单侧</v>
          </cell>
          <cell r="G8329" t="str">
            <v>以1条肌肉或肌腱为基价,每增加1条加收不超过80%</v>
          </cell>
          <cell r="H8329">
            <v>1700</v>
          </cell>
          <cell r="I8329">
            <v>1360</v>
          </cell>
          <cell r="J8329">
            <v>1190</v>
          </cell>
          <cell r="K8329" t="str">
            <v>乙类</v>
          </cell>
        </row>
        <row r="8330">
          <cell r="A8330" t="str">
            <v>HWJ89303</v>
          </cell>
          <cell r="B8330" t="str">
            <v>肘关节内侧陈旧损伤稳定重建术</v>
          </cell>
          <cell r="C8330" t="str">
            <v>消毒铺巾,肘内侧切口,暴露内上髁,探查内侧肌肉及内侧副韧带,自体､人工材料或同种异体肌腱内侧副韧带重建,骨床暴露,新鲜化,骨道准备,移植物引入固定,冲洗创面后根据需要放置引流管,缝合包扎伤口。不含石膏固定､自体肌腱游离移植术。</v>
          </cell>
          <cell r="D8330" t="str">
            <v>引流装置,冲洗液</v>
          </cell>
          <cell r="E8330" t="str">
            <v>内固定材料,修补材料,特殊缝线</v>
          </cell>
          <cell r="F8330" t="str">
            <v>单侧</v>
          </cell>
          <cell r="G8330" t="str">
            <v/>
          </cell>
          <cell r="H8330">
            <v>1500</v>
          </cell>
          <cell r="I8330">
            <v>1200</v>
          </cell>
          <cell r="J8330">
            <v>1050</v>
          </cell>
          <cell r="K8330" t="str">
            <v>乙类</v>
          </cell>
        </row>
        <row r="8331">
          <cell r="A8331" t="str">
            <v>HWJ89304</v>
          </cell>
          <cell r="B8331" t="str">
            <v>肘关节外侧稳定重建术</v>
          </cell>
          <cell r="C8331" t="str">
            <v>消毒铺巾,肘外侧切口,暴露外上髁,探查外侧肌肉及外侧副韧带,外侧副韧带缝合,或者止点重建,冲洗创面,根据需要放置引流管,缝合包扎伤口。不含自体肌腱游离移植术。</v>
          </cell>
          <cell r="D8331" t="str">
            <v>引流装置,冲洗液</v>
          </cell>
          <cell r="E8331" t="str">
            <v>内固定材料,修补材料,特殊缝线</v>
          </cell>
          <cell r="F8331" t="str">
            <v>单侧</v>
          </cell>
          <cell r="G8331" t="str">
            <v/>
          </cell>
          <cell r="H8331">
            <v>1550</v>
          </cell>
          <cell r="I8331">
            <v>1240</v>
          </cell>
          <cell r="J8331">
            <v>1085</v>
          </cell>
          <cell r="K8331" t="str">
            <v>乙类</v>
          </cell>
        </row>
        <row r="8332">
          <cell r="A8332" t="str">
            <v>HWJ89305</v>
          </cell>
          <cell r="B8332" t="str">
            <v>肘关节外侧陈旧损伤稳定重建术</v>
          </cell>
          <cell r="C8332" t="str">
            <v>消毒铺巾,肘外侧切口,暴露外上髁,探查外侧肌肉及外侧副韧带,自体､人工材料或同种异体肌腱内侧副韧带重建,骨床暴露,新鲜化,骨道准备,移植物引入固定,冲洗创面后根据需要放置引流管,缝合包扎伤口。不含石膏固定､自体肌腱游离移植术。</v>
          </cell>
          <cell r="D8332" t="str">
            <v>引流装置,冲洗液</v>
          </cell>
          <cell r="E8332" t="str">
            <v>内固定材料,修补材料,特殊缝线</v>
          </cell>
          <cell r="F8332" t="str">
            <v>单侧</v>
          </cell>
          <cell r="G8332" t="str">
            <v/>
          </cell>
          <cell r="H8332">
            <v>1460</v>
          </cell>
          <cell r="I8332">
            <v>1170</v>
          </cell>
          <cell r="J8332">
            <v>1020</v>
          </cell>
          <cell r="K8332" t="str">
            <v>乙类</v>
          </cell>
        </row>
        <row r="8333">
          <cell r="A8333" t="str">
            <v>HWJ89306</v>
          </cell>
          <cell r="B8333" t="str">
            <v>肘关节屈伸功能重建术</v>
          </cell>
          <cell r="C8333" t="str">
            <v>消毒铺巾,气囊止血带止血,切开皮肤,掀取肌皮瓣或邻近肌肉或肌腱,移位于肘部,内或外固定,或肌腱(或髂胫束)移植。不含肌腱或髂胫束移植术。</v>
          </cell>
          <cell r="D8333" t="str">
            <v>引流装置</v>
          </cell>
          <cell r="E8333" t="str">
            <v>内(外)固定材料,钢丝,止血材料,特殊缝线</v>
          </cell>
          <cell r="F8333" t="str">
            <v>单侧</v>
          </cell>
          <cell r="G8333" t="str">
            <v>以1条肌肉或肌腱为基价,每增加1条加收不超过80%</v>
          </cell>
          <cell r="H8333">
            <v>1750</v>
          </cell>
          <cell r="I8333">
            <v>1400</v>
          </cell>
          <cell r="J8333">
            <v>1225</v>
          </cell>
          <cell r="K8333" t="str">
            <v>乙类</v>
          </cell>
        </row>
        <row r="8334">
          <cell r="A8334" t="str">
            <v>HWJ89501</v>
          </cell>
          <cell r="B8334" t="str">
            <v>关节镜下肘关节内侧稳定重建术</v>
          </cell>
          <cell r="C8334" t="str">
            <v>消毒铺巾,肘内侧切口,镜下暴露内上髁,探查内侧肌肉及内侧副韧带,内侧副韧带缝合,或者止点重建,内侧肌肉修复,1000毫升生理冲洗液冲洗创面,根据需要放置引流管,缝合包扎伤口。不含石膏固定。</v>
          </cell>
          <cell r="D8334" t="str">
            <v>引流装置,冲洗液</v>
          </cell>
          <cell r="E8334" t="str">
            <v>内固定材料,特殊缝线</v>
          </cell>
          <cell r="F8334" t="str">
            <v>单侧</v>
          </cell>
          <cell r="G8334" t="str">
            <v/>
          </cell>
          <cell r="H8334">
            <v>1550</v>
          </cell>
          <cell r="I8334">
            <v>1240</v>
          </cell>
          <cell r="J8334">
            <v>1085</v>
          </cell>
          <cell r="K8334" t="str">
            <v>乙类</v>
          </cell>
        </row>
        <row r="8335">
          <cell r="A8335" t="str">
            <v>HWJ89502</v>
          </cell>
          <cell r="B8335" t="str">
            <v>关节镜下肘关节内侧陈旧损伤稳定重建术</v>
          </cell>
          <cell r="C8335" t="str">
            <v>消毒铺巾,肘内侧切口,镜下暴露内上髁,探查内侧肌肉及内侧副韧带,自体､人工材料或同种异体肌腱内侧副韧带重建,骨床暴露,新鲜化,骨道准备,移植物引入固定,1000毫升生理冲洗液冲洗创面,根据需要放置引流管,缝合包扎伤口。不含石膏固定､自体肌腱游离移植术。</v>
          </cell>
          <cell r="D8335" t="str">
            <v>引流装置,冲洗液</v>
          </cell>
          <cell r="E8335" t="str">
            <v>内固定材料,修补材料,特殊缝线</v>
          </cell>
          <cell r="F8335" t="str">
            <v>单侧</v>
          </cell>
          <cell r="G8335" t="str">
            <v/>
          </cell>
          <cell r="H8335">
            <v>1550</v>
          </cell>
          <cell r="I8335">
            <v>1240</v>
          </cell>
          <cell r="J8335">
            <v>1085</v>
          </cell>
          <cell r="K8335" t="str">
            <v>乙类</v>
          </cell>
        </row>
        <row r="8336">
          <cell r="A8336" t="str">
            <v>HWJ89503</v>
          </cell>
          <cell r="B8336" t="str">
            <v>关节镜下肘关节外侧稳定重建术</v>
          </cell>
          <cell r="C8336" t="str">
            <v>消毒铺巾,肘外侧切口,镜下暴露外上髁,探查外侧肌肉及外侧副韧带,外侧副韧带缝合,或者止点重建,1000毫升生理冲洗液冲洗创面,根据需要放置引流管,缝合包扎伤口。不含自体肌腱游离移植术。</v>
          </cell>
          <cell r="D8336" t="str">
            <v>引流装置,冲洗液</v>
          </cell>
          <cell r="E8336" t="str">
            <v>内固定材料,特殊缝线</v>
          </cell>
          <cell r="F8336" t="str">
            <v>单侧</v>
          </cell>
          <cell r="G8336" t="str">
            <v/>
          </cell>
          <cell r="H8336">
            <v>1550</v>
          </cell>
          <cell r="I8336">
            <v>1240</v>
          </cell>
          <cell r="J8336">
            <v>1085</v>
          </cell>
          <cell r="K8336" t="str">
            <v>乙类</v>
          </cell>
        </row>
        <row r="8337">
          <cell r="A8337" t="str">
            <v>HWJ89504</v>
          </cell>
          <cell r="B8337" t="str">
            <v>关节镜下肘关节外侧陈旧损伤稳定重建术</v>
          </cell>
          <cell r="C8337" t="str">
            <v>消毒铺巾,肘外侧切口,镜下暴露外上髁,探查外侧肌肉及外侧副韧带,自体､人工材料或同种异体肌腱内侧副韧带重建,骨床暴露,新鲜化,骨道准备,移植物引入固定,1000毫升生理冲洗液冲洗创面,根据需要放置引流管,缝合包扎伤口。不含石膏固定､自体肌腱游离移植术。</v>
          </cell>
          <cell r="D8337" t="str">
            <v>引流装置,冲洗液</v>
          </cell>
          <cell r="E8337" t="str">
            <v>内固定材料,修补材料,特殊缝线</v>
          </cell>
          <cell r="F8337" t="str">
            <v>单侧</v>
          </cell>
          <cell r="G8337" t="str">
            <v/>
          </cell>
          <cell r="H8337">
            <v>1550</v>
          </cell>
          <cell r="I8337">
            <v>1240</v>
          </cell>
          <cell r="J8337">
            <v>1085</v>
          </cell>
          <cell r="K8337" t="str">
            <v>乙类</v>
          </cell>
        </row>
        <row r="8338">
          <cell r="A8338" t="str">
            <v>HWK</v>
          </cell>
          <cell r="B8338" t="str">
            <v>上臂肌肉软组织</v>
          </cell>
          <cell r="C8338" t="str">
            <v/>
          </cell>
          <cell r="D8338" t="str">
            <v/>
          </cell>
          <cell r="E8338" t="str">
            <v/>
          </cell>
        </row>
        <row r="8338">
          <cell r="G8338" t="str">
            <v/>
          </cell>
          <cell r="H8338" t="str">
            <v/>
          </cell>
          <cell r="I8338" t="str">
            <v/>
          </cell>
          <cell r="J8338" t="str">
            <v/>
          </cell>
        </row>
        <row r="8339">
          <cell r="A8339" t="str">
            <v>HWK58301</v>
          </cell>
          <cell r="B8339" t="str">
            <v>肩胛带离断术</v>
          </cell>
          <cell r="C8339" t="str">
            <v>麻醉,消毒,侧卧位,常规入路,神经血管切断处理,肌腱肌肉切断,截骨,肌肉成形､肌固定,放置引流,关闭伤口,1000毫升生理冲洗液冲洗。</v>
          </cell>
          <cell r="D8339" t="str">
            <v>引流装置,冲洗液</v>
          </cell>
          <cell r="E8339" t="str">
            <v>特殊缝线</v>
          </cell>
          <cell r="F8339" t="str">
            <v>次</v>
          </cell>
          <cell r="G8339" t="str">
            <v/>
          </cell>
          <cell r="H8339">
            <v>1950</v>
          </cell>
          <cell r="I8339">
            <v>1560</v>
          </cell>
          <cell r="J8339">
            <v>1365</v>
          </cell>
          <cell r="K8339" t="str">
            <v>甲类</v>
          </cell>
        </row>
        <row r="8340">
          <cell r="A8340" t="str">
            <v>HWK58501</v>
          </cell>
          <cell r="B8340" t="str">
            <v>关节镜下肩胛下肌腱清理术</v>
          </cell>
          <cell r="C8340" t="str">
            <v>消毒铺巾,铺防水材料,肩关节后入路和前入路分别置入关节镜和器械,刨刀清理前关节囊滑膜,用刨刀进行肩胛下肌腱病灶清理。必要时行喙突成形术,12000毫升生理冲洗液冲洗关节腔,缝合包扎。不含关节镜下喙突成形术。</v>
          </cell>
          <cell r="D8340" t="str">
            <v>引流装置,冲洗液</v>
          </cell>
          <cell r="E8340" t="str">
            <v>特殊缝线</v>
          </cell>
          <cell r="F8340" t="str">
            <v>单侧</v>
          </cell>
          <cell r="G8340" t="str">
            <v/>
          </cell>
          <cell r="H8340">
            <v>1550</v>
          </cell>
          <cell r="I8340">
            <v>1240</v>
          </cell>
          <cell r="J8340">
            <v>1085</v>
          </cell>
          <cell r="K8340" t="str">
            <v>乙类</v>
          </cell>
        </row>
        <row r="8341">
          <cell r="A8341" t="str">
            <v>HWK58502</v>
          </cell>
          <cell r="B8341" t="str">
            <v>关节镜下肱二头肌腱长头切断术</v>
          </cell>
          <cell r="C8341" t="str">
            <v>消毒铺巾,铺防水材料,肩关节后入路和前入路分别置入关节镜和器械,刨刀清理滑膜,肱二头肌腱长头探查,刨刀清理损伤部分,切断,12000毫升生理冲洗液冲洗关节腔,缝合包扎。</v>
          </cell>
          <cell r="D8341" t="str">
            <v>引流装置,冲洗液</v>
          </cell>
          <cell r="E8341" t="str">
            <v>特殊缝线</v>
          </cell>
          <cell r="F8341" t="str">
            <v>单侧</v>
          </cell>
          <cell r="G8341" t="str">
            <v/>
          </cell>
          <cell r="H8341">
            <v>1250</v>
          </cell>
          <cell r="I8341">
            <v>1000</v>
          </cell>
          <cell r="J8341">
            <v>875</v>
          </cell>
          <cell r="K8341" t="str">
            <v>乙类</v>
          </cell>
        </row>
        <row r="8342">
          <cell r="A8342" t="str">
            <v>HWK71501</v>
          </cell>
          <cell r="B8342" t="str">
            <v>关节镜下肱二头肌腱长头肱骨头固定术</v>
          </cell>
          <cell r="C8342" t="str">
            <v>消毒铺巾,铺防水材料,肩关节后入路和前入路分别置入关节镜和器械。刨刀清理滑膜。肱二头肌腱长头探查,刨刀清理切断损伤部分,或者从远端找到已经断裂的长头腱断端(此时需在体外附近一个切口,切开探查找到长头腱断端)。在断端处缝合固定线一针作为引导,引入肩峰下间隙。在二头肌腱沟处定位,打骨道,将肌腱断端引入其底部,再用挤压螺钉固定。18000毫升生理冲洗液冲洗关节腔,缝合包扎。</v>
          </cell>
          <cell r="D8342" t="str">
            <v>冲洗液</v>
          </cell>
          <cell r="E8342" t="str">
            <v>内固定材料,特殊缝线</v>
          </cell>
          <cell r="F8342" t="str">
            <v>单侧</v>
          </cell>
          <cell r="G8342" t="str">
            <v/>
          </cell>
          <cell r="H8342">
            <v>1250</v>
          </cell>
          <cell r="I8342">
            <v>1000</v>
          </cell>
          <cell r="J8342">
            <v>875</v>
          </cell>
          <cell r="K8342" t="str">
            <v>乙类</v>
          </cell>
        </row>
        <row r="8343">
          <cell r="A8343" t="str">
            <v>HWK73501</v>
          </cell>
          <cell r="B8343" t="str">
            <v>关节镜下肱二头肌腱长头清理术</v>
          </cell>
          <cell r="C8343" t="str">
            <v>消毒铺巾,铺防水材料,肩关节后入路和前入路分别置入关节镜和器械,刨刀清理滑膜,肱二头肌腱长头探查,刨刀清理损伤部分,6000毫升生理冲洗液冲洗关节腔,缝合包扎。</v>
          </cell>
          <cell r="D8343" t="str">
            <v>引流装置,冲洗液</v>
          </cell>
          <cell r="E8343" t="str">
            <v>特殊缝线</v>
          </cell>
          <cell r="F8343" t="str">
            <v>单侧</v>
          </cell>
          <cell r="G8343" t="str">
            <v/>
          </cell>
          <cell r="H8343">
            <v>1200</v>
          </cell>
          <cell r="I8343">
            <v>960</v>
          </cell>
          <cell r="J8343">
            <v>840</v>
          </cell>
          <cell r="K8343" t="str">
            <v>乙类</v>
          </cell>
        </row>
        <row r="8344">
          <cell r="A8344" t="str">
            <v>HWK82301</v>
          </cell>
          <cell r="B8344" t="str">
            <v>烧伤后肘部肌腱延长术</v>
          </cell>
          <cell r="C8344" t="str">
            <v>术区皮肤消毒,切开皮肤或切除瘢痕暴露肌腱,切断延长并重新缝合,止血清洗伤口后,分层缝合皮肤或应用植皮､皮瓣等覆盖肌腱。不含取皮术､植皮术或皮瓣覆盖术。</v>
          </cell>
          <cell r="D8344" t="str">
            <v>外固定材料,引流装置</v>
          </cell>
          <cell r="E8344" t="str">
            <v>功能性敷料,特殊缝线</v>
          </cell>
          <cell r="F8344" t="str">
            <v>条</v>
          </cell>
          <cell r="G8344" t="str">
            <v>每增加1条肌腱加收不超过80%</v>
          </cell>
          <cell r="H8344">
            <v>1850</v>
          </cell>
          <cell r="I8344">
            <v>1480</v>
          </cell>
          <cell r="J8344">
            <v>1295</v>
          </cell>
          <cell r="K8344" t="str">
            <v>乙类</v>
          </cell>
        </row>
        <row r="8345">
          <cell r="A8345" t="str">
            <v>HWK83301</v>
          </cell>
          <cell r="B8345" t="str">
            <v>肱二头肌肌腱修补术</v>
          </cell>
          <cell r="C8345" t="str">
            <v>消毒铺巾,暴露肱二头肌肌腱,对损伤部位进行直接修补缝合或相应骨折固定,冲洗缝合伤口。</v>
          </cell>
          <cell r="D8345" t="str">
            <v>引流装置,冲洗液</v>
          </cell>
          <cell r="E8345" t="str">
            <v>特殊缝线</v>
          </cell>
          <cell r="F8345" t="str">
            <v>次</v>
          </cell>
          <cell r="G8345" t="str">
            <v/>
          </cell>
          <cell r="H8345">
            <v>1150</v>
          </cell>
          <cell r="I8345">
            <v>920</v>
          </cell>
          <cell r="J8345">
            <v>805</v>
          </cell>
          <cell r="K8345" t="str">
            <v>乙类</v>
          </cell>
        </row>
        <row r="8346">
          <cell r="A8346" t="str">
            <v>HWK83302</v>
          </cell>
          <cell r="B8346" t="str">
            <v>肱三头肌肌腱修补术</v>
          </cell>
          <cell r="C8346" t="str">
            <v>消毒铺巾,暴露肱三头肌肌腱,对损伤部位进行直接修补缝合或相应骨折固定,冲洗缝合伤口。</v>
          </cell>
          <cell r="D8346" t="str">
            <v>引流装置,冲洗液</v>
          </cell>
          <cell r="E8346" t="str">
            <v>特殊缝线</v>
          </cell>
          <cell r="F8346" t="str">
            <v>次</v>
          </cell>
          <cell r="G8346" t="str">
            <v/>
          </cell>
          <cell r="H8346">
            <v>1350</v>
          </cell>
          <cell r="I8346">
            <v>1080</v>
          </cell>
          <cell r="J8346">
            <v>945</v>
          </cell>
          <cell r="K8346" t="str">
            <v>乙类</v>
          </cell>
        </row>
        <row r="8347">
          <cell r="A8347" t="str">
            <v>HWK83501</v>
          </cell>
          <cell r="B8347" t="str">
            <v>关节镜下肩胛下肌腱缝合术</v>
          </cell>
          <cell r="C8347" t="str">
            <v>控制性降血压,消毒铺巾,铺防水材料,肩关节后入路和前入路分别置入关节镜和器械,刨刀切除肩峰下滑囊,射频烧灼肩峰下表面软组织,肩胛下肌腱松解及新鲜化,肌腱止点新鲜化及电钻钻孔,肩袖缝合器械穿透肌腱,做肌腱缝合或者止点重建,打结固定。必要时行关节镜下喙突成形术,24000毫升生理冲洗液冲洗关节腔,放置引流管,缝合包扎。不含关节镜下喙突成形术。</v>
          </cell>
          <cell r="D8347" t="str">
            <v>引流装置,冲洗液</v>
          </cell>
          <cell r="E8347" t="str">
            <v>内固定材料,特殊缝线</v>
          </cell>
          <cell r="F8347" t="str">
            <v>单侧</v>
          </cell>
          <cell r="G8347" t="str">
            <v/>
          </cell>
          <cell r="H8347">
            <v>1550</v>
          </cell>
          <cell r="I8347">
            <v>1240</v>
          </cell>
          <cell r="J8347">
            <v>1085</v>
          </cell>
          <cell r="K8347" t="str">
            <v>乙类</v>
          </cell>
        </row>
        <row r="8348">
          <cell r="A8348" t="str">
            <v>HWK83502</v>
          </cell>
          <cell r="B8348" t="str">
            <v>关节镜下肱二头肌腱长头移位至联合肌腱术</v>
          </cell>
          <cell r="C8348" t="str">
            <v>消毒铺巾,铺防水材料,肩关节后入路和前入路分别置入关节镜和器械,刨刀清理滑膜。肱二头肌腱长头探查,刨刀清理切断损伤部分,或者从远端找到已经断裂的长头腱断端(此时需在体外附近一个切口,切开探查找到长头腱断端),在断端处缝合固定线一针作为引导,引入肩峰下间隙,利用肩袖缝合器将其采用特殊缝线3-4针固定于联合肌腱的前外侧面,联合肌腱处需要新鲜化,24000毫升生理冲洗液冲洗关节腔,缝合包扎。</v>
          </cell>
          <cell r="D8348" t="str">
            <v>冲洗液</v>
          </cell>
          <cell r="E8348" t="str">
            <v>特殊缝线</v>
          </cell>
          <cell r="F8348" t="str">
            <v>单侧</v>
          </cell>
          <cell r="G8348" t="str">
            <v/>
          </cell>
          <cell r="H8348">
            <v>1400</v>
          </cell>
          <cell r="I8348">
            <v>1120</v>
          </cell>
          <cell r="J8348">
            <v>980</v>
          </cell>
          <cell r="K8348" t="str">
            <v>乙类</v>
          </cell>
        </row>
        <row r="8349">
          <cell r="A8349" t="str">
            <v>HWK89301</v>
          </cell>
          <cell r="B8349" t="str">
            <v>肱二头肌肌腱重建术</v>
          </cell>
          <cell r="C8349" t="str">
            <v>消毒铺巾,暴露肱二头肌,对损伤部位不能直接修补缝合,需选用自体或异体移植物进行肌腱重建或行局部肌腱固定,必要时进行相应骨折固定,冲洗缝合伤口。</v>
          </cell>
          <cell r="D8349" t="str">
            <v>引流装置</v>
          </cell>
          <cell r="E8349" t="str">
            <v>特殊缝线</v>
          </cell>
          <cell r="F8349" t="str">
            <v>次</v>
          </cell>
          <cell r="G8349" t="str">
            <v/>
          </cell>
          <cell r="H8349">
            <v>1200</v>
          </cell>
          <cell r="I8349">
            <v>960</v>
          </cell>
          <cell r="J8349">
            <v>840</v>
          </cell>
          <cell r="K8349" t="str">
            <v>乙类</v>
          </cell>
        </row>
        <row r="8350">
          <cell r="A8350" t="str">
            <v>HWK89302</v>
          </cell>
          <cell r="B8350" t="str">
            <v>肱三头肌肌腱重建术</v>
          </cell>
          <cell r="C8350" t="str">
            <v>消毒铺巾,暴露肱三头肌,对损伤部位不能直接修补缝合,需选用自体或异体移植物进行肌腱重建或行局部肌腱固定,必要时进行相应骨折固定,冲洗缝合伤口。</v>
          </cell>
          <cell r="D8350" t="str">
            <v>引流装置</v>
          </cell>
          <cell r="E8350" t="str">
            <v>特殊缝线</v>
          </cell>
          <cell r="F8350" t="str">
            <v>次</v>
          </cell>
          <cell r="G8350" t="str">
            <v/>
          </cell>
          <cell r="H8350">
            <v>1350</v>
          </cell>
          <cell r="I8350">
            <v>1080</v>
          </cell>
          <cell r="J8350">
            <v>945</v>
          </cell>
          <cell r="K8350" t="str">
            <v>乙类</v>
          </cell>
        </row>
        <row r="8351">
          <cell r="A8351" t="str">
            <v>HWL-HWQ</v>
          </cell>
          <cell r="B8351" t="str">
            <v>6.前臂</v>
          </cell>
          <cell r="C8351" t="str">
            <v/>
          </cell>
          <cell r="D8351" t="str">
            <v/>
          </cell>
          <cell r="E8351" t="str">
            <v/>
          </cell>
        </row>
        <row r="8351">
          <cell r="G8351" t="str">
            <v/>
          </cell>
          <cell r="H8351" t="str">
            <v/>
          </cell>
          <cell r="I8351" t="str">
            <v/>
          </cell>
          <cell r="J8351" t="str">
            <v/>
          </cell>
        </row>
        <row r="8352">
          <cell r="A8352" t="str">
            <v>HWL79301</v>
          </cell>
          <cell r="B8352" t="str">
            <v>前臂截肢术</v>
          </cell>
          <cell r="C8352" t="str">
            <v>麻醉,消毒,常规入路,神经血管切断处理,肌腱肌肉切断,截骨,肌肉成形､肌固定,放置引流,关闭伤口,1000毫升生理冲洗液冲洗。</v>
          </cell>
          <cell r="D8352" t="str">
            <v>引流装置,冲洗液</v>
          </cell>
          <cell r="E8352" t="str">
            <v>特殊缝线</v>
          </cell>
          <cell r="F8352" t="str">
            <v>次</v>
          </cell>
          <cell r="G8352" t="str">
            <v/>
          </cell>
          <cell r="H8352">
            <v>1450</v>
          </cell>
          <cell r="I8352">
            <v>1160</v>
          </cell>
          <cell r="J8352">
            <v>1015</v>
          </cell>
          <cell r="K8352" t="str">
            <v>甲类</v>
          </cell>
        </row>
        <row r="8353">
          <cell r="A8353" t="str">
            <v>HWL79302</v>
          </cell>
          <cell r="B8353" t="str">
            <v>深度烧伤前臂截肢术</v>
          </cell>
          <cell r="C8353" t="str">
            <v>术区皮肤消毒,显露并确定坏死平面,截除坏死肢体远端,妥善处理残端血管､神经､骨骼､肌肉等组织,缝合残端,或用皮瓣或皮片修复残端创面。不含植皮术､皮瓣修复术。</v>
          </cell>
          <cell r="D8353" t="str">
            <v>引流装置</v>
          </cell>
          <cell r="E8353" t="str">
            <v>功能性敷料,特殊缝线</v>
          </cell>
          <cell r="F8353" t="str">
            <v>单侧</v>
          </cell>
          <cell r="G8353" t="str">
            <v/>
          </cell>
          <cell r="H8353">
            <v>1600</v>
          </cell>
          <cell r="I8353">
            <v>1280</v>
          </cell>
          <cell r="J8353">
            <v>1120</v>
          </cell>
          <cell r="K8353" t="str">
            <v>甲类</v>
          </cell>
        </row>
        <row r="8354">
          <cell r="A8354" t="str">
            <v>HWL83301</v>
          </cell>
          <cell r="B8354" t="str">
            <v>前臂分叉术</v>
          </cell>
          <cell r="C8354" t="str">
            <v>消毒铺巾,气囊止血带止血,切开皮肤,将前臂残端分离,修整骨残端,皮肤移植或皮瓣移植。不含皮肤移植术。</v>
          </cell>
          <cell r="D8354" t="str">
            <v>引流装置</v>
          </cell>
          <cell r="E8354" t="str">
            <v>内(外)固定材料,钢丝,止血材料</v>
          </cell>
          <cell r="F8354" t="str">
            <v>单侧</v>
          </cell>
          <cell r="G8354" t="str">
            <v/>
          </cell>
          <cell r="H8354">
            <v>1450</v>
          </cell>
          <cell r="I8354">
            <v>1160</v>
          </cell>
          <cell r="J8354">
            <v>1015</v>
          </cell>
          <cell r="K8354" t="str">
            <v>乙类</v>
          </cell>
        </row>
        <row r="8355">
          <cell r="A8355" t="str">
            <v>HWM</v>
          </cell>
          <cell r="B8355" t="str">
            <v>尺骨</v>
          </cell>
          <cell r="C8355" t="str">
            <v/>
          </cell>
          <cell r="D8355" t="str">
            <v/>
          </cell>
          <cell r="E8355" t="str">
            <v/>
          </cell>
        </row>
        <row r="8355">
          <cell r="G8355" t="str">
            <v/>
          </cell>
          <cell r="H8355" t="str">
            <v/>
          </cell>
          <cell r="I8355" t="str">
            <v/>
          </cell>
          <cell r="J8355" t="str">
            <v/>
          </cell>
        </row>
        <row r="8356">
          <cell r="A8356" t="str">
            <v>HWM70301</v>
          </cell>
          <cell r="B8356" t="str">
            <v>尺骨鹰嘴骨折闭合复位内固定术</v>
          </cell>
          <cell r="C8356" t="str">
            <v>摆体位,选择适合入路切开,保护周围血管神经组织,保护骨折端血供,不显露骨折端,闭合复位骨折端,一般在透视影像监视下进行,选择相应内固定物进行骨折固定,冲洗伤口,放置引流,缝合伤口。必要时术中X线检查骨折及内固定物位置或进行术中计算机导航。不含术中X线引导､术中导航。</v>
          </cell>
          <cell r="D8356" t="str">
            <v>引流装置,冲洗液</v>
          </cell>
          <cell r="E8356" t="str">
            <v>内固定材料,特殊缝线</v>
          </cell>
          <cell r="F8356" t="str">
            <v>单侧</v>
          </cell>
          <cell r="G8356" t="str">
            <v/>
          </cell>
          <cell r="H8356">
            <v>1440</v>
          </cell>
          <cell r="I8356">
            <v>1150</v>
          </cell>
          <cell r="J8356">
            <v>1010</v>
          </cell>
          <cell r="K8356" t="str">
            <v>甲类</v>
          </cell>
        </row>
        <row r="8357">
          <cell r="A8357" t="str">
            <v>HWM70302</v>
          </cell>
          <cell r="B8357" t="str">
            <v>尺骨鹰嘴骨折切开复位内固定术</v>
          </cell>
          <cell r="C8357" t="str">
            <v>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X线引导､术中导航。</v>
          </cell>
          <cell r="D8357" t="str">
            <v>引流装置,冲洗液</v>
          </cell>
          <cell r="E8357" t="str">
            <v>内固定材料,特殊缝线</v>
          </cell>
          <cell r="F8357" t="str">
            <v>单侧</v>
          </cell>
          <cell r="G8357" t="str">
            <v/>
          </cell>
          <cell r="H8357">
            <v>1370</v>
          </cell>
          <cell r="I8357">
            <v>1100</v>
          </cell>
          <cell r="J8357">
            <v>960</v>
          </cell>
          <cell r="K8357" t="str">
            <v>甲类</v>
          </cell>
        </row>
        <row r="8358">
          <cell r="A8358" t="str">
            <v>HWM70303</v>
          </cell>
          <cell r="B8358" t="str">
            <v>陈旧尺骨鹰嘴骨折切开复位内固定术</v>
          </cell>
          <cell r="C8358" t="str">
            <v>陈旧骨折包括骨折不愈合､畸形愈合､骨折伴感染,病变部位为非正常解剖结构,手术操作难度增大很多。摆体位,选择适合入路切开,保护周围血管神经组织,保护骨折端血供,显露骨折形态,复位骨折端。必要时进行截骨矫形,选择相应内固定物进行骨折固定,冲洗伤口,放置引流,逐层缝合伤口,必要时术中X线检查骨折及内固定物位置或进行术中计算机导航。不含术中植骨术､X线引导､术中导航。</v>
          </cell>
          <cell r="D8358" t="str">
            <v>引流装置,冲洗液</v>
          </cell>
          <cell r="E8358" t="str">
            <v>内固定材料,人工骨,特殊缝线</v>
          </cell>
          <cell r="F8358" t="str">
            <v>单侧</v>
          </cell>
          <cell r="G8358" t="str">
            <v/>
          </cell>
          <cell r="H8358">
            <v>1400</v>
          </cell>
          <cell r="I8358">
            <v>1120</v>
          </cell>
          <cell r="J8358">
            <v>980</v>
          </cell>
          <cell r="K8358" t="str">
            <v>甲类</v>
          </cell>
        </row>
        <row r="8359">
          <cell r="A8359" t="str">
            <v>HWM70304</v>
          </cell>
          <cell r="B8359" t="str">
            <v>尺骨干骨折闭合复位钢板螺丝钉内固定术</v>
          </cell>
          <cell r="C8359" t="str">
            <v>摆体位,选择骨折端远近端切开,保护周围软组织,防止血管神经损伤,透视下闭合复位骨折端,选择适宜的钢板螺丝钉固定系统,经皮下或肌下跨越骨折端,用螺钉进行骨折固定,冲洗伤口,放置引流,逐层缝合伤口。必要时术中X线检查骨折及内固定物位置。不含术中X线引导､术中导航。</v>
          </cell>
          <cell r="D8359" t="str">
            <v>引流装置,冲洗液</v>
          </cell>
          <cell r="E8359" t="str">
            <v>内固定材料,特殊缝线</v>
          </cell>
          <cell r="F8359" t="str">
            <v>单侧</v>
          </cell>
          <cell r="G8359" t="str">
            <v/>
          </cell>
          <cell r="H8359">
            <v>1450</v>
          </cell>
          <cell r="I8359">
            <v>1160</v>
          </cell>
          <cell r="J8359">
            <v>1015</v>
          </cell>
          <cell r="K8359" t="str">
            <v>甲类</v>
          </cell>
        </row>
        <row r="8360">
          <cell r="A8360" t="str">
            <v>HWM70305</v>
          </cell>
          <cell r="B8360" t="str">
            <v>尺骨干骨折闭合复位髓内针内固定术</v>
          </cell>
          <cell r="C8360" t="str">
            <v>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或应用术中计算机导航。不含术中X线引导､术中导航。</v>
          </cell>
          <cell r="D8360" t="str">
            <v>引流装置</v>
          </cell>
          <cell r="E8360" t="str">
            <v>内固定材料,特殊缝线</v>
          </cell>
          <cell r="F8360" t="str">
            <v>单侧</v>
          </cell>
          <cell r="G8360" t="str">
            <v/>
          </cell>
          <cell r="H8360">
            <v>1400</v>
          </cell>
          <cell r="I8360">
            <v>1120</v>
          </cell>
          <cell r="J8360">
            <v>980</v>
          </cell>
          <cell r="K8360" t="str">
            <v>甲类</v>
          </cell>
        </row>
        <row r="8361">
          <cell r="A8361" t="str">
            <v>HWM70306</v>
          </cell>
          <cell r="B8361" t="str">
            <v>陈旧尺骨干骨折闭合复位髓内针内固定术</v>
          </cell>
          <cell r="C8361" t="str">
            <v>陈旧骨折包括骨折不愈合､畸形愈合､骨折伴感染,病变部位为非正常解剖结构,手术操作难度增大很多。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或应用术中计算机导航。不含术中X线引导､术中导航。</v>
          </cell>
          <cell r="D8361" t="str">
            <v>引流装置</v>
          </cell>
          <cell r="E8361" t="str">
            <v>内固定材料,特殊缝线</v>
          </cell>
          <cell r="F8361" t="str">
            <v>单侧</v>
          </cell>
          <cell r="G8361" t="str">
            <v/>
          </cell>
          <cell r="H8361">
            <v>1750</v>
          </cell>
          <cell r="I8361">
            <v>1400</v>
          </cell>
          <cell r="J8361">
            <v>1225</v>
          </cell>
          <cell r="K8361" t="str">
            <v>甲类</v>
          </cell>
        </row>
        <row r="8362">
          <cell r="A8362" t="str">
            <v>HWM70307</v>
          </cell>
          <cell r="B8362" t="str">
            <v>尺骨干骨折闭合复位外固定架固定术</v>
          </cell>
          <cell r="C8362" t="str">
            <v>摆体位(必要时在骨科牵引手术床上固定患肢),选择外固定架针入点,在骨折两端固定外固定架针,保护周围软组织,防止血管神经损伤,X线透视下复位骨折,透视下对骨折进行固定,冲洗伤口,放置引流,逐层缝合伤口。必要时术中X线检查骨折及内固定物位置。</v>
          </cell>
          <cell r="D8362" t="str">
            <v>引流装置</v>
          </cell>
          <cell r="E8362" t="str">
            <v>外固定材料,特殊缝线</v>
          </cell>
          <cell r="F8362" t="str">
            <v>单侧</v>
          </cell>
          <cell r="G8362" t="str">
            <v/>
          </cell>
          <cell r="H8362">
            <v>1700</v>
          </cell>
          <cell r="I8362">
            <v>1360</v>
          </cell>
          <cell r="J8362">
            <v>1190</v>
          </cell>
          <cell r="K8362" t="str">
            <v>乙类</v>
          </cell>
        </row>
        <row r="8363">
          <cell r="A8363" t="str">
            <v>HWM70308</v>
          </cell>
          <cell r="B8363" t="str">
            <v>陈旧尺骨干骨折闭合复位外固定架固定术</v>
          </cell>
          <cell r="C8363" t="str">
            <v>陈旧骨折包括骨折不愈合､畸形愈合､骨折伴感染,病变部位为非正常解剖结构,手术操作难度增大很多。摆体位(必要时在骨科牵引手术床上固定患肢),选择外固定架针入点,在骨折两端固定外固定架针,保护周围软组织,防止血管神经损伤,X线透视下复位骨折,透视下对骨折进行固定,冲洗伤口,放置引流,逐层缝合伤口。必要时术中X线检查骨折及内固定物位置。</v>
          </cell>
          <cell r="D8363" t="str">
            <v>引流装置</v>
          </cell>
          <cell r="E8363" t="str">
            <v>外固定材料,特殊缝线</v>
          </cell>
          <cell r="F8363" t="str">
            <v>单侧</v>
          </cell>
          <cell r="G8363" t="str">
            <v/>
          </cell>
          <cell r="H8363">
            <v>1700</v>
          </cell>
          <cell r="I8363">
            <v>1360</v>
          </cell>
          <cell r="J8363">
            <v>1190</v>
          </cell>
          <cell r="K8363" t="str">
            <v>乙类</v>
          </cell>
        </row>
        <row r="8364">
          <cell r="A8364" t="str">
            <v>HWM70309</v>
          </cell>
          <cell r="B8364" t="str">
            <v>尺骨干骨折切开复位内固定术</v>
          </cell>
          <cell r="C8364" t="str">
            <v>摆体位,选择适合入路切开,保护周围软组织,防止血管神经损伤,保护骨折端血供,显露骨折形态,用力牵引骨折端,准确复位骨折端,选择适宜的钢板螺丝钉固定系统,反复钻孔,置入螺钉,固定钢板,进行骨折固定,冲洗伤口,放置引流,逐层缝合伤口。必要时术中X线检查骨折及内固定物位置。不含术中X线引导､术中导航。</v>
          </cell>
          <cell r="D8364" t="str">
            <v>引流装置,冲洗液</v>
          </cell>
          <cell r="E8364" t="str">
            <v>内固定材料,特殊缝线</v>
          </cell>
          <cell r="F8364" t="str">
            <v>单侧</v>
          </cell>
          <cell r="G8364" t="str">
            <v>粉碎骨折加收不超过50%</v>
          </cell>
          <cell r="H8364">
            <v>1600</v>
          </cell>
          <cell r="I8364">
            <v>1280</v>
          </cell>
          <cell r="J8364">
            <v>1120</v>
          </cell>
          <cell r="K8364" t="str">
            <v>甲类</v>
          </cell>
        </row>
        <row r="8365">
          <cell r="A8365" t="str">
            <v>HWM70310</v>
          </cell>
          <cell r="B8365" t="str">
            <v>陈旧尺骨干骨折切开复位内固定术</v>
          </cell>
          <cell r="C8365" t="str">
            <v>陈旧骨折包括骨折不愈合､畸形愈合､骨折伴感染,病变部位为非正常解剖结构,手术操作难度增大很多。摆体位,选择适合入路切开,保护周围软组织,防止血管神经损伤,保护骨折端血供,显露骨折形态,用力牵引骨折端,复位骨折端。必要时截骨矫形,选择适宜的钢板螺丝钉固定系统,反复钻孔,置入螺钉,固定钢板,进行骨折固定,冲洗伤口,放置引流,逐层缝合伤口,必要时术中X线检查骨折及内固定物位置。不含术中植骨术､X线引导､术中导航。</v>
          </cell>
          <cell r="D8365" t="str">
            <v>引流装置,冲洗液</v>
          </cell>
          <cell r="E8365" t="str">
            <v>内固定材料,人工骨,特殊缝线</v>
          </cell>
          <cell r="F8365" t="str">
            <v>单侧</v>
          </cell>
          <cell r="G8365" t="str">
            <v/>
          </cell>
          <cell r="H8365">
            <v>1800</v>
          </cell>
          <cell r="I8365">
            <v>1440</v>
          </cell>
          <cell r="J8365">
            <v>1260</v>
          </cell>
          <cell r="K8365" t="str">
            <v>甲类</v>
          </cell>
        </row>
        <row r="8366">
          <cell r="A8366" t="str">
            <v>HWM70311</v>
          </cell>
          <cell r="B8366" t="str">
            <v>尺骨干骨折切开复位髓内针内固定术</v>
          </cell>
          <cell r="C8366" t="str">
            <v>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或应用术中计算机导航。不含术中X线引导､术中导航。</v>
          </cell>
          <cell r="D8366" t="str">
            <v>引流装置,冲洗液</v>
          </cell>
          <cell r="E8366" t="str">
            <v>内固定材料,特殊缝线</v>
          </cell>
          <cell r="F8366" t="str">
            <v>单侧</v>
          </cell>
          <cell r="G8366" t="str">
            <v/>
          </cell>
          <cell r="H8366">
            <v>1700</v>
          </cell>
          <cell r="I8366">
            <v>1360</v>
          </cell>
          <cell r="J8366">
            <v>1190</v>
          </cell>
          <cell r="K8366" t="str">
            <v>甲类</v>
          </cell>
        </row>
        <row r="8367">
          <cell r="A8367" t="str">
            <v>HWM70312</v>
          </cell>
          <cell r="B8367" t="str">
            <v>陈旧尺骨干骨折切开复位髓内针内固定术</v>
          </cell>
          <cell r="C8367" t="str">
            <v>陈旧骨折包括骨折不愈合､畸形愈合､骨折伴感染,病变部位为非正常解剖结构,手术操作难度增大很多。摆体位,必要时在骨科牵引手术床上固定患肢,选择适合入路切开,打开骨髓腔,保护周围软组织,防止血管神经损伤,保护骨折端血供,复位骨折。必要时进行接截骨矫形,选择适宜的髓内针固定系统,透视下对骨折进行固定,冲洗伤口,放置引流,逐层缝合伤口,必要时术中X线检查骨折及内固定物位置或应用术中计算机导航。不含术中植骨术､X线引导､术中导航。</v>
          </cell>
          <cell r="D8367" t="str">
            <v>引流装置,冲洗液</v>
          </cell>
          <cell r="E8367" t="str">
            <v>内固定材料,人工骨,特殊缝线</v>
          </cell>
          <cell r="F8367" t="str">
            <v>单侧</v>
          </cell>
          <cell r="G8367" t="str">
            <v/>
          </cell>
          <cell r="H8367">
            <v>1800</v>
          </cell>
          <cell r="I8367">
            <v>1440</v>
          </cell>
          <cell r="J8367">
            <v>1260</v>
          </cell>
          <cell r="K8367" t="str">
            <v>甲类</v>
          </cell>
        </row>
        <row r="8368">
          <cell r="A8368" t="str">
            <v>HWM70313</v>
          </cell>
          <cell r="B8368" t="str">
            <v>尺骨干骨折切开复位外固定架固定术</v>
          </cell>
          <cell r="C8368" t="str">
            <v>摆体位(必要时在骨科牵引手术床上固定患肢),选择外固定架针入点,在骨折两端固定外固定架针。保护周围软组织,防止血管神经损伤,切开暴露骨折端,直视下复位骨折。必要时对骨折端进行内固定,透视下对骨折进行穿针,外固定架固定,冲洗伤口,放置引流,逐层缝合伤口(必要时术中X线检查骨折及内固定物位置)。</v>
          </cell>
          <cell r="D8368" t="str">
            <v>引流装置,冲洗液</v>
          </cell>
          <cell r="E8368" t="str">
            <v>外固定材料,特殊缝线</v>
          </cell>
          <cell r="F8368" t="str">
            <v>单侧</v>
          </cell>
          <cell r="G8368" t="str">
            <v/>
          </cell>
          <cell r="H8368">
            <v>1400</v>
          </cell>
          <cell r="I8368">
            <v>1120</v>
          </cell>
          <cell r="J8368">
            <v>980</v>
          </cell>
          <cell r="K8368" t="str">
            <v>乙类</v>
          </cell>
        </row>
        <row r="8369">
          <cell r="A8369" t="str">
            <v>HWM70314</v>
          </cell>
          <cell r="B8369" t="str">
            <v>陈旧尺骨干骨折切开复位外固定架固定术</v>
          </cell>
          <cell r="C8369" t="str">
            <v>陈旧骨折包括骨折不愈合､畸形愈合､骨折伴感染,病变部位为非正常解剖结构,手术操作难度增大很多。摆体位,必要时在骨科牵引手术床上固定患肢,选择外固定架针入点,在骨折两端固定外固定架针,切开暴露骨折端,复位骨折。必要时进行截骨矫形,保护周围软组织,防止血管神经损伤,透视下对骨折进行固定,冲洗伤口,放置引流,逐层缝合伤口,必要时术中X线检查骨折及内固定物位置。不含植骨术。</v>
          </cell>
          <cell r="D8369" t="str">
            <v>引流装置,冲洗液</v>
          </cell>
          <cell r="E8369" t="str">
            <v>人工骨,外固定材料,特殊缝线</v>
          </cell>
          <cell r="F8369" t="str">
            <v>单侧</v>
          </cell>
          <cell r="G8369" t="str">
            <v/>
          </cell>
          <cell r="H8369">
            <v>1500</v>
          </cell>
          <cell r="I8369">
            <v>1200</v>
          </cell>
          <cell r="J8369">
            <v>1050</v>
          </cell>
          <cell r="K8369" t="str">
            <v>乙类</v>
          </cell>
        </row>
        <row r="8370">
          <cell r="A8370" t="str">
            <v>HWM70501</v>
          </cell>
          <cell r="B8370" t="str">
            <v>关节镜下尺骨茎突骨折复位内固定术</v>
          </cell>
          <cell r="C8370" t="str">
            <v>消毒铺巾,铺一次性防水无菌单,穿一次性防水手术衣,掌侧尺腕关节间隙入路,关节镜探查尺骨远端关节面及三角软骨远侧面探查､三角骨近侧关节面探查,周围滑膜探查,将尺骨茎突骨折端血肿清理,复位,内固定螺钉固定骨折端,18000毫升生理冲洗液冲洗关节腔。不含X线引导。</v>
          </cell>
          <cell r="D8370" t="str">
            <v>冲洗液</v>
          </cell>
          <cell r="E8370" t="str">
            <v>内固定材料</v>
          </cell>
          <cell r="F8370" t="str">
            <v>单侧</v>
          </cell>
          <cell r="G8370" t="str">
            <v/>
          </cell>
          <cell r="H8370">
            <v>1650</v>
          </cell>
          <cell r="I8370">
            <v>1320</v>
          </cell>
          <cell r="J8370">
            <v>1155</v>
          </cell>
          <cell r="K8370" t="str">
            <v>乙类</v>
          </cell>
        </row>
        <row r="8371">
          <cell r="A8371" t="str">
            <v>HWM73301</v>
          </cell>
          <cell r="B8371" t="str">
            <v>尺骨肿瘤切除截骨矫形术</v>
          </cell>
          <cell r="C8371" t="str">
            <v>麻醉后术野消毒,取前臂切口切除尺骨软骨瘤,尺骨截骨后安装伊氏架矫形固定。</v>
          </cell>
          <cell r="D8371" t="str">
            <v>引流装置</v>
          </cell>
          <cell r="E8371" t="str">
            <v>内固定材料,人工骨或异体骨</v>
          </cell>
          <cell r="F8371" t="str">
            <v>次</v>
          </cell>
          <cell r="G8371" t="str">
            <v/>
          </cell>
          <cell r="H8371">
            <v>2000</v>
          </cell>
          <cell r="I8371">
            <v>1600</v>
          </cell>
          <cell r="J8371">
            <v>1400</v>
          </cell>
          <cell r="K8371" t="str">
            <v>乙类</v>
          </cell>
        </row>
        <row r="8372">
          <cell r="A8372" t="str">
            <v>HWM73302</v>
          </cell>
          <cell r="B8372" t="str">
            <v>尺骨头切除术</v>
          </cell>
          <cell r="C8372" t="str">
            <v>消毒铺巾,显露腕关节,局部切除尺骨头,冲洗缝合伤口。</v>
          </cell>
          <cell r="D8372" t="str">
            <v>引流装置,冲洗液</v>
          </cell>
          <cell r="E8372" t="str">
            <v>特殊缝线</v>
          </cell>
          <cell r="F8372" t="str">
            <v>单侧</v>
          </cell>
          <cell r="G8372" t="str">
            <v/>
          </cell>
          <cell r="H8372">
            <v>1350</v>
          </cell>
          <cell r="I8372">
            <v>1080</v>
          </cell>
          <cell r="J8372">
            <v>945</v>
          </cell>
          <cell r="K8372" t="str">
            <v>甲类</v>
          </cell>
        </row>
        <row r="8373">
          <cell r="A8373" t="str">
            <v>HWM73303</v>
          </cell>
          <cell r="B8373" t="str">
            <v>尺骨远端切除术</v>
          </cell>
          <cell r="C8373" t="str">
            <v>消毒铺巾,气囊止血带止血,切开皮肤,显露尺骨下端,切断尺骨头或远端部分骨质､骨移植。不含植骨术､术中X线引导。</v>
          </cell>
          <cell r="D8373" t="str">
            <v>引流装置</v>
          </cell>
          <cell r="E8373" t="str">
            <v>内(外)固定材料,钢丝,特殊缝线</v>
          </cell>
          <cell r="F8373" t="str">
            <v>单侧</v>
          </cell>
          <cell r="G8373" t="str">
            <v/>
          </cell>
          <cell r="H8373">
            <v>1450</v>
          </cell>
          <cell r="I8373">
            <v>1160</v>
          </cell>
          <cell r="J8373">
            <v>1015</v>
          </cell>
          <cell r="K8373" t="str">
            <v>甲类</v>
          </cell>
        </row>
        <row r="8374">
          <cell r="A8374" t="str">
            <v>HWM73501</v>
          </cell>
          <cell r="B8374" t="str">
            <v>关节镜下尺骨远端切除术</v>
          </cell>
          <cell r="C8374" t="str">
            <v>消毒铺巾,气囊止血带止血,切开皮肤,插入关节镜,显露尺骨头,将其切除,2000毫升生理冲洗液冲洗关节腔。</v>
          </cell>
          <cell r="D8374" t="str">
            <v>冲洗液</v>
          </cell>
          <cell r="E8374" t="str">
            <v>内(外)固定材料,钢丝,特殊缝线</v>
          </cell>
          <cell r="F8374" t="str">
            <v>单侧</v>
          </cell>
          <cell r="G8374" t="str">
            <v/>
          </cell>
          <cell r="H8374">
            <v>1450</v>
          </cell>
          <cell r="I8374">
            <v>1160</v>
          </cell>
          <cell r="J8374">
            <v>1015</v>
          </cell>
          <cell r="K8374" t="str">
            <v>乙类</v>
          </cell>
        </row>
        <row r="8375">
          <cell r="A8375" t="str">
            <v>HWM81301</v>
          </cell>
          <cell r="B8375" t="str">
            <v>尺骨短缩术</v>
          </cell>
          <cell r="C8375" t="str">
            <v>经前臂尺侧入路,于尺骨干中段截骨,缩短需要长度后,钢板螺钉内固定,石膏或支具保护。不含C型臂引导。</v>
          </cell>
          <cell r="D8375" t="str">
            <v>骨蜡,引流装置</v>
          </cell>
          <cell r="E8375" t="str">
            <v>内(外)固定材料,特殊缝线</v>
          </cell>
          <cell r="F8375" t="str">
            <v>单侧</v>
          </cell>
          <cell r="G8375" t="str">
            <v/>
          </cell>
          <cell r="H8375">
            <v>1450</v>
          </cell>
          <cell r="I8375">
            <v>1160</v>
          </cell>
          <cell r="J8375">
            <v>1015</v>
          </cell>
          <cell r="K8375" t="str">
            <v>乙类</v>
          </cell>
        </row>
        <row r="8376">
          <cell r="A8376" t="str">
            <v>HWM82301</v>
          </cell>
          <cell r="B8376" t="str">
            <v>尺骨延长术</v>
          </cell>
          <cell r="C8376" t="str">
            <v>经前臂尺侧入路,于尺骨干中段Z字形截骨,C型臂下决定对位对线及延长长度,钢板螺钉内固定,自体或异体植骨,石膏或支具保护。不含C型臂引导。</v>
          </cell>
          <cell r="D8376" t="str">
            <v>引流装置</v>
          </cell>
          <cell r="E8376" t="str">
            <v>内(外)固定材料,特殊缝线</v>
          </cell>
          <cell r="F8376" t="str">
            <v>单侧</v>
          </cell>
          <cell r="G8376" t="str">
            <v/>
          </cell>
          <cell r="H8376">
            <v>1550</v>
          </cell>
          <cell r="I8376">
            <v>1240</v>
          </cell>
          <cell r="J8376">
            <v>1085</v>
          </cell>
          <cell r="K8376" t="str">
            <v>乙类</v>
          </cell>
        </row>
        <row r="8377">
          <cell r="A8377" t="str">
            <v>HWM82302</v>
          </cell>
          <cell r="B8377" t="str">
            <v>尺骨牵张延长术</v>
          </cell>
          <cell r="C8377" t="str">
            <v>经前臂尺侧入路,于尺骨近远端分别打入2根斯氏钉,安置可牵张外固定延长支架,于尺骨中段截断,缓慢延长至需要长度后,用钢板螺钉或随内针内固定。不含C型臂引导。</v>
          </cell>
          <cell r="D8377" t="str">
            <v>引流装置</v>
          </cell>
          <cell r="E8377" t="str">
            <v>内(外)固定材料,特殊缝线</v>
          </cell>
          <cell r="F8377" t="str">
            <v>单侧</v>
          </cell>
          <cell r="G8377" t="str">
            <v/>
          </cell>
          <cell r="H8377">
            <v>1550</v>
          </cell>
          <cell r="I8377">
            <v>1240</v>
          </cell>
          <cell r="J8377">
            <v>1085</v>
          </cell>
          <cell r="K8377" t="str">
            <v>乙类</v>
          </cell>
        </row>
        <row r="8378">
          <cell r="A8378" t="str">
            <v>HWM83301</v>
          </cell>
          <cell r="B8378" t="str">
            <v>尺骨截骨矫形术</v>
          </cell>
          <cell r="C8378" t="str">
            <v>消毒铺巾,气囊止血带止血,切开皮肤,显露截骨部位,用骨刀或摆锯截骨,对合骨端,矫正畸形,内固定或外固定。不含术中X线引导。</v>
          </cell>
          <cell r="D8378" t="str">
            <v>引流装置</v>
          </cell>
          <cell r="E8378" t="str">
            <v>内(外)固定材料,特殊缝线</v>
          </cell>
          <cell r="F8378" t="str">
            <v>单侧</v>
          </cell>
          <cell r="G8378" t="str">
            <v/>
          </cell>
          <cell r="H8378">
            <v>1550</v>
          </cell>
          <cell r="I8378">
            <v>1240</v>
          </cell>
          <cell r="J8378">
            <v>1085</v>
          </cell>
          <cell r="K8378" t="str">
            <v>乙类</v>
          </cell>
        </row>
        <row r="8379">
          <cell r="A8379" t="str">
            <v>HWN</v>
          </cell>
          <cell r="B8379" t="str">
            <v>桡骨</v>
          </cell>
          <cell r="C8379" t="str">
            <v/>
          </cell>
          <cell r="D8379" t="str">
            <v/>
          </cell>
          <cell r="E8379" t="str">
            <v/>
          </cell>
        </row>
        <row r="8379">
          <cell r="G8379" t="str">
            <v/>
          </cell>
          <cell r="H8379" t="str">
            <v/>
          </cell>
          <cell r="I8379" t="str">
            <v/>
          </cell>
          <cell r="J8379" t="str">
            <v/>
          </cell>
        </row>
        <row r="8380">
          <cell r="A8380" t="str">
            <v>HWN64301</v>
          </cell>
          <cell r="B8380" t="str">
            <v>人工桡骨头取出术</v>
          </cell>
          <cell r="C8380" t="str">
            <v>消毒铺巾,气囊止血带止血,切开皮肤,显露关节,取出人工关节。</v>
          </cell>
          <cell r="D8380" t="str">
            <v/>
          </cell>
          <cell r="E8380" t="str">
            <v>人工关节,内(外)固定材料,特殊缝线</v>
          </cell>
          <cell r="F8380" t="str">
            <v>单侧</v>
          </cell>
          <cell r="G8380" t="str">
            <v/>
          </cell>
          <cell r="H8380">
            <v>1350</v>
          </cell>
          <cell r="I8380">
            <v>1080</v>
          </cell>
          <cell r="J8380">
            <v>945</v>
          </cell>
          <cell r="K8380" t="str">
            <v>乙类</v>
          </cell>
        </row>
        <row r="8381">
          <cell r="A8381" t="str">
            <v>HWN66301</v>
          </cell>
          <cell r="B8381" t="str">
            <v>人工桡骨头置换术</v>
          </cell>
          <cell r="C8381" t="str">
            <v>消毒铺巾,气囊止血带止血,切开皮肤,显露桡骨头,将其切除,植入人工桡骨头,修复环状韧带。不含术中X线引导。</v>
          </cell>
          <cell r="D8381" t="str">
            <v/>
          </cell>
          <cell r="E8381" t="str">
            <v>人工关节,内(外)固定材料,特殊缝线</v>
          </cell>
          <cell r="F8381" t="str">
            <v>单侧</v>
          </cell>
          <cell r="G8381" t="str">
            <v/>
          </cell>
          <cell r="H8381">
            <v>1450</v>
          </cell>
          <cell r="I8381">
            <v>1160</v>
          </cell>
          <cell r="J8381">
            <v>1015</v>
          </cell>
          <cell r="K8381" t="str">
            <v>乙类</v>
          </cell>
        </row>
        <row r="8382">
          <cell r="A8382" t="str">
            <v>HWN66302</v>
          </cell>
          <cell r="B8382" t="str">
            <v>人工桡骨头翻修术</v>
          </cell>
          <cell r="C8382" t="str">
            <v>消毒铺巾,气囊止血带止血,切开皮肤,显露关节,取出旧人工关节植入新人工关节。不含术中X线引导。</v>
          </cell>
          <cell r="D8382" t="str">
            <v/>
          </cell>
          <cell r="E8382" t="str">
            <v>人工关节,内(外)固定材料,特殊缝线</v>
          </cell>
          <cell r="F8382" t="str">
            <v>单侧</v>
          </cell>
          <cell r="G8382" t="str">
            <v/>
          </cell>
          <cell r="H8382">
            <v>2400</v>
          </cell>
          <cell r="I8382">
            <v>1920</v>
          </cell>
          <cell r="J8382">
            <v>1680</v>
          </cell>
          <cell r="K8382" t="str">
            <v>乙类</v>
          </cell>
        </row>
        <row r="8383">
          <cell r="A8383" t="str">
            <v>HWN70301</v>
          </cell>
          <cell r="B8383" t="str">
            <v>桡骨头脱位切开复位术</v>
          </cell>
          <cell r="C8383" t="str">
            <v>摆体位,选择适合入路切开,保护周围软组织,防止血管神经损伤,保护骨折端血供,显露肱桡关节及桡骨头,复位肱桡关节及上尺桡关节,冲洗伤口,放置引流,逐层缝合伤口。必要时术中X线检查骨折及内固定物位置。不含术中X线引导､术中导航。</v>
          </cell>
          <cell r="D8383" t="str">
            <v>引流装置,冲洗液</v>
          </cell>
          <cell r="E8383" t="str">
            <v>特殊缝线</v>
          </cell>
          <cell r="F8383" t="str">
            <v>单侧</v>
          </cell>
          <cell r="G8383" t="str">
            <v/>
          </cell>
          <cell r="H8383">
            <v>1580</v>
          </cell>
          <cell r="I8383">
            <v>1265</v>
          </cell>
          <cell r="J8383">
            <v>1100</v>
          </cell>
          <cell r="K8383" t="str">
            <v>甲类</v>
          </cell>
        </row>
        <row r="8384">
          <cell r="A8384" t="str">
            <v>HWN70302</v>
          </cell>
          <cell r="B8384" t="str">
            <v>桡骨头骨折切开复位内固定术</v>
          </cell>
          <cell r="C8384" t="str">
            <v>摆体位,选择适合入路切开,保护周围血管神经组织,保护骨折端血供,显露骨折形态,准确复位骨折端,选择相应内固定物进行骨折固定,冲洗伤口,放置引流,逐层缝合伤口。必要时术中X线检查骨折及内固定物位置。不含术中X线引导。</v>
          </cell>
          <cell r="D8384" t="str">
            <v>引流装置,冲洗液</v>
          </cell>
          <cell r="E8384" t="str">
            <v>内固定材料,特殊缝线</v>
          </cell>
          <cell r="F8384" t="str">
            <v>单侧</v>
          </cell>
          <cell r="G8384" t="str">
            <v/>
          </cell>
          <cell r="H8384">
            <v>1580</v>
          </cell>
          <cell r="I8384">
            <v>1265</v>
          </cell>
          <cell r="J8384">
            <v>1100</v>
          </cell>
          <cell r="K8384" t="str">
            <v>甲类</v>
          </cell>
        </row>
        <row r="8385">
          <cell r="A8385" t="str">
            <v>HWN70303</v>
          </cell>
          <cell r="B8385" t="str">
            <v>陈旧桡骨头骨折切开复位内固定术</v>
          </cell>
          <cell r="C8385" t="str">
            <v>陈旧骨折包括骨折不愈合､畸形愈合､骨折伴感染,病变部位为非正常解剖结构,手术操作难度增大很多。摆体位,选择适合入路切开,保护周围血管神经组织,保护骨折端血供,显露骨折形态,复位骨折端,必要时进行截骨矫形,选择相应内固定物进行骨折固定,冲洗伤口,放置引流,逐层缝合伤口。必要时术中X线检查骨折及内固定物位置或进行术中计算机导航。不含术中植骨术､X线引导､术中导航。</v>
          </cell>
          <cell r="D8385" t="str">
            <v>引流装置</v>
          </cell>
          <cell r="E8385" t="str">
            <v>内固定材料,人工骨,特殊缝线</v>
          </cell>
          <cell r="F8385" t="str">
            <v>单侧</v>
          </cell>
          <cell r="G8385" t="str">
            <v/>
          </cell>
          <cell r="H8385">
            <v>1450</v>
          </cell>
          <cell r="I8385">
            <v>1160</v>
          </cell>
          <cell r="J8385">
            <v>1015</v>
          </cell>
          <cell r="K8385" t="str">
            <v>甲类</v>
          </cell>
        </row>
        <row r="8386">
          <cell r="A8386" t="str">
            <v>HWN70304</v>
          </cell>
          <cell r="B8386" t="str">
            <v>桡骨干骨折闭合复位钢板螺丝钉内固定术</v>
          </cell>
          <cell r="C8386" t="str">
            <v>摆体位,选择骨折端远近端切开,保护周围软组织,防止血管神经损伤,透视下闭合复位骨折端,选择适宜的钢板螺丝钉固定系统,经皮下或肌下跨越骨折端,用螺钉进行骨折固定,冲洗伤口,放置引流,逐层缝合伤口。必要时术中X线检查骨折及内固定物位置。不含术中X线引导､术中导航。</v>
          </cell>
          <cell r="D8386" t="str">
            <v>引流装置,冲洗液</v>
          </cell>
          <cell r="E8386" t="str">
            <v>内固定材料,特殊缝线</v>
          </cell>
          <cell r="F8386" t="str">
            <v>单侧</v>
          </cell>
          <cell r="G8386" t="str">
            <v/>
          </cell>
          <cell r="H8386">
            <v>1680</v>
          </cell>
          <cell r="I8386">
            <v>1345</v>
          </cell>
          <cell r="J8386">
            <v>1175</v>
          </cell>
          <cell r="K8386" t="str">
            <v>甲类</v>
          </cell>
        </row>
        <row r="8387">
          <cell r="A8387" t="str">
            <v>HWN70305</v>
          </cell>
          <cell r="B8387" t="str">
            <v>桡骨干骨折闭合复位髓内针内固定术</v>
          </cell>
          <cell r="C8387" t="str">
            <v>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或应用术中计算机导航。不含术中X线引导､术中导航。</v>
          </cell>
          <cell r="D8387" t="str">
            <v>引流装置</v>
          </cell>
          <cell r="E8387" t="str">
            <v>内固定材料,特殊缝线</v>
          </cell>
          <cell r="F8387" t="str">
            <v>单侧</v>
          </cell>
          <cell r="G8387" t="str">
            <v/>
          </cell>
          <cell r="H8387">
            <v>1400</v>
          </cell>
          <cell r="I8387">
            <v>1120</v>
          </cell>
          <cell r="J8387">
            <v>980</v>
          </cell>
          <cell r="K8387" t="str">
            <v>甲类</v>
          </cell>
        </row>
        <row r="8388">
          <cell r="A8388" t="str">
            <v>HWN70306</v>
          </cell>
          <cell r="B8388" t="str">
            <v>桡骨干骨折切开复位钢板螺丝钉内固定术</v>
          </cell>
          <cell r="C8388" t="str">
            <v>摆体位,选择适合入路切开,保护周围软组织,防止血管神经损伤,保护骨折端血供,显露骨折形态,用力牵引骨折端,准确复位骨折端,选择适宜的钢板螺丝钉固定系统,反复钻孔,置入螺钉,固定钢板,进行骨折固定,冲洗伤口,放置引流,逐层缝合伤口。必要时术中X线检查骨折及内固定物位置。不含术中X线引导､术中导航。</v>
          </cell>
          <cell r="D8388" t="str">
            <v>引流装置,冲洗液</v>
          </cell>
          <cell r="E8388" t="str">
            <v>内固定材料,特殊缝线</v>
          </cell>
          <cell r="F8388" t="str">
            <v>单侧</v>
          </cell>
          <cell r="G8388" t="str">
            <v>粉碎骨折加收不超过50%</v>
          </cell>
          <cell r="H8388">
            <v>1700</v>
          </cell>
          <cell r="I8388">
            <v>1360</v>
          </cell>
          <cell r="J8388">
            <v>1190</v>
          </cell>
          <cell r="K8388" t="str">
            <v>甲类</v>
          </cell>
        </row>
        <row r="8389">
          <cell r="A8389" t="str">
            <v>HWN70307</v>
          </cell>
          <cell r="B8389" t="str">
            <v>陈旧桡骨干骨折切开复位内固定术</v>
          </cell>
          <cell r="C8389" t="str">
            <v>陈旧骨折包括骨折不愈合､畸形愈合､骨折伴感染,病变部位为非正常解剖结构,手术操作难度增大很多。摆体位,选择适合入路切开,保护周围软组织,防止血管神经损伤,保护骨折端血供,显露骨折形态,用力牵引骨折端,复位骨折端。必要时截骨矫形,选择适宜的钢板螺丝钉固定系统,反复钻孔,置入螺钉,固定钢板,进行骨折固定,冲洗伤口,放置引流,逐层缝合伤口(必要时术中X线检查骨折及内固定物位置)。不含术中植骨术､X线引导､术中导航。</v>
          </cell>
          <cell r="D8389" t="str">
            <v>引流装置,冲洗液</v>
          </cell>
          <cell r="E8389" t="str">
            <v>内固定材料,人工骨,特殊缝线</v>
          </cell>
          <cell r="F8389" t="str">
            <v>单侧</v>
          </cell>
          <cell r="G8389" t="str">
            <v/>
          </cell>
          <cell r="H8389">
            <v>1700</v>
          </cell>
          <cell r="I8389">
            <v>1360</v>
          </cell>
          <cell r="J8389">
            <v>1190</v>
          </cell>
          <cell r="K8389" t="str">
            <v>甲类</v>
          </cell>
        </row>
        <row r="8390">
          <cell r="A8390" t="str">
            <v>HWN70308</v>
          </cell>
          <cell r="B8390" t="str">
            <v>桡骨干骨折切开复位髓内针内固定术</v>
          </cell>
          <cell r="C8390" t="str">
            <v>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或应用术中计算机导航。不含术中X线引导､术中导航。</v>
          </cell>
          <cell r="D8390" t="str">
            <v>引流装置,冲洗液</v>
          </cell>
          <cell r="E8390" t="str">
            <v>内固定材料,特殊缝线</v>
          </cell>
          <cell r="F8390" t="str">
            <v>单侧</v>
          </cell>
          <cell r="G8390" t="str">
            <v/>
          </cell>
          <cell r="H8390">
            <v>1600</v>
          </cell>
          <cell r="I8390">
            <v>1280</v>
          </cell>
          <cell r="J8390">
            <v>1120</v>
          </cell>
          <cell r="K8390" t="str">
            <v>甲类</v>
          </cell>
        </row>
        <row r="8391">
          <cell r="A8391" t="str">
            <v>HWN70309</v>
          </cell>
          <cell r="B8391" t="str">
            <v>陈旧桡骨干骨折切开复位髓内针内固定术</v>
          </cell>
          <cell r="C8391" t="str">
            <v>陈旧骨折包括骨折不愈合､畸形愈合､骨折伴感染,病变部位为非正常解剖结构,手术操作难度增大很多。摆体位(必要时在骨科牵引手术床上固定患肢),选择适合入路切开,打开骨髓腔,保护周围软组织,防止血管神经损伤,保护骨折端血供,复位骨折。必要时进行接截骨矫形,选择适宜的髓内针固定系统,透视下对骨折进行固定,冲洗伤口,放置引流,逐层缝合伤口,必要时术中X线检查骨折及内固定物位置或应用术中计算机导航。不含术中植骨术､X线引导､术中导航。</v>
          </cell>
          <cell r="D8391" t="str">
            <v>引流装置,冲洗液</v>
          </cell>
          <cell r="E8391" t="str">
            <v>内固定材料,人工骨,特殊缝线</v>
          </cell>
          <cell r="F8391" t="str">
            <v>单侧</v>
          </cell>
          <cell r="G8391" t="str">
            <v/>
          </cell>
          <cell r="H8391">
            <v>1700</v>
          </cell>
          <cell r="I8391">
            <v>1360</v>
          </cell>
          <cell r="J8391">
            <v>1190</v>
          </cell>
          <cell r="K8391" t="str">
            <v>甲类</v>
          </cell>
        </row>
        <row r="8392">
          <cell r="A8392" t="str">
            <v>HWN70310</v>
          </cell>
          <cell r="B8392" t="str">
            <v>桡骨干骨折闭合复位外固定架固定术</v>
          </cell>
          <cell r="C8392" t="str">
            <v>摆体位(必要时在骨科牵引手术床上固定患肢),选择外固定架针入点,在骨折两端固定外固定架针,保护周围软组织,防止血管神经损伤,X线透视下复位骨折,透视下对骨折进行固定,冲洗伤口,放置引流,逐层缝合伤口。必要时术中X线检查骨折及内固定物位置。</v>
          </cell>
          <cell r="D8392" t="str">
            <v>引流装置</v>
          </cell>
          <cell r="E8392" t="str">
            <v>特殊缝线,外固定材料</v>
          </cell>
          <cell r="F8392" t="str">
            <v>单侧</v>
          </cell>
          <cell r="G8392" t="str">
            <v/>
          </cell>
          <cell r="H8392">
            <v>1700</v>
          </cell>
          <cell r="I8392">
            <v>1360</v>
          </cell>
          <cell r="J8392">
            <v>1190</v>
          </cell>
          <cell r="K8392" t="str">
            <v>乙类</v>
          </cell>
        </row>
        <row r="8393">
          <cell r="A8393" t="str">
            <v>HWN70311</v>
          </cell>
          <cell r="B8393" t="str">
            <v>桡骨干骨折切开复位外固定架固定术</v>
          </cell>
          <cell r="C8393" t="str">
            <v>摆体位(必要时在骨科牵引手术床上固定患肢),选择外固定架针入点,在骨折两端固定外固定架针,保护周围软组织,防止血管神经损伤,切开暴露骨折端,直视下复位骨折。必要时对骨折端进行内固定,透视下对骨折进行穿针,外固定架固定,冲洗伤口,放置引流,逐层缝合伤口(必要时术中X线检查骨折及内固定物位置)。</v>
          </cell>
          <cell r="D8393" t="str">
            <v>引流装置</v>
          </cell>
          <cell r="E8393" t="str">
            <v>特殊缝线,外固定材料</v>
          </cell>
          <cell r="F8393" t="str">
            <v>单侧</v>
          </cell>
          <cell r="G8393" t="str">
            <v/>
          </cell>
          <cell r="H8393">
            <v>1700</v>
          </cell>
          <cell r="I8393">
            <v>1360</v>
          </cell>
          <cell r="J8393">
            <v>1190</v>
          </cell>
          <cell r="K8393" t="str">
            <v>乙类</v>
          </cell>
        </row>
        <row r="8394">
          <cell r="A8394" t="str">
            <v>HWN70312</v>
          </cell>
          <cell r="B8394" t="str">
            <v>陈旧桡骨干骨折切开复位外固定架固定术</v>
          </cell>
          <cell r="C8394" t="str">
            <v>陈旧骨折包括骨折不愈合､畸形愈合､骨折伴感染,病变部位为非正常解剖结构,手术操作难度增大很多。摆体位(必要时在骨科牵引手术床上固定患肢),选择外固定架针入点,在骨折两端固定外固定架针,切开暴露骨折端,复位骨折。必要时进行截骨矫形,保护周围软组织,防止血管神经损伤,透视下对骨折进行固定,冲洗伤口,放置引流,逐层缝合伤口,必要时术中X线检查骨折及内固定物位置。不含植骨术。</v>
          </cell>
          <cell r="D8394" t="str">
            <v>引流装置,冲洗液</v>
          </cell>
          <cell r="E8394" t="str">
            <v>人工骨,外固定材料,特殊缝线</v>
          </cell>
          <cell r="F8394" t="str">
            <v>单侧</v>
          </cell>
          <cell r="G8394" t="str">
            <v/>
          </cell>
          <cell r="H8394">
            <v>1600</v>
          </cell>
          <cell r="I8394">
            <v>1280</v>
          </cell>
          <cell r="J8394">
            <v>1120</v>
          </cell>
          <cell r="K8394" t="str">
            <v>乙类</v>
          </cell>
        </row>
        <row r="8395">
          <cell r="A8395" t="str">
            <v>HWN70313</v>
          </cell>
          <cell r="B8395" t="str">
            <v>桡骨远端骨折切开复位内固定术</v>
          </cell>
          <cell r="C8395" t="str">
            <v>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X线引导､术中导航。</v>
          </cell>
          <cell r="D8395" t="str">
            <v>引流装置,冲洗液</v>
          </cell>
          <cell r="E8395" t="str">
            <v>内固定材料,特殊缝线</v>
          </cell>
          <cell r="F8395" t="str">
            <v>单侧</v>
          </cell>
          <cell r="G8395" t="str">
            <v/>
          </cell>
          <cell r="H8395">
            <v>1700</v>
          </cell>
          <cell r="I8395">
            <v>1360</v>
          </cell>
          <cell r="J8395">
            <v>1190</v>
          </cell>
          <cell r="K8395" t="str">
            <v>甲类</v>
          </cell>
        </row>
        <row r="8396">
          <cell r="A8396" t="str">
            <v>HWN70314</v>
          </cell>
          <cell r="B8396" t="str">
            <v>陈旧桡骨远端骨折切开复位内固定术</v>
          </cell>
          <cell r="C8396" t="str">
            <v>陈旧骨折包括骨折不愈合､畸形愈合､骨折伴感染,病变部位为非正常解剖结构,手术操作难度增大很多。摆体位,选择适合入路切开,保护周围血管神经组织,保护骨折端血供,显露骨折形态,复位骨折端。必要时进行截骨矫形,选择相应内固定物进行骨折固定,冲洗伤口,放置引流,逐层缝合伤口,必要时术中X线检查骨折及内固定物位置或进行术中计算机导航。不含术中植骨术､X线引导､术中导航。</v>
          </cell>
          <cell r="D8396" t="str">
            <v>引流装置,冲洗液</v>
          </cell>
          <cell r="E8396" t="str">
            <v>内固定材料,人工骨,特殊缝线</v>
          </cell>
          <cell r="F8396" t="str">
            <v>单侧</v>
          </cell>
          <cell r="G8396" t="str">
            <v/>
          </cell>
          <cell r="H8396">
            <v>1900</v>
          </cell>
          <cell r="I8396">
            <v>1520</v>
          </cell>
          <cell r="J8396">
            <v>1330</v>
          </cell>
          <cell r="K8396" t="str">
            <v>甲类</v>
          </cell>
        </row>
        <row r="8397">
          <cell r="A8397" t="str">
            <v>HWN70315</v>
          </cell>
          <cell r="B8397" t="str">
            <v>桡骨远端骨折闭合复位外固定架固定术</v>
          </cell>
          <cell r="C8397" t="str">
            <v>摆体位(必要时在骨科牵引手术床上固定患肢),选择外固定架针入点,在骨折两端固定外固定架针,保护周围软组织,防止血管神经损伤,X线透视下复位骨折,透视下对骨折进行固定,冲洗伤口,放置引流,逐层缝合伤口。必要时术中X线检查骨折及内固定物位置。</v>
          </cell>
          <cell r="D8397" t="str">
            <v>引流装置,冲洗液</v>
          </cell>
          <cell r="E8397" t="str">
            <v>特殊缝线,外固定材料</v>
          </cell>
          <cell r="F8397" t="str">
            <v>单侧</v>
          </cell>
          <cell r="G8397" t="str">
            <v/>
          </cell>
          <cell r="H8397">
            <v>1700</v>
          </cell>
          <cell r="I8397">
            <v>1360</v>
          </cell>
          <cell r="J8397">
            <v>1190</v>
          </cell>
          <cell r="K8397" t="str">
            <v>乙类</v>
          </cell>
        </row>
        <row r="8398">
          <cell r="A8398" t="str">
            <v>HWN70316</v>
          </cell>
          <cell r="B8398" t="str">
            <v>陈旧桡骨远端骨折闭合复位外固定架固定术</v>
          </cell>
          <cell r="C8398" t="str">
            <v>陈旧骨折包括骨折不愈合､畸形愈合､骨折伴感染,病变部位为非正常解剖结构,手术操作难度增大很多。摆体位(必要时在骨科牵引手术床上固定患肢),选择外固定架针入点,在骨折两端固定外固定架针,保护周围软组织,防止血管神经损伤,X线透视下复位骨折,透视下对骨折进行固定,冲洗伤口,放置引流,逐层缝合伤口。必要时术中X线检查骨折及内固定物位置。不含植骨术。</v>
          </cell>
          <cell r="D8398" t="str">
            <v>引流装置</v>
          </cell>
          <cell r="E8398" t="str">
            <v>人工骨,外固定材料,特殊缝线</v>
          </cell>
          <cell r="F8398" t="str">
            <v>单侧</v>
          </cell>
          <cell r="G8398" t="str">
            <v/>
          </cell>
          <cell r="H8398">
            <v>2000</v>
          </cell>
          <cell r="I8398">
            <v>1600</v>
          </cell>
          <cell r="J8398">
            <v>1400</v>
          </cell>
          <cell r="K8398" t="str">
            <v>乙类</v>
          </cell>
        </row>
        <row r="8399">
          <cell r="A8399" t="str">
            <v>HWN70317</v>
          </cell>
          <cell r="B8399" t="str">
            <v>桡骨远端骨折切开复位外固定架固定术</v>
          </cell>
          <cell r="C8399" t="str">
            <v>摆体位(必要时在骨科牵引手术床上固定患肢),选择外固定架针入点,在骨折两端固定外固定架针,保护周围软组织,防止血管神经损伤,切开暴露骨折端,直视下复位骨折。必要时对骨折端进行内固定,透视下对骨折进行穿针,外固定架固定,冲洗伤口,放置引流,逐层缝合伤口(必要时术中X线检查骨折及内固定物位置)。</v>
          </cell>
          <cell r="D8399" t="str">
            <v>引流装置</v>
          </cell>
          <cell r="E8399" t="str">
            <v>外固定材料,特殊缝线</v>
          </cell>
          <cell r="F8399" t="str">
            <v>单侧</v>
          </cell>
          <cell r="G8399" t="str">
            <v/>
          </cell>
          <cell r="H8399">
            <v>2000</v>
          </cell>
          <cell r="I8399">
            <v>1600</v>
          </cell>
          <cell r="J8399">
            <v>1400</v>
          </cell>
          <cell r="K8399" t="str">
            <v>乙类</v>
          </cell>
        </row>
        <row r="8400">
          <cell r="A8400" t="str">
            <v>HWN70318</v>
          </cell>
          <cell r="B8400" t="str">
            <v>陈旧桡骨远端骨折切开复位外固定架固定术</v>
          </cell>
          <cell r="C8400" t="str">
            <v>陈旧骨折包括骨折不愈合､畸形愈合､骨折伴感染,病变部位为非正常解剖结构,手术操作难度增大很多。摆体位(必要时在骨科牵引手术床上固定患肢),选择外固定架针入点,在骨折两端固定外固定架针,切开暴露骨折端,复位骨折,必要时进行截骨矫形,保护周围软组织,防止血管神经损伤,透视下对骨折进行固定,冲洗伤口,放置引流,逐层缝合伤口,必要时术中X线检查骨折及内固定物位置。不含植骨术。</v>
          </cell>
          <cell r="D8400" t="str">
            <v>引流装置</v>
          </cell>
          <cell r="E8400" t="str">
            <v>人工骨,外固定材料,特殊缝线</v>
          </cell>
          <cell r="F8400" t="str">
            <v>单侧</v>
          </cell>
          <cell r="G8400" t="str">
            <v/>
          </cell>
          <cell r="H8400">
            <v>2000</v>
          </cell>
          <cell r="I8400">
            <v>1600</v>
          </cell>
          <cell r="J8400">
            <v>1400</v>
          </cell>
          <cell r="K8400" t="str">
            <v>乙类</v>
          </cell>
        </row>
        <row r="8401">
          <cell r="A8401" t="str">
            <v>HWN70501</v>
          </cell>
          <cell r="B8401" t="str">
            <v>关节镜下桡骨远端骨折复位内固定术</v>
          </cell>
          <cell r="C8401" t="str">
            <v>消毒铺巾,铺一次性防水无菌单,穿一次性防水手术衣,掌侧桡腕关节间隙入路,关节镜探查桡骨远端,关节镜下清理骨折断端血肿,创面新鲜化,关节镜下复位,克氏针固定,内固定螺钉固定骨折端,18000毫升生理冲洗液冲洗关节腔。不含X线引导。</v>
          </cell>
          <cell r="D8401" t="str">
            <v>冲洗液</v>
          </cell>
          <cell r="E8401" t="str">
            <v>内固定材料,特殊缝线</v>
          </cell>
          <cell r="F8401" t="str">
            <v>单侧</v>
          </cell>
          <cell r="G8401" t="str">
            <v/>
          </cell>
          <cell r="H8401">
            <v>2000</v>
          </cell>
          <cell r="I8401">
            <v>1600</v>
          </cell>
          <cell r="J8401">
            <v>1400</v>
          </cell>
          <cell r="K8401" t="str">
            <v>乙类</v>
          </cell>
        </row>
        <row r="8402">
          <cell r="A8402" t="str">
            <v>HWN73301</v>
          </cell>
          <cell r="B8402" t="str">
            <v>桡骨头切除术</v>
          </cell>
          <cell r="C8402" t="str">
            <v>摆体位,选择适合入路切开,保护周围血管神经组织,显露桡骨头,将桡骨头切除,修整断端,冲洗伤口,放置引流,逐层缝合伤口。必要时术中X线检查。不含桡神经探查术。</v>
          </cell>
          <cell r="D8402" t="str">
            <v>引流装置,冲洗液</v>
          </cell>
          <cell r="E8402" t="str">
            <v>内固定材料,特殊缝线</v>
          </cell>
          <cell r="F8402" t="str">
            <v>单侧</v>
          </cell>
          <cell r="G8402" t="str">
            <v/>
          </cell>
          <cell r="H8402">
            <v>1200</v>
          </cell>
          <cell r="I8402">
            <v>960</v>
          </cell>
          <cell r="J8402">
            <v>840</v>
          </cell>
          <cell r="K8402" t="str">
            <v>甲类</v>
          </cell>
        </row>
        <row r="8403">
          <cell r="A8403" t="str">
            <v>HWN73302</v>
          </cell>
          <cell r="B8403" t="str">
            <v>桡骨茎突切除术</v>
          </cell>
          <cell r="C8403" t="str">
            <v>消毒铺巾,气囊止血带止血,切开皮肤,显露桡骨茎突,将其切除。不含术中X线引导。</v>
          </cell>
          <cell r="D8403" t="str">
            <v/>
          </cell>
          <cell r="E8403" t="str">
            <v>特殊缝线</v>
          </cell>
          <cell r="F8403" t="str">
            <v>单侧</v>
          </cell>
          <cell r="G8403" t="str">
            <v/>
          </cell>
          <cell r="H8403">
            <v>1370</v>
          </cell>
          <cell r="I8403">
            <v>1100</v>
          </cell>
          <cell r="J8403">
            <v>960</v>
          </cell>
          <cell r="K8403" t="str">
            <v>甲类</v>
          </cell>
        </row>
        <row r="8404">
          <cell r="A8404" t="str">
            <v>HWN73501</v>
          </cell>
          <cell r="B8404" t="str">
            <v>关节镜下桡骨茎突切除术</v>
          </cell>
          <cell r="C8404" t="str">
            <v>消毒铺巾,铺一次性防水无菌单,穿一次性防水手术衣,掌侧桡腕关节间隙入路,关节镜探查桡骨远端关节面､舟骨月骨近侧关节面,周围滑膜探查,将桡骨茎突切除,骨赘切除。18000毫升生理冲洗液冲洗关节腔。</v>
          </cell>
          <cell r="D8404" t="str">
            <v>引流装置,冲洗液</v>
          </cell>
          <cell r="E8404" t="str">
            <v>特殊缝线</v>
          </cell>
          <cell r="F8404" t="str">
            <v>单侧</v>
          </cell>
          <cell r="G8404" t="str">
            <v/>
          </cell>
          <cell r="H8404">
            <v>1650</v>
          </cell>
          <cell r="I8404">
            <v>1320</v>
          </cell>
          <cell r="J8404">
            <v>1155</v>
          </cell>
          <cell r="K8404" t="str">
            <v>乙类</v>
          </cell>
        </row>
        <row r="8405">
          <cell r="A8405" t="str">
            <v>HWN81301</v>
          </cell>
          <cell r="B8405" t="str">
            <v>桡骨短缩术</v>
          </cell>
          <cell r="C8405" t="str">
            <v>前臂桡侧入路,于桡骨干中段截骨,缩短需要长度后,钢板螺钉内固定,石膏或支具保护。不含C型臂引导。</v>
          </cell>
          <cell r="D8405" t="str">
            <v>骨蜡</v>
          </cell>
          <cell r="E8405" t="str">
            <v>内(外)固定材料,特殊缝线</v>
          </cell>
          <cell r="F8405" t="str">
            <v>单侧</v>
          </cell>
          <cell r="G8405" t="str">
            <v/>
          </cell>
          <cell r="H8405">
            <v>1350</v>
          </cell>
          <cell r="I8405">
            <v>1080</v>
          </cell>
          <cell r="J8405">
            <v>945</v>
          </cell>
          <cell r="K8405" t="str">
            <v>乙类</v>
          </cell>
        </row>
        <row r="8406">
          <cell r="A8406" t="str">
            <v>HWN82301</v>
          </cell>
          <cell r="B8406" t="str">
            <v>桡骨牵张延长术</v>
          </cell>
          <cell r="C8406" t="str">
            <v>于桡骨近远端分别打入2根斯氏针,安置可牵张外固定延长支架,于桡骨中段截断,缓慢延长至需要长度后,用钢板螺钉或髓内针内固定。不含C型臂引导。</v>
          </cell>
          <cell r="D8406" t="str">
            <v>骨蜡</v>
          </cell>
          <cell r="E8406" t="str">
            <v>内(外)固定材料,特殊缝线</v>
          </cell>
          <cell r="F8406" t="str">
            <v>单侧</v>
          </cell>
          <cell r="G8406" t="str">
            <v/>
          </cell>
          <cell r="H8406">
            <v>1500</v>
          </cell>
          <cell r="I8406">
            <v>1200</v>
          </cell>
          <cell r="J8406">
            <v>1050</v>
          </cell>
          <cell r="K8406" t="str">
            <v>乙类</v>
          </cell>
        </row>
        <row r="8407">
          <cell r="A8407" t="str">
            <v>HWN82302</v>
          </cell>
          <cell r="B8407" t="str">
            <v>桡骨延长术</v>
          </cell>
          <cell r="C8407" t="str">
            <v>经前臂桡侧入路,于桡骨干中段Z字形截骨,C型臂下决定对位对线及延长长度,钢板螺钉内固定,自体或异体植骨,石膏或支具保护。不含C型臂引导。</v>
          </cell>
          <cell r="D8407" t="str">
            <v>骨蜡</v>
          </cell>
          <cell r="E8407" t="str">
            <v>内(外)固定材料,特殊缝线</v>
          </cell>
          <cell r="F8407" t="str">
            <v>单侧</v>
          </cell>
          <cell r="G8407" t="str">
            <v/>
          </cell>
          <cell r="H8407">
            <v>1500</v>
          </cell>
          <cell r="I8407">
            <v>1200</v>
          </cell>
          <cell r="J8407">
            <v>1050</v>
          </cell>
          <cell r="K8407" t="str">
            <v>乙类</v>
          </cell>
        </row>
        <row r="8408">
          <cell r="A8408" t="str">
            <v>HWN83301</v>
          </cell>
          <cell r="B8408" t="str">
            <v>桡骨截骨矫形术</v>
          </cell>
          <cell r="C8408" t="str">
            <v>消毒铺巾,气囊止血带止血,切开皮肤,显露截骨部位,用骨刀或摆锯截骨,对合骨端,矫正畸形,内固定或外固定。不含术中X线引导。</v>
          </cell>
          <cell r="D8408" t="str">
            <v/>
          </cell>
          <cell r="E8408" t="str">
            <v>内(外)固定材料,钢丝,特殊缝线</v>
          </cell>
          <cell r="F8408" t="str">
            <v>单侧</v>
          </cell>
          <cell r="G8408" t="str">
            <v/>
          </cell>
          <cell r="H8408">
            <v>1250</v>
          </cell>
          <cell r="I8408">
            <v>1000</v>
          </cell>
          <cell r="J8408">
            <v>875</v>
          </cell>
          <cell r="K8408" t="str">
            <v>乙类</v>
          </cell>
        </row>
        <row r="8409">
          <cell r="A8409" t="str">
            <v>HWN83302</v>
          </cell>
          <cell r="B8409" t="str">
            <v>先天性桡/尺骨缺损矫形术</v>
          </cell>
          <cell r="C8409" t="str">
            <v>消毒铺巾,气囊止血带止血,切开皮肤,显露截骨部位,用骨刀或摆锯截骨,对合骨端,矫正畸形,内固定或外固定,同时进行肌腱转位修复或关节囊紧缩。不含术中X线引导。</v>
          </cell>
          <cell r="D8409" t="str">
            <v/>
          </cell>
          <cell r="E8409" t="str">
            <v>内(外)固定材料,钢丝,特殊缝线</v>
          </cell>
          <cell r="F8409" t="str">
            <v>单侧</v>
          </cell>
          <cell r="G8409" t="str">
            <v/>
          </cell>
          <cell r="H8409">
            <v>1300</v>
          </cell>
          <cell r="I8409">
            <v>1040</v>
          </cell>
          <cell r="J8409">
            <v>910</v>
          </cell>
          <cell r="K8409" t="str">
            <v>乙类</v>
          </cell>
        </row>
        <row r="8410">
          <cell r="A8410" t="str">
            <v>HWP</v>
          </cell>
          <cell r="B8410" t="str">
            <v>桡尺连结</v>
          </cell>
          <cell r="C8410" t="str">
            <v/>
          </cell>
          <cell r="D8410" t="str">
            <v/>
          </cell>
          <cell r="E8410" t="str">
            <v/>
          </cell>
        </row>
        <row r="8410">
          <cell r="G8410" t="str">
            <v/>
          </cell>
          <cell r="H8410" t="str">
            <v/>
          </cell>
          <cell r="I8410" t="str">
            <v/>
          </cell>
          <cell r="J8410" t="str">
            <v/>
          </cell>
        </row>
        <row r="8411">
          <cell r="A8411" t="str">
            <v>HWP71301</v>
          </cell>
          <cell r="B8411" t="str">
            <v>桡尺远侧关节融合术</v>
          </cell>
          <cell r="C8411" t="str">
            <v>消毒铺巾,气囊止血带止血,切开皮肤,显露关节,用骨刀或摆锯截骨,对合骨端,骨移植,内固定或外固定。不含植骨术､术中X线引导。</v>
          </cell>
          <cell r="D8411" t="str">
            <v/>
          </cell>
          <cell r="E8411" t="str">
            <v>内(外)固定材料,钢丝,止血材料</v>
          </cell>
          <cell r="F8411" t="str">
            <v>单侧</v>
          </cell>
          <cell r="G8411" t="str">
            <v/>
          </cell>
          <cell r="H8411">
            <v>1250</v>
          </cell>
          <cell r="I8411">
            <v>1000</v>
          </cell>
          <cell r="J8411">
            <v>875</v>
          </cell>
          <cell r="K8411" t="str">
            <v>乙类</v>
          </cell>
        </row>
        <row r="8412">
          <cell r="A8412" t="str">
            <v>HWP83501</v>
          </cell>
          <cell r="B8412" t="str">
            <v>关节镜下腕三角软骨缝合修补术</v>
          </cell>
          <cell r="C8412" t="str">
            <v>消毒铺巾,铺一次性防水无菌单,穿一次性防水手术衣,掌侧腕关节间隙入路,关节镜探查尺骨远端关节面及三角软骨远侧面探查､三角骨近侧关节面探查,周围滑膜探查,将三角软骨损伤处新鲜化,用缝合器械进行缝合,18000毫升生理冲洗液冲洗关节腔。</v>
          </cell>
          <cell r="D8412" t="str">
            <v>引流装置,冲洗液</v>
          </cell>
          <cell r="E8412" t="str">
            <v>内固定材料,特殊缝线</v>
          </cell>
          <cell r="F8412" t="str">
            <v>单侧</v>
          </cell>
          <cell r="G8412" t="str">
            <v/>
          </cell>
          <cell r="H8412">
            <v>1500</v>
          </cell>
          <cell r="I8412">
            <v>1200</v>
          </cell>
          <cell r="J8412">
            <v>1050</v>
          </cell>
          <cell r="K8412" t="str">
            <v>乙类</v>
          </cell>
        </row>
        <row r="8413">
          <cell r="A8413" t="str">
            <v>HWP89301</v>
          </cell>
          <cell r="B8413" t="str">
            <v>桡尺远侧关节韧带重建术</v>
          </cell>
          <cell r="C8413" t="str">
            <v>移植肌腱或腱性组织,重建韧带。不含肌腱移植术。</v>
          </cell>
          <cell r="D8413" t="str">
            <v/>
          </cell>
          <cell r="E8413" t="str">
            <v>内(外)固定材料,特殊缝线</v>
          </cell>
          <cell r="F8413" t="str">
            <v>单侧</v>
          </cell>
          <cell r="G8413" t="str">
            <v/>
          </cell>
          <cell r="H8413">
            <v>1000</v>
          </cell>
          <cell r="I8413">
            <v>800</v>
          </cell>
          <cell r="J8413">
            <v>700</v>
          </cell>
          <cell r="K8413" t="str">
            <v>乙类</v>
          </cell>
        </row>
        <row r="8414">
          <cell r="A8414" t="str">
            <v>HWQ</v>
          </cell>
          <cell r="B8414" t="str">
            <v>前臂肌肉软组织</v>
          </cell>
          <cell r="C8414" t="str">
            <v/>
          </cell>
          <cell r="D8414" t="str">
            <v/>
          </cell>
          <cell r="E8414" t="str">
            <v/>
          </cell>
        </row>
        <row r="8414">
          <cell r="G8414" t="str">
            <v/>
          </cell>
          <cell r="H8414" t="str">
            <v/>
          </cell>
          <cell r="I8414" t="str">
            <v/>
          </cell>
          <cell r="J8414" t="str">
            <v/>
          </cell>
        </row>
        <row r="8415">
          <cell r="A8415" t="str">
            <v>HWQ56301</v>
          </cell>
          <cell r="B8415" t="str">
            <v>前臂骨筋膜室切开减压术</v>
          </cell>
          <cell r="C8415" t="str">
            <v>消毒铺巾,气囊止血带止血,切开皮肤,于前臂掌侧或背侧做切口减压,切开深筋膜,包扎,外固定,或植皮。不含皮肤移植术。</v>
          </cell>
          <cell r="D8415" t="str">
            <v/>
          </cell>
          <cell r="E8415" t="str">
            <v>特殊缝线,外固定材料,负压护创材料</v>
          </cell>
          <cell r="F8415" t="str">
            <v>单侧</v>
          </cell>
          <cell r="G8415" t="str">
            <v/>
          </cell>
          <cell r="H8415">
            <v>1100</v>
          </cell>
          <cell r="I8415">
            <v>880</v>
          </cell>
          <cell r="J8415">
            <v>770</v>
          </cell>
          <cell r="K8415" t="str">
            <v>甲类</v>
          </cell>
        </row>
        <row r="8416">
          <cell r="A8416" t="str">
            <v>HWQ82301</v>
          </cell>
          <cell r="B8416" t="str">
            <v>前臂屈肌腱延长术</v>
          </cell>
          <cell r="C8416" t="str">
            <v>术前设计,消毒铺巾,体位摆放,臂丛阻滞或全麻,将残存的前臂尺､桡骨分开,形成钳子状,借肱桡肌和旋前圆肌的作用,将桡骨与尺骨分开,借旋后肌的作用与尺骨靠拢,如此则发生钳夹作用,以起到手的部分功能,将伸指肌腱Z形切开,两断端延长缝合,或将其它部位肌腱做游离移植。</v>
          </cell>
          <cell r="D8416" t="str">
            <v>引流装置</v>
          </cell>
          <cell r="E8416" t="str">
            <v>特殊缝线</v>
          </cell>
          <cell r="F8416" t="str">
            <v>单侧</v>
          </cell>
          <cell r="G8416" t="str">
            <v/>
          </cell>
          <cell r="H8416">
            <v>1850</v>
          </cell>
          <cell r="I8416">
            <v>1480</v>
          </cell>
          <cell r="J8416">
            <v>1295</v>
          </cell>
          <cell r="K8416" t="str">
            <v>乙类</v>
          </cell>
        </row>
        <row r="8417">
          <cell r="A8417" t="str">
            <v>HWQ88301</v>
          </cell>
          <cell r="B8417" t="str">
            <v>前臂屈肌起点下移术</v>
          </cell>
          <cell r="C8417" t="str">
            <v>消毒铺巾,气囊止血带止血,切开皮肤,显露并掀起前臂屈肌止点,将其前移。</v>
          </cell>
          <cell r="D8417" t="str">
            <v>引流装置</v>
          </cell>
          <cell r="E8417" t="str">
            <v>特殊缝线,止血材料,外固定材料</v>
          </cell>
          <cell r="F8417" t="str">
            <v>单侧</v>
          </cell>
          <cell r="G8417" t="str">
            <v/>
          </cell>
          <cell r="H8417">
            <v>1050</v>
          </cell>
          <cell r="I8417">
            <v>840</v>
          </cell>
          <cell r="J8417">
            <v>735</v>
          </cell>
          <cell r="K8417" t="str">
            <v>乙类</v>
          </cell>
        </row>
        <row r="8418">
          <cell r="A8418" t="str">
            <v>HWR</v>
          </cell>
          <cell r="B8418" t="str">
            <v>7.手部</v>
          </cell>
          <cell r="C8418" t="str">
            <v/>
          </cell>
          <cell r="D8418" t="str">
            <v/>
          </cell>
          <cell r="E8418" t="str">
            <v/>
          </cell>
        </row>
        <row r="8418">
          <cell r="G8418" t="str">
            <v/>
          </cell>
          <cell r="H8418" t="str">
            <v/>
          </cell>
          <cell r="I8418" t="str">
            <v/>
          </cell>
          <cell r="J8418" t="str">
            <v/>
          </cell>
        </row>
        <row r="8419">
          <cell r="A8419" t="str">
            <v>HWR65301</v>
          </cell>
          <cell r="B8419" t="str">
            <v>手部异物取出术</v>
          </cell>
          <cell r="C8419" t="str">
            <v>刷洗,消毒铺巾,气囊止血带止血,切开皮肤,在X射线引导下,切除异物,清洗创面。</v>
          </cell>
          <cell r="D8419" t="str">
            <v/>
          </cell>
          <cell r="E8419" t="str">
            <v>特殊缝线</v>
          </cell>
          <cell r="F8419" t="str">
            <v>次</v>
          </cell>
          <cell r="G8419" t="str">
            <v/>
          </cell>
          <cell r="H8419">
            <v>800</v>
          </cell>
          <cell r="I8419">
            <v>640</v>
          </cell>
          <cell r="J8419">
            <v>560</v>
          </cell>
          <cell r="K8419" t="str">
            <v>甲类</v>
          </cell>
        </row>
        <row r="8420">
          <cell r="A8420" t="str">
            <v>HWR73301</v>
          </cell>
          <cell r="B8420" t="str">
            <v>手(足)部痛风病灶切除术</v>
          </cell>
          <cell r="C8420" t="str">
            <v>消毒铺巾,气囊止血带止血,切开皮肤,显露并切除病灶。</v>
          </cell>
          <cell r="D8420" t="str">
            <v/>
          </cell>
          <cell r="E8420" t="str">
            <v>特殊缝线</v>
          </cell>
          <cell r="F8420" t="str">
            <v>每指</v>
          </cell>
          <cell r="G8420" t="str">
            <v/>
          </cell>
          <cell r="H8420">
            <v>800</v>
          </cell>
          <cell r="I8420">
            <v>640</v>
          </cell>
          <cell r="J8420">
            <v>560</v>
          </cell>
          <cell r="K8420" t="str">
            <v>甲类</v>
          </cell>
        </row>
        <row r="8421">
          <cell r="A8421" t="str">
            <v>HWR77301</v>
          </cell>
          <cell r="B8421" t="str">
            <v>手部恶性肿瘤扩大切除术</v>
          </cell>
          <cell r="C8421" t="str">
            <v>消毒铺巾,气囊止血带止血,切开皮肤,显露并切除肿瘤及相邻组织。</v>
          </cell>
          <cell r="D8421" t="str">
            <v/>
          </cell>
          <cell r="E8421" t="str">
            <v>特殊缝线,止血材料</v>
          </cell>
          <cell r="F8421" t="str">
            <v>单侧</v>
          </cell>
          <cell r="G8421" t="str">
            <v/>
          </cell>
          <cell r="H8421">
            <v>800</v>
          </cell>
          <cell r="I8421">
            <v>640</v>
          </cell>
          <cell r="J8421">
            <v>560</v>
          </cell>
          <cell r="K8421" t="str">
            <v>甲类</v>
          </cell>
        </row>
        <row r="8422">
          <cell r="A8422" t="str">
            <v>HWR79301</v>
          </cell>
          <cell r="B8422" t="str">
            <v>手掌截肢术</v>
          </cell>
          <cell r="C8422" t="str">
            <v>消毒铺巾,气囊止血带止血,切开皮肤,于掌骨截骨,切除手远侧部,缝合切口。</v>
          </cell>
          <cell r="D8422" t="str">
            <v>引流装置</v>
          </cell>
          <cell r="E8422" t="str">
            <v>特殊缝线</v>
          </cell>
          <cell r="F8422" t="str">
            <v>单侧</v>
          </cell>
          <cell r="G8422" t="str">
            <v/>
          </cell>
          <cell r="H8422">
            <v>800</v>
          </cell>
          <cell r="I8422">
            <v>640</v>
          </cell>
          <cell r="J8422">
            <v>560</v>
          </cell>
          <cell r="K8422" t="str">
            <v>甲类</v>
          </cell>
        </row>
        <row r="8423">
          <cell r="A8423" t="str">
            <v>HWR83301</v>
          </cell>
          <cell r="B8423" t="str">
            <v>手残端修整术</v>
          </cell>
          <cell r="C8423" t="str">
            <v>消毒铺巾,气囊止血带止血,切开皮肤,修整骨端,切除瘢痕,缝合皮肤。</v>
          </cell>
          <cell r="D8423" t="str">
            <v/>
          </cell>
          <cell r="E8423" t="str">
            <v>特殊缝线</v>
          </cell>
          <cell r="F8423" t="str">
            <v>单侧</v>
          </cell>
          <cell r="G8423" t="str">
            <v/>
          </cell>
          <cell r="H8423">
            <v>1000</v>
          </cell>
          <cell r="I8423">
            <v>800</v>
          </cell>
          <cell r="J8423">
            <v>700</v>
          </cell>
          <cell r="K8423" t="str">
            <v>乙类</v>
          </cell>
        </row>
        <row r="8424">
          <cell r="A8424" t="str">
            <v>HWR87301</v>
          </cell>
          <cell r="B8424" t="str">
            <v>显微镜下断掌/跖再植术</v>
          </cell>
          <cell r="C8424" t="str">
            <v>指断于掌/跖关节或其近侧的再植术。消毒铺巾,气囊止血带止血,清创,探查损伤组织,复位固定骨与关节,缝合肌肉､肌腱､神经,吻合动脉､静脉。不含组织移植术。</v>
          </cell>
          <cell r="D8424" t="str">
            <v>外固定材料</v>
          </cell>
          <cell r="E8424" t="str">
            <v>内固定材料,钢丝,特殊缝线</v>
          </cell>
          <cell r="F8424" t="str">
            <v>单侧</v>
          </cell>
          <cell r="G8424" t="str">
            <v/>
          </cell>
          <cell r="H8424">
            <v>1300</v>
          </cell>
          <cell r="I8424">
            <v>1040</v>
          </cell>
          <cell r="J8424">
            <v>910</v>
          </cell>
          <cell r="K8424" t="str">
            <v>乙类</v>
          </cell>
        </row>
        <row r="8425">
          <cell r="A8425" t="str">
            <v>HWR87302</v>
          </cell>
          <cell r="B8425" t="str">
            <v>显微镜下断手/足再植术</v>
          </cell>
          <cell r="C8425" t="str">
            <v>指断于腕关节或踝关节的再植术。消毒铺巾,气囊止血带止血,清创,探查损伤组织,复位固定骨与关节,缝合肌肉､肌腱､神经,吻合动脉､静脉。不含组织移植术。</v>
          </cell>
          <cell r="D8425" t="str">
            <v>外固定材料</v>
          </cell>
          <cell r="E8425" t="str">
            <v>内固定材料,钢丝,特殊缝线</v>
          </cell>
          <cell r="F8425" t="str">
            <v>单侧</v>
          </cell>
          <cell r="G8425" t="str">
            <v/>
          </cell>
          <cell r="H8425">
            <v>2600</v>
          </cell>
          <cell r="I8425">
            <v>2080</v>
          </cell>
          <cell r="J8425">
            <v>1820</v>
          </cell>
          <cell r="K8425" t="str">
            <v>乙类</v>
          </cell>
        </row>
        <row r="8426">
          <cell r="A8426" t="str">
            <v>HWR89301</v>
          </cell>
          <cell r="B8426" t="str">
            <v>显微镜下手再造术</v>
          </cell>
          <cell r="C8426" t="str">
            <v>根据再造手指数目,切取足趾及皮瓣,移植和移位于手部,固定骨(或关节),缝合肌腱､神经,吻合血管。不含血管､神经､骨骼及肌腱移植术。</v>
          </cell>
          <cell r="D8426" t="str">
            <v>引流装置,外固定材料</v>
          </cell>
          <cell r="E8426" t="str">
            <v>内固定材料,钢丝,特殊缝线,止血材料</v>
          </cell>
          <cell r="F8426" t="str">
            <v>单侧</v>
          </cell>
          <cell r="G8426" t="str">
            <v/>
          </cell>
          <cell r="H8426">
            <v>2900</v>
          </cell>
          <cell r="I8426">
            <v>2320</v>
          </cell>
          <cell r="J8426">
            <v>2030</v>
          </cell>
          <cell r="K8426" t="str">
            <v>乙类</v>
          </cell>
        </row>
        <row r="8427">
          <cell r="A8427" t="str">
            <v>HWR89302</v>
          </cell>
          <cell r="B8427" t="str">
            <v>显微镜下同种异体手移植术</v>
          </cell>
          <cell r="C8427" t="str">
            <v>消毒铺巾,气囊止血带止血,清创,探查损伤组织,将离断肢体移位至另一肢体断端,固定骨与关节,缝合肌腱､神经,吻合动脉､静脉。不含组织移植术。</v>
          </cell>
          <cell r="D8427" t="str">
            <v>外固定材料</v>
          </cell>
          <cell r="E8427" t="str">
            <v>内固定材料,钢丝,特殊缝线</v>
          </cell>
          <cell r="F8427" t="str">
            <v>单侧</v>
          </cell>
          <cell r="G8427" t="str">
            <v/>
          </cell>
          <cell r="H8427">
            <v>2700</v>
          </cell>
          <cell r="I8427">
            <v>2160</v>
          </cell>
          <cell r="J8427">
            <v>1890</v>
          </cell>
          <cell r="K8427" t="str">
            <v>乙类</v>
          </cell>
        </row>
        <row r="8428">
          <cell r="A8428" t="str">
            <v>HWS</v>
          </cell>
          <cell r="B8428" t="str">
            <v>手骨</v>
          </cell>
          <cell r="C8428" t="str">
            <v/>
          </cell>
          <cell r="D8428" t="str">
            <v/>
          </cell>
          <cell r="E8428" t="str">
            <v/>
          </cell>
        </row>
        <row r="8428">
          <cell r="G8428" t="str">
            <v/>
          </cell>
          <cell r="H8428" t="str">
            <v/>
          </cell>
          <cell r="I8428" t="str">
            <v/>
          </cell>
          <cell r="J8428" t="str">
            <v/>
          </cell>
        </row>
        <row r="8429">
          <cell r="A8429" t="str">
            <v>HWS62301</v>
          </cell>
          <cell r="B8429" t="str">
            <v>掌/指骨骺阻滞术</v>
          </cell>
          <cell r="C8429" t="str">
            <v>消毒铺巾,气囊止血带止血,切开皮肤,显露骨端,打入骑缝钉,阻滞骨骺生长。不含术中X线引导。</v>
          </cell>
          <cell r="D8429" t="str">
            <v>外固定材料</v>
          </cell>
          <cell r="E8429" t="str">
            <v>内固定材料,钢丝,特殊缝线</v>
          </cell>
          <cell r="F8429" t="str">
            <v>每骨</v>
          </cell>
          <cell r="G8429" t="str">
            <v>每增加1骨加收不超过30%</v>
          </cell>
          <cell r="H8429">
            <v>2300</v>
          </cell>
          <cell r="I8429">
            <v>1840</v>
          </cell>
          <cell r="J8429">
            <v>1610</v>
          </cell>
          <cell r="K8429" t="str">
            <v>乙类</v>
          </cell>
        </row>
        <row r="8430">
          <cell r="A8430" t="str">
            <v>HWS70301</v>
          </cell>
          <cell r="B8430" t="str">
            <v>掌/指骨骨折切开复位固定术</v>
          </cell>
          <cell r="C8430" t="str">
            <v>消毒铺巾,气囊止血带止血,切开皮肤,显露骨折,对合断端,内固定或外固定架固定,或骨移植。不含植骨术､术中X线引导。</v>
          </cell>
          <cell r="D8430" t="str">
            <v>外固定材料</v>
          </cell>
          <cell r="E8430" t="str">
            <v>内固定材料,特殊缝线</v>
          </cell>
          <cell r="F8430" t="str">
            <v>每骨</v>
          </cell>
          <cell r="G8430" t="str">
            <v>每增加1骨加收不超过30%</v>
          </cell>
          <cell r="H8430">
            <v>1200</v>
          </cell>
          <cell r="I8430">
            <v>960</v>
          </cell>
          <cell r="J8430">
            <v>840</v>
          </cell>
          <cell r="K8430" t="str">
            <v>甲类</v>
          </cell>
        </row>
        <row r="8431">
          <cell r="A8431" t="str">
            <v>HWS71301</v>
          </cell>
          <cell r="B8431" t="str">
            <v>掌/指骨骺融合术</v>
          </cell>
          <cell r="C8431" t="str">
            <v>消毒铺巾,气囊止血带止血,切开皮肤,显露并切除骨骺,对合骨端,缝线或克氏针固定。不含术中X线引导。</v>
          </cell>
          <cell r="D8431" t="str">
            <v>外固定材料</v>
          </cell>
          <cell r="E8431" t="str">
            <v>内固定材料,钢丝,特殊缝线</v>
          </cell>
          <cell r="F8431" t="str">
            <v>每骨</v>
          </cell>
          <cell r="G8431" t="str">
            <v>每增加1骨加收不超过30%</v>
          </cell>
          <cell r="H8431">
            <v>1150</v>
          </cell>
          <cell r="I8431">
            <v>920</v>
          </cell>
          <cell r="J8431">
            <v>805</v>
          </cell>
          <cell r="K8431" t="str">
            <v>乙类</v>
          </cell>
        </row>
        <row r="8432">
          <cell r="A8432" t="str">
            <v>HWS73301</v>
          </cell>
          <cell r="B8432" t="str">
            <v>掌/指骨及关节感染病灶清除术</v>
          </cell>
          <cell r="C8432" t="str">
            <v>消毒铺巾,气囊止血带止血,切开皮肤,显露病灶,清除游离体,切除病变组织,松解关节粘连,关节软骨钻孔,植骨或关节成形,留置药物。不含关节松解术､取骨植骨术､关节成形术。</v>
          </cell>
          <cell r="D8432" t="str">
            <v>引流装置,外固定材料</v>
          </cell>
          <cell r="E8432" t="str">
            <v>内固定材料,特殊缝线</v>
          </cell>
          <cell r="F8432" t="str">
            <v>次</v>
          </cell>
          <cell r="G8432" t="str">
            <v/>
          </cell>
          <cell r="H8432">
            <v>1160</v>
          </cell>
          <cell r="I8432">
            <v>930</v>
          </cell>
          <cell r="J8432">
            <v>810</v>
          </cell>
          <cell r="K8432" t="str">
            <v>甲类</v>
          </cell>
        </row>
        <row r="8433">
          <cell r="A8433" t="str">
            <v>HWS73302</v>
          </cell>
          <cell r="B8433" t="str">
            <v>掌/指骨软骨瘤刮除术</v>
          </cell>
          <cell r="C8433" t="str">
            <v>消毒铺巾,气囊止血带止血,切开皮肤,清除病灶。不含切开复位内固定术､取骨。</v>
          </cell>
          <cell r="D8433" t="str">
            <v>外固定材料</v>
          </cell>
          <cell r="E8433" t="str">
            <v>内固定材料,特殊缝线</v>
          </cell>
          <cell r="F8433" t="str">
            <v>每骨</v>
          </cell>
          <cell r="G8433" t="str">
            <v>每增加1骨加收不超过30%</v>
          </cell>
          <cell r="H8433">
            <v>1160</v>
          </cell>
          <cell r="I8433">
            <v>930</v>
          </cell>
          <cell r="J8433">
            <v>810</v>
          </cell>
          <cell r="K8433" t="str">
            <v>甲类</v>
          </cell>
        </row>
        <row r="8434">
          <cell r="A8434" t="str">
            <v>HWS73303</v>
          </cell>
          <cell r="B8434" t="str">
            <v>掌/指骨囊肿刮除植骨术</v>
          </cell>
          <cell r="C8434" t="str">
            <v>消毒铺巾,气囊止血带止血,切开皮肤,清除病灶,植骨。不含切开复位内固定术､取骨。</v>
          </cell>
          <cell r="D8434" t="str">
            <v>外固定材料</v>
          </cell>
          <cell r="E8434" t="str">
            <v>内固定材料,特殊缝线</v>
          </cell>
          <cell r="F8434" t="str">
            <v>每骨</v>
          </cell>
          <cell r="G8434" t="str">
            <v>每增加1骨加收不超过30%</v>
          </cell>
          <cell r="H8434">
            <v>1160</v>
          </cell>
          <cell r="I8434">
            <v>930</v>
          </cell>
          <cell r="J8434">
            <v>810</v>
          </cell>
          <cell r="K8434" t="str">
            <v>乙类</v>
          </cell>
        </row>
        <row r="8435">
          <cell r="A8435" t="str">
            <v>HWS81301</v>
          </cell>
          <cell r="B8435" t="str">
            <v>掌/指骨干缩窄术</v>
          </cell>
          <cell r="C8435" t="str">
            <v>消毒铺巾,气囊止血带止血,切开皮肤,显露骨干,切除两侧骨质。不含术中X线引导。</v>
          </cell>
          <cell r="D8435" t="str">
            <v>外固定材料</v>
          </cell>
          <cell r="E8435" t="str">
            <v>内固定材料,钢丝,特殊缝线</v>
          </cell>
          <cell r="F8435" t="str">
            <v>每骨</v>
          </cell>
          <cell r="G8435" t="str">
            <v>每增加1骨加收不超过30%</v>
          </cell>
          <cell r="H8435">
            <v>1050</v>
          </cell>
          <cell r="I8435">
            <v>840</v>
          </cell>
          <cell r="J8435">
            <v>735</v>
          </cell>
          <cell r="K8435" t="str">
            <v>丙类</v>
          </cell>
        </row>
        <row r="8436">
          <cell r="A8436" t="str">
            <v>HWS83301</v>
          </cell>
          <cell r="B8436" t="str">
            <v>掌/指骨截骨矫形术</v>
          </cell>
          <cell r="C8436" t="str">
            <v>消毒铺巾,气囊止血带止血,切开皮肤,显露截骨部位,用骨刀或摆锯截骨,短缩(或延长或矫形),对合骨端,内固定或外固定。不含术中X线引导。</v>
          </cell>
          <cell r="D8436" t="str">
            <v>外固定材料</v>
          </cell>
          <cell r="E8436" t="str">
            <v>内固定材料,钢丝,特殊缝线</v>
          </cell>
          <cell r="F8436" t="str">
            <v>每骨</v>
          </cell>
          <cell r="G8436" t="str">
            <v>每增加1骨加收不超过30%</v>
          </cell>
          <cell r="H8436">
            <v>1180</v>
          </cell>
          <cell r="I8436">
            <v>950</v>
          </cell>
          <cell r="J8436">
            <v>830</v>
          </cell>
          <cell r="K8436" t="str">
            <v>丙类</v>
          </cell>
        </row>
        <row r="8437">
          <cell r="A8437" t="str">
            <v>HWS89301</v>
          </cell>
          <cell r="B8437" t="str">
            <v>掌/指骨内生软骨瘤刮除植骨术</v>
          </cell>
          <cell r="C8437" t="str">
            <v>消毒铺巾,气囊止血带止血,切开皮肤,清除病灶,植骨。不含切开复位内固定术､取骨。</v>
          </cell>
          <cell r="D8437" t="str">
            <v>外固定材料</v>
          </cell>
          <cell r="E8437" t="str">
            <v>内固定材料,特殊缝线</v>
          </cell>
          <cell r="F8437" t="str">
            <v>每骨</v>
          </cell>
          <cell r="G8437" t="str">
            <v>每增加1骨加收不超过30%</v>
          </cell>
          <cell r="H8437">
            <v>1150</v>
          </cell>
          <cell r="I8437">
            <v>920</v>
          </cell>
          <cell r="J8437">
            <v>805</v>
          </cell>
          <cell r="K8437" t="str">
            <v>乙类</v>
          </cell>
        </row>
        <row r="8438">
          <cell r="A8438" t="str">
            <v>HWT</v>
          </cell>
          <cell r="B8438" t="str">
            <v>手关节</v>
          </cell>
          <cell r="C8438" t="str">
            <v/>
          </cell>
          <cell r="D8438" t="str">
            <v/>
          </cell>
          <cell r="E8438" t="str">
            <v/>
          </cell>
        </row>
        <row r="8438">
          <cell r="G8438" t="str">
            <v/>
          </cell>
          <cell r="H8438" t="str">
            <v/>
          </cell>
          <cell r="I8438" t="str">
            <v/>
          </cell>
          <cell r="J8438" t="str">
            <v/>
          </cell>
        </row>
        <row r="8439">
          <cell r="A8439" t="str">
            <v>HWT57301</v>
          </cell>
          <cell r="B8439" t="str">
            <v>腕掌/掌指关节松解术</v>
          </cell>
          <cell r="C8439" t="str">
            <v>消毒铺巾,气囊止血带止血,切开皮肤,显露关节,松解粘连,切除瘢痕。</v>
          </cell>
          <cell r="D8439" t="str">
            <v/>
          </cell>
          <cell r="E8439" t="str">
            <v>特殊缝线</v>
          </cell>
          <cell r="F8439" t="str">
            <v>每关节</v>
          </cell>
          <cell r="G8439" t="str">
            <v/>
          </cell>
          <cell r="H8439">
            <v>940</v>
          </cell>
          <cell r="I8439">
            <v>750</v>
          </cell>
          <cell r="J8439">
            <v>660</v>
          </cell>
          <cell r="K8439" t="str">
            <v>甲类</v>
          </cell>
        </row>
        <row r="8440">
          <cell r="A8440" t="str">
            <v>HWT64301</v>
          </cell>
          <cell r="B8440" t="str">
            <v>腕掌/掌指/指间人工关节取出术</v>
          </cell>
          <cell r="C8440" t="str">
            <v>消毒铺巾,气囊止血带止血,切开皮肤,显露关节,取出人工关节。</v>
          </cell>
          <cell r="D8440" t="str">
            <v>外固定材料</v>
          </cell>
          <cell r="E8440" t="str">
            <v>人工关节,内固定材料,特殊缝线</v>
          </cell>
          <cell r="F8440" t="str">
            <v>每关节</v>
          </cell>
          <cell r="G8440" t="str">
            <v/>
          </cell>
          <cell r="H8440">
            <v>1400</v>
          </cell>
          <cell r="I8440">
            <v>1120</v>
          </cell>
          <cell r="J8440">
            <v>980</v>
          </cell>
          <cell r="K8440" t="str">
            <v>乙类</v>
          </cell>
        </row>
        <row r="8441">
          <cell r="A8441" t="str">
            <v>HWT66301</v>
          </cell>
          <cell r="B8441" t="str">
            <v>腕掌/掌指/指间人工关节翻修术</v>
          </cell>
          <cell r="C8441" t="str">
            <v>消毒铺巾,气囊止血带止血,切开皮肤,显露关节,取出旧人工关节植入新人工关节。不含术中X线引导。</v>
          </cell>
          <cell r="D8441" t="str">
            <v>外固定材料</v>
          </cell>
          <cell r="E8441" t="str">
            <v>人工关节,内固定材料,特殊缝线</v>
          </cell>
          <cell r="F8441" t="str">
            <v>每关节</v>
          </cell>
          <cell r="G8441" t="str">
            <v>每增加1关节加收不超过30%</v>
          </cell>
          <cell r="H8441">
            <v>2350</v>
          </cell>
          <cell r="I8441">
            <v>1880</v>
          </cell>
          <cell r="J8441">
            <v>1645</v>
          </cell>
          <cell r="K8441" t="str">
            <v>乙类</v>
          </cell>
        </row>
        <row r="8442">
          <cell r="A8442" t="str">
            <v>HWT66302</v>
          </cell>
          <cell r="B8442" t="str">
            <v>腕掌/掌指/指间人工关节置换术</v>
          </cell>
          <cell r="C8442" t="str">
            <v>消毒铺巾,气囊止血带止血,切开皮肤,显露关节,切除损坏关节,扩髓,植入人工关节。不含术中X线引导。</v>
          </cell>
          <cell r="D8442" t="str">
            <v>外固定材料</v>
          </cell>
          <cell r="E8442" t="str">
            <v>人工关节,内固定材料,特殊缝线</v>
          </cell>
          <cell r="F8442" t="str">
            <v>每关节</v>
          </cell>
          <cell r="G8442" t="str">
            <v>每增加1关节加收不超过30%</v>
          </cell>
          <cell r="H8442">
            <v>2000</v>
          </cell>
          <cell r="I8442">
            <v>1600</v>
          </cell>
          <cell r="J8442">
            <v>1400</v>
          </cell>
          <cell r="K8442" t="str">
            <v>乙类</v>
          </cell>
        </row>
        <row r="8443">
          <cell r="A8443" t="str">
            <v>HWT70301</v>
          </cell>
          <cell r="B8443" t="str">
            <v>掌/指骨关节内骨折切开复位固定术</v>
          </cell>
          <cell r="C8443" t="str">
            <v>显露骨折,对合断端,内固定或外固定架固定,或骨移植。不含植骨术､术中X线引导。</v>
          </cell>
          <cell r="D8443" t="str">
            <v>外固定材料</v>
          </cell>
          <cell r="E8443" t="str">
            <v>内固定材料,特殊缝线</v>
          </cell>
          <cell r="F8443" t="str">
            <v>每指</v>
          </cell>
          <cell r="G8443" t="str">
            <v>每增加1骨加收不超过30%</v>
          </cell>
          <cell r="H8443">
            <v>1100</v>
          </cell>
          <cell r="I8443">
            <v>880</v>
          </cell>
          <cell r="J8443">
            <v>770</v>
          </cell>
          <cell r="K8443" t="str">
            <v>甲类</v>
          </cell>
        </row>
        <row r="8444">
          <cell r="A8444" t="str">
            <v>HWT71301</v>
          </cell>
          <cell r="B8444" t="str">
            <v>腕掌/掌指/指间关节脱位切开复位内固定术</v>
          </cell>
          <cell r="C8444" t="str">
            <v>消毒铺巾,气囊止血带止血,切开皮肤,显露脱位关节,复位,内或外固定,缝合韧带。不含术中X线引导。</v>
          </cell>
          <cell r="D8444" t="str">
            <v>外固定材料</v>
          </cell>
          <cell r="E8444" t="str">
            <v>内固定材料,特殊缝线</v>
          </cell>
          <cell r="F8444" t="str">
            <v>每关节</v>
          </cell>
          <cell r="G8444" t="str">
            <v/>
          </cell>
          <cell r="H8444">
            <v>1100</v>
          </cell>
          <cell r="I8444">
            <v>880</v>
          </cell>
          <cell r="J8444">
            <v>770</v>
          </cell>
          <cell r="K8444" t="str">
            <v>甲类</v>
          </cell>
        </row>
        <row r="8445">
          <cell r="A8445" t="str">
            <v>HWT71302</v>
          </cell>
          <cell r="B8445" t="str">
            <v>拇指/掌指/指间关节融合术</v>
          </cell>
          <cell r="C8445" t="str">
            <v>沿拇指指间关节桡侧面做皮肤切口,骨膜下剥离环形松解指骨的基底部,与其它融合手术一样,截骨面尽量制造松质骨将两骨合在一起,仔细确认对线,用克氏针固定,缝合关节囊､皮肤,局部加压包扎。</v>
          </cell>
          <cell r="D8445" t="str">
            <v>引流装置</v>
          </cell>
          <cell r="E8445" t="str">
            <v>内固定材料,特殊缝线</v>
          </cell>
          <cell r="F8445" t="str">
            <v>每关节</v>
          </cell>
          <cell r="G8445" t="str">
            <v/>
          </cell>
          <cell r="H8445">
            <v>970</v>
          </cell>
          <cell r="I8445">
            <v>780</v>
          </cell>
          <cell r="J8445">
            <v>680</v>
          </cell>
          <cell r="K8445" t="str">
            <v>乙类</v>
          </cell>
        </row>
        <row r="8446">
          <cell r="A8446" t="str">
            <v>HWT73301</v>
          </cell>
          <cell r="B8446" t="str">
            <v>手/腕关节软骨清创术</v>
          </cell>
          <cell r="C8446" t="str">
            <v>消毒铺巾,气囊止血带止血,切开皮肤,显露关节,修整损伤软骨。</v>
          </cell>
          <cell r="D8446" t="str">
            <v>引流装置,外固定材料</v>
          </cell>
          <cell r="E8446" t="str">
            <v>内固定材料,特殊缝线</v>
          </cell>
          <cell r="F8446" t="str">
            <v>单侧</v>
          </cell>
          <cell r="G8446" t="str">
            <v/>
          </cell>
          <cell r="H8446">
            <v>1300</v>
          </cell>
          <cell r="I8446">
            <v>1040</v>
          </cell>
          <cell r="J8446">
            <v>910</v>
          </cell>
          <cell r="K8446" t="str">
            <v>甲类</v>
          </cell>
        </row>
        <row r="8447">
          <cell r="A8447" t="str">
            <v>HWT73501</v>
          </cell>
          <cell r="B8447" t="str">
            <v>关节镜下手/腕关节软骨清创术</v>
          </cell>
          <cell r="C8447" t="str">
            <v>消毒铺巾,气囊止血带止血,切开皮肤,插入关节镜,清除滑膜,软骨清创,2000毫升生理冲洗液冲洗关节腔。不含关节镜检查。</v>
          </cell>
          <cell r="D8447" t="str">
            <v>外固定材料,冲洗液</v>
          </cell>
          <cell r="E8447" t="str">
            <v>内固定材料,特殊缝线</v>
          </cell>
          <cell r="F8447" t="str">
            <v>单侧</v>
          </cell>
          <cell r="G8447" t="str">
            <v/>
          </cell>
          <cell r="H8447">
            <v>1300</v>
          </cell>
          <cell r="I8447">
            <v>1040</v>
          </cell>
          <cell r="J8447">
            <v>910</v>
          </cell>
          <cell r="K8447" t="str">
            <v>乙类</v>
          </cell>
        </row>
        <row r="8448">
          <cell r="A8448" t="str">
            <v>HWT83301</v>
          </cell>
          <cell r="B8448" t="str">
            <v>掌指/指间关节侧副韧带缝合术</v>
          </cell>
          <cell r="C8448" t="str">
            <v>消毒铺巾,气囊止血带止血,切开皮肤,显露并缝合损伤韧带。</v>
          </cell>
          <cell r="D8448" t="str">
            <v>外固定材料</v>
          </cell>
          <cell r="E8448" t="str">
            <v>内固定材料,特殊缝线</v>
          </cell>
          <cell r="F8448" t="str">
            <v>每关节</v>
          </cell>
          <cell r="G8448" t="str">
            <v/>
          </cell>
          <cell r="H8448">
            <v>1100</v>
          </cell>
          <cell r="I8448">
            <v>880</v>
          </cell>
          <cell r="J8448">
            <v>770</v>
          </cell>
          <cell r="K8448" t="str">
            <v>甲类</v>
          </cell>
        </row>
        <row r="8449">
          <cell r="A8449" t="str">
            <v>HWT83302</v>
          </cell>
          <cell r="B8449" t="str">
            <v>手/腕关节软骨修复术</v>
          </cell>
          <cell r="C8449" t="str">
            <v>消毒铺巾,气囊止血带止血,切开皮肤,显露关节,修整损伤软骨。不含软骨移植术。</v>
          </cell>
          <cell r="D8449" t="str">
            <v>引流装置,外固定材料</v>
          </cell>
          <cell r="E8449" t="str">
            <v>内固定材料,特殊缝线</v>
          </cell>
          <cell r="F8449" t="str">
            <v>单侧</v>
          </cell>
          <cell r="G8449" t="str">
            <v/>
          </cell>
          <cell r="H8449">
            <v>1400</v>
          </cell>
          <cell r="I8449">
            <v>1120</v>
          </cell>
          <cell r="J8449">
            <v>980</v>
          </cell>
          <cell r="K8449" t="str">
            <v>乙类</v>
          </cell>
        </row>
        <row r="8450">
          <cell r="A8450" t="str">
            <v>HWU</v>
          </cell>
          <cell r="B8450" t="str">
            <v>手和腕部肌肉软组织</v>
          </cell>
          <cell r="C8450" t="str">
            <v/>
          </cell>
          <cell r="D8450" t="str">
            <v/>
          </cell>
          <cell r="E8450" t="str">
            <v/>
          </cell>
        </row>
        <row r="8450">
          <cell r="G8450" t="str">
            <v/>
          </cell>
          <cell r="H8450" t="str">
            <v/>
          </cell>
          <cell r="I8450" t="str">
            <v/>
          </cell>
          <cell r="J8450" t="str">
            <v/>
          </cell>
        </row>
        <row r="8451">
          <cell r="A8451" t="str">
            <v>HWU45301</v>
          </cell>
          <cell r="B8451" t="str">
            <v>手部切开引流术</v>
          </cell>
          <cell r="C8451" t="str">
            <v>刷洗,消毒铺巾,气囊止血带止血,切开皮肤,开通病灶,清洗创面,放置引流物。</v>
          </cell>
          <cell r="D8451" t="str">
            <v>引流装置</v>
          </cell>
          <cell r="E8451" t="str">
            <v>特殊缝线</v>
          </cell>
          <cell r="F8451" t="str">
            <v>单侧</v>
          </cell>
          <cell r="G8451" t="str">
            <v/>
          </cell>
          <cell r="H8451">
            <v>420</v>
          </cell>
          <cell r="I8451">
            <v>340</v>
          </cell>
          <cell r="J8451">
            <v>290</v>
          </cell>
          <cell r="K8451" t="str">
            <v>甲类</v>
          </cell>
        </row>
        <row r="8452">
          <cell r="A8452" t="str">
            <v>HWU45302</v>
          </cell>
          <cell r="B8452" t="str">
            <v>手部切开引流灌洗管留置术</v>
          </cell>
          <cell r="C8452" t="str">
            <v>刷洗,消毒铺巾,气囊止血带止血,切开皮肤,开通病灶,清洗创面,放置灌洗管和引流管。</v>
          </cell>
          <cell r="D8452" t="str">
            <v>引流装置</v>
          </cell>
          <cell r="E8452" t="str">
            <v>特殊缝线</v>
          </cell>
          <cell r="F8452" t="str">
            <v>单侧</v>
          </cell>
          <cell r="G8452" t="str">
            <v/>
          </cell>
          <cell r="H8452">
            <v>420</v>
          </cell>
          <cell r="I8452">
            <v>340</v>
          </cell>
          <cell r="J8452">
            <v>290</v>
          </cell>
          <cell r="K8452" t="str">
            <v>甲类</v>
          </cell>
        </row>
        <row r="8453">
          <cell r="A8453" t="str">
            <v>HWU45303</v>
          </cell>
          <cell r="B8453" t="str">
            <v>手部扩创引流术</v>
          </cell>
          <cell r="C8453" t="str">
            <v>刷洗,消毒铺巾,气囊止血带止血,清除病变组织,清洗创面,放置引流物。</v>
          </cell>
          <cell r="D8453" t="str">
            <v>引流装置</v>
          </cell>
          <cell r="E8453" t="str">
            <v>负压护创材料,特殊缝线</v>
          </cell>
          <cell r="F8453" t="str">
            <v>单侧</v>
          </cell>
          <cell r="G8453" t="str">
            <v/>
          </cell>
          <cell r="H8453">
            <v>420</v>
          </cell>
          <cell r="I8453">
            <v>340</v>
          </cell>
          <cell r="J8453">
            <v>290</v>
          </cell>
          <cell r="K8453" t="str">
            <v>甲类</v>
          </cell>
        </row>
        <row r="8454">
          <cell r="A8454" t="str">
            <v>HWU56301</v>
          </cell>
          <cell r="B8454" t="str">
            <v>手部肌筋膜间室切开减压术</v>
          </cell>
          <cell r="C8454" t="str">
            <v>消毒铺巾,气囊止血带止血,切开皮肤,于掌骨背侧做切开减压,外固定,或植皮。不含皮肤移植术。</v>
          </cell>
          <cell r="D8454" t="str">
            <v>外固定材料</v>
          </cell>
          <cell r="E8454" t="str">
            <v>负压护创材料,特殊缝线</v>
          </cell>
          <cell r="F8454" t="str">
            <v>单侧</v>
          </cell>
          <cell r="G8454" t="str">
            <v/>
          </cell>
          <cell r="H8454">
            <v>900</v>
          </cell>
          <cell r="I8454">
            <v>720</v>
          </cell>
          <cell r="J8454">
            <v>630</v>
          </cell>
          <cell r="K8454" t="str">
            <v>甲类</v>
          </cell>
        </row>
        <row r="8455">
          <cell r="A8455" t="str">
            <v>HWU57301</v>
          </cell>
          <cell r="B8455" t="str">
            <v>指/腕屈肌腱粘连松解术</v>
          </cell>
          <cell r="C8455" t="str">
            <v>消毒铺巾,气囊止血带止血,切开皮肤,显露并松解屈肌腱粘连。不含滑车重建术､关节囊松解术。</v>
          </cell>
          <cell r="D8455" t="str">
            <v/>
          </cell>
          <cell r="E8455" t="str">
            <v>特殊缝线,止血材料</v>
          </cell>
          <cell r="F8455" t="str">
            <v>条</v>
          </cell>
          <cell r="G8455" t="str">
            <v>每增加1条肌腱加收不超过30%</v>
          </cell>
          <cell r="H8455">
            <v>900</v>
          </cell>
          <cell r="I8455">
            <v>720</v>
          </cell>
          <cell r="J8455">
            <v>630</v>
          </cell>
          <cell r="K8455" t="str">
            <v>甲类</v>
          </cell>
        </row>
        <row r="8456">
          <cell r="A8456" t="str">
            <v>HWU71301</v>
          </cell>
          <cell r="B8456" t="str">
            <v>指/腕屈/伸肌腱固定术</v>
          </cell>
          <cell r="C8456" t="str">
            <v>消毒铺巾,气囊止血带止血,切开皮肤,于桡尺骨背侧开骨窗,将手指(或腕伸或屈肌腱)固定其内。</v>
          </cell>
          <cell r="D8456" t="str">
            <v>引流装置,外固定材料</v>
          </cell>
          <cell r="E8456" t="str">
            <v>内固定材料,特殊缝线</v>
          </cell>
          <cell r="F8456" t="str">
            <v>单侧</v>
          </cell>
          <cell r="G8456" t="str">
            <v>以1条肌肉或肌腱为基价,每增加1条加收不超过30%</v>
          </cell>
          <cell r="H8456">
            <v>1100</v>
          </cell>
          <cell r="I8456">
            <v>880</v>
          </cell>
          <cell r="J8456">
            <v>770</v>
          </cell>
          <cell r="K8456" t="str">
            <v>甲类</v>
          </cell>
        </row>
        <row r="8457">
          <cell r="A8457" t="str">
            <v>HWU73301</v>
          </cell>
          <cell r="B8457" t="str">
            <v>手部创面切除术</v>
          </cell>
          <cell r="C8457" t="str">
            <v>刷洗,消毒铺巾,气囊止血带止血,切除创面,清洗。</v>
          </cell>
          <cell r="D8457" t="str">
            <v/>
          </cell>
          <cell r="E8457" t="str">
            <v>特殊缝线</v>
          </cell>
          <cell r="F8457" t="str">
            <v>单侧</v>
          </cell>
          <cell r="G8457" t="str">
            <v/>
          </cell>
          <cell r="H8457">
            <v>500</v>
          </cell>
          <cell r="I8457">
            <v>400</v>
          </cell>
          <cell r="J8457">
            <v>350</v>
          </cell>
          <cell r="K8457" t="str">
            <v>甲类</v>
          </cell>
        </row>
        <row r="8458">
          <cell r="A8458" t="str">
            <v>HWU73302</v>
          </cell>
          <cell r="B8458" t="str">
            <v>手部窦道切除术</v>
          </cell>
          <cell r="C8458" t="str">
            <v>刷洗,消毒铺巾,气囊止血带止血,切除窦道,清洗创面,放置引流物。</v>
          </cell>
          <cell r="D8458" t="str">
            <v>引流装置</v>
          </cell>
          <cell r="E8458" t="str">
            <v>特殊缝线</v>
          </cell>
          <cell r="F8458" t="str">
            <v>单侧</v>
          </cell>
          <cell r="G8458" t="str">
            <v/>
          </cell>
          <cell r="H8458">
            <v>500</v>
          </cell>
          <cell r="I8458">
            <v>400</v>
          </cell>
          <cell r="J8458">
            <v>350</v>
          </cell>
          <cell r="K8458" t="str">
            <v>甲类</v>
          </cell>
        </row>
        <row r="8459">
          <cell r="A8459" t="str">
            <v>HWU81301</v>
          </cell>
          <cell r="B8459" t="str">
            <v>指/腕屈/伸肌腱紧缩缝合术</v>
          </cell>
          <cell r="C8459" t="str">
            <v>消毒铺巾,气囊止血带止血,切开皮肤,显露并紧缩缝合肌腱。不含清创术。</v>
          </cell>
          <cell r="D8459" t="str">
            <v>引流装置,外固定材料</v>
          </cell>
          <cell r="E8459" t="str">
            <v>特殊缝线,止血材料</v>
          </cell>
          <cell r="F8459" t="str">
            <v>条</v>
          </cell>
          <cell r="G8459" t="str">
            <v>每增加1条肌腱加收不超过30%</v>
          </cell>
          <cell r="H8459">
            <v>600</v>
          </cell>
          <cell r="I8459">
            <v>480</v>
          </cell>
          <cell r="J8459">
            <v>420</v>
          </cell>
          <cell r="K8459" t="str">
            <v>乙类</v>
          </cell>
        </row>
        <row r="8460">
          <cell r="A8460" t="str">
            <v>HWU81302</v>
          </cell>
          <cell r="B8460" t="str">
            <v>指伸肌腱中央腱束紧缩/重叠缝合术</v>
          </cell>
          <cell r="C8460" t="str">
            <v>消毒铺巾,气囊止血带止血,切开皮肤,显露并紧缩缝合指伸肌腱中央腱束,内或外固定。</v>
          </cell>
          <cell r="D8460" t="str">
            <v>外固定材料</v>
          </cell>
          <cell r="E8460" t="str">
            <v>内固定材料,特殊缝线,止血材料</v>
          </cell>
          <cell r="F8460" t="str">
            <v>每指</v>
          </cell>
          <cell r="G8460" t="str">
            <v>每增加1指加收不超过30%</v>
          </cell>
          <cell r="H8460">
            <v>600</v>
          </cell>
          <cell r="I8460">
            <v>480</v>
          </cell>
          <cell r="J8460">
            <v>420</v>
          </cell>
          <cell r="K8460" t="str">
            <v>乙类</v>
          </cell>
        </row>
        <row r="8461">
          <cell r="A8461" t="str">
            <v>HWU82301</v>
          </cell>
          <cell r="B8461" t="str">
            <v>指/腕屈/伸肌腱延长缝合术</v>
          </cell>
          <cell r="C8461" t="str">
            <v>消毒铺巾,气囊止血带止血,切开皮肤,显露并延长缝合肌腱。</v>
          </cell>
          <cell r="D8461" t="str">
            <v>引流装置,外固定材料</v>
          </cell>
          <cell r="E8461" t="str">
            <v>特殊缝线,止血材料</v>
          </cell>
          <cell r="F8461" t="str">
            <v>条</v>
          </cell>
          <cell r="G8461" t="str">
            <v>每增加1条肌腱加收不超过30%</v>
          </cell>
          <cell r="H8461">
            <v>600</v>
          </cell>
          <cell r="I8461">
            <v>480</v>
          </cell>
          <cell r="J8461">
            <v>420</v>
          </cell>
          <cell r="K8461" t="str">
            <v>乙类</v>
          </cell>
        </row>
        <row r="8462">
          <cell r="A8462" t="str">
            <v>HWU83301</v>
          </cell>
          <cell r="B8462" t="str">
            <v>指/腕屈/伸肌腱缝合术</v>
          </cell>
          <cell r="C8462" t="str">
            <v>消毒铺巾,气囊止血带止血,切开皮肤,显露并缝合肌腱。不含清创术。</v>
          </cell>
          <cell r="D8462" t="str">
            <v>引流装置,外固定材料</v>
          </cell>
          <cell r="E8462" t="str">
            <v>特殊缝线,止血材料</v>
          </cell>
          <cell r="F8462" t="str">
            <v>条</v>
          </cell>
          <cell r="G8462" t="str">
            <v>每增加1条肌腱加收不超过30%</v>
          </cell>
          <cell r="H8462">
            <v>600</v>
          </cell>
          <cell r="I8462">
            <v>480</v>
          </cell>
          <cell r="J8462">
            <v>420</v>
          </cell>
          <cell r="K8462" t="str">
            <v>甲类</v>
          </cell>
        </row>
        <row r="8463">
          <cell r="A8463" t="str">
            <v>HWU83302</v>
          </cell>
          <cell r="B8463" t="str">
            <v>烧伤后手腕部肌腱延长术</v>
          </cell>
          <cell r="C8463" t="str">
            <v>术区皮肤消毒,切开皮肤或切除瘢痕暴露肌腱,切断延长并重新缝合,止血清洗伤口后,分层缝合皮肤或应用植皮､皮瓣等覆盖肌腱。不含取皮术､植皮术或皮瓣覆盖术。</v>
          </cell>
          <cell r="D8463" t="str">
            <v>外固定材料,引流装置</v>
          </cell>
          <cell r="E8463" t="str">
            <v>功能性敷料,特殊缝线</v>
          </cell>
          <cell r="F8463" t="str">
            <v>条</v>
          </cell>
          <cell r="G8463" t="str">
            <v/>
          </cell>
          <cell r="H8463">
            <v>1400</v>
          </cell>
          <cell r="I8463">
            <v>1120</v>
          </cell>
          <cell r="J8463">
            <v>980</v>
          </cell>
          <cell r="K8463" t="str">
            <v>乙类</v>
          </cell>
        </row>
        <row r="8464">
          <cell r="A8464" t="str">
            <v>HWU88301</v>
          </cell>
          <cell r="B8464" t="str">
            <v>手部骨间肌起点迁移术</v>
          </cell>
          <cell r="C8464" t="str">
            <v>消毒铺巾,气囊止血带止血,切开皮肤,显露骨间肌起点,将其迁移。</v>
          </cell>
          <cell r="D8464" t="str">
            <v/>
          </cell>
          <cell r="E8464" t="str">
            <v>特殊缝线</v>
          </cell>
          <cell r="F8464" t="str">
            <v>单侧</v>
          </cell>
          <cell r="G8464" t="str">
            <v/>
          </cell>
          <cell r="H8464">
            <v>1500</v>
          </cell>
          <cell r="I8464">
            <v>1200</v>
          </cell>
          <cell r="J8464">
            <v>1050</v>
          </cell>
          <cell r="K8464" t="str">
            <v>乙类</v>
          </cell>
        </row>
        <row r="8465">
          <cell r="A8465" t="str">
            <v>HWU89301</v>
          </cell>
          <cell r="B8465" t="str">
            <v>指/腕屈/伸肌腱止点重建术</v>
          </cell>
          <cell r="C8465" t="str">
            <v>消毒铺巾,气囊止血带止血,切开皮肤,显露并重建肌腱止点。</v>
          </cell>
          <cell r="D8465" t="str">
            <v>引流装置,外固定材料</v>
          </cell>
          <cell r="E8465" t="str">
            <v>特殊缝线,止血材料</v>
          </cell>
          <cell r="F8465" t="str">
            <v>条</v>
          </cell>
          <cell r="G8465" t="str">
            <v>每增加1条肌腱加收不超过30%</v>
          </cell>
          <cell r="H8465">
            <v>600</v>
          </cell>
          <cell r="I8465">
            <v>480</v>
          </cell>
          <cell r="J8465">
            <v>420</v>
          </cell>
          <cell r="K8465" t="str">
            <v>乙类</v>
          </cell>
        </row>
        <row r="8466">
          <cell r="A8466" t="str">
            <v>HWU89302</v>
          </cell>
          <cell r="B8466" t="str">
            <v>手肌腱移位内在肌功能重建术</v>
          </cell>
          <cell r="C8466" t="str">
            <v>消毒铺巾,气囊止血带止血,切开皮肤,掀取邻近肌腱,移位于手内在肌腱,内或外固定,或肌腱移植。</v>
          </cell>
          <cell r="D8466" t="str">
            <v>外固定材料</v>
          </cell>
          <cell r="E8466" t="str">
            <v>内固定材料,钢丝,特殊缝线,止血材料</v>
          </cell>
          <cell r="F8466" t="str">
            <v>每指</v>
          </cell>
          <cell r="G8466" t="str">
            <v/>
          </cell>
          <cell r="H8466">
            <v>1520</v>
          </cell>
          <cell r="I8466">
            <v>1215</v>
          </cell>
          <cell r="J8466">
            <v>1065</v>
          </cell>
          <cell r="K8466" t="str">
            <v>乙类</v>
          </cell>
        </row>
        <row r="8467">
          <cell r="A8467" t="str">
            <v>HWU89303</v>
          </cell>
          <cell r="B8467" t="str">
            <v>显微镜下复合组织移植手内在肌功能重建术</v>
          </cell>
          <cell r="C8467" t="str">
            <v>消毒铺巾,气囊止血带止血,切开皮肤,切取肌肉,移植于手部,内或外固定,缝合神经,吻合血管,或肌腱(或髂胫束)移植。</v>
          </cell>
          <cell r="D8467" t="str">
            <v>外固定材料</v>
          </cell>
          <cell r="E8467" t="str">
            <v>内固定材料,钢丝,特殊缝线,止血材料</v>
          </cell>
          <cell r="F8467" t="str">
            <v>每指</v>
          </cell>
          <cell r="G8467" t="str">
            <v/>
          </cell>
          <cell r="H8467">
            <v>1700</v>
          </cell>
          <cell r="I8467">
            <v>1360</v>
          </cell>
          <cell r="J8467">
            <v>1190</v>
          </cell>
          <cell r="K8467" t="str">
            <v>乙类</v>
          </cell>
        </row>
        <row r="8468">
          <cell r="A8468" t="str">
            <v>HWV</v>
          </cell>
          <cell r="B8468" t="str">
            <v>腕骨</v>
          </cell>
          <cell r="C8468" t="str">
            <v/>
          </cell>
          <cell r="D8468" t="str">
            <v/>
          </cell>
          <cell r="E8468" t="str">
            <v/>
          </cell>
        </row>
        <row r="8468">
          <cell r="G8468" t="str">
            <v/>
          </cell>
          <cell r="H8468" t="str">
            <v/>
          </cell>
          <cell r="I8468" t="str">
            <v/>
          </cell>
          <cell r="J8468" t="str">
            <v/>
          </cell>
        </row>
        <row r="8469">
          <cell r="A8469" t="str">
            <v>HWV64301</v>
          </cell>
          <cell r="B8469" t="str">
            <v>人工腕骨取出术</v>
          </cell>
          <cell r="C8469" t="str">
            <v>消毒铺巾,气囊止血带止血,切开皮肤,显露关节,取出人工腕骨。</v>
          </cell>
          <cell r="D8469" t="str">
            <v>外固定材料</v>
          </cell>
          <cell r="E8469" t="str">
            <v>人工关节,内固定材料,特殊缝线</v>
          </cell>
          <cell r="F8469" t="str">
            <v>单侧</v>
          </cell>
          <cell r="G8469" t="str">
            <v/>
          </cell>
          <cell r="H8469">
            <v>1500</v>
          </cell>
          <cell r="I8469">
            <v>1200</v>
          </cell>
          <cell r="J8469">
            <v>1050</v>
          </cell>
          <cell r="K8469" t="str">
            <v>乙类</v>
          </cell>
        </row>
        <row r="8470">
          <cell r="A8470" t="str">
            <v>HWV66301</v>
          </cell>
          <cell r="B8470" t="str">
            <v>人工腕骨置换术</v>
          </cell>
          <cell r="C8470" t="str">
            <v>消毒铺巾,气囊止血带止血,切开皮肤,显露关节,切除损坏腕骨,植入人工腕骨。不含术中X线引导。</v>
          </cell>
          <cell r="D8470" t="str">
            <v>外固定材料</v>
          </cell>
          <cell r="E8470" t="str">
            <v>人工关节,内固定材料,特殊缝线</v>
          </cell>
          <cell r="F8470" t="str">
            <v>每骨</v>
          </cell>
          <cell r="G8470" t="str">
            <v>每增加1骨加收不超过30%</v>
          </cell>
          <cell r="H8470">
            <v>2350</v>
          </cell>
          <cell r="I8470">
            <v>1880</v>
          </cell>
          <cell r="J8470">
            <v>1645</v>
          </cell>
          <cell r="K8470" t="str">
            <v>乙类</v>
          </cell>
        </row>
        <row r="8471">
          <cell r="A8471" t="str">
            <v>HWV66302</v>
          </cell>
          <cell r="B8471" t="str">
            <v>人工腕骨翻修术</v>
          </cell>
          <cell r="C8471" t="str">
            <v>消毒铺巾,气囊止血带止血,切开皮肤,显露关节,取出旧人工腕骨植入新腕骨。不含术中X线引导。</v>
          </cell>
          <cell r="D8471" t="str">
            <v>外固定材料</v>
          </cell>
          <cell r="E8471" t="str">
            <v>人工关节,内固定材料,特殊缝线</v>
          </cell>
          <cell r="F8471" t="str">
            <v>每骨</v>
          </cell>
          <cell r="G8471" t="str">
            <v>每增加1骨加收不超过30%</v>
          </cell>
          <cell r="H8471">
            <v>2350</v>
          </cell>
          <cell r="I8471">
            <v>1880</v>
          </cell>
          <cell r="J8471">
            <v>1645</v>
          </cell>
          <cell r="K8471" t="str">
            <v>乙类</v>
          </cell>
        </row>
        <row r="8472">
          <cell r="A8472" t="str">
            <v>HWV70301</v>
          </cell>
          <cell r="B8472" t="str">
            <v>腕骨骨折切开复位固定术</v>
          </cell>
          <cell r="C8472" t="str">
            <v>消毒铺巾,气囊止血带止血,切开皮肤,显露骨折,对合断端,内固定或外固定架固定,或骨移植。不含植骨术､术中X线引导。</v>
          </cell>
          <cell r="D8472" t="str">
            <v>外固定材料</v>
          </cell>
          <cell r="E8472" t="str">
            <v>内固定材料,特殊缝线</v>
          </cell>
          <cell r="F8472" t="str">
            <v>每骨</v>
          </cell>
          <cell r="G8472" t="str">
            <v>每增加1骨加收不超过30%</v>
          </cell>
          <cell r="H8472">
            <v>1200</v>
          </cell>
          <cell r="I8472">
            <v>960</v>
          </cell>
          <cell r="J8472">
            <v>840</v>
          </cell>
          <cell r="K8472" t="str">
            <v>甲类</v>
          </cell>
        </row>
        <row r="8473">
          <cell r="A8473" t="str">
            <v>HWV70302</v>
          </cell>
          <cell r="B8473" t="str">
            <v>舟骨骨折切开复位内固定术</v>
          </cell>
          <cell r="C8473" t="str">
            <v>消毒铺巾,气囊止血带止血,切开皮肤,显露骨折,对合断端,内固定或外固定架固定,或骨移植。不含植骨术､术中X线引导。</v>
          </cell>
          <cell r="D8473" t="str">
            <v>外固定材料</v>
          </cell>
          <cell r="E8473" t="str">
            <v>内固定材料,特殊缝线</v>
          </cell>
          <cell r="F8473" t="str">
            <v>单侧</v>
          </cell>
          <cell r="G8473" t="str">
            <v/>
          </cell>
          <cell r="H8473">
            <v>1000</v>
          </cell>
          <cell r="I8473">
            <v>800</v>
          </cell>
          <cell r="J8473">
            <v>700</v>
          </cell>
          <cell r="K8473" t="str">
            <v>甲类</v>
          </cell>
        </row>
        <row r="8474">
          <cell r="A8474" t="str">
            <v>HWV70303</v>
          </cell>
          <cell r="B8474" t="str">
            <v>舟状骨骨折闭合复位内固定术</v>
          </cell>
          <cell r="C8474" t="str">
            <v>消毒铺巾,气囊止血带止血,透视下闭合复位,内固定或外固定架固定,或骨移植。不含植骨术､术中X线引导。</v>
          </cell>
          <cell r="D8474" t="str">
            <v>外固定材料</v>
          </cell>
          <cell r="E8474" t="str">
            <v>内固定材料</v>
          </cell>
          <cell r="F8474" t="str">
            <v>单侧</v>
          </cell>
          <cell r="G8474" t="str">
            <v/>
          </cell>
          <cell r="H8474">
            <v>800</v>
          </cell>
          <cell r="I8474">
            <v>640</v>
          </cell>
          <cell r="J8474">
            <v>560</v>
          </cell>
          <cell r="K8474" t="str">
            <v>甲类</v>
          </cell>
        </row>
        <row r="8475">
          <cell r="A8475" t="str">
            <v>HWV70304</v>
          </cell>
          <cell r="B8475" t="str">
            <v>月骨骨折切开复位内固定术</v>
          </cell>
          <cell r="C8475" t="str">
            <v>消毒铺巾,气囊止血带止血,切开皮肤,显露骨折,对合断端,内固定,骨块移植或带蒂骨瓣移植。不含植骨术､术中X线引导。</v>
          </cell>
          <cell r="D8475" t="str">
            <v>外固定材料</v>
          </cell>
          <cell r="E8475" t="str">
            <v>内固定材料,特殊缝线</v>
          </cell>
          <cell r="F8475" t="str">
            <v>单侧</v>
          </cell>
          <cell r="G8475" t="str">
            <v/>
          </cell>
          <cell r="H8475">
            <v>1160</v>
          </cell>
          <cell r="I8475">
            <v>930</v>
          </cell>
          <cell r="J8475">
            <v>810</v>
          </cell>
          <cell r="K8475" t="str">
            <v>甲类</v>
          </cell>
        </row>
        <row r="8476">
          <cell r="A8476" t="str">
            <v>HWV70305</v>
          </cell>
          <cell r="B8476" t="str">
            <v>陈旧月骨骨折切开复位内固定复合组织移植术</v>
          </cell>
          <cell r="C8476" t="str">
            <v>消毒铺巾,气囊止血带止血,切开皮肤,显露骨折,清除硬化骨,对合断端,内固定,吻合血管骨瓣移植。不含植骨术､术中X线引导､术中显微镜下操作。</v>
          </cell>
          <cell r="D8476" t="str">
            <v>外固定材料</v>
          </cell>
          <cell r="E8476" t="str">
            <v>内固定材料,特殊缝线</v>
          </cell>
          <cell r="F8476" t="str">
            <v>单侧</v>
          </cell>
          <cell r="G8476" t="str">
            <v/>
          </cell>
          <cell r="H8476">
            <v>1350</v>
          </cell>
          <cell r="I8476">
            <v>1080</v>
          </cell>
          <cell r="J8476">
            <v>945</v>
          </cell>
          <cell r="K8476" t="str">
            <v>乙类</v>
          </cell>
        </row>
        <row r="8477">
          <cell r="A8477" t="str">
            <v>HWV70306</v>
          </cell>
          <cell r="B8477" t="str">
            <v>陈旧月骨骨折切开复位内固定血管移植术</v>
          </cell>
          <cell r="C8477" t="str">
            <v>消毒铺巾,气囊止血带止血,切开皮肤,显露月骨,血管移位或移植,或植骨,内或外固定。不含植骨术､血管移植术､术中X线引导。</v>
          </cell>
          <cell r="D8477" t="str">
            <v>外固定材料</v>
          </cell>
          <cell r="E8477" t="str">
            <v>内固定材料,特殊缝线</v>
          </cell>
          <cell r="F8477" t="str">
            <v>单侧</v>
          </cell>
          <cell r="G8477" t="str">
            <v/>
          </cell>
          <cell r="H8477">
            <v>1200</v>
          </cell>
          <cell r="I8477">
            <v>960</v>
          </cell>
          <cell r="J8477">
            <v>840</v>
          </cell>
          <cell r="K8477" t="str">
            <v>乙类</v>
          </cell>
        </row>
        <row r="8478">
          <cell r="A8478" t="str">
            <v>HWV70307</v>
          </cell>
          <cell r="B8478" t="str">
            <v>陈旧月骨骨折切开复位植骨内固定术</v>
          </cell>
          <cell r="C8478" t="str">
            <v>消毒铺巾,气囊止血带止血,切开皮肤,显露骨折,对合断端,内固定,骨块移植或带蒂骨瓣移植。不含取骨术､术中X线引导。</v>
          </cell>
          <cell r="D8478" t="str">
            <v>外固定材料</v>
          </cell>
          <cell r="E8478" t="str">
            <v>内固定材料,特殊缝线</v>
          </cell>
          <cell r="F8478" t="str">
            <v>单侧</v>
          </cell>
          <cell r="G8478" t="str">
            <v/>
          </cell>
          <cell r="H8478">
            <v>1200</v>
          </cell>
          <cell r="I8478">
            <v>960</v>
          </cell>
          <cell r="J8478">
            <v>840</v>
          </cell>
          <cell r="K8478" t="str">
            <v>乙类</v>
          </cell>
        </row>
        <row r="8479">
          <cell r="A8479" t="str">
            <v>HWV70308</v>
          </cell>
          <cell r="B8479" t="str">
            <v>舟骨月骨周围脱位骨折切开复位固定术</v>
          </cell>
          <cell r="C8479" t="str">
            <v>消毒铺巾,气囊止血带止血,切开皮肤,显露脱位关节及骨折,复位,内或外固定,缝合韧带。不含术中X线引导。</v>
          </cell>
          <cell r="D8479" t="str">
            <v>外固定材料</v>
          </cell>
          <cell r="E8479" t="str">
            <v>内固定材料,特殊缝线</v>
          </cell>
          <cell r="F8479" t="str">
            <v>单侧</v>
          </cell>
          <cell r="G8479" t="str">
            <v/>
          </cell>
          <cell r="H8479">
            <v>1200</v>
          </cell>
          <cell r="I8479">
            <v>960</v>
          </cell>
          <cell r="J8479">
            <v>840</v>
          </cell>
          <cell r="K8479" t="str">
            <v>甲类</v>
          </cell>
        </row>
        <row r="8480">
          <cell r="A8480" t="str">
            <v>HWV70309</v>
          </cell>
          <cell r="B8480" t="str">
            <v>显微镜下舟骨骨折不愈合切开复位内固定吻合血管骨瓣移植术</v>
          </cell>
          <cell r="C8480" t="str">
            <v>消毒铺巾,气囊止血带止血,切开皮肤,显露骨折,清除硬化骨,对合断端,内固定,显微镜下吻合血管骨瓣移植。不含植骨术､术中X线引导。</v>
          </cell>
          <cell r="D8480" t="str">
            <v>外固定材料</v>
          </cell>
          <cell r="E8480" t="str">
            <v>内固定材料,特殊缝线</v>
          </cell>
          <cell r="F8480" t="str">
            <v>单侧</v>
          </cell>
          <cell r="G8480" t="str">
            <v/>
          </cell>
          <cell r="H8480">
            <v>1350</v>
          </cell>
          <cell r="I8480">
            <v>1080</v>
          </cell>
          <cell r="J8480">
            <v>945</v>
          </cell>
          <cell r="K8480" t="str">
            <v>乙类</v>
          </cell>
        </row>
        <row r="8481">
          <cell r="A8481" t="str">
            <v>HWV71301</v>
          </cell>
          <cell r="B8481" t="str">
            <v>腕骨脱位切开复位内固定术</v>
          </cell>
          <cell r="C8481" t="str">
            <v>消毒铺巾,气囊止血带止血,切开皮肤,显露脱位关节,复位,内或外固定,缝合韧带。不含术中X线引导。</v>
          </cell>
          <cell r="D8481" t="str">
            <v>外固定材料</v>
          </cell>
          <cell r="E8481" t="str">
            <v>内固定材料,特殊缝线</v>
          </cell>
          <cell r="F8481" t="str">
            <v>单侧</v>
          </cell>
          <cell r="G8481" t="str">
            <v/>
          </cell>
          <cell r="H8481">
            <v>1160</v>
          </cell>
          <cell r="I8481">
            <v>930</v>
          </cell>
          <cell r="J8481">
            <v>810</v>
          </cell>
          <cell r="K8481" t="str">
            <v>甲类</v>
          </cell>
        </row>
        <row r="8482">
          <cell r="A8482" t="str">
            <v>HWV71302</v>
          </cell>
          <cell r="B8482" t="str">
            <v>月骨切除头状骨移位术</v>
          </cell>
          <cell r="C8482" t="str">
            <v>切除月骨,切断头状骨,将头下移,其间骨移植,内固定。不含骨折固定､植骨术､术中X线引导。</v>
          </cell>
          <cell r="D8482" t="str">
            <v>外固定材料</v>
          </cell>
          <cell r="E8482" t="str">
            <v>内固定材料,特殊缝线</v>
          </cell>
          <cell r="F8482" t="str">
            <v>单侧</v>
          </cell>
          <cell r="G8482" t="str">
            <v/>
          </cell>
          <cell r="H8482">
            <v>1100</v>
          </cell>
          <cell r="I8482">
            <v>880</v>
          </cell>
          <cell r="J8482">
            <v>770</v>
          </cell>
          <cell r="K8482" t="str">
            <v>乙类</v>
          </cell>
        </row>
        <row r="8483">
          <cell r="A8483" t="str">
            <v>HWV71303</v>
          </cell>
          <cell r="B8483" t="str">
            <v>月骨切除舟头关节融合术</v>
          </cell>
          <cell r="C8483" t="str">
            <v>消毒铺巾,气囊止血带止血,切开皮肤,显露月骨,将其切除,移植肌腱充填空缺,融合舟头关节,内固定。不含肌腱移植､关节融合术､术中X线引导。</v>
          </cell>
          <cell r="D8483" t="str">
            <v>外固定材料</v>
          </cell>
          <cell r="E8483" t="str">
            <v>内固定材料,特殊缝线</v>
          </cell>
          <cell r="F8483" t="str">
            <v>单侧</v>
          </cell>
          <cell r="G8483" t="str">
            <v/>
          </cell>
          <cell r="H8483">
            <v>1100</v>
          </cell>
          <cell r="I8483">
            <v>880</v>
          </cell>
          <cell r="J8483">
            <v>770</v>
          </cell>
          <cell r="K8483" t="str">
            <v>乙类</v>
          </cell>
        </row>
        <row r="8484">
          <cell r="A8484" t="str">
            <v>HWV71304</v>
          </cell>
          <cell r="B8484" t="str">
            <v>月骨脱位切开复位固定术</v>
          </cell>
          <cell r="C8484" t="str">
            <v>消毒铺巾,气囊止血带止血,切开皮肤,显露月骨及其周围脱位关节,复位,内或外固定,缝合韧带。不含术中X线引导。</v>
          </cell>
          <cell r="D8484" t="str">
            <v>外固定材料</v>
          </cell>
          <cell r="E8484" t="str">
            <v>内固定材料,特殊缝线</v>
          </cell>
          <cell r="F8484" t="str">
            <v>单侧</v>
          </cell>
          <cell r="G8484" t="str">
            <v/>
          </cell>
          <cell r="H8484">
            <v>1160</v>
          </cell>
          <cell r="I8484">
            <v>930</v>
          </cell>
          <cell r="J8484">
            <v>810</v>
          </cell>
          <cell r="K8484" t="str">
            <v>甲类</v>
          </cell>
        </row>
        <row r="8485">
          <cell r="A8485" t="str">
            <v>HWV71501</v>
          </cell>
          <cell r="B8485" t="str">
            <v>关节镜下舟骨复位固定术</v>
          </cell>
          <cell r="C8485" t="str">
            <v>消毒铺巾,铺一次性防水无菌单,穿一次性防水手术衣,掌侧腕关节间隙入路,关节镜探查舟骨远侧面､大多角骨近侧面､小多角骨近侧面､头状骨近侧面及其位置关系､周围韧带､滑膜探查,关节镜下舟骨断端清理血肿,创面新鲜化,关节镜下复位,克氏针固定,内固定螺钉固定骨折,18000毫升生理冲洗液冲洗关节腔。不含X线引导。</v>
          </cell>
          <cell r="D8485" t="str">
            <v>引流装置,冲洗液</v>
          </cell>
          <cell r="E8485" t="str">
            <v>内固定材料</v>
          </cell>
          <cell r="F8485" t="str">
            <v>单侧</v>
          </cell>
          <cell r="G8485" t="str">
            <v/>
          </cell>
          <cell r="H8485">
            <v>1200</v>
          </cell>
          <cell r="I8485">
            <v>960</v>
          </cell>
          <cell r="J8485">
            <v>840</v>
          </cell>
          <cell r="K8485" t="str">
            <v>乙类</v>
          </cell>
        </row>
        <row r="8486">
          <cell r="A8486" t="str">
            <v>HWV71502</v>
          </cell>
          <cell r="B8486" t="str">
            <v>关节镜下舟骨骨折不愈合植骨内固定术</v>
          </cell>
          <cell r="C8486" t="str">
            <v>消毒铺巾,气囊止血带止血,切开皮肤,插入关节镜,显露骨折,清除硬化骨,对合断端,内固定,骨移植,2000毫升生理冲洗液冲洗关节腔。不含取骨术､关节镜检查､术中X线引导。</v>
          </cell>
          <cell r="D8486" t="str">
            <v>外固定材料,冲洗液</v>
          </cell>
          <cell r="E8486" t="str">
            <v>内固定材料,特殊缝线</v>
          </cell>
          <cell r="F8486" t="str">
            <v>单侧</v>
          </cell>
          <cell r="G8486" t="str">
            <v/>
          </cell>
          <cell r="H8486">
            <v>1350</v>
          </cell>
          <cell r="I8486">
            <v>1080</v>
          </cell>
          <cell r="J8486">
            <v>945</v>
          </cell>
          <cell r="K8486" t="str">
            <v>乙类</v>
          </cell>
        </row>
        <row r="8487">
          <cell r="A8487" t="str">
            <v>HWV73301</v>
          </cell>
          <cell r="B8487" t="str">
            <v>腕骨切除术</v>
          </cell>
          <cell r="C8487" t="str">
            <v>消毒铺巾,气囊止血带止血,切开皮肤,显露近排或远排腕骨,将其切除,内固定。不含术中X线引导。</v>
          </cell>
          <cell r="D8487" t="str">
            <v>外固定材料</v>
          </cell>
          <cell r="E8487" t="str">
            <v>内固定材料,特殊缝线</v>
          </cell>
          <cell r="F8487" t="str">
            <v>单侧</v>
          </cell>
          <cell r="G8487" t="str">
            <v/>
          </cell>
          <cell r="H8487">
            <v>1160</v>
          </cell>
          <cell r="I8487">
            <v>930</v>
          </cell>
          <cell r="J8487">
            <v>810</v>
          </cell>
          <cell r="K8487" t="str">
            <v>甲类</v>
          </cell>
        </row>
        <row r="8488">
          <cell r="A8488" t="str">
            <v>HWV73302</v>
          </cell>
          <cell r="B8488" t="str">
            <v>月骨切除术</v>
          </cell>
          <cell r="C8488" t="str">
            <v>消毒铺巾,气囊止血带止血,切开皮肤,显露月骨,将其切除,内或外固定。不含术中X线引导。</v>
          </cell>
          <cell r="D8488" t="str">
            <v>外固定材料</v>
          </cell>
          <cell r="E8488" t="str">
            <v>内固定材料,特殊缝线</v>
          </cell>
          <cell r="F8488" t="str">
            <v>单侧</v>
          </cell>
          <cell r="G8488" t="str">
            <v/>
          </cell>
          <cell r="H8488">
            <v>1100</v>
          </cell>
          <cell r="I8488">
            <v>880</v>
          </cell>
          <cell r="J8488">
            <v>770</v>
          </cell>
          <cell r="K8488" t="str">
            <v>甲类</v>
          </cell>
        </row>
        <row r="8489">
          <cell r="A8489" t="str">
            <v>HWV73303</v>
          </cell>
          <cell r="B8489" t="str">
            <v>舟骨近端切除术</v>
          </cell>
          <cell r="C8489" t="str">
            <v>消毒铺巾,气囊止血带止血,切开皮肤,显露舟骨,将其近端切除,内固定。不含术中X线引导。</v>
          </cell>
          <cell r="D8489" t="str">
            <v>外固定材料</v>
          </cell>
          <cell r="E8489" t="str">
            <v>内固定材料,特殊缝线</v>
          </cell>
          <cell r="F8489" t="str">
            <v>单侧</v>
          </cell>
          <cell r="G8489" t="str">
            <v/>
          </cell>
          <cell r="H8489">
            <v>1100</v>
          </cell>
          <cell r="I8489">
            <v>880</v>
          </cell>
          <cell r="J8489">
            <v>770</v>
          </cell>
          <cell r="K8489" t="str">
            <v>甲类</v>
          </cell>
        </row>
        <row r="8490">
          <cell r="A8490" t="str">
            <v>HWV73304</v>
          </cell>
          <cell r="B8490" t="str">
            <v>舟骨切除术</v>
          </cell>
          <cell r="C8490" t="str">
            <v>消毒铺巾,气囊止血带止血,切开皮肤,显露舟骨,将其切除,内固定。不含术中X线引导。</v>
          </cell>
          <cell r="D8490" t="str">
            <v>外固定材料</v>
          </cell>
          <cell r="E8490" t="str">
            <v>内固定材料,特殊缝线</v>
          </cell>
          <cell r="F8490" t="str">
            <v>单侧</v>
          </cell>
          <cell r="G8490" t="str">
            <v/>
          </cell>
          <cell r="H8490">
            <v>1100</v>
          </cell>
          <cell r="I8490">
            <v>880</v>
          </cell>
          <cell r="J8490">
            <v>770</v>
          </cell>
          <cell r="K8490" t="str">
            <v>甲类</v>
          </cell>
        </row>
        <row r="8491">
          <cell r="A8491" t="str">
            <v>HWV73305</v>
          </cell>
          <cell r="B8491" t="str">
            <v>月骨切除肌腱填塞术</v>
          </cell>
          <cell r="C8491" t="str">
            <v>消毒铺巾,气囊止血带止血,切开皮肤,显露月骨,将其切除,移植肌腱充填空缺,内固定。不含肌腱移植､术中X线引导。</v>
          </cell>
          <cell r="D8491" t="str">
            <v>外固定材料</v>
          </cell>
          <cell r="E8491" t="str">
            <v>内固定材料,特殊缝线</v>
          </cell>
          <cell r="F8491" t="str">
            <v>单侧</v>
          </cell>
          <cell r="G8491" t="str">
            <v/>
          </cell>
          <cell r="H8491">
            <v>1200</v>
          </cell>
          <cell r="I8491">
            <v>960</v>
          </cell>
          <cell r="J8491">
            <v>840</v>
          </cell>
          <cell r="K8491" t="str">
            <v>乙类</v>
          </cell>
        </row>
        <row r="8492">
          <cell r="A8492" t="str">
            <v>HWV73306</v>
          </cell>
          <cell r="B8492" t="str">
            <v>大多角骨切除术</v>
          </cell>
          <cell r="C8492" t="str">
            <v>消毒铺巾,气囊止血带止血,切开皮肤,显露大多角骨,将其全部或部分切除,内固定。不含术中X线引导。</v>
          </cell>
          <cell r="D8492" t="str">
            <v>外固定材料</v>
          </cell>
          <cell r="E8492" t="str">
            <v>内固定材料,特殊缝线</v>
          </cell>
          <cell r="F8492" t="str">
            <v>单侧</v>
          </cell>
          <cell r="G8492" t="str">
            <v/>
          </cell>
          <cell r="H8492">
            <v>1160</v>
          </cell>
          <cell r="I8492">
            <v>930</v>
          </cell>
          <cell r="J8492">
            <v>810</v>
          </cell>
          <cell r="K8492" t="str">
            <v>甲类</v>
          </cell>
        </row>
        <row r="8493">
          <cell r="A8493" t="str">
            <v>HWV73307</v>
          </cell>
          <cell r="B8493" t="str">
            <v>大多角骨切除肌腱填塞术</v>
          </cell>
          <cell r="C8493" t="str">
            <v>消毒铺巾,气囊止血带止血,切开皮肤,显露大多角骨,将其切除,移植肌腱充填空缺,内固定。不含肌腱移植术､术中X线引导。</v>
          </cell>
          <cell r="D8493" t="str">
            <v>外固定材料</v>
          </cell>
          <cell r="E8493" t="str">
            <v>内固定材料,特殊缝线</v>
          </cell>
          <cell r="F8493" t="str">
            <v>单侧</v>
          </cell>
          <cell r="G8493" t="str">
            <v/>
          </cell>
          <cell r="H8493">
            <v>1200</v>
          </cell>
          <cell r="I8493">
            <v>960</v>
          </cell>
          <cell r="J8493">
            <v>840</v>
          </cell>
          <cell r="K8493" t="str">
            <v>乙类</v>
          </cell>
        </row>
        <row r="8494">
          <cell r="A8494" t="str">
            <v>HWV73308</v>
          </cell>
          <cell r="B8494" t="str">
            <v>大多角骨切除肌腱悬吊填塞内固定术</v>
          </cell>
          <cell r="C8494" t="str">
            <v>消毒铺巾,气囊止血带止血,切开皮肤,显露大多角骨,将其切除,移植肌腱充填空缺,并将第1､2掌骨绑缚在一起,内固定。不含肌腱移植及固定术､术中X线引导。</v>
          </cell>
          <cell r="D8494" t="str">
            <v>外固定材料</v>
          </cell>
          <cell r="E8494" t="str">
            <v>内固定材料,特殊缝线</v>
          </cell>
          <cell r="F8494" t="str">
            <v>单侧</v>
          </cell>
          <cell r="G8494" t="str">
            <v/>
          </cell>
          <cell r="H8494">
            <v>1200</v>
          </cell>
          <cell r="I8494">
            <v>960</v>
          </cell>
          <cell r="J8494">
            <v>840</v>
          </cell>
          <cell r="K8494" t="str">
            <v>乙类</v>
          </cell>
        </row>
        <row r="8495">
          <cell r="A8495" t="str">
            <v>HWV73501</v>
          </cell>
          <cell r="B8495" t="str">
            <v>关节镜下月骨切除术</v>
          </cell>
          <cell r="C8495" t="str">
            <v>消毒铺巾,铺一次性防水无菌单,穿一次性防水手术衣,掌侧腕关节间隙入路,关节镜探查舟骨､月骨及两者间关系,将月骨与周围组织剥离,切除月骨,18000毫升生理冲洗液冲洗关节腔。</v>
          </cell>
          <cell r="D8495" t="str">
            <v>引流装置,冲洗液</v>
          </cell>
          <cell r="E8495" t="str">
            <v>内固定材料</v>
          </cell>
          <cell r="F8495" t="str">
            <v>单侧</v>
          </cell>
          <cell r="G8495" t="str">
            <v/>
          </cell>
          <cell r="H8495">
            <v>1250</v>
          </cell>
          <cell r="I8495">
            <v>1000</v>
          </cell>
          <cell r="J8495">
            <v>875</v>
          </cell>
          <cell r="K8495" t="str">
            <v>乙类</v>
          </cell>
        </row>
        <row r="8496">
          <cell r="A8496" t="str">
            <v>HWV73502</v>
          </cell>
          <cell r="B8496" t="str">
            <v>关节镜下舟骨部分切除术</v>
          </cell>
          <cell r="C8496" t="str">
            <v>消毒铺巾,铺一次性防水无菌单,穿一次性防水手术衣,掌侧腕关节间隙入路,关节镜探查桡骨远端关节面､舟骨月骨近端关节面､周围滑膜,切除舟骨坏死部分,骨折端清理,瘢痕组织切除,18000毫升生理冲洗液冲洗关节腔。</v>
          </cell>
          <cell r="D8496" t="str">
            <v>引流装置,冲洗液</v>
          </cell>
          <cell r="E8496" t="str">
            <v>内固定材料</v>
          </cell>
          <cell r="F8496" t="str">
            <v>单侧</v>
          </cell>
          <cell r="G8496" t="str">
            <v/>
          </cell>
          <cell r="H8496">
            <v>1250</v>
          </cell>
          <cell r="I8496">
            <v>1000</v>
          </cell>
          <cell r="J8496">
            <v>875</v>
          </cell>
          <cell r="K8496" t="str">
            <v>乙类</v>
          </cell>
        </row>
        <row r="8497">
          <cell r="A8497" t="str">
            <v>HWV73503</v>
          </cell>
          <cell r="B8497" t="str">
            <v>关节镜下月骨切除肌腱填塞术</v>
          </cell>
          <cell r="C8497" t="str">
            <v>消毒铺巾,气囊止血带止血,切开皮肤,插入关节镜,切除月骨,移植肌腱,固定,2000毫升生理冲洗液冲洗关节腔。不含肌腱移植。</v>
          </cell>
          <cell r="D8497" t="str">
            <v>外固定材料,冲洗液</v>
          </cell>
          <cell r="E8497" t="str">
            <v>内固定材料</v>
          </cell>
          <cell r="F8497" t="str">
            <v>单侧</v>
          </cell>
          <cell r="G8497" t="str">
            <v/>
          </cell>
          <cell r="H8497">
            <v>1200</v>
          </cell>
          <cell r="I8497">
            <v>960</v>
          </cell>
          <cell r="J8497">
            <v>840</v>
          </cell>
          <cell r="K8497" t="str">
            <v>乙类</v>
          </cell>
        </row>
        <row r="8498">
          <cell r="A8498" t="str">
            <v>HWV73504</v>
          </cell>
          <cell r="B8498" t="str">
            <v>关节镜下大多角骨切除术</v>
          </cell>
          <cell r="C8498" t="str">
            <v>消毒铺巾,气囊止血带止血,切开皮肤,插入关节镜,切除大多角骨,内或外固定,2000毫升生理冲洗液冲洗关节腔。</v>
          </cell>
          <cell r="D8498" t="str">
            <v>外固定材料,冲洗液</v>
          </cell>
          <cell r="E8498" t="str">
            <v>内固定材料</v>
          </cell>
          <cell r="F8498" t="str">
            <v>单侧</v>
          </cell>
          <cell r="G8498" t="str">
            <v/>
          </cell>
          <cell r="H8498">
            <v>1200</v>
          </cell>
          <cell r="I8498">
            <v>960</v>
          </cell>
          <cell r="J8498">
            <v>840</v>
          </cell>
          <cell r="K8498" t="str">
            <v>乙类</v>
          </cell>
        </row>
        <row r="8499">
          <cell r="A8499" t="str">
            <v>HWV73505</v>
          </cell>
          <cell r="B8499" t="str">
            <v>关节镜下腕骨切除术</v>
          </cell>
          <cell r="C8499" t="str">
            <v>消毒铺巾,气囊止血带止血,切开皮肤,插入关节镜,切除腕骨,内或外固定。2000毫升生理冲洗液冲洗关节腔。</v>
          </cell>
          <cell r="D8499" t="str">
            <v>外固定材料,冲洗液</v>
          </cell>
          <cell r="E8499" t="str">
            <v>内固定材料</v>
          </cell>
          <cell r="F8499" t="str">
            <v>单侧</v>
          </cell>
          <cell r="G8499" t="str">
            <v/>
          </cell>
          <cell r="H8499">
            <v>1200</v>
          </cell>
          <cell r="I8499">
            <v>960</v>
          </cell>
          <cell r="J8499">
            <v>840</v>
          </cell>
          <cell r="K8499" t="str">
            <v>乙类</v>
          </cell>
        </row>
        <row r="8500">
          <cell r="A8500" t="str">
            <v>HWV73506</v>
          </cell>
          <cell r="B8500" t="str">
            <v>关节镜下腕骨骨赘切除术</v>
          </cell>
          <cell r="C8500" t="str">
            <v>消毒铺巾,铺一次性防水无菌单,穿一次性防水手术衣,掌侧腕关节间隙入路,关节镜探查舟骨远侧面､大多角骨近侧面､小多角骨近侧面､头状骨近侧面及其位置关系､周围韧带､滑膜探查,切除腕骨骨赘,15000毫升生理冲洗液冲洗关节腔。不含X线引导､术中导航。</v>
          </cell>
          <cell r="D8500" t="str">
            <v>冲洗液</v>
          </cell>
          <cell r="E8500" t="str">
            <v>内固定材料</v>
          </cell>
          <cell r="F8500" t="str">
            <v>单侧</v>
          </cell>
          <cell r="G8500" t="str">
            <v/>
          </cell>
          <cell r="H8500">
            <v>1200</v>
          </cell>
          <cell r="I8500">
            <v>960</v>
          </cell>
          <cell r="J8500">
            <v>840</v>
          </cell>
          <cell r="K8500" t="str">
            <v>乙类</v>
          </cell>
        </row>
        <row r="8501">
          <cell r="A8501" t="str">
            <v>HWV83301</v>
          </cell>
          <cell r="B8501" t="str">
            <v>腕骨截骨矫形术</v>
          </cell>
          <cell r="C8501" t="str">
            <v>消毒铺巾,气囊止血带止血,切开皮肤,显露截骨部位,用骨刀或摆锯截骨,进行短缩(或延长或矫形),对合骨端,内固定或外固定。不含术中X线引导。</v>
          </cell>
          <cell r="D8501" t="str">
            <v>引流装置,外固定材料</v>
          </cell>
          <cell r="E8501" t="str">
            <v>内固定材料,钢丝,特殊缝线</v>
          </cell>
          <cell r="F8501" t="str">
            <v>每骨</v>
          </cell>
          <cell r="G8501" t="str">
            <v>每增加1骨加收不超过30%</v>
          </cell>
          <cell r="H8501">
            <v>1160</v>
          </cell>
          <cell r="I8501">
            <v>930</v>
          </cell>
          <cell r="J8501">
            <v>810</v>
          </cell>
          <cell r="K8501" t="str">
            <v>乙类</v>
          </cell>
        </row>
        <row r="8502">
          <cell r="A8502" t="str">
            <v>HWV89301</v>
          </cell>
          <cell r="B8502" t="str">
            <v>舟骨骨折不愈合切开植骨术</v>
          </cell>
          <cell r="C8502" t="str">
            <v>消毒铺巾,气囊止血带止血,切开皮肤,显露骨折,清除硬化骨,骨移植或带蒂骨瓣移植。不含植骨术。</v>
          </cell>
          <cell r="D8502" t="str">
            <v>外固定材料</v>
          </cell>
          <cell r="E8502" t="str">
            <v>内固定材料,特殊缝线</v>
          </cell>
          <cell r="F8502" t="str">
            <v>单侧</v>
          </cell>
          <cell r="G8502" t="str">
            <v/>
          </cell>
          <cell r="H8502">
            <v>1200</v>
          </cell>
          <cell r="I8502">
            <v>960</v>
          </cell>
          <cell r="J8502">
            <v>840</v>
          </cell>
          <cell r="K8502" t="str">
            <v>乙类</v>
          </cell>
        </row>
        <row r="8503">
          <cell r="A8503" t="str">
            <v>HWV89501</v>
          </cell>
          <cell r="B8503" t="str">
            <v>关节镜下舟骨骨折不愈合植骨术</v>
          </cell>
          <cell r="C8503" t="str">
            <v>消毒铺巾,气囊止血带止血,切开皮肤,插入关节镜,显露骨折,清除硬化骨,骨移植,2000毫升生理冲洗液冲洗关节腔。不含植骨术。</v>
          </cell>
          <cell r="D8503" t="str">
            <v>外固定材料,冲洗液</v>
          </cell>
          <cell r="E8503" t="str">
            <v>内固定材料,特殊缝线</v>
          </cell>
          <cell r="F8503" t="str">
            <v>单侧</v>
          </cell>
          <cell r="G8503" t="str">
            <v/>
          </cell>
          <cell r="H8503">
            <v>1350</v>
          </cell>
          <cell r="I8503">
            <v>1080</v>
          </cell>
          <cell r="J8503">
            <v>945</v>
          </cell>
          <cell r="K8503" t="str">
            <v>乙类</v>
          </cell>
        </row>
        <row r="8504">
          <cell r="A8504" t="str">
            <v>HWW</v>
          </cell>
          <cell r="B8504" t="str">
            <v>腕部连结</v>
          </cell>
          <cell r="C8504" t="str">
            <v/>
          </cell>
          <cell r="D8504" t="str">
            <v/>
          </cell>
          <cell r="E8504" t="str">
            <v/>
          </cell>
        </row>
        <row r="8504">
          <cell r="G8504" t="str">
            <v/>
          </cell>
          <cell r="H8504" t="str">
            <v/>
          </cell>
          <cell r="I8504" t="str">
            <v/>
          </cell>
          <cell r="J8504" t="str">
            <v/>
          </cell>
        </row>
        <row r="8505">
          <cell r="A8505" t="str">
            <v>HWW48101</v>
          </cell>
          <cell r="B8505" t="str">
            <v>腕关节灌洗术</v>
          </cell>
          <cell r="C8505" t="str">
            <v>消毒铺巾,气囊止血带止血,穿入针头,抽取关节液,灌洗关节,注入药物,拔除针头,或留置引流管,包扎,2000毫升生理冲洗液冲洗关节腔。</v>
          </cell>
          <cell r="D8505" t="str">
            <v>引流装置,冲洗液,注射器</v>
          </cell>
          <cell r="E8505" t="str">
            <v/>
          </cell>
          <cell r="F8505" t="str">
            <v>单侧</v>
          </cell>
          <cell r="G8505" t="str">
            <v/>
          </cell>
          <cell r="H8505">
            <v>200</v>
          </cell>
          <cell r="I8505">
            <v>160</v>
          </cell>
          <cell r="J8505">
            <v>140</v>
          </cell>
          <cell r="K8505" t="str">
            <v>甲类</v>
          </cell>
        </row>
        <row r="8506">
          <cell r="A8506" t="str">
            <v>HWW48501</v>
          </cell>
          <cell r="B8506" t="str">
            <v>关节镜下腕关节灌洗术</v>
          </cell>
          <cell r="C8506" t="str">
            <v>消毒铺巾,气囊止血带止血,切开皮肤,开通关节囊,放入关节镜,依次检视韧带､关节软骨､关节间隙和三角纤维软骨复合体,切取组织做病理学检查,灌洗关节,拔出针头,或留置引流管,包扎,2000毫升生理冲洗液冲洗关节腔。</v>
          </cell>
          <cell r="D8506" t="str">
            <v>引流装置,冲洗液</v>
          </cell>
          <cell r="E8506" t="str">
            <v/>
          </cell>
          <cell r="F8506" t="str">
            <v>单侧</v>
          </cell>
          <cell r="G8506" t="str">
            <v/>
          </cell>
          <cell r="H8506">
            <v>1500</v>
          </cell>
          <cell r="I8506">
            <v>1200</v>
          </cell>
          <cell r="J8506">
            <v>1050</v>
          </cell>
          <cell r="K8506" t="str">
            <v>乙类</v>
          </cell>
        </row>
        <row r="8507">
          <cell r="A8507" t="str">
            <v>HWW56301</v>
          </cell>
          <cell r="B8507" t="str">
            <v>腕横韧带松解术</v>
          </cell>
          <cell r="C8507" t="str">
            <v>消毒铺巾,气囊止血带止血,切开皮肤,显露腕横韧带,切开或切除,外固定。</v>
          </cell>
          <cell r="D8507" t="str">
            <v/>
          </cell>
          <cell r="E8507" t="str">
            <v>特殊缝线</v>
          </cell>
          <cell r="F8507" t="str">
            <v>单侧</v>
          </cell>
          <cell r="G8507" t="str">
            <v/>
          </cell>
          <cell r="H8507">
            <v>1050</v>
          </cell>
          <cell r="I8507">
            <v>840</v>
          </cell>
          <cell r="J8507">
            <v>735</v>
          </cell>
          <cell r="K8507" t="str">
            <v>甲类</v>
          </cell>
        </row>
        <row r="8508">
          <cell r="A8508" t="str">
            <v>HWW56501</v>
          </cell>
          <cell r="B8508" t="str">
            <v>关节镜下腕横韧带松解术</v>
          </cell>
          <cell r="C8508" t="str">
            <v>消毒铺巾,铺一次性防水无菌单,穿一次性防水手术衣,掌侧腕部皮下入路,关节镜探查腕横韧带及其下肌腱､正中神经,用专用套管将腕横韧带切断,腕管减压,12000毫升生理冲洗液冲洗关节腔。</v>
          </cell>
          <cell r="D8508" t="str">
            <v>冲洗液</v>
          </cell>
          <cell r="E8508" t="str">
            <v>特殊缝线</v>
          </cell>
          <cell r="F8508" t="str">
            <v>单侧</v>
          </cell>
          <cell r="G8508" t="str">
            <v/>
          </cell>
          <cell r="H8508">
            <v>1300</v>
          </cell>
          <cell r="I8508">
            <v>1040</v>
          </cell>
          <cell r="J8508">
            <v>910</v>
          </cell>
          <cell r="K8508" t="str">
            <v>乙类</v>
          </cell>
        </row>
        <row r="8509">
          <cell r="A8509" t="str">
            <v>HWW57301</v>
          </cell>
          <cell r="B8509" t="str">
            <v>腕关节松解术</v>
          </cell>
          <cell r="C8509" t="str">
            <v>消毒铺巾,气囊止血带止血,切开皮肤,显露关节,松解粘连,切除瘢痕。</v>
          </cell>
          <cell r="D8509" t="str">
            <v>引流装置</v>
          </cell>
          <cell r="E8509" t="str">
            <v>特殊缝线</v>
          </cell>
          <cell r="F8509" t="str">
            <v>单侧</v>
          </cell>
          <cell r="G8509" t="str">
            <v/>
          </cell>
          <cell r="H8509">
            <v>1260</v>
          </cell>
          <cell r="I8509">
            <v>1010</v>
          </cell>
          <cell r="J8509">
            <v>880</v>
          </cell>
          <cell r="K8509" t="str">
            <v>甲类</v>
          </cell>
        </row>
        <row r="8510">
          <cell r="A8510" t="str">
            <v>HWW57501</v>
          </cell>
          <cell r="B8510" t="str">
            <v>关节镜下腕关节松解术</v>
          </cell>
          <cell r="C8510" t="str">
            <v>消毒铺巾,铺一次性防水无菌单,穿一次性防水手术衣,掌侧腕关节间隙入路,关节镜探查尺骨､桡骨相应关节面及对应腕骨､三角骨近侧关节面,周围18000毫升生理冲洗液冲洗关节腔。含下尺桡关节､尺腕间隙､桡腕关节。</v>
          </cell>
          <cell r="D8510" t="str">
            <v>冲洗液</v>
          </cell>
          <cell r="E8510" t="str">
            <v/>
          </cell>
          <cell r="F8510" t="str">
            <v>单侧</v>
          </cell>
          <cell r="G8510" t="str">
            <v/>
          </cell>
          <cell r="H8510">
            <v>1550</v>
          </cell>
          <cell r="I8510">
            <v>1240</v>
          </cell>
          <cell r="J8510">
            <v>1085</v>
          </cell>
          <cell r="K8510" t="str">
            <v>乙类</v>
          </cell>
        </row>
        <row r="8511">
          <cell r="A8511" t="str">
            <v>HWW58301</v>
          </cell>
          <cell r="B8511" t="str">
            <v>腕关节离断术</v>
          </cell>
          <cell r="C8511" t="str">
            <v>麻醉,消毒,常规入路,神经血管切断处理,肌腱肌肉切断,肌肉成形､肌固定,放置引流,关闭伤口,1000毫升生理冲洗液冲洗。</v>
          </cell>
          <cell r="D8511" t="str">
            <v>引流装置,冲洗液</v>
          </cell>
          <cell r="E8511" t="str">
            <v>特殊缝线</v>
          </cell>
          <cell r="F8511" t="str">
            <v>单侧</v>
          </cell>
          <cell r="G8511" t="str">
            <v/>
          </cell>
          <cell r="H8511">
            <v>1370</v>
          </cell>
          <cell r="I8511">
            <v>1100</v>
          </cell>
          <cell r="J8511">
            <v>960</v>
          </cell>
          <cell r="K8511" t="str">
            <v>甲类</v>
          </cell>
        </row>
        <row r="8512">
          <cell r="A8512" t="str">
            <v>HWW64301</v>
          </cell>
          <cell r="B8512" t="str">
            <v>腕人工关节取出术</v>
          </cell>
          <cell r="C8512" t="str">
            <v>消毒铺巾,气囊止血带止血,切开皮肤,显露关节,取出人工腕关节。</v>
          </cell>
          <cell r="D8512" t="str">
            <v>外固定材料</v>
          </cell>
          <cell r="E8512" t="str">
            <v>人工关节,内固定材料,特殊缝线</v>
          </cell>
          <cell r="F8512" t="str">
            <v>单侧</v>
          </cell>
          <cell r="G8512" t="str">
            <v/>
          </cell>
          <cell r="H8512">
            <v>1400</v>
          </cell>
          <cell r="I8512">
            <v>1120</v>
          </cell>
          <cell r="J8512">
            <v>980</v>
          </cell>
          <cell r="K8512" t="str">
            <v>乙类</v>
          </cell>
        </row>
        <row r="8513">
          <cell r="A8513" t="str">
            <v>HWW65301</v>
          </cell>
          <cell r="B8513" t="str">
            <v>腕中关节游离体取出术</v>
          </cell>
          <cell r="C8513" t="str">
            <v>消毒铺巾,铺一次性防水无菌单,穿一次性防水手术衣,掌侧腕关节间隙入路,关节镜探查舟骨远侧面､大多角骨近侧面､小多角骨近侧面､头状骨近侧面及其位置关系､周围韧带及滑膜,寻找游离体,将之取出,18000毫升生理冲洗液冲洗关节腔。</v>
          </cell>
          <cell r="D8513" t="str">
            <v>引流装置,冲洗液</v>
          </cell>
          <cell r="E8513" t="str">
            <v/>
          </cell>
          <cell r="F8513" t="str">
            <v>单侧</v>
          </cell>
          <cell r="G8513" t="str">
            <v/>
          </cell>
          <cell r="H8513">
            <v>1760</v>
          </cell>
          <cell r="I8513">
            <v>1410</v>
          </cell>
          <cell r="J8513">
            <v>1230</v>
          </cell>
          <cell r="K8513" t="str">
            <v>甲类</v>
          </cell>
        </row>
        <row r="8514">
          <cell r="A8514" t="str">
            <v>HWW65501</v>
          </cell>
          <cell r="B8514" t="str">
            <v>关节镜下腕关节游离体取出术</v>
          </cell>
          <cell r="C8514" t="str">
            <v>消毒铺巾,铺一次性防水无菌单,穿一次性防水手术衣,掌侧腕关节间隙入路,关节镜探查尺骨､桡骨相应关节面及对应腕骨探查､三角骨近侧关节面,周围滑膜探查,寻找游离体,将之取出,3000毫升生理冲洗液冲洗关节腔。含下尺桡关节､尺腕间隙､桡腕关节。</v>
          </cell>
          <cell r="D8514" t="str">
            <v>引流装置,冲洗液</v>
          </cell>
          <cell r="E8514" t="str">
            <v/>
          </cell>
          <cell r="F8514" t="str">
            <v>单侧</v>
          </cell>
          <cell r="G8514" t="str">
            <v/>
          </cell>
          <cell r="H8514">
            <v>1760</v>
          </cell>
          <cell r="I8514">
            <v>1410</v>
          </cell>
          <cell r="J8514">
            <v>1230</v>
          </cell>
          <cell r="K8514" t="str">
            <v>乙类</v>
          </cell>
        </row>
        <row r="8515">
          <cell r="A8515" t="str">
            <v>HWW66301</v>
          </cell>
          <cell r="B8515" t="str">
            <v>腕人工关节置换术</v>
          </cell>
          <cell r="C8515" t="str">
            <v>消毒铺巾,气囊止血带止血,切开皮肤,显露关节,切除损坏关节,扩髓,植入人工关节。不含术中X线引导。</v>
          </cell>
          <cell r="D8515" t="str">
            <v>外固定材料</v>
          </cell>
          <cell r="E8515" t="str">
            <v>人工关节,内固定材料,特殊缝线</v>
          </cell>
          <cell r="F8515" t="str">
            <v>单侧</v>
          </cell>
          <cell r="G8515" t="str">
            <v/>
          </cell>
          <cell r="H8515">
            <v>2250</v>
          </cell>
          <cell r="I8515">
            <v>1800</v>
          </cell>
          <cell r="J8515">
            <v>1575</v>
          </cell>
          <cell r="K8515" t="str">
            <v>乙类</v>
          </cell>
        </row>
        <row r="8516">
          <cell r="A8516" t="str">
            <v>HWW66302</v>
          </cell>
          <cell r="B8516" t="str">
            <v>腕人工关节翻修术</v>
          </cell>
          <cell r="C8516" t="str">
            <v>消毒铺巾,气囊止血带止血,切开皮肤,显露关节,取出旧人工关节植入新人工关节。不含术中X线引导。</v>
          </cell>
          <cell r="D8516" t="str">
            <v>外固定材料</v>
          </cell>
          <cell r="E8516" t="str">
            <v>人工关节,内固定材料,特殊缝线</v>
          </cell>
          <cell r="F8516" t="str">
            <v>单侧</v>
          </cell>
          <cell r="G8516" t="str">
            <v/>
          </cell>
          <cell r="H8516">
            <v>2500</v>
          </cell>
          <cell r="I8516">
            <v>2000</v>
          </cell>
          <cell r="J8516">
            <v>1750</v>
          </cell>
          <cell r="K8516" t="str">
            <v>乙类</v>
          </cell>
        </row>
        <row r="8517">
          <cell r="A8517" t="str">
            <v>HWW70301</v>
          </cell>
          <cell r="B8517" t="str">
            <v>腕关节牵引术</v>
          </cell>
          <cell r="C8517" t="str">
            <v>弹力绷带包扎手掌,石膏固定后用牵引装置牵引。</v>
          </cell>
          <cell r="D8517" t="str">
            <v>弹力绷带</v>
          </cell>
          <cell r="E8517" t="str">
            <v/>
          </cell>
          <cell r="F8517" t="str">
            <v>单侧</v>
          </cell>
          <cell r="G8517" t="str">
            <v/>
          </cell>
          <cell r="H8517">
            <v>250</v>
          </cell>
          <cell r="I8517">
            <v>200</v>
          </cell>
          <cell r="J8517">
            <v>175</v>
          </cell>
          <cell r="K8517" t="str">
            <v>甲类</v>
          </cell>
        </row>
        <row r="8518">
          <cell r="A8518" t="str">
            <v>HWW71301</v>
          </cell>
          <cell r="B8518" t="str">
            <v>桡月关节融合术</v>
          </cell>
          <cell r="C8518" t="str">
            <v>消毒铺巾,气囊止血带止血,切开皮肤,显露关节,用骨刀或摆锯截骨,对合骨端,骨移植,内固定或外固定。不含植骨术､术中X线引导。</v>
          </cell>
          <cell r="D8518" t="str">
            <v>外固定材料</v>
          </cell>
          <cell r="E8518" t="str">
            <v>内固定材料,钢丝,特殊缝线</v>
          </cell>
          <cell r="F8518" t="str">
            <v>单侧</v>
          </cell>
          <cell r="G8518" t="str">
            <v/>
          </cell>
          <cell r="H8518">
            <v>560</v>
          </cell>
          <cell r="I8518">
            <v>450</v>
          </cell>
          <cell r="J8518">
            <v>390</v>
          </cell>
          <cell r="K8518" t="str">
            <v>乙类</v>
          </cell>
        </row>
        <row r="8519">
          <cell r="A8519" t="str">
            <v>HWW71302</v>
          </cell>
          <cell r="B8519" t="str">
            <v>桡舟关节融合术</v>
          </cell>
          <cell r="C8519" t="str">
            <v>消毒铺巾,气囊止血带止血,切开皮肤,显露关节,用骨刀或摆锯截骨,对合骨端,骨移植,内固定或外固定。不含植骨术､术中X线引导。</v>
          </cell>
          <cell r="D8519" t="str">
            <v>外固定材料</v>
          </cell>
          <cell r="E8519" t="str">
            <v>内固定材料,钢丝,特殊缝线</v>
          </cell>
          <cell r="F8519" t="str">
            <v>单侧</v>
          </cell>
          <cell r="G8519" t="str">
            <v/>
          </cell>
          <cell r="H8519">
            <v>560</v>
          </cell>
          <cell r="I8519">
            <v>450</v>
          </cell>
          <cell r="J8519">
            <v>390</v>
          </cell>
          <cell r="K8519" t="str">
            <v>乙类</v>
          </cell>
        </row>
        <row r="8520">
          <cell r="A8520" t="str">
            <v>HWW71303</v>
          </cell>
          <cell r="B8520" t="str">
            <v>桡腕关节融合术</v>
          </cell>
          <cell r="C8520" t="str">
            <v>消毒铺巾,气囊止血带止血,切开皮肤,显露关节,用骨刀或摆锯截骨,对合骨端,骨移植,内固定或外固定。不含植骨术､术中X线引导。</v>
          </cell>
          <cell r="D8520" t="str">
            <v>外固定材料</v>
          </cell>
          <cell r="E8520" t="str">
            <v>内固定材料,钢丝,特殊缝线</v>
          </cell>
          <cell r="F8520" t="str">
            <v>单侧</v>
          </cell>
          <cell r="G8520" t="str">
            <v/>
          </cell>
          <cell r="H8520">
            <v>1200</v>
          </cell>
          <cell r="I8520">
            <v>960</v>
          </cell>
          <cell r="J8520">
            <v>840</v>
          </cell>
          <cell r="K8520" t="str">
            <v>乙类</v>
          </cell>
        </row>
        <row r="8521">
          <cell r="A8521" t="str">
            <v>HWW71304</v>
          </cell>
          <cell r="B8521" t="str">
            <v>腕关节局限融合术</v>
          </cell>
          <cell r="C8521" t="str">
            <v>消毒铺巾,气囊止血带止血,切开皮肤,显露关节,用骨刀或摆锯截骨,对合骨端,骨移植,内固定或外固定。不含植骨术､术中X线引导。</v>
          </cell>
          <cell r="D8521" t="str">
            <v>外固定材料</v>
          </cell>
          <cell r="E8521" t="str">
            <v>内固定材料,钢丝,特殊缝线</v>
          </cell>
          <cell r="F8521" t="str">
            <v>单侧</v>
          </cell>
          <cell r="G8521" t="str">
            <v/>
          </cell>
          <cell r="H8521">
            <v>1200</v>
          </cell>
          <cell r="I8521">
            <v>960</v>
          </cell>
          <cell r="J8521">
            <v>840</v>
          </cell>
          <cell r="K8521" t="str">
            <v>乙类</v>
          </cell>
        </row>
        <row r="8522">
          <cell r="A8522" t="str">
            <v>HWW71305</v>
          </cell>
          <cell r="B8522" t="str">
            <v>腕关节融合术</v>
          </cell>
          <cell r="C8522" t="str">
            <v>消毒铺巾,气囊止血带止血,切开皮肤,显露关节,用骨刀或摆锯截骨,对合骨端,骨移植,内固定或外固定。不含植骨术､术中X线引导。</v>
          </cell>
          <cell r="D8522" t="str">
            <v>外固定材料</v>
          </cell>
          <cell r="E8522" t="str">
            <v>内固定材料,钢丝,特殊缝线</v>
          </cell>
          <cell r="F8522" t="str">
            <v>单侧</v>
          </cell>
          <cell r="G8522" t="str">
            <v/>
          </cell>
          <cell r="H8522">
            <v>1200</v>
          </cell>
          <cell r="I8522">
            <v>960</v>
          </cell>
          <cell r="J8522">
            <v>840</v>
          </cell>
          <cell r="K8522" t="str">
            <v>乙类</v>
          </cell>
        </row>
        <row r="8523">
          <cell r="A8523" t="str">
            <v>HWW71306</v>
          </cell>
          <cell r="B8523" t="str">
            <v>腕中关节融合术</v>
          </cell>
          <cell r="C8523" t="str">
            <v>消毒铺巾,气囊止血带止血,切开皮肤,显露关节,用骨刀或摆锯截骨,对合骨端,骨移植,内固定或外固定。不含植骨术､术中X线引导。</v>
          </cell>
          <cell r="D8523" t="str">
            <v>外固定材料</v>
          </cell>
          <cell r="E8523" t="str">
            <v>内固定材料,钢丝,特殊缝线</v>
          </cell>
          <cell r="F8523" t="str">
            <v>单侧</v>
          </cell>
          <cell r="G8523" t="str">
            <v/>
          </cell>
          <cell r="H8523">
            <v>1200</v>
          </cell>
          <cell r="I8523">
            <v>960</v>
          </cell>
          <cell r="J8523">
            <v>840</v>
          </cell>
          <cell r="K8523" t="str">
            <v>乙类</v>
          </cell>
        </row>
        <row r="8524">
          <cell r="A8524" t="str">
            <v>HWW71501</v>
          </cell>
          <cell r="B8524" t="str">
            <v>关节镜下腕中关节融合术</v>
          </cell>
          <cell r="C8524" t="str">
            <v>消毒铺巾,铺一次性防水无菌单,穿一次性防水手术衣,掌侧腕关节间隙入路,关节镜探查舟骨远侧面､大多角骨近侧面､小多角骨近侧面､头状骨近侧面及其位置关系､周围韧带及滑膜,清理关节面,关节内植骨,螺钉内固定,18000毫升生理冲洗液冲洗关节腔。不含取骨术､X线引导､术中导航。</v>
          </cell>
          <cell r="D8524" t="str">
            <v>引流装置,冲洗液</v>
          </cell>
          <cell r="E8524" t="str">
            <v>内固定材料</v>
          </cell>
          <cell r="F8524" t="str">
            <v>单侧</v>
          </cell>
          <cell r="G8524" t="str">
            <v/>
          </cell>
          <cell r="H8524">
            <v>1500</v>
          </cell>
          <cell r="I8524">
            <v>1200</v>
          </cell>
          <cell r="J8524">
            <v>1050</v>
          </cell>
          <cell r="K8524" t="str">
            <v>乙类</v>
          </cell>
        </row>
        <row r="8525">
          <cell r="A8525" t="str">
            <v>HWW71502</v>
          </cell>
          <cell r="B8525" t="str">
            <v>关节镜下腕骨间关节融合术</v>
          </cell>
          <cell r="C8525" t="str">
            <v>消毒铺巾,气囊止血带止血,切开皮肤,插入关节镜,切除关节,对合骨端,骨移植,内固定或外固定,2000毫升生理冲洗液冲洗关节腔。不含植骨术､关节镜检查､术中X线引导。</v>
          </cell>
          <cell r="D8525" t="str">
            <v>外固定材料,冲洗液</v>
          </cell>
          <cell r="E8525" t="str">
            <v>内固定材料,钢丝,特殊缝线</v>
          </cell>
          <cell r="F8525" t="str">
            <v>单侧</v>
          </cell>
          <cell r="G8525" t="str">
            <v/>
          </cell>
          <cell r="H8525">
            <v>1200</v>
          </cell>
          <cell r="I8525">
            <v>960</v>
          </cell>
          <cell r="J8525">
            <v>840</v>
          </cell>
          <cell r="K8525" t="str">
            <v>乙类</v>
          </cell>
        </row>
        <row r="8526">
          <cell r="A8526" t="str">
            <v>HWW73301</v>
          </cell>
          <cell r="B8526" t="str">
            <v>腕关节三角纤维软骨部分切除术</v>
          </cell>
          <cell r="C8526" t="str">
            <v>消毒铺巾,气囊止血带止血,切开皮肤,显露三角纤维软骨,切除三角纤维软骨中央部。</v>
          </cell>
          <cell r="D8526" t="str">
            <v>外固定材料</v>
          </cell>
          <cell r="E8526" t="str">
            <v>内固定材料,特殊缝线</v>
          </cell>
          <cell r="F8526" t="str">
            <v>单侧</v>
          </cell>
          <cell r="G8526" t="str">
            <v/>
          </cell>
          <cell r="H8526">
            <v>1250</v>
          </cell>
          <cell r="I8526">
            <v>1000</v>
          </cell>
          <cell r="J8526">
            <v>875</v>
          </cell>
          <cell r="K8526" t="str">
            <v>甲类</v>
          </cell>
        </row>
        <row r="8527">
          <cell r="A8527" t="str">
            <v>HWW73302</v>
          </cell>
          <cell r="B8527" t="str">
            <v>腕关节感染病灶清除术</v>
          </cell>
          <cell r="C8527" t="str">
            <v>消毒铺巾,气囊止血带止血,切开皮肤,显露病灶,清除游离体,切除病变组织,松解关节粘连,关节软骨钻孔,植骨或关节成形,留置药物。不含关节松解术､取骨植骨术､关节成形术。</v>
          </cell>
          <cell r="D8527" t="str">
            <v>引流装置,外固定材料</v>
          </cell>
          <cell r="E8527" t="str">
            <v>内固定材料,钢丝,特殊缝线,止血材料</v>
          </cell>
          <cell r="F8527" t="str">
            <v>单侧</v>
          </cell>
          <cell r="G8527" t="str">
            <v/>
          </cell>
          <cell r="H8527">
            <v>1460</v>
          </cell>
          <cell r="I8527">
            <v>1170</v>
          </cell>
          <cell r="J8527">
            <v>1020</v>
          </cell>
          <cell r="K8527" t="str">
            <v>甲类</v>
          </cell>
        </row>
        <row r="8528">
          <cell r="A8528" t="str">
            <v>HWW73303</v>
          </cell>
          <cell r="B8528" t="str">
            <v>腕中关节病灶清理术</v>
          </cell>
          <cell r="C8528" t="str">
            <v>消毒铺巾,铺一次性防水无菌单,穿一次性防水手术衣,掌侧腕关节间隙入路,关节镜探查舟骨远侧面､大多角骨近侧面､小多角骨近侧面､头状骨近侧面及其位置关系､周围韧带及滑膜,将关节镜视野下软骨损伤进行打磨,修理平整,18000毫升生理冲洗液冲洗关节腔。</v>
          </cell>
          <cell r="D8528" t="str">
            <v>引流装置,冲洗液</v>
          </cell>
          <cell r="E8528" t="str">
            <v>特殊缝线</v>
          </cell>
          <cell r="F8528" t="str">
            <v>单侧</v>
          </cell>
          <cell r="G8528" t="str">
            <v/>
          </cell>
          <cell r="H8528">
            <v>1450</v>
          </cell>
          <cell r="I8528">
            <v>1160</v>
          </cell>
          <cell r="J8528">
            <v>1015</v>
          </cell>
          <cell r="K8528" t="str">
            <v>甲类</v>
          </cell>
        </row>
        <row r="8529">
          <cell r="A8529" t="str">
            <v>HWW73304</v>
          </cell>
          <cell r="B8529" t="str">
            <v>腕关节滑膜切除术</v>
          </cell>
          <cell r="C8529" t="str">
            <v>消毒铺巾,气囊止血带止血,切开皮肤,显露关节,清除滑膜,松解粘连。</v>
          </cell>
          <cell r="D8529" t="str">
            <v>引流装置</v>
          </cell>
          <cell r="E8529" t="str">
            <v>特殊缝线</v>
          </cell>
          <cell r="F8529" t="str">
            <v>单侧</v>
          </cell>
          <cell r="G8529" t="str">
            <v/>
          </cell>
          <cell r="H8529">
            <v>1260</v>
          </cell>
          <cell r="I8529">
            <v>1010</v>
          </cell>
          <cell r="J8529">
            <v>880</v>
          </cell>
          <cell r="K8529" t="str">
            <v>甲类</v>
          </cell>
        </row>
        <row r="8530">
          <cell r="A8530" t="str">
            <v>HWW73501</v>
          </cell>
          <cell r="B8530" t="str">
            <v>关节镜下腕三角软骨切除术</v>
          </cell>
          <cell r="C8530" t="str">
            <v>消毒铺巾,铺一次性防水无菌单,穿一次性防水手术衣,掌侧腕关节间隙入路,关节镜探查尺骨远端关节面及三角软骨远侧面探查､三角骨近侧关节面探查,周围滑膜探查,将三角软骨损伤部分切除或全部切除,18000毫升生理冲洗液冲洗关节腔。</v>
          </cell>
          <cell r="D8530" t="str">
            <v>引流装置,冲洗液</v>
          </cell>
          <cell r="E8530" t="str">
            <v/>
          </cell>
          <cell r="F8530" t="str">
            <v>单侧</v>
          </cell>
          <cell r="G8530" t="str">
            <v/>
          </cell>
          <cell r="H8530">
            <v>1560</v>
          </cell>
          <cell r="I8530">
            <v>1250</v>
          </cell>
          <cell r="J8530">
            <v>1090</v>
          </cell>
          <cell r="K8530" t="str">
            <v>乙类</v>
          </cell>
        </row>
        <row r="8531">
          <cell r="A8531" t="str">
            <v>HWW73502</v>
          </cell>
          <cell r="B8531" t="str">
            <v>关节镜下腕管囊肿切除术</v>
          </cell>
          <cell r="C8531" t="str">
            <v>消毒铺巾,铺一次性防水无菌单,穿一次性防水手术衣,掌侧腕部皮下入路,关节镜探查腕横韧带及其下肌腱､正中神经,腕管内容物,镜下完整切除囊肿,18000毫升生理冲洗液冲洗关节腔。</v>
          </cell>
          <cell r="D8531" t="str">
            <v>引流装置,冲洗液</v>
          </cell>
          <cell r="E8531" t="str">
            <v/>
          </cell>
          <cell r="F8531" t="str">
            <v>单侧</v>
          </cell>
          <cell r="G8531" t="str">
            <v/>
          </cell>
          <cell r="H8531">
            <v>1550</v>
          </cell>
          <cell r="I8531">
            <v>1240</v>
          </cell>
          <cell r="J8531">
            <v>1085</v>
          </cell>
          <cell r="K8531" t="str">
            <v>乙类</v>
          </cell>
        </row>
        <row r="8532">
          <cell r="A8532" t="str">
            <v>HWW73503</v>
          </cell>
          <cell r="B8532" t="str">
            <v>关节镜下腕关节间隙病灶清理术</v>
          </cell>
          <cell r="C8532" t="str">
            <v>消毒铺巾,铺一次性防水无菌单,穿一次性防水手术衣,掌侧腕关节间隙入路,关节镜探查尺骨桡骨相应及对应腕骨探查,周围滑膜探查,将关节镜视野下软骨损伤进行打磨,修理平整,18000毫升生理冲洗液冲洗关节腔。含下尺桡关节､尺腕间隙､桡腕关节。不含微骨折。</v>
          </cell>
          <cell r="D8532" t="str">
            <v>引流装置,冲洗液</v>
          </cell>
          <cell r="E8532" t="str">
            <v/>
          </cell>
          <cell r="F8532" t="str">
            <v>单侧</v>
          </cell>
          <cell r="G8532" t="str">
            <v/>
          </cell>
          <cell r="H8532">
            <v>1550</v>
          </cell>
          <cell r="I8532">
            <v>1240</v>
          </cell>
          <cell r="J8532">
            <v>1085</v>
          </cell>
          <cell r="K8532" t="str">
            <v>乙类</v>
          </cell>
        </row>
        <row r="8533">
          <cell r="A8533" t="str">
            <v>HWW73504</v>
          </cell>
          <cell r="B8533" t="str">
            <v>关节镜下腕中关节滑膜切除术</v>
          </cell>
          <cell r="C8533" t="str">
            <v>消毒铺巾,铺一次性防水无菌单,穿一次性防水手术衣,掌侧腕关节间隙入路,关节镜探查舟骨远侧面､大多角骨近侧面､小多角骨近侧面､头状骨近侧面及其位置关系､周围韧带及滑膜,切除病变滑膜,3000毫升生理冲洗液冲洗关节腔。</v>
          </cell>
          <cell r="D8533" t="str">
            <v>冲洗液</v>
          </cell>
          <cell r="E8533" t="str">
            <v/>
          </cell>
          <cell r="F8533" t="str">
            <v>单侧</v>
          </cell>
          <cell r="G8533" t="str">
            <v/>
          </cell>
          <cell r="H8533">
            <v>1550</v>
          </cell>
          <cell r="I8533">
            <v>1240</v>
          </cell>
          <cell r="J8533">
            <v>1085</v>
          </cell>
          <cell r="K8533" t="str">
            <v>乙类</v>
          </cell>
        </row>
        <row r="8534">
          <cell r="A8534" t="str">
            <v>HWW73505</v>
          </cell>
          <cell r="B8534" t="str">
            <v>关节镜下腕关节滑膜切除术</v>
          </cell>
          <cell r="C8534" t="str">
            <v>消毒铺巾,铺一次性防水无菌单,穿一次性防水手术衣,掌侧腕关节间隙入路,关节镜探查尺骨､桡骨相应关节面及对应腕骨､三角骨近侧关节面,周围滑膜探查,切除病变滑膜,6000毫升生理冲洗液冲洗关节腔。含下尺桡关节､尺腕间隙､桡腕关节。</v>
          </cell>
          <cell r="D8534" t="str">
            <v>冲洗液</v>
          </cell>
          <cell r="E8534" t="str">
            <v/>
          </cell>
          <cell r="F8534" t="str">
            <v>单侧</v>
          </cell>
          <cell r="G8534" t="str">
            <v/>
          </cell>
          <cell r="H8534">
            <v>1550</v>
          </cell>
          <cell r="I8534">
            <v>1240</v>
          </cell>
          <cell r="J8534">
            <v>1085</v>
          </cell>
          <cell r="K8534" t="str">
            <v>乙类</v>
          </cell>
        </row>
        <row r="8535">
          <cell r="A8535" t="str">
            <v>HWW81301</v>
          </cell>
          <cell r="B8535" t="str">
            <v>腕关节韧带紧缩术</v>
          </cell>
          <cell r="C8535" t="str">
            <v>消毒铺巾,气囊止血带止血,切开皮肤,显露韧带,游离后与邻近韧带缝合。</v>
          </cell>
          <cell r="D8535" t="str">
            <v>外固定材料</v>
          </cell>
          <cell r="E8535" t="str">
            <v>内固定材料,特殊缝线</v>
          </cell>
          <cell r="F8535" t="str">
            <v>单侧</v>
          </cell>
          <cell r="G8535" t="str">
            <v/>
          </cell>
          <cell r="H8535">
            <v>1000</v>
          </cell>
          <cell r="I8535">
            <v>800</v>
          </cell>
          <cell r="J8535">
            <v>700</v>
          </cell>
          <cell r="K8535" t="str">
            <v>乙类</v>
          </cell>
        </row>
        <row r="8536">
          <cell r="A8536" t="str">
            <v>HWW83301</v>
          </cell>
          <cell r="B8536" t="str">
            <v>伸肌支持带缝合术</v>
          </cell>
          <cell r="C8536" t="str">
            <v>消毒铺巾,气囊止血带止血,切开皮肤,显露伸肌支持带,缝合损伤,外固定。不含清创术。</v>
          </cell>
          <cell r="D8536" t="str">
            <v>引流装置,外固定材料</v>
          </cell>
          <cell r="E8536" t="str">
            <v>特殊缝线,止血材料</v>
          </cell>
          <cell r="F8536" t="str">
            <v>单侧</v>
          </cell>
          <cell r="G8536" t="str">
            <v/>
          </cell>
          <cell r="H8536">
            <v>1200</v>
          </cell>
          <cell r="I8536">
            <v>960</v>
          </cell>
          <cell r="J8536">
            <v>840</v>
          </cell>
          <cell r="K8536" t="str">
            <v>甲类</v>
          </cell>
        </row>
        <row r="8537">
          <cell r="A8537" t="str">
            <v>HWW83302</v>
          </cell>
          <cell r="B8537" t="str">
            <v>腕关节截骨矫形术</v>
          </cell>
          <cell r="C8537" t="str">
            <v>消毒铺巾,气囊止血带止血,切开皮肤,显露截骨部位,用骨刀或摆锯截骨,对合骨端,矫正畸形,内固定或外固定。不含术中X线引导。</v>
          </cell>
          <cell r="D8537" t="str">
            <v>引流装置,外固定材料</v>
          </cell>
          <cell r="E8537" t="str">
            <v>内固定材料,钢丝,特殊缝线</v>
          </cell>
          <cell r="F8537" t="str">
            <v>单侧</v>
          </cell>
          <cell r="G8537" t="str">
            <v/>
          </cell>
          <cell r="H8537">
            <v>1250</v>
          </cell>
          <cell r="I8537">
            <v>1000</v>
          </cell>
          <cell r="J8537">
            <v>875</v>
          </cell>
          <cell r="K8537" t="str">
            <v>乙类</v>
          </cell>
        </row>
        <row r="8538">
          <cell r="A8538" t="str">
            <v>HWW83303</v>
          </cell>
          <cell r="B8538" t="str">
            <v>腕中关节微骨折术</v>
          </cell>
          <cell r="C8538" t="str">
            <v>消毒铺巾,铺一次性防水无菌单,穿一次性防水手术衣,掌侧腕关节间隙入路,关节镜探查舟骨远侧面､大多角骨近侧面､小多角骨近侧面､头状骨近侧面及其位置关系､周围韧带及滑膜,将关节镜视野下软骨剥脱区周围修理平整,在软骨下骨上用微骨折器械进行钻孔。</v>
          </cell>
          <cell r="D8538" t="str">
            <v>冲洗液</v>
          </cell>
          <cell r="E8538" t="str">
            <v/>
          </cell>
          <cell r="F8538" t="str">
            <v>单侧</v>
          </cell>
          <cell r="G8538" t="str">
            <v/>
          </cell>
          <cell r="H8538">
            <v>1580</v>
          </cell>
          <cell r="I8538">
            <v>1265</v>
          </cell>
          <cell r="J8538">
            <v>1100</v>
          </cell>
          <cell r="K8538" t="str">
            <v>乙类</v>
          </cell>
        </row>
        <row r="8539">
          <cell r="A8539" t="str">
            <v>HWW83304</v>
          </cell>
          <cell r="B8539" t="str">
            <v>腕横韧带修复术</v>
          </cell>
          <cell r="C8539" t="str">
            <v>消毒铺巾,气囊止血带止血,切开皮肤,显露并缝合修复腕横韧带,外固定。不含清创术。</v>
          </cell>
          <cell r="D8539" t="str">
            <v>外固定材料</v>
          </cell>
          <cell r="E8539" t="str">
            <v>特殊缝线,止血材料</v>
          </cell>
          <cell r="F8539" t="str">
            <v>单侧</v>
          </cell>
          <cell r="G8539" t="str">
            <v/>
          </cell>
          <cell r="H8539">
            <v>1100</v>
          </cell>
          <cell r="I8539">
            <v>880</v>
          </cell>
          <cell r="J8539">
            <v>770</v>
          </cell>
          <cell r="K8539" t="str">
            <v>乙类</v>
          </cell>
        </row>
        <row r="8540">
          <cell r="A8540" t="str">
            <v>HWW83305</v>
          </cell>
          <cell r="B8540" t="str">
            <v>腕关节韧带缝合术</v>
          </cell>
          <cell r="C8540" t="str">
            <v>消毒铺巾,气囊止血带止血,切开皮肤,显露并缝合损伤韧带。</v>
          </cell>
          <cell r="D8540" t="str">
            <v>外固定材料</v>
          </cell>
          <cell r="E8540" t="str">
            <v>内固定材料,特殊缝线</v>
          </cell>
          <cell r="F8540" t="str">
            <v>单侧</v>
          </cell>
          <cell r="G8540" t="str">
            <v/>
          </cell>
          <cell r="H8540">
            <v>1100</v>
          </cell>
          <cell r="I8540">
            <v>880</v>
          </cell>
          <cell r="J8540">
            <v>770</v>
          </cell>
          <cell r="K8540" t="str">
            <v>甲类</v>
          </cell>
        </row>
        <row r="8541">
          <cell r="A8541" t="str">
            <v>HWW83501</v>
          </cell>
          <cell r="B8541" t="str">
            <v>关节镜下腕关节紧张术</v>
          </cell>
          <cell r="C8541" t="str">
            <v>消毒铺巾,气囊止血带止血,切开皮肤,插入关节镜,射频或缝线紧缩关节囊或韧带,2000毫升生理冲洗液冲洗关节腔。</v>
          </cell>
          <cell r="D8541" t="str">
            <v>外固定材料,冲洗液</v>
          </cell>
          <cell r="E8541" t="str">
            <v>内固定材料,特殊缝线</v>
          </cell>
          <cell r="F8541" t="str">
            <v>单侧</v>
          </cell>
          <cell r="G8541" t="str">
            <v/>
          </cell>
          <cell r="H8541">
            <v>1350</v>
          </cell>
          <cell r="I8541">
            <v>1080</v>
          </cell>
          <cell r="J8541">
            <v>945</v>
          </cell>
          <cell r="K8541" t="str">
            <v>乙类</v>
          </cell>
        </row>
        <row r="8542">
          <cell r="A8542" t="str">
            <v>HWW83502</v>
          </cell>
          <cell r="B8542" t="str">
            <v>关节镜下腕韧带缝合术</v>
          </cell>
          <cell r="C8542" t="str">
            <v>消毒铺巾,气囊止血带止血,切开皮肤,插入关节镜,缝合韧带,内或外固定,2000毫升生理冲洗液冲洗关节腔。</v>
          </cell>
          <cell r="D8542" t="str">
            <v>外固定材料,冲洗液</v>
          </cell>
          <cell r="E8542" t="str">
            <v>内固定材料,特殊缝线</v>
          </cell>
          <cell r="F8542" t="str">
            <v>单侧</v>
          </cell>
          <cell r="G8542" t="str">
            <v/>
          </cell>
          <cell r="H8542">
            <v>1550</v>
          </cell>
          <cell r="I8542">
            <v>1240</v>
          </cell>
          <cell r="J8542">
            <v>1085</v>
          </cell>
          <cell r="K8542" t="str">
            <v>乙类</v>
          </cell>
        </row>
        <row r="8543">
          <cell r="A8543" t="str">
            <v>HWW83503</v>
          </cell>
          <cell r="B8543" t="str">
            <v>关节镜下腕关节微骨折术</v>
          </cell>
          <cell r="C8543" t="str">
            <v>消毒铺巾,铺一次性防水无菌单,穿一次性防水手术衣,掌侧腕关节间隙入路,关节镜探查尺骨､桡骨相应关节面及对应腕骨探查､三角骨近侧关节面探查,周围滑膜探查(含下尺桡关节､尺腕间隙､桡腕关节),将关节镜视野下软骨剥脱区周围修理平整,在软骨下骨上用微骨折器械进行钻孔,6000毫升生理冲洗液冲洗关节腔。</v>
          </cell>
          <cell r="D8543" t="str">
            <v>冲洗液</v>
          </cell>
          <cell r="E8543" t="str">
            <v/>
          </cell>
          <cell r="F8543" t="str">
            <v>单侧</v>
          </cell>
          <cell r="G8543" t="str">
            <v/>
          </cell>
          <cell r="H8543">
            <v>1660</v>
          </cell>
          <cell r="I8543">
            <v>1330</v>
          </cell>
          <cell r="J8543">
            <v>1160</v>
          </cell>
          <cell r="K8543" t="str">
            <v>乙类</v>
          </cell>
        </row>
        <row r="8544">
          <cell r="A8544" t="str">
            <v>HWW89301</v>
          </cell>
          <cell r="B8544" t="str">
            <v>腕关节屈伸功能重建术</v>
          </cell>
          <cell r="C8544" t="str">
            <v>消毒铺巾,气囊止血带止血,切开皮肤,掀取邻近肌肉或肌腱,移位于腕部,内或外固定,或肌腱移植。不含肌腱或髂胫束移植术。</v>
          </cell>
          <cell r="D8544" t="str">
            <v>引流装置,外固定材料</v>
          </cell>
          <cell r="E8544" t="str">
            <v>内固定材料,特殊缝线</v>
          </cell>
          <cell r="F8544" t="str">
            <v>单侧</v>
          </cell>
          <cell r="G8544" t="str">
            <v>以1条肌肉或肌腱为基价,每增加1条加收不超过30%</v>
          </cell>
          <cell r="H8544">
            <v>1460</v>
          </cell>
          <cell r="I8544">
            <v>1170</v>
          </cell>
          <cell r="J8544">
            <v>1020</v>
          </cell>
          <cell r="K8544" t="str">
            <v>乙类</v>
          </cell>
        </row>
        <row r="8545">
          <cell r="A8545" t="str">
            <v>HWW89302</v>
          </cell>
          <cell r="B8545" t="str">
            <v>腕关节复合组织移植屈伸功能重建术</v>
          </cell>
          <cell r="C8545" t="str">
            <v>消毒铺巾,气囊止血带止血,切开皮肤,切取肌皮瓣,移植于腕部,内或外固定,缝合神经,吻合血管,或肌腱移植､髂胫束移植。不含肌腱或髂胫束移植术､术中显微镜下操作。</v>
          </cell>
          <cell r="D8545" t="str">
            <v>引流装置,外固定材料</v>
          </cell>
          <cell r="E8545" t="str">
            <v>内固定材料,特殊缝线,止血材料</v>
          </cell>
          <cell r="F8545" t="str">
            <v>单侧</v>
          </cell>
          <cell r="G8545" t="str">
            <v>以1条肌肉或肌腱为基价,每增加1条加收不超过80%</v>
          </cell>
          <cell r="H8545">
            <v>1460</v>
          </cell>
          <cell r="I8545">
            <v>1170</v>
          </cell>
          <cell r="J8545">
            <v>1020</v>
          </cell>
          <cell r="K8545" t="str">
            <v>乙类</v>
          </cell>
        </row>
        <row r="8546">
          <cell r="A8546" t="str">
            <v>HWW89303</v>
          </cell>
          <cell r="B8546" t="str">
            <v>腕横韧带重建术</v>
          </cell>
          <cell r="C8546" t="str">
            <v>消毒铺巾,气囊止血带止血,切开皮肤,移植肌腱,重建腕横韧带,内或外固定。不含清创术。</v>
          </cell>
          <cell r="D8546" t="str">
            <v>外固定材料</v>
          </cell>
          <cell r="E8546" t="str">
            <v>特殊缝线,止血材料</v>
          </cell>
          <cell r="F8546" t="str">
            <v>单侧</v>
          </cell>
          <cell r="G8546" t="str">
            <v/>
          </cell>
          <cell r="H8546">
            <v>1100</v>
          </cell>
          <cell r="I8546">
            <v>880</v>
          </cell>
          <cell r="J8546">
            <v>770</v>
          </cell>
          <cell r="K8546" t="str">
            <v>乙类</v>
          </cell>
        </row>
        <row r="8547">
          <cell r="A8547" t="str">
            <v>HWW89304</v>
          </cell>
          <cell r="B8547" t="str">
            <v>腕关节韧带止点重建术</v>
          </cell>
          <cell r="C8547" t="str">
            <v>消毒铺巾,气囊止血带止血,切开皮肤,显露并重建韧带止点。</v>
          </cell>
          <cell r="D8547" t="str">
            <v>外固定材料</v>
          </cell>
          <cell r="E8547" t="str">
            <v>内固定材料,特殊缝线</v>
          </cell>
          <cell r="F8547" t="str">
            <v>单侧</v>
          </cell>
          <cell r="G8547" t="str">
            <v/>
          </cell>
          <cell r="H8547">
            <v>1100</v>
          </cell>
          <cell r="I8547">
            <v>880</v>
          </cell>
          <cell r="J8547">
            <v>770</v>
          </cell>
          <cell r="K8547" t="str">
            <v>乙类</v>
          </cell>
        </row>
        <row r="8548">
          <cell r="A8548" t="str">
            <v>HWW89305</v>
          </cell>
          <cell r="B8548" t="str">
            <v>腕关节韧带重建术</v>
          </cell>
          <cell r="C8548" t="str">
            <v>移植肌腱或腱性组织,重建韧带。不含肌腱移植术。</v>
          </cell>
          <cell r="D8548" t="str">
            <v>外固定材料</v>
          </cell>
          <cell r="E8548" t="str">
            <v>内固定材料,特殊缝线</v>
          </cell>
          <cell r="F8548" t="str">
            <v>单侧</v>
          </cell>
          <cell r="G8548" t="str">
            <v/>
          </cell>
          <cell r="H8548">
            <v>1100</v>
          </cell>
          <cell r="I8548">
            <v>880</v>
          </cell>
          <cell r="J8548">
            <v>770</v>
          </cell>
          <cell r="K8548" t="str">
            <v>乙类</v>
          </cell>
        </row>
        <row r="8549">
          <cell r="A8549" t="str">
            <v>HWW89501</v>
          </cell>
          <cell r="B8549" t="str">
            <v>关节镜下腕三角软骨止点重建术</v>
          </cell>
          <cell r="C8549" t="str">
            <v>消毒铺巾,气囊止血带止血,切开皮肤,插入关节镜,重建三角纤维软骨止点,2000毫升生理冲洗液冲洗关节腔。</v>
          </cell>
          <cell r="D8549" t="str">
            <v>外固定材料,冲洗液</v>
          </cell>
          <cell r="E8549" t="str">
            <v>内固定材料,特殊缝线</v>
          </cell>
          <cell r="F8549" t="str">
            <v>单侧</v>
          </cell>
          <cell r="G8549" t="str">
            <v/>
          </cell>
          <cell r="H8549">
            <v>1350</v>
          </cell>
          <cell r="I8549">
            <v>1080</v>
          </cell>
          <cell r="J8549">
            <v>945</v>
          </cell>
          <cell r="K8549" t="str">
            <v>乙类</v>
          </cell>
        </row>
        <row r="8550">
          <cell r="A8550" t="str">
            <v>HWY</v>
          </cell>
          <cell r="B8550" t="str">
            <v>掌骨</v>
          </cell>
          <cell r="C8550" t="str">
            <v/>
          </cell>
          <cell r="D8550" t="str">
            <v/>
          </cell>
          <cell r="E8550" t="str">
            <v/>
          </cell>
        </row>
        <row r="8550">
          <cell r="G8550" t="str">
            <v/>
          </cell>
          <cell r="H8550" t="str">
            <v/>
          </cell>
          <cell r="I8550" t="str">
            <v/>
          </cell>
          <cell r="J8550" t="str">
            <v/>
          </cell>
        </row>
        <row r="8551">
          <cell r="A8551" t="str">
            <v>HWY70301</v>
          </cell>
          <cell r="B8551" t="str">
            <v>第一掌骨基底部骨折切开复位固定术</v>
          </cell>
          <cell r="C8551" t="str">
            <v>消毒铺巾,气囊止血带止血,切开皮肤,显露骨折,对合断端,内固定或外固定架固定,或骨移植。不含植骨术､术中X线引导。</v>
          </cell>
          <cell r="D8551" t="str">
            <v>外固定材料</v>
          </cell>
          <cell r="E8551" t="str">
            <v>内固定材料,特殊缝线</v>
          </cell>
          <cell r="F8551" t="str">
            <v>单侧</v>
          </cell>
          <cell r="G8551" t="str">
            <v/>
          </cell>
          <cell r="H8551">
            <v>1080</v>
          </cell>
          <cell r="I8551">
            <v>860</v>
          </cell>
          <cell r="J8551">
            <v>755</v>
          </cell>
          <cell r="K8551" t="str">
            <v>甲类</v>
          </cell>
        </row>
        <row r="8552">
          <cell r="A8552" t="str">
            <v>HWY73301</v>
          </cell>
          <cell r="B8552" t="str">
            <v>重度爪形手掌骨头部分切除术</v>
          </cell>
          <cell r="C8552" t="str">
            <v>于掌指关节背侧设计切口,切开关节囊,显露掌骨头,将掌骨头部分切除,再以筋膜包绕,形成假关节,以治疗掌指关节半脱位或全脱位。</v>
          </cell>
          <cell r="D8552" t="str">
            <v>引流装置</v>
          </cell>
          <cell r="E8552" t="str">
            <v>内固定材料,特殊缝线</v>
          </cell>
          <cell r="F8552" t="str">
            <v>次</v>
          </cell>
          <cell r="G8552" t="str">
            <v/>
          </cell>
          <cell r="H8552">
            <v>2060</v>
          </cell>
          <cell r="I8552">
            <v>1650</v>
          </cell>
          <cell r="J8552">
            <v>1440</v>
          </cell>
          <cell r="K8552" t="str">
            <v>乙类</v>
          </cell>
        </row>
        <row r="8553">
          <cell r="A8553" t="str">
            <v>HWZ</v>
          </cell>
          <cell r="B8553" t="str">
            <v>掌部连结</v>
          </cell>
          <cell r="C8553" t="str">
            <v/>
          </cell>
          <cell r="D8553" t="str">
            <v/>
          </cell>
          <cell r="E8553" t="str">
            <v/>
          </cell>
        </row>
        <row r="8553">
          <cell r="G8553" t="str">
            <v/>
          </cell>
          <cell r="H8553" t="str">
            <v/>
          </cell>
          <cell r="I8553" t="str">
            <v/>
          </cell>
          <cell r="J8553" t="str">
            <v/>
          </cell>
        </row>
        <row r="8554">
          <cell r="A8554" t="str">
            <v>HWZ48101</v>
          </cell>
          <cell r="B8554" t="str">
            <v>腕掌关节灌洗术</v>
          </cell>
          <cell r="C8554" t="str">
            <v>消毒铺巾,气囊止血带止血,穿入针头,抽取关节液,灌洗关节,注入药物,拔除针头,或留置引流管,包扎。</v>
          </cell>
          <cell r="D8554" t="str">
            <v>引流装置,注射器</v>
          </cell>
          <cell r="E8554" t="str">
            <v/>
          </cell>
          <cell r="F8554" t="str">
            <v>单侧</v>
          </cell>
          <cell r="G8554" t="str">
            <v/>
          </cell>
          <cell r="H8554">
            <v>100</v>
          </cell>
          <cell r="I8554">
            <v>80</v>
          </cell>
          <cell r="J8554">
            <v>70</v>
          </cell>
          <cell r="K8554" t="str">
            <v>甲类</v>
          </cell>
        </row>
        <row r="8555">
          <cell r="A8555" t="str">
            <v>HWZ48501</v>
          </cell>
          <cell r="B8555" t="str">
            <v>关节镜下腕掌关节灌洗术</v>
          </cell>
          <cell r="C8555" t="str">
            <v>消毒铺巾,气囊止血带止血,切开皮肤,开通关节囊,放入关节镜,依次检视韧带､关节软骨､关节间隙,切取组织做病理学检查,灌洗关节,拔出针头,或留置引流管,包扎。</v>
          </cell>
          <cell r="D8555" t="str">
            <v>引流装置,注射器</v>
          </cell>
          <cell r="E8555" t="str">
            <v/>
          </cell>
          <cell r="F8555" t="str">
            <v>单侧</v>
          </cell>
          <cell r="G8555" t="str">
            <v/>
          </cell>
          <cell r="H8555">
            <v>520</v>
          </cell>
          <cell r="I8555">
            <v>420</v>
          </cell>
          <cell r="J8555">
            <v>360</v>
          </cell>
          <cell r="K8555" t="str">
            <v>乙类</v>
          </cell>
        </row>
        <row r="8556">
          <cell r="A8556" t="str">
            <v>HWZ66301</v>
          </cell>
          <cell r="B8556" t="str">
            <v>第一腕掌人工关节置换术</v>
          </cell>
          <cell r="C8556" t="str">
            <v>消毒铺巾,气囊止血带止血,切开皮肤,显露关节,切除损坏关节,扩髓,植入人工关节。不含术中X线引导。</v>
          </cell>
          <cell r="D8556" t="str">
            <v>外固定材料</v>
          </cell>
          <cell r="E8556" t="str">
            <v>人工关节,内固定材料,特殊缝线</v>
          </cell>
          <cell r="F8556" t="str">
            <v>次</v>
          </cell>
          <cell r="G8556" t="str">
            <v/>
          </cell>
          <cell r="H8556">
            <v>800</v>
          </cell>
          <cell r="I8556">
            <v>640</v>
          </cell>
          <cell r="J8556">
            <v>560</v>
          </cell>
          <cell r="K8556" t="str">
            <v>乙类</v>
          </cell>
        </row>
        <row r="8557">
          <cell r="A8557" t="str">
            <v>HWZ71301</v>
          </cell>
          <cell r="B8557" t="str">
            <v>腕掌关节融合术</v>
          </cell>
          <cell r="C8557" t="str">
            <v>消毒铺巾,气囊止血带止血,切开皮肤,显露关节,用咬骨钳､骨刀或摆锯截骨,对合骨端,骨移植,内固定或外固定。不含植骨术､术中X线引导。</v>
          </cell>
          <cell r="D8557" t="str">
            <v>外固定材料</v>
          </cell>
          <cell r="E8557" t="str">
            <v>内固定材料,钢丝,特殊缝线</v>
          </cell>
          <cell r="F8557" t="str">
            <v>次</v>
          </cell>
          <cell r="G8557" t="str">
            <v/>
          </cell>
          <cell r="H8557">
            <v>1300</v>
          </cell>
          <cell r="I8557">
            <v>1040</v>
          </cell>
          <cell r="J8557">
            <v>910</v>
          </cell>
          <cell r="K8557" t="str">
            <v>乙类</v>
          </cell>
        </row>
        <row r="8558">
          <cell r="A8558" t="str">
            <v>HWZ71501</v>
          </cell>
          <cell r="B8558" t="str">
            <v>关节镜下腕掌关节融合术</v>
          </cell>
          <cell r="C8558" t="str">
            <v>消毒铺巾,铺一次性防水无菌单,穿一次性防水手术衣,掌侧腕关节间隙入路,关节镜探查桡骨远端关节面､舟骨月骨近端关节面､尺骨远端关节面､三角骨近端关节面､三角软骨､周围滑膜,关节面清理､切除关节内组织及三角软骨,关节内植骨,螺钉内固定,一个或多个腕掌关节融合,18000毫升生理冲洗液冲洗关节腔。不含X线引导､术中导航､取骨术。</v>
          </cell>
          <cell r="D8558" t="str">
            <v>冲洗液</v>
          </cell>
          <cell r="E8558" t="str">
            <v>内固定材料</v>
          </cell>
          <cell r="F8558" t="str">
            <v>单侧</v>
          </cell>
          <cell r="G8558" t="str">
            <v/>
          </cell>
          <cell r="H8558">
            <v>1450</v>
          </cell>
          <cell r="I8558">
            <v>1160</v>
          </cell>
          <cell r="J8558">
            <v>1015</v>
          </cell>
          <cell r="K8558" t="str">
            <v>乙类</v>
          </cell>
        </row>
        <row r="8559">
          <cell r="A8559" t="str">
            <v>HWZ73301</v>
          </cell>
          <cell r="B8559" t="str">
            <v>腕掌关节滑膜切除术</v>
          </cell>
          <cell r="C8559" t="str">
            <v>消毒铺巾,气囊止血带止血,切开皮肤,显露关节,清除滑膜,松解粘连。</v>
          </cell>
          <cell r="D8559" t="str">
            <v>引流装置</v>
          </cell>
          <cell r="E8559" t="str">
            <v>特殊缝线</v>
          </cell>
          <cell r="F8559" t="str">
            <v>单侧</v>
          </cell>
          <cell r="G8559" t="str">
            <v/>
          </cell>
          <cell r="H8559">
            <v>1260</v>
          </cell>
          <cell r="I8559">
            <v>1010</v>
          </cell>
          <cell r="J8559">
            <v>880</v>
          </cell>
          <cell r="K8559" t="str">
            <v>甲类</v>
          </cell>
        </row>
        <row r="8560">
          <cell r="A8560" t="str">
            <v>HWZ73501</v>
          </cell>
          <cell r="B8560" t="str">
            <v>关节镜下腕掌关节滑膜切除术</v>
          </cell>
          <cell r="C8560" t="str">
            <v>消毒铺巾,气囊止血带止血,切开皮肤,插入关节镜,清除滑膜,松解粘连。不含关节镜检查。</v>
          </cell>
          <cell r="D8560" t="str">
            <v>冲洗液</v>
          </cell>
          <cell r="E8560" t="str">
            <v/>
          </cell>
          <cell r="F8560" t="str">
            <v>单侧</v>
          </cell>
          <cell r="G8560" t="str">
            <v/>
          </cell>
          <cell r="H8560">
            <v>1350</v>
          </cell>
          <cell r="I8560">
            <v>1080</v>
          </cell>
          <cell r="J8560">
            <v>945</v>
          </cell>
          <cell r="K8560" t="str">
            <v>乙类</v>
          </cell>
        </row>
        <row r="8561">
          <cell r="A8561" t="str">
            <v>HW1</v>
          </cell>
          <cell r="B8561" t="str">
            <v>掌部肌肉软组织</v>
          </cell>
          <cell r="C8561" t="str">
            <v/>
          </cell>
          <cell r="D8561" t="str">
            <v/>
          </cell>
          <cell r="E8561" t="str">
            <v/>
          </cell>
        </row>
        <row r="8561">
          <cell r="G8561" t="str">
            <v/>
          </cell>
          <cell r="H8561" t="str">
            <v/>
          </cell>
          <cell r="I8561" t="str">
            <v/>
          </cell>
          <cell r="J8561" t="str">
            <v/>
          </cell>
        </row>
        <row r="8562">
          <cell r="A8562" t="str">
            <v>HW158301</v>
          </cell>
          <cell r="B8562" t="str">
            <v>掌腱膜切断术</v>
          </cell>
          <cell r="C8562" t="str">
            <v>消毒铺巾,气囊止血带止血,切开皮肤,显露并切断掌腱膜。</v>
          </cell>
          <cell r="D8562" t="str">
            <v/>
          </cell>
          <cell r="E8562" t="str">
            <v>特殊缝线</v>
          </cell>
          <cell r="F8562" t="str">
            <v>单侧</v>
          </cell>
          <cell r="G8562" t="str">
            <v/>
          </cell>
          <cell r="H8562">
            <v>1100</v>
          </cell>
          <cell r="I8562">
            <v>880</v>
          </cell>
          <cell r="J8562">
            <v>770</v>
          </cell>
          <cell r="K8562" t="str">
            <v>甲类</v>
          </cell>
        </row>
        <row r="8563">
          <cell r="A8563" t="str">
            <v>HW173301</v>
          </cell>
          <cell r="B8563" t="str">
            <v>掌腱膜部分切除术</v>
          </cell>
          <cell r="C8563" t="str">
            <v>消毒铺巾,气囊止血带止血,切开皮肤,显露并切除部分掌腱膜。</v>
          </cell>
          <cell r="D8563" t="str">
            <v/>
          </cell>
          <cell r="E8563" t="str">
            <v>特殊缝线</v>
          </cell>
          <cell r="F8563" t="str">
            <v>单侧</v>
          </cell>
          <cell r="G8563" t="str">
            <v/>
          </cell>
          <cell r="H8563">
            <v>1100</v>
          </cell>
          <cell r="I8563">
            <v>880</v>
          </cell>
          <cell r="J8563">
            <v>770</v>
          </cell>
          <cell r="K8563" t="str">
            <v>甲类</v>
          </cell>
        </row>
        <row r="8564">
          <cell r="A8564" t="str">
            <v>HW173302</v>
          </cell>
          <cell r="B8564" t="str">
            <v>掌腱膜切除切口旷置术</v>
          </cell>
          <cell r="C8564" t="str">
            <v>消毒铺巾,气囊止血带止血,切开皮肤,显露并切除掌腱膜,切口旷置,换药愈合或二期植皮。</v>
          </cell>
          <cell r="D8564" t="str">
            <v/>
          </cell>
          <cell r="E8564" t="str">
            <v>特殊缝线</v>
          </cell>
          <cell r="F8564" t="str">
            <v>单侧</v>
          </cell>
          <cell r="G8564" t="str">
            <v/>
          </cell>
          <cell r="H8564">
            <v>1100</v>
          </cell>
          <cell r="I8564">
            <v>880</v>
          </cell>
          <cell r="J8564">
            <v>770</v>
          </cell>
          <cell r="K8564" t="str">
            <v>甲类</v>
          </cell>
        </row>
        <row r="8565">
          <cell r="A8565" t="str">
            <v>HW173303</v>
          </cell>
          <cell r="B8565" t="str">
            <v>掌腱膜挛缩切除术</v>
          </cell>
          <cell r="C8565" t="str">
            <v>术前设计,消毒铺巾,体位摆放,臂丛麻醉,找到血管神经束给予保护,暴露掌腱膜的挛缩部分及其纵束,螺旋束和显微间隔,全部锐性切除,缝合皮下及皮肤,包扎固定。</v>
          </cell>
          <cell r="D8565" t="str">
            <v>引流装置</v>
          </cell>
          <cell r="E8565" t="str">
            <v>特殊缝线</v>
          </cell>
          <cell r="F8565" t="str">
            <v>次</v>
          </cell>
          <cell r="G8565" t="str">
            <v/>
          </cell>
          <cell r="H8565">
            <v>1350</v>
          </cell>
          <cell r="I8565">
            <v>1080</v>
          </cell>
          <cell r="J8565">
            <v>945</v>
          </cell>
          <cell r="K8565" t="str">
            <v>乙类</v>
          </cell>
        </row>
        <row r="8566">
          <cell r="A8566" t="str">
            <v>HW173304</v>
          </cell>
          <cell r="B8566" t="str">
            <v>掌腱膜全部切除术</v>
          </cell>
          <cell r="C8566" t="str">
            <v>消毒铺巾,气囊止血带止血,切开皮肤,显露并切除病变掌腱膜。</v>
          </cell>
          <cell r="D8566" t="str">
            <v/>
          </cell>
          <cell r="E8566" t="str">
            <v>特殊缝线</v>
          </cell>
          <cell r="F8566" t="str">
            <v>单侧</v>
          </cell>
          <cell r="G8566" t="str">
            <v/>
          </cell>
          <cell r="H8566">
            <v>1100</v>
          </cell>
          <cell r="I8566">
            <v>880</v>
          </cell>
          <cell r="J8566">
            <v>770</v>
          </cell>
          <cell r="K8566" t="str">
            <v>甲类</v>
          </cell>
        </row>
        <row r="8567">
          <cell r="A8567" t="str">
            <v>HW189301</v>
          </cell>
          <cell r="B8567" t="str">
            <v>掌腱膜切除游离植皮术</v>
          </cell>
          <cell r="C8567" t="str">
            <v>消毒铺巾,气囊止血带止血,切开皮肤,显露并切除掌腱膜,皮肤移植。不含皮肤移植术。</v>
          </cell>
          <cell r="D8567" t="str">
            <v/>
          </cell>
          <cell r="E8567" t="str">
            <v>特殊缝线</v>
          </cell>
          <cell r="F8567" t="str">
            <v>单侧</v>
          </cell>
          <cell r="G8567" t="str">
            <v/>
          </cell>
          <cell r="H8567">
            <v>1150</v>
          </cell>
          <cell r="I8567">
            <v>920</v>
          </cell>
          <cell r="J8567">
            <v>805</v>
          </cell>
          <cell r="K8567" t="str">
            <v>乙类</v>
          </cell>
        </row>
        <row r="8568">
          <cell r="A8568" t="str">
            <v>HW2</v>
          </cell>
          <cell r="B8568" t="str">
            <v>指</v>
          </cell>
          <cell r="C8568" t="str">
            <v/>
          </cell>
          <cell r="D8568" t="str">
            <v/>
          </cell>
          <cell r="E8568" t="str">
            <v/>
          </cell>
        </row>
        <row r="8568">
          <cell r="G8568" t="str">
            <v/>
          </cell>
          <cell r="H8568" t="str">
            <v/>
          </cell>
          <cell r="I8568" t="str">
            <v/>
          </cell>
          <cell r="J8568" t="str">
            <v/>
          </cell>
        </row>
        <row r="8569">
          <cell r="A8569" t="str">
            <v>HW258301</v>
          </cell>
          <cell r="B8569" t="str">
            <v>烧伤指/趾截除术</v>
          </cell>
          <cell r="C8569" t="str">
            <v>指烧伤手指或脚趾截除术。术区皮肤消毒,切除坏死皮肤和软组织,用咬骨钳或骨凿､手术刀截除坏死指(趾)骨,修整缝合残端。</v>
          </cell>
          <cell r="D8569" t="str">
            <v>引流装置</v>
          </cell>
          <cell r="E8569" t="str">
            <v>功能性敷料,特殊缝线</v>
          </cell>
          <cell r="F8569" t="str">
            <v>每指</v>
          </cell>
          <cell r="G8569" t="str">
            <v>每增加1指/趾加收不超过80%</v>
          </cell>
          <cell r="H8569">
            <v>800</v>
          </cell>
          <cell r="I8569">
            <v>640</v>
          </cell>
          <cell r="J8569">
            <v>560</v>
          </cell>
          <cell r="K8569" t="str">
            <v>甲类</v>
          </cell>
        </row>
        <row r="8570">
          <cell r="A8570" t="str">
            <v>HW258302</v>
          </cell>
          <cell r="B8570" t="str">
            <v>冻伤指/趾截除术</v>
          </cell>
          <cell r="C8570" t="str">
            <v>指冻伤手指或脚趾截除术。术区皮肤消毒,切除坏死皮肤和软组织,用咬骨钳或骨凿截除坏死指(趾)骨,修整缝合残端。</v>
          </cell>
          <cell r="D8570" t="str">
            <v>引流装置</v>
          </cell>
          <cell r="E8570" t="str">
            <v>功能性敷料,特殊缝线</v>
          </cell>
          <cell r="F8570" t="str">
            <v>每指</v>
          </cell>
          <cell r="G8570" t="str">
            <v>每增加1指/趾加收不超过80%</v>
          </cell>
          <cell r="H8570">
            <v>800</v>
          </cell>
          <cell r="I8570">
            <v>640</v>
          </cell>
          <cell r="J8570">
            <v>560</v>
          </cell>
          <cell r="K8570" t="str">
            <v>甲类</v>
          </cell>
        </row>
        <row r="8571">
          <cell r="A8571" t="str">
            <v>HW273301</v>
          </cell>
          <cell r="B8571" t="str">
            <v>多指/趾切除矫形术</v>
          </cell>
          <cell r="C8571" t="str">
            <v>指多手指或脚趾切除矫形术。消毒铺巾,体位摆放,臂丛阻滞或全麻。在多指中心的指甲､指腹､指骨作楔形切除后,将指骨､软组织及指甲并拢成形为一指。如果两指中之一指指甲较大,切除小多指,保留外侧软组织修复和保留拇指的侧面,如指骨有偏位可行楔形截骨术加以矫正。不含克氏针固定､石膏外固定。</v>
          </cell>
          <cell r="D8571" t="str">
            <v>引流装置</v>
          </cell>
          <cell r="E8571" t="str">
            <v>特殊缝线</v>
          </cell>
          <cell r="F8571" t="str">
            <v>每指</v>
          </cell>
          <cell r="G8571" t="str">
            <v/>
          </cell>
          <cell r="H8571">
            <v>1100</v>
          </cell>
          <cell r="I8571">
            <v>880</v>
          </cell>
          <cell r="J8571">
            <v>770</v>
          </cell>
          <cell r="K8571" t="str">
            <v>丙类</v>
          </cell>
        </row>
        <row r="8572">
          <cell r="A8572" t="str">
            <v>HW279301</v>
          </cell>
          <cell r="B8572" t="str">
            <v>截指/趾术</v>
          </cell>
          <cell r="C8572" t="str">
            <v>指截手指或脚趾趾术。消毒铺巾,气囊止血带止血,切开皮肤,于掌指关节或其远侧切除手指,缝合切口。</v>
          </cell>
          <cell r="D8572" t="str">
            <v/>
          </cell>
          <cell r="E8572" t="str">
            <v>特殊缝线</v>
          </cell>
          <cell r="F8572" t="str">
            <v>每指</v>
          </cell>
          <cell r="G8572" t="str">
            <v/>
          </cell>
          <cell r="H8572">
            <v>800</v>
          </cell>
          <cell r="I8572">
            <v>640</v>
          </cell>
          <cell r="J8572">
            <v>560</v>
          </cell>
          <cell r="K8572" t="str">
            <v>甲类</v>
          </cell>
        </row>
        <row r="8573">
          <cell r="A8573" t="str">
            <v>HW281301</v>
          </cell>
          <cell r="B8573" t="str">
            <v>手指清创短缩缝合术</v>
          </cell>
          <cell r="C8573" t="str">
            <v>刷洗,消毒铺巾,气囊止血带止血,清除失活组织,清洗创面,短缩骨骼,缝合伤口。</v>
          </cell>
          <cell r="D8573" t="str">
            <v/>
          </cell>
          <cell r="E8573" t="str">
            <v>特殊缝线</v>
          </cell>
          <cell r="F8573" t="str">
            <v>每指</v>
          </cell>
          <cell r="G8573" t="str">
            <v/>
          </cell>
          <cell r="H8573">
            <v>800</v>
          </cell>
          <cell r="I8573">
            <v>640</v>
          </cell>
          <cell r="J8573">
            <v>560</v>
          </cell>
          <cell r="K8573" t="str">
            <v>甲类</v>
          </cell>
        </row>
        <row r="8574">
          <cell r="A8574" t="str">
            <v>HW283301</v>
          </cell>
          <cell r="B8574" t="str">
            <v>先天性巨指/趾矫形术</v>
          </cell>
          <cell r="C8574" t="str">
            <v>指先天性巨手指或脚趾矫形术。消毒铺巾,气囊止血带止血,切开皮肤,显露并切除多余组织,修整骨骼,缝线或克氏针固定。不含术中X线引导。</v>
          </cell>
          <cell r="D8574" t="str">
            <v>外固定材料</v>
          </cell>
          <cell r="E8574" t="str">
            <v>内固定材料,钢丝,特殊缝线</v>
          </cell>
          <cell r="F8574" t="str">
            <v>每指</v>
          </cell>
          <cell r="G8574" t="str">
            <v>每增加1指/趾加收不超过30%</v>
          </cell>
          <cell r="H8574">
            <v>1160</v>
          </cell>
          <cell r="I8574">
            <v>930</v>
          </cell>
          <cell r="J8574">
            <v>810</v>
          </cell>
          <cell r="K8574" t="str">
            <v>丙类</v>
          </cell>
        </row>
        <row r="8575">
          <cell r="A8575" t="str">
            <v>HW283302</v>
          </cell>
          <cell r="B8575" t="str">
            <v>指/趾残端修整术</v>
          </cell>
          <cell r="C8575" t="str">
            <v>指手指､掌或脚趾残端修整术。消毒铺巾,气囊止血带止血,切开皮肤,修整骨端,切除瘢痕,缝合皮肤。</v>
          </cell>
          <cell r="D8575" t="str">
            <v/>
          </cell>
          <cell r="E8575" t="str">
            <v>特殊缝线</v>
          </cell>
          <cell r="F8575" t="str">
            <v>每指</v>
          </cell>
          <cell r="G8575" t="str">
            <v/>
          </cell>
          <cell r="H8575">
            <v>1000</v>
          </cell>
          <cell r="I8575">
            <v>800</v>
          </cell>
          <cell r="J8575">
            <v>700</v>
          </cell>
          <cell r="K8575" t="str">
            <v>乙类</v>
          </cell>
        </row>
        <row r="8576">
          <cell r="A8576" t="str">
            <v>HW283303</v>
          </cell>
          <cell r="B8576" t="str">
            <v>并指分离术</v>
          </cell>
          <cell r="C8576" t="str">
            <v>消毒铺巾､臂丛阻滞或全麻,并指间皮肤Z字形切开,根部掌侧及背侧切开三角形或矩形皮瓣,重建指蹼,必要时截骨成关节或骨骺融合,于供皮区切取中厚皮片或全厚皮片,移植到指间､指蹼创面,修复创面,包扎固定。不含供皮区游离皮片的切取､克氏针固定､石膏外固定。</v>
          </cell>
          <cell r="D8576" t="str">
            <v>引流装置</v>
          </cell>
          <cell r="E8576" t="str">
            <v>特殊缝线</v>
          </cell>
          <cell r="F8576" t="str">
            <v>部位</v>
          </cell>
          <cell r="G8576" t="str">
            <v/>
          </cell>
          <cell r="H8576">
            <v>1100</v>
          </cell>
          <cell r="I8576">
            <v>880</v>
          </cell>
          <cell r="J8576">
            <v>770</v>
          </cell>
          <cell r="K8576" t="str">
            <v>乙类</v>
          </cell>
        </row>
        <row r="8577">
          <cell r="A8577" t="str">
            <v>HW286301</v>
          </cell>
          <cell r="B8577" t="str">
            <v>分裂手合并术</v>
          </cell>
          <cell r="C8577" t="str">
            <v>消毒铺巾,气囊止血带止血,切开皮肤,合并分裂手指,切断骨骼,矫正畸形,关节(或骨骺)融合。不含皮肤移植术､术中X线引导。</v>
          </cell>
          <cell r="D8577" t="str">
            <v>外固定材料</v>
          </cell>
          <cell r="E8577" t="str">
            <v>内固定材料,特殊缝线</v>
          </cell>
          <cell r="F8577" t="str">
            <v>部位</v>
          </cell>
          <cell r="G8577" t="str">
            <v/>
          </cell>
          <cell r="H8577">
            <v>1200</v>
          </cell>
          <cell r="I8577">
            <v>960</v>
          </cell>
          <cell r="J8577">
            <v>840</v>
          </cell>
          <cell r="K8577" t="str">
            <v>乙类</v>
          </cell>
        </row>
        <row r="8578">
          <cell r="A8578" t="str">
            <v>HW287301</v>
          </cell>
          <cell r="B8578" t="str">
            <v>显微镜下断指再植术</v>
          </cell>
          <cell r="C8578" t="str">
            <v>消毒铺巾,气囊止血带止血,清创,探查损伤组织,复位固定骨与关节,缝合肌腱､神经,吻合动脉､静脉。不含组织移植术。</v>
          </cell>
          <cell r="D8578" t="str">
            <v>外固定材料</v>
          </cell>
          <cell r="E8578" t="str">
            <v>内固定材料,钢丝,特殊缝线</v>
          </cell>
          <cell r="F8578" t="str">
            <v>每指</v>
          </cell>
          <cell r="G8578" t="str">
            <v/>
          </cell>
          <cell r="H8578">
            <v>2650</v>
          </cell>
          <cell r="I8578">
            <v>2120</v>
          </cell>
          <cell r="J8578">
            <v>1855</v>
          </cell>
          <cell r="K8578" t="str">
            <v>乙类</v>
          </cell>
        </row>
        <row r="8579">
          <cell r="A8579" t="str">
            <v>HW287302</v>
          </cell>
          <cell r="B8579" t="str">
            <v>显微镜下断指迟延再植术</v>
          </cell>
          <cell r="C8579" t="str">
            <v>清创,将离断手指保存于冷冻环境或移植于人体某一部位,待一段时间之后,再回植到手部,气囊止血带止血,清创,探查损伤组织,复位固定骨与关节,缝合肌腱､神经,吻合动脉､静脉。</v>
          </cell>
          <cell r="D8579" t="str">
            <v>外固定材料</v>
          </cell>
          <cell r="E8579" t="str">
            <v>内固定材料,钢丝,特殊缝线</v>
          </cell>
          <cell r="F8579" t="str">
            <v>每指</v>
          </cell>
          <cell r="G8579" t="str">
            <v/>
          </cell>
          <cell r="H8579">
            <v>2650</v>
          </cell>
          <cell r="I8579">
            <v>2120</v>
          </cell>
          <cell r="J8579">
            <v>1855</v>
          </cell>
          <cell r="K8579" t="str">
            <v>乙类</v>
          </cell>
        </row>
        <row r="8580">
          <cell r="A8580" t="str">
            <v>HW287303</v>
          </cell>
          <cell r="B8580" t="str">
            <v>显微镜下断指移位再植术</v>
          </cell>
          <cell r="C8580" t="str">
            <v>消毒铺巾,气囊止血带止血,清创,探查损伤组织,将离断手指移位至另一手指断端,固定骨与关节,缝合肌腱､神经,吻合动脉､静脉。不含组织移植术。</v>
          </cell>
          <cell r="D8580" t="str">
            <v>外固定材料</v>
          </cell>
          <cell r="E8580" t="str">
            <v>内固定材料,钢丝,特殊缝线</v>
          </cell>
          <cell r="F8580" t="str">
            <v>每指</v>
          </cell>
          <cell r="G8580" t="str">
            <v/>
          </cell>
          <cell r="H8580">
            <v>2650</v>
          </cell>
          <cell r="I8580">
            <v>2120</v>
          </cell>
          <cell r="J8580">
            <v>1855</v>
          </cell>
          <cell r="K8580" t="str">
            <v>乙类</v>
          </cell>
        </row>
        <row r="8581">
          <cell r="A8581" t="str">
            <v>HW287304</v>
          </cell>
          <cell r="B8581" t="str">
            <v>显微镜下复合组织移植断指再植术</v>
          </cell>
          <cell r="C8581" t="str">
            <v>消毒铺巾,气囊止血带止血,清创,切取皮瓣,移植于断指,固定骨(或关节),缝合肌腱､神经,吻合血管,或皮肤移植。不含组织移植术。</v>
          </cell>
          <cell r="D8581" t="str">
            <v>外固定材料</v>
          </cell>
          <cell r="E8581" t="str">
            <v>内固定材料,钢丝,特殊缝线</v>
          </cell>
          <cell r="F8581" t="str">
            <v>每指</v>
          </cell>
          <cell r="G8581" t="str">
            <v/>
          </cell>
          <cell r="H8581">
            <v>2850</v>
          </cell>
          <cell r="I8581">
            <v>2280</v>
          </cell>
          <cell r="J8581">
            <v>1995</v>
          </cell>
          <cell r="K8581" t="str">
            <v>乙类</v>
          </cell>
        </row>
        <row r="8582">
          <cell r="A8582" t="str">
            <v>HW289301</v>
          </cell>
          <cell r="B8582" t="str">
            <v>组织移位/移植手指再造术</v>
          </cell>
          <cell r="C8582" t="str">
            <v>消毒铺巾,气囊止血带止血,切开皮肤,于手指背侧掀取舌状皮瓣,骨移植于手指残端,固定,皮瓣移位或移植。不含皮肤､骨骼､肌腱移植术。</v>
          </cell>
          <cell r="D8582" t="str">
            <v>外固定材料</v>
          </cell>
          <cell r="E8582" t="str">
            <v>内固定材料,钢丝,特殊缝线,止血材料</v>
          </cell>
          <cell r="F8582" t="str">
            <v>每指</v>
          </cell>
          <cell r="G8582" t="str">
            <v/>
          </cell>
          <cell r="H8582">
            <v>2500</v>
          </cell>
          <cell r="I8582">
            <v>2000</v>
          </cell>
          <cell r="J8582">
            <v>1750</v>
          </cell>
          <cell r="K8582" t="str">
            <v>乙类</v>
          </cell>
        </row>
        <row r="8583">
          <cell r="A8583" t="str">
            <v>HW289302</v>
          </cell>
          <cell r="B8583" t="str">
            <v>复合组织移植手指再造术</v>
          </cell>
          <cell r="C8583" t="str">
            <v>术前设计,消毒铺巾,体位摆放,臂丛阻滞或全麻。手术显露再造指掌骨干,骨膜下切断掌骨后嵌入植骨块,延长掌骨,用周围复合组织覆盖后植皮。不含周围皮瓣的设计及切取。</v>
          </cell>
          <cell r="D8583" t="str">
            <v>引流装置</v>
          </cell>
          <cell r="E8583" t="str">
            <v>内固定材料,特殊缝线</v>
          </cell>
          <cell r="F8583" t="str">
            <v>每指</v>
          </cell>
          <cell r="G8583" t="str">
            <v>每增加1指加收不超过50%</v>
          </cell>
          <cell r="H8583">
            <v>2300</v>
          </cell>
          <cell r="I8583">
            <v>1840</v>
          </cell>
          <cell r="J8583">
            <v>1610</v>
          </cell>
          <cell r="K8583" t="str">
            <v>乙类</v>
          </cell>
        </row>
        <row r="8584">
          <cell r="A8584" t="str">
            <v>HW289303</v>
          </cell>
          <cell r="B8584" t="str">
            <v>骨骼延长手指再造术</v>
          </cell>
          <cell r="C8584" t="str">
            <v>消毒铺巾,气囊止血带止血,切开皮肤,显露并切断骨骼,植骨或放置延长器,固定。不含组织骨､皮肤移植术,术中X线引导。</v>
          </cell>
          <cell r="D8584" t="str">
            <v>外固定材料</v>
          </cell>
          <cell r="E8584" t="str">
            <v>内固定材料,钢丝,特殊缝线,止血材料</v>
          </cell>
          <cell r="F8584" t="str">
            <v>每指</v>
          </cell>
          <cell r="G8584" t="str">
            <v/>
          </cell>
          <cell r="H8584">
            <v>2300</v>
          </cell>
          <cell r="I8584">
            <v>1840</v>
          </cell>
          <cell r="J8584">
            <v>1610</v>
          </cell>
          <cell r="K8584" t="str">
            <v>乙类</v>
          </cell>
        </row>
        <row r="8585">
          <cell r="A8585" t="str">
            <v>HW289304</v>
          </cell>
          <cell r="B8585" t="str">
            <v>显微镜下断指寄生移植术</v>
          </cell>
          <cell r="C8585" t="str">
            <v>消毒铺巾,气囊止血带止血,清创,将离断手指移位至人体某一部位,如腹股沟,吻合动静脉。不含再植术。</v>
          </cell>
          <cell r="D8585" t="str">
            <v>外固定材料</v>
          </cell>
          <cell r="E8585" t="str">
            <v>内固定材料,钢丝,特殊缝线</v>
          </cell>
          <cell r="F8585" t="str">
            <v>每指</v>
          </cell>
          <cell r="G8585" t="str">
            <v/>
          </cell>
          <cell r="H8585">
            <v>2500</v>
          </cell>
          <cell r="I8585">
            <v>2000</v>
          </cell>
          <cell r="J8585">
            <v>1750</v>
          </cell>
          <cell r="K8585" t="str">
            <v>乙类</v>
          </cell>
        </row>
        <row r="8586">
          <cell r="A8586" t="str">
            <v>HW289305</v>
          </cell>
          <cell r="B8586" t="str">
            <v>显微镜下足趾移植手指再造术</v>
          </cell>
          <cell r="C8586" t="str">
            <v>消毒铺巾,气囊止血带止血,切开皮肤,切取足趾,移植于手指断端,固定骨与关节,缝合肌腱､神经,吻合血管,或皮肤移植。不含皮肤､神经､肌腱移植术。</v>
          </cell>
          <cell r="D8586" t="str">
            <v>外固定材料</v>
          </cell>
          <cell r="E8586" t="str">
            <v>内固定材料,钢丝,特殊缝线,止血材料</v>
          </cell>
          <cell r="F8586" t="str">
            <v>每指</v>
          </cell>
          <cell r="G8586" t="str">
            <v/>
          </cell>
          <cell r="H8586">
            <v>1800</v>
          </cell>
          <cell r="I8586">
            <v>1440</v>
          </cell>
          <cell r="J8586">
            <v>1260</v>
          </cell>
          <cell r="K8586" t="str">
            <v>乙类</v>
          </cell>
        </row>
        <row r="8587">
          <cell r="A8587" t="str">
            <v>HW289306</v>
          </cell>
          <cell r="B8587" t="str">
            <v>显微镜下趾甲皮瓣移植手指再造术</v>
          </cell>
          <cell r="C8587" t="str">
            <v>消毒铺巾,气囊止血带止血,切开皮肤,切取趾甲瓣,移植于手指断端,固定骨与关节,缝合肌腱､神经,吻合血管,或骨(或皮肤)移植。不含皮肤､神经､肌腱､骨骼移植术。</v>
          </cell>
          <cell r="D8587" t="str">
            <v>外固定材料</v>
          </cell>
          <cell r="E8587" t="str">
            <v>内固定材料,钢丝,特殊缝线,止血材料</v>
          </cell>
          <cell r="F8587" t="str">
            <v>每指</v>
          </cell>
          <cell r="G8587" t="str">
            <v/>
          </cell>
          <cell r="H8587">
            <v>1800</v>
          </cell>
          <cell r="I8587">
            <v>1440</v>
          </cell>
          <cell r="J8587">
            <v>1260</v>
          </cell>
          <cell r="K8587" t="str">
            <v>乙类</v>
          </cell>
        </row>
        <row r="8588">
          <cell r="A8588" t="str">
            <v>HW3</v>
          </cell>
          <cell r="B8588" t="str">
            <v>拇指</v>
          </cell>
          <cell r="C8588" t="str">
            <v/>
          </cell>
          <cell r="D8588" t="str">
            <v/>
          </cell>
          <cell r="E8588" t="str">
            <v/>
          </cell>
        </row>
        <row r="8588">
          <cell r="G8588" t="str">
            <v/>
          </cell>
          <cell r="H8588" t="str">
            <v/>
          </cell>
          <cell r="I8588" t="str">
            <v/>
          </cell>
          <cell r="J8588" t="str">
            <v/>
          </cell>
        </row>
        <row r="8589">
          <cell r="A8589" t="str">
            <v>HW383301</v>
          </cell>
          <cell r="B8589" t="str">
            <v>骨移植拇指外展固定术</v>
          </cell>
          <cell r="C8589" t="str">
            <v>消毒铺巾,气囊止血带止血,切开皮肤,于第1､2掌骨基底间植骨,将拇指固定于外展位。不含植骨术､术中X线引导。</v>
          </cell>
          <cell r="D8589" t="str">
            <v>引流装置,外固定材料</v>
          </cell>
          <cell r="E8589" t="str">
            <v>内固定材料,特殊缝线</v>
          </cell>
          <cell r="F8589" t="str">
            <v>单侧</v>
          </cell>
          <cell r="G8589" t="str">
            <v/>
          </cell>
          <cell r="H8589">
            <v>1800</v>
          </cell>
          <cell r="I8589">
            <v>1440</v>
          </cell>
          <cell r="J8589">
            <v>1260</v>
          </cell>
          <cell r="K8589" t="str">
            <v>乙类</v>
          </cell>
        </row>
        <row r="8590">
          <cell r="A8590" t="str">
            <v>HW389301</v>
          </cell>
          <cell r="B8590" t="str">
            <v>手指/残指拇指再造术</v>
          </cell>
          <cell r="C8590" t="str">
            <v>消毒铺巾,气囊止血带止血,切开皮肤,切取手指或手指残端,移植于拇指断端,固定骨与关节,缝合肌腱､神经,吻合血管。不含骨､皮肤移植术。</v>
          </cell>
          <cell r="D8590" t="str">
            <v>外固定材料</v>
          </cell>
          <cell r="E8590" t="str">
            <v>内固定材料,钢丝,特殊缝线,止血材料</v>
          </cell>
          <cell r="F8590" t="str">
            <v>每指</v>
          </cell>
          <cell r="G8590" t="str">
            <v/>
          </cell>
          <cell r="H8590">
            <v>1300</v>
          </cell>
          <cell r="I8590">
            <v>1040</v>
          </cell>
          <cell r="J8590">
            <v>910</v>
          </cell>
          <cell r="K8590" t="str">
            <v>乙类</v>
          </cell>
        </row>
        <row r="8591">
          <cell r="A8591" t="str">
            <v>HW389302</v>
          </cell>
          <cell r="B8591" t="str">
            <v>组织移位拇指对掌功能重建术</v>
          </cell>
          <cell r="C8591" t="str">
            <v>消毒铺巾,气囊止血带止血,切开皮肤,掀取邻近肌腱,移位于拇指,内或外固定,或肌腱移植。不含肌腱(或髂胫束)移植术。</v>
          </cell>
          <cell r="D8591" t="str">
            <v>引流装置,外固定材料</v>
          </cell>
          <cell r="E8591" t="str">
            <v>内固定材料,特殊缝线</v>
          </cell>
          <cell r="F8591" t="str">
            <v>单侧</v>
          </cell>
          <cell r="G8591" t="str">
            <v/>
          </cell>
          <cell r="H8591">
            <v>1260</v>
          </cell>
          <cell r="I8591">
            <v>1010</v>
          </cell>
          <cell r="J8591">
            <v>880</v>
          </cell>
          <cell r="K8591" t="str">
            <v>乙类</v>
          </cell>
        </row>
        <row r="8592">
          <cell r="A8592" t="str">
            <v>HW389303</v>
          </cell>
          <cell r="B8592" t="str">
            <v>趾/残趾移植拇指再造术</v>
          </cell>
          <cell r="C8592" t="str">
            <v>消毒铺巾,气囊止血带止血,切开皮肤,切取趾或趾残端,移植于拇指断端,固定骨与关节,缝合肌腱､神经,吻合血管。不含骨､皮肤移植术。</v>
          </cell>
          <cell r="D8592" t="str">
            <v>外固定材料</v>
          </cell>
          <cell r="E8592" t="str">
            <v>内固定材料,钢丝,特殊缝线,止血材料</v>
          </cell>
          <cell r="F8592" t="str">
            <v>单侧</v>
          </cell>
          <cell r="G8592" t="str">
            <v/>
          </cell>
          <cell r="H8592">
            <v>1460</v>
          </cell>
          <cell r="I8592">
            <v>1170</v>
          </cell>
          <cell r="J8592">
            <v>1020</v>
          </cell>
          <cell r="K8592" t="str">
            <v>乙类</v>
          </cell>
        </row>
        <row r="8593">
          <cell r="A8593" t="str">
            <v>HW389304</v>
          </cell>
          <cell r="B8593" t="str">
            <v>拇指延长拇指再造术</v>
          </cell>
          <cell r="C8593" t="str">
            <v>消毒铺巾,体位摆放,臂丛阻滞或全麻,沿髂嵴取骨,手术显露第一掌骨干,骨膜下切断掌骨后嵌入植骨块,固定,延长掌骨,用周围复合组织瓣覆盖后植皮。亦可切断掌骨后,安装撑开器,关闭伤口,逐日撑开,延长掌骨,Ⅱ期植骨。不含周围组织瓣的处理及撑开､髂骨取骨。</v>
          </cell>
          <cell r="D8593" t="str">
            <v>引流装置</v>
          </cell>
          <cell r="E8593" t="str">
            <v>内固定材料,特殊缝线</v>
          </cell>
          <cell r="F8593" t="str">
            <v>次</v>
          </cell>
          <cell r="G8593" t="str">
            <v/>
          </cell>
          <cell r="H8593">
            <v>1660</v>
          </cell>
          <cell r="I8593">
            <v>1330</v>
          </cell>
          <cell r="J8593">
            <v>1160</v>
          </cell>
          <cell r="K8593" t="str">
            <v>乙类</v>
          </cell>
        </row>
        <row r="8594">
          <cell r="A8594" t="str">
            <v>HW389305</v>
          </cell>
          <cell r="B8594" t="str">
            <v>腹部皮管拇指再造术</v>
          </cell>
          <cell r="C8594" t="str">
            <v>消毒铺巾,臂丛阻滞或全麻,沿髂嵴取骨,在拇指残端安装固定骨块,同时在腹部形成皮管,并将皮管一端移植到已延长的拇指残端上,择期断蒂。不含Ⅰ期腹部皮管成形及Ⅲ期断蒂术､髂骨取骨术。</v>
          </cell>
          <cell r="D8594" t="str">
            <v>引流装置</v>
          </cell>
          <cell r="E8594" t="str">
            <v>内固定材料,特殊缝线</v>
          </cell>
          <cell r="F8594" t="str">
            <v>次</v>
          </cell>
          <cell r="G8594" t="str">
            <v/>
          </cell>
          <cell r="H8594">
            <v>1400</v>
          </cell>
          <cell r="I8594">
            <v>1120</v>
          </cell>
          <cell r="J8594">
            <v>980</v>
          </cell>
          <cell r="K8594" t="str">
            <v>乙类</v>
          </cell>
        </row>
        <row r="8595">
          <cell r="A8595" t="str">
            <v>HW389306</v>
          </cell>
          <cell r="B8595" t="str">
            <v>复合组织移植拇指再造术</v>
          </cell>
          <cell r="C8595" t="str">
            <v>消毒铺巾,体位摆放,臂丛阻滞或全麻,先做足背切口,完成血管､神经游离后,在深筋膜下､腱周膜表面游离皮瓣,处理受区,用拇甲瓣包绕髂骨条,并松松缝合数针,使皮瓣张力适中,在手术显微镜下缝接腓深神经内侧支和桡神经浅支,指神经及趾底固有神经,吻合血管,对无骨膜的趾骨,应用舌形皮瓣移位覆盖。不含供区的处理。</v>
          </cell>
          <cell r="D8595" t="str">
            <v>引流装置</v>
          </cell>
          <cell r="E8595" t="str">
            <v>内固定材料,特殊缝线</v>
          </cell>
          <cell r="F8595" t="str">
            <v>次</v>
          </cell>
          <cell r="G8595" t="str">
            <v/>
          </cell>
          <cell r="H8595">
            <v>1900</v>
          </cell>
          <cell r="I8595">
            <v>1520</v>
          </cell>
          <cell r="J8595">
            <v>1330</v>
          </cell>
          <cell r="K8595" t="str">
            <v>乙类</v>
          </cell>
        </row>
        <row r="8596">
          <cell r="A8596" t="str">
            <v>HW389307</v>
          </cell>
          <cell r="B8596" t="str">
            <v>显微镜下复合组织移植拇指对掌功能重建术</v>
          </cell>
          <cell r="C8596" t="str">
            <v>消毒铺巾,气囊止血带止血,切开皮肤,切取肌肉,移植于拇指,内(或外)固定,缝合神经,吻合血管,或肌腱(或髂胫束)移植。不含肌腱(或髂胫束)移植术。</v>
          </cell>
          <cell r="D8596" t="str">
            <v>引流装置,外固定材料</v>
          </cell>
          <cell r="E8596" t="str">
            <v>内固定材料,特殊缝线,止血材料</v>
          </cell>
          <cell r="F8596" t="str">
            <v>单侧</v>
          </cell>
          <cell r="G8596" t="str">
            <v/>
          </cell>
          <cell r="H8596">
            <v>1700</v>
          </cell>
          <cell r="I8596">
            <v>1360</v>
          </cell>
          <cell r="J8596">
            <v>1190</v>
          </cell>
          <cell r="K8596" t="str">
            <v>乙类</v>
          </cell>
        </row>
        <row r="8597">
          <cell r="A8597" t="str">
            <v>HW4</v>
          </cell>
          <cell r="B8597" t="str">
            <v>指连结</v>
          </cell>
          <cell r="C8597" t="str">
            <v/>
          </cell>
          <cell r="D8597" t="str">
            <v/>
          </cell>
          <cell r="E8597" t="str">
            <v/>
          </cell>
        </row>
        <row r="8597">
          <cell r="G8597" t="str">
            <v/>
          </cell>
          <cell r="H8597" t="str">
            <v/>
          </cell>
          <cell r="I8597" t="str">
            <v/>
          </cell>
          <cell r="J8597" t="str">
            <v/>
          </cell>
        </row>
        <row r="8598">
          <cell r="A8598" t="str">
            <v>HW448101</v>
          </cell>
          <cell r="B8598" t="str">
            <v>掌指关节灌洗术</v>
          </cell>
          <cell r="C8598" t="str">
            <v>消毒铺巾,气囊止血带止血,穿入针头,抽取关节液,灌洗关节,注入药物,拔除针头,或留置引流管,包扎。</v>
          </cell>
          <cell r="D8598" t="str">
            <v>引流装置,注射器</v>
          </cell>
          <cell r="E8598" t="str">
            <v/>
          </cell>
          <cell r="F8598" t="str">
            <v>每关节</v>
          </cell>
          <cell r="G8598" t="str">
            <v/>
          </cell>
          <cell r="H8598">
            <v>100</v>
          </cell>
          <cell r="I8598">
            <v>80</v>
          </cell>
          <cell r="J8598">
            <v>70</v>
          </cell>
          <cell r="K8598" t="str">
            <v>甲类</v>
          </cell>
        </row>
        <row r="8599">
          <cell r="A8599" t="str">
            <v>HW448102</v>
          </cell>
          <cell r="B8599" t="str">
            <v>指间关节灌洗术</v>
          </cell>
          <cell r="C8599" t="str">
            <v>消毒铺巾,气囊止血带止血,穿入针头,抽取关节液,灌洗关节,注入药物,拔除针头,或留置引流管,包扎。</v>
          </cell>
          <cell r="D8599" t="str">
            <v>引流装置,注射器</v>
          </cell>
          <cell r="E8599" t="str">
            <v/>
          </cell>
          <cell r="F8599" t="str">
            <v>每关节</v>
          </cell>
          <cell r="G8599" t="str">
            <v/>
          </cell>
          <cell r="H8599">
            <v>80</v>
          </cell>
          <cell r="I8599">
            <v>65</v>
          </cell>
          <cell r="J8599">
            <v>55</v>
          </cell>
          <cell r="K8599" t="str">
            <v>甲类</v>
          </cell>
        </row>
        <row r="8600">
          <cell r="A8600" t="str">
            <v>HW448501</v>
          </cell>
          <cell r="B8600" t="str">
            <v>关节镜下掌指关节灌洗术</v>
          </cell>
          <cell r="C8600" t="str">
            <v>消毒铺巾,气囊止血带止血,切开皮肤,开通关节囊,放入关节镜,依次检视韧带､关节软骨､关节间隙,切取组织做病理学检查,灌洗关节,拔出针头,或留置引流管,包扎。</v>
          </cell>
          <cell r="D8600" t="str">
            <v>引流装置,注射器</v>
          </cell>
          <cell r="E8600" t="str">
            <v/>
          </cell>
          <cell r="F8600" t="str">
            <v>每关节</v>
          </cell>
          <cell r="G8600" t="str">
            <v/>
          </cell>
          <cell r="H8600">
            <v>450</v>
          </cell>
          <cell r="I8600">
            <v>360</v>
          </cell>
          <cell r="J8600">
            <v>310</v>
          </cell>
          <cell r="K8600" t="str">
            <v>乙类</v>
          </cell>
        </row>
        <row r="8601">
          <cell r="A8601" t="str">
            <v>HW448502</v>
          </cell>
          <cell r="B8601" t="str">
            <v>关节镜下指间关节灌洗术</v>
          </cell>
          <cell r="C8601" t="str">
            <v>消毒铺巾,气囊止血带止血,切开皮肤,开通关节囊,放入关节镜,依次检视韧带､关节软骨､关节间隙,切取组织做病理学检查,灌洗关节,拔出针头,或留置引流管,包扎。</v>
          </cell>
          <cell r="D8601" t="str">
            <v>引流装置,注射器</v>
          </cell>
          <cell r="E8601" t="str">
            <v/>
          </cell>
          <cell r="F8601" t="str">
            <v>每关节</v>
          </cell>
          <cell r="G8601" t="str">
            <v/>
          </cell>
          <cell r="H8601">
            <v>450</v>
          </cell>
          <cell r="I8601">
            <v>360</v>
          </cell>
          <cell r="J8601">
            <v>310</v>
          </cell>
          <cell r="K8601" t="str">
            <v>乙类</v>
          </cell>
        </row>
        <row r="8602">
          <cell r="A8602" t="str">
            <v>HW458301</v>
          </cell>
          <cell r="B8602" t="str">
            <v>掌指关节侧副韧带切断术</v>
          </cell>
          <cell r="C8602" t="str">
            <v>消毒铺巾,气囊止血带止血,切开皮肤,显露并切断韧带。</v>
          </cell>
          <cell r="D8602" t="str">
            <v/>
          </cell>
          <cell r="E8602" t="str">
            <v>特殊缝线</v>
          </cell>
          <cell r="F8602" t="str">
            <v>每关节</v>
          </cell>
          <cell r="G8602" t="str">
            <v/>
          </cell>
          <cell r="H8602">
            <v>500</v>
          </cell>
          <cell r="I8602">
            <v>400</v>
          </cell>
          <cell r="J8602">
            <v>350</v>
          </cell>
          <cell r="K8602" t="str">
            <v>甲类</v>
          </cell>
        </row>
        <row r="8603">
          <cell r="A8603" t="str">
            <v>HW458302</v>
          </cell>
          <cell r="B8603" t="str">
            <v>指间关节侧副韧带切断术</v>
          </cell>
          <cell r="C8603" t="str">
            <v>术前设计,消毒铺巾,体位摆放,臂丛阻滞麻醉,于指蹼背侧做纵行切口,切开腱帽扩张部,用小拉钩牵开皮肤及伸指肌腱显露出关节囊及增厚的侧副韧带,被动屈曲手指,可见挛缩的侧副韧带,用刀将其切断并切除。</v>
          </cell>
          <cell r="D8603" t="str">
            <v>引流装置</v>
          </cell>
          <cell r="E8603" t="str">
            <v>特殊缝线</v>
          </cell>
          <cell r="F8603" t="str">
            <v>次</v>
          </cell>
          <cell r="G8603" t="str">
            <v/>
          </cell>
          <cell r="H8603">
            <v>1260</v>
          </cell>
          <cell r="I8603">
            <v>1010</v>
          </cell>
          <cell r="J8603">
            <v>880</v>
          </cell>
          <cell r="K8603" t="str">
            <v>甲类</v>
          </cell>
        </row>
        <row r="8604">
          <cell r="A8604" t="str">
            <v>HW471301</v>
          </cell>
          <cell r="B8604" t="str">
            <v>掌指关节复位克氏针固定术</v>
          </cell>
          <cell r="C8604" t="str">
            <v>术前设计,消毒铺巾,局部浸润麻醉,切开皮肤和皮下组织,分离,牵开并保护双侧的血管神经束,显露掌指关节,切开关节周围的韧带､掌板。必要时切除部分肌腱腱鞘,止血,冲洗关节,缝合破裂的关节囊和掌板,顺行或逆行穿入克氏针,缝合皮下组织和皮肤,石膏固定。</v>
          </cell>
          <cell r="D8604" t="str">
            <v>引流装置,外固定材料,克氏针</v>
          </cell>
          <cell r="E8604" t="str">
            <v>特殊缝线</v>
          </cell>
          <cell r="F8604" t="str">
            <v>每关节</v>
          </cell>
          <cell r="G8604" t="str">
            <v/>
          </cell>
          <cell r="H8604">
            <v>1300</v>
          </cell>
          <cell r="I8604">
            <v>1040</v>
          </cell>
          <cell r="J8604">
            <v>910</v>
          </cell>
          <cell r="K8604" t="str">
            <v>甲类</v>
          </cell>
        </row>
        <row r="8605">
          <cell r="A8605" t="str">
            <v>HW471302</v>
          </cell>
          <cell r="B8605" t="str">
            <v>掌指关节融合术</v>
          </cell>
          <cell r="C8605" t="str">
            <v>消毒铺巾,气囊止血带止血,切开皮肤,显露关节,用咬骨钳､骨刀或摆锯截骨,对合骨端,骨移植,内固定或外固定。不含植骨术､术中X线引导。</v>
          </cell>
          <cell r="D8605" t="str">
            <v>外固定材料</v>
          </cell>
          <cell r="E8605" t="str">
            <v>内固定材料,钢丝,特殊缝线</v>
          </cell>
          <cell r="F8605" t="str">
            <v>每关节</v>
          </cell>
          <cell r="G8605" t="str">
            <v>每增加1关节加收不超过30%</v>
          </cell>
          <cell r="H8605">
            <v>1160</v>
          </cell>
          <cell r="I8605">
            <v>930</v>
          </cell>
          <cell r="J8605">
            <v>810</v>
          </cell>
          <cell r="K8605" t="str">
            <v>乙类</v>
          </cell>
        </row>
        <row r="8606">
          <cell r="A8606" t="str">
            <v>HW471303</v>
          </cell>
          <cell r="B8606" t="str">
            <v>掌指关节掌板固定术</v>
          </cell>
          <cell r="C8606" t="str">
            <v>消毒铺巾,气囊止血带止血,切开皮肤,显露并向远侧掀起掌板,切除一部分,近侧移动,固定于掌骨颈,内或外固定。</v>
          </cell>
          <cell r="D8606" t="str">
            <v>外固定材料</v>
          </cell>
          <cell r="E8606" t="str">
            <v>内固定材料,特殊缝线,止血材料</v>
          </cell>
          <cell r="F8606" t="str">
            <v>每关节</v>
          </cell>
          <cell r="G8606" t="str">
            <v/>
          </cell>
          <cell r="H8606">
            <v>1200</v>
          </cell>
          <cell r="I8606">
            <v>960</v>
          </cell>
          <cell r="J8606">
            <v>840</v>
          </cell>
          <cell r="K8606" t="str">
            <v>甲类</v>
          </cell>
        </row>
        <row r="8607">
          <cell r="A8607" t="str">
            <v>HW471304</v>
          </cell>
          <cell r="B8607" t="str">
            <v>指间关节融合术</v>
          </cell>
          <cell r="C8607" t="str">
            <v>消毒铺巾,气囊止血带止血,切开皮肤,显露关节,用咬骨钳､骨刀或摆锯截骨,对合骨端,骨移植,内固定或外固定。不含植骨术､术中X线引导。</v>
          </cell>
          <cell r="D8607" t="str">
            <v>外固定材料</v>
          </cell>
          <cell r="E8607" t="str">
            <v>内固定材料,钢丝,特殊缝线</v>
          </cell>
          <cell r="F8607" t="str">
            <v>每关节</v>
          </cell>
          <cell r="G8607" t="str">
            <v>每增加1关节加收不超过30%</v>
          </cell>
          <cell r="H8607">
            <v>1050</v>
          </cell>
          <cell r="I8607">
            <v>840</v>
          </cell>
          <cell r="J8607">
            <v>735</v>
          </cell>
          <cell r="K8607" t="str">
            <v>乙类</v>
          </cell>
        </row>
        <row r="8608">
          <cell r="A8608" t="str">
            <v>HW473301</v>
          </cell>
          <cell r="B8608" t="str">
            <v>掌指关节侧副韧带切除术</v>
          </cell>
          <cell r="C8608" t="str">
            <v>掌指关节向背侧半脱位,一般从背侧进入,在掌指关节两侧､掌骨头间做3-4厘米纵行切口,顺伸指腱帽纤维方向切开,牵开骨间肌腱,暴露较厚色白的关节侧副韧带,屈曲关节使该韧带绷紧就可以确定其周界限,然后切除之,固定于屈曲位3周,然后功能锻炼。</v>
          </cell>
          <cell r="D8608" t="str">
            <v>引流装置</v>
          </cell>
          <cell r="E8608" t="str">
            <v>内固定材料,特殊缝线</v>
          </cell>
          <cell r="F8608" t="str">
            <v>每关节</v>
          </cell>
          <cell r="G8608" t="str">
            <v/>
          </cell>
          <cell r="H8608">
            <v>1160</v>
          </cell>
          <cell r="I8608">
            <v>930</v>
          </cell>
          <cell r="J8608">
            <v>810</v>
          </cell>
          <cell r="K8608" t="str">
            <v>甲类</v>
          </cell>
        </row>
        <row r="8609">
          <cell r="A8609" t="str">
            <v>HW473302</v>
          </cell>
          <cell r="B8609" t="str">
            <v>掌指关节滑膜切除术</v>
          </cell>
          <cell r="C8609" t="str">
            <v>消毒铺巾,气囊止血带止血,切开皮肤,显露关节,清除滑膜,松解粘连。</v>
          </cell>
          <cell r="D8609" t="str">
            <v/>
          </cell>
          <cell r="E8609" t="str">
            <v>特殊缝线</v>
          </cell>
          <cell r="F8609" t="str">
            <v>每关节</v>
          </cell>
          <cell r="G8609" t="str">
            <v/>
          </cell>
          <cell r="H8609">
            <v>1080</v>
          </cell>
          <cell r="I8609">
            <v>860</v>
          </cell>
          <cell r="J8609">
            <v>755</v>
          </cell>
          <cell r="K8609" t="str">
            <v>甲类</v>
          </cell>
        </row>
        <row r="8610">
          <cell r="A8610" t="str">
            <v>HW473303</v>
          </cell>
          <cell r="B8610" t="str">
            <v>近侧指间关节侧副韧带切除术</v>
          </cell>
          <cell r="C8610" t="str">
            <v>在关节两侧做侧中切口,拉开伸指支持带,暴露侧副韧带并切除,关节屈曲位克氏针固定三周。</v>
          </cell>
          <cell r="D8610" t="str">
            <v>引流装置,克氏针</v>
          </cell>
          <cell r="E8610" t="str">
            <v>内固定材料,特殊缝线</v>
          </cell>
          <cell r="F8610" t="str">
            <v>每指</v>
          </cell>
          <cell r="G8610" t="str">
            <v/>
          </cell>
          <cell r="H8610">
            <v>1080</v>
          </cell>
          <cell r="I8610">
            <v>860</v>
          </cell>
          <cell r="J8610">
            <v>755</v>
          </cell>
          <cell r="K8610" t="str">
            <v>甲类</v>
          </cell>
        </row>
        <row r="8611">
          <cell r="A8611" t="str">
            <v>HW473304</v>
          </cell>
          <cell r="B8611" t="str">
            <v>指间关节滑膜切除术</v>
          </cell>
          <cell r="C8611" t="str">
            <v>消毒铺巾,气囊止血带止血,切开皮肤,显露关节,清除滑膜,松解粘连。</v>
          </cell>
          <cell r="D8611" t="str">
            <v>引流装置</v>
          </cell>
          <cell r="E8611" t="str">
            <v>特殊缝线</v>
          </cell>
          <cell r="F8611" t="str">
            <v>每关节</v>
          </cell>
          <cell r="G8611" t="str">
            <v/>
          </cell>
          <cell r="H8611">
            <v>1150</v>
          </cell>
          <cell r="I8611">
            <v>920</v>
          </cell>
          <cell r="J8611">
            <v>805</v>
          </cell>
          <cell r="K8611" t="str">
            <v>甲类</v>
          </cell>
        </row>
        <row r="8612">
          <cell r="A8612" t="str">
            <v>HW473501</v>
          </cell>
          <cell r="B8612" t="str">
            <v>关节镜下指间关节滑膜切除术</v>
          </cell>
          <cell r="C8612" t="str">
            <v>消毒铺巾,气囊止血带止血,切开皮肤,插入关节镜,清除滑膜,松解粘连。不含关节镜检查。</v>
          </cell>
          <cell r="D8612" t="str">
            <v>引流装置</v>
          </cell>
          <cell r="E8612" t="str">
            <v>特殊缝线</v>
          </cell>
          <cell r="F8612" t="str">
            <v>每关节</v>
          </cell>
          <cell r="G8612" t="str">
            <v/>
          </cell>
          <cell r="H8612">
            <v>1150</v>
          </cell>
          <cell r="I8612">
            <v>920</v>
          </cell>
          <cell r="J8612">
            <v>805</v>
          </cell>
          <cell r="K8612" t="str">
            <v>乙类</v>
          </cell>
        </row>
        <row r="8613">
          <cell r="A8613" t="str">
            <v>HW473502</v>
          </cell>
          <cell r="B8613" t="str">
            <v>关节镜下掌指关节滑膜切除术</v>
          </cell>
          <cell r="C8613" t="str">
            <v>消毒铺巾,气囊止血带止血,切开皮肤,插入关节镜,清除滑膜,松解粘连。不含关节镜检查。</v>
          </cell>
          <cell r="D8613" t="str">
            <v>引流装置</v>
          </cell>
          <cell r="E8613" t="str">
            <v>特殊缝线</v>
          </cell>
          <cell r="F8613" t="str">
            <v>每关节</v>
          </cell>
          <cell r="G8613" t="str">
            <v/>
          </cell>
          <cell r="H8613">
            <v>1150</v>
          </cell>
          <cell r="I8613">
            <v>920</v>
          </cell>
          <cell r="J8613">
            <v>805</v>
          </cell>
          <cell r="K8613" t="str">
            <v>乙类</v>
          </cell>
        </row>
        <row r="8614">
          <cell r="A8614" t="str">
            <v>HW481301</v>
          </cell>
          <cell r="B8614" t="str">
            <v>指间关节侧副韧带紧缩缝合术</v>
          </cell>
          <cell r="C8614" t="str">
            <v>消毒铺巾,气囊止血带止血,切开皮肤,显露并紧缩缝合损伤韧带。</v>
          </cell>
          <cell r="D8614" t="str">
            <v>外固定材料</v>
          </cell>
          <cell r="E8614" t="str">
            <v>内固定材料,特殊缝线</v>
          </cell>
          <cell r="F8614" t="str">
            <v>每指</v>
          </cell>
          <cell r="G8614" t="str">
            <v/>
          </cell>
          <cell r="H8614">
            <v>1000</v>
          </cell>
          <cell r="I8614">
            <v>800</v>
          </cell>
          <cell r="J8614">
            <v>700</v>
          </cell>
          <cell r="K8614" t="str">
            <v>乙类</v>
          </cell>
        </row>
        <row r="8615">
          <cell r="A8615" t="str">
            <v>HW483301</v>
          </cell>
          <cell r="B8615" t="str">
            <v>掌指关节成形术</v>
          </cell>
          <cell r="C8615" t="str">
            <v>术前设计,消毒铺巾,体位摆放,麻醉后在掌指关节背面指伸肌腱桡侧作纵行皮肤切口长约4厘米,在骨间肌和指伸肌腱之间切开筋膜,保存指伸肌腱在近节指骨基底部背侧的止点,切除关节囊,游离掌骨远段约2厘米,用线锯截除约1厘米长一段掌骨,使牵引下约有1厘米的关节间隙,掌骨残端自修成形,若近节指骨基底部关节面破坏,则应修成平面,掌骨残端包一筋膜,可吸收线作荷包缝合,固定掌骨颈部,修复损坏的骨间肌以使肌力平衡,末节指骨横穿1根克氏针以备术后骨牵引。</v>
          </cell>
          <cell r="D8615" t="str">
            <v>引流装置</v>
          </cell>
          <cell r="E8615" t="str">
            <v>内固定材料,特殊缝线</v>
          </cell>
          <cell r="F8615" t="str">
            <v>每关节</v>
          </cell>
          <cell r="G8615" t="str">
            <v/>
          </cell>
          <cell r="H8615">
            <v>1200</v>
          </cell>
          <cell r="I8615">
            <v>960</v>
          </cell>
          <cell r="J8615">
            <v>840</v>
          </cell>
          <cell r="K8615" t="str">
            <v>乙类</v>
          </cell>
        </row>
        <row r="8616">
          <cell r="A8616" t="str">
            <v>HW483302</v>
          </cell>
          <cell r="B8616" t="str">
            <v>掌指/指关节畸形矫正术</v>
          </cell>
          <cell r="C8616" t="str">
            <v>切除瘢痕,松解挛缩,用局部皮瓣或游离皮瓣移植覆盖创面,术后用克氏针固定指间关节于伸直位或屈曲15度位3周,防止过伸畸形复发。</v>
          </cell>
          <cell r="D8616" t="str">
            <v>引流装置,克氏针</v>
          </cell>
          <cell r="E8616" t="str">
            <v>特殊缝线</v>
          </cell>
          <cell r="F8616" t="str">
            <v>每关节</v>
          </cell>
          <cell r="G8616" t="str">
            <v/>
          </cell>
          <cell r="H8616">
            <v>1460</v>
          </cell>
          <cell r="I8616">
            <v>1170</v>
          </cell>
          <cell r="J8616">
            <v>1020</v>
          </cell>
          <cell r="K8616" t="str">
            <v>乙类</v>
          </cell>
        </row>
        <row r="8617">
          <cell r="A8617" t="str">
            <v>HW483303</v>
          </cell>
          <cell r="B8617" t="str">
            <v>掌指/指间关节掌板松解推进术</v>
          </cell>
          <cell r="C8617" t="str">
            <v>做关节侧中切口3厘米,拉开指神经血管束,切开腱鞘,将屈指肌腱牵向掌侧,即可显露掌板,于掌板膜部近侧1厘米切开指骨膜,在掌板与副侧副韧带结合部断开直到关节间隙,剥离骨膜,使骨膜携带在掌板膜部并成为其一部分,伸直指关节,将骨膜游离缘缝合于附近组织。术毕指关节于伸直位固定十天。</v>
          </cell>
          <cell r="D8617" t="str">
            <v>引流装置</v>
          </cell>
          <cell r="E8617" t="str">
            <v>内固定材料,特殊缝线</v>
          </cell>
          <cell r="F8617" t="str">
            <v>每关节</v>
          </cell>
          <cell r="G8617" t="str">
            <v/>
          </cell>
          <cell r="H8617">
            <v>980</v>
          </cell>
          <cell r="I8617">
            <v>780</v>
          </cell>
          <cell r="J8617">
            <v>690</v>
          </cell>
          <cell r="K8617" t="str">
            <v>乙类</v>
          </cell>
        </row>
        <row r="8618">
          <cell r="A8618" t="str">
            <v>HW483304</v>
          </cell>
          <cell r="B8618" t="str">
            <v>掌指关节过伸畸形矫正术</v>
          </cell>
          <cell r="C8618" t="str">
            <v>纵行切开第五掌指关节的腱帽,使小指展肌复位,予以固定,并在手掌尺侧设计一蒂在远端的舌形皮瓣,修复第五掌指关节腱帽切开区,使掌指关节屈曲30°,克氏针固定3周。</v>
          </cell>
          <cell r="D8618" t="str">
            <v>引流装置,克氏针</v>
          </cell>
          <cell r="E8618" t="str">
            <v>内固定材料,特殊缝线</v>
          </cell>
          <cell r="F8618" t="str">
            <v>每关节</v>
          </cell>
          <cell r="G8618" t="str">
            <v/>
          </cell>
          <cell r="H8618">
            <v>1220</v>
          </cell>
          <cell r="I8618">
            <v>980</v>
          </cell>
          <cell r="J8618">
            <v>850</v>
          </cell>
          <cell r="K8618" t="str">
            <v>乙类</v>
          </cell>
        </row>
        <row r="8619">
          <cell r="A8619" t="str">
            <v>HW483305</v>
          </cell>
          <cell r="B8619" t="str">
            <v>指间关节侧副韧带削薄术</v>
          </cell>
          <cell r="C8619" t="str">
            <v>消毒铺巾,气囊止血带止血,切开皮肤,显露韧带,并将其削薄。</v>
          </cell>
          <cell r="D8619" t="str">
            <v/>
          </cell>
          <cell r="E8619" t="str">
            <v>特殊缝线</v>
          </cell>
          <cell r="F8619" t="str">
            <v>每指</v>
          </cell>
          <cell r="G8619" t="str">
            <v/>
          </cell>
          <cell r="H8619">
            <v>1000</v>
          </cell>
          <cell r="I8619">
            <v>800</v>
          </cell>
          <cell r="J8619">
            <v>700</v>
          </cell>
          <cell r="K8619" t="str">
            <v>乙类</v>
          </cell>
        </row>
        <row r="8620">
          <cell r="A8620" t="str">
            <v>HW483306</v>
          </cell>
          <cell r="B8620" t="str">
            <v>指关节成形术</v>
          </cell>
          <cell r="C8620" t="str">
            <v>术前设计,消毒铺巾,体位摆放,臂丛阻滞或全麻,于远侧指间关节背侧切断伸指肌腱,切开关节囊,切除侧副韧带,显露两指关节面,切除关节软骨面,用一细克氏针从远节指骨近端穿入,向指尖穿出,然后对好两指骨面,将克氏针从远端钻入中节指骨,保持远侧指间关节于屈曲约20°,近侧指间关节必须固定于食指的屈曲25°,将碎骨片植入融合的关节间隙及其周围,可再斜行穿入一根细克氏针,并加压使两端紧密接触,缝合伸指肌腱的两断端和切口。关节融合术中常用的内固定技术包括多枚克氏针固定､单根钢针固定和骨移植术。</v>
          </cell>
          <cell r="D8620" t="str">
            <v>引流装置,克氏针</v>
          </cell>
          <cell r="E8620" t="str">
            <v>内固定材料,特殊缝线</v>
          </cell>
          <cell r="F8620" t="str">
            <v>每关节</v>
          </cell>
          <cell r="G8620" t="str">
            <v/>
          </cell>
          <cell r="H8620">
            <v>1420</v>
          </cell>
          <cell r="I8620">
            <v>1130</v>
          </cell>
          <cell r="J8620">
            <v>990</v>
          </cell>
          <cell r="K8620" t="str">
            <v>乙类</v>
          </cell>
        </row>
        <row r="8621">
          <cell r="A8621" t="str">
            <v>HW489301</v>
          </cell>
          <cell r="B8621" t="str">
            <v>指间关节侧副韧带止点重建术</v>
          </cell>
          <cell r="C8621" t="str">
            <v>消毒铺巾,气囊止血带止血,切开皮肤,显露并缝合损伤韧带,重建止点。</v>
          </cell>
          <cell r="D8621" t="str">
            <v>外固定材料</v>
          </cell>
          <cell r="E8621" t="str">
            <v>内固定材料,特殊缝线</v>
          </cell>
          <cell r="F8621" t="str">
            <v>每指</v>
          </cell>
          <cell r="G8621" t="str">
            <v/>
          </cell>
          <cell r="H8621">
            <v>1000</v>
          </cell>
          <cell r="I8621">
            <v>800</v>
          </cell>
          <cell r="J8621">
            <v>700</v>
          </cell>
          <cell r="K8621" t="str">
            <v>乙类</v>
          </cell>
        </row>
        <row r="8622">
          <cell r="A8622" t="str">
            <v>HW489302</v>
          </cell>
          <cell r="B8622" t="str">
            <v>指间关节侧副韧带重建术</v>
          </cell>
          <cell r="C8622" t="str">
            <v>移植肌腱或腱性组织,重建韧带。不含肌腱移植术。</v>
          </cell>
          <cell r="D8622" t="str">
            <v>外固定材料</v>
          </cell>
          <cell r="E8622" t="str">
            <v>内固定材料,特殊缝线</v>
          </cell>
          <cell r="F8622" t="str">
            <v>每指</v>
          </cell>
          <cell r="G8622" t="str">
            <v/>
          </cell>
          <cell r="H8622">
            <v>1000</v>
          </cell>
          <cell r="I8622">
            <v>800</v>
          </cell>
          <cell r="J8622">
            <v>700</v>
          </cell>
          <cell r="K8622" t="str">
            <v>乙类</v>
          </cell>
        </row>
        <row r="8623">
          <cell r="A8623" t="str">
            <v>HW5</v>
          </cell>
          <cell r="B8623" t="str">
            <v>指肌肉软组织</v>
          </cell>
          <cell r="C8623" t="str">
            <v/>
          </cell>
          <cell r="D8623" t="str">
            <v/>
          </cell>
          <cell r="E8623" t="str">
            <v/>
          </cell>
        </row>
        <row r="8623">
          <cell r="G8623" t="str">
            <v/>
          </cell>
          <cell r="H8623" t="str">
            <v/>
          </cell>
          <cell r="I8623" t="str">
            <v/>
          </cell>
          <cell r="J8623" t="str">
            <v/>
          </cell>
        </row>
        <row r="8624">
          <cell r="A8624" t="str">
            <v>HW573301</v>
          </cell>
          <cell r="B8624" t="str">
            <v>指伸肌腱腱帽部分切除术</v>
          </cell>
          <cell r="C8624" t="str">
            <v>消毒铺巾,气囊止血带止血,切开皮肤,显露指伸肌腱腱帽,将其两侧切除,矫正掌指关节屈曲畸形。不含关节松解。</v>
          </cell>
          <cell r="D8624" t="str">
            <v/>
          </cell>
          <cell r="E8624" t="str">
            <v>特殊缝线</v>
          </cell>
          <cell r="F8624" t="str">
            <v>每指</v>
          </cell>
          <cell r="G8624" t="str">
            <v/>
          </cell>
          <cell r="H8624">
            <v>1000</v>
          </cell>
          <cell r="I8624">
            <v>800</v>
          </cell>
          <cell r="J8624">
            <v>700</v>
          </cell>
          <cell r="K8624" t="str">
            <v>甲类</v>
          </cell>
        </row>
        <row r="8625">
          <cell r="A8625" t="str">
            <v>HW589301</v>
          </cell>
          <cell r="B8625" t="str">
            <v>指屈肌腱滑车重建术</v>
          </cell>
          <cell r="C8625" t="str">
            <v>消毒铺巾,气囊止血带止血,切开皮肤,指浅屈肌腱移位或移植肌腱､腱鞘,重建A3或A4滑车,外固定。不含清创术。</v>
          </cell>
          <cell r="D8625" t="str">
            <v>外固定材料</v>
          </cell>
          <cell r="E8625" t="str">
            <v>特殊缝线,止血材料</v>
          </cell>
          <cell r="F8625" t="str">
            <v>条</v>
          </cell>
          <cell r="G8625" t="str">
            <v>每增加1条肌腱加收不超过30%</v>
          </cell>
          <cell r="H8625">
            <v>1000</v>
          </cell>
          <cell r="I8625">
            <v>800</v>
          </cell>
          <cell r="J8625">
            <v>700</v>
          </cell>
          <cell r="K8625" t="str">
            <v>乙类</v>
          </cell>
        </row>
        <row r="8626">
          <cell r="A8626" t="str">
            <v>HW589302</v>
          </cell>
          <cell r="B8626" t="str">
            <v>指伸肌支持带重建术</v>
          </cell>
          <cell r="C8626" t="str">
            <v>消毒铺巾,气囊止血带止血,切开皮肤,指浅屈肌腱移位或移植肌腱,重建伸肌支持带,外固定。不含清创术。</v>
          </cell>
          <cell r="D8626" t="str">
            <v>外固定材料</v>
          </cell>
          <cell r="E8626" t="str">
            <v>特殊缝线,止血材料</v>
          </cell>
          <cell r="F8626" t="str">
            <v>单侧</v>
          </cell>
          <cell r="G8626" t="str">
            <v/>
          </cell>
          <cell r="H8626">
            <v>1000</v>
          </cell>
          <cell r="I8626">
            <v>800</v>
          </cell>
          <cell r="J8626">
            <v>700</v>
          </cell>
          <cell r="K8626" t="str">
            <v>乙类</v>
          </cell>
        </row>
        <row r="8627">
          <cell r="A8627" t="str">
            <v>HW589303</v>
          </cell>
          <cell r="B8627" t="str">
            <v>指伸肌腱侧腱束移位中央腱束止点重建术</v>
          </cell>
          <cell r="C8627" t="str">
            <v>消毒铺巾,气囊止血带止血,切开皮肤,纵行劈开侧腱束,分别于远､近端切断内外侧半,内侧半与中央束止点缝合,外侧一半穿近侧指间关节横行支持带后与自身缝合,内或外固定。</v>
          </cell>
          <cell r="D8627" t="str">
            <v>外固定材料</v>
          </cell>
          <cell r="E8627" t="str">
            <v>内固定材料,特殊缝线,止血材料</v>
          </cell>
          <cell r="F8627" t="str">
            <v>每指</v>
          </cell>
          <cell r="G8627" t="str">
            <v>每增加1指加收不超过30%</v>
          </cell>
          <cell r="H8627">
            <v>600</v>
          </cell>
          <cell r="I8627">
            <v>480</v>
          </cell>
          <cell r="J8627">
            <v>420</v>
          </cell>
          <cell r="K8627" t="str">
            <v>乙类</v>
          </cell>
        </row>
        <row r="8628">
          <cell r="A8628" t="str">
            <v>HW589304</v>
          </cell>
          <cell r="B8628" t="str">
            <v>指伸肌腱侧腱束交叉移位中央腱束止点重建术</v>
          </cell>
          <cell r="C8628" t="str">
            <v>消毒铺巾,气囊止血带止血,切开皮肤,纵行劈开两侧侧腱束,将外侧半切断,交叉移位,再与对侧腱束缝合,内或外固定。</v>
          </cell>
          <cell r="D8628" t="str">
            <v>外固定材料</v>
          </cell>
          <cell r="E8628" t="str">
            <v>内固定材料,特殊缝线,止血材料</v>
          </cell>
          <cell r="F8628" t="str">
            <v>每指</v>
          </cell>
          <cell r="G8628" t="str">
            <v>每增加1指加收不超过30%</v>
          </cell>
          <cell r="H8628">
            <v>600</v>
          </cell>
          <cell r="I8628">
            <v>480</v>
          </cell>
          <cell r="J8628">
            <v>420</v>
          </cell>
          <cell r="K8628" t="str">
            <v>乙类</v>
          </cell>
        </row>
        <row r="8629">
          <cell r="A8629" t="str">
            <v>HW589305</v>
          </cell>
          <cell r="B8629" t="str">
            <v>指伸肌腱中央腱束止点重建术</v>
          </cell>
          <cell r="C8629" t="str">
            <v>消毒铺巾,气囊止血带止血,切开皮肤,移植肌腱,重建指伸肌腱中央腱束止点,内或外固定。</v>
          </cell>
          <cell r="D8629" t="str">
            <v>引流装置,外固定材料</v>
          </cell>
          <cell r="E8629" t="str">
            <v>内固定材料,特殊缝线,止血材料</v>
          </cell>
          <cell r="F8629" t="str">
            <v>每指</v>
          </cell>
          <cell r="G8629" t="str">
            <v/>
          </cell>
          <cell r="H8629">
            <v>600</v>
          </cell>
          <cell r="I8629">
            <v>480</v>
          </cell>
          <cell r="J8629">
            <v>420</v>
          </cell>
          <cell r="K8629" t="str">
            <v>乙类</v>
          </cell>
        </row>
        <row r="8630">
          <cell r="A8630" t="str">
            <v>HW589306</v>
          </cell>
          <cell r="B8630" t="str">
            <v>拇指/手指肌腱移位背伸功能重建术</v>
          </cell>
          <cell r="C8630" t="str">
            <v>消毒铺巾,气囊止血带止血,切开皮肤,掀取邻近肌腱,移位于前臂背侧,与指伸肌腱缝合,内或外固定,或肌腱移植。不含肌腱移植术或髂胫束移植术。</v>
          </cell>
          <cell r="D8630" t="str">
            <v>引流装置,外固定材料</v>
          </cell>
          <cell r="E8630" t="str">
            <v>内固定材料,特殊缝线</v>
          </cell>
          <cell r="F8630" t="str">
            <v>每指</v>
          </cell>
          <cell r="G8630" t="str">
            <v>以1条肌肉或肌腱为基价,每增加1条加收不超过30%</v>
          </cell>
          <cell r="H8630">
            <v>1460</v>
          </cell>
          <cell r="I8630">
            <v>1170</v>
          </cell>
          <cell r="J8630">
            <v>1020</v>
          </cell>
          <cell r="K8630" t="str">
            <v>乙类</v>
          </cell>
        </row>
        <row r="8631">
          <cell r="A8631" t="str">
            <v>HW589307</v>
          </cell>
          <cell r="B8631" t="str">
            <v>拇指/手指肌腱移位屈曲功能重建术</v>
          </cell>
          <cell r="C8631" t="str">
            <v>消毒铺巾,气囊止血带止血,切开皮肤,掀取邻近肌腱,移位于前臂掌侧,与指屈肌腱缝合,内或外固定,或肌腱移植。不含肌腱移植术或髂胫束移植术。</v>
          </cell>
          <cell r="D8631" t="str">
            <v>引流装置,外固定材料</v>
          </cell>
          <cell r="E8631" t="str">
            <v>内固定材料,特殊缝线</v>
          </cell>
          <cell r="F8631" t="str">
            <v>每指</v>
          </cell>
          <cell r="G8631" t="str">
            <v>以1条肌肉或肌腱为基价,每增加1条加收不超过30%</v>
          </cell>
          <cell r="H8631">
            <v>1400</v>
          </cell>
          <cell r="I8631">
            <v>1120</v>
          </cell>
          <cell r="J8631">
            <v>980</v>
          </cell>
          <cell r="K8631" t="str">
            <v>乙类</v>
          </cell>
        </row>
        <row r="8632">
          <cell r="A8632" t="str">
            <v>HW589308</v>
          </cell>
          <cell r="B8632" t="str">
            <v>异体腱帽移植术</v>
          </cell>
          <cell r="C8632" t="str">
            <v>消毒铺巾,气囊止血带止血,切开皮肤,移植异体伸肌腱帽,修复损伤肌腱,外固定。不含肌腱缝合术。</v>
          </cell>
          <cell r="D8632" t="str">
            <v>外固定材料</v>
          </cell>
          <cell r="E8632" t="str">
            <v>内固定材料,特殊缝线,止血材料</v>
          </cell>
          <cell r="F8632" t="str">
            <v>条</v>
          </cell>
          <cell r="G8632" t="str">
            <v>每增加1条肌腱加收不超过30%</v>
          </cell>
          <cell r="H8632">
            <v>840</v>
          </cell>
          <cell r="I8632">
            <v>670</v>
          </cell>
          <cell r="J8632">
            <v>590</v>
          </cell>
          <cell r="K8632" t="str">
            <v>乙类</v>
          </cell>
        </row>
        <row r="8633">
          <cell r="A8633" t="str">
            <v>HW589309</v>
          </cell>
          <cell r="B8633" t="str">
            <v>显微镜下复合组织移植拇指/手指背伸功能重建术</v>
          </cell>
          <cell r="C8633" t="str">
            <v>消毒铺巾,气囊止血带止血,切开皮肤,切取肌肉,移植于前臂背侧,与指伸肌腱缝合,内或外固定,缝合神经,吻合血管,或肌腱或髂胫束移植。不含肌腱移植术或髂胫束移植术。</v>
          </cell>
          <cell r="D8633" t="str">
            <v>引流装置,外固定材料</v>
          </cell>
          <cell r="E8633" t="str">
            <v>内固定材料,特殊缝线,止血材料</v>
          </cell>
          <cell r="F8633" t="str">
            <v>每指</v>
          </cell>
          <cell r="G8633" t="str">
            <v>以1条肌肉或肌腱为基价,每增加1条加收不超过80%</v>
          </cell>
          <cell r="H8633">
            <v>1600</v>
          </cell>
          <cell r="I8633">
            <v>1280</v>
          </cell>
          <cell r="J8633">
            <v>1120</v>
          </cell>
          <cell r="K8633" t="str">
            <v>乙类</v>
          </cell>
        </row>
        <row r="8634">
          <cell r="A8634" t="str">
            <v>HW589310</v>
          </cell>
          <cell r="B8634" t="str">
            <v>显微镜下复合组织移植拇指/手指屈曲功能重建术</v>
          </cell>
          <cell r="C8634" t="str">
            <v>消毒铺巾,气囊止血带止血,切开皮肤,切取肌肉,移植于前臂掌侧,与指屈肌腱缝合,内或外固定,缝合神经,吻合血管,或肌腱(或髂胫束)移植。不含肌腱移植术或髂胫束移植术。</v>
          </cell>
          <cell r="D8634" t="str">
            <v>引流装置,外固定材料</v>
          </cell>
          <cell r="E8634" t="str">
            <v>内固定材料,特殊缝线,止血材料</v>
          </cell>
          <cell r="F8634" t="str">
            <v>每指</v>
          </cell>
          <cell r="G8634" t="str">
            <v>以1条肌肉或肌腱为基价,每增加1条加收不超过80%</v>
          </cell>
          <cell r="H8634">
            <v>1700</v>
          </cell>
          <cell r="I8634">
            <v>1360</v>
          </cell>
          <cell r="J8634">
            <v>1190</v>
          </cell>
          <cell r="K8634" t="str">
            <v>乙类</v>
          </cell>
        </row>
        <row r="8635">
          <cell r="A8635" t="str">
            <v>HW6</v>
          </cell>
          <cell r="B8635" t="str">
            <v>8.肢体</v>
          </cell>
          <cell r="C8635" t="str">
            <v/>
          </cell>
          <cell r="D8635" t="str">
            <v/>
          </cell>
          <cell r="E8635" t="str">
            <v/>
          </cell>
        </row>
        <row r="8635">
          <cell r="G8635" t="str">
            <v/>
          </cell>
          <cell r="H8635" t="str">
            <v/>
          </cell>
          <cell r="I8635" t="str">
            <v/>
          </cell>
          <cell r="J8635" t="str">
            <v/>
          </cell>
        </row>
        <row r="8636">
          <cell r="A8636" t="str">
            <v>HW658301</v>
          </cell>
          <cell r="B8636" t="str">
            <v>烧伤肢体截除术</v>
          </cell>
          <cell r="C8636" t="str">
            <v>术区皮肤消毒,切除坏死皮肤和软组织,用骨膜分离器､骨锯､咬骨钳､骨凿､手术刀等器械截除坏死肢体,修整缝合残端。</v>
          </cell>
          <cell r="D8636" t="str">
            <v>引流装置</v>
          </cell>
          <cell r="E8636" t="str">
            <v>功能性敷料,特殊缝线</v>
          </cell>
          <cell r="F8636" t="str">
            <v>单肢</v>
          </cell>
          <cell r="G8636" t="str">
            <v/>
          </cell>
          <cell r="H8636">
            <v>800</v>
          </cell>
          <cell r="I8636">
            <v>640</v>
          </cell>
          <cell r="J8636">
            <v>560</v>
          </cell>
          <cell r="K8636" t="str">
            <v>甲类</v>
          </cell>
        </row>
        <row r="8637">
          <cell r="A8637" t="str">
            <v>HW687301</v>
          </cell>
          <cell r="B8637" t="str">
            <v>断肢再植术</v>
          </cell>
          <cell r="C8637" t="str">
            <v>常用于断肘或膝关节或其近侧。消毒铺巾,气囊止血带止血,清创,探查损伤组织,复位固定骨与关节,缝合肌肉､肌腱､神经,吻合动脉､静脉。不含组织移植术､术中显微镜下操作。</v>
          </cell>
          <cell r="D8637" t="str">
            <v>外固定材料</v>
          </cell>
          <cell r="E8637" t="str">
            <v>内固定材料,人工关节,钢丝,特殊缝线</v>
          </cell>
          <cell r="F8637" t="str">
            <v>单肢</v>
          </cell>
          <cell r="G8637" t="str">
            <v/>
          </cell>
          <cell r="H8637">
            <v>2500</v>
          </cell>
          <cell r="I8637">
            <v>2000</v>
          </cell>
          <cell r="J8637">
            <v>1750</v>
          </cell>
          <cell r="K8637" t="str">
            <v>乙类</v>
          </cell>
        </row>
        <row r="8638">
          <cell r="A8638" t="str">
            <v>HW687302</v>
          </cell>
          <cell r="B8638" t="str">
            <v>断肢移位再植术</v>
          </cell>
          <cell r="C8638" t="str">
            <v>消毒铺巾,气囊止血带止血,清创,探查损伤组织,将离断肢体移位至另一肢体断端,固定骨与关节,缝合肌腱､神经,吻合动脉､静脉。不含组织移植术､术中显微镜下操作。</v>
          </cell>
          <cell r="D8638" t="str">
            <v>外固定材料</v>
          </cell>
          <cell r="E8638" t="str">
            <v>内固定材料,人工关节,钢丝,特殊缝线</v>
          </cell>
          <cell r="F8638" t="str">
            <v>单肢</v>
          </cell>
          <cell r="G8638" t="str">
            <v/>
          </cell>
          <cell r="H8638">
            <v>2500</v>
          </cell>
          <cell r="I8638">
            <v>2000</v>
          </cell>
          <cell r="J8638">
            <v>1750</v>
          </cell>
          <cell r="K8638" t="str">
            <v>乙类</v>
          </cell>
        </row>
        <row r="8639">
          <cell r="A8639" t="str">
            <v>HXA</v>
          </cell>
          <cell r="B8639" t="str">
            <v>9.下肢</v>
          </cell>
          <cell r="C8639" t="str">
            <v/>
          </cell>
          <cell r="D8639" t="str">
            <v/>
          </cell>
          <cell r="E8639" t="str">
            <v/>
          </cell>
        </row>
        <row r="8639">
          <cell r="G8639" t="str">
            <v/>
          </cell>
          <cell r="H8639" t="str">
            <v/>
          </cell>
          <cell r="I8639" t="str">
            <v/>
          </cell>
          <cell r="J8639" t="str">
            <v/>
          </cell>
        </row>
        <row r="8640">
          <cell r="A8640" t="str">
            <v>HXA57301</v>
          </cell>
          <cell r="B8640" t="str">
            <v>下肢关节松解术</v>
          </cell>
          <cell r="C8640" t="str">
            <v>包括髋､踝关节关节囊松解切除术或韧带松解,关节腔清理,石膏或支具保护,术后功能锻炼。</v>
          </cell>
          <cell r="D8640" t="str">
            <v/>
          </cell>
          <cell r="E8640" t="str">
            <v>外固定材料,特殊缝线</v>
          </cell>
          <cell r="F8640" t="str">
            <v>单肢</v>
          </cell>
          <cell r="G8640" t="str">
            <v/>
          </cell>
          <cell r="H8640">
            <v>1000</v>
          </cell>
          <cell r="I8640">
            <v>800</v>
          </cell>
          <cell r="J8640">
            <v>700</v>
          </cell>
          <cell r="K8640" t="str">
            <v>甲类</v>
          </cell>
        </row>
        <row r="8641">
          <cell r="A8641" t="str">
            <v>HXB-HXE</v>
          </cell>
          <cell r="B8641" t="str">
            <v>10.髋部</v>
          </cell>
          <cell r="C8641" t="str">
            <v/>
          </cell>
          <cell r="D8641" t="str">
            <v/>
          </cell>
          <cell r="E8641" t="str">
            <v/>
          </cell>
        </row>
        <row r="8641">
          <cell r="G8641" t="str">
            <v/>
          </cell>
          <cell r="H8641" t="str">
            <v/>
          </cell>
          <cell r="I8641" t="str">
            <v/>
          </cell>
          <cell r="J8641" t="str">
            <v/>
          </cell>
        </row>
        <row r="8642">
          <cell r="A8642" t="str">
            <v>HXB</v>
          </cell>
          <cell r="B8642" t="str">
            <v>骨盆</v>
          </cell>
          <cell r="C8642" t="str">
            <v/>
          </cell>
          <cell r="D8642" t="str">
            <v/>
          </cell>
          <cell r="E8642" t="str">
            <v/>
          </cell>
        </row>
        <row r="8642">
          <cell r="G8642" t="str">
            <v/>
          </cell>
          <cell r="H8642" t="str">
            <v/>
          </cell>
          <cell r="I8642" t="str">
            <v/>
          </cell>
          <cell r="J8642" t="str">
            <v/>
          </cell>
        </row>
        <row r="8643">
          <cell r="A8643" t="str">
            <v>HXB45301</v>
          </cell>
          <cell r="B8643" t="str">
            <v>髂窝脓肿切开引流术</v>
          </cell>
          <cell r="C8643" t="str">
            <v>麻醉,消毒,大麦氏切口,逐层切开,推开腹膜及髂血管､股神经,显露髂窝,清除脓腔,引流脓液,用生理冲洗液3000毫升冲洗,缝合。</v>
          </cell>
          <cell r="D8643" t="str">
            <v>引流装置,冲洗液</v>
          </cell>
          <cell r="E8643" t="str">
            <v>特殊缝线</v>
          </cell>
          <cell r="F8643" t="str">
            <v>次</v>
          </cell>
          <cell r="G8643" t="str">
            <v/>
          </cell>
          <cell r="H8643">
            <v>900</v>
          </cell>
          <cell r="I8643">
            <v>720</v>
          </cell>
          <cell r="J8643">
            <v>630</v>
          </cell>
          <cell r="K8643" t="str">
            <v>甲类</v>
          </cell>
        </row>
        <row r="8644">
          <cell r="A8644" t="str">
            <v>HXB60301</v>
          </cell>
          <cell r="B8644" t="str">
            <v>髂骨取骨术</v>
          </cell>
          <cell r="C8644" t="str">
            <v>消毒铺巾,采取髂嵴上开窗术,依次切开,暴露松质骨,小弯骨凿挖出松质骨,缝合。</v>
          </cell>
          <cell r="D8644" t="str">
            <v/>
          </cell>
          <cell r="E8644" t="str">
            <v>特殊缝线,止血材料</v>
          </cell>
          <cell r="F8644" t="str">
            <v>次</v>
          </cell>
          <cell r="G8644" t="str">
            <v/>
          </cell>
          <cell r="H8644">
            <v>1260</v>
          </cell>
          <cell r="I8644">
            <v>1010</v>
          </cell>
          <cell r="J8644">
            <v>880</v>
          </cell>
          <cell r="K8644" t="str">
            <v>乙类</v>
          </cell>
        </row>
        <row r="8645">
          <cell r="A8645" t="str">
            <v>HXB62301</v>
          </cell>
          <cell r="B8645" t="str">
            <v>骨盆骨折盆腔填塞术</v>
          </cell>
          <cell r="C8645" t="str">
            <v>消毒铺巾,切开暴露骨盆内置后腹膜,给予止血,用无菌敷料填塞后腹膜及盆腔空隙,用无菌敷料包扎伤口。</v>
          </cell>
          <cell r="D8645" t="str">
            <v>引流装置</v>
          </cell>
          <cell r="E8645" t="str">
            <v/>
          </cell>
          <cell r="F8645" t="str">
            <v>次</v>
          </cell>
          <cell r="G8645" t="str">
            <v/>
          </cell>
          <cell r="H8645">
            <v>1300</v>
          </cell>
          <cell r="I8645">
            <v>1040</v>
          </cell>
          <cell r="J8645">
            <v>910</v>
          </cell>
          <cell r="K8645" t="str">
            <v>甲类</v>
          </cell>
        </row>
        <row r="8646">
          <cell r="A8646" t="str">
            <v>HXB70301</v>
          </cell>
          <cell r="B8646" t="str">
            <v>骨盆骨折闭合复位内固定术</v>
          </cell>
          <cell r="C8646" t="str">
            <v>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X线引导､术中导航。</v>
          </cell>
          <cell r="D8646" t="str">
            <v>引流装置,冲洗液</v>
          </cell>
          <cell r="E8646" t="str">
            <v>内固定材料,特殊缝线</v>
          </cell>
          <cell r="F8646" t="str">
            <v>单侧</v>
          </cell>
          <cell r="G8646" t="str">
            <v/>
          </cell>
          <cell r="H8646">
            <v>2100</v>
          </cell>
          <cell r="I8646">
            <v>1680</v>
          </cell>
          <cell r="J8646">
            <v>1470</v>
          </cell>
          <cell r="K8646" t="str">
            <v>甲类</v>
          </cell>
        </row>
        <row r="8647">
          <cell r="A8647" t="str">
            <v>HXB70302</v>
          </cell>
          <cell r="B8647" t="str">
            <v>骨盆骨折闭合复位外固定架固定术</v>
          </cell>
          <cell r="C8647" t="str">
            <v>摆体位(必要时在骨科牵引手术床上固定患肢),选择外固定架针入点,在骨折两端固定外固定架针,保护周围软组织,防止血管神经损伤,X线透视下复位骨折,透视下对骨折进行固定,冲洗伤口,放置引流,逐层缝合伤口。必要时术中X线检查骨折及内固定物位置。</v>
          </cell>
          <cell r="D8647" t="str">
            <v>引流装置,冲洗液</v>
          </cell>
          <cell r="E8647" t="str">
            <v>特殊缝线,外固定材料</v>
          </cell>
          <cell r="F8647" t="str">
            <v>单侧</v>
          </cell>
          <cell r="G8647" t="str">
            <v/>
          </cell>
          <cell r="H8647">
            <v>1500</v>
          </cell>
          <cell r="I8647">
            <v>1200</v>
          </cell>
          <cell r="J8647">
            <v>1050</v>
          </cell>
          <cell r="K8647" t="str">
            <v>乙类</v>
          </cell>
        </row>
        <row r="8648">
          <cell r="A8648" t="str">
            <v>HXB70303</v>
          </cell>
          <cell r="B8648" t="str">
            <v>骨盆骨折切开复位内固定术</v>
          </cell>
          <cell r="C8648" t="str">
            <v>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X线引导､术中导航。</v>
          </cell>
          <cell r="D8648" t="str">
            <v>引流装置,冲洗液</v>
          </cell>
          <cell r="E8648" t="str">
            <v>内固定材料,特殊缝线</v>
          </cell>
          <cell r="F8648" t="str">
            <v>单侧</v>
          </cell>
          <cell r="G8648" t="str">
            <v/>
          </cell>
          <cell r="H8648">
            <v>2100</v>
          </cell>
          <cell r="I8648">
            <v>1680</v>
          </cell>
          <cell r="J8648">
            <v>1470</v>
          </cell>
          <cell r="K8648" t="str">
            <v>甲类</v>
          </cell>
        </row>
        <row r="8649">
          <cell r="A8649" t="str">
            <v>HXB70304</v>
          </cell>
          <cell r="B8649" t="str">
            <v>陈旧骨盆骨折切开复位内固定术</v>
          </cell>
          <cell r="C8649" t="str">
            <v>陈旧骨折包括骨折不愈合､畸形愈合､骨折伴感染,病变部位为非正常解剖结构,手术操作难度增大很多。摆体位,选择适合入路切开,保护周围血管神经组织,保护骨折端血供,显露骨折形态,复位骨折端。必要时进行截骨矫形,选择相应内固定物进行骨折固定,冲洗伤口,放置引流,逐层缝合伤口(必要时术中X线检查骨折及内固定物位置或进行术中计算机导航)。不含术中植骨术､X线引导､术中导航。</v>
          </cell>
          <cell r="D8649" t="str">
            <v>引流装置,冲洗液</v>
          </cell>
          <cell r="E8649" t="str">
            <v>内固定材料,人工骨,特殊缝线</v>
          </cell>
          <cell r="F8649" t="str">
            <v>单侧</v>
          </cell>
          <cell r="G8649" t="str">
            <v/>
          </cell>
          <cell r="H8649">
            <v>2100</v>
          </cell>
          <cell r="I8649">
            <v>1680</v>
          </cell>
          <cell r="J8649">
            <v>1470</v>
          </cell>
          <cell r="K8649" t="str">
            <v>甲类</v>
          </cell>
        </row>
        <row r="8650">
          <cell r="A8650" t="str">
            <v>HXB70305</v>
          </cell>
          <cell r="B8650" t="str">
            <v>骨盆骨折切开复位外固定架固定术</v>
          </cell>
          <cell r="C8650" t="str">
            <v>摆体位(必要时在骨科牵引手术床上固定患肢),选择外固定架针入点,在骨折两端固定外固定架针。保护周围软组织,防止血管神经损伤,切开暴露骨折端,直视下复位骨折。必要时对骨折端进行内固定,透视下对骨折进行穿针,外固定架固定,冲洗伤口,放置引流,逐层缝合伤口(必要时术中X线检查骨折､内固定物位置)。</v>
          </cell>
          <cell r="D8650" t="str">
            <v>引流装置,冲洗液</v>
          </cell>
          <cell r="E8650" t="str">
            <v>特殊缝线,外固定材料</v>
          </cell>
          <cell r="F8650" t="str">
            <v>单侧</v>
          </cell>
          <cell r="G8650" t="str">
            <v/>
          </cell>
          <cell r="H8650">
            <v>2100</v>
          </cell>
          <cell r="I8650">
            <v>1680</v>
          </cell>
          <cell r="J8650">
            <v>1470</v>
          </cell>
          <cell r="K8650" t="str">
            <v>乙类</v>
          </cell>
        </row>
        <row r="8651">
          <cell r="A8651" t="str">
            <v>HXB70306</v>
          </cell>
          <cell r="B8651" t="str">
            <v>陈旧骨盆骨折切开复位外固定架固定术</v>
          </cell>
          <cell r="C8651" t="str">
            <v>陈旧骨折包括骨折不愈合､畸形愈合､骨折伴感染,病变部位为非正常解剖结构,手术操作难度增大很多。摆体位(必要时在骨科牵引手术床上固定患肢),选择外固定架针入点,在骨折两端固定外固定架针,切开暴露骨折端,复位骨折。必要时进行截骨矫形,保护周围软组织,防止血管神经损伤,透视下对骨折进行固定,冲洗伤口,放置引流,逐层缝合伤口。必要时术中X线检查骨折及内固定物位置。不含植骨术。</v>
          </cell>
          <cell r="D8651" t="str">
            <v>引流装置,冲洗液</v>
          </cell>
          <cell r="E8651" t="str">
            <v>人工骨,外固定材料,特殊缝线</v>
          </cell>
          <cell r="F8651" t="str">
            <v>单侧</v>
          </cell>
          <cell r="G8651" t="str">
            <v/>
          </cell>
          <cell r="H8651">
            <v>2100</v>
          </cell>
          <cell r="I8651">
            <v>1680</v>
          </cell>
          <cell r="J8651">
            <v>1470</v>
          </cell>
          <cell r="K8651" t="str">
            <v>乙类</v>
          </cell>
        </row>
        <row r="8652">
          <cell r="A8652" t="str">
            <v>HXB73301</v>
          </cell>
          <cell r="B8652" t="str">
            <v>坐骨结节囊肿切除术</v>
          </cell>
          <cell r="C8652" t="str">
            <v>麻醉,消毒,俯卧位,臀部沿坐骨切口,逐层切开,显露坐骨结节,切除囊肿,止血,缝合。</v>
          </cell>
          <cell r="D8652" t="str">
            <v>引流装置</v>
          </cell>
          <cell r="E8652" t="str">
            <v>特殊缝线</v>
          </cell>
          <cell r="F8652" t="str">
            <v>次</v>
          </cell>
          <cell r="G8652" t="str">
            <v/>
          </cell>
          <cell r="H8652">
            <v>1080</v>
          </cell>
          <cell r="I8652">
            <v>860</v>
          </cell>
          <cell r="J8652">
            <v>755</v>
          </cell>
          <cell r="K8652" t="str">
            <v>甲类</v>
          </cell>
        </row>
        <row r="8653">
          <cell r="A8653" t="str">
            <v>HXB73302</v>
          </cell>
          <cell r="B8653" t="str">
            <v>骨盆内移截骨术</v>
          </cell>
          <cell r="C8653" t="str">
            <v>显露髋臼上缘,保护髂动脉､髂静脉､坐骨神经,斜行截断髂骨,内移股骨头,螺钉固定。</v>
          </cell>
          <cell r="D8653" t="str">
            <v/>
          </cell>
          <cell r="E8653" t="str">
            <v>内固定材料</v>
          </cell>
          <cell r="F8653" t="str">
            <v>单侧</v>
          </cell>
          <cell r="G8653" t="str">
            <v/>
          </cell>
          <cell r="H8653">
            <v>1150</v>
          </cell>
          <cell r="I8653">
            <v>920</v>
          </cell>
          <cell r="J8653">
            <v>805</v>
          </cell>
          <cell r="K8653" t="str">
            <v>乙类</v>
          </cell>
        </row>
        <row r="8654">
          <cell r="A8654" t="str">
            <v>HXB73303</v>
          </cell>
          <cell r="B8654" t="str">
            <v>半骨盆切除术</v>
          </cell>
          <cell r="C8654" t="str">
            <v>麻醉､侧卧位,髂腹股沟､髂后､会阴联合切口,逐层切开,分离探查腹膜及盆腔脏器,分离髂股血管､股神经,分离臀肌皮瓣,显露髂骨､耻骨､坐骨,结扎切断髂血管及股神经､坐骨神经,保护后尿道,切开耻骨联合､切断骶髂关节,切除半侧骨盆,止血,缝合,术中需应对大出血可能,3000毫升生理冲洗液冲洗。</v>
          </cell>
          <cell r="D8654" t="str">
            <v>引流装置,冲洗液</v>
          </cell>
          <cell r="E8654" t="str">
            <v>止血材料,特殊缝线</v>
          </cell>
          <cell r="F8654" t="str">
            <v>次</v>
          </cell>
          <cell r="G8654" t="str">
            <v/>
          </cell>
          <cell r="H8654">
            <v>2700</v>
          </cell>
          <cell r="I8654">
            <v>2160</v>
          </cell>
          <cell r="J8654">
            <v>1890</v>
          </cell>
          <cell r="K8654" t="str">
            <v>甲类</v>
          </cell>
        </row>
        <row r="8655">
          <cell r="A8655" t="str">
            <v>HXB73304</v>
          </cell>
          <cell r="B8655" t="str">
            <v>骨盆肿瘤切除术(小)</v>
          </cell>
          <cell r="C8655" t="str">
            <v>麻醉,消毒,侧卧位,对累及髂骨､髋臼､耻坐骨单一骨骼的较小肿瘤选择相应部位弧形切口,如有原活检伤口需一并切除,探查分离肿瘤与髂血管､股血管､股神经､坐骨神经。必要时结扎髂内动脉。自腹膜外分离腹腔脏器,探查小心分离肿瘤与膀胱､直肠､妇科器官,在肿瘤周围正常组织内分离显露,切断肿瘤周围附着的肌肉､韧带,髋臼部位需切开髋关节囊,脱位股骨头,病变适当位置开窗,行病灶内刮除,骨性残腔用磨钻去除骨嵴并用物理化学方法灭活,沿病灶包膜周围边缘切除所有受累的骨与软组织,扩大切除完整肿瘤及周围1-3厘米正常组织,止血,逐层缝</v>
          </cell>
          <cell r="D8655" t="str">
            <v>引流装置,冲洗液</v>
          </cell>
          <cell r="E8655" t="str">
            <v>止血材料,特殊缝线,骨水泥,骨水泥枪</v>
          </cell>
          <cell r="F8655" t="str">
            <v>次</v>
          </cell>
          <cell r="G8655" t="str">
            <v/>
          </cell>
          <cell r="H8655">
            <v>2000</v>
          </cell>
          <cell r="I8655">
            <v>1600</v>
          </cell>
          <cell r="J8655">
            <v>1400</v>
          </cell>
          <cell r="K8655" t="str">
            <v>甲类</v>
          </cell>
        </row>
        <row r="8656">
          <cell r="A8656" t="str">
            <v>HXB73305</v>
          </cell>
          <cell r="B8656" t="str">
            <v>骨盆肿瘤切除术(大)</v>
          </cell>
          <cell r="C8656" t="str">
            <v>麻醉,消毒,侧卧位,对累及髂骨､髋臼麻醉,消毒,侧卧位,对累及髂骨､髋臼､耻坐骨两个或以上骨骼的较大肿瘤选择相应部位弧形切口,如有原活检伤口需一并切除,探查分离肿瘤与腹主动脉､髂血管､股血管､股神经､坐骨神经。必要时结扎髂内动脉,如有血管神经小破损可进行简单修复,自腹膜外分离腹腔脏器,探查小心分离肿瘤与膀胱､直肠､妇科器官,如小的脏器破损可进行简单修复,肿瘤周围正常组织内分离显露,切断肿瘤周围附着的肌肉､韧带,髋臼部位需切开髋关节囊,脱位股骨头,病变适当位置开窗,行病灶内刮除,清除病变,骨性残腔用磨钻去除</v>
          </cell>
          <cell r="D8656" t="str">
            <v>引流装置,冲洗液</v>
          </cell>
          <cell r="E8656" t="str">
            <v>止血材料,特殊缝线,骨水泥,骨水泥枪</v>
          </cell>
          <cell r="F8656" t="str">
            <v>次</v>
          </cell>
          <cell r="G8656" t="str">
            <v/>
          </cell>
          <cell r="H8656">
            <v>2100</v>
          </cell>
          <cell r="I8656">
            <v>1680</v>
          </cell>
          <cell r="J8656">
            <v>1470</v>
          </cell>
          <cell r="K8656" t="str">
            <v>甲类</v>
          </cell>
        </row>
        <row r="8657">
          <cell r="A8657" t="str">
            <v>HXB74301</v>
          </cell>
          <cell r="B8657" t="str">
            <v>骨盆肿瘤切除重建术(小)</v>
          </cell>
          <cell r="C8657" t="str">
            <v>麻醉,消毒,侧卧位,对累及髂骨､髋臼､耻坐骨单一骨骼的肿瘤选择相应部位弧形切口,探查分离肿瘤与腹主动脉､髂血管､股血管､股神经､坐骨神经。必要时结扎髂内动脉,自腹膜外分离腹腔脏器,探查小心分离肿瘤与膀胱､直肠､妇科器官,在肿瘤周围正常组织内分离显露,切断肿瘤周围附着的肌肉､韧带,髋臼部位需切开髋关节囊,脱位股骨头,病变适当位置开窗,行病灶内刮除,清除病变,骨性残腔用磨钻去除骨嵴并用物理化学方法灭活,沿病灶包膜周围边缘切除所有受累的骨与软组织,扩大切除完整肿瘤及周围1-3厘米正常组织,病灶清除后进行骨盆重建</v>
          </cell>
          <cell r="D8657" t="str">
            <v>引流装置,冲洗液</v>
          </cell>
          <cell r="E8657" t="str">
            <v>内固定材料,修补材料,人工关节,止血材料,骨水泥,骨水泥枪,特殊缝线</v>
          </cell>
          <cell r="F8657" t="str">
            <v>次</v>
          </cell>
          <cell r="G8657" t="str">
            <v/>
          </cell>
          <cell r="H8657">
            <v>2600</v>
          </cell>
          <cell r="I8657">
            <v>2080</v>
          </cell>
          <cell r="J8657">
            <v>1820</v>
          </cell>
          <cell r="K8657" t="str">
            <v>甲类</v>
          </cell>
        </row>
        <row r="8658">
          <cell r="A8658" t="str">
            <v>HXB74302</v>
          </cell>
          <cell r="B8658" t="str">
            <v>骨盆肿瘤切除重建术(大)</v>
          </cell>
          <cell r="C8658" t="str">
            <v>麻醉,消毒,侧卧位,对累及髂骨､髋臼､耻坐骨两个或两个以上骨骼的较大肿麻醉,消毒,侧卧位,对累及髂骨､髋臼､耻坐骨两个或两个以上骨骼的较大肿瘤选择相应部位弧形切口,如有原活检伤口需一并切除,探查分离肿瘤与腹主动脉､髂血管､股血管､股神经､坐骨神经。必要时结扎髂内动脉。如有血管神经小破损可进行简单修复。自腹膜外分离腹腔脏器,探查小心分离肿瘤与膀胱､直肠､妇科器官,尽量同时保证肿瘤边界脏器的完整性。如小的脏器破损可进行简单修复。在肿瘤周围正常组织内分离显露,切断肿瘤周围附着的肌肉､韧带,髋臼部位需切开髋关节囊</v>
          </cell>
          <cell r="D8658" t="str">
            <v>引流装置,冲洗液</v>
          </cell>
          <cell r="E8658" t="str">
            <v>内固定材料,人工关节,人工韧带,止血材料,骨水泥,骨水泥枪,特殊缝线</v>
          </cell>
          <cell r="F8658" t="str">
            <v>次</v>
          </cell>
          <cell r="G8658" t="str">
            <v/>
          </cell>
          <cell r="H8658">
            <v>2600</v>
          </cell>
          <cell r="I8658">
            <v>2080</v>
          </cell>
          <cell r="J8658">
            <v>1820</v>
          </cell>
          <cell r="K8658" t="str">
            <v>甲类</v>
          </cell>
        </row>
        <row r="8659">
          <cell r="A8659" t="str">
            <v>HXC</v>
          </cell>
          <cell r="B8659" t="str">
            <v>下肢带连结</v>
          </cell>
          <cell r="C8659" t="str">
            <v/>
          </cell>
          <cell r="D8659" t="str">
            <v/>
          </cell>
          <cell r="E8659" t="str">
            <v/>
          </cell>
        </row>
        <row r="8659">
          <cell r="G8659" t="str">
            <v/>
          </cell>
          <cell r="H8659" t="str">
            <v/>
          </cell>
          <cell r="I8659" t="str">
            <v/>
          </cell>
          <cell r="J8659" t="str">
            <v/>
          </cell>
        </row>
        <row r="8660">
          <cell r="A8660" t="str">
            <v>HXC72101</v>
          </cell>
          <cell r="B8660" t="str">
            <v>经皮穿刺骶髂关节射频术</v>
          </cell>
          <cell r="C8660" t="str">
            <v>用于强直性脊柱炎､骶髂关节炎等的治疗。监测生命体征,影像定位确定穿刺点,消毒铺巾。影像定位下穿刺,经影像确认,神经诱发无运动及感觉改变,实施射频热凝治疗。不含影像学引导､术中监护。</v>
          </cell>
          <cell r="D8660" t="str">
            <v/>
          </cell>
          <cell r="E8660" t="str">
            <v>射频穿刺针</v>
          </cell>
          <cell r="F8660" t="str">
            <v>部位</v>
          </cell>
          <cell r="G8660" t="str">
            <v>以1个穿刺点为基价,每增加1点加收不超过50%</v>
          </cell>
          <cell r="H8660">
            <v>1000</v>
          </cell>
          <cell r="I8660">
            <v>800</v>
          </cell>
          <cell r="J8660">
            <v>700</v>
          </cell>
          <cell r="K8660" t="str">
            <v>乙类</v>
          </cell>
        </row>
        <row r="8661">
          <cell r="A8661" t="str">
            <v>HXC73301</v>
          </cell>
          <cell r="B8661" t="str">
            <v>骶髂关节感染性病灶清除术</v>
          </cell>
          <cell r="C8661" t="str">
            <v>麻醉,消毒,取俯卧位,选择骨盆后侧弧形切口,分离组织,显露髂后上棘及骶骨后侧,保护好周边组织后切除髂后上棘,显露骶髂关节,仔细刮除病变,用生理冲洗液3000毫升反复冲洗,放置抗感染药物或填充物,止血,逐层缝合伤口。</v>
          </cell>
          <cell r="D8661" t="str">
            <v>引流装置,冲洗液</v>
          </cell>
          <cell r="E8661" t="str">
            <v>充填材料,特殊缝线</v>
          </cell>
          <cell r="F8661" t="str">
            <v>次</v>
          </cell>
          <cell r="G8661" t="str">
            <v/>
          </cell>
          <cell r="H8661">
            <v>1850</v>
          </cell>
          <cell r="I8661">
            <v>1480</v>
          </cell>
          <cell r="J8661">
            <v>1295</v>
          </cell>
          <cell r="K8661" t="str">
            <v>甲类</v>
          </cell>
        </row>
        <row r="8662">
          <cell r="A8662" t="str">
            <v>HXD</v>
          </cell>
          <cell r="B8662" t="str">
            <v>髋关节</v>
          </cell>
          <cell r="C8662" t="str">
            <v/>
          </cell>
          <cell r="D8662" t="str">
            <v/>
          </cell>
          <cell r="E8662" t="str">
            <v/>
          </cell>
        </row>
        <row r="8662">
          <cell r="G8662" t="str">
            <v/>
          </cell>
          <cell r="H8662" t="str">
            <v/>
          </cell>
          <cell r="I8662" t="str">
            <v/>
          </cell>
          <cell r="J8662" t="str">
            <v/>
          </cell>
        </row>
        <row r="8663">
          <cell r="A8663" t="str">
            <v>HXD57301</v>
          </cell>
          <cell r="B8663" t="str">
            <v>髋关节松解术</v>
          </cell>
          <cell r="C8663" t="str">
            <v>摆体位,髋关节外侧入路,切开髋关节,探查股骨头下,髋臼周围,髋关节前内､前外､后外滑膜,切除关节内粘连瘢痕组织,缝合伤口。</v>
          </cell>
          <cell r="D8663" t="str">
            <v>引流装置</v>
          </cell>
          <cell r="E8663" t="str">
            <v>外固定材料,特殊缝线</v>
          </cell>
          <cell r="F8663" t="str">
            <v>单侧</v>
          </cell>
          <cell r="G8663" t="str">
            <v/>
          </cell>
          <cell r="H8663">
            <v>1500</v>
          </cell>
          <cell r="I8663">
            <v>1200</v>
          </cell>
          <cell r="J8663">
            <v>1050</v>
          </cell>
          <cell r="K8663" t="str">
            <v>甲类</v>
          </cell>
        </row>
        <row r="8664">
          <cell r="A8664" t="str">
            <v>HXD57501</v>
          </cell>
          <cell r="B8664" t="str">
            <v>关节镜下髋关节松解术</v>
          </cell>
          <cell r="C8664" t="str">
            <v>消毒铺巾,铺一次性防水无菌单,穿一次性防水手术衣,X线引导下定位髋关节外侧入路,牵引下关节镜探查股骨头与髋臼软骨面､股骨头韧带､盂唇､周围滑膜,放松牵引,X线定位引导下髋关节下入路探查股骨头下,髋臼周围,髋关节前内､前外､后外滑膜,切除关节内瘢痕组织,手法推拿,30000毫升生理冲洗液冲洗。不含X线引导､术中导航。</v>
          </cell>
          <cell r="D8664" t="str">
            <v>冲洗液</v>
          </cell>
          <cell r="E8664" t="str">
            <v/>
          </cell>
          <cell r="F8664" t="str">
            <v>单侧</v>
          </cell>
          <cell r="G8664" t="str">
            <v/>
          </cell>
          <cell r="H8664">
            <v>1560</v>
          </cell>
          <cell r="I8664">
            <v>1250</v>
          </cell>
          <cell r="J8664">
            <v>1090</v>
          </cell>
          <cell r="K8664" t="str">
            <v>乙类</v>
          </cell>
        </row>
        <row r="8665">
          <cell r="A8665" t="str">
            <v>HXD58301</v>
          </cell>
          <cell r="B8665" t="str">
            <v>髋关节离断术</v>
          </cell>
          <cell r="C8665" t="str">
            <v>入路,神经血管切断处理,肌腱肌肉切断,肌肉成形,肌固定,放置引流,关闭伤口,1000毫升生理冲洗液冲洗。</v>
          </cell>
          <cell r="D8665" t="str">
            <v>引流装置,冲洗液</v>
          </cell>
          <cell r="E8665" t="str">
            <v>特殊缝线</v>
          </cell>
          <cell r="F8665" t="str">
            <v>次</v>
          </cell>
          <cell r="G8665" t="str">
            <v/>
          </cell>
          <cell r="H8665">
            <v>1700</v>
          </cell>
          <cell r="I8665">
            <v>1360</v>
          </cell>
          <cell r="J8665">
            <v>1190</v>
          </cell>
          <cell r="K8665" t="str">
            <v>甲类</v>
          </cell>
        </row>
        <row r="8666">
          <cell r="A8666" t="str">
            <v>HXD65501</v>
          </cell>
          <cell r="B8666" t="str">
            <v>关节镜下髋关节游离体取出术</v>
          </cell>
          <cell r="C8666" t="str">
            <v>消毒铺巾,铺一次性防水无菌单,穿一次性防水手术衣,X线引导下定位髋关节外侧入路,牵引下关节镜探查股骨头与髋臼软骨面､股骨头韧带､盂唇､周围滑膜,放松牵引,X线定位引导下髋关节下入路探查股骨头下,髋臼周围,髋关节前内､前外､后外滑膜,将1-3个游离体取出。21000毫升生理冲洗液冲洗关节腔。不含X线引导､术中导航。</v>
          </cell>
          <cell r="D8666" t="str">
            <v>冲洗液</v>
          </cell>
          <cell r="E8666" t="str">
            <v/>
          </cell>
          <cell r="F8666" t="str">
            <v>次</v>
          </cell>
          <cell r="G8666" t="str">
            <v>以3个游离体为基价,超过3个加收不超过30%</v>
          </cell>
          <cell r="H8666">
            <v>1560</v>
          </cell>
          <cell r="I8666">
            <v>1250</v>
          </cell>
          <cell r="J8666">
            <v>1090</v>
          </cell>
          <cell r="K8666" t="str">
            <v>乙类</v>
          </cell>
        </row>
        <row r="8667">
          <cell r="A8667" t="str">
            <v>HXD66301</v>
          </cell>
          <cell r="B8667" t="str">
            <v>全髋人工关节置换术</v>
          </cell>
          <cell r="C8667" t="str">
            <v>适于髋关节器质性病变的治疗。切除病变髋关节,置换髋关节人工假体切开,保护股神经或坐骨神经,保护股动静脉,显露病变关节,脱出股骨头,准确截骨,显露髋臼,髋臼和股骨扩髓,精确安放髋臼股骨柄假体,术中用X线引导或导航。不含X线引导､导航。</v>
          </cell>
          <cell r="D8667" t="str">
            <v>引流装置,冲洗器</v>
          </cell>
          <cell r="E8667" t="str">
            <v>人工关节,内固定材料,特殊缝线,骨水泥,骨水泥枪,真空搅拌器,止血材料</v>
          </cell>
          <cell r="F8667" t="str">
            <v>单侧</v>
          </cell>
          <cell r="G8667" t="str">
            <v/>
          </cell>
          <cell r="H8667">
            <v>3000</v>
          </cell>
          <cell r="I8667">
            <v>2400</v>
          </cell>
          <cell r="J8667">
            <v>2100</v>
          </cell>
          <cell r="K8667" t="str">
            <v>乙类</v>
          </cell>
        </row>
        <row r="8668">
          <cell r="A8668" t="str">
            <v>HXD66302</v>
          </cell>
          <cell r="B8668" t="str">
            <v>髋关节表面置换术</v>
          </cell>
          <cell r="C8668" t="str">
            <v>适于股骨颈部分结构良好的年轻髋关节病变患者。充分显露,精确磨除髋臼软骨面,安放髋臼杯,合适角度股骨头表面截骨,安放股骨头表面假体,骨水泥固定。术中X线透视或导航检测。不含X线透视､导航。</v>
          </cell>
          <cell r="D8668" t="str">
            <v>引流装置</v>
          </cell>
          <cell r="E8668" t="str">
            <v>人工关节,特殊缝线,骨水泥,骨水泥枪</v>
          </cell>
          <cell r="F8668" t="str">
            <v>单侧</v>
          </cell>
          <cell r="G8668" t="str">
            <v/>
          </cell>
          <cell r="H8668">
            <v>1500</v>
          </cell>
          <cell r="I8668">
            <v>1200</v>
          </cell>
          <cell r="J8668">
            <v>1050</v>
          </cell>
          <cell r="K8668" t="str">
            <v>乙类</v>
          </cell>
        </row>
        <row r="8669">
          <cell r="A8669" t="str">
            <v>HXD66303</v>
          </cell>
          <cell r="B8669" t="str">
            <v>全髋人工关节翻修术</v>
          </cell>
          <cell r="C8669" t="str">
            <v>适于初次或再次全髋或股骨头置换后假体松动､感染､磨损及功能不佳等患者。取出原假体(全部或部分),处理骨缺损(髋臼､股骨干),重新置入或更换全部或部分假体,术中需X线透视或导航。不含术中X线透视､导航。</v>
          </cell>
          <cell r="D8669" t="str">
            <v>引流装置,冲洗器</v>
          </cell>
          <cell r="E8669" t="str">
            <v>人工关节,内固定材料,特殊缝线,骨水泥,骨水泥枪</v>
          </cell>
          <cell r="F8669" t="str">
            <v>单侧</v>
          </cell>
          <cell r="G8669" t="str">
            <v/>
          </cell>
          <cell r="H8669">
            <v>3050</v>
          </cell>
          <cell r="I8669">
            <v>2440</v>
          </cell>
          <cell r="J8669">
            <v>2135</v>
          </cell>
          <cell r="K8669" t="str">
            <v>乙类</v>
          </cell>
        </row>
        <row r="8670">
          <cell r="A8670" t="str">
            <v>HXD66304</v>
          </cell>
          <cell r="B8670" t="str">
            <v>全髋人工关节置换联合截骨术</v>
          </cell>
          <cell r="C8670" t="str">
            <v>合并髋臼或股骨上段畸形,在行关节置换术时同时行髋臼或骨盆或股骨上端截骨,术中应用X线透视或导航。不含术中透视､导航。</v>
          </cell>
          <cell r="D8670" t="str">
            <v>引流装置,冲洗器</v>
          </cell>
          <cell r="E8670" t="str">
            <v>人工关节,内固定材料,骨水泥,骨水泥枪,真空搅拌器,特殊缝线</v>
          </cell>
          <cell r="F8670" t="str">
            <v>单侧</v>
          </cell>
          <cell r="G8670" t="str">
            <v/>
          </cell>
          <cell r="H8670">
            <v>3000</v>
          </cell>
          <cell r="I8670">
            <v>2400</v>
          </cell>
          <cell r="J8670">
            <v>2100</v>
          </cell>
          <cell r="K8670" t="str">
            <v>乙类</v>
          </cell>
        </row>
        <row r="8671">
          <cell r="A8671" t="str">
            <v>HXD66305</v>
          </cell>
          <cell r="B8671" t="str">
            <v>全髋人工关节置换联合植骨术</v>
          </cell>
          <cell r="C8671" t="str">
            <v>合并髋臼或股骨上段大段骨缺损者在行全髋关节置换术同时行大段同种异体植骨术,术中应用X线透视或导航。不含术中透视､导航。</v>
          </cell>
          <cell r="D8671" t="str">
            <v>引流装置,冲洗器</v>
          </cell>
          <cell r="E8671" t="str">
            <v>内固定材料,人工关节,特殊缝线,骨水泥,骨水泥枪,真空搅拌器</v>
          </cell>
          <cell r="F8671" t="str">
            <v>单侧</v>
          </cell>
          <cell r="G8671" t="str">
            <v/>
          </cell>
          <cell r="H8671">
            <v>3000</v>
          </cell>
          <cell r="I8671">
            <v>2400</v>
          </cell>
          <cell r="J8671">
            <v>2100</v>
          </cell>
          <cell r="K8671" t="str">
            <v>乙类</v>
          </cell>
        </row>
        <row r="8672">
          <cell r="A8672" t="str">
            <v>HXD70301</v>
          </cell>
          <cell r="B8672" t="str">
            <v>髋关节脱位切开复位术</v>
          </cell>
          <cell r="C8672" t="str">
            <v>摆体位,选择适合入路切开,保护周围血管神经组织,保护骨折端血供,显露髋关节,牵引复位髋关节,冲洗伤口,放置引流,逐层缝合伤口。必要时术中X线检查关节位置。</v>
          </cell>
          <cell r="D8672" t="str">
            <v>引流装置,冲洗液</v>
          </cell>
          <cell r="E8672" t="str">
            <v>特殊缝线</v>
          </cell>
          <cell r="F8672" t="str">
            <v>单侧</v>
          </cell>
          <cell r="G8672" t="str">
            <v/>
          </cell>
          <cell r="H8672">
            <v>1880</v>
          </cell>
          <cell r="I8672">
            <v>1500</v>
          </cell>
          <cell r="J8672">
            <v>1315</v>
          </cell>
          <cell r="K8672" t="str">
            <v>甲类</v>
          </cell>
        </row>
        <row r="8673">
          <cell r="A8673" t="str">
            <v>HXD70302</v>
          </cell>
          <cell r="B8673" t="str">
            <v>髋关节牵引术</v>
          </cell>
          <cell r="C8673" t="str">
            <v>髋关节手术中的牵引。不含X线引导。</v>
          </cell>
          <cell r="D8673" t="str">
            <v/>
          </cell>
          <cell r="E8673" t="str">
            <v/>
          </cell>
          <cell r="F8673" t="str">
            <v>单侧</v>
          </cell>
          <cell r="G8673" t="str">
            <v/>
          </cell>
          <cell r="H8673">
            <v>240</v>
          </cell>
          <cell r="I8673">
            <v>190</v>
          </cell>
          <cell r="J8673">
            <v>180</v>
          </cell>
          <cell r="K8673" t="str">
            <v>甲类</v>
          </cell>
        </row>
        <row r="8674">
          <cell r="A8674" t="str">
            <v>HXD70303</v>
          </cell>
          <cell r="B8674" t="str">
            <v>髋臼骨折切开复位内固定术</v>
          </cell>
          <cell r="C8674" t="str">
            <v>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X线引导､术中导航。</v>
          </cell>
          <cell r="D8674" t="str">
            <v>引流装置,冲洗液</v>
          </cell>
          <cell r="E8674" t="str">
            <v>内固定材料,特殊缝线</v>
          </cell>
          <cell r="F8674" t="str">
            <v>单侧</v>
          </cell>
          <cell r="G8674" t="str">
            <v/>
          </cell>
          <cell r="H8674">
            <v>2400</v>
          </cell>
          <cell r="I8674">
            <v>1920</v>
          </cell>
          <cell r="J8674">
            <v>1680</v>
          </cell>
          <cell r="K8674" t="str">
            <v>甲类</v>
          </cell>
        </row>
        <row r="8675">
          <cell r="A8675" t="str">
            <v>HXD70304</v>
          </cell>
          <cell r="B8675" t="str">
            <v>陈旧髋臼骨折切开复位内固定术</v>
          </cell>
          <cell r="C8675" t="str">
            <v>陈旧骨折包括骨折不愈合､畸形愈合､骨折伴感染,病变部位为非正常解剖结构,手术操作难度增大很多。摆体位,选择适合入路切开,保护周围血管神经组织,保护骨折端血供,显露骨折形态,复位骨折端。必要时进行截骨矫形,选择相应内固定物进行骨折固定,冲洗伤口,放置引流,逐层缝合伤口,必要时术中X线检查骨折及内固定物位置或进行术中计算机导航。不含术中植骨术､X线引导､术中导航。</v>
          </cell>
          <cell r="D8675" t="str">
            <v>引流装置,冲洗液</v>
          </cell>
          <cell r="E8675" t="str">
            <v>内固定材料,人工骨,特殊缝线</v>
          </cell>
          <cell r="F8675" t="str">
            <v>单侧</v>
          </cell>
          <cell r="G8675" t="str">
            <v/>
          </cell>
          <cell r="H8675">
            <v>2500</v>
          </cell>
          <cell r="I8675">
            <v>2000</v>
          </cell>
          <cell r="J8675">
            <v>1750</v>
          </cell>
          <cell r="K8675" t="str">
            <v>甲类</v>
          </cell>
        </row>
        <row r="8676">
          <cell r="A8676" t="str">
            <v>HXD70305</v>
          </cell>
          <cell r="B8676" t="str">
            <v>髋臼骨折闭合复位内固定术</v>
          </cell>
          <cell r="C8676" t="str">
            <v>摆体位,选择适合入路切开,保护周围血管神经组织,保护骨折端血供,不显露骨折端,闭合复位骨折端,一般在透视影像监视下进行,选择相应内固定物进行骨折固定,冲洗伤口,放置引流,缝合伤口。必要时术中X线检查骨折及内固定物位置或进行术中计算机导航。不含术中X线引导､术中导航。</v>
          </cell>
          <cell r="D8676" t="str">
            <v>引流装置,冲洗液</v>
          </cell>
          <cell r="E8676" t="str">
            <v>内固定材料,特殊缝线</v>
          </cell>
          <cell r="F8676" t="str">
            <v>单侧</v>
          </cell>
          <cell r="G8676" t="str">
            <v/>
          </cell>
          <cell r="H8676">
            <v>2500</v>
          </cell>
          <cell r="I8676">
            <v>2000</v>
          </cell>
          <cell r="J8676">
            <v>1750</v>
          </cell>
          <cell r="K8676" t="str">
            <v>甲类</v>
          </cell>
        </row>
        <row r="8677">
          <cell r="A8677" t="str">
            <v>HXD70501</v>
          </cell>
          <cell r="B8677" t="str">
            <v>关节镜下髋臼骨折复位内固定术</v>
          </cell>
          <cell r="C8677" t="str">
            <v>消毒铺巾,铺一次性防水无菌单,穿一次性防水手术衣,X线引导下定位髋关节外侧入路,牵引下关节镜探查股骨头与髋臼软骨面､股骨头韧带､盂唇､周围滑膜,放松牵引,X线定位引导下髋关节下入路探查股骨头下,髋臼周围,髋关节前内､前外､后外滑膜,清理髋臼骨折端血肿､瘢痕,关节镜下复位,克氏针固定,内固定螺钉固定,30000毫升生理冲洗液冲洗。不含X线引导､术中导航。</v>
          </cell>
          <cell r="D8677" t="str">
            <v>冲洗液</v>
          </cell>
          <cell r="E8677" t="str">
            <v>内固定材料</v>
          </cell>
          <cell r="F8677" t="str">
            <v>单侧</v>
          </cell>
          <cell r="G8677" t="str">
            <v/>
          </cell>
          <cell r="H8677">
            <v>2900</v>
          </cell>
          <cell r="I8677">
            <v>2320</v>
          </cell>
          <cell r="J8677">
            <v>2030</v>
          </cell>
          <cell r="K8677" t="str">
            <v>乙类</v>
          </cell>
        </row>
        <row r="8678">
          <cell r="A8678" t="str">
            <v>HXD71301</v>
          </cell>
          <cell r="B8678" t="str">
            <v>先天性髋脱位Ⅰ期石膏固定术</v>
          </cell>
          <cell r="C8678" t="str">
            <v>麻醉下复位后,套袜套,裹棉衬,抬上石膏架,1人把持位置,2人以石膏带固定腹部双侧髋部及双侧下肢大腿。</v>
          </cell>
          <cell r="D8678" t="str">
            <v/>
          </cell>
          <cell r="E8678" t="str">
            <v>外固定材料</v>
          </cell>
          <cell r="F8678" t="str">
            <v>单侧</v>
          </cell>
          <cell r="G8678" t="str">
            <v>双侧加收不超过80%</v>
          </cell>
          <cell r="H8678">
            <v>1000</v>
          </cell>
          <cell r="I8678">
            <v>800</v>
          </cell>
          <cell r="J8678">
            <v>700</v>
          </cell>
          <cell r="K8678" t="str">
            <v>甲类</v>
          </cell>
        </row>
        <row r="8679">
          <cell r="A8679" t="str">
            <v>HXD71302</v>
          </cell>
          <cell r="B8679" t="str">
            <v>先天性髋脱位Ⅱ期石膏固定术</v>
          </cell>
          <cell r="C8679" t="str">
            <v>麻醉下保持复位位置,双下肢套袜套,裹棉衬,准备连接横梁,1人把持位置,2人以石膏带固定膝关节,并将横梁固定于双侧石膏管型上。</v>
          </cell>
          <cell r="D8679" t="str">
            <v/>
          </cell>
          <cell r="E8679" t="str">
            <v>外固定材料</v>
          </cell>
          <cell r="F8679" t="str">
            <v>单侧</v>
          </cell>
          <cell r="G8679" t="str">
            <v>双侧加收不超过80%</v>
          </cell>
          <cell r="H8679">
            <v>1000</v>
          </cell>
          <cell r="I8679">
            <v>800</v>
          </cell>
          <cell r="J8679">
            <v>700</v>
          </cell>
          <cell r="K8679" t="str">
            <v>甲类</v>
          </cell>
        </row>
        <row r="8680">
          <cell r="A8680" t="str">
            <v>HXD71303</v>
          </cell>
          <cell r="B8680" t="str">
            <v>先天性髋脱位Ⅲ期石膏固定术</v>
          </cell>
          <cell r="C8680" t="str">
            <v>麻醉下保持复位位置,双下肢套袜套,裹棉衬,准备连接横梁,1人把持位置,2人以石膏带固定双小腿,并将横梁固定于双侧石膏管型上。</v>
          </cell>
          <cell r="D8680" t="str">
            <v/>
          </cell>
          <cell r="E8680" t="str">
            <v>外固定材料</v>
          </cell>
          <cell r="F8680" t="str">
            <v>单侧</v>
          </cell>
          <cell r="G8680" t="str">
            <v>双侧加收不超过80%</v>
          </cell>
          <cell r="H8680">
            <v>1000</v>
          </cell>
          <cell r="I8680">
            <v>800</v>
          </cell>
          <cell r="J8680">
            <v>700</v>
          </cell>
          <cell r="K8680" t="str">
            <v>甲类</v>
          </cell>
        </row>
        <row r="8681">
          <cell r="A8681" t="str">
            <v>HXD71304</v>
          </cell>
          <cell r="B8681" t="str">
            <v>先天性髋脱位术后石膏固定术</v>
          </cell>
          <cell r="C8681" t="str">
            <v>麻醉下保证复位位置,套袜套,裹棉衬,抬上石膏架,1人把持位置,2人以石膏带固定腹部患侧髋部及患侧下肢(单髋人字)。</v>
          </cell>
          <cell r="D8681" t="str">
            <v/>
          </cell>
          <cell r="E8681" t="str">
            <v>外固定材料</v>
          </cell>
          <cell r="F8681" t="str">
            <v>单侧</v>
          </cell>
          <cell r="G8681" t="str">
            <v>双侧加收不超过50%</v>
          </cell>
          <cell r="H8681">
            <v>1000</v>
          </cell>
          <cell r="I8681">
            <v>800</v>
          </cell>
          <cell r="J8681">
            <v>700</v>
          </cell>
          <cell r="K8681" t="str">
            <v>甲类</v>
          </cell>
        </row>
        <row r="8682">
          <cell r="A8682" t="str">
            <v>HXD71305</v>
          </cell>
          <cell r="B8682" t="str">
            <v>先天性髋关节脱位切开复位石膏固定术</v>
          </cell>
          <cell r="C8682" t="str">
            <v>适于当手法复位失败后,或者有合并骨折与神经血管损伤的髋关节脱位。通过手术方法整复脱位的关节,将骨折复位并内固定,修复损伤的血管神经,术后使用石膏绷带塑形后固定。</v>
          </cell>
          <cell r="D8682" t="str">
            <v>引流装置,冲洗液</v>
          </cell>
          <cell r="E8682" t="str">
            <v>内固定材料,特殊缝线</v>
          </cell>
          <cell r="F8682" t="str">
            <v>单侧</v>
          </cell>
          <cell r="G8682" t="str">
            <v/>
          </cell>
          <cell r="H8682">
            <v>1900</v>
          </cell>
          <cell r="I8682">
            <v>1520</v>
          </cell>
          <cell r="J8682">
            <v>1330</v>
          </cell>
          <cell r="K8682" t="str">
            <v>甲类</v>
          </cell>
        </row>
        <row r="8683">
          <cell r="A8683" t="str">
            <v>HXD71306</v>
          </cell>
          <cell r="B8683" t="str">
            <v>全髋人工关节翻修联合内固定术</v>
          </cell>
          <cell r="C8683" t="str">
            <v>对术中有髋臼或股骨上段骨折或需大段植骨,先用钢板､螺钉或钢缆等固定骨折或植骨处,然后重新置入人工假体矫正畸形,术中需X线透视或导航。不含术中X线透视､导航。</v>
          </cell>
          <cell r="D8683" t="str">
            <v>引流装置,冲洗器</v>
          </cell>
          <cell r="E8683" t="str">
            <v>人工关节,人工骨,内固定材料,特殊缝线</v>
          </cell>
          <cell r="F8683" t="str">
            <v>单侧</v>
          </cell>
          <cell r="G8683" t="str">
            <v/>
          </cell>
          <cell r="H8683">
            <v>3700</v>
          </cell>
          <cell r="I8683">
            <v>2960</v>
          </cell>
          <cell r="J8683">
            <v>2590</v>
          </cell>
          <cell r="K8683" t="str">
            <v>乙类</v>
          </cell>
        </row>
        <row r="8684">
          <cell r="A8684" t="str">
            <v>HXD71307</v>
          </cell>
          <cell r="B8684" t="str">
            <v>髋关节假体周围骨折内固定术</v>
          </cell>
          <cell r="C8684" t="str">
            <v>对术中或术后置入人工假体后周围骨折(以股骨干为常见),用钢板､螺钉或记忆合金板固定,对合并假体松动者或假体长度不够者同时更换假体,术中需X线透视或导航。不含术中X线透视､导航。</v>
          </cell>
          <cell r="D8684" t="str">
            <v>引流装置,冲洗器</v>
          </cell>
          <cell r="E8684" t="str">
            <v>人工关节,人工骨,内固定材料,特殊缝线</v>
          </cell>
          <cell r="F8684" t="str">
            <v>单侧</v>
          </cell>
          <cell r="G8684" t="str">
            <v/>
          </cell>
          <cell r="H8684">
            <v>3600</v>
          </cell>
          <cell r="I8684">
            <v>2880</v>
          </cell>
          <cell r="J8684">
            <v>2520</v>
          </cell>
          <cell r="K8684" t="str">
            <v>乙类</v>
          </cell>
        </row>
        <row r="8685">
          <cell r="A8685" t="str">
            <v>HXD71308</v>
          </cell>
          <cell r="B8685" t="str">
            <v>先天性髋关节脱位切开复位骨盆截骨内固定术</v>
          </cell>
          <cell r="C8685" t="str">
            <v>将髋臼部位的骨盆截骨并旋转后使用内固定材料固定,以增加髋臼对股骨头的有效覆盖。</v>
          </cell>
          <cell r="D8685" t="str">
            <v>引流装置</v>
          </cell>
          <cell r="E8685" t="str">
            <v>内(外)固定材料</v>
          </cell>
          <cell r="F8685" t="str">
            <v>单侧</v>
          </cell>
          <cell r="G8685" t="str">
            <v/>
          </cell>
          <cell r="H8685">
            <v>2100</v>
          </cell>
          <cell r="I8685">
            <v>1680</v>
          </cell>
          <cell r="J8685">
            <v>1470</v>
          </cell>
          <cell r="K8685" t="str">
            <v>乙类</v>
          </cell>
        </row>
        <row r="8686">
          <cell r="A8686" t="str">
            <v>HXD71309</v>
          </cell>
          <cell r="B8686" t="str">
            <v>先天性髋关节脱位切开复位骨盆股骨截骨内固定术</v>
          </cell>
          <cell r="C8686" t="str">
            <v>适用于VI度以上的先天性髋关节脱位的矫正。当髋臼截骨内固定后髋臼对股骨头的覆盖得到解决,但股骨头仍然不能复位或股骨颈干角仍然异常的情况下,再进行股骨上端截骨然后内固定,使得先髋脱位得以矫正。</v>
          </cell>
          <cell r="D8686" t="str">
            <v>引流装置</v>
          </cell>
          <cell r="E8686" t="str">
            <v>内(外)固定材料</v>
          </cell>
          <cell r="F8686" t="str">
            <v>单侧</v>
          </cell>
          <cell r="G8686" t="str">
            <v/>
          </cell>
          <cell r="H8686">
            <v>2500</v>
          </cell>
          <cell r="I8686">
            <v>2000</v>
          </cell>
          <cell r="J8686">
            <v>1750</v>
          </cell>
          <cell r="K8686" t="str">
            <v>乙类</v>
          </cell>
        </row>
        <row r="8687">
          <cell r="A8687" t="str">
            <v>HXD73301</v>
          </cell>
          <cell r="B8687" t="str">
            <v>骨盆髋臼周围截骨术</v>
          </cell>
          <cell r="C8687" t="str">
            <v>髋部到弧形切口约20-25厘米,显露股骨大转子,截断,连同臀中小肌向近端翻转,显露关节囊､髂骨,至坐骨切迹,保护坐骨神经(后)､股动静脉(前)､股神经(前),X线或导航引导下将髂骨斜行截断,将股骨头内移,2-3枚长螺钉固定。不含X线引导。</v>
          </cell>
          <cell r="D8687" t="str">
            <v>引流装置</v>
          </cell>
          <cell r="E8687" t="str">
            <v>内固定材料,特殊缝线</v>
          </cell>
          <cell r="F8687" t="str">
            <v>单侧</v>
          </cell>
          <cell r="G8687" t="str">
            <v/>
          </cell>
          <cell r="H8687">
            <v>2200</v>
          </cell>
          <cell r="I8687">
            <v>1760</v>
          </cell>
          <cell r="J8687">
            <v>1540</v>
          </cell>
          <cell r="K8687" t="str">
            <v>乙类</v>
          </cell>
        </row>
        <row r="8688">
          <cell r="A8688" t="str">
            <v>HXD73302</v>
          </cell>
          <cell r="B8688" t="str">
            <v>髋关节病灶清理术</v>
          </cell>
          <cell r="C8688" t="str">
            <v>消毒铺巾,铺一次性防水无菌单,穿一次性防水手术衣,X线引导下定位髋关节外侧入路,牵引下关节镜探查股骨头与髋臼软骨面､股骨头韧带､盂唇､周围滑膜,放松牵引,X线定位引导下髋关节下入路探查股骨头下,髋臼周围,髋关节前内､前外､后外滑膜,将损伤软骨进行打磨,修理平整,21000毫升生理冲洗液冲洗关节腔。不含X线引导､术中导航､微骨折术。</v>
          </cell>
          <cell r="D8688" t="str">
            <v>冲洗液</v>
          </cell>
          <cell r="E8688" t="str">
            <v>特殊缝线</v>
          </cell>
          <cell r="F8688" t="str">
            <v>单侧</v>
          </cell>
          <cell r="G8688" t="str">
            <v/>
          </cell>
          <cell r="H8688">
            <v>2300</v>
          </cell>
          <cell r="I8688">
            <v>1840</v>
          </cell>
          <cell r="J8688">
            <v>1610</v>
          </cell>
          <cell r="K8688" t="str">
            <v>甲类</v>
          </cell>
        </row>
        <row r="8689">
          <cell r="A8689" t="str">
            <v>HXD73303</v>
          </cell>
          <cell r="B8689" t="str">
            <v>髋关节滑膜切除术</v>
          </cell>
          <cell r="C8689" t="str">
            <v>消毒铺巾,切开皮肤,显露关节,清除滑膜,松解粘连。</v>
          </cell>
          <cell r="D8689" t="str">
            <v>引流装置</v>
          </cell>
          <cell r="E8689" t="str">
            <v>特殊缝线</v>
          </cell>
          <cell r="F8689" t="str">
            <v>单侧</v>
          </cell>
          <cell r="G8689" t="str">
            <v/>
          </cell>
          <cell r="H8689">
            <v>1600</v>
          </cell>
          <cell r="I8689">
            <v>1280</v>
          </cell>
          <cell r="J8689">
            <v>1120</v>
          </cell>
          <cell r="K8689" t="str">
            <v>甲类</v>
          </cell>
        </row>
        <row r="8690">
          <cell r="A8690" t="str">
            <v>HXD73304</v>
          </cell>
          <cell r="B8690" t="str">
            <v>髋臼盂唇切除术</v>
          </cell>
          <cell r="C8690" t="str">
            <v>消毒铺巾,切开探查股骨头与髋臼软骨面､股骨头韧带､盂唇､周围滑膜,将损伤盂唇部分切除。</v>
          </cell>
          <cell r="D8690" t="str">
            <v>冲洗液</v>
          </cell>
          <cell r="E8690" t="str">
            <v>特殊缝线</v>
          </cell>
          <cell r="F8690" t="str">
            <v>单侧</v>
          </cell>
          <cell r="G8690" t="str">
            <v/>
          </cell>
          <cell r="H8690">
            <v>1250</v>
          </cell>
          <cell r="I8690">
            <v>1000</v>
          </cell>
          <cell r="J8690">
            <v>875</v>
          </cell>
          <cell r="K8690" t="str">
            <v>甲类</v>
          </cell>
        </row>
        <row r="8691">
          <cell r="A8691" t="str">
            <v>HXD73305</v>
          </cell>
          <cell r="B8691" t="str">
            <v>髋臼骨赘切除术</v>
          </cell>
          <cell r="C8691" t="str">
            <v>消毒铺巾,切开探查股骨头与髋臼软骨面､股骨头韧带､盂唇､周围滑膜,切除髋臼周缘骨赘。</v>
          </cell>
          <cell r="D8691" t="str">
            <v>冲洗液</v>
          </cell>
          <cell r="E8691" t="str">
            <v>特殊缝线</v>
          </cell>
          <cell r="F8691" t="str">
            <v>单侧</v>
          </cell>
          <cell r="G8691" t="str">
            <v/>
          </cell>
          <cell r="H8691">
            <v>1250</v>
          </cell>
          <cell r="I8691">
            <v>1000</v>
          </cell>
          <cell r="J8691">
            <v>875</v>
          </cell>
          <cell r="K8691" t="str">
            <v>甲类</v>
          </cell>
        </row>
        <row r="8692">
          <cell r="A8692" t="str">
            <v>HXD73306</v>
          </cell>
          <cell r="B8692" t="str">
            <v>髋臼旋转截骨术</v>
          </cell>
          <cell r="C8692" t="str">
            <v>髋部到弧形切口约20-25厘米,显露股骨大转子,截断,连同臀中小肌向近端翻转,显露关节囊､髂骨､坐骨､耻骨,保护坐骨神经(后)､股动静脉(前),截断耻骨基底,髂坐骨弧形截骨,将股骨头向内推,长螺钉固定髂骨截骨,术中X线引导(或导航引导)。不含X线引导､导航。</v>
          </cell>
          <cell r="D8692" t="str">
            <v>引流装置</v>
          </cell>
          <cell r="E8692" t="str">
            <v>内固定材料,特殊缝线</v>
          </cell>
          <cell r="F8692" t="str">
            <v>单侧</v>
          </cell>
          <cell r="G8692" t="str">
            <v/>
          </cell>
          <cell r="H8692">
            <v>1800</v>
          </cell>
          <cell r="I8692">
            <v>1440</v>
          </cell>
          <cell r="J8692">
            <v>1260</v>
          </cell>
          <cell r="K8692" t="str">
            <v>乙类</v>
          </cell>
        </row>
        <row r="8693">
          <cell r="A8693" t="str">
            <v>HXD73501</v>
          </cell>
          <cell r="B8693" t="str">
            <v>关节镜下髋关节滑膜部分切除术</v>
          </cell>
          <cell r="C8693" t="str">
            <v>消毒铺巾,铺一次性防水无菌单,穿一次性防水手术衣,X线引导下定位髋关节外侧入路,牵引下关节镜探查股骨头与髋臼软骨面､股骨头韧带､盂唇､周围滑膜,放松牵引,X线定位引导下髋关节下入路探查股骨头下,髋臼周围,髋关节前内､前外､后外滑膜,将病变滑膜切除,21000毫升生理冲洗液冲洗关节腔。不含X线引导､术中导航。</v>
          </cell>
          <cell r="D8693" t="str">
            <v>冲洗液</v>
          </cell>
          <cell r="E8693" t="str">
            <v/>
          </cell>
          <cell r="F8693" t="str">
            <v>单侧</v>
          </cell>
          <cell r="G8693" t="str">
            <v/>
          </cell>
          <cell r="H8693">
            <v>1600</v>
          </cell>
          <cell r="I8693">
            <v>1280</v>
          </cell>
          <cell r="J8693">
            <v>1120</v>
          </cell>
          <cell r="K8693" t="str">
            <v>乙类</v>
          </cell>
        </row>
        <row r="8694">
          <cell r="A8694" t="str">
            <v>HXD73502</v>
          </cell>
          <cell r="B8694" t="str">
            <v>关节镜下髋臼盂唇切除术</v>
          </cell>
          <cell r="C8694" t="str">
            <v>消毒铺巾,铺一次性防水无菌单,穿一次性防水手术衣,X线引导下定位髋关节外侧入路,牵引下关节镜探查股骨头与髋臼软骨面､股骨头韧带､盂唇､周围滑膜,放松牵引,X线定位引导下髋关节下入路探查股骨头下,髋臼周围,髋关节前内､前外､后外滑膜,将损伤盂唇部分切除。21000毫升生理冲洗液冲洗关节腔。不含X线引导､术中导航。</v>
          </cell>
          <cell r="D8694" t="str">
            <v>冲洗液</v>
          </cell>
          <cell r="E8694" t="str">
            <v/>
          </cell>
          <cell r="F8694" t="str">
            <v>单侧</v>
          </cell>
          <cell r="G8694" t="str">
            <v/>
          </cell>
          <cell r="H8694">
            <v>1450</v>
          </cell>
          <cell r="I8694">
            <v>1160</v>
          </cell>
          <cell r="J8694">
            <v>1015</v>
          </cell>
          <cell r="K8694" t="str">
            <v>乙类</v>
          </cell>
        </row>
        <row r="8695">
          <cell r="A8695" t="str">
            <v>HXD73503</v>
          </cell>
          <cell r="B8695" t="str">
            <v>关节镜下髋臼骨赘切除术</v>
          </cell>
          <cell r="C8695" t="str">
            <v>消毒铺巾,铺一次性防水无菌单,穿一次性防水手术衣,X线引导下定位髋关节外侧入路,牵引下关节镜探查股骨头与髋臼软骨面､股骨头韧带､盂唇､周围滑膜,放松牵引,X线定位引导下髋关节下入路探查股骨头下,髋臼周围,髋关节前内､前外､后外滑膜,切除髋臼周缘骨赘。21000毫升生理冲洗液冲洗关节腔。不含X线引导､术中导航。</v>
          </cell>
          <cell r="D8695" t="str">
            <v>冲洗液</v>
          </cell>
          <cell r="E8695" t="str">
            <v/>
          </cell>
          <cell r="F8695" t="str">
            <v>单侧</v>
          </cell>
          <cell r="G8695" t="str">
            <v/>
          </cell>
          <cell r="H8695">
            <v>1450</v>
          </cell>
          <cell r="I8695">
            <v>1160</v>
          </cell>
          <cell r="J8695">
            <v>1015</v>
          </cell>
          <cell r="K8695" t="str">
            <v>乙类</v>
          </cell>
        </row>
        <row r="8696">
          <cell r="A8696" t="str">
            <v>HXD73504</v>
          </cell>
          <cell r="B8696" t="str">
            <v>关节镜下股骨头韧带切除术</v>
          </cell>
          <cell r="C8696" t="str">
            <v>消毒铺巾,铺一次性防水无菌单,穿一次性防水手术衣,X线引导下定位髋关节外侧入路,牵引下关节镜探查股骨头与髋臼软骨面､股骨头韧带､盂唇､周围滑膜,放松牵引,X线定位引导下髋关节下入路探查股骨头下,髋臼周围,髋关节前内､前外､后外滑膜,切除股骨头韧带,21000毫升生理冲洗液冲洗关节腔。不含X线引导､术中导航。</v>
          </cell>
          <cell r="D8696" t="str">
            <v>冲洗液</v>
          </cell>
          <cell r="E8696" t="str">
            <v>特殊缝线</v>
          </cell>
          <cell r="F8696" t="str">
            <v>单侧</v>
          </cell>
          <cell r="G8696" t="str">
            <v/>
          </cell>
          <cell r="H8696">
            <v>1330</v>
          </cell>
          <cell r="I8696">
            <v>1065</v>
          </cell>
          <cell r="J8696">
            <v>930</v>
          </cell>
          <cell r="K8696" t="str">
            <v>乙类</v>
          </cell>
        </row>
        <row r="8697">
          <cell r="A8697" t="str">
            <v>HXD73505</v>
          </cell>
          <cell r="B8697" t="str">
            <v>关节镜下髋关节滑膜全切除术</v>
          </cell>
          <cell r="C8697" t="str">
            <v>消毒铺巾,铺一次性防水无菌单,穿一次性防水手术衣,X线引导下定位髋关节外侧入路,牵引下关节镜探查股骨头与髋臼软骨面､股骨头韧带､盂唇､周围滑膜,放松牵引,X线定位引导下髋关节下入路探查股骨头下,髋臼周围,髋关节前内､前外､后外滑膜,将关节镜视野内操作范围内滑膜全切,30000毫升生理冲洗液冲洗。不含X线引导､术中导航。</v>
          </cell>
          <cell r="D8697" t="str">
            <v>冲洗液</v>
          </cell>
          <cell r="E8697" t="str">
            <v/>
          </cell>
          <cell r="F8697" t="str">
            <v>单侧</v>
          </cell>
          <cell r="G8697" t="str">
            <v/>
          </cell>
          <cell r="H8697">
            <v>1600</v>
          </cell>
          <cell r="I8697">
            <v>1280</v>
          </cell>
          <cell r="J8697">
            <v>1120</v>
          </cell>
          <cell r="K8697" t="str">
            <v>乙类</v>
          </cell>
        </row>
        <row r="8698">
          <cell r="A8698" t="str">
            <v>HXD83301</v>
          </cell>
          <cell r="B8698" t="str">
            <v>髋关节软骨微骨折术</v>
          </cell>
          <cell r="C8698" t="str">
            <v>消毒铺巾,铺一次性防水无菌单,穿一次性防水手术衣,X线引导下定位髋关节外侧入路,牵引下关节镜探查股骨头与髋臼软骨面､股骨头韧带､盂唇､周围滑膜,放松牵引,X线定位引导下髋关节下入路探查股骨头下,髋臼周围,髋关节前内､前外､后外滑膜,将软骨剥脱区周围进行打磨,修理平整,软骨下骨用微骨折器械钻孔,30000毫升生理冲洗液冲洗。不含X线引导､术中导航。</v>
          </cell>
          <cell r="D8698" t="str">
            <v>冲洗液</v>
          </cell>
          <cell r="E8698" t="str">
            <v/>
          </cell>
          <cell r="F8698" t="str">
            <v>单侧</v>
          </cell>
          <cell r="G8698" t="str">
            <v/>
          </cell>
          <cell r="H8698">
            <v>1600</v>
          </cell>
          <cell r="I8698">
            <v>1280</v>
          </cell>
          <cell r="J8698">
            <v>1120</v>
          </cell>
          <cell r="K8698" t="str">
            <v>乙类</v>
          </cell>
        </row>
        <row r="8699">
          <cell r="A8699" t="str">
            <v>HXD83302</v>
          </cell>
          <cell r="B8699" t="str">
            <v>髋臼盂唇缝合术</v>
          </cell>
          <cell r="C8699" t="str">
            <v>消毒铺巾,切开探查股骨头与髋臼软骨面､股骨头韧带､盂唇､周围滑膜,将损伤盂唇周围清理,新鲜化,缝合固定盂唇。</v>
          </cell>
          <cell r="D8699" t="str">
            <v>冲洗液</v>
          </cell>
          <cell r="E8699" t="str">
            <v>特殊缝线</v>
          </cell>
          <cell r="F8699" t="str">
            <v>单侧</v>
          </cell>
          <cell r="G8699" t="str">
            <v/>
          </cell>
          <cell r="H8699">
            <v>1300</v>
          </cell>
          <cell r="I8699">
            <v>1040</v>
          </cell>
          <cell r="J8699">
            <v>910</v>
          </cell>
          <cell r="K8699" t="str">
            <v>甲类</v>
          </cell>
        </row>
        <row r="8700">
          <cell r="A8700" t="str">
            <v>HXD83303</v>
          </cell>
          <cell r="B8700" t="str">
            <v>髋臼造盖成形术</v>
          </cell>
          <cell r="C8700" t="str">
            <v>经髋关节各种入路,于髋臼顶部截骨后植入楔形骨块或于髋臼外上缘将髂骨做楔形截骨后下翻,上方植骨,螺钉内固定。不含C型臂引导。</v>
          </cell>
          <cell r="D8700" t="str">
            <v>骨蜡</v>
          </cell>
          <cell r="E8700" t="str">
            <v>内固定材料,特殊缝线</v>
          </cell>
          <cell r="F8700" t="str">
            <v>单侧</v>
          </cell>
          <cell r="G8700" t="str">
            <v/>
          </cell>
          <cell r="H8700">
            <v>1740</v>
          </cell>
          <cell r="I8700">
            <v>1390</v>
          </cell>
          <cell r="J8700">
            <v>1220</v>
          </cell>
          <cell r="K8700" t="str">
            <v>乙类</v>
          </cell>
        </row>
        <row r="8701">
          <cell r="A8701" t="str">
            <v>HXD83501</v>
          </cell>
          <cell r="B8701" t="str">
            <v>关节镜下髋臼盂唇缝合术</v>
          </cell>
          <cell r="C8701" t="str">
            <v>消毒铺巾,铺一次性防水无菌单,穿一次性防水手术衣,X线引导下定位髋关节外侧入路,牵引下关节镜探查股骨头与髋臼软骨面､股骨头韧带､盂唇､周围滑膜,放松牵引,X线定位引导下髋关节下入路探查股骨头下,髋臼周围,髋关节前内､前外､后外滑膜,将损伤盂唇周围清理,新鲜化,用镜下缝合器械缝合固定盂唇,30000毫升生理冲洗液冲洗。不含X线引导､术中导航。</v>
          </cell>
          <cell r="D8701" t="str">
            <v>冲洗液</v>
          </cell>
          <cell r="E8701" t="str">
            <v>内固定材料,特殊缝线</v>
          </cell>
          <cell r="F8701" t="str">
            <v>单侧</v>
          </cell>
          <cell r="G8701" t="str">
            <v/>
          </cell>
          <cell r="H8701">
            <v>1450</v>
          </cell>
          <cell r="I8701">
            <v>1160</v>
          </cell>
          <cell r="J8701">
            <v>1015</v>
          </cell>
          <cell r="K8701" t="str">
            <v>乙类</v>
          </cell>
        </row>
        <row r="8702">
          <cell r="A8702" t="str">
            <v>HXE</v>
          </cell>
          <cell r="B8702" t="str">
            <v>髋肌及软组织</v>
          </cell>
          <cell r="C8702" t="str">
            <v/>
          </cell>
          <cell r="D8702" t="str">
            <v/>
          </cell>
          <cell r="E8702" t="str">
            <v/>
          </cell>
        </row>
        <row r="8702">
          <cell r="G8702" t="str">
            <v/>
          </cell>
          <cell r="H8702" t="str">
            <v/>
          </cell>
          <cell r="I8702" t="str">
            <v/>
          </cell>
          <cell r="J8702" t="str">
            <v/>
          </cell>
        </row>
        <row r="8703">
          <cell r="A8703" t="str">
            <v>HXE45301</v>
          </cell>
          <cell r="B8703" t="str">
            <v>髂腰肌脓肿切开引流术</v>
          </cell>
          <cell r="C8703" t="str">
            <v>麻醉,消毒,大麦氏切口,逐层切开,推开腹膜及髂血管､股神经,显露髂腰肌,清除脓腔,引流脓液,冲洗,缝合。</v>
          </cell>
          <cell r="D8703" t="str">
            <v>引流装置,冲洗液</v>
          </cell>
          <cell r="E8703" t="str">
            <v>特殊缝线</v>
          </cell>
          <cell r="F8703" t="str">
            <v>次</v>
          </cell>
          <cell r="G8703" t="str">
            <v/>
          </cell>
          <cell r="H8703">
            <v>1200</v>
          </cell>
          <cell r="I8703">
            <v>960</v>
          </cell>
          <cell r="J8703">
            <v>840</v>
          </cell>
          <cell r="K8703" t="str">
            <v>甲类</v>
          </cell>
        </row>
        <row r="8704">
          <cell r="A8704" t="str">
            <v>HXE57301</v>
          </cell>
          <cell r="B8704" t="str">
            <v>髂腰肌腱松解术</v>
          </cell>
          <cell r="C8704" t="str">
            <v>消毒铺巾,铺一次性防水无菌单,穿一次性防水手术衣,皮下组织扩孔,制造腔隙,关节镜探查髂腰肌腱,将挛缩处Z形切断,关节镜下止血,21000毫升生理冲洗液冲洗关节腔。</v>
          </cell>
          <cell r="D8704" t="str">
            <v>冲洗液</v>
          </cell>
          <cell r="E8704" t="str">
            <v>特殊缝线</v>
          </cell>
          <cell r="F8704" t="str">
            <v>单侧</v>
          </cell>
          <cell r="G8704" t="str">
            <v/>
          </cell>
          <cell r="H8704">
            <v>1000</v>
          </cell>
          <cell r="I8704">
            <v>800</v>
          </cell>
          <cell r="J8704">
            <v>700</v>
          </cell>
          <cell r="K8704" t="str">
            <v>甲类</v>
          </cell>
        </row>
        <row r="8705">
          <cell r="A8705" t="str">
            <v>HXE57302</v>
          </cell>
          <cell r="B8705" t="str">
            <v>臀大肌挛缩切除松解术</v>
          </cell>
          <cell r="C8705" t="str">
            <v>麻醉后,仰卧位,纵行切开患侧臀部皮肤､皮下,显露挛缩条索状纤维化的臀肌,主要为臀大肌,"V"形切开臀肌,松解紧张组织,缝合皮下及切口。</v>
          </cell>
          <cell r="D8705" t="str">
            <v/>
          </cell>
          <cell r="E8705" t="str">
            <v>特殊缝线</v>
          </cell>
          <cell r="F8705" t="str">
            <v>单侧</v>
          </cell>
          <cell r="G8705" t="str">
            <v>双侧加收不超过80%</v>
          </cell>
          <cell r="H8705">
            <v>1080</v>
          </cell>
          <cell r="I8705">
            <v>860</v>
          </cell>
          <cell r="J8705">
            <v>755</v>
          </cell>
          <cell r="K8705" t="str">
            <v>甲类</v>
          </cell>
        </row>
        <row r="8706">
          <cell r="A8706" t="str">
            <v>HXE57303</v>
          </cell>
          <cell r="B8706" t="str">
            <v>髂胫束松解术</v>
          </cell>
          <cell r="C8706" t="str">
            <v>消毒铺巾,穿手术衣,切开皮肤､皮下组织､深筋膜,探查臀大肌肌腱及髂胫束,将挛缩处Z形切断,电刀止血。</v>
          </cell>
          <cell r="D8706" t="str">
            <v/>
          </cell>
          <cell r="E8706" t="str">
            <v>特殊缝线</v>
          </cell>
          <cell r="F8706" t="str">
            <v>单侧</v>
          </cell>
          <cell r="G8706" t="str">
            <v/>
          </cell>
          <cell r="H8706">
            <v>1000</v>
          </cell>
          <cell r="I8706">
            <v>800</v>
          </cell>
          <cell r="J8706">
            <v>700</v>
          </cell>
          <cell r="K8706" t="str">
            <v>甲类</v>
          </cell>
        </row>
        <row r="8707">
          <cell r="A8707" t="str">
            <v>HXE57501</v>
          </cell>
          <cell r="B8707" t="str">
            <v>关节镜下髂胫束松解术</v>
          </cell>
          <cell r="C8707" t="str">
            <v>消毒铺巾,铺一次性防水无菌单,穿一次性防水手术衣,皮下组织扩孔,制造腔隙,关节镜探查臀大肌肌腱及髂胫束,将挛缩处Z形切断,关节镜下止血。21000毫升生理冲洗液冲洗关节腔。</v>
          </cell>
          <cell r="D8707" t="str">
            <v>冲洗液</v>
          </cell>
          <cell r="E8707" t="str">
            <v/>
          </cell>
          <cell r="F8707" t="str">
            <v>单侧</v>
          </cell>
          <cell r="G8707" t="str">
            <v/>
          </cell>
          <cell r="H8707">
            <v>1280</v>
          </cell>
          <cell r="I8707">
            <v>1025</v>
          </cell>
          <cell r="J8707">
            <v>900</v>
          </cell>
          <cell r="K8707" t="str">
            <v>乙类</v>
          </cell>
        </row>
        <row r="8708">
          <cell r="A8708" t="str">
            <v>HXE73501</v>
          </cell>
          <cell r="B8708" t="str">
            <v>关节镜下臀中肌清理术</v>
          </cell>
          <cell r="C8708" t="str">
            <v>消毒铺巾,铺一次性防水无菌单,穿一次性防水手术衣,皮下组织扩孔,制造腔隙,关节镜探查臀中肌肌腱,将钙化病灶清理,15000毫升生理冲洗液冲洗关节腔。</v>
          </cell>
          <cell r="D8708" t="str">
            <v>冲洗液</v>
          </cell>
          <cell r="E8708" t="str">
            <v/>
          </cell>
          <cell r="F8708" t="str">
            <v>单侧</v>
          </cell>
          <cell r="G8708" t="str">
            <v/>
          </cell>
          <cell r="H8708">
            <v>1080</v>
          </cell>
          <cell r="I8708">
            <v>860</v>
          </cell>
          <cell r="J8708">
            <v>755</v>
          </cell>
          <cell r="K8708" t="str">
            <v>乙类</v>
          </cell>
        </row>
        <row r="8709">
          <cell r="A8709" t="str">
            <v>HXF-HXM</v>
          </cell>
          <cell r="B8709" t="str">
            <v>11.大腿</v>
          </cell>
          <cell r="C8709" t="str">
            <v/>
          </cell>
          <cell r="D8709" t="str">
            <v/>
          </cell>
          <cell r="E8709" t="str">
            <v/>
          </cell>
        </row>
        <row r="8709">
          <cell r="G8709" t="str">
            <v/>
          </cell>
          <cell r="H8709" t="str">
            <v/>
          </cell>
          <cell r="I8709" t="str">
            <v/>
          </cell>
          <cell r="J8709" t="str">
            <v/>
          </cell>
        </row>
        <row r="8710">
          <cell r="A8710" t="str">
            <v>HXF79301</v>
          </cell>
          <cell r="B8710" t="str">
            <v>大腿截肢术</v>
          </cell>
          <cell r="C8710" t="str">
            <v>入路,神经血管切断处理,肌腱肌肉切断,截骨,肌肉成形,肌固定,放置引流,关闭伤口,用生理冲洗液1000毫升冲洗。</v>
          </cell>
          <cell r="D8710" t="str">
            <v>引流装置,冲洗液</v>
          </cell>
          <cell r="E8710" t="str">
            <v>特殊缝线</v>
          </cell>
          <cell r="F8710" t="str">
            <v>次</v>
          </cell>
          <cell r="G8710" t="str">
            <v/>
          </cell>
          <cell r="H8710">
            <v>1600</v>
          </cell>
          <cell r="I8710">
            <v>1280</v>
          </cell>
          <cell r="J8710">
            <v>1120</v>
          </cell>
          <cell r="K8710" t="str">
            <v>甲类</v>
          </cell>
        </row>
        <row r="8711">
          <cell r="A8711" t="str">
            <v>HXF79302</v>
          </cell>
          <cell r="B8711" t="str">
            <v>深度烧伤大腿截肢术</v>
          </cell>
          <cell r="C8711" t="str">
            <v>术区皮肤消毒,显露并确定坏死平面,截除坏死肢体远端,妥善处理残端血管､神经､骨骼､肌肉等组织,缝合残端,或用皮瓣或皮片修复残端创面。不含植皮术､皮瓣修复术。</v>
          </cell>
          <cell r="D8711" t="str">
            <v>引流装置</v>
          </cell>
          <cell r="E8711" t="str">
            <v>功能性敷料,特殊缝线</v>
          </cell>
          <cell r="F8711" t="str">
            <v>单侧</v>
          </cell>
          <cell r="G8711" t="str">
            <v/>
          </cell>
          <cell r="H8711">
            <v>1600</v>
          </cell>
          <cell r="I8711">
            <v>1280</v>
          </cell>
          <cell r="J8711">
            <v>1120</v>
          </cell>
          <cell r="K8711" t="str">
            <v>甲类</v>
          </cell>
        </row>
        <row r="8712">
          <cell r="A8712" t="str">
            <v>HXG</v>
          </cell>
          <cell r="B8712" t="str">
            <v>股骨</v>
          </cell>
          <cell r="C8712" t="str">
            <v/>
          </cell>
          <cell r="D8712" t="str">
            <v/>
          </cell>
          <cell r="E8712" t="str">
            <v/>
          </cell>
        </row>
        <row r="8712">
          <cell r="G8712" t="str">
            <v/>
          </cell>
          <cell r="H8712" t="str">
            <v/>
          </cell>
          <cell r="I8712" t="str">
            <v/>
          </cell>
          <cell r="J8712" t="str">
            <v/>
          </cell>
        </row>
        <row r="8713">
          <cell r="A8713" t="str">
            <v>HXG57301</v>
          </cell>
          <cell r="B8713" t="str">
            <v>股骨头钻孔减压术</v>
          </cell>
          <cell r="C8713" t="str">
            <v>显露股骨大转子,C型臂X线透视引导下3.5毫米钻头坏死区多处钻孔减压。不含术中X线引导。</v>
          </cell>
          <cell r="D8713" t="str">
            <v/>
          </cell>
          <cell r="E8713" t="str">
            <v/>
          </cell>
          <cell r="F8713" t="str">
            <v>单侧</v>
          </cell>
          <cell r="G8713" t="str">
            <v/>
          </cell>
          <cell r="H8713">
            <v>1470</v>
          </cell>
          <cell r="I8713">
            <v>1180</v>
          </cell>
          <cell r="J8713">
            <v>1030</v>
          </cell>
          <cell r="K8713" t="str">
            <v>甲类</v>
          </cell>
        </row>
        <row r="8714">
          <cell r="A8714" t="str">
            <v>HXG57302</v>
          </cell>
          <cell r="B8714" t="str">
            <v>股骨头减压游离骨植骨术</v>
          </cell>
          <cell r="C8714" t="str">
            <v>显露股骨大转子,C型臂X线透视引导下8-9毫米套筒减压,髂骨取骨植入。不含术中X线引导。</v>
          </cell>
          <cell r="D8714" t="str">
            <v/>
          </cell>
          <cell r="E8714" t="str">
            <v>内固定材料</v>
          </cell>
          <cell r="F8714" t="str">
            <v>单侧</v>
          </cell>
          <cell r="G8714" t="str">
            <v/>
          </cell>
          <cell r="H8714">
            <v>1470</v>
          </cell>
          <cell r="I8714">
            <v>1180</v>
          </cell>
          <cell r="J8714">
            <v>1030</v>
          </cell>
          <cell r="K8714" t="str">
            <v>乙类</v>
          </cell>
        </row>
        <row r="8715">
          <cell r="A8715" t="str">
            <v>HXG57501</v>
          </cell>
          <cell r="B8715" t="str">
            <v>关节镜下股骨头钻孔减压术</v>
          </cell>
          <cell r="C8715" t="str">
            <v>消毒铺巾,铺一次性防水无菌单,穿一次性防水手术衣,X线引导下定位髋关节外侧入路,牵引下关节镜探查股骨头与髋臼软骨面､股骨头韧带､盂唇､周围滑膜,放松牵引,X线定位引导下髋关节下入路探查股骨头下,髋臼周围,髋关节前内､前外､后外滑膜,X线引导下克氏针定位,空心钻头钻孔减压,21000毫升生理冲洗液冲洗关节腔。不含X线引导､术中导航。</v>
          </cell>
          <cell r="D8715" t="str">
            <v>冲洗液</v>
          </cell>
          <cell r="E8715" t="str">
            <v/>
          </cell>
          <cell r="F8715" t="str">
            <v>单侧</v>
          </cell>
          <cell r="G8715" t="str">
            <v/>
          </cell>
          <cell r="H8715">
            <v>1620</v>
          </cell>
          <cell r="I8715">
            <v>1300</v>
          </cell>
          <cell r="J8715">
            <v>1130</v>
          </cell>
          <cell r="K8715" t="str">
            <v>乙类</v>
          </cell>
        </row>
        <row r="8716">
          <cell r="A8716" t="str">
            <v>HXG66301</v>
          </cell>
          <cell r="B8716" t="str">
            <v>人工股骨头置换术</v>
          </cell>
          <cell r="C8716" t="str">
            <v>适于股骨头器质性病变但髋臼侧仍然良好患者,切开,保护股神经或坐骨神经,保护股动静脉,显露病变关节,脱出股骨头,准确截骨。显露髋臼,处理髋臼圆韧带和股骨扩髓,使用试模测试,精确安放股骨头假体,术中用X线引导(或导航)或检查位置。不含术中X线引导､导航。</v>
          </cell>
          <cell r="D8716" t="str">
            <v>引流装置,冲洗器</v>
          </cell>
          <cell r="E8716" t="str">
            <v>人工关节,内固定材料,特殊缝线,真空搅拌器,骨水泥</v>
          </cell>
          <cell r="F8716" t="str">
            <v>单侧</v>
          </cell>
          <cell r="G8716" t="str">
            <v/>
          </cell>
          <cell r="H8716">
            <v>2000</v>
          </cell>
          <cell r="I8716">
            <v>1600</v>
          </cell>
          <cell r="J8716">
            <v>1400</v>
          </cell>
          <cell r="K8716" t="str">
            <v>乙类</v>
          </cell>
        </row>
        <row r="8717">
          <cell r="A8717" t="str">
            <v>HXG70301</v>
          </cell>
          <cell r="B8717" t="str">
            <v>股骨颈骨折闭合复位内固定术</v>
          </cell>
          <cell r="C8717" t="str">
            <v>摆体位,选择适合入路切开,保护周围血管神经组织,保护骨折端血供,不显露骨折端,闭合复位骨折端,一般在透视影像监视下进行,选择相应内固定物进行骨折固定,冲洗伤口,放置引流,缝合伤口。必要时术中X线检查骨折及内固定物位置或进行术中计算机导航。不含术中X线引导､术中导航。</v>
          </cell>
          <cell r="D8717" t="str">
            <v>引流装置,冲洗液</v>
          </cell>
          <cell r="E8717" t="str">
            <v>内固定材料,特殊缝线</v>
          </cell>
          <cell r="F8717" t="str">
            <v>单侧</v>
          </cell>
          <cell r="G8717" t="str">
            <v/>
          </cell>
          <cell r="H8717">
            <v>1700</v>
          </cell>
          <cell r="I8717">
            <v>1360</v>
          </cell>
          <cell r="J8717">
            <v>1190</v>
          </cell>
          <cell r="K8717" t="str">
            <v>甲类</v>
          </cell>
        </row>
        <row r="8718">
          <cell r="A8718" t="str">
            <v>HXG70302</v>
          </cell>
          <cell r="B8718" t="str">
            <v>陈旧股骨颈骨折闭合复位内固定术</v>
          </cell>
          <cell r="C8718" t="str">
            <v>陈旧骨折包括骨折不愈合､畸形愈合､骨折伴感染,病变部位为非正常解剖结构,手术操作难度增大很多。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植骨术､术中X线引导､术中导航。</v>
          </cell>
          <cell r="D8718" t="str">
            <v>引流装置,冲洗液</v>
          </cell>
          <cell r="E8718" t="str">
            <v>内固定材料,人工骨,特殊缝线</v>
          </cell>
          <cell r="F8718" t="str">
            <v>单侧</v>
          </cell>
          <cell r="G8718" t="str">
            <v/>
          </cell>
          <cell r="H8718">
            <v>1800</v>
          </cell>
          <cell r="I8718">
            <v>1440</v>
          </cell>
          <cell r="J8718">
            <v>1260</v>
          </cell>
          <cell r="K8718" t="str">
            <v>甲类</v>
          </cell>
        </row>
        <row r="8719">
          <cell r="A8719" t="str">
            <v>HXG70303</v>
          </cell>
          <cell r="B8719" t="str">
            <v>股骨颈骨折切开复位内固定术</v>
          </cell>
          <cell r="C8719" t="str">
            <v>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X线引导､术中导航。</v>
          </cell>
          <cell r="D8719" t="str">
            <v>引流装置,冲洗液</v>
          </cell>
          <cell r="E8719" t="str">
            <v>内固定材料,特殊缝线</v>
          </cell>
          <cell r="F8719" t="str">
            <v>单侧</v>
          </cell>
          <cell r="G8719" t="str">
            <v/>
          </cell>
          <cell r="H8719">
            <v>2000</v>
          </cell>
          <cell r="I8719">
            <v>1600</v>
          </cell>
          <cell r="J8719">
            <v>1400</v>
          </cell>
          <cell r="K8719" t="str">
            <v>甲类</v>
          </cell>
        </row>
        <row r="8720">
          <cell r="A8720" t="str">
            <v>HXG70304</v>
          </cell>
          <cell r="B8720" t="str">
            <v>陈旧股骨颈骨折切开复位内固定术</v>
          </cell>
          <cell r="C8720" t="str">
            <v>陈旧骨折包括骨折不愈合､畸形愈合､骨折伴感染,病变部位为非正常解剖结构,手术操作难度增大很多。摆体位,选择适合入路切开,保护周围血管神经组织,保护骨折端血供,显露骨折形态,复位骨折端。必要时进行截骨矫形,选择相应内固定物进行骨折固定,冲洗伤口,放置引流,逐层缝合伤口,必要时术中X线检查骨折及内固定物位置或进行术中计算机导航。不含植骨术､术中X线引导､术中导航。</v>
          </cell>
          <cell r="D8720" t="str">
            <v>引流装置,冲洗液</v>
          </cell>
          <cell r="E8720" t="str">
            <v>内固定材料,人工骨,特殊缝线</v>
          </cell>
          <cell r="F8720" t="str">
            <v>单侧</v>
          </cell>
          <cell r="G8720" t="str">
            <v/>
          </cell>
          <cell r="H8720">
            <v>2050</v>
          </cell>
          <cell r="I8720">
            <v>1640</v>
          </cell>
          <cell r="J8720">
            <v>1435</v>
          </cell>
          <cell r="K8720" t="str">
            <v>甲类</v>
          </cell>
        </row>
        <row r="8721">
          <cell r="A8721" t="str">
            <v>HXG70305</v>
          </cell>
          <cell r="B8721" t="str">
            <v>股骨转子间骨折闭合复位钢板螺丝钉内固定术</v>
          </cell>
          <cell r="C8721" t="str">
            <v>摆体位,选择骨折端远近端切开,保护周围软组织,防止血管神经损伤,透视下闭合复位骨折端,选择适宜的钢板螺丝钉固定系统,经皮下或肌下跨越骨折端,用螺钉进行骨折固定。冲洗伤口,放置引流,逐层缝合伤口。必要时术中X线检查骨折及内固定物位置。不含术中X线引导､术中导航。</v>
          </cell>
          <cell r="D8721" t="str">
            <v>引流装置,冲洗液</v>
          </cell>
          <cell r="E8721" t="str">
            <v>内固定材料,特殊缝线</v>
          </cell>
          <cell r="F8721" t="str">
            <v>单侧</v>
          </cell>
          <cell r="G8721" t="str">
            <v/>
          </cell>
          <cell r="H8721">
            <v>1840</v>
          </cell>
          <cell r="I8721">
            <v>1470</v>
          </cell>
          <cell r="J8721">
            <v>1290</v>
          </cell>
          <cell r="K8721" t="str">
            <v>甲类</v>
          </cell>
        </row>
        <row r="8722">
          <cell r="A8722" t="str">
            <v>HXG70306</v>
          </cell>
          <cell r="B8722" t="str">
            <v>股骨转子间骨折闭合复位髓内针内固定术</v>
          </cell>
          <cell r="C8722" t="str">
            <v>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或应用术中计算机导航。不含术中X线引导､术中导航。</v>
          </cell>
          <cell r="D8722" t="str">
            <v>引流装置,冲洗液</v>
          </cell>
          <cell r="E8722" t="str">
            <v>内固定材料,特殊缝线</v>
          </cell>
          <cell r="F8722" t="str">
            <v>单侧</v>
          </cell>
          <cell r="G8722" t="str">
            <v/>
          </cell>
          <cell r="H8722">
            <v>1840</v>
          </cell>
          <cell r="I8722">
            <v>1470</v>
          </cell>
          <cell r="J8722">
            <v>1290</v>
          </cell>
          <cell r="K8722" t="str">
            <v>甲类</v>
          </cell>
        </row>
        <row r="8723">
          <cell r="A8723" t="str">
            <v>HXG70307</v>
          </cell>
          <cell r="B8723" t="str">
            <v>股骨转子间骨折闭合复位外固定架固定术</v>
          </cell>
          <cell r="C8723" t="str">
            <v>摆体位(必要时在骨科牵引手术床上固定患肢),选择外固定架针入点,在骨折两端固定外固定架针,保护周围软组织,防止血管神经损伤,X线透视下复位骨折,透视下对骨折进行固定,冲洗伤口,放置引流,逐层缝合伤口。必要时术中X线检查骨折及内固定物位置。</v>
          </cell>
          <cell r="D8723" t="str">
            <v>引流装置,冲洗液</v>
          </cell>
          <cell r="E8723" t="str">
            <v>特殊缝线,外固定材料</v>
          </cell>
          <cell r="F8723" t="str">
            <v>单侧</v>
          </cell>
          <cell r="G8723" t="str">
            <v/>
          </cell>
          <cell r="H8723">
            <v>1800</v>
          </cell>
          <cell r="I8723">
            <v>1440</v>
          </cell>
          <cell r="J8723">
            <v>1260</v>
          </cell>
          <cell r="K8723" t="str">
            <v>乙类</v>
          </cell>
        </row>
        <row r="8724">
          <cell r="A8724" t="str">
            <v>HXG70308</v>
          </cell>
          <cell r="B8724" t="str">
            <v>股骨转子间骨折切开复位髓内针内固定术</v>
          </cell>
          <cell r="C8724" t="str">
            <v>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必要时应用术中计算机导航)。不含术中X线引导､术中导航。</v>
          </cell>
          <cell r="D8724" t="str">
            <v>引流装置,冲洗液</v>
          </cell>
          <cell r="E8724" t="str">
            <v>内固定材料,特殊缝线</v>
          </cell>
          <cell r="F8724" t="str">
            <v>单侧</v>
          </cell>
          <cell r="G8724" t="str">
            <v/>
          </cell>
          <cell r="H8724">
            <v>1900</v>
          </cell>
          <cell r="I8724">
            <v>1520</v>
          </cell>
          <cell r="J8724">
            <v>1330</v>
          </cell>
          <cell r="K8724" t="str">
            <v>甲类</v>
          </cell>
        </row>
        <row r="8725">
          <cell r="A8725" t="str">
            <v>HXG70309</v>
          </cell>
          <cell r="B8725" t="str">
            <v>陈旧股骨转子间骨折切开复位髓内针内固定术</v>
          </cell>
          <cell r="C8725" t="str">
            <v>陈旧骨折包括骨折不愈合､畸形愈合､骨折伴感染,病变部位为非正常解剖结构,手术操作难度增大很多。摆体位(必要时在骨科牵引手术床上固定患肢),选择适合入路切开,打开骨髓腔,保护周围软组织,防止血管神经损伤,保护骨折端血供,复位骨折。必要时进行接截骨矫形,选择适宜的髓内针固定系统,透视下对骨折进行固定,冲洗伤口,放置引流,逐层缝合伤口。必要时术中X线检查骨折及内固定物位置或应用术中计算机导航。不含术中植骨术､X线引导､术中导航。</v>
          </cell>
          <cell r="D8725" t="str">
            <v>引流装置</v>
          </cell>
          <cell r="E8725" t="str">
            <v>内固定材料,人工骨,特殊缝线</v>
          </cell>
          <cell r="F8725" t="str">
            <v>单侧</v>
          </cell>
          <cell r="G8725" t="str">
            <v/>
          </cell>
          <cell r="H8725">
            <v>1900</v>
          </cell>
          <cell r="I8725">
            <v>1520</v>
          </cell>
          <cell r="J8725">
            <v>1330</v>
          </cell>
          <cell r="K8725" t="str">
            <v>甲类</v>
          </cell>
        </row>
        <row r="8726">
          <cell r="A8726" t="str">
            <v>HXG70310</v>
          </cell>
          <cell r="B8726" t="str">
            <v>股骨转子间骨折切开复位内固定术</v>
          </cell>
          <cell r="C8726" t="str">
            <v>摆体位,选择适合入路切开,保护周围软组织,防止血管神经损伤,保护骨折端血供,显露骨折形态,用力牵引骨折端,准确复位骨折端,选择适宜的钢板螺丝钉固定系统,反复钻孔,置入螺钉,固定钢板,进行骨折固定,冲洗伤口,放置引流,逐层缝合伤口。必要时术中X线检查骨折及内固定物位置。不含术中X线引导､术中导航。</v>
          </cell>
          <cell r="D8726" t="str">
            <v>引流装置</v>
          </cell>
          <cell r="E8726" t="str">
            <v>内固定材料,特殊缝线</v>
          </cell>
          <cell r="F8726" t="str">
            <v>单侧</v>
          </cell>
          <cell r="G8726" t="str">
            <v>粉碎骨折加收不超过50%</v>
          </cell>
          <cell r="H8726">
            <v>1900</v>
          </cell>
          <cell r="I8726">
            <v>1520</v>
          </cell>
          <cell r="J8726">
            <v>1330</v>
          </cell>
          <cell r="K8726" t="str">
            <v>甲类</v>
          </cell>
        </row>
        <row r="8727">
          <cell r="A8727" t="str">
            <v>HXG70311</v>
          </cell>
          <cell r="B8727" t="str">
            <v>陈旧股骨转子间骨折切开复位内固定术</v>
          </cell>
          <cell r="C8727" t="str">
            <v>陈旧骨折包括骨折不愈合､畸形愈合､骨折伴感染,病变部位为非正常解剖结构,手术操作难度增大很多。摆体位,选择适合入路切开,保护周围软组织,防止血管神经损伤,保护骨折端血供,显露骨折形态,用力牵引骨折端,复位骨折端。必要时截骨矫形,选择适宜的钢板螺丝钉固定系统,反复钻孔,置入螺钉,固定钢板,进行骨折固定,冲洗伤口,放置引流,逐层缝合伤口,必要时术中X线检查骨折及内固定物位置。不含植骨术､术中X线引导､术中导航。</v>
          </cell>
          <cell r="D8727" t="str">
            <v>引流装置</v>
          </cell>
          <cell r="E8727" t="str">
            <v>内固定材料,人工骨,特殊缝线</v>
          </cell>
          <cell r="F8727" t="str">
            <v>单侧</v>
          </cell>
          <cell r="G8727" t="str">
            <v/>
          </cell>
          <cell r="H8727">
            <v>1900</v>
          </cell>
          <cell r="I8727">
            <v>1520</v>
          </cell>
          <cell r="J8727">
            <v>1330</v>
          </cell>
          <cell r="K8727" t="str">
            <v>甲类</v>
          </cell>
        </row>
        <row r="8728">
          <cell r="A8728" t="str">
            <v>HXG70312</v>
          </cell>
          <cell r="B8728" t="str">
            <v>股骨转子间骨折切开复位外固定架固定术</v>
          </cell>
          <cell r="C8728" t="str">
            <v>摆体位(必要时在骨科牵引手术床上固定患肢),选择外固定架针入点,在骨折两端固定外固定架针。保护周围软组织,防止血管神经损伤,切开暴露骨折端,直视下复位骨折。必要时对骨折端进行内固定,透视下对骨折进行穿针,外固定架固定,冲洗伤口,放置引流,逐层缝合伤口(必要时术中X线检查骨折及内固定物位置)。</v>
          </cell>
          <cell r="D8728" t="str">
            <v>引流装置</v>
          </cell>
          <cell r="E8728" t="str">
            <v>外固定材料,特殊缝线</v>
          </cell>
          <cell r="F8728" t="str">
            <v>单侧</v>
          </cell>
          <cell r="G8728" t="str">
            <v/>
          </cell>
          <cell r="H8728">
            <v>1400</v>
          </cell>
          <cell r="I8728">
            <v>1120</v>
          </cell>
          <cell r="J8728">
            <v>980</v>
          </cell>
          <cell r="K8728" t="str">
            <v>乙类</v>
          </cell>
        </row>
        <row r="8729">
          <cell r="A8729" t="str">
            <v>HXG70313</v>
          </cell>
          <cell r="B8729" t="str">
            <v>陈旧股骨转子间骨折切开复位外固定架固定术</v>
          </cell>
          <cell r="C8729" t="str">
            <v>陈旧骨折包括骨折不愈合､畸形愈合､骨折伴感染,病变部位为非正常解剖结构,手术操作难度增大很多。摆体位(必要时在骨科牵引手术床上固定患肢),选择外固定架针入点,在骨折两端固定外固定架针,切开暴露骨折端,复位骨折。必要时进行截骨矫形,保护周围软组织,防止血管神经损伤,透视下对骨折进行固定,冲洗伤口,放置引流,逐层缝合伤口,必要时术中X线检查骨折及内固定物位置。不含植骨术。</v>
          </cell>
          <cell r="D8729" t="str">
            <v>引流装置</v>
          </cell>
          <cell r="E8729" t="str">
            <v>人工骨,外固定材料,特殊缝线</v>
          </cell>
          <cell r="F8729" t="str">
            <v>单侧</v>
          </cell>
          <cell r="G8729" t="str">
            <v/>
          </cell>
          <cell r="H8729">
            <v>1630</v>
          </cell>
          <cell r="I8729">
            <v>1305</v>
          </cell>
          <cell r="J8729">
            <v>1140</v>
          </cell>
          <cell r="K8729" t="str">
            <v>乙类</v>
          </cell>
        </row>
        <row r="8730">
          <cell r="A8730" t="str">
            <v>HXG70314</v>
          </cell>
          <cell r="B8730" t="str">
            <v>股骨干骨折闭合复位钢板螺丝钉内固定术</v>
          </cell>
          <cell r="C8730" t="str">
            <v>摆体位,选择骨折端远近端切开,保护周围软组织,防止血管神经损伤,透视下闭合复位骨折端,选择适宜的钢板螺丝钉固定系统,经皮下或肌下跨越骨折端,用螺钉进行骨折固定,冲洗伤口,放置引流,逐层缝合伤口。必要时术中X线检查骨折及内固定物位置。不含术中X线引导､术中导航。</v>
          </cell>
          <cell r="D8730" t="str">
            <v>引流装置,冲洗液</v>
          </cell>
          <cell r="E8730" t="str">
            <v>内固定材料,特殊缝线</v>
          </cell>
          <cell r="F8730" t="str">
            <v>单侧</v>
          </cell>
          <cell r="G8730" t="str">
            <v/>
          </cell>
          <cell r="H8730">
            <v>1480</v>
          </cell>
          <cell r="I8730">
            <v>1180</v>
          </cell>
          <cell r="J8730">
            <v>1035</v>
          </cell>
          <cell r="K8730" t="str">
            <v>甲类</v>
          </cell>
        </row>
        <row r="8731">
          <cell r="A8731" t="str">
            <v>HXG70315</v>
          </cell>
          <cell r="B8731" t="str">
            <v>陈旧股骨干骨折闭合复位钢板螺丝钉内固定术</v>
          </cell>
          <cell r="C8731" t="str">
            <v>陈旧骨折包括骨折不愈合､畸形愈合､骨折伴感染,病变部位为非正常解剖结构,手术操作难度增大很多。摆体位,选择适合入路切开,保护周围软组织,防止血管神经损伤,保护骨折端血供,显露骨折形态,用力牵引骨折端,准确复位骨折端,选择适宜的钢板螺丝钉固定系统,反复钻孔,置入螺钉,固定钢板,进行骨折固定,冲洗伤口,放置引流,逐层缝合伤口。必要时术中X线检查骨折及内固定物位置。不含植骨术､术中X线引导､术中导航。</v>
          </cell>
          <cell r="D8731" t="str">
            <v>引流装置,冲洗液</v>
          </cell>
          <cell r="E8731" t="str">
            <v>内固定材料,人工骨,特殊缝线</v>
          </cell>
          <cell r="F8731" t="str">
            <v>单侧</v>
          </cell>
          <cell r="G8731" t="str">
            <v/>
          </cell>
          <cell r="H8731">
            <v>1480</v>
          </cell>
          <cell r="I8731">
            <v>1180</v>
          </cell>
          <cell r="J8731">
            <v>1035</v>
          </cell>
          <cell r="K8731" t="str">
            <v>甲类</v>
          </cell>
        </row>
        <row r="8732">
          <cell r="A8732" t="str">
            <v>HXG70316</v>
          </cell>
          <cell r="B8732" t="str">
            <v>股骨干骨折闭合复位髓内针内固定术</v>
          </cell>
          <cell r="C8732" t="str">
            <v>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应用术中计算机导航。不含术中X线引导､术中导航。</v>
          </cell>
          <cell r="D8732" t="str">
            <v>引流装置</v>
          </cell>
          <cell r="E8732" t="str">
            <v>内固定材料,特殊缝线</v>
          </cell>
          <cell r="F8732" t="str">
            <v>单侧</v>
          </cell>
          <cell r="G8732" t="str">
            <v/>
          </cell>
          <cell r="H8732">
            <v>1480</v>
          </cell>
          <cell r="I8732">
            <v>1180</v>
          </cell>
          <cell r="J8732">
            <v>1035</v>
          </cell>
          <cell r="K8732" t="str">
            <v>甲类</v>
          </cell>
        </row>
        <row r="8733">
          <cell r="A8733" t="str">
            <v>HXG70317</v>
          </cell>
          <cell r="B8733" t="str">
            <v>陈旧股骨干骨折闭合复位髓内针内固定术</v>
          </cell>
          <cell r="C8733" t="str">
            <v>陈旧骨折包括骨折不愈合､畸形愈合､骨折伴感染,病变部位为非正常解剖结构,手术操作难度增大很多。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或应用术中计算机导航。不含植骨术､术中X线引导､术中导航。</v>
          </cell>
          <cell r="D8733" t="str">
            <v>引流装置</v>
          </cell>
          <cell r="E8733" t="str">
            <v>内固定材料,人工骨,特殊缝线</v>
          </cell>
          <cell r="F8733" t="str">
            <v>单侧</v>
          </cell>
          <cell r="G8733" t="str">
            <v/>
          </cell>
          <cell r="H8733">
            <v>1480</v>
          </cell>
          <cell r="I8733">
            <v>1180</v>
          </cell>
          <cell r="J8733">
            <v>1035</v>
          </cell>
          <cell r="K8733" t="str">
            <v>甲类</v>
          </cell>
        </row>
        <row r="8734">
          <cell r="A8734" t="str">
            <v>HXG70318</v>
          </cell>
          <cell r="B8734" t="str">
            <v>股骨干骨折闭合复位外固定架固定术</v>
          </cell>
          <cell r="C8734" t="str">
            <v>摆体位(必要时在骨科牵引手术床上固定患肢),选择外固定架针入点,在骨折两端固定外固定架针。保护周围软组织,防止血管神经损伤,X线透视下复位骨折,透视下对骨折进行固定,冲洗伤口,放置引流,逐层缝合伤口。必要时术中X线检查骨折及内固定物位置。</v>
          </cell>
          <cell r="D8734" t="str">
            <v>引流装置</v>
          </cell>
          <cell r="E8734" t="str">
            <v>外固定材料,特殊缝线</v>
          </cell>
          <cell r="F8734" t="str">
            <v>单侧</v>
          </cell>
          <cell r="G8734" t="str">
            <v/>
          </cell>
          <cell r="H8734">
            <v>1000</v>
          </cell>
          <cell r="I8734">
            <v>800</v>
          </cell>
          <cell r="J8734">
            <v>700</v>
          </cell>
          <cell r="K8734" t="str">
            <v>乙类</v>
          </cell>
        </row>
        <row r="8735">
          <cell r="A8735" t="str">
            <v>HXG70319</v>
          </cell>
          <cell r="B8735" t="str">
            <v>陈旧股骨干骨折闭合复位外固定架固定术</v>
          </cell>
          <cell r="C8735" t="str">
            <v>陈旧骨折包括骨折不愈合､畸形愈合､骨折伴感染,病变部位为非正常解剖结构,手术操作难度增大很多。摆体位(必要时在骨科牵引手术床上固定患肢),选择外固定架针入点,在骨折两端固定外固定架针,保护周围软组织,防止血管神经损伤,X线透视下复位骨折,透视下对骨折进行固定,冲洗伤口,放置引流,逐层缝合伤口。必要时术中X线检查骨折及内固定物位置。不含植骨术。</v>
          </cell>
          <cell r="D8735" t="str">
            <v>引流装置</v>
          </cell>
          <cell r="E8735" t="str">
            <v>人工骨,外固定材料,特殊缝线</v>
          </cell>
          <cell r="F8735" t="str">
            <v>单侧</v>
          </cell>
          <cell r="G8735" t="str">
            <v/>
          </cell>
          <cell r="H8735">
            <v>1000</v>
          </cell>
          <cell r="I8735">
            <v>800</v>
          </cell>
          <cell r="J8735">
            <v>700</v>
          </cell>
          <cell r="K8735" t="str">
            <v>乙类</v>
          </cell>
        </row>
        <row r="8736">
          <cell r="A8736" t="str">
            <v>HXG70320</v>
          </cell>
          <cell r="B8736" t="str">
            <v>股骨干骨折切开复位内固定术</v>
          </cell>
          <cell r="C8736" t="str">
            <v>摆体位,选择适合入路切开,保护周围软组织,防止血管神经损伤,保护骨折端血供,显露骨折形态,用力牵引骨折端,准确复位骨折端,选择适宜固定系统进行骨折固定,冲洗伤口,放置引流,逐层缝合伤口。必要时术中X线检查骨折及内固定物位置。不含术中X线引导､术中导航。</v>
          </cell>
          <cell r="D8736" t="str">
            <v>引流装置,冲洗液</v>
          </cell>
          <cell r="E8736" t="str">
            <v>内固定材料,特殊缝线</v>
          </cell>
          <cell r="F8736" t="str">
            <v>单侧</v>
          </cell>
          <cell r="G8736" t="str">
            <v>粉碎骨折加收不超过50%</v>
          </cell>
          <cell r="H8736">
            <v>1480</v>
          </cell>
          <cell r="I8736">
            <v>1180</v>
          </cell>
          <cell r="J8736">
            <v>1035</v>
          </cell>
          <cell r="K8736" t="str">
            <v>甲类</v>
          </cell>
        </row>
        <row r="8737">
          <cell r="A8737" t="str">
            <v>HXG70321</v>
          </cell>
          <cell r="B8737" t="str">
            <v>陈旧股骨干骨折切开复位内固定术</v>
          </cell>
          <cell r="C8737" t="str">
            <v>陈旧骨折包括骨折不愈合､畸形愈合､骨折伴感染,病变部位为非正常解剖结构,手术操作难度增大很多。摆体位,选择适合入路切开,保护周围软组织,防止血管神经损伤,保护骨折端血供,显露骨折形态,用力牵引骨折端,复位骨折端。必要时截骨矫形,选择适宜的钢板螺丝钉固定系统,反复钻孔,置入螺钉,固定钢板,进行骨折固定,冲洗伤口,放置引流,逐层缝合伤口,必要时术中X线检查骨折及内固定物位置。不含植骨术､术中X线引导､术中导航。</v>
          </cell>
          <cell r="D8737" t="str">
            <v>引流装置,冲洗液</v>
          </cell>
          <cell r="E8737" t="str">
            <v>内固定材料,人工骨,特殊缝线</v>
          </cell>
          <cell r="F8737" t="str">
            <v>单侧</v>
          </cell>
          <cell r="G8737" t="str">
            <v/>
          </cell>
          <cell r="H8737">
            <v>1840</v>
          </cell>
          <cell r="I8737">
            <v>1470</v>
          </cell>
          <cell r="J8737">
            <v>1290</v>
          </cell>
          <cell r="K8737" t="str">
            <v>甲类</v>
          </cell>
        </row>
        <row r="8738">
          <cell r="A8738" t="str">
            <v>HXG70322</v>
          </cell>
          <cell r="B8738" t="str">
            <v>股骨干骨折切开复位髓内针内固定术</v>
          </cell>
          <cell r="C8738" t="str">
            <v>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或应用术中计算机导航。不含术中X线引导､术中导航。</v>
          </cell>
          <cell r="D8738" t="str">
            <v>引流装置,冲洗液</v>
          </cell>
          <cell r="E8738" t="str">
            <v>内固定材料,特殊缝线</v>
          </cell>
          <cell r="F8738" t="str">
            <v>单侧</v>
          </cell>
          <cell r="G8738" t="str">
            <v/>
          </cell>
          <cell r="H8738">
            <v>1480</v>
          </cell>
          <cell r="I8738">
            <v>1180</v>
          </cell>
          <cell r="J8738">
            <v>1035</v>
          </cell>
          <cell r="K8738" t="str">
            <v>甲类</v>
          </cell>
        </row>
        <row r="8739">
          <cell r="A8739" t="str">
            <v>HXG70323</v>
          </cell>
          <cell r="B8739" t="str">
            <v>陈旧股骨干骨折切开复位髓内针内固定术</v>
          </cell>
          <cell r="C8739" t="str">
            <v>陈旧骨折包括骨折不愈合､畸形愈合､骨折伴感染,病变部位为非正常解剖结构,手术操作难度增大很多。摆体位(必要时在骨科牵引手术床上固定患肢),选择适合入路切开,打开骨髓腔。保护周围软组织,防止血管神经损伤,保护骨折端血供,复位骨折。必要时进行接截骨矫形,选择适宜的髓内针固定系统,透视下对骨折进行固定,冲洗伤口,放置引流,逐层缝合伤口,必要时术中X线检查骨折及内固定物位置或应用术中计算机导航。不含植骨术､术中X线引导､术中导航。</v>
          </cell>
          <cell r="D8739" t="str">
            <v>引流装置,冲洗液</v>
          </cell>
          <cell r="E8739" t="str">
            <v>内固定材料,人工骨,特殊缝线</v>
          </cell>
          <cell r="F8739" t="str">
            <v>单侧</v>
          </cell>
          <cell r="G8739" t="str">
            <v/>
          </cell>
          <cell r="H8739">
            <v>1480</v>
          </cell>
          <cell r="I8739">
            <v>1180</v>
          </cell>
          <cell r="J8739">
            <v>1035</v>
          </cell>
          <cell r="K8739" t="str">
            <v>甲类</v>
          </cell>
        </row>
        <row r="8740">
          <cell r="A8740" t="str">
            <v>HXG70324</v>
          </cell>
          <cell r="B8740" t="str">
            <v>股骨干骨折切开复位外固定架固定术</v>
          </cell>
          <cell r="C8740" t="str">
            <v>摆体位(必要时在骨科牵引手术床上固定患肢),选择外固定架针入点,在骨折两端固定外固定架针。保护周围软组织,防止血管神经损伤,切开暴露骨折端,直视下复位骨折。必要时对骨折端进行内固定。透视下对骨折进行穿针,外固定架固定,冲洗伤口,放置引流,逐层缝合伤口。必要时术中X线检查骨折及内固定物位置。</v>
          </cell>
          <cell r="D8740" t="str">
            <v>引流装置,冲洗液</v>
          </cell>
          <cell r="E8740" t="str">
            <v>特殊缝线,外固定材料</v>
          </cell>
          <cell r="F8740" t="str">
            <v>单侧</v>
          </cell>
          <cell r="G8740" t="str">
            <v/>
          </cell>
          <cell r="H8740">
            <v>1480</v>
          </cell>
          <cell r="I8740">
            <v>1180</v>
          </cell>
          <cell r="J8740">
            <v>1035</v>
          </cell>
          <cell r="K8740" t="str">
            <v>乙类</v>
          </cell>
        </row>
        <row r="8741">
          <cell r="A8741" t="str">
            <v>HXG70325</v>
          </cell>
          <cell r="B8741" t="str">
            <v>陈旧股骨干骨折切开复位外固定架固定术</v>
          </cell>
          <cell r="C8741" t="str">
            <v>陈旧骨折包括骨折不愈合､畸形愈合､骨折伴感染,病变部位为非正常解剖结构,手术操作难度增大很多。摆体位(必要时在骨科牵引手术床上固定患肢),选择外固定架针入点,在骨折两端固定外固定架针,切开暴露骨折端,复位骨折。必要时进行截骨矫形,保护周围软组织,防止血管神经损伤,透视下对骨折进行固定,冲洗伤口,放置引流,逐层缝合伤口,必要时术中X线检查骨折及内固定物位置。不含植骨术。</v>
          </cell>
          <cell r="D8741" t="str">
            <v>引流装置,冲洗液</v>
          </cell>
          <cell r="E8741" t="str">
            <v>人工骨,特殊缝线,外固定材料</v>
          </cell>
          <cell r="F8741" t="str">
            <v>单侧</v>
          </cell>
          <cell r="G8741" t="str">
            <v/>
          </cell>
          <cell r="H8741">
            <v>1480</v>
          </cell>
          <cell r="I8741">
            <v>1180</v>
          </cell>
          <cell r="J8741">
            <v>1035</v>
          </cell>
          <cell r="K8741" t="str">
            <v>乙类</v>
          </cell>
        </row>
        <row r="8742">
          <cell r="A8742" t="str">
            <v>HXG70326</v>
          </cell>
          <cell r="B8742" t="str">
            <v>股骨髁间骨折闭合复位钢板螺丝钉内固定术</v>
          </cell>
          <cell r="C8742" t="str">
            <v>摆体位,选择骨折端远近端切开,保护周围软组织,防止血管神经损伤,透视下闭合复位骨折端,选择适宜的钢板螺丝钉固定系统,经皮下或肌下跨越骨折端,用螺钉进行骨折固定。冲洗伤口,放置引流,逐层缝合伤口。必要时术中X线检查骨折及内固定物位置。不含术中X线引导､术中导航。</v>
          </cell>
          <cell r="D8742" t="str">
            <v>引流装置,冲洗液</v>
          </cell>
          <cell r="E8742" t="str">
            <v>内固定材料,特殊缝线</v>
          </cell>
          <cell r="F8742" t="str">
            <v>单侧</v>
          </cell>
          <cell r="G8742" t="str">
            <v/>
          </cell>
          <cell r="H8742">
            <v>2000</v>
          </cell>
          <cell r="I8742">
            <v>1600</v>
          </cell>
          <cell r="J8742">
            <v>1400</v>
          </cell>
          <cell r="K8742" t="str">
            <v>甲类</v>
          </cell>
        </row>
        <row r="8743">
          <cell r="A8743" t="str">
            <v>HXG70327</v>
          </cell>
          <cell r="B8743" t="str">
            <v>股骨髁间骨折闭合复位髓内针内固定术</v>
          </cell>
          <cell r="C8743" t="str">
            <v>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或应用术中计算机导航。不含术中X线引导､术中导航。</v>
          </cell>
          <cell r="D8743" t="str">
            <v>引流装置,冲洗液</v>
          </cell>
          <cell r="E8743" t="str">
            <v>内固定材料,特殊缝线</v>
          </cell>
          <cell r="F8743" t="str">
            <v>单侧</v>
          </cell>
          <cell r="G8743" t="str">
            <v/>
          </cell>
          <cell r="H8743">
            <v>2080</v>
          </cell>
          <cell r="I8743">
            <v>1660</v>
          </cell>
          <cell r="J8743">
            <v>1455</v>
          </cell>
          <cell r="K8743" t="str">
            <v>甲类</v>
          </cell>
        </row>
        <row r="8744">
          <cell r="A8744" t="str">
            <v>HXG70328</v>
          </cell>
          <cell r="B8744" t="str">
            <v>股骨髁间骨折闭合复位外固定架固定术</v>
          </cell>
          <cell r="C8744" t="str">
            <v>摆体位(必要时在骨科牵引手术床上固定患肢),选择外固定架针入点,在骨折两端固定外固定架针。保护周围软组织,防止血管神经损伤,X线透视下复位骨折,透视下对骨折进行固定,冲洗伤口,放置引流,逐层缝合伤口。必要时术中X线检查骨折及内固定物位置。</v>
          </cell>
          <cell r="D8744" t="str">
            <v>引流装置,冲洗液</v>
          </cell>
          <cell r="E8744" t="str">
            <v>特殊缝线,外固定材料</v>
          </cell>
          <cell r="F8744" t="str">
            <v>单侧</v>
          </cell>
          <cell r="G8744" t="str">
            <v/>
          </cell>
          <cell r="H8744">
            <v>2080</v>
          </cell>
          <cell r="I8744">
            <v>1660</v>
          </cell>
          <cell r="J8744">
            <v>1455</v>
          </cell>
          <cell r="K8744" t="str">
            <v>乙类</v>
          </cell>
        </row>
        <row r="8745">
          <cell r="A8745" t="str">
            <v>HXG70329</v>
          </cell>
          <cell r="B8745" t="str">
            <v>陈旧股骨髁间骨折切开复位内固定术</v>
          </cell>
          <cell r="C8745" t="str">
            <v>陈旧骨折包括骨折不愈合､畸形愈合､骨折伴感染,病变部位为非正常解剖结构,手术操作难度增大很多。摆体位,选择适合入路切开,保护周围软组织,防止血管神经损伤,保护骨折端血供,显露骨折形态,用力牵引骨折端,复位骨折端。必要时截骨矫形,选择适宜的钢板螺丝钉固定系统,反复钻孔,置入螺钉,固定钢板,进行骨折固定,冲洗伤口,放置引流,逐层缝合伤口,必要时术中X线检查骨折及内固定物位置。不含植骨术､术中X线引导､术中导航。</v>
          </cell>
          <cell r="D8745" t="str">
            <v>引流装置</v>
          </cell>
          <cell r="E8745" t="str">
            <v>内固定材料,人工骨,特殊缝线</v>
          </cell>
          <cell r="F8745" t="str">
            <v>单侧</v>
          </cell>
          <cell r="G8745" t="str">
            <v/>
          </cell>
          <cell r="H8745">
            <v>2080</v>
          </cell>
          <cell r="I8745">
            <v>1660</v>
          </cell>
          <cell r="J8745">
            <v>1455</v>
          </cell>
          <cell r="K8745" t="str">
            <v>甲类</v>
          </cell>
        </row>
        <row r="8746">
          <cell r="A8746" t="str">
            <v>HXG70330</v>
          </cell>
          <cell r="B8746" t="str">
            <v>股骨髁间骨折切开复位钢板螺丝钉内固定术</v>
          </cell>
          <cell r="C8746" t="str">
            <v>摆体位,选择适合入路切开,保护周围软组织,防止血管神经损伤,保护骨折端血供,显露骨折形态,用力牵引骨折端,准确复位骨折端,选择适宜的钢板螺丝钉固定系统,反复钻孔,置入螺钉,固定钢板,进行骨折固定,冲洗伤口,放置引流,逐层缝合伤口。必要时术中X线检查骨折及内固定物位置。不含术中X线引导､术中导航。</v>
          </cell>
          <cell r="D8746" t="str">
            <v>引流装置,冲洗液</v>
          </cell>
          <cell r="E8746" t="str">
            <v>内固定材料,特殊缝线</v>
          </cell>
          <cell r="F8746" t="str">
            <v>单侧</v>
          </cell>
          <cell r="G8746" t="str">
            <v>粉碎骨折加收不超过50%</v>
          </cell>
          <cell r="H8746">
            <v>2080</v>
          </cell>
          <cell r="I8746">
            <v>1660</v>
          </cell>
          <cell r="J8746">
            <v>1455</v>
          </cell>
          <cell r="K8746" t="str">
            <v>甲类</v>
          </cell>
        </row>
        <row r="8747">
          <cell r="A8747" t="str">
            <v>HXG70331</v>
          </cell>
          <cell r="B8747" t="str">
            <v>股骨髁间骨折切开复位髓内针内固定术</v>
          </cell>
          <cell r="C8747" t="str">
            <v>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或应用术中计算机导航。不含术中X线引导､术中导航。</v>
          </cell>
          <cell r="D8747" t="str">
            <v>引流装置,冲洗液</v>
          </cell>
          <cell r="E8747" t="str">
            <v>内固定材料,特殊缝线</v>
          </cell>
          <cell r="F8747" t="str">
            <v>单侧</v>
          </cell>
          <cell r="G8747" t="str">
            <v/>
          </cell>
          <cell r="H8747">
            <v>2080</v>
          </cell>
          <cell r="I8747">
            <v>1660</v>
          </cell>
          <cell r="J8747">
            <v>1455</v>
          </cell>
          <cell r="K8747" t="str">
            <v>甲类</v>
          </cell>
        </row>
        <row r="8748">
          <cell r="A8748" t="str">
            <v>HXG70332</v>
          </cell>
          <cell r="B8748" t="str">
            <v>陈旧股骨髁间骨折切开复位髓内针内固定术</v>
          </cell>
          <cell r="C8748" t="str">
            <v>陈旧骨折包括骨折不愈合､畸形愈合､骨折伴感染,病变部位为非正常解剖结构,手术操作难度增大很多。摆体位(必要时在骨科牵引手术床上固定患肢),选择适合入路切开,打开骨髓腔,保护周围软组织,防止血管神经损伤,保护骨折端血供,复位骨折。必要时进行接截骨矫形,选择适宜的髓内针固定系统,透视下对骨折进行固定,冲洗伤口,放置引流,逐层缝合伤口,必要时术中X线检查骨折及内固定物位置或应用术中计算机导航。不含植骨术､术中X线引导､术中导航。</v>
          </cell>
          <cell r="D8748" t="str">
            <v>引流装置</v>
          </cell>
          <cell r="E8748" t="str">
            <v>内固定材料,人工骨,特殊缝线</v>
          </cell>
          <cell r="F8748" t="str">
            <v>单侧</v>
          </cell>
          <cell r="G8748" t="str">
            <v/>
          </cell>
          <cell r="H8748">
            <v>2080</v>
          </cell>
          <cell r="I8748">
            <v>1660</v>
          </cell>
          <cell r="J8748">
            <v>1455</v>
          </cell>
          <cell r="K8748" t="str">
            <v>甲类</v>
          </cell>
        </row>
        <row r="8749">
          <cell r="A8749" t="str">
            <v>HXG70333</v>
          </cell>
          <cell r="B8749" t="str">
            <v>股骨髁间骨折切开复位外固定架固定术</v>
          </cell>
          <cell r="C8749" t="str">
            <v>摆体位(必要时在骨科牵引手术床上固定患肢),选择外固定架针入点,在骨折两端固定外固定架针。保护周围软组织,防止血管神经损伤,切开暴露骨折端,直视下复位骨折。必要时对骨折端进行内固定,透视下对骨折进行穿针,外固定架固定,冲洗伤口,放置引流,逐层缝合伤口(必要时术中X线检查骨折及内固定物位置)。</v>
          </cell>
          <cell r="D8749" t="str">
            <v>引流装置</v>
          </cell>
          <cell r="E8749" t="str">
            <v>特殊缝线,外固定材料</v>
          </cell>
          <cell r="F8749" t="str">
            <v>单侧</v>
          </cell>
          <cell r="G8749" t="str">
            <v/>
          </cell>
          <cell r="H8749">
            <v>1940</v>
          </cell>
          <cell r="I8749">
            <v>1550</v>
          </cell>
          <cell r="J8749">
            <v>1360</v>
          </cell>
          <cell r="K8749" t="str">
            <v>甲类</v>
          </cell>
        </row>
        <row r="8750">
          <cell r="A8750" t="str">
            <v>HXG70334</v>
          </cell>
          <cell r="B8750" t="str">
            <v>陈旧股骨髁间骨折切开复位外固定架固定术</v>
          </cell>
          <cell r="C8750" t="str">
            <v>陈旧骨折包括骨折不愈合､畸形愈合､骨折伴感染,病变部位为非正常解剖结构,手术操作难度增大很多。摆体位(必要时在骨科牵引手术床上固定患肢),选择外固定架针入点,在骨折两端固定外固定架针,切开暴露骨折端,复位骨折。必要时进行截骨矫形,保护周围软组织,防止血管神经损伤,透视下对骨折进行固定,冲洗伤口,放置引流,逐层缝合伤口(必要时术中X线检查骨折及内固定物位置)。</v>
          </cell>
          <cell r="D8750" t="str">
            <v>引流装置</v>
          </cell>
          <cell r="E8750" t="str">
            <v>外固定材料,特殊缝线</v>
          </cell>
          <cell r="F8750" t="str">
            <v>单侧</v>
          </cell>
          <cell r="G8750" t="str">
            <v/>
          </cell>
          <cell r="H8750">
            <v>2080</v>
          </cell>
          <cell r="I8750">
            <v>1660</v>
          </cell>
          <cell r="J8750">
            <v>1455</v>
          </cell>
          <cell r="K8750" t="str">
            <v>乙类</v>
          </cell>
        </row>
        <row r="8751">
          <cell r="A8751" t="str">
            <v>HXG70501</v>
          </cell>
          <cell r="B8751" t="str">
            <v>关节镜下股骨髁骨折复位内固定术</v>
          </cell>
          <cell r="C8751" t="str">
            <v>消毒铺巾,铺防水材料,膝关节前方入路,关节镜探查髌上囊､关节软骨､半月板及交叉韧带,在骨折相应的部位切开,关节镜下观察骨折线,在骨折线对合良好,软骨无明显错位的情况下,将股骨髁部骨折内固定,充分止血,24000毫升生理冲洗液冲洗关节腔,留置引流管,加压包扎。不含髁间窝成形､半月板切除。</v>
          </cell>
          <cell r="D8751" t="str">
            <v>引流装置,冲洗液</v>
          </cell>
          <cell r="E8751" t="str">
            <v>内固定材料</v>
          </cell>
          <cell r="F8751" t="str">
            <v>次</v>
          </cell>
          <cell r="G8751" t="str">
            <v/>
          </cell>
          <cell r="H8751">
            <v>2100</v>
          </cell>
          <cell r="I8751">
            <v>1680</v>
          </cell>
          <cell r="J8751">
            <v>1470</v>
          </cell>
          <cell r="K8751" t="str">
            <v>乙类</v>
          </cell>
        </row>
        <row r="8752">
          <cell r="A8752" t="str">
            <v>HXG70502</v>
          </cell>
          <cell r="B8752" t="str">
            <v>关节镜股骨头骨折复位内固定术</v>
          </cell>
          <cell r="C8752" t="str">
            <v>消毒铺巾,铺一次性防水无菌单,穿一次性防水手术衣,X线引导下定位髋关节外侧入路,牵引下关节镜探查股骨头与髋臼软骨面､股骨头韧带､盂唇､周围滑膜,放松牵引,X线定位引导下髋关节下入路探查股骨头下,髋臼周围,髋关节前内､前外､后外滑膜,清理骨折端血肿,瘢痕,关节镜监视下复位,克氏针固定,内固定螺钉固定,30000毫升生理冲洗液冲洗。不含X线引导､术中导航。</v>
          </cell>
          <cell r="D8752" t="str">
            <v>冲洗液</v>
          </cell>
          <cell r="E8752" t="str">
            <v>内固定材料</v>
          </cell>
          <cell r="F8752" t="str">
            <v>单侧</v>
          </cell>
          <cell r="G8752" t="str">
            <v/>
          </cell>
          <cell r="H8752">
            <v>1800</v>
          </cell>
          <cell r="I8752">
            <v>1440</v>
          </cell>
          <cell r="J8752">
            <v>1260</v>
          </cell>
          <cell r="K8752" t="str">
            <v>乙类</v>
          </cell>
        </row>
        <row r="8753">
          <cell r="A8753" t="str">
            <v>HXG71301</v>
          </cell>
          <cell r="B8753" t="str">
            <v>股骨头骨骺滑脱牵引复位内固定术</v>
          </cell>
          <cell r="C8753" t="str">
            <v>麻醉下,C型臂定位,患侧切口,显露股骨近端及股骨颈,克氏针C型臂定位,电钻钻孔,空心螺钉置入,再定位,缝合骨膜､深筋膜､皮下及切口。不含C型臂引导。</v>
          </cell>
          <cell r="D8753" t="str">
            <v/>
          </cell>
          <cell r="E8753" t="str">
            <v>内固定材料,止血材料,特殊缝线</v>
          </cell>
          <cell r="F8753" t="str">
            <v>单侧</v>
          </cell>
          <cell r="G8753" t="str">
            <v/>
          </cell>
          <cell r="H8753">
            <v>1640</v>
          </cell>
          <cell r="I8753">
            <v>1310</v>
          </cell>
          <cell r="J8753">
            <v>1150</v>
          </cell>
          <cell r="K8753" t="str">
            <v>甲类</v>
          </cell>
        </row>
        <row r="8754">
          <cell r="A8754" t="str">
            <v>HXG73301</v>
          </cell>
          <cell r="B8754" t="str">
            <v>经股骨转子间股骨头旋转截骨术</v>
          </cell>
          <cell r="C8754" t="str">
            <v>髋部侧方倒弧形切口20-25厘米,显露股骨大转子,截骨,连同臀中小肌向近端翻转,显露关节囊,沿髋臼切断关节囊及髂腰肌下部关节囊,上转子间截断,再将小转子横行截断,将股骨头､颈及部分转子向前或向后旋转,X线(或导航)引导下螺钉固定截骨。不含术中X线､导航。</v>
          </cell>
          <cell r="D8754" t="str">
            <v>引流装置</v>
          </cell>
          <cell r="E8754" t="str">
            <v>内固定材料,血液回收装置,特殊缝线</v>
          </cell>
          <cell r="F8754" t="str">
            <v>单侧</v>
          </cell>
          <cell r="G8754" t="str">
            <v/>
          </cell>
          <cell r="H8754">
            <v>1780</v>
          </cell>
          <cell r="I8754">
            <v>1425</v>
          </cell>
          <cell r="J8754">
            <v>1240</v>
          </cell>
          <cell r="K8754" t="str">
            <v>乙类</v>
          </cell>
        </row>
        <row r="8755">
          <cell r="A8755" t="str">
            <v>HXG73302</v>
          </cell>
          <cell r="B8755" t="str">
            <v>股骨颈楔形截骨术</v>
          </cell>
          <cell r="C8755" t="str">
            <v>髋关节前侧切开,显露关节,切开,显露股骨头､颈,保护股动静脉和股神经,将股骨颈截断,楔形截骨,对合,放置内固定。</v>
          </cell>
          <cell r="D8755" t="str">
            <v>引流装置</v>
          </cell>
          <cell r="E8755" t="str">
            <v>内固定材料,特殊缝线</v>
          </cell>
          <cell r="F8755" t="str">
            <v>单侧</v>
          </cell>
          <cell r="G8755" t="str">
            <v/>
          </cell>
          <cell r="H8755">
            <v>1900</v>
          </cell>
          <cell r="I8755">
            <v>1520</v>
          </cell>
          <cell r="J8755">
            <v>1330</v>
          </cell>
          <cell r="K8755" t="str">
            <v>乙类</v>
          </cell>
        </row>
        <row r="8756">
          <cell r="A8756" t="str">
            <v>HXG73303</v>
          </cell>
          <cell r="B8756" t="str">
            <v>股骨大转子下移抬高截骨术</v>
          </cell>
          <cell r="C8756" t="str">
            <v>显露股骨大转子,大转子截骨,X线引导,外展后将截骨块固定在下及远端。不含术中X线引导。</v>
          </cell>
          <cell r="D8756" t="str">
            <v/>
          </cell>
          <cell r="E8756" t="str">
            <v>特殊缝线</v>
          </cell>
          <cell r="F8756" t="str">
            <v>单侧</v>
          </cell>
          <cell r="G8756" t="str">
            <v/>
          </cell>
          <cell r="H8756">
            <v>1900</v>
          </cell>
          <cell r="I8756">
            <v>1520</v>
          </cell>
          <cell r="J8756">
            <v>1330</v>
          </cell>
          <cell r="K8756" t="str">
            <v>乙类</v>
          </cell>
        </row>
        <row r="8757">
          <cell r="A8757" t="str">
            <v>HXG73304</v>
          </cell>
          <cell r="B8757" t="str">
            <v>股骨转子间/下内外翻截骨术</v>
          </cell>
          <cell r="C8757" t="str">
            <v>股骨近端切开,保护股动静脉､坐骨神经,显露股骨近端,截断,楔形截骨,矫正内翻或外翻,X线引导下复位,钢板､螺钉固定。不含术中X线引导。</v>
          </cell>
          <cell r="D8757" t="str">
            <v>引流装置</v>
          </cell>
          <cell r="E8757" t="str">
            <v>内固定材料,血液回收装置,特殊缝线</v>
          </cell>
          <cell r="F8757" t="str">
            <v>单侧</v>
          </cell>
          <cell r="G8757" t="str">
            <v/>
          </cell>
          <cell r="H8757">
            <v>1900</v>
          </cell>
          <cell r="I8757">
            <v>1520</v>
          </cell>
          <cell r="J8757">
            <v>1330</v>
          </cell>
          <cell r="K8757" t="str">
            <v>乙类</v>
          </cell>
        </row>
        <row r="8758">
          <cell r="A8758" t="str">
            <v>HXG73305</v>
          </cell>
          <cell r="B8758" t="str">
            <v>股骨中1/3截骨术</v>
          </cell>
          <cell r="C8758" t="str">
            <v>股骨干外侧切口,显露股骨干,保护股动静脉,将股骨干截断,矫正畸形,X线引导下复位､固定。不含术中X线引导。</v>
          </cell>
          <cell r="D8758" t="str">
            <v/>
          </cell>
          <cell r="E8758" t="str">
            <v>内(外)固定材料,特殊缝线</v>
          </cell>
          <cell r="F8758" t="str">
            <v>单侧</v>
          </cell>
          <cell r="G8758" t="str">
            <v/>
          </cell>
          <cell r="H8758">
            <v>1200</v>
          </cell>
          <cell r="I8758">
            <v>960</v>
          </cell>
          <cell r="J8758">
            <v>840</v>
          </cell>
          <cell r="K8758" t="str">
            <v>甲类</v>
          </cell>
        </row>
        <row r="8759">
          <cell r="A8759" t="str">
            <v>HXG73306</v>
          </cell>
          <cell r="B8759" t="str">
            <v>股骨下端截骨术</v>
          </cell>
          <cell r="C8759" t="str">
            <v>股骨外侧切开,显露股骨髁,保护股动静脉及胫神经,截断股骨髁,楔形截骨,X线引导下复位固定截骨。不含术中X线引导。</v>
          </cell>
          <cell r="D8759" t="str">
            <v/>
          </cell>
          <cell r="E8759" t="str">
            <v>内固定材料,特殊缝线</v>
          </cell>
          <cell r="F8759" t="str">
            <v>单侧</v>
          </cell>
          <cell r="G8759" t="str">
            <v/>
          </cell>
          <cell r="H8759">
            <v>1450</v>
          </cell>
          <cell r="I8759">
            <v>1160</v>
          </cell>
          <cell r="J8759">
            <v>1015</v>
          </cell>
          <cell r="K8759" t="str">
            <v>甲类</v>
          </cell>
        </row>
        <row r="8760">
          <cell r="A8760" t="str">
            <v>HXG82301</v>
          </cell>
          <cell r="B8760" t="str">
            <v>股骨牵张延长术</v>
          </cell>
          <cell r="C8760" t="str">
            <v>于股骨近远端分别打入2-4根螺纹钉,安置可牵张外固定延长支架,于股骨中段截断,缓慢延长至需要长度后,用钢板螺钉或髓内钉内固定。不含C型臂引导。</v>
          </cell>
          <cell r="D8760" t="str">
            <v>骨蜡</v>
          </cell>
          <cell r="E8760" t="str">
            <v>内(外)固定材料</v>
          </cell>
          <cell r="F8760" t="str">
            <v>单侧</v>
          </cell>
          <cell r="G8760" t="str">
            <v/>
          </cell>
          <cell r="H8760">
            <v>1500</v>
          </cell>
          <cell r="I8760">
            <v>1200</v>
          </cell>
          <cell r="J8760">
            <v>1050</v>
          </cell>
          <cell r="K8760" t="str">
            <v>乙类</v>
          </cell>
        </row>
        <row r="8761">
          <cell r="A8761" t="str">
            <v>HXG82302</v>
          </cell>
          <cell r="B8761" t="str">
            <v>股骨延长术</v>
          </cell>
          <cell r="C8761" t="str">
            <v>经股骨外侧入路,于股骨干中段Z字形截骨,C型臂下决定对位对线及延长长度,钢板螺钉内固定,自体或异体植骨,石膏或支具保护。不含C型臂引导。</v>
          </cell>
          <cell r="D8761" t="str">
            <v>骨蜡</v>
          </cell>
          <cell r="E8761" t="str">
            <v>内(外)固定材料</v>
          </cell>
          <cell r="F8761" t="str">
            <v>单侧</v>
          </cell>
          <cell r="G8761" t="str">
            <v/>
          </cell>
          <cell r="H8761">
            <v>1700</v>
          </cell>
          <cell r="I8761">
            <v>1360</v>
          </cell>
          <cell r="J8761">
            <v>1190</v>
          </cell>
          <cell r="K8761" t="str">
            <v>乙类</v>
          </cell>
        </row>
        <row r="8762">
          <cell r="A8762" t="str">
            <v>HXG89301</v>
          </cell>
          <cell r="B8762" t="str">
            <v>股骨颈骨折切开复位带血管组织移植术</v>
          </cell>
          <cell r="C8762" t="str">
            <v>摆体位,选择适合入路切开,保护周围血管神经组织,保护骨折端血供,显露骨折形态,选择相应移植物进行带血管蒂的组织移植或进行血管吻合的游离组织移植,冲洗伤口,放置引流,逐层缝合伤口。必要时术中X线检查骨折位置。不含术中X线引导。</v>
          </cell>
          <cell r="D8762" t="str">
            <v>引流装置,冲洗液</v>
          </cell>
          <cell r="E8762" t="str">
            <v>内固定材料,特殊缝线</v>
          </cell>
          <cell r="F8762" t="str">
            <v>单侧</v>
          </cell>
          <cell r="G8762" t="str">
            <v/>
          </cell>
          <cell r="H8762">
            <v>2500</v>
          </cell>
          <cell r="I8762">
            <v>2000</v>
          </cell>
          <cell r="J8762">
            <v>1750</v>
          </cell>
          <cell r="K8762" t="str">
            <v>乙类</v>
          </cell>
        </row>
        <row r="8763">
          <cell r="A8763" t="str">
            <v>HXG89302</v>
          </cell>
          <cell r="B8763" t="str">
            <v>股骨头减压带肌蒂骨移植术</v>
          </cell>
          <cell r="C8763" t="str">
            <v>髋关节前方显露,切开关节囊,显露股骨头､颈,开窗,坏死区减压,带肌蒂骨(髂骨､大转子部)植入,固定。不含术中X线引导。</v>
          </cell>
          <cell r="D8763" t="str">
            <v/>
          </cell>
          <cell r="E8763" t="str">
            <v>内固定材料,特殊缝线</v>
          </cell>
          <cell r="F8763" t="str">
            <v>单侧</v>
          </cell>
          <cell r="G8763" t="str">
            <v/>
          </cell>
          <cell r="H8763">
            <v>1470</v>
          </cell>
          <cell r="I8763">
            <v>1180</v>
          </cell>
          <cell r="J8763">
            <v>1030</v>
          </cell>
          <cell r="K8763" t="str">
            <v>乙类</v>
          </cell>
        </row>
        <row r="8764">
          <cell r="A8764" t="str">
            <v>HXG89303</v>
          </cell>
          <cell r="B8764" t="str">
            <v>股骨头减压带血管蒂骨移植术</v>
          </cell>
          <cell r="C8764" t="str">
            <v>髋关节前方切口10-15厘米,保护髂外动静脉和股神经,切开关节囊,显露股骨头,颈骨开窗,清除坏死骨,显露髂骨及血管,仔细分离,取下带小血管髂骨,植入股骨头､颈部,螺钉固定。不含术中X线透视。</v>
          </cell>
          <cell r="D8764" t="str">
            <v/>
          </cell>
          <cell r="E8764" t="str">
            <v>特殊缝线</v>
          </cell>
          <cell r="F8764" t="str">
            <v>单侧</v>
          </cell>
          <cell r="G8764" t="str">
            <v/>
          </cell>
          <cell r="H8764">
            <v>2200</v>
          </cell>
          <cell r="I8764">
            <v>1760</v>
          </cell>
          <cell r="J8764">
            <v>1540</v>
          </cell>
          <cell r="K8764" t="str">
            <v>乙类</v>
          </cell>
        </row>
        <row r="8765">
          <cell r="A8765" t="str">
            <v>HXG89304</v>
          </cell>
          <cell r="B8765" t="str">
            <v>股骨头减压吻合血管腓骨移植术</v>
          </cell>
          <cell r="C8765" t="str">
            <v>经髋关节前侧切开,显露关节囊,保护股动静脉,切开关节囊作股骨头坏死骨清除。显露动脉分支,另一切口小腿外侧切开,显露腓骨中段,游离腓动静脉,切断骨及血管。将带腓骨血管移至股骨头颈内,显微镜下吻合血管,固定骨块。不含术中用显微镜､术中X线透视。</v>
          </cell>
          <cell r="D8765" t="str">
            <v/>
          </cell>
          <cell r="E8765" t="str">
            <v>内固定材料,特殊缝线</v>
          </cell>
          <cell r="F8765" t="str">
            <v>单侧</v>
          </cell>
          <cell r="G8765" t="str">
            <v/>
          </cell>
          <cell r="H8765">
            <v>1500</v>
          </cell>
          <cell r="I8765">
            <v>1200</v>
          </cell>
          <cell r="J8765">
            <v>1050</v>
          </cell>
          <cell r="K8765" t="str">
            <v>乙类</v>
          </cell>
        </row>
        <row r="8766">
          <cell r="A8766" t="str">
            <v>HXH</v>
          </cell>
          <cell r="B8766" t="str">
            <v>髌骨</v>
          </cell>
          <cell r="C8766" t="str">
            <v/>
          </cell>
          <cell r="D8766" t="str">
            <v/>
          </cell>
          <cell r="E8766" t="str">
            <v/>
          </cell>
        </row>
        <row r="8766">
          <cell r="G8766" t="str">
            <v/>
          </cell>
          <cell r="H8766" t="str">
            <v/>
          </cell>
          <cell r="I8766" t="str">
            <v/>
          </cell>
          <cell r="J8766" t="str">
            <v/>
          </cell>
        </row>
        <row r="8767">
          <cell r="A8767" t="str">
            <v>HXH70301</v>
          </cell>
          <cell r="B8767" t="str">
            <v>髌骨骨折切开复位内固定术</v>
          </cell>
          <cell r="C8767" t="str">
            <v>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X线引导､术中导航。</v>
          </cell>
          <cell r="D8767" t="str">
            <v>引流装置,冲洗液</v>
          </cell>
          <cell r="E8767" t="str">
            <v>内固定材料,特殊缝线</v>
          </cell>
          <cell r="F8767" t="str">
            <v>单侧</v>
          </cell>
          <cell r="G8767" t="str">
            <v/>
          </cell>
          <cell r="H8767">
            <v>1470</v>
          </cell>
          <cell r="I8767">
            <v>1180</v>
          </cell>
          <cell r="J8767">
            <v>1030</v>
          </cell>
          <cell r="K8767" t="str">
            <v>甲类</v>
          </cell>
        </row>
        <row r="8768">
          <cell r="A8768" t="str">
            <v>HXH70302</v>
          </cell>
          <cell r="B8768" t="str">
            <v>陈旧髌骨骨折切开复位内固定术</v>
          </cell>
          <cell r="C8768" t="str">
            <v>陈旧骨折包括骨折不愈合､畸形愈合､骨折伴感染,病变部位为非正常解剖结构,手术操作难度增大很多。摆体位,选择适合入路切开,保护周围血管神经组织,保护骨折端血供,显露骨折形态,复位骨折端。必要时进行截骨矫形,选择相应内固定物进行骨折固定,冲洗伤口,放置引流,逐层缝合伤口,必要时术中X线检查骨折及内固定物位置或进行术中计算机导航。不含植骨术､术中X线引导､术中导航。</v>
          </cell>
          <cell r="D8768" t="str">
            <v>引流装置,冲洗液</v>
          </cell>
          <cell r="E8768" t="str">
            <v>内固定材料,人工骨,特殊缝线</v>
          </cell>
          <cell r="F8768" t="str">
            <v>单侧</v>
          </cell>
          <cell r="G8768" t="str">
            <v/>
          </cell>
          <cell r="H8768">
            <v>1370</v>
          </cell>
          <cell r="I8768">
            <v>1100</v>
          </cell>
          <cell r="J8768">
            <v>960</v>
          </cell>
          <cell r="K8768" t="str">
            <v>甲类</v>
          </cell>
        </row>
        <row r="8769">
          <cell r="A8769" t="str">
            <v>HXH70303</v>
          </cell>
          <cell r="B8769" t="str">
            <v>髌骨骨折闭合复位内固定术</v>
          </cell>
          <cell r="C8769" t="str">
            <v>摆体位,选择适合入路切开,保护周围血管神经组织,保护骨折端血供,不显露骨折端,闭合复位骨折端,一般在透视影像监视下进行,选择相应内固定物进行骨折固定,冲洗伤口,放置引流,缝合伤口。必要时术中X线检查骨折及内固定物位置或进行术中计算机导航。不含术中X线引导､术中导航。</v>
          </cell>
          <cell r="D8769" t="str">
            <v>引流装置,冲洗液</v>
          </cell>
          <cell r="E8769" t="str">
            <v>内固定材料,特殊缝线</v>
          </cell>
          <cell r="F8769" t="str">
            <v>单侧</v>
          </cell>
          <cell r="G8769" t="str">
            <v/>
          </cell>
          <cell r="H8769">
            <v>1370</v>
          </cell>
          <cell r="I8769">
            <v>1100</v>
          </cell>
          <cell r="J8769">
            <v>960</v>
          </cell>
          <cell r="K8769" t="str">
            <v>甲类</v>
          </cell>
        </row>
        <row r="8770">
          <cell r="A8770" t="str">
            <v>HXH70304</v>
          </cell>
          <cell r="B8770" t="str">
            <v>陈旧髌骨骨折闭合复位内固定术</v>
          </cell>
          <cell r="C8770" t="str">
            <v>消毒铺巾,X线透视下闭合复位骨折穿针或用螺丝钉固定,冲洗缝合伤口。</v>
          </cell>
          <cell r="D8770" t="str">
            <v>引流装置,冲洗液</v>
          </cell>
          <cell r="E8770" t="str">
            <v>内固定材料,特殊缝线</v>
          </cell>
          <cell r="F8770" t="str">
            <v>单侧</v>
          </cell>
          <cell r="G8770" t="str">
            <v/>
          </cell>
          <cell r="H8770">
            <v>1370</v>
          </cell>
          <cell r="I8770">
            <v>1100</v>
          </cell>
          <cell r="J8770">
            <v>960</v>
          </cell>
          <cell r="K8770" t="str">
            <v>甲类</v>
          </cell>
        </row>
        <row r="8771">
          <cell r="A8771" t="str">
            <v>HXH70501</v>
          </cell>
          <cell r="B8771" t="str">
            <v>关节镜下髌骨骨折复位内固定术</v>
          </cell>
          <cell r="C8771" t="str">
            <v>消毒铺巾,铺防水材料,膝关节前方入路,关节镜探查髌上囊､关节软骨､半月板及交叉韧带,在骨折相应的部位切开,关节镜下观察骨折线,在骨折线对合良好,软骨无明显错位的情况下,将髌骨骨折内固定,充分止血,24000毫升生理冲洗液冲洗关节腔,留置引流管,加压包扎。不含髁间窝成形､半月板切除。</v>
          </cell>
          <cell r="D8771" t="str">
            <v>引流装置,冲洗液</v>
          </cell>
          <cell r="E8771" t="str">
            <v>内固定材料,特殊缝线</v>
          </cell>
          <cell r="F8771" t="str">
            <v>次</v>
          </cell>
          <cell r="G8771" t="str">
            <v/>
          </cell>
          <cell r="H8771">
            <v>1370</v>
          </cell>
          <cell r="I8771">
            <v>1100</v>
          </cell>
          <cell r="J8771">
            <v>960</v>
          </cell>
          <cell r="K8771" t="str">
            <v>乙类</v>
          </cell>
        </row>
        <row r="8772">
          <cell r="A8772" t="str">
            <v>HXH73301</v>
          </cell>
          <cell r="B8772" t="str">
            <v>髌骨清理术</v>
          </cell>
          <cell r="C8772" t="str">
            <v>消毒铺巾,髌骨末端滑膜清理,变性肌腱的清理,末端再血管化处理,止血,加压包扎。</v>
          </cell>
          <cell r="D8772" t="str">
            <v/>
          </cell>
          <cell r="E8772" t="str">
            <v>特殊缝线</v>
          </cell>
          <cell r="F8772" t="str">
            <v>次</v>
          </cell>
          <cell r="G8772" t="str">
            <v/>
          </cell>
          <cell r="H8772">
            <v>1260</v>
          </cell>
          <cell r="I8772">
            <v>1010</v>
          </cell>
          <cell r="J8772">
            <v>880</v>
          </cell>
          <cell r="K8772" t="str">
            <v>甲类</v>
          </cell>
        </row>
        <row r="8773">
          <cell r="A8773" t="str">
            <v>HXH73302</v>
          </cell>
          <cell r="B8773" t="str">
            <v>髌骨切除术</v>
          </cell>
          <cell r="C8773" t="str">
            <v>消毒铺巾,切除髌骨,重建伸膝装置,止血,加压包扎,支具固定。</v>
          </cell>
          <cell r="D8773" t="str">
            <v/>
          </cell>
          <cell r="E8773" t="str">
            <v>特殊缝线,外固定材料</v>
          </cell>
          <cell r="F8773" t="str">
            <v>次</v>
          </cell>
          <cell r="G8773" t="str">
            <v/>
          </cell>
          <cell r="H8773">
            <v>1400</v>
          </cell>
          <cell r="I8773">
            <v>1120</v>
          </cell>
          <cell r="J8773">
            <v>980</v>
          </cell>
          <cell r="K8773" t="str">
            <v>甲类</v>
          </cell>
        </row>
        <row r="8774">
          <cell r="A8774" t="str">
            <v>HXH73303</v>
          </cell>
          <cell r="B8774" t="str">
            <v>髌骨切除股四头肌修补术</v>
          </cell>
          <cell r="C8774" t="str">
            <v>消毒铺巾,显露膝关节,切除粉碎髌骨,修补股四头肌,冲洗缝合伤口。</v>
          </cell>
          <cell r="D8774" t="str">
            <v>引流装置,冲洗液</v>
          </cell>
          <cell r="E8774" t="str">
            <v>特殊缝线</v>
          </cell>
          <cell r="F8774" t="str">
            <v>单侧</v>
          </cell>
          <cell r="G8774" t="str">
            <v/>
          </cell>
          <cell r="H8774">
            <v>1540</v>
          </cell>
          <cell r="I8774">
            <v>1230</v>
          </cell>
          <cell r="J8774">
            <v>1080</v>
          </cell>
          <cell r="K8774" t="str">
            <v>甲类</v>
          </cell>
        </row>
        <row r="8775">
          <cell r="A8775" t="str">
            <v>HXH73304</v>
          </cell>
          <cell r="B8775" t="str">
            <v>二分髌骨切除术</v>
          </cell>
          <cell r="C8775" t="str">
            <v>消毒铺巾,切除二分髌骨,髌骨钻孔,编织缝合股四头肌腱,重建止点,止血,加压包扎,支具固定。</v>
          </cell>
          <cell r="D8775" t="str">
            <v/>
          </cell>
          <cell r="E8775" t="str">
            <v>内(外)固定材料,特殊缝线</v>
          </cell>
          <cell r="F8775" t="str">
            <v>次</v>
          </cell>
          <cell r="G8775" t="str">
            <v/>
          </cell>
          <cell r="H8775">
            <v>1500</v>
          </cell>
          <cell r="I8775">
            <v>1200</v>
          </cell>
          <cell r="J8775">
            <v>1050</v>
          </cell>
          <cell r="K8775" t="str">
            <v>甲类</v>
          </cell>
        </row>
        <row r="8776">
          <cell r="A8776" t="str">
            <v>HXH73501</v>
          </cell>
          <cell r="B8776" t="str">
            <v>关节镜下二分髌骨切除术</v>
          </cell>
          <cell r="C8776" t="str">
            <v>消毒铺巾,铺防水材料,膝关节前方入路,全面探查关节,清理病变部位,切除增生滑膜,切除二分髌骨,髌骨钻孔,编织缝合股四头肌腱,重建止点,止血,加压包扎,支具固定,6000毫升生理冲洗液冲洗。</v>
          </cell>
        </row>
        <row r="8776">
          <cell r="E8776" t="str">
            <v>内(外)固定材料,特殊缝线</v>
          </cell>
          <cell r="F8776" t="str">
            <v>次</v>
          </cell>
          <cell r="G8776" t="str">
            <v/>
          </cell>
          <cell r="H8776">
            <v>1700</v>
          </cell>
          <cell r="I8776">
            <v>1360</v>
          </cell>
          <cell r="J8776">
            <v>1190</v>
          </cell>
          <cell r="K8776" t="str">
            <v>乙类</v>
          </cell>
        </row>
        <row r="8777">
          <cell r="A8777" t="str">
            <v>HXH73502</v>
          </cell>
          <cell r="B8777" t="str">
            <v>关节镜下髌骨清理术</v>
          </cell>
          <cell r="C8777" t="str">
            <v>消毒铺巾,铺防水材料,膝关节前方入路,全面探查关节,清理病变部位,切除增生滑膜,髌骨末端滑膜清理,变性肌腱的清理,末端再血管化处理,止血,加压包扎,6000毫升生理冲洗液冲洗。</v>
          </cell>
          <cell r="D8777" t="str">
            <v>冲洗液</v>
          </cell>
          <cell r="E8777" t="str">
            <v>特殊缝线</v>
          </cell>
          <cell r="F8777" t="str">
            <v>次</v>
          </cell>
          <cell r="G8777" t="str">
            <v/>
          </cell>
          <cell r="H8777">
            <v>1300</v>
          </cell>
          <cell r="I8777">
            <v>1040</v>
          </cell>
          <cell r="J8777">
            <v>910</v>
          </cell>
          <cell r="K8777" t="str">
            <v>乙类</v>
          </cell>
        </row>
        <row r="8778">
          <cell r="A8778" t="str">
            <v>HXH73503</v>
          </cell>
          <cell r="B8778" t="str">
            <v>关节镜下髌骨切除术</v>
          </cell>
          <cell r="C8778" t="str">
            <v>消毒铺巾,铺防水材料,膝关节前方入路,全面探查关节,清理病变部位,切除增生滑膜,切除髌骨,重建伸膝装置,止血,加压包扎,支具固定。</v>
          </cell>
        </row>
        <row r="8778">
          <cell r="E8778" t="str">
            <v>特殊缝线,外固定材料</v>
          </cell>
          <cell r="F8778" t="str">
            <v>次</v>
          </cell>
          <cell r="G8778" t="str">
            <v/>
          </cell>
          <cell r="H8778">
            <v>1700</v>
          </cell>
          <cell r="I8778">
            <v>1360</v>
          </cell>
          <cell r="J8778">
            <v>1190</v>
          </cell>
          <cell r="K8778" t="str">
            <v>乙类</v>
          </cell>
        </row>
        <row r="8779">
          <cell r="A8779" t="str">
            <v>HXJ</v>
          </cell>
          <cell r="B8779" t="str">
            <v>膝关节</v>
          </cell>
          <cell r="C8779" t="str">
            <v/>
          </cell>
          <cell r="D8779" t="str">
            <v/>
          </cell>
          <cell r="E8779" t="str">
            <v/>
          </cell>
        </row>
        <row r="8779">
          <cell r="G8779" t="str">
            <v/>
          </cell>
          <cell r="H8779" t="str">
            <v/>
          </cell>
          <cell r="I8779" t="str">
            <v/>
          </cell>
          <cell r="J8779" t="str">
            <v/>
          </cell>
        </row>
        <row r="8780">
          <cell r="A8780" t="str">
            <v>HXJ45101</v>
          </cell>
          <cell r="B8780" t="str">
            <v>膝关节穿刺术</v>
          </cell>
          <cell r="C8780" t="str">
            <v>消毒菌巾,局部麻醉,穿刺关节,抽取关节液,加压包扎。</v>
          </cell>
          <cell r="D8780" t="str">
            <v>穿刺针,注射器</v>
          </cell>
          <cell r="E8780" t="str">
            <v>防粘连材料</v>
          </cell>
          <cell r="F8780" t="str">
            <v>次</v>
          </cell>
        </row>
        <row r="8780">
          <cell r="H8780">
            <v>60</v>
          </cell>
          <cell r="I8780">
            <v>48</v>
          </cell>
          <cell r="J8780">
            <v>42</v>
          </cell>
          <cell r="K8780" t="str">
            <v>甲类</v>
          </cell>
        </row>
        <row r="8781">
          <cell r="A8781" t="str">
            <v>HXJ45301</v>
          </cell>
          <cell r="B8781" t="str">
            <v>关节引流术</v>
          </cell>
          <cell r="C8781" t="str">
            <v>局部消毒菌巾,穿刺关节,放置引流管,缝合固定引流管,加压包扎。</v>
          </cell>
          <cell r="D8781" t="str">
            <v>引流装置,注射器</v>
          </cell>
          <cell r="E8781" t="str">
            <v>特殊缝线</v>
          </cell>
          <cell r="F8781" t="str">
            <v>次</v>
          </cell>
          <cell r="G8781" t="str">
            <v/>
          </cell>
          <cell r="H8781">
            <v>200</v>
          </cell>
          <cell r="I8781">
            <v>160</v>
          </cell>
          <cell r="J8781">
            <v>140</v>
          </cell>
          <cell r="K8781" t="str">
            <v>甲类</v>
          </cell>
        </row>
        <row r="8782">
          <cell r="A8782" t="str">
            <v>HXJ48101</v>
          </cell>
          <cell r="B8782" t="str">
            <v>膝关节注射治疗</v>
          </cell>
          <cell r="C8782" t="str">
            <v>消毒菌巾,局部麻醉,穿刺关节,抽取关节液,关节内注射,加压包扎。</v>
          </cell>
          <cell r="D8782" t="str">
            <v>穿刺针,注射器</v>
          </cell>
          <cell r="E8782" t="str">
            <v>防粘连材料</v>
          </cell>
          <cell r="F8782" t="str">
            <v>次</v>
          </cell>
          <cell r="G8782" t="str">
            <v/>
          </cell>
          <cell r="H8782">
            <v>50</v>
          </cell>
          <cell r="I8782">
            <v>40</v>
          </cell>
          <cell r="J8782">
            <v>35</v>
          </cell>
          <cell r="K8782" t="str">
            <v>甲类</v>
          </cell>
        </row>
        <row r="8783">
          <cell r="A8783" t="str">
            <v>HXJ57301</v>
          </cell>
          <cell r="B8783" t="str">
            <v>膝关节粘连麻醉下推拿松解术</v>
          </cell>
          <cell r="C8783" t="str">
            <v>麻醉后,谨慎手法推拿膝关节至屈曲120°以上,避免出现骨折及肌腱､韧带断裂。</v>
          </cell>
          <cell r="D8783" t="str">
            <v/>
          </cell>
          <cell r="E8783" t="str">
            <v/>
          </cell>
          <cell r="F8783" t="str">
            <v>次</v>
          </cell>
          <cell r="G8783" t="str">
            <v/>
          </cell>
          <cell r="H8783">
            <v>200</v>
          </cell>
          <cell r="I8783">
            <v>160</v>
          </cell>
          <cell r="J8783">
            <v>140</v>
          </cell>
          <cell r="K8783" t="str">
            <v>甲类</v>
          </cell>
        </row>
        <row r="8784">
          <cell r="A8784" t="str">
            <v>HXJ57302</v>
          </cell>
          <cell r="B8784" t="str">
            <v>膝关节切开松解术</v>
          </cell>
          <cell r="C8784" t="str">
            <v>经膝前入路,清理关节内粘连,股四头肌成形,或髌腱止点移位,螺钉内固定,石膏或支具保护,CPM功能锻炼。</v>
          </cell>
          <cell r="D8784" t="str">
            <v/>
          </cell>
          <cell r="E8784" t="str">
            <v>内(外)固定材料</v>
          </cell>
          <cell r="F8784" t="str">
            <v>单侧</v>
          </cell>
          <cell r="G8784" t="str">
            <v/>
          </cell>
          <cell r="H8784">
            <v>1300</v>
          </cell>
          <cell r="I8784">
            <v>1040</v>
          </cell>
          <cell r="J8784">
            <v>910</v>
          </cell>
          <cell r="K8784" t="str">
            <v>甲类</v>
          </cell>
        </row>
        <row r="8785">
          <cell r="A8785" t="str">
            <v>HXJ57501</v>
          </cell>
          <cell r="B8785" t="str">
            <v>关节镜下膝关节粘连松解术</v>
          </cell>
          <cell r="C8785" t="str">
            <v>消毒铺巾,铺防水材料,膝关节前方入路,关节镜探查髌上囊､关节软骨､半月板及交叉韧带,将关节内的瘢痕及粘连带充分切除,手法推拿膝关节,充分止血,24000毫升生理冲洗液冲洗关节腔,留置引流管2根,加压包扎。不含软骨修整､髁间窝成形､半月板切除。</v>
          </cell>
          <cell r="D8785" t="str">
            <v>引流装置,冲洗液</v>
          </cell>
          <cell r="E8785" t="str">
            <v/>
          </cell>
          <cell r="F8785" t="str">
            <v>次</v>
          </cell>
          <cell r="G8785" t="str">
            <v/>
          </cell>
          <cell r="H8785">
            <v>1500</v>
          </cell>
          <cell r="I8785">
            <v>1200</v>
          </cell>
          <cell r="J8785">
            <v>1050</v>
          </cell>
          <cell r="K8785" t="str">
            <v>乙类</v>
          </cell>
        </row>
        <row r="8786">
          <cell r="A8786" t="str">
            <v>HXJ58301</v>
          </cell>
          <cell r="B8786" t="str">
            <v>膝关节离断术</v>
          </cell>
          <cell r="C8786" t="str">
            <v>麻醉,消毒,入路､神经血管切断处理,肌腱肌肉切断,髌股融合,放置引流､关闭伤口,用生理冲洗液1000毫升冲洗。</v>
          </cell>
          <cell r="D8786" t="str">
            <v>引流装置,冲洗液</v>
          </cell>
          <cell r="E8786" t="str">
            <v>特殊缝线</v>
          </cell>
          <cell r="F8786" t="str">
            <v>次</v>
          </cell>
          <cell r="G8786" t="str">
            <v/>
          </cell>
          <cell r="H8786">
            <v>1500</v>
          </cell>
          <cell r="I8786">
            <v>1200</v>
          </cell>
          <cell r="J8786">
            <v>1050</v>
          </cell>
          <cell r="K8786" t="str">
            <v>甲类</v>
          </cell>
        </row>
        <row r="8787">
          <cell r="A8787" t="str">
            <v>HXJ65301</v>
          </cell>
          <cell r="B8787" t="str">
            <v>膝关节切开软骨取出术</v>
          </cell>
          <cell r="C8787" t="str">
            <v>消毒铺巾,铺防水材料,暴露膝关节,用专业的环钻在股骨髁非负重区取出骨软骨组织,充分止血,12000毫升生理冲洗液冲洗关节腔,留置引流管,加压包扎。不含髁间窝成形､半月板切除。</v>
          </cell>
          <cell r="D8787" t="str">
            <v>引流装置,冲洗液</v>
          </cell>
          <cell r="E8787" t="str">
            <v>特殊缝线</v>
          </cell>
          <cell r="F8787" t="str">
            <v>次</v>
          </cell>
          <cell r="G8787" t="str">
            <v/>
          </cell>
          <cell r="H8787">
            <v>1400</v>
          </cell>
          <cell r="I8787">
            <v>1120</v>
          </cell>
          <cell r="J8787">
            <v>980</v>
          </cell>
          <cell r="K8787" t="str">
            <v>甲类</v>
          </cell>
        </row>
        <row r="8788">
          <cell r="A8788" t="str">
            <v>HXJ65501</v>
          </cell>
          <cell r="B8788" t="str">
            <v>关节镜下膝关节软骨取出术</v>
          </cell>
          <cell r="C8788" t="str">
            <v>消毒铺巾,铺防水材料,膝关节前方入路,关节镜探查髌上囊､关节软骨､半月板及交叉韧带,用专业的环钻在股骨髁非负重区取出骨软骨组织,充分止血,12000毫升生理冲洗液冲洗关节腔,留置引流管,加压包扎。不含髁间窝成形､半月板切除。</v>
          </cell>
          <cell r="D8788" t="str">
            <v>引流装置,冲洗液</v>
          </cell>
          <cell r="E8788" t="str">
            <v/>
          </cell>
          <cell r="F8788" t="str">
            <v>次</v>
          </cell>
          <cell r="G8788" t="str">
            <v/>
          </cell>
          <cell r="H8788">
            <v>1580</v>
          </cell>
          <cell r="I8788">
            <v>1265</v>
          </cell>
          <cell r="J8788">
            <v>1100</v>
          </cell>
          <cell r="K8788" t="str">
            <v>乙类</v>
          </cell>
        </row>
        <row r="8789">
          <cell r="A8789" t="str">
            <v>HXJ66301</v>
          </cell>
          <cell r="B8789" t="str">
            <v>全膝人工关节置换术</v>
          </cell>
          <cell r="C8789" t="str">
            <v>适于膝关节器质性病变的治疗。切除病变膝关节关节面,松解､修复病变的关节软组织,置换人工膝关节表面假体经膝关节前路切开,显露病变的膝关节,清除增生的骨赘和瘢痕,切除病变的关节滑膜,按下肢的冠状轴线､矢状轴线和膝关节的旋转轴线进行精确的截骨,根据病人关节的特点进行个性化的软组织平衡处理,调整截骨后的屈伸间隙,并使之相等,安放假体试模测试完全合适之后,使用骨水泥安装人工膝关节表面假体,用抗生素冲洗液加压冲洗术野,放置引流,缝合,有可能在术中使用X透视或导航。不含术中X线透视､导航。</v>
          </cell>
          <cell r="D8789" t="str">
            <v>引流装置,冲洗器,冲洗液</v>
          </cell>
          <cell r="E8789" t="str">
            <v>人工关节,垫片,内固定材料,特殊缝线,骨水泥,止血材料,骨水泥枪，骨水泥真空搅拌系统</v>
          </cell>
          <cell r="F8789" t="str">
            <v>单侧</v>
          </cell>
          <cell r="G8789" t="str">
            <v/>
          </cell>
          <cell r="H8789">
            <v>3700</v>
          </cell>
          <cell r="I8789">
            <v>2960</v>
          </cell>
          <cell r="J8789">
            <v>2590</v>
          </cell>
          <cell r="K8789" t="str">
            <v>乙类</v>
          </cell>
        </row>
        <row r="8790">
          <cell r="A8790" t="str">
            <v>HXJ66302</v>
          </cell>
          <cell r="B8790" t="str">
            <v>全膝人工关节置换联合截骨术</v>
          </cell>
          <cell r="C8790" t="str">
            <v>对存在股骨或胫骨有力线不正的患者,在做全膝关节置换术的同时需先作股骨或胫骨截骨,矫正畸形然后再置入人工假体,术中需应用X线透视或导航。不含术中X线透视､导航。</v>
          </cell>
          <cell r="D8790" t="str">
            <v>引流装置,冲洗器</v>
          </cell>
          <cell r="E8790" t="str">
            <v>人工关节,异种骨,人工骨,内固定材料,特殊缝线,骨水泥,骨水泥枪,止血材料</v>
          </cell>
          <cell r="F8790" t="str">
            <v>单侧</v>
          </cell>
          <cell r="G8790" t="str">
            <v/>
          </cell>
          <cell r="H8790">
            <v>3100</v>
          </cell>
          <cell r="I8790">
            <v>2480</v>
          </cell>
          <cell r="J8790">
            <v>2170</v>
          </cell>
          <cell r="K8790" t="str">
            <v>乙类</v>
          </cell>
        </row>
        <row r="8791">
          <cell r="A8791" t="str">
            <v>HXJ66303</v>
          </cell>
          <cell r="B8791" t="str">
            <v>全膝关节置换联合植骨/垫片加强术</v>
          </cell>
          <cell r="C8791" t="str">
            <v>对严重胫骨畸形或高位胫骨截骨术后,存在胫骨平台缺损者需在置入人工假体同时作同种异体大块植骨或自体骨,金属垫片加强术,术中需X线透视或导航。不含术中X线透视､导航。</v>
          </cell>
          <cell r="D8791" t="str">
            <v>引流装置,冲洗器</v>
          </cell>
          <cell r="E8791" t="str">
            <v>人工关节,内固定材料,垫片,骨水泥,止血材料,特殊缝线</v>
          </cell>
          <cell r="F8791" t="str">
            <v>单侧</v>
          </cell>
          <cell r="G8791" t="str">
            <v/>
          </cell>
          <cell r="H8791">
            <v>3100</v>
          </cell>
          <cell r="I8791">
            <v>2480</v>
          </cell>
          <cell r="J8791">
            <v>2170</v>
          </cell>
          <cell r="K8791" t="str">
            <v>乙类</v>
          </cell>
        </row>
        <row r="8792">
          <cell r="A8792" t="str">
            <v>HXJ66304</v>
          </cell>
          <cell r="B8792" t="str">
            <v>全膝人工关节翻修术</v>
          </cell>
          <cell r="C8792" t="str">
            <v>适用于初次或再次置换全膝关节后假体松动,感染,磨损或位置不良等,取出原假体或部分部件,处理骨缺损或软组织平衡,重新置入关节假体(全部或部分更换),术中需X线透视或导航。不含术中X线透视､导航。</v>
          </cell>
          <cell r="D8792" t="str">
            <v>引流装置</v>
          </cell>
          <cell r="E8792" t="str">
            <v>人工骨,人工关节,内固定材料,钢丝,骨水泥,止血材料,骨水泥枪</v>
          </cell>
          <cell r="F8792" t="str">
            <v>单侧</v>
          </cell>
          <cell r="G8792" t="str">
            <v/>
          </cell>
          <cell r="H8792">
            <v>2500</v>
          </cell>
          <cell r="I8792">
            <v>2000</v>
          </cell>
          <cell r="J8792">
            <v>1750</v>
          </cell>
          <cell r="K8792" t="str">
            <v>乙类</v>
          </cell>
        </row>
        <row r="8793">
          <cell r="A8793" t="str">
            <v>HXJ66305</v>
          </cell>
          <cell r="B8793" t="str">
            <v>膝人工关节取出关节融合术</v>
          </cell>
          <cell r="C8793" t="str">
            <v>对膝关节置换术后感染或松动,取出人工假体,行关节融合术(放置内固定或应用外固定架)植骨或不植骨,术中应用X线透视或导航。不含术中X线透视､导航。</v>
          </cell>
          <cell r="D8793" t="str">
            <v>引流装置</v>
          </cell>
          <cell r="E8793" t="str">
            <v>内固定材料,特殊缝线</v>
          </cell>
          <cell r="F8793" t="str">
            <v>单侧</v>
          </cell>
          <cell r="G8793" t="str">
            <v/>
          </cell>
          <cell r="H8793">
            <v>2260</v>
          </cell>
          <cell r="I8793">
            <v>1810</v>
          </cell>
          <cell r="J8793">
            <v>1580</v>
          </cell>
          <cell r="K8793" t="str">
            <v>乙类</v>
          </cell>
        </row>
        <row r="8794">
          <cell r="A8794" t="str">
            <v>HXJ66306</v>
          </cell>
          <cell r="B8794" t="str">
            <v>膝关节单髁置换术</v>
          </cell>
          <cell r="C8794" t="str">
            <v>切除病变区关节面,置换单髁表面假体切开,显露病变的膝关节,清除增生的骨赘和瘢痕,精确截骨,安放假体试模测试完全合适之后,使用骨水泥安装人工膝关节单髁表面假体,术中X线透视或导航检测。不含术中X线透视､导航。</v>
          </cell>
          <cell r="D8794" t="str">
            <v>引流装置,冲洗器</v>
          </cell>
          <cell r="E8794" t="str">
            <v>人工关节,骨水泥,骨水泥枪,止血材料,特殊缝线</v>
          </cell>
          <cell r="F8794" t="str">
            <v>次</v>
          </cell>
          <cell r="G8794" t="str">
            <v/>
          </cell>
          <cell r="H8794">
            <v>3200</v>
          </cell>
          <cell r="I8794">
            <v>2560</v>
          </cell>
          <cell r="J8794">
            <v>2240</v>
          </cell>
          <cell r="K8794" t="str">
            <v>乙类</v>
          </cell>
        </row>
        <row r="8795">
          <cell r="A8795" t="str">
            <v>HXJ66307</v>
          </cell>
          <cell r="B8795" t="str">
            <v>髌股关节置换术</v>
          </cell>
          <cell r="C8795" t="str">
            <v>适用膝关节髌骨或股骨髁间病变,显露髌股关节,精确定位,切除病变,放置假体,骨水泥固定,术中需X线透视或导航检测。不含术中X线透视､导航。</v>
          </cell>
          <cell r="D8795" t="str">
            <v>引流装置</v>
          </cell>
          <cell r="E8795" t="str">
            <v>人工关节,骨水泥,骨水泥枪,止血材料,特殊缝线</v>
          </cell>
          <cell r="F8795" t="str">
            <v>单侧</v>
          </cell>
          <cell r="G8795" t="str">
            <v/>
          </cell>
          <cell r="H8795">
            <v>2000</v>
          </cell>
          <cell r="I8795">
            <v>1600</v>
          </cell>
          <cell r="J8795">
            <v>1400</v>
          </cell>
          <cell r="K8795" t="str">
            <v>乙类</v>
          </cell>
        </row>
        <row r="8796">
          <cell r="A8796" t="str">
            <v>HXJ73301</v>
          </cell>
          <cell r="B8796" t="str">
            <v>膝内外翻定点闭式折骨术</v>
          </cell>
          <cell r="C8796" t="str">
            <v>经相应入路,于股骨远段或胫骨近端前面作V形或弧形截骨,或于股骨远端或胫骨近端的侧方作V形或楔形截骨后矫正畸形,钢板螺钉内固定,或石膏外固定。不含C型臂引导。</v>
          </cell>
          <cell r="D8796" t="str">
            <v>骨蜡</v>
          </cell>
          <cell r="E8796" t="str">
            <v/>
          </cell>
          <cell r="F8796" t="str">
            <v>单侧</v>
          </cell>
          <cell r="G8796" t="str">
            <v/>
          </cell>
          <cell r="H8796">
            <v>1000</v>
          </cell>
          <cell r="I8796">
            <v>800</v>
          </cell>
          <cell r="J8796">
            <v>700</v>
          </cell>
          <cell r="K8796" t="str">
            <v>乙类</v>
          </cell>
        </row>
        <row r="8797">
          <cell r="A8797" t="str">
            <v>HXJ73302</v>
          </cell>
          <cell r="B8797" t="str">
            <v>膝关节切开清创术</v>
          </cell>
          <cell r="C8797" t="str">
            <v>对早期感染或垫片安放不合适的膝关节置换术后,不需做更换假体的患者适用此手术。</v>
          </cell>
          <cell r="D8797" t="str">
            <v>引流装置</v>
          </cell>
          <cell r="E8797" t="str">
            <v>垫片,特殊缝线</v>
          </cell>
          <cell r="F8797" t="str">
            <v>单侧</v>
          </cell>
          <cell r="G8797" t="str">
            <v/>
          </cell>
          <cell r="H8797">
            <v>1300</v>
          </cell>
          <cell r="I8797">
            <v>1040</v>
          </cell>
          <cell r="J8797">
            <v>910</v>
          </cell>
          <cell r="K8797" t="str">
            <v>甲类</v>
          </cell>
        </row>
        <row r="8798">
          <cell r="A8798" t="str">
            <v>HXJ73303</v>
          </cell>
          <cell r="B8798" t="str">
            <v>膝关节滑膜切除术</v>
          </cell>
          <cell r="C8798" t="str">
            <v>消毒铺巾,气囊止血带止血,切开皮肤,显露关节,清除滑膜,松解粘连。</v>
          </cell>
          <cell r="D8798" t="str">
            <v>引流装置</v>
          </cell>
          <cell r="E8798" t="str">
            <v>特殊缝线</v>
          </cell>
          <cell r="F8798" t="str">
            <v>单侧</v>
          </cell>
          <cell r="G8798" t="str">
            <v/>
          </cell>
          <cell r="H8798">
            <v>1450</v>
          </cell>
          <cell r="I8798">
            <v>1160</v>
          </cell>
          <cell r="J8798">
            <v>1015</v>
          </cell>
          <cell r="K8798" t="str">
            <v>甲类</v>
          </cell>
        </row>
        <row r="8799">
          <cell r="A8799" t="str">
            <v>HXJ73304</v>
          </cell>
          <cell r="B8799" t="str">
            <v>腘窝囊肿切除术</v>
          </cell>
          <cell r="C8799" t="str">
            <v>俯卧位,腘窝部切口,保护腘动静脉及胫神经,显露腘窝切除囊肿,修复后关节囊。</v>
          </cell>
          <cell r="D8799" t="str">
            <v>引流装置</v>
          </cell>
          <cell r="E8799" t="str">
            <v>特殊缝线</v>
          </cell>
          <cell r="F8799" t="str">
            <v>单侧</v>
          </cell>
          <cell r="G8799" t="str">
            <v/>
          </cell>
          <cell r="H8799">
            <v>660</v>
          </cell>
          <cell r="I8799">
            <v>530</v>
          </cell>
          <cell r="J8799">
            <v>460</v>
          </cell>
          <cell r="K8799" t="str">
            <v>甲类</v>
          </cell>
        </row>
        <row r="8800">
          <cell r="A8800" t="str">
            <v>HXJ73305</v>
          </cell>
          <cell r="B8800" t="str">
            <v>腘窝囊肿复发切除术</v>
          </cell>
          <cell r="C8800" t="str">
            <v>俯卧位,腘窝部切口,切除瘢痕,保护腘动静脉及胫神经,切除复发的囊肿,修复后关节囊。</v>
          </cell>
          <cell r="D8800" t="str">
            <v>引流装置</v>
          </cell>
          <cell r="E8800" t="str">
            <v>特殊缝线</v>
          </cell>
          <cell r="F8800" t="str">
            <v>单侧</v>
          </cell>
          <cell r="G8800" t="str">
            <v/>
          </cell>
          <cell r="H8800">
            <v>660</v>
          </cell>
          <cell r="I8800">
            <v>530</v>
          </cell>
          <cell r="J8800">
            <v>460</v>
          </cell>
          <cell r="K8800" t="str">
            <v>甲类</v>
          </cell>
        </row>
        <row r="8801">
          <cell r="A8801" t="str">
            <v>HXJ73306</v>
          </cell>
          <cell r="B8801" t="str">
            <v>髌股关节病变软骨切除软骨下钻孔术</v>
          </cell>
          <cell r="C8801" t="str">
            <v>摆体位,选择前方入路切开,显露髌股关节,判别软骨损伤情况,切除退变软骨,钻孔,冲洗伤口,放置引流,逐层缝合伤口。</v>
          </cell>
          <cell r="D8801" t="str">
            <v>引流装置,冲洗液</v>
          </cell>
          <cell r="E8801" t="str">
            <v>内固定材料,特殊缝线</v>
          </cell>
          <cell r="F8801" t="str">
            <v>单侧</v>
          </cell>
          <cell r="G8801" t="str">
            <v/>
          </cell>
          <cell r="H8801">
            <v>1350</v>
          </cell>
          <cell r="I8801">
            <v>1080</v>
          </cell>
          <cell r="J8801">
            <v>945</v>
          </cell>
          <cell r="K8801" t="str">
            <v>甲类</v>
          </cell>
        </row>
        <row r="8802">
          <cell r="A8802" t="str">
            <v>HXJ73307</v>
          </cell>
          <cell r="B8802" t="str">
            <v>鹅足滑囊切除术</v>
          </cell>
          <cell r="C8802" t="str">
            <v>消毒菌巾,切开,鹅足滑囊切除,止血,加压包扎。</v>
          </cell>
          <cell r="D8802" t="str">
            <v>引流装置</v>
          </cell>
          <cell r="E8802" t="str">
            <v>特殊缝线</v>
          </cell>
          <cell r="F8802" t="str">
            <v>单侧</v>
          </cell>
          <cell r="G8802" t="str">
            <v/>
          </cell>
          <cell r="H8802">
            <v>1400</v>
          </cell>
          <cell r="I8802">
            <v>1120</v>
          </cell>
          <cell r="J8802">
            <v>980</v>
          </cell>
          <cell r="K8802" t="str">
            <v>乙类</v>
          </cell>
        </row>
        <row r="8803">
          <cell r="A8803" t="str">
            <v>HXJ73501</v>
          </cell>
          <cell r="B8803" t="str">
            <v>关节镜下膝关节清理术</v>
          </cell>
          <cell r="C8803" t="str">
            <v>消毒铺巾,铺防水材料,膝关节前方入路,关节镜探查髌上囊､关节软骨､半月板及交叉韧带,将关节内增生的滑膜,退变的软骨用刨刀处理,并用射频处理软骨及滑膜病灶,充分止血,18000毫升生理冲洗液冲洗关节腔,加压包扎。不含髁间窝成形､半月板切除。</v>
          </cell>
          <cell r="D8803" t="str">
            <v>引流装置,冲洗液</v>
          </cell>
          <cell r="E8803" t="str">
            <v>特殊缝线</v>
          </cell>
          <cell r="F8803" t="str">
            <v>单侧</v>
          </cell>
          <cell r="G8803" t="str">
            <v/>
          </cell>
          <cell r="H8803">
            <v>1480</v>
          </cell>
          <cell r="I8803">
            <v>1180</v>
          </cell>
          <cell r="J8803">
            <v>1035</v>
          </cell>
          <cell r="K8803" t="str">
            <v>乙类</v>
          </cell>
        </row>
        <row r="8804">
          <cell r="A8804" t="str">
            <v>HXJ73502</v>
          </cell>
          <cell r="B8804" t="str">
            <v>关节镜下膝关节滑膜切除术</v>
          </cell>
          <cell r="C8804" t="str">
            <v>消毒铺巾,气囊止血带止血,切开皮肤,插入关节镜,清除滑膜,松解粘连,12000毫升生理冲洗液冲洗关节腔。不含关节镜检查。</v>
          </cell>
          <cell r="D8804" t="str">
            <v>冲洗液</v>
          </cell>
          <cell r="E8804" t="str">
            <v>特殊缝线</v>
          </cell>
          <cell r="F8804" t="str">
            <v>单侧</v>
          </cell>
          <cell r="G8804" t="str">
            <v/>
          </cell>
          <cell r="H8804">
            <v>1400</v>
          </cell>
          <cell r="I8804">
            <v>1120</v>
          </cell>
          <cell r="J8804">
            <v>980</v>
          </cell>
          <cell r="K8804" t="str">
            <v>乙类</v>
          </cell>
        </row>
        <row r="8805">
          <cell r="A8805" t="str">
            <v>HXJ73503</v>
          </cell>
          <cell r="B8805" t="str">
            <v>关节镜下腘窝囊肿切除术</v>
          </cell>
          <cell r="C8805" t="str">
            <v>消毒铺巾,铺防水材料,膝关节前方入路,关节镜探查髌上囊､关节软骨､半月板及交叉韧带。用刨刀将后方关节囊刨开,寻找腘窝囊肿,将囊肿内容切除,扩大囊肿与关节腔的通道,使关节腔与囊肿通畅,充分止血,18000毫升生理冲洗液冲洗关节腔,加压包扎。不含软骨修复､髁间窝成形､半月板切除。</v>
          </cell>
          <cell r="D8805" t="str">
            <v>冲洗液</v>
          </cell>
          <cell r="E8805" t="str">
            <v>特殊缝线</v>
          </cell>
          <cell r="F8805" t="str">
            <v>次</v>
          </cell>
          <cell r="G8805" t="str">
            <v/>
          </cell>
          <cell r="H8805">
            <v>650</v>
          </cell>
          <cell r="I8805">
            <v>520</v>
          </cell>
          <cell r="J8805">
            <v>450</v>
          </cell>
          <cell r="K8805" t="str">
            <v>乙类</v>
          </cell>
        </row>
        <row r="8806">
          <cell r="A8806" t="str">
            <v>HXJ81501</v>
          </cell>
          <cell r="B8806" t="str">
            <v>关节镜下外侧半月板腘肌囊紧缩术</v>
          </cell>
          <cell r="C8806" t="str">
            <v>消毒铺巾,铺防水材料,膝关节前方入路,关节镜探查髌上囊､关节软骨､半月板及交叉韧带,缝合松弛的腘肌囊,充分止血,12000毫升生理冲洗液冲洗关节腔,加压包扎。不含软骨修复､髁间窝成形。</v>
          </cell>
          <cell r="D8806" t="str">
            <v>冲洗液</v>
          </cell>
          <cell r="E8806" t="str">
            <v>内(外)固定材料,特殊缝线</v>
          </cell>
          <cell r="F8806" t="str">
            <v>次</v>
          </cell>
          <cell r="G8806" t="str">
            <v/>
          </cell>
          <cell r="H8806">
            <v>1650</v>
          </cell>
          <cell r="I8806">
            <v>1320</v>
          </cell>
          <cell r="J8806">
            <v>1155</v>
          </cell>
          <cell r="K8806" t="str">
            <v>乙类</v>
          </cell>
        </row>
        <row r="8807">
          <cell r="A8807" t="str">
            <v>HXJ83301</v>
          </cell>
          <cell r="B8807" t="str">
            <v>膝关节切开软骨损伤微骨折术</v>
          </cell>
          <cell r="C8807" t="str">
            <v>消毒铺巾,切开暴露关节,将软骨病灶处理平整,用软骨刮匙将软骨病灶边缘修整稳定,用专用器械在软骨病灶处微骨折处理,充分止血,冲洗关节腔,留置引流管,加压包扎。不含髁间窝成形､半月板切除。</v>
          </cell>
          <cell r="D8807" t="str">
            <v>引流装置,冲洗液</v>
          </cell>
          <cell r="E8807" t="str">
            <v>特殊缝线</v>
          </cell>
          <cell r="F8807" t="str">
            <v>次</v>
          </cell>
          <cell r="G8807" t="str">
            <v/>
          </cell>
          <cell r="H8807">
            <v>1450</v>
          </cell>
          <cell r="I8807">
            <v>1160</v>
          </cell>
          <cell r="J8807">
            <v>1015</v>
          </cell>
          <cell r="K8807" t="str">
            <v>乙类</v>
          </cell>
        </row>
        <row r="8808">
          <cell r="A8808" t="str">
            <v>HXJ83302</v>
          </cell>
          <cell r="B8808" t="str">
            <v>膝关节软骨损伤切开修整术</v>
          </cell>
          <cell r="C8808" t="str">
            <v>消毒铺巾,切开暴露关节软骨面,处理软骨病灶至平整,充分止血,冲洗关节腔,加压包扎。不含髁间窝成形､半月板切除。</v>
          </cell>
          <cell r="D8808" t="str">
            <v>冲洗液</v>
          </cell>
          <cell r="E8808" t="str">
            <v>特殊缝线</v>
          </cell>
          <cell r="F8808" t="str">
            <v>次</v>
          </cell>
          <cell r="G8808" t="str">
            <v/>
          </cell>
          <cell r="H8808">
            <v>1400</v>
          </cell>
          <cell r="I8808">
            <v>1120</v>
          </cell>
          <cell r="J8808">
            <v>980</v>
          </cell>
          <cell r="K8808" t="str">
            <v>乙类</v>
          </cell>
        </row>
        <row r="8809">
          <cell r="A8809" t="str">
            <v>HXJ83303</v>
          </cell>
          <cell r="B8809" t="str">
            <v>膝人工关节取出关节成形术</v>
          </cell>
          <cell r="C8809" t="str">
            <v>全膝关节置换后假体松动或感染取出假体后不能行再置换,行关节成形手术。</v>
          </cell>
          <cell r="D8809" t="str">
            <v>引流装置</v>
          </cell>
          <cell r="E8809" t="str">
            <v>特殊缝线</v>
          </cell>
          <cell r="F8809" t="str">
            <v>单侧</v>
          </cell>
          <cell r="G8809" t="str">
            <v/>
          </cell>
          <cell r="H8809">
            <v>2350</v>
          </cell>
          <cell r="I8809">
            <v>1880</v>
          </cell>
          <cell r="J8809">
            <v>1645</v>
          </cell>
          <cell r="K8809" t="str">
            <v>乙类</v>
          </cell>
        </row>
        <row r="8810">
          <cell r="A8810" t="str">
            <v>HXJ83304</v>
          </cell>
          <cell r="B8810" t="str">
            <v>股骨滑车沟成形术</v>
          </cell>
          <cell r="C8810" t="str">
            <v>消毒铺巾,切开行滑车沟的截骨,成形,固定,止血,加压包扎,支具固定。</v>
          </cell>
          <cell r="D8810" t="str">
            <v/>
          </cell>
          <cell r="E8810" t="str">
            <v>内(外)固定材料,特殊缝线</v>
          </cell>
          <cell r="F8810" t="str">
            <v>次</v>
          </cell>
          <cell r="G8810" t="str">
            <v/>
          </cell>
          <cell r="H8810">
            <v>1600</v>
          </cell>
          <cell r="I8810">
            <v>1280</v>
          </cell>
          <cell r="J8810">
            <v>1120</v>
          </cell>
          <cell r="K8810" t="str">
            <v>乙类</v>
          </cell>
        </row>
        <row r="8811">
          <cell r="A8811" t="str">
            <v>HXJ83305</v>
          </cell>
          <cell r="B8811" t="str">
            <v>鹅足弹响矫正术</v>
          </cell>
          <cell r="C8811" t="str">
            <v>消毒菌巾,切开,鹅足矫正,移位,止血,加压包扎。</v>
          </cell>
          <cell r="D8811" t="str">
            <v/>
          </cell>
          <cell r="E8811" t="str">
            <v>特殊缝线</v>
          </cell>
          <cell r="F8811" t="str">
            <v>单侧</v>
          </cell>
          <cell r="G8811" t="str">
            <v/>
          </cell>
          <cell r="H8811">
            <v>1000</v>
          </cell>
          <cell r="I8811">
            <v>800</v>
          </cell>
          <cell r="J8811">
            <v>700</v>
          </cell>
          <cell r="K8811" t="str">
            <v>乙类</v>
          </cell>
        </row>
        <row r="8812">
          <cell r="A8812" t="str">
            <v>HXJ83501</v>
          </cell>
          <cell r="B8812" t="str">
            <v>关节镜下膝关节软骨损伤微骨折术</v>
          </cell>
          <cell r="C8812" t="str">
            <v>消毒铺巾,铺防水材料,膝关节前方入路,关节镜探查髌上囊､关节软骨､半月板及交叉韧带,将软骨病灶用刨刀刨削平整,并用射频处理软骨病灶边缘,用软骨刮匙将软骨病灶边缘修整稳定,用专业的一次性射频刀头在软骨病灶处微骨折处理,充分止血,24000毫升生理冲洗液冲洗关节腔,留置引流管,加压包扎。不含髁间窝成形､半月板切除。</v>
          </cell>
          <cell r="D8812" t="str">
            <v>引流装置,冲洗液</v>
          </cell>
          <cell r="E8812" t="str">
            <v/>
          </cell>
          <cell r="F8812" t="str">
            <v>次</v>
          </cell>
          <cell r="G8812" t="str">
            <v/>
          </cell>
          <cell r="H8812">
            <v>1600</v>
          </cell>
          <cell r="I8812">
            <v>1280</v>
          </cell>
          <cell r="J8812">
            <v>1120</v>
          </cell>
          <cell r="K8812" t="str">
            <v>乙类</v>
          </cell>
        </row>
        <row r="8813">
          <cell r="A8813" t="str">
            <v>HXJ83502</v>
          </cell>
          <cell r="B8813" t="str">
            <v>关节镜下软骨损伤修整术</v>
          </cell>
          <cell r="C8813" t="str">
            <v>消毒铺巾,铺防水材料,膝关节前方入路,关节镜探查髌上囊､关节软骨､半月板及交叉韧带,将软骨病灶用刨刀刨削平整,并用射频处理软骨病灶边缘,充分止血,(生理冲洗液12000毫升)冲洗关节腔,加压包扎。不含髁间窝成形､半月板切除。</v>
          </cell>
          <cell r="D8813" t="str">
            <v>冲洗液</v>
          </cell>
          <cell r="E8813" t="str">
            <v/>
          </cell>
          <cell r="F8813" t="str">
            <v>次</v>
          </cell>
          <cell r="G8813" t="str">
            <v/>
          </cell>
          <cell r="H8813">
            <v>1550</v>
          </cell>
          <cell r="I8813">
            <v>1240</v>
          </cell>
          <cell r="J8813">
            <v>1085</v>
          </cell>
          <cell r="K8813" t="str">
            <v>乙类</v>
          </cell>
        </row>
        <row r="8814">
          <cell r="A8814" t="str">
            <v>HXJ83503</v>
          </cell>
          <cell r="B8814" t="str">
            <v>关节镜下膝髁间窝成形术</v>
          </cell>
          <cell r="C8814" t="str">
            <v>消毒菌巾,膝关节前内侧及前外侧入路,探查髌上囊､髌股关节和胫股关节软骨,探查内侧及外侧半月板,探查前后交叉韧带,骨刀､刮勺､打磨头成形髁间窝,止血,加压包扎,6000毫升生理冲洗液冲洗。</v>
          </cell>
          <cell r="D8814" t="str">
            <v>冲洗液</v>
          </cell>
          <cell r="E8814" t="str">
            <v/>
          </cell>
          <cell r="F8814" t="str">
            <v>单侧</v>
          </cell>
          <cell r="G8814" t="str">
            <v/>
          </cell>
          <cell r="H8814">
            <v>1550</v>
          </cell>
          <cell r="I8814">
            <v>1240</v>
          </cell>
          <cell r="J8814">
            <v>1085</v>
          </cell>
          <cell r="K8814" t="str">
            <v>乙类</v>
          </cell>
        </row>
        <row r="8815">
          <cell r="A8815" t="str">
            <v>HXJ89301</v>
          </cell>
          <cell r="B8815" t="str">
            <v>膝关节切开关节骨软骨移植术</v>
          </cell>
          <cell r="C8815" t="str">
            <v>消毒铺巾,将软骨病灶平整,用软骨刮匙将软骨病灶边缘修整稳定,用专业的环钻在软骨病灶处钻取骨槽,将准备好的骨软骨块植入骨槽内,并将表面修整平整,充分止血,冲洗关节腔,留置引流管,加压包扎。不含髁间窝成形､半月板切除。</v>
          </cell>
          <cell r="D8815" t="str">
            <v>引流装置,冲洗液</v>
          </cell>
          <cell r="E8815" t="str">
            <v>特殊缝线</v>
          </cell>
          <cell r="F8815" t="str">
            <v>次</v>
          </cell>
          <cell r="G8815" t="str">
            <v/>
          </cell>
          <cell r="H8815">
            <v>1450</v>
          </cell>
          <cell r="I8815">
            <v>1160</v>
          </cell>
          <cell r="J8815">
            <v>1015</v>
          </cell>
          <cell r="K8815" t="str">
            <v>乙类</v>
          </cell>
        </row>
        <row r="8816">
          <cell r="A8816" t="str">
            <v>HXJ89302</v>
          </cell>
          <cell r="B8816" t="str">
            <v>膝关节自体软骨细胞移植术</v>
          </cell>
          <cell r="C8816" t="str">
            <v>消毒铺巾,铺防水材料,胫骨前方切口,解剖胫骨骨膜,取出足量的骨膜组织备用,膝关节前方入路,关节镜探查髌上囊､关节软骨､半月板及交叉韧带,将软骨病灶用刨刀刨削平整,并用射频处理软骨病灶边缘,用软骨刮匙将软骨病灶边缘修整稳定,将准备好的骨膜组织植入膝关节,用专业的缝线将骨膜与周围的软骨组织缝合紧密,并将表面修整平整,用注射器将分离培养好的软骨细胞注入骨膜下,充分止血,冲洗关节腔,留置引流管,加压包扎。不含髁间窝成形､半月板切除。</v>
          </cell>
          <cell r="D8816" t="str">
            <v>引流装置,冲洗液,注射器</v>
          </cell>
          <cell r="E8816" t="str">
            <v>特殊缝线</v>
          </cell>
          <cell r="F8816" t="str">
            <v>次</v>
          </cell>
          <cell r="G8816" t="str">
            <v/>
          </cell>
          <cell r="H8816">
            <v>1650</v>
          </cell>
          <cell r="I8816">
            <v>1320</v>
          </cell>
          <cell r="J8816">
            <v>1155</v>
          </cell>
          <cell r="K8816" t="str">
            <v>乙类</v>
          </cell>
        </row>
        <row r="8817">
          <cell r="A8817" t="str">
            <v>HXJ89303</v>
          </cell>
          <cell r="B8817" t="str">
            <v>膝关节切开骨膜移植术</v>
          </cell>
          <cell r="C8817" t="str">
            <v>消毒铺巾,胫骨前方切口,解剖胫骨骨膜,取出足量的骨膜组织备用,切开膝关节,将软骨病灶用刨刀刨削平整,用软骨刮匙将软骨病灶边缘修整稳定,将准备好的骨膜组织植入膝关节,用专业的缝线将骨膜与周围的软骨组织缝合紧密,并将表面修理平整,充分止血,冲洗关节腔,留置引流管,加压包扎。不含髁间窝成形､半月板切除。</v>
          </cell>
          <cell r="D8817" t="str">
            <v>引流装置,冲洗液</v>
          </cell>
          <cell r="E8817" t="str">
            <v>特殊缝线</v>
          </cell>
          <cell r="F8817" t="str">
            <v>次</v>
          </cell>
          <cell r="G8817" t="str">
            <v/>
          </cell>
          <cell r="H8817">
            <v>1550</v>
          </cell>
          <cell r="I8817">
            <v>1240</v>
          </cell>
          <cell r="J8817">
            <v>1085</v>
          </cell>
          <cell r="K8817" t="str">
            <v>乙类</v>
          </cell>
        </row>
        <row r="8818">
          <cell r="A8818" t="str">
            <v>HXJ89304</v>
          </cell>
          <cell r="B8818" t="str">
            <v>伸膝装置重建术</v>
          </cell>
          <cell r="C8818" t="str">
            <v>消毒铺巾,显露受损的膝装置,修补缝合断端,用人工或生物材料重建加强缝合伸膝装置。</v>
          </cell>
          <cell r="D8818" t="str">
            <v>引流装置</v>
          </cell>
          <cell r="E8818" t="str">
            <v>修补材料,特殊缝线</v>
          </cell>
          <cell r="F8818" t="str">
            <v>单侧</v>
          </cell>
          <cell r="G8818" t="str">
            <v/>
          </cell>
          <cell r="H8818">
            <v>1800</v>
          </cell>
          <cell r="I8818">
            <v>1440</v>
          </cell>
          <cell r="J8818">
            <v>1260</v>
          </cell>
          <cell r="K8818" t="str">
            <v>乙类</v>
          </cell>
        </row>
        <row r="8819">
          <cell r="A8819" t="str">
            <v>HXJ89305</v>
          </cell>
          <cell r="B8819" t="str">
            <v>膝关节半月板胫骨韧带切开重建术</v>
          </cell>
          <cell r="C8819" t="str">
            <v>消毒铺巾,残留半月板的修整,将断裂的半月板胫骨韧带缝合重建并固定,充分止血,冲洗关节腔,留置引流管1根,加压包扎。不含软骨修复､髁间窝成形。</v>
          </cell>
          <cell r="D8819" t="str">
            <v>引流装置,冲洗液</v>
          </cell>
          <cell r="E8819" t="str">
            <v>内(外)固定材料,特殊缝线</v>
          </cell>
          <cell r="F8819" t="str">
            <v>次</v>
          </cell>
          <cell r="G8819" t="str">
            <v/>
          </cell>
          <cell r="H8819">
            <v>1580</v>
          </cell>
          <cell r="I8819">
            <v>1265</v>
          </cell>
          <cell r="J8819">
            <v>1100</v>
          </cell>
          <cell r="K8819" t="str">
            <v>乙类</v>
          </cell>
        </row>
        <row r="8820">
          <cell r="A8820" t="str">
            <v>HXJ89306</v>
          </cell>
          <cell r="B8820" t="str">
            <v>膝后内复合体修复重建术</v>
          </cell>
          <cell r="C8820" t="str">
            <v>麻醉后消毒菌巾,后内复合体的暴露,复合体的修复与重建,止血,加压包扎,外固定。不含肌腱的获取､修整和编织。</v>
          </cell>
          <cell r="D8820" t="str">
            <v>引流装置</v>
          </cell>
          <cell r="E8820" t="str">
            <v>内(外)固定材料,特殊缝线</v>
          </cell>
          <cell r="F8820" t="str">
            <v>次</v>
          </cell>
          <cell r="G8820" t="str">
            <v/>
          </cell>
          <cell r="H8820">
            <v>1460</v>
          </cell>
          <cell r="I8820">
            <v>1170</v>
          </cell>
          <cell r="J8820">
            <v>1020</v>
          </cell>
          <cell r="K8820" t="str">
            <v>乙类</v>
          </cell>
        </row>
        <row r="8821">
          <cell r="A8821" t="str">
            <v>HXJ89501</v>
          </cell>
          <cell r="B8821" t="str">
            <v>关节镜下膝关节骨膜移植术</v>
          </cell>
          <cell r="C8821" t="str">
            <v>消毒铺巾,铺防水材料,胫骨前方切口,解剖胫骨骨膜,取出足量的骨膜组织备用,膝关节前方入路,关节镜探查髌上囊､关节软骨､半月板及交叉韧带,将软骨病灶用刨刀刨削平整,并用射频处理软骨病灶边缘,用软骨刮匙将软骨病灶边缘修整稳定,将准备好的骨膜组织植入膝关节,用专业的缝线将骨膜与周围的软骨组织缝合紧密,并将表面修整平整,充分止血,36000毫升生理冲洗液冲洗关节腔,留置引流管,加压包扎。不含髁间窝成形､半月板切除。</v>
          </cell>
          <cell r="D8821" t="str">
            <v>引流装置,冲洗液</v>
          </cell>
          <cell r="E8821" t="str">
            <v>特殊缝线</v>
          </cell>
          <cell r="F8821" t="str">
            <v>次</v>
          </cell>
          <cell r="G8821" t="str">
            <v/>
          </cell>
          <cell r="H8821">
            <v>1500</v>
          </cell>
          <cell r="I8821">
            <v>1200</v>
          </cell>
          <cell r="J8821">
            <v>1050</v>
          </cell>
          <cell r="K8821" t="str">
            <v>乙类</v>
          </cell>
        </row>
        <row r="8822">
          <cell r="A8822" t="str">
            <v>HXJ89502</v>
          </cell>
          <cell r="B8822" t="str">
            <v>关节镜下膝关节骨软骨移植术</v>
          </cell>
          <cell r="C8822" t="str">
            <v>消毒铺巾,铺防水材料,膝关节前方入路,关节镜探查髌上囊､关节软骨､半月板及交叉韧带,将软骨病灶用刨刀刨削平整,并用射频处理软骨病灶边缘,用软骨刮匙将软骨病灶边缘修整稳定,用专业的环钻在软骨病灶处钻取骨槽,将准备好的骨软骨块植入骨槽内,并将表面修整平整,充分止血,36000毫升生理冲洗液冲洗关节腔,留置引流管,加压包扎。不含髁间窝成形､半月板切除。</v>
          </cell>
          <cell r="D8822" t="str">
            <v>引流装置,冲洗液</v>
          </cell>
          <cell r="E8822" t="str">
            <v/>
          </cell>
          <cell r="F8822" t="str">
            <v>次</v>
          </cell>
          <cell r="G8822" t="str">
            <v/>
          </cell>
          <cell r="H8822">
            <v>1500</v>
          </cell>
          <cell r="I8822">
            <v>1200</v>
          </cell>
          <cell r="J8822">
            <v>1050</v>
          </cell>
          <cell r="K8822" t="str">
            <v>乙类</v>
          </cell>
        </row>
        <row r="8823">
          <cell r="A8823" t="str">
            <v>HXJ89503</v>
          </cell>
          <cell r="B8823" t="str">
            <v>关节镜辅助下的膝后外复合体修复重建术</v>
          </cell>
          <cell r="C8823" t="str">
            <v>麻醉后消毒菌巾,关节镜探查,后外侧复合体(腘肌腱､腘腓韧带､外侧副韧带)的暴露､修复与重建,止血,加压包扎,外固定,6000毫升生理冲洗液冲洗。不含肌腱的获取､修整和编织,关节镜下图片采集。</v>
          </cell>
          <cell r="D8823" t="str">
            <v>冲洗液</v>
          </cell>
          <cell r="E8823" t="str">
            <v>内(外)固定材料,特殊缝线</v>
          </cell>
          <cell r="F8823" t="str">
            <v>次</v>
          </cell>
          <cell r="G8823" t="str">
            <v/>
          </cell>
          <cell r="H8823">
            <v>1600</v>
          </cell>
          <cell r="I8823">
            <v>1280</v>
          </cell>
          <cell r="J8823">
            <v>1120</v>
          </cell>
          <cell r="K8823" t="str">
            <v>乙类</v>
          </cell>
        </row>
        <row r="8824">
          <cell r="A8824" t="str">
            <v>HXK</v>
          </cell>
          <cell r="B8824" t="str">
            <v>膝部韧带</v>
          </cell>
          <cell r="C8824" t="str">
            <v/>
          </cell>
          <cell r="D8824" t="str">
            <v/>
          </cell>
          <cell r="E8824" t="str">
            <v/>
          </cell>
        </row>
        <row r="8824">
          <cell r="G8824" t="str">
            <v/>
          </cell>
          <cell r="H8824" t="str">
            <v/>
          </cell>
          <cell r="I8824" t="str">
            <v/>
          </cell>
          <cell r="J8824" t="str">
            <v/>
          </cell>
        </row>
        <row r="8825">
          <cell r="A8825" t="str">
            <v>HXK57301</v>
          </cell>
          <cell r="B8825" t="str">
            <v>髌骨外侧支持带松解术</v>
          </cell>
          <cell r="C8825" t="str">
            <v>消毒铺巾,外侧支持带松解,止血,放置负压引流,缝合固定,加压包扎。</v>
          </cell>
          <cell r="D8825" t="str">
            <v>引流装置</v>
          </cell>
          <cell r="E8825" t="str">
            <v>特殊缝线</v>
          </cell>
          <cell r="F8825" t="str">
            <v>次</v>
          </cell>
          <cell r="G8825" t="str">
            <v/>
          </cell>
          <cell r="H8825">
            <v>1270</v>
          </cell>
          <cell r="I8825">
            <v>1015</v>
          </cell>
          <cell r="J8825">
            <v>890</v>
          </cell>
          <cell r="K8825" t="str">
            <v>甲类</v>
          </cell>
        </row>
        <row r="8826">
          <cell r="A8826" t="str">
            <v>HXK57501</v>
          </cell>
          <cell r="B8826" t="str">
            <v>关节镜下髌骨外侧支持带松解术</v>
          </cell>
          <cell r="C8826" t="str">
            <v>消毒铺巾,铺防水材料,膝关节前方入路,全面探查关节,清理病变部位,切除增生滑膜,外侧支持带松解,止血,放置负压引流,缝合固定,加压包扎。6000毫升生理冲洗液冲洗。</v>
          </cell>
          <cell r="D8826" t="str">
            <v>引流装置,冲洗液</v>
          </cell>
          <cell r="E8826" t="str">
            <v>特殊缝线</v>
          </cell>
          <cell r="F8826" t="str">
            <v>次</v>
          </cell>
          <cell r="G8826" t="str">
            <v/>
          </cell>
          <cell r="H8826">
            <v>1450</v>
          </cell>
          <cell r="I8826">
            <v>1160</v>
          </cell>
          <cell r="J8826">
            <v>1015</v>
          </cell>
          <cell r="K8826" t="str">
            <v>乙类</v>
          </cell>
        </row>
        <row r="8827">
          <cell r="A8827" t="str">
            <v>HXK70501</v>
          </cell>
          <cell r="B8827" t="str">
            <v>关节镜下膝前交叉韧带下止点撕脱骨折复位固定术</v>
          </cell>
          <cell r="C8827" t="str">
            <v>消毒菌巾,铺防水材料,膝关节前内侧及前外侧入路,探查髌上囊､髌股关节和胫股关节软骨,探查内侧及外侧半月板,清理骨折端,镜下复位,钻骨道,内固定骨折复位,止血,加压包扎,外固定支具固定膝关节,6000毫升生理冲洗液冲洗。</v>
          </cell>
          <cell r="D8827" t="str">
            <v>冲洗液</v>
          </cell>
          <cell r="E8827" t="str">
            <v>钢丝,特殊缝线,外固定材料</v>
          </cell>
          <cell r="F8827" t="str">
            <v>单侧</v>
          </cell>
          <cell r="G8827" t="str">
            <v/>
          </cell>
          <cell r="H8827">
            <v>2450</v>
          </cell>
          <cell r="I8827">
            <v>1960</v>
          </cell>
          <cell r="J8827">
            <v>1715</v>
          </cell>
          <cell r="K8827" t="str">
            <v>乙类</v>
          </cell>
        </row>
        <row r="8828">
          <cell r="A8828" t="str">
            <v>HXK70502</v>
          </cell>
          <cell r="B8828" t="str">
            <v>关节镜下膝后交叉韧带下止点撕脱骨折复位固定术</v>
          </cell>
          <cell r="C8828" t="str">
            <v>消毒菌巾,铺防水材料,膝关节前内侧及前外侧入路,探查髌上囊､髌股关节和胫股关节软骨,探查内侧及外侧半月板,清理骨折端,镜下复位,钻骨道,内固定骨折复位,止血,加压包扎,外固定支具固定膝关节,6000毫升生理冲洗液冲洗。</v>
          </cell>
          <cell r="D8828" t="str">
            <v>冲洗液</v>
          </cell>
          <cell r="E8828" t="str">
            <v>钢丝,特殊缝线,外固定材料</v>
          </cell>
          <cell r="F8828" t="str">
            <v>单侧</v>
          </cell>
          <cell r="G8828" t="str">
            <v/>
          </cell>
          <cell r="H8828">
            <v>2250</v>
          </cell>
          <cell r="I8828">
            <v>1800</v>
          </cell>
          <cell r="J8828">
            <v>1575</v>
          </cell>
          <cell r="K8828" t="str">
            <v>乙类</v>
          </cell>
        </row>
        <row r="8829">
          <cell r="A8829" t="str">
            <v>HXK81301</v>
          </cell>
          <cell r="B8829" t="str">
            <v>髌骨内侧支持带缝合紧缩术</v>
          </cell>
          <cell r="C8829" t="str">
            <v>消毒铺巾,切除增生滑膜,内侧支持带紧缩,止血,加压包扎。</v>
          </cell>
          <cell r="D8829" t="str">
            <v/>
          </cell>
          <cell r="E8829" t="str">
            <v>特殊缝线</v>
          </cell>
          <cell r="F8829" t="str">
            <v>次</v>
          </cell>
          <cell r="G8829" t="str">
            <v/>
          </cell>
          <cell r="H8829">
            <v>1250</v>
          </cell>
          <cell r="I8829">
            <v>1000</v>
          </cell>
          <cell r="J8829">
            <v>875</v>
          </cell>
          <cell r="K8829" t="str">
            <v>乙类</v>
          </cell>
        </row>
        <row r="8830">
          <cell r="A8830" t="str">
            <v>HXK81501</v>
          </cell>
          <cell r="B8830" t="str">
            <v>关节镜下髌骨内侧支持带缝合紧缩术</v>
          </cell>
          <cell r="C8830" t="str">
            <v>消毒铺巾,铺防水材料,膝关节前方入路,全面探查关节,清理病变部位,切除增生滑膜,内侧支持带紧缩,止血,加压包扎,6000毫升生理冲洗液冲洗。</v>
          </cell>
          <cell r="D8830" t="str">
            <v>冲洗液</v>
          </cell>
          <cell r="E8830" t="str">
            <v>特殊缝线</v>
          </cell>
          <cell r="F8830" t="str">
            <v>次</v>
          </cell>
          <cell r="G8830" t="str">
            <v/>
          </cell>
          <cell r="H8830">
            <v>1400</v>
          </cell>
          <cell r="I8830">
            <v>1120</v>
          </cell>
          <cell r="J8830">
            <v>980</v>
          </cell>
          <cell r="K8830" t="str">
            <v>乙类</v>
          </cell>
        </row>
        <row r="8831">
          <cell r="A8831" t="str">
            <v>HXK83301</v>
          </cell>
          <cell r="B8831" t="str">
            <v>髌韧带成形术</v>
          </cell>
          <cell r="C8831" t="str">
            <v>经膝前正中入路,编织缝合髌韧带,或自体阔筋膜半腱肌半膜肌肌腱移植,或取人工髌韧带,重建髌韧带,术后石膏或支具保护,CPM功能锻炼。</v>
          </cell>
          <cell r="D8831" t="str">
            <v/>
          </cell>
          <cell r="E8831" t="str">
            <v>内固定材料,特殊缝线,外固定材料</v>
          </cell>
          <cell r="F8831" t="str">
            <v>单侧</v>
          </cell>
          <cell r="G8831" t="str">
            <v/>
          </cell>
          <cell r="H8831">
            <v>1300</v>
          </cell>
          <cell r="I8831">
            <v>1040</v>
          </cell>
          <cell r="J8831">
            <v>910</v>
          </cell>
          <cell r="K8831" t="str">
            <v>乙类</v>
          </cell>
        </row>
        <row r="8832">
          <cell r="A8832" t="str">
            <v>HXK83302</v>
          </cell>
          <cell r="B8832" t="str">
            <v>髌韧带缝合术</v>
          </cell>
          <cell r="C8832" t="str">
            <v>消毒铺巾,切开､游离､显露髌韧带断端,处理残端,髌韧带断端编织缝合,包扎固定。</v>
          </cell>
          <cell r="D8832" t="str">
            <v/>
          </cell>
          <cell r="E8832" t="str">
            <v>特殊缝线,外固定材料</v>
          </cell>
          <cell r="F8832" t="str">
            <v>单侧</v>
          </cell>
          <cell r="G8832" t="str">
            <v/>
          </cell>
          <cell r="H8832">
            <v>1300</v>
          </cell>
          <cell r="I8832">
            <v>1040</v>
          </cell>
          <cell r="J8832">
            <v>910</v>
          </cell>
          <cell r="K8832" t="str">
            <v>甲类</v>
          </cell>
        </row>
        <row r="8833">
          <cell r="A8833" t="str">
            <v>HXK83303</v>
          </cell>
          <cell r="B8833" t="str">
            <v>膝内侧副韧带缝合修补术</v>
          </cell>
          <cell r="C8833" t="str">
            <v>麻醉后消毒菌巾,暴露内侧副韧带,副韧带的缝合修补,止血,加压包扎,外固定。</v>
          </cell>
          <cell r="D8833" t="str">
            <v>引流装置</v>
          </cell>
          <cell r="E8833" t="str">
            <v>内(外)固定材料,特殊缝线</v>
          </cell>
          <cell r="F8833" t="str">
            <v>次</v>
          </cell>
          <cell r="G8833" t="str">
            <v/>
          </cell>
          <cell r="H8833">
            <v>1300</v>
          </cell>
          <cell r="I8833">
            <v>1040</v>
          </cell>
          <cell r="J8833">
            <v>910</v>
          </cell>
          <cell r="K8833" t="str">
            <v>乙类</v>
          </cell>
        </row>
        <row r="8834">
          <cell r="A8834" t="str">
            <v>HXK83304</v>
          </cell>
          <cell r="B8834" t="str">
            <v>膝外侧副韧带缝合修补术</v>
          </cell>
          <cell r="C8834" t="str">
            <v>麻醉后消毒,铺无菌巾暴露外侧副韧带,韧带的缝合修补,止血,加压包扎,外固定。</v>
          </cell>
          <cell r="D8834" t="str">
            <v>引流装置</v>
          </cell>
          <cell r="E8834" t="str">
            <v>内(外)固定材料,特殊缝线</v>
          </cell>
          <cell r="F8834" t="str">
            <v>次</v>
          </cell>
          <cell r="G8834" t="str">
            <v/>
          </cell>
          <cell r="H8834">
            <v>1500</v>
          </cell>
          <cell r="I8834">
            <v>1200</v>
          </cell>
          <cell r="J8834">
            <v>1050</v>
          </cell>
          <cell r="K8834" t="str">
            <v>乙类</v>
          </cell>
        </row>
        <row r="8835">
          <cell r="A8835" t="str">
            <v>HXK83501</v>
          </cell>
          <cell r="B8835" t="str">
            <v>关节镜下膝前交叉韧带断裂翻修术</v>
          </cell>
          <cell r="C8835" t="str">
            <v>消毒铺巾,铺防水材料,膝关节前内侧及前外侧入路,探查髌上囊､髌股关节和胫股关节软骨,探查内侧及外侧半月板,切除增生滑膜,重建韧带用的移植物需另铺台,由二助完成对翻修用移植物的修整和缝合编织,并预牵张,关节镜下清理髁间窝(必要时进行髁间窝成形术),在专用定位器定位下用空心动力电钻分别钻取上下骨道,必要时在X线引导下进行,引入缝编好的肌腱移植物,并分别固定上下止点,18000毫升生理冲洗液冲洗关节腔,关节腔内及皮下分别置负压引流管1根,缝合伤口,加压包扎,外固定支具固定膝关节。不含髁间窝成形术､半月板切除､半</v>
          </cell>
          <cell r="D8835" t="str">
            <v>引流装置,冲洗液</v>
          </cell>
          <cell r="E8835" t="str">
            <v>内(外)固定材料,特殊缝线</v>
          </cell>
          <cell r="F8835" t="str">
            <v>单侧</v>
          </cell>
          <cell r="G8835" t="str">
            <v/>
          </cell>
          <cell r="H8835">
            <v>2400</v>
          </cell>
          <cell r="I8835">
            <v>1920</v>
          </cell>
          <cell r="J8835">
            <v>1680</v>
          </cell>
          <cell r="K8835" t="str">
            <v>乙类</v>
          </cell>
        </row>
        <row r="8836">
          <cell r="A8836" t="str">
            <v>HXK83502</v>
          </cell>
          <cell r="B8836" t="str">
            <v>关节镜下膝后交叉韧带断裂翻修术</v>
          </cell>
          <cell r="C8836" t="str">
            <v>消毒铺巾,铺防水材料,膝关节前内侧及前外侧入路,探查髌上囊､髌股关节和胫股关节软骨,探查内侧及外侧半月板,切除增生滑膜,重建韧带用的移植物需另铺台,由二助完成对翻修用移植物的修整和缝合编织,并预牵张,关节镜下清理髁间窝(必要时进行髁间窝成形术),暴露关节后窝,在专用定位器定位下用空心动力电钻分别钻取上下新骨道,必要时在X线引导下进行,引入肌腱移植物,并分别固定上下止点,18000毫升生理冲洗液冲洗关节腔,关节腔内及皮下分别置负压引流管1根,缝合伤口,加压包扎,外固定支具固定膝关节。不含髁间窝成形术､半月板</v>
          </cell>
          <cell r="D8836" t="str">
            <v>引流装置,冲洗液</v>
          </cell>
          <cell r="E8836" t="str">
            <v>内(外)固定材料,特殊缝线</v>
          </cell>
          <cell r="F8836" t="str">
            <v>单侧</v>
          </cell>
          <cell r="G8836" t="str">
            <v/>
          </cell>
          <cell r="H8836">
            <v>2600</v>
          </cell>
          <cell r="I8836">
            <v>2080</v>
          </cell>
          <cell r="J8836">
            <v>1820</v>
          </cell>
          <cell r="K8836" t="str">
            <v>乙类</v>
          </cell>
        </row>
        <row r="8837">
          <cell r="A8837" t="str">
            <v>HXK89301</v>
          </cell>
          <cell r="B8837" t="str">
            <v>髌骨内侧髌股韧带重建术</v>
          </cell>
          <cell r="C8837" t="str">
            <v>消毒铺巾,取肌腱,缝线编织肌腱移植物,内侧髌股韧带髌骨端与股骨端分别钻取骨道,引入移植物,分别固定髌骨与股骨端,止血,加压包扎,支具固定。</v>
          </cell>
          <cell r="D8837" t="str">
            <v/>
          </cell>
          <cell r="E8837" t="str">
            <v>内(外)固定材料,特殊缝线,异体或人工肌腱</v>
          </cell>
          <cell r="F8837" t="str">
            <v>次</v>
          </cell>
          <cell r="G8837" t="str">
            <v/>
          </cell>
          <cell r="H8837">
            <v>1300</v>
          </cell>
          <cell r="I8837">
            <v>1040</v>
          </cell>
          <cell r="J8837">
            <v>910</v>
          </cell>
          <cell r="K8837" t="str">
            <v>乙类</v>
          </cell>
        </row>
        <row r="8838">
          <cell r="A8838" t="str">
            <v>HXK89302</v>
          </cell>
          <cell r="B8838" t="str">
            <v>膝内侧副韧带修复重建术</v>
          </cell>
          <cell r="C8838" t="str">
            <v>麻醉后消毒菌巾,内侧副韧带的暴露,韧带的修复与重建,韧带的固定,止血,加压包扎,外固定。不含肌腱的获取､修整和编织。</v>
          </cell>
          <cell r="D8838" t="str">
            <v>引流装置</v>
          </cell>
          <cell r="E8838" t="str">
            <v>内(外)固定材料,特殊缝线</v>
          </cell>
          <cell r="F8838" t="str">
            <v>次</v>
          </cell>
          <cell r="G8838" t="str">
            <v/>
          </cell>
          <cell r="H8838">
            <v>1480</v>
          </cell>
          <cell r="I8838">
            <v>1180</v>
          </cell>
          <cell r="J8838">
            <v>1035</v>
          </cell>
          <cell r="K8838" t="str">
            <v>乙类</v>
          </cell>
        </row>
        <row r="8839">
          <cell r="A8839" t="str">
            <v>HXK89303</v>
          </cell>
          <cell r="B8839" t="str">
            <v>膝外侧副韧带修复重建术</v>
          </cell>
          <cell r="C8839" t="str">
            <v>麻醉后消毒菌巾,暴露外侧副韧带,韧带的修复与重建,韧带的固定,止血,加压包扎,外固定。不含肌腱的获取､修整和编织。</v>
          </cell>
          <cell r="D8839" t="str">
            <v>引流装置</v>
          </cell>
          <cell r="E8839" t="str">
            <v>内(外)固定材料,特殊缝线</v>
          </cell>
          <cell r="F8839" t="str">
            <v>次</v>
          </cell>
          <cell r="G8839" t="str">
            <v/>
          </cell>
          <cell r="H8839">
            <v>1480</v>
          </cell>
          <cell r="I8839">
            <v>1180</v>
          </cell>
          <cell r="J8839">
            <v>1035</v>
          </cell>
          <cell r="K8839" t="str">
            <v>乙类</v>
          </cell>
        </row>
        <row r="8840">
          <cell r="A8840" t="str">
            <v>HXK89304</v>
          </cell>
          <cell r="B8840" t="str">
            <v>膝前交叉韧带切开重建术</v>
          </cell>
          <cell r="C8840" t="str">
            <v>消毒铺巾,膝关节前内入路切开,清理脂肪垫,暴露前交叉韧带上下止点。必要时进行髁间窝成形术,在专用定位器定位下用空心动力电钻分别钻取上下骨道,必要时在X线引导下进行,引入移植物,并分别固定上下止点,冲洗关节腔,关节腔内及皮下分别置负压引流管1根,缝合伤口,加压包扎,外固定支具固定膝关节。不含髁间窝成形术､半月板切除或者半月板缝合手术､软骨病灶修整术､术中透视。</v>
          </cell>
          <cell r="D8840" t="str">
            <v>引流装置</v>
          </cell>
          <cell r="E8840" t="str">
            <v>内(外)固定材料,特殊缝线,异体或人工肌腱</v>
          </cell>
          <cell r="F8840" t="str">
            <v>单侧</v>
          </cell>
          <cell r="G8840" t="str">
            <v/>
          </cell>
          <cell r="H8840">
            <v>1500</v>
          </cell>
          <cell r="I8840">
            <v>1200</v>
          </cell>
          <cell r="J8840">
            <v>1050</v>
          </cell>
          <cell r="K8840" t="str">
            <v>乙类</v>
          </cell>
        </row>
        <row r="8841">
          <cell r="A8841" t="str">
            <v>HXK89305</v>
          </cell>
          <cell r="B8841" t="str">
            <v>膝后交叉韧带切开重建术</v>
          </cell>
          <cell r="C8841" t="str">
            <v>消毒铺巾,膝前切开暴露髁间窝内侧壁的后交叉韧带上止点,膝后方切开,暴露髁间后窝的后交叉韧带下止点,在专用定位器定位下用空心动力电钻分别钻取上下骨道,(必要时在X线引导下进行),引入移植物,并分别固定上下止点,冲洗关节腔,关节腔内及皮下分别置负压引流管1根,缝合伤口,加压包扎,外固定支具固定膝关节。不含髁间窝成形术､半月板切除或者半月板缝合手术､软骨病灶修整术､术中透视。</v>
          </cell>
          <cell r="D8841" t="str">
            <v>引流装置</v>
          </cell>
          <cell r="E8841" t="str">
            <v>内(外)固定材料,特殊缝线,异体或人工肌腱</v>
          </cell>
          <cell r="F8841" t="str">
            <v>单侧</v>
          </cell>
          <cell r="G8841" t="str">
            <v/>
          </cell>
          <cell r="H8841">
            <v>2000</v>
          </cell>
          <cell r="I8841">
            <v>1600</v>
          </cell>
          <cell r="J8841">
            <v>1400</v>
          </cell>
          <cell r="K8841" t="str">
            <v>乙类</v>
          </cell>
        </row>
        <row r="8842">
          <cell r="A8842" t="str">
            <v>HXK89501</v>
          </cell>
          <cell r="B8842" t="str">
            <v>关节镜下膝前交叉韧带单束重建术</v>
          </cell>
          <cell r="C8842" t="str">
            <v>消毒铺巾,铺防水材料,膝关节前内侧及前外侧入路,探查髌上囊､髌股关节和胫股关节软骨,探查内侧及外侧半月板,切除增生滑膜,重建韧带用的移植物需另铺台,由二助完成对移植物的修整和缝合编织,并预牵张,关节镜下髓核钳清理髁间窝(必要时进行髁间窝成形术),在专用定位器定位下用空心动力电钻分别钻取上下骨道(必要时在X线引导下进行),引入肌腱移植物,并分别固定上下止点,18000毫升生理冲洗液冲洗关节腔,关节腔内及皮下分别置负压引流管1根,缝合伤口,加压包扎,外固定支具固定膝关节。不含髁间窝成形术､半月板切除､半月板缝</v>
          </cell>
          <cell r="D8842" t="str">
            <v>引流装置,冲洗液</v>
          </cell>
          <cell r="E8842" t="str">
            <v>内(外)固定材料,特殊缝线,异体或人工肌腱,异体半月板</v>
          </cell>
          <cell r="F8842" t="str">
            <v>单侧</v>
          </cell>
          <cell r="G8842" t="str">
            <v/>
          </cell>
          <cell r="H8842">
            <v>2400</v>
          </cell>
          <cell r="I8842">
            <v>1920</v>
          </cell>
          <cell r="J8842">
            <v>1680</v>
          </cell>
          <cell r="K8842" t="str">
            <v>乙类</v>
          </cell>
        </row>
        <row r="8843">
          <cell r="A8843" t="str">
            <v>HXK89502</v>
          </cell>
          <cell r="B8843" t="str">
            <v>关节镜下膝前交叉韧带多束重建术</v>
          </cell>
          <cell r="C8843" t="str">
            <v>消毒铺巾,铺防水材料,膝关节前内侧及前外侧入路,探查髌上囊､髌股关节和胫股关节软骨,探查内侧及外侧半月板,切除增生滑膜,重建韧带用的移植物需另铺台,由二助完成对两束移植物的修整和缝合编织,并预牵张,关节镜下髓核钳清理髁间窝(必要时进行髁间窝成形术),在专用定位器定位下用空心动力电钻分别钻取上下双骨道,共4个骨道(必要时在X线引导下进行),引入肌腱移植物,并分别固定上下止点,18000毫升生理冲洗液冲洗关节腔,关节腔内及皮下分别置负压引流管1根,缝合伤口,加压包扎,外固定支具固定膝关节。不含髁间窝成形术､半</v>
          </cell>
          <cell r="D8843" t="str">
            <v>引流装置,冲洗液</v>
          </cell>
          <cell r="E8843" t="str">
            <v>内(外)固定材料,特殊缝线,异体或人工肌腱</v>
          </cell>
          <cell r="F8843" t="str">
            <v>单侧</v>
          </cell>
          <cell r="G8843" t="str">
            <v/>
          </cell>
          <cell r="H8843">
            <v>2400</v>
          </cell>
          <cell r="I8843">
            <v>1920</v>
          </cell>
          <cell r="J8843">
            <v>1680</v>
          </cell>
          <cell r="K8843" t="str">
            <v>乙类</v>
          </cell>
        </row>
        <row r="8844">
          <cell r="A8844" t="str">
            <v>HXK89503</v>
          </cell>
          <cell r="B8844" t="str">
            <v>关节镜下膝后交叉韧带单束重建术</v>
          </cell>
          <cell r="C8844" t="str">
            <v>消毒铺巾,铺防水材料,膝关节前内侧及前外侧入路,探查髌上囊､髌股关节和胫股关节软骨,探查内侧及外侧半月板,切除增生滑膜,重建韧带用的移植物需另铺台,由二助完成对翻修用移植物的修整和缝合编织,并预牵张,关节镜下清理髁间窝(必要时进行髁间窝成形术),暴露关节后窝,在专用定位器定位下用空心动力电钻分别钻取上下骨道,(必要时在X线引导下进行),引入肌腱移植物,并分别固定上下止点,18000毫升生理冲洗液冲洗关节腔,关节腔内及皮下分别置负压引流管1根,缝合伤口,加压包扎,外固定支具固定膝关节。不含髁间窝成形术､半月</v>
          </cell>
          <cell r="D8844" t="str">
            <v>引流装置,冲洗液</v>
          </cell>
          <cell r="E8844" t="str">
            <v>内(外)固定材料,特殊缝线,异体或人工肌腱</v>
          </cell>
          <cell r="F8844" t="str">
            <v>单侧</v>
          </cell>
          <cell r="G8844" t="str">
            <v/>
          </cell>
          <cell r="H8844">
            <v>2600</v>
          </cell>
          <cell r="I8844">
            <v>2080</v>
          </cell>
          <cell r="J8844">
            <v>1820</v>
          </cell>
          <cell r="K8844" t="str">
            <v>乙类</v>
          </cell>
        </row>
        <row r="8845">
          <cell r="A8845" t="str">
            <v>HXK89504</v>
          </cell>
          <cell r="B8845" t="str">
            <v>关节镜下膝后交叉韧带多束重建术</v>
          </cell>
          <cell r="C8845" t="str">
            <v>消毒铺巾,铺防水材料,膝关节前内侧及前外侧入路,探查髌上囊､髌股关节和胫股关节软骨,探查内侧及外侧半月板,切除增生滑膜,重建韧带用的移植物需另铺台,由二助完成对翻修用移植物的修整和缝合编织,并预牵张,关节镜下清理髁间窝(必要时进行髁间窝成形术),暴露关节后窝,在专用定位器定位下用空心动力电钻分别钻取上下骨道,共4个骨道(必要时在X线引导下进行),引入肌腱移植物,并分别固定上下止点,18000毫升生理冲洗液冲洗关节腔,关节腔内及皮下分别置负压引流管1根,缝合伤口,加压包扎,外固定支具固定膝关节。不含髁间窝成</v>
          </cell>
          <cell r="D8845" t="str">
            <v>引流装置,冲洗液</v>
          </cell>
          <cell r="E8845" t="str">
            <v>内(外)固定材料,特殊缝线,异体或人工肌腱</v>
          </cell>
          <cell r="F8845" t="str">
            <v>单侧</v>
          </cell>
          <cell r="G8845" t="str">
            <v/>
          </cell>
          <cell r="H8845">
            <v>2600</v>
          </cell>
          <cell r="I8845">
            <v>2080</v>
          </cell>
          <cell r="J8845">
            <v>1820</v>
          </cell>
          <cell r="K8845" t="str">
            <v>乙类</v>
          </cell>
        </row>
        <row r="8846">
          <cell r="A8846" t="str">
            <v>HXL</v>
          </cell>
          <cell r="B8846" t="str">
            <v>半月板</v>
          </cell>
          <cell r="C8846" t="str">
            <v/>
          </cell>
          <cell r="D8846" t="str">
            <v/>
          </cell>
          <cell r="E8846" t="str">
            <v/>
          </cell>
        </row>
        <row r="8846">
          <cell r="G8846" t="str">
            <v/>
          </cell>
          <cell r="H8846" t="str">
            <v/>
          </cell>
          <cell r="I8846" t="str">
            <v/>
          </cell>
          <cell r="J8846" t="str">
            <v/>
          </cell>
        </row>
        <row r="8847">
          <cell r="A8847" t="str">
            <v>HXL73301</v>
          </cell>
          <cell r="B8847" t="str">
            <v>膝关节切开半月板切除术</v>
          </cell>
          <cell r="C8847" t="str">
            <v>消毒铺巾,探查髌上囊､关节软骨､半月板及交叉韧带,将半月板切除,充分止血,冲洗关节腔,加压包扎。不含软骨修复､髁间窝成形。</v>
          </cell>
          <cell r="D8847" t="str">
            <v>引流装置,冲洗液</v>
          </cell>
          <cell r="E8847" t="str">
            <v>特殊缝线</v>
          </cell>
          <cell r="F8847" t="str">
            <v>次</v>
          </cell>
          <cell r="G8847" t="str">
            <v/>
          </cell>
          <cell r="H8847">
            <v>1400</v>
          </cell>
          <cell r="I8847">
            <v>1120</v>
          </cell>
          <cell r="J8847">
            <v>980</v>
          </cell>
          <cell r="K8847" t="str">
            <v>甲类</v>
          </cell>
        </row>
        <row r="8848">
          <cell r="A8848" t="str">
            <v>HXL73302</v>
          </cell>
          <cell r="B8848" t="str">
            <v>膝关节切开盘状半月板切除术</v>
          </cell>
          <cell r="C8848" t="str">
            <v>消毒铺巾,探查髌上囊､关节软骨､半月板及交叉韧带,将半月板切除,充分止血,冲洗关节腔,加压包扎。不含软骨修复､髁间窝成形。</v>
          </cell>
          <cell r="D8848" t="str">
            <v>冲洗液</v>
          </cell>
          <cell r="E8848" t="str">
            <v>特殊缝线,外固定材料</v>
          </cell>
          <cell r="F8848" t="str">
            <v>次</v>
          </cell>
          <cell r="G8848" t="str">
            <v/>
          </cell>
          <cell r="H8848">
            <v>1400</v>
          </cell>
          <cell r="I8848">
            <v>1120</v>
          </cell>
          <cell r="J8848">
            <v>980</v>
          </cell>
          <cell r="K8848" t="str">
            <v>甲类</v>
          </cell>
        </row>
        <row r="8849">
          <cell r="A8849" t="str">
            <v>HXL73501</v>
          </cell>
          <cell r="B8849" t="str">
            <v>关节镜下半月板囊肿切除术</v>
          </cell>
          <cell r="C8849" t="str">
            <v>消毒铺巾,铺防水材料,膝关节前方入路,关节镜探查髌上囊､关节软骨､半月板及交叉韧带,半月板囊肿注射染色剂,用刨刀将囊肿内容及囊肿壁切除,或缝合闭合囊肿腔,充分止血,12000毫升生理冲洗液冲洗关节腔,加压包扎。不含软骨修复､髁间窝成形､半月板切除。</v>
          </cell>
          <cell r="D8849" t="str">
            <v>冲洗液</v>
          </cell>
          <cell r="E8849" t="str">
            <v>特殊缝线</v>
          </cell>
          <cell r="F8849" t="str">
            <v>次</v>
          </cell>
          <cell r="G8849" t="str">
            <v/>
          </cell>
          <cell r="H8849">
            <v>1800</v>
          </cell>
          <cell r="I8849">
            <v>1440</v>
          </cell>
          <cell r="J8849">
            <v>1260</v>
          </cell>
          <cell r="K8849" t="str">
            <v>乙类</v>
          </cell>
        </row>
        <row r="8850">
          <cell r="A8850" t="str">
            <v>HXL73502</v>
          </cell>
          <cell r="B8850" t="str">
            <v>关节镜下半月板切除术</v>
          </cell>
          <cell r="C8850" t="str">
            <v>消毒铺巾,铺防水材料,膝关节前方入路,关节镜探查髌上囊､关节软骨､半月板及交叉韧带,将半月板切除,充分止血,12000毫升生理冲洗液冲洗关节腔,加压包扎。不含软骨修复､髁间窝成形。</v>
          </cell>
          <cell r="D8850" t="str">
            <v>冲洗液</v>
          </cell>
          <cell r="E8850" t="str">
            <v>特殊缝线,外固定材料</v>
          </cell>
          <cell r="F8850" t="str">
            <v>次</v>
          </cell>
          <cell r="G8850" t="str">
            <v/>
          </cell>
          <cell r="H8850">
            <v>1900</v>
          </cell>
          <cell r="I8850">
            <v>1520</v>
          </cell>
          <cell r="J8850">
            <v>1330</v>
          </cell>
          <cell r="K8850" t="str">
            <v>乙类</v>
          </cell>
        </row>
        <row r="8851">
          <cell r="A8851" t="str">
            <v>HXL73503</v>
          </cell>
          <cell r="B8851" t="str">
            <v>关节镜下盘状半月板切除术</v>
          </cell>
          <cell r="C8851" t="str">
            <v>消毒铺巾,铺防水材料,膝关节前方入路,关节镜探查髌上囊､关节软骨､半月板及交叉韧带,盘状半月板切除,充分止血,12000毫升生理冲洗液冲洗关节腔,加压包扎。不含软骨修复､髁间窝成形。</v>
          </cell>
          <cell r="D8851" t="str">
            <v>冲洗液</v>
          </cell>
          <cell r="E8851" t="str">
            <v/>
          </cell>
          <cell r="F8851" t="str">
            <v>次</v>
          </cell>
          <cell r="G8851" t="str">
            <v/>
          </cell>
          <cell r="H8851">
            <v>2100</v>
          </cell>
          <cell r="I8851">
            <v>1680</v>
          </cell>
          <cell r="J8851">
            <v>1470</v>
          </cell>
          <cell r="K8851" t="str">
            <v>乙类</v>
          </cell>
        </row>
        <row r="8852">
          <cell r="A8852" t="str">
            <v>HXL83501</v>
          </cell>
          <cell r="B8852" t="str">
            <v>关节镜下半月板缝合术</v>
          </cell>
          <cell r="C8852" t="str">
            <v>消毒铺巾,铺防水材料,膝关节前方入路,关节镜探查髌上囊､关节软骨､半月板及交叉韧带,半月板缝合,充分止血,24000毫升生理冲洗液冲洗关节腔,加压包扎。不含软骨修复､髁间窝成形。</v>
          </cell>
          <cell r="D8852" t="str">
            <v>冲洗液</v>
          </cell>
          <cell r="E8852" t="str">
            <v>内(外)固定材料,特殊缝线</v>
          </cell>
          <cell r="F8852" t="str">
            <v>次</v>
          </cell>
          <cell r="G8852" t="str">
            <v/>
          </cell>
          <cell r="H8852">
            <v>2000</v>
          </cell>
          <cell r="I8852">
            <v>1600</v>
          </cell>
          <cell r="J8852">
            <v>1400</v>
          </cell>
          <cell r="K8852" t="str">
            <v>乙类</v>
          </cell>
        </row>
        <row r="8853">
          <cell r="A8853" t="str">
            <v>HXL83502</v>
          </cell>
          <cell r="B8853" t="str">
            <v>关节镜下盘状半月板修整术</v>
          </cell>
          <cell r="C8853" t="str">
            <v>消毒铺巾,铺防水材料,膝关节前方入路,关节镜探查髌上囊､关节软骨､半月板及交叉韧带,盘状半月板修整,充分止血,12000毫升生理冲洗液冲洗关节腔,加压包扎。不含软骨修复､髁间窝成形。</v>
          </cell>
          <cell r="D8853" t="str">
            <v>冲洗液</v>
          </cell>
          <cell r="E8853" t="str">
            <v/>
          </cell>
          <cell r="F8853" t="str">
            <v>次</v>
          </cell>
          <cell r="G8853" t="str">
            <v/>
          </cell>
          <cell r="H8853">
            <v>1900</v>
          </cell>
          <cell r="I8853">
            <v>1520</v>
          </cell>
          <cell r="J8853">
            <v>1330</v>
          </cell>
          <cell r="K8853" t="str">
            <v>乙类</v>
          </cell>
        </row>
        <row r="8854">
          <cell r="A8854" t="str">
            <v>HXL83503</v>
          </cell>
          <cell r="B8854" t="str">
            <v>关节镜下半月板松弛症矫正术</v>
          </cell>
          <cell r="C8854" t="str">
            <v>消毒铺巾,铺防水材料,膝关节前方入路,关节镜探查髌上囊､关节软骨､半月板及交叉韧带,缝合松弛的半月板,充分止血,12000毫升生理冲洗液冲洗关节腔,加压包扎。不含软骨修复､髁间窝成形。</v>
          </cell>
          <cell r="D8854" t="str">
            <v>冲洗液</v>
          </cell>
          <cell r="E8854" t="str">
            <v>内(外)固定材料,特殊缝线</v>
          </cell>
          <cell r="F8854" t="str">
            <v>次</v>
          </cell>
          <cell r="G8854" t="str">
            <v/>
          </cell>
          <cell r="H8854">
            <v>2000</v>
          </cell>
          <cell r="I8854">
            <v>1600</v>
          </cell>
          <cell r="J8854">
            <v>1400</v>
          </cell>
          <cell r="K8854" t="str">
            <v>乙类</v>
          </cell>
        </row>
        <row r="8855">
          <cell r="A8855" t="str">
            <v>HXL89501</v>
          </cell>
          <cell r="B8855" t="str">
            <v>关节镜下同种异体半月板移植术</v>
          </cell>
          <cell r="C8855" t="str">
            <v>常规铺巾,铺防水材料,在无菌条件下,将异体半月板修整成需要的形态,包括半月板的边缘,半月板的止点编织,半月板止点骨块的修整,带线。消毒铺巾,铺防水材料,膝关节前方入路,关节镜探查髌上囊､关节软骨､半月板及交叉韧带。残留半月板的修整,钻取止点骨道,将准备好的异体半月板植入关节,将半月板与关节囊缝合在一起,固定骨道内的半月板组织或骨块,充分止血,36000毫升生理冲洗液冲洗关节腔,留置引流管,加压包扎。不含软骨修复､髁间窝成形。</v>
          </cell>
          <cell r="D8855" t="str">
            <v>引流装置,冲洗液</v>
          </cell>
          <cell r="E8855" t="str">
            <v>内(外)固定材料,特殊缝线</v>
          </cell>
          <cell r="F8855" t="str">
            <v>次</v>
          </cell>
          <cell r="G8855" t="str">
            <v/>
          </cell>
          <cell r="H8855">
            <v>2000</v>
          </cell>
          <cell r="I8855">
            <v>1600</v>
          </cell>
          <cell r="J8855">
            <v>1400</v>
          </cell>
          <cell r="K8855" t="str">
            <v>乙类</v>
          </cell>
        </row>
        <row r="8856">
          <cell r="A8856" t="str">
            <v>HXM</v>
          </cell>
          <cell r="B8856" t="str">
            <v>大腿和膝部肌肉软组织</v>
          </cell>
          <cell r="C8856" t="str">
            <v/>
          </cell>
          <cell r="D8856" t="str">
            <v/>
          </cell>
          <cell r="E8856" t="str">
            <v/>
          </cell>
        </row>
        <row r="8856">
          <cell r="G8856" t="str">
            <v/>
          </cell>
          <cell r="H8856" t="str">
            <v/>
          </cell>
          <cell r="I8856" t="str">
            <v/>
          </cell>
          <cell r="J8856" t="str">
            <v/>
          </cell>
        </row>
        <row r="8857">
          <cell r="A8857" t="str">
            <v>HXM60301</v>
          </cell>
          <cell r="B8857" t="str">
            <v>腘绳肌腱游离修整术</v>
          </cell>
          <cell r="C8857" t="str">
            <v>消毒,铺无菌巾,腘绳肌腱暴露,腘绳肌腱(股薄肌腱和半腱肌腱)游离和切取,修整和缝编,止血,缝合切口,加压包扎。</v>
          </cell>
          <cell r="D8857" t="str">
            <v/>
          </cell>
          <cell r="E8857" t="str">
            <v>特殊缝线</v>
          </cell>
          <cell r="F8857" t="str">
            <v>条</v>
          </cell>
          <cell r="G8857" t="str">
            <v/>
          </cell>
          <cell r="H8857">
            <v>1300</v>
          </cell>
          <cell r="I8857">
            <v>1040</v>
          </cell>
          <cell r="J8857">
            <v>910</v>
          </cell>
          <cell r="K8857" t="str">
            <v>乙类</v>
          </cell>
        </row>
        <row r="8858">
          <cell r="A8858" t="str">
            <v>HXM60302</v>
          </cell>
          <cell r="B8858" t="str">
            <v>髌腱移植物取出修整术</v>
          </cell>
          <cell r="C8858" t="str">
            <v>消毒菌巾,髌腱探查,摆锯切取髌腱上下极骨块,切取髌腱中1/3,对取下的腱骨移植物进行骨块的钻孔和穿线,对腱性部分进行修整和缝编,止血,缝合取腱处的缺损。</v>
          </cell>
          <cell r="D8858" t="str">
            <v/>
          </cell>
          <cell r="E8858" t="str">
            <v>内固定材料,特殊缝线</v>
          </cell>
          <cell r="F8858" t="str">
            <v>条</v>
          </cell>
          <cell r="G8858" t="str">
            <v/>
          </cell>
          <cell r="H8858">
            <v>1450</v>
          </cell>
          <cell r="I8858">
            <v>1160</v>
          </cell>
          <cell r="J8858">
            <v>1015</v>
          </cell>
          <cell r="K8858" t="str">
            <v>乙类</v>
          </cell>
        </row>
        <row r="8859">
          <cell r="A8859" t="str">
            <v>HXM73301</v>
          </cell>
          <cell r="B8859" t="str">
            <v>髌前滑囊切除术</v>
          </cell>
          <cell r="C8859" t="str">
            <v>消毒铺巾,髌前滑囊探查,滑液取出,滑囊切除,减张缝合,止血,加压包扎,支具固定。</v>
          </cell>
          <cell r="D8859" t="str">
            <v/>
          </cell>
          <cell r="E8859" t="str">
            <v>特殊缝线,外固定材料</v>
          </cell>
          <cell r="F8859" t="str">
            <v>次</v>
          </cell>
          <cell r="G8859" t="str">
            <v/>
          </cell>
          <cell r="H8859">
            <v>1480</v>
          </cell>
          <cell r="I8859">
            <v>1180</v>
          </cell>
          <cell r="J8859">
            <v>1135</v>
          </cell>
          <cell r="K8859" t="str">
            <v>甲类</v>
          </cell>
        </row>
        <row r="8860">
          <cell r="A8860" t="str">
            <v>HXM73302</v>
          </cell>
          <cell r="B8860" t="str">
            <v>髌腱腱围切除术</v>
          </cell>
          <cell r="C8860" t="str">
            <v>消毒铺巾,髌腱腱围切除,止血,加压包扎。</v>
          </cell>
          <cell r="D8860" t="str">
            <v/>
          </cell>
          <cell r="E8860" t="str">
            <v>特殊缝线</v>
          </cell>
          <cell r="F8860" t="str">
            <v>次</v>
          </cell>
          <cell r="G8860" t="str">
            <v/>
          </cell>
          <cell r="H8860">
            <v>1320</v>
          </cell>
          <cell r="I8860">
            <v>1055</v>
          </cell>
          <cell r="J8860">
            <v>920</v>
          </cell>
          <cell r="K8860" t="str">
            <v>甲类</v>
          </cell>
        </row>
        <row r="8861">
          <cell r="A8861" t="str">
            <v>HXM73501</v>
          </cell>
          <cell r="B8861" t="str">
            <v>关节镜下髌前滑囊切除术</v>
          </cell>
          <cell r="C8861" t="str">
            <v>消毒铺巾,铺防水材料,膝关节前方入路,全面探查关节,清理病变部位,切除增生滑膜,髌前滑囊探查,滑液取出,滑囊切除,减张缝合,止血,加压包扎,支具固定,6000毫升生理冲洗液冲洗。</v>
          </cell>
          <cell r="D8861" t="str">
            <v>冲洗液</v>
          </cell>
          <cell r="E8861" t="str">
            <v>特殊缝线,外固定材料</v>
          </cell>
          <cell r="F8861" t="str">
            <v>次</v>
          </cell>
          <cell r="G8861" t="str">
            <v/>
          </cell>
          <cell r="H8861">
            <v>1650</v>
          </cell>
          <cell r="I8861">
            <v>1320</v>
          </cell>
          <cell r="J8861">
            <v>1155</v>
          </cell>
          <cell r="K8861" t="str">
            <v>乙类</v>
          </cell>
        </row>
        <row r="8862">
          <cell r="A8862" t="str">
            <v>HXM73502</v>
          </cell>
          <cell r="B8862" t="str">
            <v>关节镜下髌腱腱围切除术</v>
          </cell>
          <cell r="C8862" t="str">
            <v>消毒铺巾,铺防水材料,膝关节前方入路,全面探查关节,清理病变部位,切除增生滑膜,髌腱腱围切除,止血,加压包扎。6000毫升生理冲洗液冲洗。</v>
          </cell>
          <cell r="D8862" t="str">
            <v>冲洗液</v>
          </cell>
          <cell r="E8862" t="str">
            <v>特殊缝线</v>
          </cell>
          <cell r="F8862" t="str">
            <v>次</v>
          </cell>
          <cell r="G8862" t="str">
            <v/>
          </cell>
          <cell r="H8862">
            <v>1480</v>
          </cell>
          <cell r="I8862">
            <v>1180</v>
          </cell>
          <cell r="J8862">
            <v>1035</v>
          </cell>
          <cell r="K8862" t="str">
            <v>乙类</v>
          </cell>
        </row>
        <row r="8863">
          <cell r="A8863" t="str">
            <v>HXM82301</v>
          </cell>
          <cell r="B8863" t="str">
            <v>烧伤后膝部肌腱延长术</v>
          </cell>
          <cell r="C8863" t="str">
            <v>术区皮肤消毒,切开皮肤或切除瘢痕暴露肌腱,切断延长并重新缝合,止血清洗伤口后,分层缝合皮肤或应用植皮､皮瓣等覆盖肌腱。不含取皮术､植皮术或皮瓣覆盖术。</v>
          </cell>
          <cell r="D8863" t="str">
            <v>引流装置</v>
          </cell>
          <cell r="E8863" t="str">
            <v>功能性敷料,特殊缝线,外固定材料</v>
          </cell>
          <cell r="F8863" t="str">
            <v>条</v>
          </cell>
          <cell r="G8863" t="str">
            <v>每增加1条肌腱加收不超过80%</v>
          </cell>
          <cell r="H8863">
            <v>1560</v>
          </cell>
          <cell r="I8863">
            <v>1250</v>
          </cell>
          <cell r="J8863">
            <v>1090</v>
          </cell>
          <cell r="K8863" t="str">
            <v>乙类</v>
          </cell>
        </row>
        <row r="8864">
          <cell r="A8864" t="str">
            <v>HXM83301</v>
          </cell>
          <cell r="B8864" t="str">
            <v>髌腱断裂缝合修补术</v>
          </cell>
          <cell r="C8864" t="str">
            <v>消毒铺巾,缝合修补髌腱,髌腱减张固定,止血,加压包扎,支具固定。</v>
          </cell>
          <cell r="D8864" t="str">
            <v/>
          </cell>
          <cell r="E8864" t="str">
            <v>钢丝,特殊缝线,外固定材料</v>
          </cell>
          <cell r="F8864" t="str">
            <v>次</v>
          </cell>
          <cell r="G8864" t="str">
            <v/>
          </cell>
          <cell r="H8864">
            <v>1600</v>
          </cell>
          <cell r="I8864">
            <v>1280</v>
          </cell>
          <cell r="J8864">
            <v>1120</v>
          </cell>
          <cell r="K8864" t="str">
            <v>乙类</v>
          </cell>
        </row>
        <row r="8865">
          <cell r="A8865" t="str">
            <v>HXM83302</v>
          </cell>
          <cell r="B8865" t="str">
            <v>陈旧髌腱断裂缝合修补术</v>
          </cell>
          <cell r="C8865" t="str">
            <v>消毒铺巾,切开清理瘢痕组织,缝合修补髌腱,翻股四头肌腱瓣加强或取自体､异体肌腱加强,髌腱减张固定,止血,加压包扎,支具固定。</v>
          </cell>
          <cell r="D8865" t="str">
            <v/>
          </cell>
          <cell r="E8865" t="str">
            <v>内(外)固定材料,钢丝,特殊缝线</v>
          </cell>
          <cell r="F8865" t="str">
            <v>次</v>
          </cell>
          <cell r="G8865" t="str">
            <v/>
          </cell>
          <cell r="H8865">
            <v>1500</v>
          </cell>
          <cell r="I8865">
            <v>1200</v>
          </cell>
          <cell r="J8865">
            <v>1050</v>
          </cell>
          <cell r="K8865" t="str">
            <v>乙类</v>
          </cell>
        </row>
        <row r="8866">
          <cell r="A8866" t="str">
            <v>HXM83303</v>
          </cell>
          <cell r="B8866" t="str">
            <v>陈旧髌腱断裂翻修术</v>
          </cell>
          <cell r="C8866" t="str">
            <v>消毒铺巾,切除原切口,清理瘢痕组织及原修补残留组织,缝合修补髌腱,翻股四头肌腱瓣加强或取自体､异体肌腱加强,髌腱减张固定,止血,加压包扎,支具固定。</v>
          </cell>
          <cell r="D8866" t="str">
            <v/>
          </cell>
          <cell r="E8866" t="str">
            <v>内(外)固定材料,钢丝,特殊缝线</v>
          </cell>
          <cell r="F8866" t="str">
            <v>次</v>
          </cell>
          <cell r="G8866" t="str">
            <v/>
          </cell>
          <cell r="H8866">
            <v>1500</v>
          </cell>
          <cell r="I8866">
            <v>1200</v>
          </cell>
          <cell r="J8866">
            <v>1050</v>
          </cell>
          <cell r="K8866" t="str">
            <v>乙类</v>
          </cell>
        </row>
        <row r="8867">
          <cell r="A8867" t="str">
            <v>HXM83304</v>
          </cell>
          <cell r="B8867" t="str">
            <v>股四头肌断裂修补术</v>
          </cell>
          <cell r="C8867" t="str">
            <v>消毒铺巾,显露股四头肌断端,直接修补缝合股四头肌,冲洗缝合伤口。不含石膏外固定。</v>
          </cell>
          <cell r="D8867" t="str">
            <v>引流装置,冲洗液</v>
          </cell>
          <cell r="E8867" t="str">
            <v>特殊缝线</v>
          </cell>
          <cell r="F8867" t="str">
            <v>单侧</v>
          </cell>
          <cell r="G8867" t="str">
            <v/>
          </cell>
          <cell r="H8867">
            <v>1460</v>
          </cell>
          <cell r="I8867">
            <v>1170</v>
          </cell>
          <cell r="J8867">
            <v>1020</v>
          </cell>
          <cell r="K8867" t="str">
            <v>乙类</v>
          </cell>
        </row>
        <row r="8868">
          <cell r="A8868" t="str">
            <v>HXM83305</v>
          </cell>
          <cell r="B8868" t="str">
            <v>股四头肌成形术</v>
          </cell>
          <cell r="C8868" t="str">
            <v>经膝关节上方入路,游离股四头肌肌腱及肌腹,将其作斜形或V形切断,适当延长后缝合,术后石膏或支具保护,术后CPM锻炼。</v>
          </cell>
          <cell r="D8868" t="str">
            <v>骨蜡</v>
          </cell>
          <cell r="E8868" t="str">
            <v>外固定材料,特殊缝线</v>
          </cell>
          <cell r="F8868" t="str">
            <v>单侧</v>
          </cell>
          <cell r="G8868" t="str">
            <v/>
          </cell>
          <cell r="H8868">
            <v>1650</v>
          </cell>
          <cell r="I8868">
            <v>1320</v>
          </cell>
          <cell r="J8868">
            <v>1155</v>
          </cell>
          <cell r="K8868" t="str">
            <v>乙类</v>
          </cell>
        </row>
        <row r="8869">
          <cell r="A8869" t="str">
            <v>HXM88301</v>
          </cell>
          <cell r="B8869" t="str">
            <v>股四头肌内侧头移位术</v>
          </cell>
          <cell r="C8869" t="str">
            <v>消毒铺巾,股四头肌内侧头分离,编织缝合,髌骨骨道钻取,内侧头移位与固定,止血,加压包扎,支具固定。</v>
          </cell>
          <cell r="D8869" t="str">
            <v/>
          </cell>
          <cell r="E8869" t="str">
            <v>内(外)固定材料,特殊缝线</v>
          </cell>
          <cell r="F8869" t="str">
            <v>次</v>
          </cell>
          <cell r="G8869" t="str">
            <v/>
          </cell>
          <cell r="H8869">
            <v>1680</v>
          </cell>
          <cell r="I8869">
            <v>1345</v>
          </cell>
          <cell r="J8869">
            <v>1175</v>
          </cell>
          <cell r="K8869" t="str">
            <v>乙类</v>
          </cell>
        </row>
        <row r="8870">
          <cell r="A8870" t="str">
            <v>HXM89301</v>
          </cell>
          <cell r="B8870" t="str">
            <v>髌腱重建术</v>
          </cell>
          <cell r="C8870" t="str">
            <v>消毒铺巾,髌腱上下止点骨道钻取,编织自体或异体肌腱移植物,植入移植物,分别固定上下止点,髌腱减张固定,止血,加压包扎,支具固定。</v>
          </cell>
          <cell r="D8870" t="str">
            <v/>
          </cell>
          <cell r="E8870" t="str">
            <v>内(外)固定材料,钢丝,特殊缝线</v>
          </cell>
          <cell r="F8870" t="str">
            <v>次</v>
          </cell>
          <cell r="G8870" t="str">
            <v/>
          </cell>
          <cell r="H8870">
            <v>1400</v>
          </cell>
          <cell r="I8870">
            <v>1120</v>
          </cell>
          <cell r="J8870">
            <v>980</v>
          </cell>
          <cell r="K8870" t="str">
            <v>乙类</v>
          </cell>
        </row>
        <row r="8871">
          <cell r="A8871" t="str">
            <v>HXM89302</v>
          </cell>
          <cell r="B8871" t="str">
            <v>髌腱止点重建术</v>
          </cell>
          <cell r="C8871" t="str">
            <v>消毒铺巾,编织髌腱断端,钻取髌骨骨道,重建止点并固定,减张固定,止血,加压包扎,支具固定。</v>
          </cell>
          <cell r="D8871" t="str">
            <v/>
          </cell>
          <cell r="E8871" t="str">
            <v>内(外)固定材料,特殊缝线</v>
          </cell>
          <cell r="F8871" t="str">
            <v>次</v>
          </cell>
          <cell r="G8871" t="str">
            <v/>
          </cell>
          <cell r="H8871">
            <v>1400</v>
          </cell>
          <cell r="I8871">
            <v>1120</v>
          </cell>
          <cell r="J8871">
            <v>980</v>
          </cell>
          <cell r="K8871" t="str">
            <v>乙类</v>
          </cell>
        </row>
        <row r="8872">
          <cell r="A8872" t="str">
            <v>HXM89303</v>
          </cell>
          <cell r="B8872" t="str">
            <v>股四头肌止点重建术</v>
          </cell>
          <cell r="C8872" t="str">
            <v>消毒铺巾,编织股四头肌断端,钻取髌骨骨道,重建止点并固定,止血,加压包扎,支具固定。</v>
          </cell>
          <cell r="D8872" t="str">
            <v/>
          </cell>
          <cell r="E8872" t="str">
            <v>钢丝,内(外)固定材料,特殊缝线</v>
          </cell>
          <cell r="F8872" t="str">
            <v>次</v>
          </cell>
          <cell r="G8872" t="str">
            <v/>
          </cell>
          <cell r="H8872">
            <v>1560</v>
          </cell>
          <cell r="I8872">
            <v>1250</v>
          </cell>
          <cell r="J8872">
            <v>1090</v>
          </cell>
          <cell r="K8872" t="str">
            <v>乙类</v>
          </cell>
        </row>
        <row r="8873">
          <cell r="A8873" t="str">
            <v>HXM89304</v>
          </cell>
          <cell r="B8873" t="str">
            <v>陈旧股四头肌止点重建术</v>
          </cell>
          <cell r="C8873" t="str">
            <v>消毒铺巾,切开清理瘢痕组织,编织股四头肌断端,钻取骨道,经骨道穿缝线重建止点,自髌骨钻横形骨道,穿双股钢丝,行环形钢丝减张,止血,置引流管,加压包扎,长腿后托石膏固定。</v>
          </cell>
          <cell r="D8873" t="str">
            <v>引流装置</v>
          </cell>
          <cell r="E8873" t="str">
            <v>钢丝,内(外)固定材料,特殊缝线</v>
          </cell>
          <cell r="F8873" t="str">
            <v>单侧</v>
          </cell>
          <cell r="G8873" t="str">
            <v/>
          </cell>
          <cell r="H8873">
            <v>1600</v>
          </cell>
          <cell r="I8873">
            <v>1280</v>
          </cell>
          <cell r="J8873">
            <v>1120</v>
          </cell>
          <cell r="K8873" t="str">
            <v>乙类</v>
          </cell>
        </row>
        <row r="8874">
          <cell r="A8874" t="str">
            <v>HXM89501</v>
          </cell>
          <cell r="B8874" t="str">
            <v>关节镜下股四头肌止点重建术</v>
          </cell>
          <cell r="C8874" t="str">
            <v>消毒铺巾,铺防水材料,膝关节前方入路,全面探查关节,清理病变部位,切除增生滑膜,编织股四头肌断端,钻取髌骨骨道,重建止点并固定,止血,加压包扎,支具固定。6000毫升生理冲洗液冲洗。</v>
          </cell>
          <cell r="D8874" t="str">
            <v>冲洗液</v>
          </cell>
          <cell r="E8874" t="str">
            <v>钢丝,内(外)固定材料,特殊缝线</v>
          </cell>
          <cell r="F8874" t="str">
            <v>次</v>
          </cell>
          <cell r="G8874" t="str">
            <v/>
          </cell>
          <cell r="H8874">
            <v>1700</v>
          </cell>
          <cell r="I8874">
            <v>1360</v>
          </cell>
          <cell r="J8874">
            <v>1190</v>
          </cell>
          <cell r="K8874" t="str">
            <v>乙类</v>
          </cell>
        </row>
        <row r="8875">
          <cell r="A8875" t="str">
            <v>HXN-HXT</v>
          </cell>
          <cell r="B8875" t="str">
            <v>12.小腿</v>
          </cell>
          <cell r="C8875" t="str">
            <v/>
          </cell>
          <cell r="D8875" t="str">
            <v/>
          </cell>
          <cell r="E8875" t="str">
            <v/>
          </cell>
        </row>
        <row r="8875">
          <cell r="G8875" t="str">
            <v/>
          </cell>
          <cell r="H8875" t="str">
            <v/>
          </cell>
          <cell r="I8875" t="str">
            <v/>
          </cell>
          <cell r="J8875" t="str">
            <v/>
          </cell>
        </row>
        <row r="8876">
          <cell r="A8876" t="str">
            <v>HXN79301</v>
          </cell>
          <cell r="B8876" t="str">
            <v>小腿截肢术</v>
          </cell>
          <cell r="C8876" t="str">
            <v>麻醉,消毒,入路,神经血管切断处理,肌腱肌肉切断,截骨,肌肉成形,肌固定,放置引流,关闭伤口,用生理冲洗液1000毫升冲洗。</v>
          </cell>
          <cell r="D8876" t="str">
            <v>引流装置,冲洗液</v>
          </cell>
          <cell r="E8876" t="str">
            <v>特殊缝线</v>
          </cell>
          <cell r="F8876" t="str">
            <v>次</v>
          </cell>
          <cell r="G8876" t="str">
            <v/>
          </cell>
          <cell r="H8876">
            <v>1450</v>
          </cell>
          <cell r="I8876">
            <v>1160</v>
          </cell>
          <cell r="J8876">
            <v>1015</v>
          </cell>
          <cell r="K8876" t="str">
            <v>甲类</v>
          </cell>
        </row>
        <row r="8877">
          <cell r="A8877" t="str">
            <v>HXN79302</v>
          </cell>
          <cell r="B8877" t="str">
            <v>深度烧伤小腿截肢术</v>
          </cell>
          <cell r="C8877" t="str">
            <v>术区皮肤消毒,显露并确定坏死平面,截除坏死肢体远端,妥善处理残端血管､神经､骨骼､肌肉等组织,缝合残端,或用皮瓣或皮片修复残端创面。不含植皮术､皮瓣修复术。</v>
          </cell>
          <cell r="D8877" t="str">
            <v>引流装置</v>
          </cell>
          <cell r="E8877" t="str">
            <v>功能性敷料,特殊缝线</v>
          </cell>
          <cell r="F8877" t="str">
            <v>单侧</v>
          </cell>
          <cell r="G8877" t="str">
            <v/>
          </cell>
          <cell r="H8877">
            <v>1600</v>
          </cell>
          <cell r="I8877">
            <v>1280</v>
          </cell>
          <cell r="J8877">
            <v>1120</v>
          </cell>
          <cell r="K8877" t="str">
            <v>甲类</v>
          </cell>
        </row>
        <row r="8878">
          <cell r="A8878" t="str">
            <v>HXP</v>
          </cell>
          <cell r="B8878" t="str">
            <v>胫骨</v>
          </cell>
          <cell r="C8878" t="str">
            <v/>
          </cell>
          <cell r="D8878" t="str">
            <v/>
          </cell>
          <cell r="E8878" t="str">
            <v/>
          </cell>
        </row>
        <row r="8878">
          <cell r="G8878" t="str">
            <v/>
          </cell>
          <cell r="H8878" t="str">
            <v/>
          </cell>
          <cell r="I8878" t="str">
            <v/>
          </cell>
          <cell r="J8878" t="str">
            <v/>
          </cell>
        </row>
        <row r="8879">
          <cell r="A8879" t="str">
            <v>HXP62301</v>
          </cell>
          <cell r="B8879" t="str">
            <v>胫骨结节垫高术</v>
          </cell>
          <cell r="C8879" t="str">
            <v>经胫前入路,于胫骨结节处截骨,向下内移各1厘米后螺钉内固定。</v>
          </cell>
          <cell r="D8879" t="str">
            <v>骨蜡</v>
          </cell>
          <cell r="E8879" t="str">
            <v>内(外)固定材料,特殊缝线</v>
          </cell>
          <cell r="F8879" t="str">
            <v>单侧</v>
          </cell>
          <cell r="G8879" t="str">
            <v/>
          </cell>
          <cell r="H8879">
            <v>1350</v>
          </cell>
          <cell r="I8879">
            <v>1080</v>
          </cell>
          <cell r="J8879">
            <v>945</v>
          </cell>
          <cell r="K8879" t="str">
            <v>乙类</v>
          </cell>
        </row>
        <row r="8880">
          <cell r="A8880" t="str">
            <v>HXP70301</v>
          </cell>
          <cell r="B8880" t="str">
            <v>胫骨平台骨折切开复位钢板螺丝钉内固定术</v>
          </cell>
          <cell r="C8880" t="str">
            <v>摆体位,选择适合入路切开,保护周围软组织,防止血管神经损伤,保护骨折端血供,显露骨折形态,用力牵引骨折端,准确复位骨折端,选择适宜的钢板螺丝钉固定系统,反复钻孔,置入螺钉,固定钢板,进行骨折固定,冲洗伤口,放置引流,逐层缝合伤口。必要时术中X线检查骨折及内固定物位置。不含术中X线引导､术中导航。</v>
          </cell>
          <cell r="D8880" t="str">
            <v>引流装置,冲洗液</v>
          </cell>
          <cell r="E8880" t="str">
            <v>内固定材料,特殊缝线</v>
          </cell>
          <cell r="F8880" t="str">
            <v>单侧</v>
          </cell>
          <cell r="G8880" t="str">
            <v>粉碎骨折加收不超过50%</v>
          </cell>
          <cell r="H8880">
            <v>1900</v>
          </cell>
          <cell r="I8880">
            <v>1520</v>
          </cell>
          <cell r="J8880">
            <v>1330</v>
          </cell>
          <cell r="K8880" t="str">
            <v>甲类</v>
          </cell>
        </row>
        <row r="8881">
          <cell r="A8881" t="str">
            <v>HXP70302</v>
          </cell>
          <cell r="B8881" t="str">
            <v>陈旧胫骨平台骨折切开复位钢板螺丝钉内固定术</v>
          </cell>
          <cell r="C8881" t="str">
            <v>陈旧骨折包括骨折不愈合､畸形愈合､骨折伴感染,病变部位为非正常解剖结构,手术操作难度增大很多。摆体位,选择适合入路切开,保护周围软组织,防止血管神经损伤,保护骨折端血供,显露骨折形态,用力牵引骨折端,复位骨折端。必要时截骨矫形,选择适宜的钢板螺丝钉固定系统,反复钻孔,置入螺钉,固定钢板,进行骨折固定,冲洗伤口,放置引流,逐层缝合伤口(必要时术中X线检查骨折及内固定物位置)。不含术中植骨术､X线引导､术中导航。</v>
          </cell>
          <cell r="D8881" t="str">
            <v>引流装置,冲洗液</v>
          </cell>
          <cell r="E8881" t="str">
            <v>内固定材料,人工骨,特殊缝线</v>
          </cell>
          <cell r="F8881" t="str">
            <v>单侧</v>
          </cell>
          <cell r="G8881" t="str">
            <v/>
          </cell>
          <cell r="H8881">
            <v>2000</v>
          </cell>
          <cell r="I8881">
            <v>1600</v>
          </cell>
          <cell r="J8881">
            <v>1400</v>
          </cell>
          <cell r="K8881" t="str">
            <v>甲类</v>
          </cell>
        </row>
        <row r="8882">
          <cell r="A8882" t="str">
            <v>HXP70303</v>
          </cell>
          <cell r="B8882" t="str">
            <v>陈旧胫骨平台骨折切开复位髓内针内固定术</v>
          </cell>
          <cell r="C8882" t="str">
            <v>陈旧骨折包括骨折不愈合､畸形愈合､骨折伴感染,病变部位为非正常解剖结构,手术操作难度增大很多。摆体位(必要时在骨科牵引手术床上固定患肢),选择适合入路切开,打开骨髓腔,保护周围软组织,防止血管神经损伤,保护骨折端血供,复位骨折。必要时进行接截骨矫形,选择适宜的髓内针固定系统,透视下对骨折进行固定,冲洗伤口,放置引流,逐层缝合伤口。必要时术中X线检查骨折及内固定物位置或应用术中计算机导航。不含植骨术､术中X线引导､术中导航。</v>
          </cell>
          <cell r="D8882" t="str">
            <v>引流装置,冲洗液</v>
          </cell>
          <cell r="E8882" t="str">
            <v>内固定材料,人工骨,特殊缝线</v>
          </cell>
          <cell r="F8882" t="str">
            <v>单侧</v>
          </cell>
          <cell r="G8882" t="str">
            <v/>
          </cell>
          <cell r="H8882">
            <v>2000</v>
          </cell>
          <cell r="I8882">
            <v>1600</v>
          </cell>
          <cell r="J8882">
            <v>1400</v>
          </cell>
          <cell r="K8882" t="str">
            <v>甲类</v>
          </cell>
        </row>
        <row r="8883">
          <cell r="A8883" t="str">
            <v>HXP70304</v>
          </cell>
          <cell r="B8883" t="str">
            <v>胫骨平台骨折切开复位外固定架固定术</v>
          </cell>
          <cell r="C8883" t="str">
            <v>摆体位(必要时在骨科牵引手术床上固定患肢),选择外固定架针入点,在骨折两端固定外固定架针,保护周围软组织,防止血管神经损伤,切开暴露骨折端,直视下复位骨折。必要时对骨折端进行内固定,透视下对骨折进行穿针,外固定架固定,冲洗伤口,放置引流,逐层缝合伤口(必要时术中X线检查骨折及内固定物位置)。</v>
          </cell>
          <cell r="D8883" t="str">
            <v>引流装置,冲洗液</v>
          </cell>
          <cell r="E8883" t="str">
            <v>外固定材料,特殊缝线</v>
          </cell>
          <cell r="F8883" t="str">
            <v>单侧</v>
          </cell>
          <cell r="G8883" t="str">
            <v/>
          </cell>
          <cell r="H8883">
            <v>1800</v>
          </cell>
          <cell r="I8883">
            <v>1440</v>
          </cell>
          <cell r="J8883">
            <v>1260</v>
          </cell>
          <cell r="K8883" t="str">
            <v>乙类</v>
          </cell>
        </row>
        <row r="8884">
          <cell r="A8884" t="str">
            <v>HXP70305</v>
          </cell>
          <cell r="B8884" t="str">
            <v>胫骨平台骨折切开复位髓内针内固定术</v>
          </cell>
          <cell r="C8884" t="str">
            <v>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必要时应用术中计算机导航)。不含术中X线引导､术中导航。</v>
          </cell>
          <cell r="D8884" t="str">
            <v>引流装置,冲洗液</v>
          </cell>
          <cell r="E8884" t="str">
            <v>内固定材料,特殊缝线</v>
          </cell>
          <cell r="F8884" t="str">
            <v>单侧</v>
          </cell>
          <cell r="G8884" t="str">
            <v/>
          </cell>
          <cell r="H8884">
            <v>1900</v>
          </cell>
          <cell r="I8884">
            <v>1520</v>
          </cell>
          <cell r="J8884">
            <v>1330</v>
          </cell>
          <cell r="K8884" t="str">
            <v>甲类</v>
          </cell>
        </row>
        <row r="8885">
          <cell r="A8885" t="str">
            <v>HXP70306</v>
          </cell>
          <cell r="B8885" t="str">
            <v>陈旧胫骨平台骨折切开复位外固定架固定术</v>
          </cell>
          <cell r="C8885" t="str">
            <v>陈旧骨折包括骨折不愈合､畸形愈合､骨折伴感染,病变部位为非正常解剖结构,手术操作难度增大很多。摆体位(必要时在骨科牵引手术床上固定患肢),选择外固定架针入点,在骨折两端固定外固定架针,切开暴露骨折端,复位骨折。必要时进行截骨矫形,保护周围软组织,防止血管神经损伤,透视下对骨折进行固定,冲洗伤口,放置引流,逐层缝合伤口(必要时术中X线检查骨折及内固定物位置)。不含植骨术。</v>
          </cell>
          <cell r="D8885" t="str">
            <v>引流装置,冲洗液</v>
          </cell>
          <cell r="E8885" t="str">
            <v>人工骨,外固定材料,特殊缝线</v>
          </cell>
          <cell r="F8885" t="str">
            <v>单侧</v>
          </cell>
          <cell r="G8885" t="str">
            <v/>
          </cell>
          <cell r="H8885">
            <v>1500</v>
          </cell>
          <cell r="I8885">
            <v>1200</v>
          </cell>
          <cell r="J8885">
            <v>1050</v>
          </cell>
          <cell r="K8885" t="str">
            <v>乙类</v>
          </cell>
        </row>
        <row r="8886">
          <cell r="A8886" t="str">
            <v>HXP70307</v>
          </cell>
          <cell r="B8886" t="str">
            <v>胫骨平台骨折闭合复位内固定术</v>
          </cell>
          <cell r="C8886" t="str">
            <v>摆体位,选择骨折端远近端切开,保护周围软组织,防止血管神经损伤,透视下闭合复位骨折端,选择适宜的钢板螺丝钉固定系统,经皮下或肌下跨越骨折端,用螺钉进行骨折固定,冲洗伤口,放置引流,逐层缝合伤口。必要时术中X线检查骨折及内固定物位置。不含术中X线引导､术中导航。</v>
          </cell>
          <cell r="D8886" t="str">
            <v>引流装置,冲洗液</v>
          </cell>
          <cell r="E8886" t="str">
            <v>内固定材料,特殊缝线</v>
          </cell>
          <cell r="F8886" t="str">
            <v>单侧</v>
          </cell>
          <cell r="G8886" t="str">
            <v/>
          </cell>
          <cell r="H8886">
            <v>1700</v>
          </cell>
          <cell r="I8886">
            <v>1360</v>
          </cell>
          <cell r="J8886">
            <v>1190</v>
          </cell>
          <cell r="K8886" t="str">
            <v>甲类</v>
          </cell>
        </row>
        <row r="8887">
          <cell r="A8887" t="str">
            <v>HXP70308</v>
          </cell>
          <cell r="B8887" t="str">
            <v>胫骨平台骨折闭合复位髓内针内固定术</v>
          </cell>
          <cell r="C8887" t="str">
            <v>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或应用术中计算机导航。不含术中X线引导､术中导航。</v>
          </cell>
          <cell r="D8887" t="str">
            <v>引流装置,冲洗液</v>
          </cell>
          <cell r="E8887" t="str">
            <v>内固定材料,特殊缝线</v>
          </cell>
          <cell r="F8887" t="str">
            <v>单侧</v>
          </cell>
          <cell r="G8887" t="str">
            <v/>
          </cell>
          <cell r="H8887">
            <v>1750</v>
          </cell>
          <cell r="I8887">
            <v>1400</v>
          </cell>
          <cell r="J8887">
            <v>1225</v>
          </cell>
          <cell r="K8887" t="str">
            <v>甲类</v>
          </cell>
        </row>
        <row r="8888">
          <cell r="A8888" t="str">
            <v>HXP70309</v>
          </cell>
          <cell r="B8888" t="str">
            <v>胫骨平台骨折闭合复位外固定架固定术</v>
          </cell>
          <cell r="C8888" t="str">
            <v>摆体位(必要时在骨科牵引手术床上固定患肢),选择外固定架针入点,在骨折两端固定外固定架针,保护周围软组织,防止血管神经损伤,X线透视下复位骨折,透视下对骨折进行固定,冲洗伤口,放置引流,逐层缝合伤口。必要时术中X线检查骨折及内固定物位置。</v>
          </cell>
          <cell r="D8888" t="str">
            <v>引流装置,冲洗液</v>
          </cell>
          <cell r="E8888" t="str">
            <v>外固定材料,特殊缝线</v>
          </cell>
          <cell r="F8888" t="str">
            <v>单侧</v>
          </cell>
          <cell r="G8888" t="str">
            <v/>
          </cell>
          <cell r="H8888">
            <v>2000</v>
          </cell>
          <cell r="I8888">
            <v>1600</v>
          </cell>
          <cell r="J8888">
            <v>1400</v>
          </cell>
          <cell r="K8888" t="str">
            <v>乙类</v>
          </cell>
        </row>
        <row r="8889">
          <cell r="A8889" t="str">
            <v>HXP70310</v>
          </cell>
          <cell r="B8889" t="str">
            <v>胫骨骨折闭合复位钢板螺丝钉内固定术</v>
          </cell>
          <cell r="C8889" t="str">
            <v>摆体位,选择骨折端远近端切开,保护周围软组织,防止血管神经损伤,透视下闭合复位骨折端,选择适宜的钢板螺丝钉固定系统,经皮下或肌下跨越骨折端,用螺钉进行骨折固定,冲洗伤口,放置引流,逐层缝合伤口。必要时术中X线检查骨折及内固定物位置。不含术中X线引导､术中导航。</v>
          </cell>
          <cell r="D8889" t="str">
            <v>引流装置,冲洗液</v>
          </cell>
          <cell r="E8889" t="str">
            <v>内固定材料,特殊缝线</v>
          </cell>
          <cell r="F8889" t="str">
            <v>单侧</v>
          </cell>
          <cell r="G8889" t="str">
            <v/>
          </cell>
          <cell r="H8889">
            <v>1370</v>
          </cell>
          <cell r="I8889">
            <v>1100</v>
          </cell>
          <cell r="J8889">
            <v>960</v>
          </cell>
          <cell r="K8889" t="str">
            <v>甲类</v>
          </cell>
        </row>
        <row r="8890">
          <cell r="A8890" t="str">
            <v>HXP70311</v>
          </cell>
          <cell r="B8890" t="str">
            <v>陈旧胫骨骨折闭合复位钢板螺丝钉内固定术</v>
          </cell>
          <cell r="C8890" t="str">
            <v>陈旧骨折包括骨折不愈合､畸形愈合､骨折伴感染,病变部位为非正常解剖结构,手术操作难度增大很多。摆体位,选择适合入路切开,保护周围软组织,防止血管神经损伤,保护骨折端血供,显露骨折形态,用力牵引骨折端,准确复位骨折端,选择适宜的钢板螺丝钉固定系统,反复钻孔,置入螺钉,固定钢板,进行骨折固定,冲洗伤口,放置引流,逐层缝合伤口。必要时术中X线检查骨折及内固定物位置。不含术中植骨术､X线引导､术中导航。</v>
          </cell>
          <cell r="D8890" t="str">
            <v>引流装置,冲洗液</v>
          </cell>
          <cell r="E8890" t="str">
            <v>内固定材料,人工骨,特殊缝线</v>
          </cell>
          <cell r="F8890" t="str">
            <v>单侧</v>
          </cell>
          <cell r="G8890" t="str">
            <v/>
          </cell>
          <cell r="H8890">
            <v>1370</v>
          </cell>
          <cell r="I8890">
            <v>1100</v>
          </cell>
          <cell r="J8890">
            <v>960</v>
          </cell>
          <cell r="K8890" t="str">
            <v>甲类</v>
          </cell>
        </row>
        <row r="8891">
          <cell r="A8891" t="str">
            <v>HXP70312</v>
          </cell>
          <cell r="B8891" t="str">
            <v>胫骨骨折闭合复位髓内针内固定术</v>
          </cell>
          <cell r="C8891" t="str">
            <v>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或应用术中计算机导航。不含术中X线引导､术中导航。</v>
          </cell>
          <cell r="D8891" t="str">
            <v>引流装置,冲洗液</v>
          </cell>
          <cell r="E8891" t="str">
            <v>内固定材料,特殊缝线</v>
          </cell>
          <cell r="F8891" t="str">
            <v>单侧</v>
          </cell>
          <cell r="G8891" t="str">
            <v/>
          </cell>
          <cell r="H8891">
            <v>1370</v>
          </cell>
          <cell r="I8891">
            <v>1100</v>
          </cell>
          <cell r="J8891">
            <v>960</v>
          </cell>
          <cell r="K8891" t="str">
            <v>甲类</v>
          </cell>
        </row>
        <row r="8892">
          <cell r="A8892" t="str">
            <v>HXP70313</v>
          </cell>
          <cell r="B8892" t="str">
            <v>陈旧胫骨骨折闭合复位髓内针内固定术</v>
          </cell>
          <cell r="C8892" t="str">
            <v>陈旧骨折包括骨折不愈合､畸形愈合､骨折伴感染,病变部位为非正常解剖结构,手术操作难度增大很多。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或应用术中计算机导航。不含术中X线引导､术中导航。</v>
          </cell>
          <cell r="D8892" t="str">
            <v>引流装置,冲洗液</v>
          </cell>
          <cell r="E8892" t="str">
            <v>内固定材料,特殊缝线</v>
          </cell>
          <cell r="F8892" t="str">
            <v>单侧</v>
          </cell>
          <cell r="G8892" t="str">
            <v/>
          </cell>
          <cell r="H8892">
            <v>1370</v>
          </cell>
          <cell r="I8892">
            <v>1100</v>
          </cell>
          <cell r="J8892">
            <v>960</v>
          </cell>
          <cell r="K8892" t="str">
            <v>甲类</v>
          </cell>
        </row>
        <row r="8893">
          <cell r="A8893" t="str">
            <v>HXP70314</v>
          </cell>
          <cell r="B8893" t="str">
            <v>胫骨骨折切开复位髓内针内固定术</v>
          </cell>
          <cell r="C8893" t="str">
            <v>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或应用术中计算机导航。不含术中X线引导､术中导航。</v>
          </cell>
          <cell r="D8893" t="str">
            <v>引流装置,冲洗液</v>
          </cell>
          <cell r="E8893" t="str">
            <v>内固定材料,特殊缝线</v>
          </cell>
          <cell r="F8893" t="str">
            <v>单侧</v>
          </cell>
          <cell r="G8893" t="str">
            <v/>
          </cell>
          <cell r="H8893">
            <v>1370</v>
          </cell>
          <cell r="I8893">
            <v>1100</v>
          </cell>
          <cell r="J8893">
            <v>960</v>
          </cell>
          <cell r="K8893" t="str">
            <v>甲类</v>
          </cell>
        </row>
        <row r="8894">
          <cell r="A8894" t="str">
            <v>HXP70315</v>
          </cell>
          <cell r="B8894" t="str">
            <v>陈旧胫骨骨折切开复位髓内针内固定术</v>
          </cell>
          <cell r="C8894" t="str">
            <v>陈旧骨折包括骨折不愈合､畸形愈合､骨折伴感染,病变部位为非正常解剖结构,手术操作难度增大很多。摆体位(必要时在骨科牵引手术床上固定患肢),选择适合入路切开,打开骨髓腔,保护周围软组织,防止血管神经损伤,保护骨折端血供,复位骨折。必要时进行接截骨矫形,选择适宜的髓内针固定系统,透视下对骨折进行固定,冲洗伤口,放置引流,逐层缝合伤口(必要时术中X线检查骨折及内固定物位置或应用术中计算机导航)。不含术中植骨术､X线引导､术中导航。</v>
          </cell>
          <cell r="D8894" t="str">
            <v>引流装置,冲洗液</v>
          </cell>
          <cell r="E8894" t="str">
            <v>内固定材料,人工骨,特殊缝线</v>
          </cell>
          <cell r="F8894" t="str">
            <v>单侧</v>
          </cell>
          <cell r="G8894" t="str">
            <v/>
          </cell>
          <cell r="H8894">
            <v>1700</v>
          </cell>
          <cell r="I8894">
            <v>1360</v>
          </cell>
          <cell r="J8894">
            <v>1190</v>
          </cell>
          <cell r="K8894" t="str">
            <v>甲类</v>
          </cell>
        </row>
        <row r="8895">
          <cell r="A8895" t="str">
            <v>HXP70316</v>
          </cell>
          <cell r="B8895" t="str">
            <v>胫骨骨折切开复位内固定术</v>
          </cell>
          <cell r="C8895" t="str">
            <v>摆体位,选择适合入路切开,保护周围软组织,防止血管神经损伤,保护骨折端血供,显露骨折形态,用力牵引骨折端,准确复位骨折端,选择适宜的钢板螺丝钉固定系统,反复钻孔,置入螺钉,固定钢板,进行骨折固定,冲洗伤口,放置引流,逐层缝合伤口。必要时术中X线检查骨折及内固定物位置。不含术中X线引导､术中导航。</v>
          </cell>
          <cell r="D8895" t="str">
            <v>引流装置,冲洗液</v>
          </cell>
          <cell r="E8895" t="str">
            <v>内固定材料,特殊缝线</v>
          </cell>
          <cell r="F8895" t="str">
            <v>单侧</v>
          </cell>
          <cell r="G8895" t="str">
            <v>粉碎骨折加收不超过50%</v>
          </cell>
          <cell r="H8895">
            <v>1370</v>
          </cell>
          <cell r="I8895">
            <v>1100</v>
          </cell>
          <cell r="J8895">
            <v>960</v>
          </cell>
          <cell r="K8895" t="str">
            <v>甲类</v>
          </cell>
        </row>
        <row r="8896">
          <cell r="A8896" t="str">
            <v>HXP70317</v>
          </cell>
          <cell r="B8896" t="str">
            <v>陈旧胫骨骨折切开复位内固定术</v>
          </cell>
          <cell r="C8896" t="str">
            <v>陈旧骨折包括骨折不愈合､畸形愈合､骨折伴感染,病变部位为非正常解剖结构,手术操作难度增大很多。摆体位,选择适合入路切开,保护周围软组织,防止血管神经损伤,保护骨折端血供,显露骨折形态,用力牵引骨折端,复位骨折端。必要时截骨矫形,选择适宜的钢板螺丝钉固定系统,反复钻孔,置入螺钉,固定钢板,进行骨折固定,冲洗伤口,放置引流,逐层缝合伤口(必要时术中X线检查骨折及内固定物位置)。不含术中植骨术､X线引导､术中导航。</v>
          </cell>
          <cell r="D8896" t="str">
            <v>引流装置,冲洗液</v>
          </cell>
          <cell r="E8896" t="str">
            <v>内固定材料,人工骨,特殊缝线</v>
          </cell>
          <cell r="F8896" t="str">
            <v>单侧</v>
          </cell>
          <cell r="G8896" t="str">
            <v/>
          </cell>
          <cell r="H8896">
            <v>1370</v>
          </cell>
          <cell r="I8896">
            <v>1100</v>
          </cell>
          <cell r="J8896">
            <v>960</v>
          </cell>
          <cell r="K8896" t="str">
            <v>甲类</v>
          </cell>
        </row>
        <row r="8897">
          <cell r="A8897" t="str">
            <v>HXP70318</v>
          </cell>
          <cell r="B8897" t="str">
            <v>胫骨骨折闭合复位外固定架固定术</v>
          </cell>
          <cell r="C8897" t="str">
            <v>摆体位(必要时在骨科牵引手术床上固定患肢),选择外固定架针入点,在骨折两端固定外固定架针,保护周围软组织,防止血管神经损伤,X线透视下复位骨折,透视下对骨折进行固定,冲洗伤口,放置引流,逐层缝合伤口。必要时术中X线检查骨折及内固定物位置。</v>
          </cell>
          <cell r="D8897" t="str">
            <v>引流装置,冲洗液</v>
          </cell>
          <cell r="E8897" t="str">
            <v>外固定材料,特殊缝线</v>
          </cell>
          <cell r="F8897" t="str">
            <v>单侧</v>
          </cell>
          <cell r="G8897" t="str">
            <v/>
          </cell>
          <cell r="H8897">
            <v>1370</v>
          </cell>
          <cell r="I8897">
            <v>1100</v>
          </cell>
          <cell r="J8897">
            <v>960</v>
          </cell>
          <cell r="K8897" t="str">
            <v>乙类</v>
          </cell>
        </row>
        <row r="8898">
          <cell r="A8898" t="str">
            <v>HXP70319</v>
          </cell>
          <cell r="B8898" t="str">
            <v>陈旧胫骨骨折闭合复位外固定架固定术</v>
          </cell>
          <cell r="C8898" t="str">
            <v>陈旧骨折包括骨折不愈合､畸形愈合､骨折伴感染,病变部位为非正常解剖结构,手术操作难度增大很多。摆体位(必要时在骨科牵引手术床上固定患肢),选择外固定架针入点,在骨折两端固定外固定架针,保护周围软组织,防止血管神经损伤,X线透视下复位骨折,透视下对骨折进行固定,冲洗伤口,放置引流,逐层缝合伤口。必要时术中X线检查骨折及内固定物位置。不含植骨术。</v>
          </cell>
          <cell r="D8898" t="str">
            <v>引流装置,冲洗液</v>
          </cell>
          <cell r="E8898" t="str">
            <v>人工骨,外固定材料,特殊缝线</v>
          </cell>
          <cell r="F8898" t="str">
            <v>单侧</v>
          </cell>
          <cell r="G8898" t="str">
            <v/>
          </cell>
          <cell r="H8898">
            <v>1370</v>
          </cell>
          <cell r="I8898">
            <v>1100</v>
          </cell>
          <cell r="J8898">
            <v>960</v>
          </cell>
          <cell r="K8898" t="str">
            <v>乙类</v>
          </cell>
        </row>
        <row r="8899">
          <cell r="A8899" t="str">
            <v>HXP70320</v>
          </cell>
          <cell r="B8899" t="str">
            <v>胫骨骨折切开复位外固定架固定术</v>
          </cell>
          <cell r="C8899" t="str">
            <v>摆体位(必要时在骨科牵引手术床上固定患肢),选择外固定架针入点,在骨折两端固定外固定架针,保护周围软组织,防止血管神经损伤,切开暴露骨折端,直视下复位骨折。必要时对骨折端进行内固定,透视下对骨折进行穿针,外固定架固定,冲洗伤口,放置引流,逐层缝合伤口(必要时术中X线检查骨折及内固定物位置)。</v>
          </cell>
          <cell r="D8899" t="str">
            <v>引流装置,冲洗液</v>
          </cell>
          <cell r="E8899" t="str">
            <v>外固定材料,特殊缝线</v>
          </cell>
          <cell r="F8899" t="str">
            <v>单侧</v>
          </cell>
          <cell r="G8899" t="str">
            <v/>
          </cell>
          <cell r="H8899">
            <v>1370</v>
          </cell>
          <cell r="I8899">
            <v>1100</v>
          </cell>
          <cell r="J8899">
            <v>960</v>
          </cell>
          <cell r="K8899" t="str">
            <v>乙类</v>
          </cell>
        </row>
        <row r="8900">
          <cell r="A8900" t="str">
            <v>HXP70321</v>
          </cell>
          <cell r="B8900" t="str">
            <v>陈旧胫骨骨折切开复位外固定架固定术</v>
          </cell>
          <cell r="C8900" t="str">
            <v>陈旧骨折包括骨折不愈合､畸形愈合､骨折伴感染,病变部位为非正常解剖结构,手术操作难度增大很多。摆体位(必要时在骨科牵引手术床上固定患肢),选择外固定架针入点,在骨折两端固定外固定架针,切开暴露骨折端,复位骨折。必要时进行截骨矫形,保护周围软组织,防止血管神经损伤,透视下对骨折进行固定,冲洗伤口,放置引流,逐层缝合伤口(必要时术中X线检查骨折及内固定物位置)。不含植骨术。</v>
          </cell>
          <cell r="D8900" t="str">
            <v>引流装置</v>
          </cell>
          <cell r="E8900" t="str">
            <v>人工骨,外固定材料,特殊缝线</v>
          </cell>
          <cell r="F8900" t="str">
            <v>单侧</v>
          </cell>
          <cell r="G8900" t="str">
            <v/>
          </cell>
          <cell r="H8900">
            <v>1000</v>
          </cell>
          <cell r="I8900">
            <v>800</v>
          </cell>
          <cell r="J8900">
            <v>700</v>
          </cell>
          <cell r="K8900" t="str">
            <v>乙类</v>
          </cell>
        </row>
        <row r="8901">
          <cell r="A8901" t="str">
            <v>HXP70501</v>
          </cell>
          <cell r="B8901" t="str">
            <v>关节镜下胫骨平台骨折复位内固定术</v>
          </cell>
          <cell r="C8901" t="str">
            <v>消毒铺巾,铺防水材料,膝关节前方入路,关节镜探查髌上囊､关节软骨､半月板及交叉韧带,在骨折相应的部位切开,关节镜下观察骨折线,在骨折线对合良好,软骨无明显错位的情况下,将胫骨平台骨折内固定,充分止血,24000毫升生理冲洗液冲洗关节腔,留置引流管,加压包扎。不含髁间窝成形､半月板切除。</v>
          </cell>
          <cell r="D8901" t="str">
            <v>引流装置,冲洗液</v>
          </cell>
          <cell r="E8901" t="str">
            <v>内固定材料,特殊缝线</v>
          </cell>
          <cell r="F8901" t="str">
            <v>次</v>
          </cell>
          <cell r="G8901" t="str">
            <v/>
          </cell>
          <cell r="H8901">
            <v>2300</v>
          </cell>
          <cell r="I8901">
            <v>1840</v>
          </cell>
          <cell r="J8901">
            <v>1610</v>
          </cell>
          <cell r="K8901" t="str">
            <v>乙类</v>
          </cell>
        </row>
        <row r="8902">
          <cell r="A8902" t="str">
            <v>HXP71301</v>
          </cell>
          <cell r="B8902" t="str">
            <v>胫骨上端膝关节融合术</v>
          </cell>
          <cell r="C8902" t="str">
            <v>第一切口腓骨外侧切开,显露腓骨及血管蒂,截断腓骨,第二切口胫骨中段切开,显露胫骨假关节,将腓骨带血管蒂移至胫骨处。</v>
          </cell>
          <cell r="D8902" t="str">
            <v/>
          </cell>
          <cell r="E8902" t="str">
            <v>内(外)固定材料,特殊缝线</v>
          </cell>
          <cell r="F8902" t="str">
            <v>单侧</v>
          </cell>
          <cell r="G8902" t="str">
            <v/>
          </cell>
          <cell r="H8902">
            <v>1750</v>
          </cell>
          <cell r="I8902">
            <v>1400</v>
          </cell>
          <cell r="J8902">
            <v>1225</v>
          </cell>
          <cell r="K8902" t="str">
            <v>乙类</v>
          </cell>
        </row>
        <row r="8903">
          <cell r="A8903" t="str">
            <v>HXP71302</v>
          </cell>
          <cell r="B8903" t="str">
            <v>胫腓骨远端融合术</v>
          </cell>
          <cell r="C8903" t="str">
            <v>小腿截肢为获得残端良好的负重､增加残端负重面积,避免腓骨继发外展畸形,并且增加在穿戴假肢时残肢外侧方的稳定性。截骨端的处理方法是胫腓骨等长,用保留的胫腓骨骨膜瓣互相缝合,最好使其骨膜瓣带有薄层骨皮质,使骨膜瓣在胫腓骨之间架桥,使胫腓骨端融合。</v>
          </cell>
          <cell r="D8903" t="str">
            <v/>
          </cell>
          <cell r="E8903" t="str">
            <v>特殊缝线</v>
          </cell>
          <cell r="F8903" t="str">
            <v>次</v>
          </cell>
          <cell r="G8903" t="str">
            <v/>
          </cell>
          <cell r="H8903">
            <v>1670</v>
          </cell>
          <cell r="I8903">
            <v>1340</v>
          </cell>
          <cell r="J8903">
            <v>1170</v>
          </cell>
          <cell r="K8903" t="str">
            <v>乙类</v>
          </cell>
        </row>
        <row r="8904">
          <cell r="A8904" t="str">
            <v>HXP73301</v>
          </cell>
          <cell r="B8904" t="str">
            <v>胫骨结节骨骺炎清理术</v>
          </cell>
          <cell r="C8904" t="str">
            <v>消毒铺巾,清理胫骨结节损伤骨骺,滑膜清理,变性肌腱清理,止血,加压包扎。</v>
          </cell>
          <cell r="D8904" t="str">
            <v/>
          </cell>
          <cell r="E8904" t="str">
            <v>特殊缝线</v>
          </cell>
          <cell r="F8904" t="str">
            <v>次</v>
          </cell>
          <cell r="G8904" t="str">
            <v/>
          </cell>
          <cell r="H8904">
            <v>1360</v>
          </cell>
          <cell r="I8904">
            <v>1090</v>
          </cell>
          <cell r="J8904">
            <v>950</v>
          </cell>
          <cell r="K8904" t="str">
            <v>甲类</v>
          </cell>
        </row>
        <row r="8905">
          <cell r="A8905" t="str">
            <v>HXP73302</v>
          </cell>
          <cell r="B8905" t="str">
            <v>胫骨截骨术</v>
          </cell>
          <cell r="C8905" t="str">
            <v>第一切口腓骨外侧切开,显露腓骨,保护腓神经和血管,截断,第二切口胫骨上段横形切开,显露胫骨,保护腘动静脉和胫神经,将胫骨截断,X线引导下矫正畸形,固定截骨。不含术中X线引导。</v>
          </cell>
          <cell r="D8905" t="str">
            <v/>
          </cell>
          <cell r="E8905" t="str">
            <v>内(外)固定材料,特殊缝线</v>
          </cell>
          <cell r="F8905" t="str">
            <v>单侧</v>
          </cell>
          <cell r="G8905" t="str">
            <v/>
          </cell>
          <cell r="H8905">
            <v>1520</v>
          </cell>
          <cell r="I8905">
            <v>1215</v>
          </cell>
          <cell r="J8905">
            <v>1065</v>
          </cell>
          <cell r="K8905" t="str">
            <v>乙类</v>
          </cell>
        </row>
        <row r="8906">
          <cell r="A8906" t="str">
            <v>HXP73303</v>
          </cell>
          <cell r="B8906" t="str">
            <v>胫骨高位外侧截骨术</v>
          </cell>
          <cell r="C8906" t="str">
            <v>第一切口腓骨外侧切开,保护腓血管和神经,显露腓骨干,截断,第二切口胫骨上段弧形切口,显露胫骨上段保护胫前动静脉和腘动静脉,将胫骨截断,X线引导下矫正畸形,复位,钢板固定(或外固定架)。不含术中X线引导。</v>
          </cell>
          <cell r="D8906" t="str">
            <v/>
          </cell>
          <cell r="E8906" t="str">
            <v>内(外)固定材料,特殊缝线</v>
          </cell>
          <cell r="F8906" t="str">
            <v>单侧</v>
          </cell>
          <cell r="G8906" t="str">
            <v/>
          </cell>
          <cell r="H8906">
            <v>1520</v>
          </cell>
          <cell r="I8906">
            <v>1215</v>
          </cell>
          <cell r="J8906">
            <v>1065</v>
          </cell>
          <cell r="K8906" t="str">
            <v>乙类</v>
          </cell>
        </row>
        <row r="8907">
          <cell r="A8907" t="str">
            <v>HXP73304</v>
          </cell>
          <cell r="B8907" t="str">
            <v>胫骨高位内侧截骨术</v>
          </cell>
          <cell r="C8907" t="str">
            <v>胫骨上端内侧切开,显露胫骨,保护腘动静脉和胫神经,将胫骨截断,在X线引导下矫正畸形,复位钢板固定。不含术中X线引导。</v>
          </cell>
          <cell r="D8907" t="str">
            <v/>
          </cell>
          <cell r="E8907" t="str">
            <v>内(外)固定材料,特殊缝线</v>
          </cell>
          <cell r="F8907" t="str">
            <v>单侧</v>
          </cell>
          <cell r="G8907" t="str">
            <v/>
          </cell>
          <cell r="H8907">
            <v>1520</v>
          </cell>
          <cell r="I8907">
            <v>1215</v>
          </cell>
          <cell r="J8907">
            <v>1065</v>
          </cell>
          <cell r="K8907" t="str">
            <v>乙类</v>
          </cell>
        </row>
        <row r="8908">
          <cell r="A8908" t="str">
            <v>HXP73501</v>
          </cell>
          <cell r="B8908" t="str">
            <v>关节镜下胫骨结节骨骺炎清理术</v>
          </cell>
          <cell r="C8908" t="str">
            <v>消毒铺巾,铺防水材料,膝关节前方入路,全面探查关节,清理病变部位,切除增生滑膜,清理胫骨结节损伤骨骺,滑膜清理,变性肌腱清理,止血,加压包扎,6000毫升生理冲洗液冲洗。</v>
          </cell>
          <cell r="D8908" t="str">
            <v>冲洗液</v>
          </cell>
          <cell r="E8908" t="str">
            <v>特殊缝线</v>
          </cell>
          <cell r="F8908" t="str">
            <v>次</v>
          </cell>
          <cell r="G8908" t="str">
            <v/>
          </cell>
          <cell r="H8908">
            <v>1530</v>
          </cell>
          <cell r="I8908">
            <v>1225</v>
          </cell>
          <cell r="J8908">
            <v>1070</v>
          </cell>
          <cell r="K8908" t="str">
            <v>乙类</v>
          </cell>
        </row>
        <row r="8909">
          <cell r="A8909" t="str">
            <v>HXP82301</v>
          </cell>
          <cell r="B8909" t="str">
            <v>胫骨延长术</v>
          </cell>
          <cell r="C8909" t="str">
            <v>经胫骨前外侧入路,于胫骨干中段Z字形截骨,延长需要长度后,钢板螺钉内固定,石膏或支具保护,术后功能锻炼。不含术中透视。</v>
          </cell>
          <cell r="D8909" t="str">
            <v>骨蜡</v>
          </cell>
          <cell r="E8909" t="str">
            <v>内(外)固定材料,特殊缝线</v>
          </cell>
          <cell r="F8909" t="str">
            <v>单侧</v>
          </cell>
          <cell r="G8909" t="str">
            <v/>
          </cell>
          <cell r="H8909">
            <v>1600</v>
          </cell>
          <cell r="I8909">
            <v>1280</v>
          </cell>
          <cell r="J8909">
            <v>1120</v>
          </cell>
          <cell r="K8909" t="str">
            <v>乙类</v>
          </cell>
        </row>
        <row r="8910">
          <cell r="A8910" t="str">
            <v>HXP82302</v>
          </cell>
          <cell r="B8910" t="str">
            <v>胫骨牵张延长术</v>
          </cell>
          <cell r="C8910" t="str">
            <v>于胫骨近远端分别打入2-4根螺纹钉,安置可牵张外固定延长支架,于胫骨中段､胫骨上段或下段截断,缓慢延长至需要长度后,用钢板螺钉或髓内钉内固定,石膏或支具保护,术后功能锻炼。</v>
          </cell>
          <cell r="D8910" t="str">
            <v>骨蜡</v>
          </cell>
          <cell r="E8910" t="str">
            <v>内(外)固定材料,特殊缝线</v>
          </cell>
          <cell r="F8910" t="str">
            <v>单侧</v>
          </cell>
          <cell r="G8910" t="str">
            <v/>
          </cell>
          <cell r="H8910">
            <v>1600</v>
          </cell>
          <cell r="I8910">
            <v>1280</v>
          </cell>
          <cell r="J8910">
            <v>1120</v>
          </cell>
          <cell r="K8910" t="str">
            <v>乙类</v>
          </cell>
        </row>
        <row r="8911">
          <cell r="A8911" t="str">
            <v>HXP89301</v>
          </cell>
          <cell r="B8911" t="str">
            <v>先天性胫骨假关节切除带血管腓骨移植术</v>
          </cell>
          <cell r="C8911" t="str">
            <v>摆体位,选择适合入路切开,保护关节周围血管神经组织,探查辨认正常与病理组织,切除胫骨假关节,取带血管腓骨进行血管吻合游离移植。必要时进行骨折内固定,冲洗伤口,放置引流,逐层缝合伤口。不包括骨折内固定术。</v>
          </cell>
          <cell r="D8911" t="str">
            <v>引流装置,冲洗液</v>
          </cell>
          <cell r="E8911" t="str">
            <v>内固定材料,特殊缝线</v>
          </cell>
          <cell r="F8911" t="str">
            <v>次</v>
          </cell>
          <cell r="G8911" t="str">
            <v/>
          </cell>
          <cell r="H8911">
            <v>2500</v>
          </cell>
          <cell r="I8911">
            <v>2000</v>
          </cell>
          <cell r="J8911">
            <v>1750</v>
          </cell>
          <cell r="K8911" t="str">
            <v>乙类</v>
          </cell>
        </row>
        <row r="8912">
          <cell r="A8912" t="str">
            <v>HXP89302</v>
          </cell>
          <cell r="B8912" t="str">
            <v>胫骨结节移位术</v>
          </cell>
          <cell r="C8912" t="str">
            <v>消毒铺巾,胫骨结节截骨,移位后内固定,止血,放置负压引流加压包扎,支具固定。</v>
          </cell>
          <cell r="D8912" t="str">
            <v>引流装置</v>
          </cell>
          <cell r="E8912" t="str">
            <v>内(外)固定材料,特殊缝线</v>
          </cell>
          <cell r="F8912" t="str">
            <v>次</v>
          </cell>
          <cell r="G8912" t="str">
            <v/>
          </cell>
          <cell r="H8912">
            <v>1700</v>
          </cell>
          <cell r="I8912">
            <v>1360</v>
          </cell>
          <cell r="J8912">
            <v>1190</v>
          </cell>
          <cell r="K8912" t="str">
            <v>乙类</v>
          </cell>
        </row>
        <row r="8913">
          <cell r="A8913" t="str">
            <v>HXQ</v>
          </cell>
          <cell r="B8913" t="str">
            <v>腓骨</v>
          </cell>
          <cell r="C8913" t="str">
            <v/>
          </cell>
          <cell r="D8913" t="str">
            <v/>
          </cell>
          <cell r="E8913" t="str">
            <v/>
          </cell>
        </row>
        <row r="8913">
          <cell r="G8913" t="str">
            <v/>
          </cell>
          <cell r="H8913" t="str">
            <v/>
          </cell>
          <cell r="I8913" t="str">
            <v/>
          </cell>
          <cell r="J8913" t="str">
            <v/>
          </cell>
        </row>
        <row r="8914">
          <cell r="A8914" t="str">
            <v>HXQ70301</v>
          </cell>
          <cell r="B8914" t="str">
            <v>腓骨骨折切开复位钢板螺丝钉内固定术</v>
          </cell>
          <cell r="C8914" t="str">
            <v>摆体位,选择适合入路切开,保护周围软组织,防止血管神经损伤,保护骨折端血供,显露骨折形态,用力牵引骨折端,准确复位骨折端,选择适宜的钢板螺丝钉固定系统,反复钻孔,置入螺钉,固定钢板,进行骨折固定,冲洗伤口,放置引流,逐层缝合伤口。必要时术中X线检查骨折及内固定物位置。不含术中X线引导､术中导航。</v>
          </cell>
          <cell r="D8914" t="str">
            <v>引流装置,冲洗液</v>
          </cell>
          <cell r="E8914" t="str">
            <v>内固定材料,特殊缝线</v>
          </cell>
          <cell r="F8914" t="str">
            <v>单侧</v>
          </cell>
          <cell r="G8914" t="str">
            <v>粉碎骨折加收不超过50%</v>
          </cell>
          <cell r="H8914">
            <v>1200</v>
          </cell>
          <cell r="I8914">
            <v>960</v>
          </cell>
          <cell r="J8914">
            <v>840</v>
          </cell>
          <cell r="K8914" t="str">
            <v>甲类</v>
          </cell>
        </row>
        <row r="8915">
          <cell r="A8915" t="str">
            <v>HXQ70302</v>
          </cell>
          <cell r="B8915" t="str">
            <v>陈旧腓骨骨折切开复位钢板螺丝钉内固定术</v>
          </cell>
          <cell r="C8915" t="str">
            <v>陈旧骨折包括骨折不愈合､畸形愈合､骨折伴感染,病变部位为非正常解剖结构,手术操作难度增大很多。摆体位,选择适合入路切开,保护周围软组织,防止血管神经损伤,保护骨折端血供,显露骨折形态,用力牵引骨折端,复位骨折端,必要时截骨矫形,选择适宜的钢板螺丝钉固定系统,反复钻孔,置入螺钉,固定钢板,进行骨折固定,冲洗伤口,放置引流,逐层缝合伤口。必要时术中X线检查骨折及内固定物位置。不含术中植骨术､X线引导､术中导航。</v>
          </cell>
          <cell r="D8915" t="str">
            <v>引流装置,冲洗液</v>
          </cell>
          <cell r="E8915" t="str">
            <v>内固定材料,人工骨,特殊缝线</v>
          </cell>
          <cell r="F8915" t="str">
            <v>单侧</v>
          </cell>
          <cell r="G8915" t="str">
            <v/>
          </cell>
          <cell r="H8915">
            <v>1200</v>
          </cell>
          <cell r="I8915">
            <v>960</v>
          </cell>
          <cell r="J8915">
            <v>840</v>
          </cell>
          <cell r="K8915" t="str">
            <v>甲类</v>
          </cell>
        </row>
        <row r="8916">
          <cell r="A8916" t="str">
            <v>HXQ70303</v>
          </cell>
          <cell r="B8916" t="str">
            <v>腓骨骨折闭合复位髓内针内固定术</v>
          </cell>
          <cell r="C8916" t="str">
            <v>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或应用术中计算机导航。不含术中X线引导､术中导航。</v>
          </cell>
          <cell r="D8916" t="str">
            <v>引流装置,冲洗液</v>
          </cell>
          <cell r="E8916" t="str">
            <v>内固定材料,特殊缝线</v>
          </cell>
          <cell r="F8916" t="str">
            <v>单侧</v>
          </cell>
          <cell r="G8916" t="str">
            <v/>
          </cell>
          <cell r="H8916">
            <v>1100</v>
          </cell>
          <cell r="I8916">
            <v>880</v>
          </cell>
          <cell r="J8916">
            <v>770</v>
          </cell>
          <cell r="K8916" t="str">
            <v>甲类</v>
          </cell>
        </row>
        <row r="8917">
          <cell r="A8917" t="str">
            <v>HXQ70304</v>
          </cell>
          <cell r="B8917" t="str">
            <v>腓骨骨折闭合复位钢板螺丝钉内固定术</v>
          </cell>
          <cell r="C8917" t="str">
            <v>摆体位,选择骨折端远近端切开,保护周围软组织,防止血管神经损伤,透视下闭合复位骨折端,选择适宜的钢板螺丝钉固定系统,经皮下或肌下跨越骨折端,用螺钉进行骨折固定,冲洗伤口,放置引流,逐层缝合伤口。必要时术中X线检查骨折及内固定物位置。不含术中X线引导､术中导航。</v>
          </cell>
          <cell r="D8917" t="str">
            <v>引流装置,冲洗液</v>
          </cell>
          <cell r="E8917" t="str">
            <v>内固定材料,特殊缝线</v>
          </cell>
          <cell r="F8917" t="str">
            <v>单侧</v>
          </cell>
          <cell r="G8917" t="str">
            <v/>
          </cell>
          <cell r="H8917">
            <v>1140</v>
          </cell>
          <cell r="I8917">
            <v>910</v>
          </cell>
          <cell r="J8917">
            <v>800</v>
          </cell>
          <cell r="K8917" t="str">
            <v>甲类</v>
          </cell>
        </row>
        <row r="8918">
          <cell r="A8918" t="str">
            <v>HXQ70305</v>
          </cell>
          <cell r="B8918" t="str">
            <v>腓骨骨折切开复位髓内针内固定术</v>
          </cell>
          <cell r="C8918" t="str">
            <v>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或应用术中计算机导航。不含术中X线引导､术中导航。</v>
          </cell>
          <cell r="D8918" t="str">
            <v>引流装置,冲洗液</v>
          </cell>
          <cell r="E8918" t="str">
            <v>内固定材料,特殊缝线</v>
          </cell>
          <cell r="F8918" t="str">
            <v>单侧</v>
          </cell>
          <cell r="G8918" t="str">
            <v/>
          </cell>
          <cell r="H8918">
            <v>1100</v>
          </cell>
          <cell r="I8918">
            <v>880</v>
          </cell>
          <cell r="J8918">
            <v>770</v>
          </cell>
          <cell r="K8918" t="str">
            <v>甲类</v>
          </cell>
        </row>
        <row r="8919">
          <cell r="A8919" t="str">
            <v>HXQ70306</v>
          </cell>
          <cell r="B8919" t="str">
            <v>腓骨骨折闭合复位外固定架固定术</v>
          </cell>
          <cell r="C8919" t="str">
            <v>摆体位(必要时在骨科牵引手术床上固定患肢),选择外固定架针入点,在骨折两端固定外固定架针,保护周围软组织,防止血管神经损伤,X线透视下复位骨折,透视下对骨折进行固定,冲洗伤口,放置引流,逐层缝合伤口。必要时术中X线检查骨折及内固定物位置。</v>
          </cell>
          <cell r="D8919" t="str">
            <v>引流装置,冲洗液</v>
          </cell>
          <cell r="E8919" t="str">
            <v>外固定材料,特殊缝线</v>
          </cell>
          <cell r="F8919" t="str">
            <v>单侧</v>
          </cell>
          <cell r="G8919" t="str">
            <v/>
          </cell>
          <cell r="H8919">
            <v>1200</v>
          </cell>
          <cell r="I8919">
            <v>960</v>
          </cell>
          <cell r="J8919">
            <v>840</v>
          </cell>
          <cell r="K8919" t="str">
            <v>乙类</v>
          </cell>
        </row>
        <row r="8920">
          <cell r="A8920" t="str">
            <v>HXQ70307</v>
          </cell>
          <cell r="B8920" t="str">
            <v>腓骨骨折切开复位外固定架固定术</v>
          </cell>
          <cell r="C8920" t="str">
            <v>摆体位(必要时在骨科牵引手术床上固定患肢),选择外固定架针入点,在骨折两端固定外固定架针。保护周围软组织,防止血管神经损伤,切开暴露骨折端,直视下复位骨折。必要时对骨折端进行内固定,透视下对骨折进行穿针,外固定架固定,冲洗伤口,放置引流,逐层缝合伤口(必要时术中X线检查骨折及内固定物位置)。</v>
          </cell>
          <cell r="D8920" t="str">
            <v>引流装置,冲洗液</v>
          </cell>
          <cell r="E8920" t="str">
            <v>外固定材料,特殊缝线</v>
          </cell>
          <cell r="F8920" t="str">
            <v>单侧</v>
          </cell>
          <cell r="G8920" t="str">
            <v/>
          </cell>
          <cell r="H8920">
            <v>1200</v>
          </cell>
          <cell r="I8920">
            <v>960</v>
          </cell>
          <cell r="J8920">
            <v>840</v>
          </cell>
          <cell r="K8920" t="str">
            <v>乙类</v>
          </cell>
        </row>
        <row r="8921">
          <cell r="A8921" t="str">
            <v>HXR</v>
          </cell>
          <cell r="B8921" t="str">
            <v>胫腓连结</v>
          </cell>
          <cell r="C8921" t="str">
            <v/>
          </cell>
          <cell r="D8921" t="str">
            <v/>
          </cell>
          <cell r="E8921" t="str">
            <v/>
          </cell>
        </row>
        <row r="8921">
          <cell r="G8921" t="str">
            <v/>
          </cell>
          <cell r="H8921" t="str">
            <v/>
          </cell>
          <cell r="I8921" t="str">
            <v/>
          </cell>
          <cell r="J8921" t="str">
            <v/>
          </cell>
        </row>
        <row r="8922">
          <cell r="A8922" t="str">
            <v>HXR89301</v>
          </cell>
          <cell r="B8922" t="str">
            <v>陈旧胫腓韧带重建术</v>
          </cell>
          <cell r="C8922" t="str">
            <v>消毒铺巾,清除瘢痕､陈旧撕脱骨片切除,复位关节,肌腱移植物的切取与修整,两端用缝线编织缝合,用克氏针､空心钻头及电钻分别在胫骨远端和腓骨远端钻取骨道,将肌腱移植物引入骨道,两端分别固定,止血,放置引流,负压吸引。不含X线引导。</v>
          </cell>
          <cell r="D8922" t="str">
            <v>引流装置</v>
          </cell>
          <cell r="E8922" t="str">
            <v>特殊缝线,异体或人工肌腱,韧带,外固定材料</v>
          </cell>
          <cell r="F8922" t="str">
            <v>单侧</v>
          </cell>
          <cell r="G8922" t="str">
            <v/>
          </cell>
          <cell r="H8922">
            <v>1600</v>
          </cell>
          <cell r="I8922">
            <v>1280</v>
          </cell>
          <cell r="J8922">
            <v>1120</v>
          </cell>
          <cell r="K8922" t="str">
            <v>乙类</v>
          </cell>
        </row>
        <row r="8923">
          <cell r="A8923" t="str">
            <v>HXS-HXT</v>
          </cell>
          <cell r="B8923" t="str">
            <v>小腿和踝部肌肉软组织</v>
          </cell>
          <cell r="C8923" t="str">
            <v/>
          </cell>
          <cell r="D8923" t="str">
            <v/>
          </cell>
          <cell r="E8923" t="str">
            <v/>
          </cell>
        </row>
        <row r="8923">
          <cell r="G8923" t="str">
            <v/>
          </cell>
          <cell r="H8923" t="str">
            <v/>
          </cell>
          <cell r="I8923" t="str">
            <v/>
          </cell>
          <cell r="J8923" t="str">
            <v/>
          </cell>
        </row>
        <row r="8924">
          <cell r="A8924" t="str">
            <v>HXS65501</v>
          </cell>
          <cell r="B8924" t="str">
            <v>关节镜下小腿三头肌血肿清除术</v>
          </cell>
          <cell r="C8924" t="str">
            <v>消毒铺巾,铺防水材料,血肿部位做内､外侧切口,入水冲洗积血及血块,置入关节镜,刨刀清理陈旧积血组织,探查肌腱损伤情况,彻底清理血肿,镜下电刀彻底止血,撤镜,9000毫升生理冲洗液冲洗,缝合,局部棉花腿加压包扎。</v>
          </cell>
          <cell r="D8924" t="str">
            <v>引流装置,冲洗液</v>
          </cell>
          <cell r="E8924" t="str">
            <v>外固定材料,特殊缝线</v>
          </cell>
          <cell r="F8924" t="str">
            <v>单侧</v>
          </cell>
          <cell r="G8924" t="str">
            <v/>
          </cell>
          <cell r="H8924">
            <v>1500</v>
          </cell>
          <cell r="I8924">
            <v>1200</v>
          </cell>
          <cell r="J8924">
            <v>1050</v>
          </cell>
          <cell r="K8924" t="str">
            <v>乙类</v>
          </cell>
        </row>
        <row r="8925">
          <cell r="A8925" t="str">
            <v>HXS83301</v>
          </cell>
          <cell r="B8925" t="str">
            <v>腓骨肌腱脱位修复术</v>
          </cell>
          <cell r="C8925" t="str">
            <v>消毒铺巾,暴露腓骨肌腱并行复位修复,冲洗缝合伤口。</v>
          </cell>
          <cell r="D8925" t="str">
            <v>引流装置,冲洗液</v>
          </cell>
          <cell r="E8925" t="str">
            <v>内固定材料,特殊缝线</v>
          </cell>
          <cell r="F8925" t="str">
            <v>单侧</v>
          </cell>
          <cell r="G8925" t="str">
            <v/>
          </cell>
          <cell r="H8925">
            <v>960</v>
          </cell>
          <cell r="I8925">
            <v>770</v>
          </cell>
          <cell r="J8925">
            <v>670</v>
          </cell>
          <cell r="K8925" t="str">
            <v>甲类</v>
          </cell>
        </row>
        <row r="8926">
          <cell r="A8926" t="str">
            <v>HXT70301</v>
          </cell>
          <cell r="B8926" t="str">
            <v>跟腱止点撕脱骨折复位内固定术</v>
          </cell>
          <cell r="C8926" t="str">
            <v>消毒铺巾,小腿后内纵向切开皮肤､皮下组织､深筋膜､腱围,清理骨折端,创面新鲜化,跟骨结节新鲜化,用克氏针固定骨块,内固定螺钉固定骨折两端,冲洗伤口,缝合伤口。不含术后石膏固定､跖肌腱探查术､跟腱缝合术。</v>
          </cell>
          <cell r="D8926" t="str">
            <v>冲洗液,克氏针</v>
          </cell>
          <cell r="E8926" t="str">
            <v>内固定材料,特殊缝线</v>
          </cell>
          <cell r="F8926" t="str">
            <v>单侧</v>
          </cell>
          <cell r="G8926" t="str">
            <v/>
          </cell>
          <cell r="H8926">
            <v>1160</v>
          </cell>
          <cell r="I8926">
            <v>930</v>
          </cell>
          <cell r="J8926">
            <v>810</v>
          </cell>
          <cell r="K8926" t="str">
            <v>甲类</v>
          </cell>
        </row>
        <row r="8927">
          <cell r="A8927" t="str">
            <v>HXT73301</v>
          </cell>
          <cell r="B8927" t="str">
            <v>跟腱清理术</v>
          </cell>
          <cell r="C8927" t="str">
            <v>消毒铺巾,小腿后内纵向切开皮肤､皮下组织､深筋膜､腱围,纵向劈开跟腱,切除跟腱变性部分,再缝合,冲洗伤口,缝合伤口。不含术后石膏固定､跖肌腱探查术､跟腱缝合术。</v>
          </cell>
          <cell r="D8927" t="str">
            <v>冲洗液</v>
          </cell>
          <cell r="E8927" t="str">
            <v>特殊缝线</v>
          </cell>
          <cell r="F8927" t="str">
            <v>单侧</v>
          </cell>
          <cell r="G8927" t="str">
            <v/>
          </cell>
          <cell r="H8927">
            <v>1160</v>
          </cell>
          <cell r="I8927">
            <v>930</v>
          </cell>
          <cell r="J8927">
            <v>810</v>
          </cell>
          <cell r="K8927" t="str">
            <v>甲类</v>
          </cell>
        </row>
        <row r="8928">
          <cell r="A8928" t="str">
            <v>HXT73501</v>
          </cell>
          <cell r="B8928" t="str">
            <v>关节镜下跟腱腱围切除术</v>
          </cell>
          <cell r="C8928" t="str">
            <v>消毒铺巾,铺一次性防水无菌单,穿一次性防水手术衣,小腿后方切口,皮下扩孔,制造腔隙,关节镜下清理跟腱表面腱围组织,15000毫升生理冲洗液冲洗关节腔。</v>
          </cell>
          <cell r="D8928" t="str">
            <v>冲洗液</v>
          </cell>
          <cell r="E8928" t="str">
            <v/>
          </cell>
          <cell r="F8928" t="str">
            <v>单侧</v>
          </cell>
          <cell r="G8928" t="str">
            <v/>
          </cell>
          <cell r="H8928">
            <v>1300</v>
          </cell>
          <cell r="I8928">
            <v>1040</v>
          </cell>
          <cell r="J8928">
            <v>910</v>
          </cell>
          <cell r="K8928" t="str">
            <v>乙类</v>
          </cell>
        </row>
        <row r="8929">
          <cell r="A8929" t="str">
            <v>HXT73502</v>
          </cell>
          <cell r="B8929" t="str">
            <v>关节镜下跟腱清理术</v>
          </cell>
          <cell r="C8929" t="str">
            <v>消毒铺巾,铺一次性防水无菌单,穿一次性防水手术衣,小腿后方切口,皮下扩孔,制造腔隙,关节镜下清理跟腱表面,探查跟腱,切除跟腱变性部分,18000毫升生理冲洗液冲洗关节腔。</v>
          </cell>
          <cell r="D8929" t="str">
            <v>冲洗液</v>
          </cell>
          <cell r="E8929" t="str">
            <v/>
          </cell>
          <cell r="F8929" t="str">
            <v>单侧</v>
          </cell>
          <cell r="G8929" t="str">
            <v/>
          </cell>
          <cell r="H8929">
            <v>1300</v>
          </cell>
          <cell r="I8929">
            <v>1040</v>
          </cell>
          <cell r="J8929">
            <v>910</v>
          </cell>
          <cell r="K8929" t="str">
            <v>乙类</v>
          </cell>
        </row>
        <row r="8930">
          <cell r="A8930" t="str">
            <v>HXT73503</v>
          </cell>
          <cell r="B8930" t="str">
            <v>关节镜下跟腱病灶清理术</v>
          </cell>
          <cell r="C8930" t="str">
            <v>消毒铺巾,铺防水材料,跟腱止点上方内､外侧切口,置入关节镜,切除跟腱前方滑囊组织,探查跟腱及周围组织。刨刀切除部分撕裂的跟腱组织,微骨折器械穿刺改善变性跟腱组织血运,探查跟骨结节滑车软骨情况,磨钻切除跟骨结节增生骨赘,或以骨刀切除,并用射频烧灼局部骨床,撤镜,9000毫升生理冲洗液冲洗,缝合,棉花夹板加压包扎。术中可能需要4.0毫米和2.7毫米两套关节镜设备。不含X线引导。</v>
          </cell>
          <cell r="D8930" t="str">
            <v>冲洗液,外固定材料</v>
          </cell>
          <cell r="E8930" t="str">
            <v>特殊缝线</v>
          </cell>
          <cell r="F8930" t="str">
            <v>单侧</v>
          </cell>
          <cell r="G8930" t="str">
            <v/>
          </cell>
          <cell r="H8930">
            <v>1500</v>
          </cell>
          <cell r="I8930">
            <v>1200</v>
          </cell>
          <cell r="J8930">
            <v>1050</v>
          </cell>
          <cell r="K8930" t="str">
            <v>乙类</v>
          </cell>
        </row>
        <row r="8931">
          <cell r="A8931" t="str">
            <v>HXT82301</v>
          </cell>
          <cell r="B8931" t="str">
            <v>跟腱延长术</v>
          </cell>
          <cell r="C8931" t="str">
            <v>踝关节后内侧切口,切开皮肤,分离皮下组织,显露跟腱,视情况而定行滑动延长,"Z"形延长。不含石膏固定。</v>
          </cell>
          <cell r="D8931" t="str">
            <v/>
          </cell>
          <cell r="E8931" t="str">
            <v>特殊缝线</v>
          </cell>
          <cell r="F8931" t="str">
            <v>单侧</v>
          </cell>
          <cell r="G8931" t="str">
            <v>双侧加收不超过80%</v>
          </cell>
          <cell r="H8931">
            <v>1200</v>
          </cell>
          <cell r="I8931">
            <v>960</v>
          </cell>
          <cell r="J8931">
            <v>840</v>
          </cell>
          <cell r="K8931" t="str">
            <v>乙类</v>
          </cell>
        </row>
        <row r="8932">
          <cell r="A8932" t="str">
            <v>HXT82302</v>
          </cell>
          <cell r="B8932" t="str">
            <v>跟腱瘢痕瓣延长术</v>
          </cell>
          <cell r="C8932" t="str">
            <v>术区皮肤消毒,跟腱及其上的瘢痕组织一同切开延长,踝关节复位,并重新缝合瘢痕瓣和跟腱,植皮,踝关节应用石膏或斯氏针固定于功能位。不含取皮术､植皮术。</v>
          </cell>
          <cell r="D8932" t="str">
            <v>引流装置,外固定材料</v>
          </cell>
          <cell r="E8932" t="str">
            <v>内固定材料,特殊缝线</v>
          </cell>
          <cell r="F8932" t="str">
            <v>单侧</v>
          </cell>
          <cell r="G8932" t="str">
            <v/>
          </cell>
          <cell r="H8932">
            <v>1500</v>
          </cell>
          <cell r="I8932">
            <v>1200</v>
          </cell>
          <cell r="J8932">
            <v>1050</v>
          </cell>
          <cell r="K8932" t="str">
            <v>乙类</v>
          </cell>
        </row>
        <row r="8933">
          <cell r="A8933" t="str">
            <v>HXT83301</v>
          </cell>
          <cell r="B8933" t="str">
            <v>跟腱损伤修补术</v>
          </cell>
          <cell r="C8933" t="str">
            <v>消毒铺巾,暴露跟腱,对损伤部位进行直接修补缝合或相应骨折固定。</v>
          </cell>
          <cell r="D8933" t="str">
            <v>引流装置</v>
          </cell>
          <cell r="E8933" t="str">
            <v>内固定材料,特殊缝线</v>
          </cell>
          <cell r="F8933" t="str">
            <v>单侧</v>
          </cell>
          <cell r="G8933" t="str">
            <v/>
          </cell>
          <cell r="H8933">
            <v>960</v>
          </cell>
          <cell r="I8933">
            <v>770</v>
          </cell>
          <cell r="J8933">
            <v>670</v>
          </cell>
          <cell r="K8933" t="str">
            <v>乙类</v>
          </cell>
        </row>
        <row r="8934">
          <cell r="A8934" t="str">
            <v>HXT83302</v>
          </cell>
          <cell r="B8934" t="str">
            <v>陈旧跟腱断裂修补术</v>
          </cell>
          <cell r="C8934" t="str">
            <v>消毒铺巾,小腿后内纵向切开皮肤､皮下组织､深筋膜､腱围,跟腱瘢痕清理,肌腱重叠吻合,冲洗伤口,依次缝合伤口。不含术后石膏固定､跖肌腱探查术。</v>
          </cell>
          <cell r="D8934" t="str">
            <v>冲洗液</v>
          </cell>
          <cell r="E8934" t="str">
            <v>特殊缝线</v>
          </cell>
          <cell r="F8934" t="str">
            <v>单侧</v>
          </cell>
          <cell r="G8934" t="str">
            <v/>
          </cell>
          <cell r="H8934">
            <v>1160</v>
          </cell>
          <cell r="I8934">
            <v>930</v>
          </cell>
          <cell r="J8934">
            <v>810</v>
          </cell>
          <cell r="K8934" t="str">
            <v>乙类</v>
          </cell>
        </row>
        <row r="8935">
          <cell r="A8935" t="str">
            <v>HXT83303</v>
          </cell>
          <cell r="B8935" t="str">
            <v>跟腱翻瓣加固术</v>
          </cell>
          <cell r="C8935" t="str">
            <v>消毒铺巾,小腿后内纵向切开皮肤､皮下组织､深筋膜､腱围,在腓肠肌肌腱中1/3取肌腱宽约1厘米,长度根据跟腱断裂位置,将之翻转加固覆盖缝合在跟腱断端周围。不含跟腱缝合术､术后石膏固定､跖肌腱探查术。</v>
          </cell>
          <cell r="D8935" t="str">
            <v/>
          </cell>
          <cell r="E8935" t="str">
            <v>特殊缝线</v>
          </cell>
          <cell r="F8935" t="str">
            <v>单侧</v>
          </cell>
          <cell r="G8935" t="str">
            <v/>
          </cell>
          <cell r="H8935">
            <v>1160</v>
          </cell>
          <cell r="I8935">
            <v>930</v>
          </cell>
          <cell r="J8935">
            <v>810</v>
          </cell>
          <cell r="K8935" t="str">
            <v>乙类</v>
          </cell>
        </row>
        <row r="8936">
          <cell r="A8936" t="str">
            <v>HXT83501</v>
          </cell>
          <cell r="B8936" t="str">
            <v>关节镜下跟腱缝合术</v>
          </cell>
          <cell r="C8936" t="str">
            <v>消毒铺巾,铺防水材料,跟腱断裂处内､外侧切口,置入关节镜,切除跟腱前方滑囊组织,探查跟腱及周围组织,清理断端间血肿及糟粹组织,梳理断端,行断端重叠，镜下缝合术,镜下监视下作跟腱减张术,缝合满意后,撤镜,生理冲洗液冲洗,缝合,棉花夹板加压包扎。术中可能需要4.0毫米和2.7毫米两套关节镜设备。</v>
          </cell>
          <cell r="D8936" t="str">
            <v>冲洗液</v>
          </cell>
          <cell r="E8936" t="str">
            <v>特殊缝线,外固定材料</v>
          </cell>
          <cell r="F8936" t="str">
            <v>单侧</v>
          </cell>
          <cell r="G8936" t="str">
            <v/>
          </cell>
          <cell r="H8936">
            <v>1400</v>
          </cell>
          <cell r="I8936">
            <v>1120</v>
          </cell>
          <cell r="J8936">
            <v>980</v>
          </cell>
          <cell r="K8936" t="str">
            <v>乙类</v>
          </cell>
        </row>
        <row r="8937">
          <cell r="A8937" t="str">
            <v>HXT89301</v>
          </cell>
          <cell r="B8937" t="str">
            <v>跟腱止点重建术</v>
          </cell>
          <cell r="C8937" t="str">
            <v>消毒铺巾,小腿后内纵向切开皮肤､皮下组织､深筋膜､腱围,清理跟腱断端及跟骨结节,创面新鲜化,跟骨结节上用斯氏针钻孔,用专用骨科缝线将跟腱缝合在跟骨结节上,冲洗伤口,缝合伤口。不含术后石膏固定､跖肌腱探查术。</v>
          </cell>
          <cell r="D8937" t="str">
            <v>冲洗液</v>
          </cell>
          <cell r="E8937" t="str">
            <v>内固定材料,特殊缝线</v>
          </cell>
          <cell r="F8937" t="str">
            <v>单侧</v>
          </cell>
          <cell r="G8937" t="str">
            <v/>
          </cell>
          <cell r="H8937">
            <v>1160</v>
          </cell>
          <cell r="I8937">
            <v>930</v>
          </cell>
          <cell r="J8937">
            <v>810</v>
          </cell>
          <cell r="K8937" t="str">
            <v>乙类</v>
          </cell>
        </row>
        <row r="8938">
          <cell r="A8938" t="str">
            <v>HXU-HX4</v>
          </cell>
          <cell r="B8938" t="str">
            <v>13.足部</v>
          </cell>
          <cell r="C8938" t="str">
            <v/>
          </cell>
          <cell r="D8938" t="str">
            <v/>
          </cell>
          <cell r="E8938" t="str">
            <v/>
          </cell>
        </row>
        <row r="8938">
          <cell r="G8938" t="str">
            <v/>
          </cell>
          <cell r="H8938" t="str">
            <v/>
          </cell>
          <cell r="I8938" t="str">
            <v/>
          </cell>
          <cell r="J8938" t="str">
            <v/>
          </cell>
        </row>
        <row r="8939">
          <cell r="A8939" t="str">
            <v>HXU79301</v>
          </cell>
          <cell r="B8939" t="str">
            <v>后足截肢术</v>
          </cell>
          <cell r="C8939" t="str">
            <v>入路､神经血管切断处理,肌腱切断､再固定,截骨､固定,放置引流､关闭伤口,1000毫升生理冲洗液进行冲洗。</v>
          </cell>
          <cell r="D8939" t="str">
            <v>引流装置,冲洗液</v>
          </cell>
          <cell r="E8939" t="str">
            <v>内固定材料,特殊缝线</v>
          </cell>
          <cell r="F8939" t="str">
            <v>次</v>
          </cell>
          <cell r="G8939" t="str">
            <v/>
          </cell>
          <cell r="H8939">
            <v>1200</v>
          </cell>
          <cell r="I8939">
            <v>960</v>
          </cell>
          <cell r="J8939">
            <v>840</v>
          </cell>
          <cell r="K8939" t="str">
            <v>甲类</v>
          </cell>
        </row>
        <row r="8940">
          <cell r="A8940" t="str">
            <v>HXU79302</v>
          </cell>
          <cell r="B8940" t="str">
            <v>前足截肢术</v>
          </cell>
          <cell r="C8940" t="str">
            <v>包括列截趾。入路､神经血管切断处理,肌腱切断､再固定,截骨,放置引流,关闭伤口,1000毫升生理冲洗液进行冲洗。</v>
          </cell>
          <cell r="D8940" t="str">
            <v>引流装置,冲洗液</v>
          </cell>
          <cell r="E8940" t="str">
            <v>内固定材料,特殊缝线</v>
          </cell>
          <cell r="F8940" t="str">
            <v>次</v>
          </cell>
          <cell r="G8940" t="str">
            <v/>
          </cell>
          <cell r="H8940">
            <v>1200</v>
          </cell>
          <cell r="I8940">
            <v>960</v>
          </cell>
          <cell r="J8940">
            <v>840</v>
          </cell>
          <cell r="K8940" t="str">
            <v>甲类</v>
          </cell>
        </row>
        <row r="8941">
          <cell r="A8941" t="str">
            <v>HXU87301</v>
          </cell>
          <cell r="B8941" t="str">
            <v>显微镜下断足再植术</v>
          </cell>
          <cell r="C8941" t="str">
            <v>消毒铺巾,气囊止血带止血,清创,探查损伤组织(断于踝关节),复位固定骨与关节,缝合肌肉､肌腱､神经,吻合动脉､静脉。不含组织移植术。</v>
          </cell>
          <cell r="D8941" t="str">
            <v/>
          </cell>
          <cell r="E8941" t="str">
            <v>内(外)固定材料,钢丝,特殊缝线</v>
          </cell>
          <cell r="F8941" t="str">
            <v>单侧</v>
          </cell>
          <cell r="G8941" t="str">
            <v/>
          </cell>
          <cell r="H8941">
            <v>2740</v>
          </cell>
          <cell r="I8941">
            <v>2190</v>
          </cell>
          <cell r="J8941">
            <v>1920</v>
          </cell>
          <cell r="K8941" t="str">
            <v>乙类</v>
          </cell>
        </row>
        <row r="8942">
          <cell r="A8942" t="str">
            <v>HXU90301</v>
          </cell>
          <cell r="B8942" t="str">
            <v>显微镜下同种异体足移植术</v>
          </cell>
          <cell r="C8942" t="str">
            <v>消毒铺巾,气囊止血带止血,清创,探查损伤组织,将离断肢体移位至另一肢体断端,固定骨与关节,缝合肌腱､神经,吻合动脉､静脉。不含组织移植术。</v>
          </cell>
          <cell r="D8942" t="str">
            <v/>
          </cell>
          <cell r="E8942" t="str">
            <v>内(外)固定材料,钢丝,特殊缝线</v>
          </cell>
          <cell r="F8942" t="str">
            <v>单侧</v>
          </cell>
          <cell r="G8942" t="str">
            <v/>
          </cell>
          <cell r="H8942">
            <v>1300</v>
          </cell>
          <cell r="I8942">
            <v>1040</v>
          </cell>
          <cell r="J8942">
            <v>910</v>
          </cell>
          <cell r="K8942" t="str">
            <v>乙类</v>
          </cell>
        </row>
        <row r="8943">
          <cell r="A8943" t="str">
            <v>HXV</v>
          </cell>
          <cell r="B8943" t="str">
            <v>足骨</v>
          </cell>
          <cell r="C8943" t="str">
            <v/>
          </cell>
          <cell r="D8943" t="str">
            <v/>
          </cell>
          <cell r="E8943" t="str">
            <v/>
          </cell>
        </row>
        <row r="8943">
          <cell r="G8943" t="str">
            <v/>
          </cell>
          <cell r="H8943" t="str">
            <v/>
          </cell>
          <cell r="I8943" t="str">
            <v/>
          </cell>
          <cell r="J8943" t="str">
            <v/>
          </cell>
        </row>
        <row r="8944">
          <cell r="A8944" t="str">
            <v>HXV70301</v>
          </cell>
          <cell r="B8944" t="str">
            <v>中足骨折脱位闭合复位内固定术</v>
          </cell>
          <cell r="C8944" t="str">
            <v>中足包括足舟骨､楔骨､骰骨､(跖跗关节)Lisfrance关节和(跗横关节)Chopart关节。摆体位,闭合复位骨折,用相应器材进行中足跗骨撬拨复位,选择相应内固定物进行骨折固定,冲洗伤口,缝合伤口。必要时术中X线检查骨折及内固定物位置或进行术中计算机导航。不含术中X线引导､术中导航。</v>
          </cell>
          <cell r="D8944" t="str">
            <v>引流装置,冲洗液</v>
          </cell>
          <cell r="E8944" t="str">
            <v>内固定材料,特殊缝线</v>
          </cell>
          <cell r="F8944" t="str">
            <v>单侧</v>
          </cell>
          <cell r="G8944" t="str">
            <v/>
          </cell>
          <cell r="H8944">
            <v>1260</v>
          </cell>
          <cell r="I8944">
            <v>1010</v>
          </cell>
          <cell r="J8944">
            <v>880</v>
          </cell>
          <cell r="K8944" t="str">
            <v>甲类</v>
          </cell>
        </row>
        <row r="8945">
          <cell r="A8945" t="str">
            <v>HXV70302</v>
          </cell>
          <cell r="B8945" t="str">
            <v>陈旧中足骨折脱位闭合复位内固定术</v>
          </cell>
          <cell r="C8945" t="str">
            <v>陈旧骨折包括骨折不愈合､畸形愈合､骨折伴感染,病变部位为非正常解剖结构,手术操作难度增大很多。中足包括足舟骨､楔骨､骰骨､(跖跗关节)Lisfrance关节和(跗横关节)Chopart关节。摆体位,选择适合入路切开,保护周围血管神经组织,保护骨折端血供,显露骨折形态,复位骨折端,选择相应内固定物进行骨折固定,冲洗伤口,放置引流,逐层缝合伤口。必要时术中X线检查骨折及内固定物位置或进行术中计算机导航。不含术中X线引导､术中导航。</v>
          </cell>
          <cell r="D8945" t="str">
            <v>引流装置,冲洗液</v>
          </cell>
          <cell r="E8945" t="str">
            <v>内固定材料,特殊缝线</v>
          </cell>
          <cell r="F8945" t="str">
            <v>单侧</v>
          </cell>
          <cell r="G8945" t="str">
            <v/>
          </cell>
          <cell r="H8945">
            <v>1260</v>
          </cell>
          <cell r="I8945">
            <v>1010</v>
          </cell>
          <cell r="J8945">
            <v>880</v>
          </cell>
          <cell r="K8945" t="str">
            <v>甲类</v>
          </cell>
        </row>
        <row r="8946">
          <cell r="A8946" t="str">
            <v>HXV70303</v>
          </cell>
          <cell r="B8946" t="str">
            <v>中足骨折脱位闭合复位外固定架固定术</v>
          </cell>
          <cell r="C8946" t="str">
            <v>中足包括足舟骨､楔骨､骰骨､(跖跗关节)Lisfrance关节和(跗横关节)Chopart关节。摆体位,必要时在骨科牵引手术床上固定患肢,选择外固定架针入点,在骨折两端固定外固定架针,保护周围软组织,防止血管神经损伤,X线透视下复位骨折,透视下对骨折进行固定,冲洗伤口,放置引流,逐层缝合伤口。必要时术中X线检查骨折及内固定物位置。</v>
          </cell>
          <cell r="D8946" t="str">
            <v>引流装置,冲洗液</v>
          </cell>
          <cell r="E8946" t="str">
            <v>内固定材料,特殊缝线</v>
          </cell>
          <cell r="F8946" t="str">
            <v>单侧</v>
          </cell>
          <cell r="G8946" t="str">
            <v/>
          </cell>
          <cell r="H8946">
            <v>1500</v>
          </cell>
          <cell r="I8946">
            <v>1200</v>
          </cell>
          <cell r="J8946">
            <v>1050</v>
          </cell>
          <cell r="K8946" t="str">
            <v>乙类</v>
          </cell>
        </row>
        <row r="8947">
          <cell r="A8947" t="str">
            <v>HXV70304</v>
          </cell>
          <cell r="B8947" t="str">
            <v>陈旧中足骨折脱位闭合复位外固定架固定术</v>
          </cell>
          <cell r="C8947" t="str">
            <v>陈旧骨折包括骨折不愈合､畸形愈合､骨折伴感染,病变部位为非正常解剖结构,手术操作难度增大很多。中足包括足舟骨､楔骨､骰骨､(跖跗关节)Lisfrance关节和(跗横关节)Chopart关节。摆体位,必要时在骨科牵引手术床上固定患肢,选择外固定架针入点,在骨折两端固定外固定架针,保护周围软组织,防止血管神经损伤,X线透视下复位骨折,透视下对骨折进行固定,冲洗伤口,放置引流,逐层缝合伤口。必要时术中X线检查骨折及内固定物位置。</v>
          </cell>
          <cell r="D8947" t="str">
            <v>引流装置,冲洗液</v>
          </cell>
          <cell r="E8947" t="str">
            <v>外固定材料,特殊缝线</v>
          </cell>
          <cell r="F8947" t="str">
            <v>单侧</v>
          </cell>
          <cell r="G8947" t="str">
            <v/>
          </cell>
          <cell r="H8947">
            <v>1500</v>
          </cell>
          <cell r="I8947">
            <v>1200</v>
          </cell>
          <cell r="J8947">
            <v>1050</v>
          </cell>
          <cell r="K8947" t="str">
            <v>乙类</v>
          </cell>
        </row>
        <row r="8948">
          <cell r="A8948" t="str">
            <v>HXV70305</v>
          </cell>
          <cell r="B8948" t="str">
            <v>中足骨折脱位切开复位内固定术</v>
          </cell>
          <cell r="C8948" t="str">
            <v>中足包括足舟骨､楔骨､骰骨､(跖跗关节)Lisfrance关节和(跗横关节)Chopart关节。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X线引导､术中导航。</v>
          </cell>
          <cell r="D8948" t="str">
            <v>引流装置,冲洗液</v>
          </cell>
          <cell r="E8948" t="str">
            <v>外固定材料,特殊缝线</v>
          </cell>
          <cell r="F8948" t="str">
            <v>单侧</v>
          </cell>
          <cell r="G8948" t="str">
            <v/>
          </cell>
          <cell r="H8948">
            <v>1260</v>
          </cell>
          <cell r="I8948">
            <v>1010</v>
          </cell>
          <cell r="J8948">
            <v>880</v>
          </cell>
          <cell r="K8948" t="str">
            <v>甲类</v>
          </cell>
        </row>
        <row r="8949">
          <cell r="A8949" t="str">
            <v>HXV70306</v>
          </cell>
          <cell r="B8949" t="str">
            <v>陈旧中足骨折脱位切开复位内固定术</v>
          </cell>
          <cell r="C8949" t="str">
            <v>陈旧骨折包括骨折不愈合､畸形愈合､骨折伴感染,病变部位为非正常解剖结构,手术操作难度增大很多。中足包括足舟骨､楔骨､骰骨､(跖跗关节)Lisfrance关节和(跗横关节)Chopart关节。摆体位,选择适合入路切开,保护周围血管神经组织,保护骨折端血供,显露骨折形态,准确复位骨折端,必要时进行截骨矫形,选择相应内固定物进行骨折固定,冲洗伤口,放置引流,逐层缝合伤口。必要时术中X线检查骨折及内固定物位置或进行术中计算机导航。不含术中植骨术､X线引导､术中导航。</v>
          </cell>
          <cell r="D8949" t="str">
            <v>引流装置,冲洗液</v>
          </cell>
          <cell r="E8949" t="str">
            <v>内固定材料,人工骨,特殊缝线</v>
          </cell>
          <cell r="F8949" t="str">
            <v>单侧</v>
          </cell>
          <cell r="G8949" t="str">
            <v/>
          </cell>
          <cell r="H8949">
            <v>1260</v>
          </cell>
          <cell r="I8949">
            <v>1010</v>
          </cell>
          <cell r="J8949">
            <v>880</v>
          </cell>
          <cell r="K8949" t="str">
            <v>甲类</v>
          </cell>
        </row>
        <row r="8950">
          <cell r="A8950" t="str">
            <v>HXV70307</v>
          </cell>
          <cell r="B8950" t="str">
            <v>中足骨折脱位切开复位外固定架固定术</v>
          </cell>
          <cell r="C8950" t="str">
            <v>中足包括足舟骨､楔骨､骰骨､(跖跗关节)Lisfrance关节和(跗横关节)Chopart关节。摆体位,必要时在骨科牵引手术床上固定患肢,选择外固定架针入点,在骨折两端固定外固定架针,保护周围软组织,防止血管神经损伤,切开暴露骨折端,直视下复位骨折,必要时对骨折端进行内固定,透视下对骨折进行穿针,外固定架固定,冲洗伤口,放置引流,逐层缝合伤口。必要时术中X线检查骨折及内固定物位置。</v>
          </cell>
          <cell r="D8950" t="str">
            <v>引流装置,冲洗液</v>
          </cell>
          <cell r="E8950" t="str">
            <v>外固定材料,特殊缝线</v>
          </cell>
          <cell r="F8950" t="str">
            <v>单侧</v>
          </cell>
          <cell r="G8950" t="str">
            <v/>
          </cell>
          <cell r="H8950">
            <v>1500</v>
          </cell>
          <cell r="I8950">
            <v>1200</v>
          </cell>
          <cell r="J8950">
            <v>1050</v>
          </cell>
          <cell r="K8950" t="str">
            <v>乙类</v>
          </cell>
        </row>
        <row r="8951">
          <cell r="A8951" t="str">
            <v>HXV70308</v>
          </cell>
          <cell r="B8951" t="str">
            <v>陈旧中足骨折脱位切开复位外固定架固定术</v>
          </cell>
          <cell r="C8951" t="str">
            <v>陈旧骨折包括骨折不愈合､畸形愈合､骨折伴感染,病变部位为非正常解剖结构,手术操作难度增大很多。中足包括足舟骨､楔骨､骰骨､(跖跗关节)Lisfrance关节和(跗横关节)Chopart关节。摆体位,必要时在骨科牵引手术床上固定患肢,选择外固定架针入点,在骨折两端固定外固定架针,切开暴露骨折端,复位骨折,必要时进行截骨矫形,保护周围软组织,防止血管神经损伤,透视下对骨折进行固定,冲洗伤口,放置引流,逐层缝合伤口。必要时术中X线检查骨折及内固定物位置。不含植骨术。</v>
          </cell>
          <cell r="D8951" t="str">
            <v>引流装置,冲洗液</v>
          </cell>
          <cell r="E8951" t="str">
            <v>人工骨,外固定材料,特殊缝线</v>
          </cell>
          <cell r="F8951" t="str">
            <v>单侧</v>
          </cell>
          <cell r="G8951" t="str">
            <v/>
          </cell>
          <cell r="H8951">
            <v>1500</v>
          </cell>
          <cell r="I8951">
            <v>1200</v>
          </cell>
          <cell r="J8951">
            <v>1050</v>
          </cell>
          <cell r="K8951" t="str">
            <v>乙类</v>
          </cell>
        </row>
        <row r="8952">
          <cell r="A8952" t="str">
            <v>HXV83301</v>
          </cell>
          <cell r="B8952" t="str">
            <v>平足矫正术</v>
          </cell>
          <cell r="C8952" t="str">
            <v>消毒铺巾,肌腱清理,止点重建或重叠缝合,肌腱转位,足弓截骨矫正止血,放置引流,负压吸引。</v>
          </cell>
          <cell r="D8952" t="str">
            <v>引流装置,外固定材料</v>
          </cell>
          <cell r="E8952" t="str">
            <v>特殊缝线</v>
          </cell>
          <cell r="F8952" t="str">
            <v>单侧</v>
          </cell>
          <cell r="G8952" t="str">
            <v/>
          </cell>
          <cell r="H8952">
            <v>1000</v>
          </cell>
          <cell r="I8952">
            <v>800</v>
          </cell>
          <cell r="J8952">
            <v>700</v>
          </cell>
          <cell r="K8952" t="str">
            <v>丙类</v>
          </cell>
        </row>
        <row r="8953">
          <cell r="A8953" t="str">
            <v>HXW</v>
          </cell>
          <cell r="B8953" t="str">
            <v>足连结</v>
          </cell>
          <cell r="C8953" t="str">
            <v/>
          </cell>
          <cell r="D8953" t="str">
            <v/>
          </cell>
          <cell r="E8953" t="str">
            <v/>
          </cell>
        </row>
        <row r="8953">
          <cell r="G8953" t="str">
            <v/>
          </cell>
          <cell r="H8953" t="str">
            <v/>
          </cell>
          <cell r="I8953" t="str">
            <v/>
          </cell>
          <cell r="J8953" t="str">
            <v/>
          </cell>
        </row>
        <row r="8954">
          <cell r="A8954" t="str">
            <v>HXW71301</v>
          </cell>
          <cell r="B8954" t="str">
            <v>足关节融合术</v>
          </cell>
          <cell r="C8954" t="str">
            <v>显露跗跖关节,或趾间或距下关节或近侧趾间关节切除关节软骨融合,加或不加内固定,石膏固定。</v>
          </cell>
          <cell r="D8954" t="str">
            <v>冲洗液,外固定材料</v>
          </cell>
          <cell r="E8954" t="str">
            <v>内固定材料,特殊缝线</v>
          </cell>
          <cell r="F8954" t="str">
            <v>单侧</v>
          </cell>
          <cell r="G8954" t="str">
            <v/>
          </cell>
          <cell r="H8954">
            <v>1500</v>
          </cell>
          <cell r="I8954">
            <v>1200</v>
          </cell>
          <cell r="J8954">
            <v>1050</v>
          </cell>
          <cell r="K8954" t="str">
            <v>乙类</v>
          </cell>
        </row>
        <row r="8955">
          <cell r="A8955" t="str">
            <v>HXW71302</v>
          </cell>
          <cell r="B8955" t="str">
            <v>跟骰关节融合术</v>
          </cell>
          <cell r="C8955" t="str">
            <v>融合跟骰关节,用或不用内固定,石膏固定。</v>
          </cell>
          <cell r="D8955" t="str">
            <v>外固定材料</v>
          </cell>
          <cell r="E8955" t="str">
            <v>内固定材料</v>
          </cell>
          <cell r="F8955" t="str">
            <v>单侧</v>
          </cell>
          <cell r="G8955" t="str">
            <v/>
          </cell>
          <cell r="H8955">
            <v>1250</v>
          </cell>
          <cell r="I8955">
            <v>1000</v>
          </cell>
          <cell r="J8955">
            <v>875</v>
          </cell>
          <cell r="K8955" t="str">
            <v>乙类</v>
          </cell>
        </row>
        <row r="8956">
          <cell r="A8956" t="str">
            <v>HXW71303</v>
          </cell>
          <cell r="B8956" t="str">
            <v>足部三关节融合术</v>
          </cell>
          <cell r="C8956" t="str">
            <v>足外侧切开,显露跗骨窦,切除脂肪,保护足背动脉,显露跟距､距舟､跟骰关节面,切除软骨,矫正畸形,固定。</v>
          </cell>
          <cell r="D8956" t="str">
            <v>冲洗液</v>
          </cell>
          <cell r="E8956" t="str">
            <v>内(外)固定材料,特殊缝线</v>
          </cell>
          <cell r="F8956" t="str">
            <v>单侧</v>
          </cell>
          <cell r="G8956" t="str">
            <v/>
          </cell>
          <cell r="H8956">
            <v>1450</v>
          </cell>
          <cell r="I8956">
            <v>1160</v>
          </cell>
          <cell r="J8956">
            <v>1015</v>
          </cell>
          <cell r="K8956" t="str">
            <v>乙类</v>
          </cell>
        </row>
        <row r="8957">
          <cell r="A8957" t="str">
            <v>HXX</v>
          </cell>
          <cell r="B8957" t="str">
            <v>足部肌软组织</v>
          </cell>
          <cell r="C8957" t="str">
            <v/>
          </cell>
          <cell r="D8957" t="str">
            <v/>
          </cell>
          <cell r="E8957" t="str">
            <v/>
          </cell>
        </row>
        <row r="8957">
          <cell r="G8957" t="str">
            <v/>
          </cell>
          <cell r="H8957" t="str">
            <v/>
          </cell>
          <cell r="I8957" t="str">
            <v/>
          </cell>
          <cell r="J8957" t="str">
            <v/>
          </cell>
        </row>
        <row r="8958">
          <cell r="A8958" t="str">
            <v>HXX57301</v>
          </cell>
          <cell r="B8958" t="str">
            <v>跖腱膜松解术</v>
          </cell>
          <cell r="C8958" t="str">
            <v>消毒铺巾,铺防水材料,跟骨结节内下切口,钝性分离跖腱膜,探查跖腱膜及周围组织,专用刀片行跖腱膜松解,松解完全后,2000毫升生理冲洗液冲洗,缝合,棉花夹板加压包扎。</v>
          </cell>
          <cell r="D8958" t="str">
            <v>外固定材料,冲洗液</v>
          </cell>
          <cell r="E8958" t="str">
            <v>特殊缝线</v>
          </cell>
          <cell r="F8958" t="str">
            <v>单侧</v>
          </cell>
          <cell r="G8958" t="str">
            <v/>
          </cell>
          <cell r="H8958">
            <v>900</v>
          </cell>
          <cell r="I8958">
            <v>720</v>
          </cell>
          <cell r="J8958">
            <v>630</v>
          </cell>
          <cell r="K8958" t="str">
            <v>甲类</v>
          </cell>
        </row>
        <row r="8959">
          <cell r="A8959" t="str">
            <v>HXX58501</v>
          </cell>
          <cell r="B8959" t="str">
            <v>关节镜下跖腱膜切断术</v>
          </cell>
          <cell r="C8959" t="str">
            <v>消毒铺巾,铺防水材料,跟骨结节内下切口,钝性分离跖腱膜,置入套管系统,建立足外侧入路,经内侧入路置镜,用探钩探查跖腱膜及周围组织,经外侧入路以专用刀片将跖腱膜内侧束切断。同法,经外侧入路置镜,将外侧束切断。撤镜,6000毫升生理冲洗液冲洗,缝合,棉花夹板加压包扎。术中可能需要4.0毫米和2.7毫米两套关节镜设备。</v>
          </cell>
          <cell r="D8959" t="str">
            <v>外固定材料,冲洗液</v>
          </cell>
          <cell r="E8959" t="str">
            <v>特殊缝线</v>
          </cell>
          <cell r="F8959" t="str">
            <v>单侧</v>
          </cell>
          <cell r="G8959" t="str">
            <v/>
          </cell>
          <cell r="H8959">
            <v>1000</v>
          </cell>
          <cell r="I8959">
            <v>800</v>
          </cell>
          <cell r="J8959">
            <v>700</v>
          </cell>
          <cell r="K8959" t="str">
            <v>乙类</v>
          </cell>
        </row>
        <row r="8960">
          <cell r="A8960" t="str">
            <v>HXX73301</v>
          </cell>
          <cell r="B8960" t="str">
            <v>足伸拇短肌去神经术</v>
          </cell>
          <cell r="C8960" t="str">
            <v>消毒铺巾,设计切口,切开,解剖腓深神经,切断其支配足伸拇短肌的分支,止血,缝合。</v>
          </cell>
          <cell r="D8960" t="str">
            <v/>
          </cell>
          <cell r="E8960" t="str">
            <v>特殊缝线</v>
          </cell>
          <cell r="F8960" t="str">
            <v>次</v>
          </cell>
          <cell r="G8960" t="str">
            <v/>
          </cell>
          <cell r="H8960">
            <v>1000</v>
          </cell>
          <cell r="I8960">
            <v>800</v>
          </cell>
          <cell r="J8960">
            <v>700</v>
          </cell>
          <cell r="K8960" t="str">
            <v>乙类</v>
          </cell>
        </row>
        <row r="8961">
          <cell r="A8961" t="str">
            <v>HXX82301</v>
          </cell>
          <cell r="B8961" t="str">
            <v>烧伤后足部肌腱延长术</v>
          </cell>
          <cell r="C8961" t="str">
            <v>术区皮肤消毒,切开皮肤或切除瘢痕暴露肌腱,切断延长并重新缝合,止血清洗伤口后,分层缝合皮肤或应用植皮､皮瓣等覆盖肌腱。不含取皮术､植皮术或皮瓣覆盖术。</v>
          </cell>
          <cell r="D8961" t="str">
            <v>引流装置</v>
          </cell>
          <cell r="E8961" t="str">
            <v>功能性敷料,特殊缝线,外固定材料</v>
          </cell>
          <cell r="F8961" t="str">
            <v>条</v>
          </cell>
          <cell r="G8961" t="str">
            <v>每增加1条肌腱加收不超过80%</v>
          </cell>
          <cell r="H8961">
            <v>1300</v>
          </cell>
          <cell r="I8961">
            <v>1040</v>
          </cell>
          <cell r="J8961">
            <v>910</v>
          </cell>
          <cell r="K8961" t="str">
            <v>乙类</v>
          </cell>
        </row>
        <row r="8962">
          <cell r="A8962" t="str">
            <v>HXY</v>
          </cell>
          <cell r="B8962" t="str">
            <v>跗骨</v>
          </cell>
          <cell r="C8962" t="str">
            <v/>
          </cell>
          <cell r="D8962" t="str">
            <v/>
          </cell>
          <cell r="E8962" t="str">
            <v/>
          </cell>
        </row>
        <row r="8962">
          <cell r="G8962" t="str">
            <v/>
          </cell>
          <cell r="H8962" t="str">
            <v/>
          </cell>
          <cell r="I8962" t="str">
            <v/>
          </cell>
          <cell r="J8962" t="str">
            <v/>
          </cell>
        </row>
        <row r="8963">
          <cell r="A8963" t="str">
            <v>HXY50101</v>
          </cell>
          <cell r="B8963" t="str">
            <v>跟骨钻孔术</v>
          </cell>
          <cell r="C8963" t="str">
            <v>消毒铺巾,经皮用克氏针在跟骨表面钻孔数个。</v>
          </cell>
          <cell r="D8963" t="str">
            <v>引流装置,克氏针</v>
          </cell>
          <cell r="E8963" t="str">
            <v/>
          </cell>
          <cell r="F8963" t="str">
            <v>单侧</v>
          </cell>
          <cell r="G8963" t="str">
            <v/>
          </cell>
          <cell r="H8963">
            <v>250</v>
          </cell>
          <cell r="I8963">
            <v>200</v>
          </cell>
          <cell r="J8963">
            <v>175</v>
          </cell>
          <cell r="K8963" t="str">
            <v>甲类</v>
          </cell>
        </row>
        <row r="8964">
          <cell r="A8964" t="str">
            <v>HXY70301</v>
          </cell>
          <cell r="B8964" t="str">
            <v>跟骨骨折闭合复位撬拨固定术</v>
          </cell>
          <cell r="C8964" t="str">
            <v>摆体位,闭合复位骨折,用相应器材进行跟骨撬拨复位,选择相应内固定物进行骨折固定,冲洗伤口,缝合伤口。必要时术中X线检查骨折及内固定物位置或进行术中计算机导航。不含术中X线引导､术中导航。</v>
          </cell>
          <cell r="D8964" t="str">
            <v>冲洗液</v>
          </cell>
          <cell r="E8964" t="str">
            <v>内固定材料,特殊缝线</v>
          </cell>
          <cell r="F8964" t="str">
            <v>单侧</v>
          </cell>
          <cell r="G8964" t="str">
            <v/>
          </cell>
          <cell r="H8964">
            <v>1580</v>
          </cell>
          <cell r="I8964">
            <v>1265</v>
          </cell>
          <cell r="J8964">
            <v>1100</v>
          </cell>
          <cell r="K8964" t="str">
            <v>甲类</v>
          </cell>
        </row>
        <row r="8965">
          <cell r="A8965" t="str">
            <v>HXY70302</v>
          </cell>
          <cell r="B8965" t="str">
            <v>跟骨骨折切开复位内固定术</v>
          </cell>
          <cell r="C8965" t="str">
            <v>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X线引导､术中导航。</v>
          </cell>
          <cell r="D8965" t="str">
            <v>引流装置,冲洗液</v>
          </cell>
          <cell r="E8965" t="str">
            <v>内固定材料,特殊缝线</v>
          </cell>
          <cell r="F8965" t="str">
            <v>单侧</v>
          </cell>
          <cell r="G8965" t="str">
            <v/>
          </cell>
          <cell r="H8965">
            <v>1900</v>
          </cell>
          <cell r="I8965">
            <v>1520</v>
          </cell>
          <cell r="J8965">
            <v>1330</v>
          </cell>
          <cell r="K8965" t="str">
            <v>甲类</v>
          </cell>
        </row>
        <row r="8966">
          <cell r="A8966" t="str">
            <v>HXY70303</v>
          </cell>
          <cell r="B8966" t="str">
            <v>陈旧跟骨骨折切开复位内固定术</v>
          </cell>
          <cell r="C8966" t="str">
            <v>陈旧骨折包括骨折不愈合､畸形愈合､骨折伴感染,病变部位为非正常解剖结构,手术操作难度增大很多。摆体位,选择适合入路切开,保护周围血管神经组织,保护骨折端血供,显露骨折形态,复位骨折端。必要时进行截骨矫形,选择相应内固定物进行骨折固定,冲洗伤口,放置引流,逐层缝合伤口(必要时术中X线检查骨折及内固定物位置或进行术中计算机导航)。不含术中植骨术､X线引导､术中导航。</v>
          </cell>
          <cell r="D8966" t="str">
            <v>引流装置,冲洗液</v>
          </cell>
          <cell r="E8966" t="str">
            <v>内固定材料,人工骨,特殊缝线</v>
          </cell>
          <cell r="F8966" t="str">
            <v>单侧</v>
          </cell>
          <cell r="G8966" t="str">
            <v/>
          </cell>
          <cell r="H8966">
            <v>1940</v>
          </cell>
          <cell r="I8966">
            <v>1550</v>
          </cell>
          <cell r="J8966">
            <v>1360</v>
          </cell>
          <cell r="K8966" t="str">
            <v>甲类</v>
          </cell>
        </row>
        <row r="8967">
          <cell r="A8967" t="str">
            <v>HXY70304</v>
          </cell>
          <cell r="B8967" t="str">
            <v>距骨骨折闭合复位内固定术</v>
          </cell>
          <cell r="C8967" t="str">
            <v>摆体位,选择适合入路切开,保护周围血管神经组织,保护骨折端血供,不显露骨折端,闭合复位骨折端,一般在透视影像监视下进行,选择相应内固定物进行骨折固定,冲洗伤口,放置引流,缝合伤口。必要时术中X线检查骨折及内固定物位置或进行术中计算机导航。不含术中X线引导､术中导航。</v>
          </cell>
          <cell r="D8967" t="str">
            <v>引流装置,冲洗液</v>
          </cell>
          <cell r="E8967" t="str">
            <v>内固定材料,特殊缝线</v>
          </cell>
          <cell r="F8967" t="str">
            <v>单侧</v>
          </cell>
          <cell r="G8967" t="str">
            <v/>
          </cell>
          <cell r="H8967">
            <v>1540</v>
          </cell>
          <cell r="I8967">
            <v>1230</v>
          </cell>
          <cell r="J8967">
            <v>1080</v>
          </cell>
          <cell r="K8967" t="str">
            <v>甲类</v>
          </cell>
        </row>
        <row r="8968">
          <cell r="A8968" t="str">
            <v>HXY70305</v>
          </cell>
          <cell r="B8968" t="str">
            <v>陈旧距骨骨折闭合复位内固定术</v>
          </cell>
          <cell r="C8968" t="str">
            <v>陈旧骨折包括骨折不愈合､畸形愈合､骨折伴感染,病变部位为非正常解剖结构,手术操作难度增大很多。摆体位,选择适合入路切开,保护周围血管神经组织,保护骨折端血供,显露骨折形态,复位骨折端,选择相应内固定物进行骨折固定,冲洗伤口,放置引流,逐层缝合伤口。必要时术中X线检查骨折及内固定物位置或进行术中计算机导航。不含术中X线引导､术中导航。</v>
          </cell>
          <cell r="D8968" t="str">
            <v>引流装置,冲洗液</v>
          </cell>
          <cell r="E8968" t="str">
            <v>内固定材料,特殊缝线</v>
          </cell>
          <cell r="F8968" t="str">
            <v>单侧</v>
          </cell>
          <cell r="G8968" t="str">
            <v/>
          </cell>
          <cell r="H8968">
            <v>1540</v>
          </cell>
          <cell r="I8968">
            <v>1230</v>
          </cell>
          <cell r="J8968">
            <v>1080</v>
          </cell>
          <cell r="K8968" t="str">
            <v>甲类</v>
          </cell>
        </row>
        <row r="8969">
          <cell r="A8969" t="str">
            <v>HXY70306</v>
          </cell>
          <cell r="B8969" t="str">
            <v>距骨骨折切开复位内固定术</v>
          </cell>
          <cell r="C8969" t="str">
            <v>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X线引导､术中导航。</v>
          </cell>
          <cell r="D8969" t="str">
            <v>引流装置,冲洗液</v>
          </cell>
          <cell r="E8969" t="str">
            <v>内固定材料,特殊缝线</v>
          </cell>
          <cell r="F8969" t="str">
            <v>单侧</v>
          </cell>
          <cell r="G8969" t="str">
            <v/>
          </cell>
          <cell r="H8969">
            <v>1540</v>
          </cell>
          <cell r="I8969">
            <v>1230</v>
          </cell>
          <cell r="J8969">
            <v>1080</v>
          </cell>
          <cell r="K8969" t="str">
            <v>甲类</v>
          </cell>
        </row>
        <row r="8970">
          <cell r="A8970" t="str">
            <v>HXY70307</v>
          </cell>
          <cell r="B8970" t="str">
            <v>陈旧距骨骨折切开复位内固定术</v>
          </cell>
          <cell r="C8970" t="str">
            <v>陈旧骨折包括骨折不愈合､畸形愈合､骨折伴感染,病变部位为非正常解剖结构,手术操作难度增大很多。摆体位,选择适合入路切开,保护周围血管神经组织,保护骨折端血供,显露骨折形态,复位骨折端。必要时进行截骨矫形,选择相应内固定物进行骨折固定,冲洗伤口,放置引流,逐层缝合伤口(必要时术中X线检查骨折及内固定物位置或进行术中计算机导航)。不含X线引导､术中导航､术中植骨术。</v>
          </cell>
          <cell r="D8970" t="str">
            <v>引流装置,冲洗液</v>
          </cell>
          <cell r="E8970" t="str">
            <v>内固定材料,人工骨,特殊缝线</v>
          </cell>
          <cell r="F8970" t="str">
            <v>单侧</v>
          </cell>
          <cell r="G8970" t="str">
            <v/>
          </cell>
          <cell r="H8970">
            <v>1540</v>
          </cell>
          <cell r="I8970">
            <v>1230</v>
          </cell>
          <cell r="J8970">
            <v>1080</v>
          </cell>
          <cell r="K8970" t="str">
            <v>甲类</v>
          </cell>
        </row>
        <row r="8971">
          <cell r="A8971" t="str">
            <v>HXY70308</v>
          </cell>
          <cell r="B8971" t="str">
            <v>距骨骨折切开复位外固定架固定术</v>
          </cell>
          <cell r="C8971" t="str">
            <v>摆体位(必要时在骨科牵引手术床上固定患肢),选择外固定架针入点,在骨折两端固定外固定架针。保护周围软组织,防止血管神经损伤,切开暴露骨折端,直视下复位骨折。必要时对骨折端进行内固定,透视下对骨折进行穿针,外固定架固定,冲洗伤口,放置引流,逐层缝合伤口(必要时术中X线检查骨折及内固定物位置)。</v>
          </cell>
          <cell r="D8971" t="str">
            <v>引流装置,冲洗液</v>
          </cell>
          <cell r="E8971" t="str">
            <v>内(外)固定材料,特殊缝线</v>
          </cell>
          <cell r="F8971" t="str">
            <v>单侧</v>
          </cell>
          <cell r="G8971" t="str">
            <v/>
          </cell>
          <cell r="H8971">
            <v>2100</v>
          </cell>
          <cell r="I8971">
            <v>1680</v>
          </cell>
          <cell r="J8971">
            <v>1470</v>
          </cell>
          <cell r="K8971" t="str">
            <v>乙类</v>
          </cell>
        </row>
        <row r="8972">
          <cell r="A8972" t="str">
            <v>HXY71301</v>
          </cell>
          <cell r="B8972" t="str">
            <v>跗骨间融合术</v>
          </cell>
          <cell r="C8972" t="str">
            <v>显露跗骨,去关节软骨,骨面间融合,加或不加内固定,石膏固定。</v>
          </cell>
          <cell r="D8972" t="str">
            <v>外固定材料</v>
          </cell>
          <cell r="E8972" t="str">
            <v>内固定材料</v>
          </cell>
          <cell r="F8972" t="str">
            <v>单侧</v>
          </cell>
          <cell r="G8972" t="str">
            <v/>
          </cell>
          <cell r="H8972">
            <v>1050</v>
          </cell>
          <cell r="I8972">
            <v>840</v>
          </cell>
          <cell r="J8972">
            <v>735</v>
          </cell>
          <cell r="K8972" t="str">
            <v>乙类</v>
          </cell>
        </row>
        <row r="8973">
          <cell r="A8973" t="str">
            <v>HXY71501</v>
          </cell>
          <cell r="B8973" t="str">
            <v>关节镜下距骨骨软骨骨折内固定术</v>
          </cell>
          <cell r="C8973" t="str">
            <v>特指踝部骨折的病例。消毒铺巾,铺防水材料,取踝关节前方入路置镜,关节镜下系统探查,监视下骨折组织复位,用内固定材料进行固定,9000毫升生理冲洗液冲洗关节腔,缝合,棉花夹板加压包扎。必要时X线引导。术中可能需要4.0毫米和2.7毫米两套关节镜设备。不含X线引导。</v>
          </cell>
          <cell r="D8973" t="str">
            <v>外固定材料,冲洗液</v>
          </cell>
          <cell r="E8973" t="str">
            <v>内固定材料,特殊缝线</v>
          </cell>
          <cell r="F8973" t="str">
            <v>单侧</v>
          </cell>
          <cell r="G8973" t="str">
            <v/>
          </cell>
          <cell r="H8973">
            <v>1600</v>
          </cell>
          <cell r="I8973">
            <v>1280</v>
          </cell>
          <cell r="J8973">
            <v>1120</v>
          </cell>
          <cell r="K8973" t="str">
            <v>乙类</v>
          </cell>
        </row>
        <row r="8974">
          <cell r="A8974" t="str">
            <v>HXY73301</v>
          </cell>
          <cell r="B8974" t="str">
            <v>跟骨截骨术</v>
          </cell>
          <cell r="C8974" t="str">
            <v>跟骨外侧切开,外侧截断,X线引导下矫正畸形,接骨板固定。不含术中X引导。</v>
          </cell>
          <cell r="D8974" t="str">
            <v>外固定材料</v>
          </cell>
          <cell r="E8974" t="str">
            <v>内固定材料</v>
          </cell>
          <cell r="F8974" t="str">
            <v>单侧</v>
          </cell>
          <cell r="G8974" t="str">
            <v/>
          </cell>
          <cell r="H8974">
            <v>1300</v>
          </cell>
          <cell r="I8974">
            <v>1040</v>
          </cell>
          <cell r="J8974">
            <v>910</v>
          </cell>
          <cell r="K8974" t="str">
            <v>乙类</v>
          </cell>
        </row>
        <row r="8975">
          <cell r="A8975" t="str">
            <v>HXY73302</v>
          </cell>
          <cell r="B8975" t="str">
            <v>距骨切除术</v>
          </cell>
          <cell r="C8975" t="str">
            <v>消毒铺巾,显露踝关节,切除距骨,冲洗缝合伤口。</v>
          </cell>
          <cell r="D8975" t="str">
            <v>引流装置,冲洗液</v>
          </cell>
          <cell r="E8975" t="str">
            <v>内固定材料,特殊缝线</v>
          </cell>
          <cell r="F8975" t="str">
            <v>单侧</v>
          </cell>
          <cell r="G8975" t="str">
            <v/>
          </cell>
          <cell r="H8975">
            <v>1350</v>
          </cell>
          <cell r="I8975">
            <v>1080</v>
          </cell>
          <cell r="J8975">
            <v>945</v>
          </cell>
          <cell r="K8975" t="str">
            <v>甲类</v>
          </cell>
        </row>
        <row r="8976">
          <cell r="A8976" t="str">
            <v>HXY73303</v>
          </cell>
          <cell r="B8976" t="str">
            <v>付舟骨切除术</v>
          </cell>
          <cell r="C8976" t="str">
            <v>麻醉,消毒,患肢驱血上止血带,足切口切除付舟骨,胫后肌腱成形固定,长腿石膏固定。</v>
          </cell>
          <cell r="D8976" t="str">
            <v>外固定材料</v>
          </cell>
          <cell r="E8976" t="str">
            <v>止血材料</v>
          </cell>
          <cell r="F8976" t="str">
            <v>单侧</v>
          </cell>
          <cell r="G8976" t="str">
            <v>双侧加收不超过80%</v>
          </cell>
          <cell r="H8976">
            <v>1450</v>
          </cell>
          <cell r="I8976">
            <v>1160</v>
          </cell>
          <cell r="J8976">
            <v>1015</v>
          </cell>
          <cell r="K8976" t="str">
            <v>乙类</v>
          </cell>
        </row>
        <row r="8977">
          <cell r="A8977" t="str">
            <v>HXZ</v>
          </cell>
          <cell r="B8977" t="str">
            <v>踝关节</v>
          </cell>
          <cell r="C8977" t="str">
            <v/>
          </cell>
          <cell r="D8977" t="str">
            <v/>
          </cell>
          <cell r="E8977" t="str">
            <v/>
          </cell>
        </row>
        <row r="8977">
          <cell r="G8977" t="str">
            <v/>
          </cell>
          <cell r="H8977" t="str">
            <v/>
          </cell>
          <cell r="I8977" t="str">
            <v/>
          </cell>
          <cell r="J8977" t="str">
            <v/>
          </cell>
        </row>
        <row r="8978">
          <cell r="A8978" t="str">
            <v>HXZ57301</v>
          </cell>
          <cell r="B8978" t="str">
            <v>先天性马蹄内翻足松解术</v>
          </cell>
          <cell r="C8978" t="str">
            <v>经前或后入路,松解内侧韧带,延长胫前肌胫后肌腱及跟腱,手法整复后,石膏固定。</v>
          </cell>
          <cell r="D8978" t="str">
            <v>冲洗液</v>
          </cell>
          <cell r="E8978" t="str">
            <v>外固定材料,特殊缝线</v>
          </cell>
          <cell r="F8978" t="str">
            <v>单侧</v>
          </cell>
          <cell r="G8978" t="str">
            <v/>
          </cell>
          <cell r="H8978">
            <v>1500</v>
          </cell>
          <cell r="I8978">
            <v>1200</v>
          </cell>
          <cell r="J8978">
            <v>1050</v>
          </cell>
          <cell r="K8978" t="str">
            <v>乙类</v>
          </cell>
        </row>
        <row r="8979">
          <cell r="A8979" t="str">
            <v>HXZ66301</v>
          </cell>
          <cell r="B8979" t="str">
            <v>全踝人工关节置换术</v>
          </cell>
          <cell r="C8979" t="str">
            <v>切除病变的踝关节面,保护胫前动脉和神经,精确安放人工关节假体。</v>
          </cell>
          <cell r="D8979" t="str">
            <v>引流装置,冲洗器,骨水泥</v>
          </cell>
          <cell r="E8979" t="str">
            <v>人工关节,内固定材料</v>
          </cell>
          <cell r="F8979" t="str">
            <v>单侧</v>
          </cell>
          <cell r="G8979" t="str">
            <v/>
          </cell>
          <cell r="H8979">
            <v>3000</v>
          </cell>
          <cell r="I8979">
            <v>2400</v>
          </cell>
          <cell r="J8979">
            <v>2100</v>
          </cell>
          <cell r="K8979" t="str">
            <v>乙类</v>
          </cell>
        </row>
        <row r="8980">
          <cell r="A8980" t="str">
            <v>HXZ70301</v>
          </cell>
          <cell r="B8980" t="str">
            <v>踝关节骨折切开复位内固定术</v>
          </cell>
          <cell r="C8980" t="str">
            <v>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X线引导､术中导航。</v>
          </cell>
          <cell r="D8980" t="str">
            <v>引流装置,冲洗液</v>
          </cell>
          <cell r="E8980" t="str">
            <v>内固定材料,特殊缝线</v>
          </cell>
          <cell r="F8980" t="str">
            <v>单侧</v>
          </cell>
          <cell r="G8980" t="str">
            <v/>
          </cell>
          <cell r="H8980">
            <v>1300</v>
          </cell>
          <cell r="I8980">
            <v>1040</v>
          </cell>
          <cell r="J8980">
            <v>910</v>
          </cell>
          <cell r="K8980" t="str">
            <v>甲类</v>
          </cell>
        </row>
        <row r="8981">
          <cell r="A8981" t="str">
            <v>HXZ70302</v>
          </cell>
          <cell r="B8981" t="str">
            <v>陈旧踝关节骨折切开复位内固定术</v>
          </cell>
          <cell r="C8981" t="str">
            <v>陈旧骨折包括骨折不愈合､畸形愈合､骨折伴感染,病变部位为非正常解剖结构,手术操作难度增大很多。摆体位,选择适合入路切开,保护周围血管神经组织,保护骨折端血供,显露骨折形态,复位骨折端。必要时进行截骨矫形,选择相应内固定物进行骨折固定,冲洗伤口,放置引流,逐层缝合伤口(必要时术中X线检查骨折及内固定物位置或进行术中计算机导航)。不含术中植骨术､X线引导､术中导航。</v>
          </cell>
          <cell r="D8981" t="str">
            <v>引流装置,冲洗液</v>
          </cell>
          <cell r="E8981" t="str">
            <v>内固定材料,人工骨,特殊缝线</v>
          </cell>
          <cell r="F8981" t="str">
            <v>单侧</v>
          </cell>
          <cell r="G8981" t="str">
            <v/>
          </cell>
          <cell r="H8981">
            <v>1200</v>
          </cell>
          <cell r="I8981">
            <v>960</v>
          </cell>
          <cell r="J8981">
            <v>840</v>
          </cell>
          <cell r="K8981" t="str">
            <v>甲类</v>
          </cell>
        </row>
        <row r="8982">
          <cell r="A8982" t="str">
            <v>HXZ70303</v>
          </cell>
          <cell r="B8982" t="str">
            <v>踝关节骨折切开复位外固定架固定术</v>
          </cell>
          <cell r="C8982" t="str">
            <v>摆体位(必要时在骨科牵引手术床上固定患肢),选择外固定架针入点,在骨折两端固定外固定架针。保护周围软组织,防止血管神经损伤,切开暴露骨折端,直视下复位骨折。必要时对骨折端进行内固定,透视下对骨折进行穿针,外固定架固定,冲洗伤口,放置引流,逐层缝合伤口(必要时术中X线检查骨折及内固定物位置)。</v>
          </cell>
          <cell r="D8982" t="str">
            <v>引流装置,冲洗液</v>
          </cell>
          <cell r="E8982" t="str">
            <v>外固定材料,特殊缝线</v>
          </cell>
          <cell r="F8982" t="str">
            <v>单侧</v>
          </cell>
          <cell r="G8982" t="str">
            <v/>
          </cell>
          <cell r="H8982">
            <v>1600</v>
          </cell>
          <cell r="I8982">
            <v>1280</v>
          </cell>
          <cell r="J8982">
            <v>1120</v>
          </cell>
          <cell r="K8982" t="str">
            <v>乙类</v>
          </cell>
        </row>
        <row r="8983">
          <cell r="A8983" t="str">
            <v>HXZ70304</v>
          </cell>
          <cell r="B8983" t="str">
            <v>陈旧踝关节骨折切开复位外固定架固定术</v>
          </cell>
          <cell r="C8983" t="str">
            <v>陈旧骨折包括骨折不愈合､畸形愈合､骨折伴感染,病变部位为非正常解剖结构,手术操作难度增大很多。摆体位(必要时在骨科牵引手术床上固定患肢),选择外固定架针入点,在骨折两端固定外固定架针,切开暴露骨折端,复位骨折。必要时进行截骨矫形,保护周围软组织,防止血管神经损伤,透视下对骨折进行固定,冲洗伤口,放置引流,逐层缝合伤口(必要时术中X线检查骨折及内固定物位置)。不含植骨术。</v>
          </cell>
          <cell r="D8983" t="str">
            <v>引流装置,冲洗液</v>
          </cell>
          <cell r="E8983" t="str">
            <v>人工骨,外固定材料,特殊缝线</v>
          </cell>
          <cell r="F8983" t="str">
            <v>单侧</v>
          </cell>
          <cell r="G8983" t="str">
            <v/>
          </cell>
          <cell r="H8983">
            <v>1700</v>
          </cell>
          <cell r="I8983">
            <v>1360</v>
          </cell>
          <cell r="J8983">
            <v>1190</v>
          </cell>
          <cell r="K8983" t="str">
            <v>乙类</v>
          </cell>
        </row>
        <row r="8984">
          <cell r="A8984" t="str">
            <v>HXZ70501</v>
          </cell>
          <cell r="B8984" t="str">
            <v>关节镜下踝关节骨折复位术</v>
          </cell>
          <cell r="C8984" t="str">
            <v>消毒铺巾,铺防水材料,取踝关节前方入路置镜,关节镜下系统探查,监视下骨折组织复位,用内固定材料进行固定,9000毫升生理冲洗液冲洗关节腔,缝合,棉花夹板加压包扎。必要时X线引导。术中可能需要4.0毫米和2.7毫米两套关节镜设备。不含X线引导。</v>
          </cell>
          <cell r="D8984" t="str">
            <v>冲洗液,外固定材料</v>
          </cell>
          <cell r="E8984" t="str">
            <v>内固定材料,特殊缝线</v>
          </cell>
          <cell r="F8984" t="str">
            <v>单侧</v>
          </cell>
          <cell r="G8984" t="str">
            <v/>
          </cell>
          <cell r="H8984">
            <v>1300</v>
          </cell>
          <cell r="I8984">
            <v>1040</v>
          </cell>
          <cell r="J8984">
            <v>910</v>
          </cell>
          <cell r="K8984" t="str">
            <v>乙类</v>
          </cell>
        </row>
        <row r="8985">
          <cell r="A8985" t="str">
            <v>HXZ71301</v>
          </cell>
          <cell r="B8985" t="str">
            <v>踝关节融合术</v>
          </cell>
          <cell r="C8985" t="str">
            <v>踝关节前侧切开,显露踝关节,保护足背动脉,在肌腱间切开关节囊,切除胫骨､距骨､腓骨软骨面,矫正畸形,螺钉固定。</v>
          </cell>
          <cell r="D8985" t="str">
            <v/>
          </cell>
          <cell r="E8985" t="str">
            <v>内(外)固定材料,特殊缝线</v>
          </cell>
          <cell r="F8985" t="str">
            <v>单侧</v>
          </cell>
          <cell r="G8985" t="str">
            <v/>
          </cell>
          <cell r="H8985">
            <v>1200</v>
          </cell>
          <cell r="I8985">
            <v>960</v>
          </cell>
          <cell r="J8985">
            <v>840</v>
          </cell>
          <cell r="K8985" t="str">
            <v>乙类</v>
          </cell>
        </row>
        <row r="8986">
          <cell r="A8986" t="str">
            <v>HXZ71302</v>
          </cell>
          <cell r="B8986" t="str">
            <v>踝部四关节融合术</v>
          </cell>
          <cell r="C8986" t="str">
            <v>踝关节前侧切口延伸至足外侧,显露踝关节及跟距､距舟､跟骰关节,保护胫前及胫后血管､腓肠神经,切除上述四个关节软骨面,矫正畸形,螺钉固定。</v>
          </cell>
          <cell r="D8986" t="str">
            <v/>
          </cell>
          <cell r="E8986" t="str">
            <v>内(外)固定材料,特殊缝线</v>
          </cell>
          <cell r="F8986" t="str">
            <v>单侧</v>
          </cell>
          <cell r="G8986" t="str">
            <v/>
          </cell>
          <cell r="H8986">
            <v>1200</v>
          </cell>
          <cell r="I8986">
            <v>960</v>
          </cell>
          <cell r="J8986">
            <v>840</v>
          </cell>
          <cell r="K8986" t="str">
            <v>乙类</v>
          </cell>
        </row>
        <row r="8987">
          <cell r="A8987" t="str">
            <v>HXZ73301</v>
          </cell>
          <cell r="B8987" t="str">
            <v>足踝副骨切除</v>
          </cell>
          <cell r="C8987" t="str">
            <v>消毒菌巾,逐步显露副骨,将其与肌腱分离,切除副骨,缝合肌腱。必要时行肌腱止点重建,止血､冲洗伤口,加压包扎。不含X线引导。</v>
          </cell>
          <cell r="D8987" t="str">
            <v>外固定材料</v>
          </cell>
          <cell r="E8987" t="str">
            <v>特殊缝线</v>
          </cell>
          <cell r="F8987" t="str">
            <v>单侧</v>
          </cell>
          <cell r="G8987" t="str">
            <v/>
          </cell>
          <cell r="H8987">
            <v>1300</v>
          </cell>
          <cell r="I8987">
            <v>1040</v>
          </cell>
          <cell r="J8987">
            <v>910</v>
          </cell>
          <cell r="K8987" t="str">
            <v>甲类</v>
          </cell>
        </row>
        <row r="8988">
          <cell r="A8988" t="str">
            <v>HXZ73302</v>
          </cell>
          <cell r="B8988" t="str">
            <v>踝关节滑膜切除术</v>
          </cell>
          <cell r="C8988" t="str">
            <v>消毒铺巾,气囊止血带止血,切开皮肤,显露关节,清除滑膜,松解粘连。</v>
          </cell>
          <cell r="D8988" t="str">
            <v>引流装置</v>
          </cell>
          <cell r="E8988" t="str">
            <v>特殊缝线</v>
          </cell>
          <cell r="F8988" t="str">
            <v>单侧</v>
          </cell>
          <cell r="G8988" t="str">
            <v/>
          </cell>
          <cell r="H8988">
            <v>1050</v>
          </cell>
          <cell r="I8988">
            <v>840</v>
          </cell>
          <cell r="J8988">
            <v>735</v>
          </cell>
          <cell r="K8988" t="str">
            <v>甲类</v>
          </cell>
        </row>
        <row r="8989">
          <cell r="A8989" t="str">
            <v>HXZ73303</v>
          </cell>
          <cell r="B8989" t="str">
            <v>足踝部肿物切除</v>
          </cell>
          <cell r="C8989" t="str">
            <v>消毒铺巾,切除肿物,清理,放置引流,负压吸引。</v>
          </cell>
          <cell r="D8989" t="str">
            <v>引流装置,外固定材料</v>
          </cell>
          <cell r="E8989" t="str">
            <v>特殊缝线</v>
          </cell>
          <cell r="F8989" t="str">
            <v>单侧</v>
          </cell>
          <cell r="G8989" t="str">
            <v/>
          </cell>
          <cell r="H8989">
            <v>350</v>
          </cell>
          <cell r="I8989">
            <v>280</v>
          </cell>
          <cell r="J8989">
            <v>245</v>
          </cell>
          <cell r="K8989" t="str">
            <v>乙类</v>
          </cell>
        </row>
        <row r="8990">
          <cell r="A8990" t="str">
            <v>HXZ73501</v>
          </cell>
          <cell r="B8990" t="str">
            <v>关节镜下踝关节滑膜切除术</v>
          </cell>
          <cell r="C8990" t="str">
            <v>消毒铺巾,气囊止血带止血,切开皮肤,插入关节镜,清除滑膜,松解粘连,2000毫升生理冲洗液冲洗关节腔。</v>
          </cell>
          <cell r="D8990" t="str">
            <v>冲洗液</v>
          </cell>
          <cell r="E8990" t="str">
            <v/>
          </cell>
          <cell r="F8990" t="str">
            <v>单侧</v>
          </cell>
          <cell r="G8990" t="str">
            <v/>
          </cell>
          <cell r="H8990">
            <v>1100</v>
          </cell>
          <cell r="I8990">
            <v>880</v>
          </cell>
          <cell r="J8990">
            <v>770</v>
          </cell>
          <cell r="K8990" t="str">
            <v>乙类</v>
          </cell>
        </row>
        <row r="8991">
          <cell r="A8991" t="str">
            <v>HXZ83301</v>
          </cell>
          <cell r="B8991" t="str">
            <v>踝关节韧带修补术</v>
          </cell>
          <cell r="C8991" t="str">
            <v>消毒铺巾,清除血肿､撕脱骨片切除,探查关节腔,用缝线缝合撕裂的关节囊及韧带,止血,放置引流,负压吸引。</v>
          </cell>
          <cell r="D8991" t="str">
            <v>引流装置</v>
          </cell>
          <cell r="E8991" t="str">
            <v>特殊缝线,外固定材料</v>
          </cell>
          <cell r="F8991" t="str">
            <v>单侧</v>
          </cell>
          <cell r="G8991" t="str">
            <v/>
          </cell>
          <cell r="H8991">
            <v>1300</v>
          </cell>
          <cell r="I8991">
            <v>1040</v>
          </cell>
          <cell r="J8991">
            <v>910</v>
          </cell>
          <cell r="K8991" t="str">
            <v>乙类</v>
          </cell>
        </row>
        <row r="8992">
          <cell r="A8992" t="str">
            <v>HXZ83302</v>
          </cell>
          <cell r="B8992" t="str">
            <v>先天性马蹄内翻足石膏固定矫形术</v>
          </cell>
          <cell r="C8992" t="str">
            <v>麻醉下活动僵硬的踝关节,分期矫正患足内收､内翻及下垂畸形。不含皮下切腱术。</v>
          </cell>
          <cell r="D8992" t="str">
            <v/>
          </cell>
          <cell r="E8992" t="str">
            <v>特殊缝线,外固定材料</v>
          </cell>
          <cell r="F8992" t="str">
            <v>单侧</v>
          </cell>
          <cell r="G8992" t="str">
            <v>双侧加收不超过80%</v>
          </cell>
          <cell r="H8992">
            <v>1000</v>
          </cell>
          <cell r="I8992">
            <v>800</v>
          </cell>
          <cell r="J8992">
            <v>700</v>
          </cell>
          <cell r="K8992" t="str">
            <v>乙类</v>
          </cell>
        </row>
        <row r="8993">
          <cell r="A8993" t="str">
            <v>HXZ89301</v>
          </cell>
          <cell r="B8993" t="str">
            <v>踝关节韧带损伤重建术</v>
          </cell>
          <cell r="C8993" t="str">
            <v>消毒铺巾,清除血肿､撕脱骨片切除,探查关节腔,用缝线缝合撕裂的关节囊,在内或外踝钻孔,韧带重建,止血,放置引流,负压吸引。</v>
          </cell>
          <cell r="D8993" t="str">
            <v>引流装置</v>
          </cell>
          <cell r="E8993" t="str">
            <v>特殊缝线,外固定材料</v>
          </cell>
          <cell r="F8993" t="str">
            <v>单侧</v>
          </cell>
          <cell r="G8993" t="str">
            <v/>
          </cell>
          <cell r="H8993">
            <v>1300</v>
          </cell>
          <cell r="I8993">
            <v>1040</v>
          </cell>
          <cell r="J8993">
            <v>910</v>
          </cell>
          <cell r="K8993" t="str">
            <v>乙类</v>
          </cell>
        </row>
        <row r="8994">
          <cell r="A8994" t="str">
            <v>HXZ89302</v>
          </cell>
          <cell r="B8994" t="str">
            <v>陈旧踝关节韧带损伤重建术</v>
          </cell>
          <cell r="C8994" t="str">
            <v>消毒铺巾,清除瘢痕､陈旧撕脱骨片切除,探查关节腔,移植物的切取与修整,在内或外踝钻孔,韧带重建,止血,放置引流,负压吸引。</v>
          </cell>
          <cell r="D8994" t="str">
            <v>引流装置</v>
          </cell>
          <cell r="E8994" t="str">
            <v>特殊缝线,外固定材料</v>
          </cell>
          <cell r="F8994" t="str">
            <v>单侧</v>
          </cell>
          <cell r="G8994" t="str">
            <v/>
          </cell>
          <cell r="H8994">
            <v>1400</v>
          </cell>
          <cell r="I8994">
            <v>1120</v>
          </cell>
          <cell r="J8994">
            <v>980</v>
          </cell>
          <cell r="K8994" t="str">
            <v>乙类</v>
          </cell>
        </row>
        <row r="8995">
          <cell r="A8995" t="str">
            <v>HX1</v>
          </cell>
          <cell r="B8995" t="str">
            <v>跖骨</v>
          </cell>
          <cell r="C8995" t="str">
            <v/>
          </cell>
          <cell r="D8995" t="str">
            <v/>
          </cell>
          <cell r="E8995" t="str">
            <v/>
          </cell>
        </row>
        <row r="8995">
          <cell r="G8995" t="str">
            <v/>
          </cell>
          <cell r="H8995" t="str">
            <v/>
          </cell>
          <cell r="I8995" t="str">
            <v/>
          </cell>
          <cell r="J8995" t="str">
            <v/>
          </cell>
        </row>
        <row r="8996">
          <cell r="A8996" t="str">
            <v>HX148301</v>
          </cell>
          <cell r="B8996" t="str">
            <v>跖趾骨骺阻滞术</v>
          </cell>
          <cell r="C8996" t="str">
            <v>消毒铺巾,气囊止血带止血,切开皮肤,显露骨端,打入骑缝钉,阻滞骨骺生长。不含术中X线引导。</v>
          </cell>
          <cell r="D8996" t="str">
            <v>外固定材料</v>
          </cell>
          <cell r="E8996" t="str">
            <v>内固定材料,钢丝</v>
          </cell>
          <cell r="F8996" t="str">
            <v>每骨</v>
          </cell>
          <cell r="G8996" t="str">
            <v>每增加1骨加收不超过30%</v>
          </cell>
          <cell r="H8996">
            <v>1150</v>
          </cell>
          <cell r="I8996">
            <v>920</v>
          </cell>
          <cell r="J8996">
            <v>805</v>
          </cell>
          <cell r="K8996" t="str">
            <v>丙类</v>
          </cell>
        </row>
        <row r="8997">
          <cell r="A8997" t="str">
            <v>HX170301</v>
          </cell>
          <cell r="B8997" t="str">
            <v>跖骨骨折闭合复位外固定架固定术</v>
          </cell>
          <cell r="C8997" t="str">
            <v>摆体位,选择外固定架针入点,在骨折两端固定外固定架针。保护周围软组织,防止血管神经损伤,X线透视下复位骨折,透视下对骨折进行固定,冲洗伤口,放置引流,逐层缝合伤口。必要时术中X线检查骨折及内固定物位置。</v>
          </cell>
          <cell r="D8997" t="str">
            <v>引流装置,冲洗液</v>
          </cell>
          <cell r="E8997" t="str">
            <v>外固定材料,特殊缝线</v>
          </cell>
          <cell r="F8997" t="str">
            <v>单侧</v>
          </cell>
          <cell r="G8997" t="str">
            <v/>
          </cell>
          <cell r="H8997">
            <v>1500</v>
          </cell>
          <cell r="I8997">
            <v>1200</v>
          </cell>
          <cell r="J8997">
            <v>1050</v>
          </cell>
          <cell r="K8997" t="str">
            <v>乙类</v>
          </cell>
        </row>
        <row r="8998">
          <cell r="A8998" t="str">
            <v>HX170302</v>
          </cell>
          <cell r="B8998" t="str">
            <v>跖骨骨折切开复位内固定术</v>
          </cell>
          <cell r="C8998" t="str">
            <v>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X线引导､术中导航。</v>
          </cell>
          <cell r="D8998" t="str">
            <v>引流装置,冲洗液</v>
          </cell>
          <cell r="E8998" t="str">
            <v>内固定材料,特殊缝线</v>
          </cell>
          <cell r="F8998" t="str">
            <v>每指</v>
          </cell>
          <cell r="G8998" t="str">
            <v/>
          </cell>
          <cell r="H8998">
            <v>1050</v>
          </cell>
          <cell r="I8998">
            <v>840</v>
          </cell>
          <cell r="J8998">
            <v>735</v>
          </cell>
          <cell r="K8998" t="str">
            <v>甲类</v>
          </cell>
        </row>
        <row r="8999">
          <cell r="A8999" t="str">
            <v>HX170303</v>
          </cell>
          <cell r="B8999" t="str">
            <v>陈旧跖骨骨折切开复位内固定术</v>
          </cell>
          <cell r="C8999" t="str">
            <v>陈旧骨折包括骨折不愈合､畸形愈合､骨折伴感染,病变部位为非正常解剖结构,手术操作难度增大很多。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植骨术､X线引导､术中导航。</v>
          </cell>
          <cell r="D8999" t="str">
            <v>引流装置,冲洗液</v>
          </cell>
          <cell r="E8999" t="str">
            <v>内固定材料,人工骨,特殊缝线</v>
          </cell>
          <cell r="F8999" t="str">
            <v>每指</v>
          </cell>
          <cell r="G8999" t="str">
            <v/>
          </cell>
          <cell r="H8999">
            <v>1350</v>
          </cell>
          <cell r="I8999">
            <v>1080</v>
          </cell>
          <cell r="J8999">
            <v>945</v>
          </cell>
          <cell r="K8999" t="str">
            <v>甲类</v>
          </cell>
        </row>
        <row r="9000">
          <cell r="A9000" t="str">
            <v>HX170304</v>
          </cell>
          <cell r="B9000" t="str">
            <v>跖骨骨折切开复位外固定架固定术</v>
          </cell>
          <cell r="C9000" t="str">
            <v>摆体位,骨科牵引手术床上固定患肢,选择外固定架针入点,在骨折两端固定外固定架针,保护周围软组织,防止血管神经损伤,切开暴露骨折端,直视下复位骨折(必要时对骨折端进行内固定,透视下对骨折进行穿针,外固定架固定,冲洗伤口,放置引流,逐层缝合伤口)。必要时术中X线检查骨折及内固定物位置。</v>
          </cell>
          <cell r="D9000" t="str">
            <v>引流装置,冲洗液</v>
          </cell>
          <cell r="E9000" t="str">
            <v>特殊缝线,外固定材料</v>
          </cell>
          <cell r="F9000" t="str">
            <v>每指</v>
          </cell>
          <cell r="G9000" t="str">
            <v/>
          </cell>
          <cell r="H9000">
            <v>1400</v>
          </cell>
          <cell r="I9000">
            <v>1120</v>
          </cell>
          <cell r="J9000">
            <v>980</v>
          </cell>
          <cell r="K9000" t="str">
            <v>乙类</v>
          </cell>
        </row>
        <row r="9001">
          <cell r="A9001" t="str">
            <v>HX170305</v>
          </cell>
          <cell r="B9001" t="str">
            <v>陈旧跖骨骨折切开复位外固定架固定术</v>
          </cell>
          <cell r="C9001" t="str">
            <v>陈旧骨折包括骨折不愈合､畸形愈合､骨折伴感染,病变部位为非正常解剖结构,手术操作难度增大很多。摆体位,必要时在骨科牵引手术床上固定患肢,选择外固定架针入点,在骨折两端固定外固定架针,切开暴露骨折端,复位骨折,必要时进行截骨矫形,保护周围软组织,防止血管神经损伤,透视下对骨折进行固定,冲洗伤口,放置引流,逐层缝合伤口。必要时术中X线检查骨折及内固定物位置。不含植骨术。</v>
          </cell>
          <cell r="D9001" t="str">
            <v>引流装置,冲洗液</v>
          </cell>
          <cell r="E9001" t="str">
            <v>人工骨,外固定材料,特殊缝线</v>
          </cell>
          <cell r="F9001" t="str">
            <v>每指</v>
          </cell>
          <cell r="G9001" t="str">
            <v/>
          </cell>
          <cell r="H9001">
            <v>1500</v>
          </cell>
          <cell r="I9001">
            <v>1200</v>
          </cell>
          <cell r="J9001">
            <v>1050</v>
          </cell>
          <cell r="K9001" t="str">
            <v>乙类</v>
          </cell>
        </row>
        <row r="9002">
          <cell r="A9002" t="str">
            <v>HX171301</v>
          </cell>
          <cell r="B9002" t="str">
            <v>跖趾骨骺融合术</v>
          </cell>
          <cell r="C9002" t="str">
            <v>消毒铺巾,气囊止血带止血,切开皮肤,显露并切除骨骺,对合骨端,缝线或克氏针固定。不含术中X线引导。</v>
          </cell>
          <cell r="D9002" t="str">
            <v>外固定材料,克氏针</v>
          </cell>
          <cell r="E9002" t="str">
            <v>内固定材料,钢丝,特殊缝线</v>
          </cell>
          <cell r="F9002" t="str">
            <v>每骨</v>
          </cell>
          <cell r="G9002" t="str">
            <v>每增加1骨加收不超过30%</v>
          </cell>
          <cell r="H9002">
            <v>850</v>
          </cell>
          <cell r="I9002">
            <v>680</v>
          </cell>
          <cell r="J9002">
            <v>595</v>
          </cell>
          <cell r="K9002" t="str">
            <v>乙类</v>
          </cell>
        </row>
        <row r="9003">
          <cell r="A9003" t="str">
            <v>HX173301</v>
          </cell>
          <cell r="B9003" t="str">
            <v>跖骨头截骨术</v>
          </cell>
          <cell r="C9003" t="str">
            <v>消毒菌巾,分离肌腱和关节囊,暴露跖骨头,用微动力摆锯截骨,并用内固定螺钉进行固定,关节囊松解,内固定止血,放置引流,加压包扎。不含X线引导。</v>
          </cell>
          <cell r="D9003" t="str">
            <v>引流装置,外固定材料</v>
          </cell>
          <cell r="E9003" t="str">
            <v>内固定材料,特殊缝线</v>
          </cell>
          <cell r="F9003" t="str">
            <v>单侧</v>
          </cell>
          <cell r="G9003" t="str">
            <v/>
          </cell>
          <cell r="H9003">
            <v>1400</v>
          </cell>
          <cell r="I9003">
            <v>1120</v>
          </cell>
          <cell r="J9003">
            <v>980</v>
          </cell>
          <cell r="K9003" t="str">
            <v>乙类</v>
          </cell>
        </row>
        <row r="9004">
          <cell r="A9004" t="str">
            <v>HX173302</v>
          </cell>
          <cell r="B9004" t="str">
            <v>跖骨近端截骨术</v>
          </cell>
          <cell r="C9004" t="str">
            <v>从近节趾骨中部开始做内侧纵行切口直至关节囊,形成背侧和跖侧的全层皮瓣,做关节囊纵行切口,形成一个基底在远端的关节囊瓣。截骨起始于矢状沟内侧1毫米,与第一跖骨内侧皮质成一直线向近端推进,用骨刀或电锯完全去除内侧骨赘,挫园跖骨头锐角,清除关节软骨片或者滑膜组织,在踇长伸肌腱下缝合关节囊､皮肤,局部加压包扎。</v>
          </cell>
          <cell r="D9004" t="str">
            <v/>
          </cell>
          <cell r="E9004" t="str">
            <v>内固定材料,特殊缝线</v>
          </cell>
          <cell r="F9004" t="str">
            <v>单侧</v>
          </cell>
          <cell r="G9004" t="str">
            <v/>
          </cell>
          <cell r="H9004">
            <v>1200</v>
          </cell>
          <cell r="I9004">
            <v>960</v>
          </cell>
          <cell r="J9004">
            <v>840</v>
          </cell>
          <cell r="K9004" t="str">
            <v>乙类</v>
          </cell>
        </row>
        <row r="9005">
          <cell r="A9005" t="str">
            <v>HX173303</v>
          </cell>
          <cell r="B9005" t="str">
            <v>跖骨头骨赘切除踇外翻矫形术</v>
          </cell>
          <cell r="C9005" t="str">
            <v>从近节趾骨中部开始做内侧纵行切口直至关节囊,形成背侧和跖侧的全层皮瓣,做关节囊纵行切口,形成一个基底在远端的关节囊瓣,截骨起始于矢状沟内侧1毫米。与第一跖骨内侧皮质成一直线向近端推进,用骨刀或电锯完全去除内侧骨赘,挫园跖骨头锐角,清除关节软骨片或者滑膜组织,在踇长伸肌腱下缝合关节囊､皮肤,局部加压包扎。</v>
          </cell>
          <cell r="D9005" t="str">
            <v/>
          </cell>
          <cell r="E9005" t="str">
            <v>特殊缝线</v>
          </cell>
          <cell r="F9005" t="str">
            <v>单侧</v>
          </cell>
          <cell r="G9005" t="str">
            <v/>
          </cell>
          <cell r="H9005">
            <v>1200</v>
          </cell>
          <cell r="I9005">
            <v>960</v>
          </cell>
          <cell r="J9005">
            <v>840</v>
          </cell>
          <cell r="K9005" t="str">
            <v>乙类</v>
          </cell>
        </row>
        <row r="9006">
          <cell r="A9006" t="str">
            <v>HX181301</v>
          </cell>
          <cell r="B9006" t="str">
            <v>跖趾骨干缩窄术</v>
          </cell>
          <cell r="C9006" t="str">
            <v>消毒铺巾,气囊止血带止血,切开皮肤,显露骨干,切除两侧骨质。不含术中X线引导。</v>
          </cell>
          <cell r="D9006" t="str">
            <v>外固定材料</v>
          </cell>
          <cell r="E9006" t="str">
            <v>内固定材料,钢丝,特殊缝线</v>
          </cell>
          <cell r="F9006" t="str">
            <v>每骨</v>
          </cell>
          <cell r="G9006" t="str">
            <v>每增加1骨加收不超过30%</v>
          </cell>
          <cell r="H9006">
            <v>1100</v>
          </cell>
          <cell r="I9006">
            <v>880</v>
          </cell>
          <cell r="J9006">
            <v>770</v>
          </cell>
          <cell r="K9006" t="str">
            <v>丙类</v>
          </cell>
        </row>
        <row r="9007">
          <cell r="A9007" t="str">
            <v>HX183301</v>
          </cell>
          <cell r="B9007" t="str">
            <v>第二跖骨头成形术</v>
          </cell>
          <cell r="C9007" t="str">
            <v>经第二跖骨头旁入路切除第二跖骨头,清除近节趾骨关节面软骨。</v>
          </cell>
          <cell r="D9007" t="str">
            <v>骨蜡,外固定材料</v>
          </cell>
          <cell r="E9007" t="str">
            <v>特殊缝线</v>
          </cell>
          <cell r="F9007" t="str">
            <v>单侧</v>
          </cell>
          <cell r="G9007" t="str">
            <v/>
          </cell>
          <cell r="H9007">
            <v>1200</v>
          </cell>
          <cell r="I9007">
            <v>960</v>
          </cell>
          <cell r="J9007">
            <v>840</v>
          </cell>
          <cell r="K9007" t="str">
            <v>乙类</v>
          </cell>
        </row>
        <row r="9008">
          <cell r="A9008" t="str">
            <v>HX183302</v>
          </cell>
          <cell r="B9008" t="str">
            <v>跖趾骨截骨矫形术</v>
          </cell>
          <cell r="C9008" t="str">
            <v>消毒铺巾,气囊止血带止血,切开皮肤,显露截骨部位,用骨刀或摆锯截骨,短缩或延长或矫形,对合骨端,内固定或外固定。不含术中X线引导。</v>
          </cell>
          <cell r="D9008" t="str">
            <v>外固定材料</v>
          </cell>
          <cell r="E9008" t="str">
            <v>内固定材料,钢丝</v>
          </cell>
          <cell r="F9008" t="str">
            <v>每骨</v>
          </cell>
          <cell r="G9008" t="str">
            <v>每增加1骨加收不超过30%</v>
          </cell>
          <cell r="H9008">
            <v>1150</v>
          </cell>
          <cell r="I9008">
            <v>920</v>
          </cell>
          <cell r="J9008">
            <v>805</v>
          </cell>
          <cell r="K9008" t="str">
            <v>乙类</v>
          </cell>
        </row>
        <row r="9009">
          <cell r="A9009" t="str">
            <v>HX187301</v>
          </cell>
          <cell r="B9009" t="str">
            <v>显微镜下断跖再植术</v>
          </cell>
          <cell r="C9009" t="str">
            <v>消毒铺巾,气囊止血带止血,清创,探查损伤组织,复位固定骨与关节,缝合肌肉､肌腱､神经,吻合动脉､静脉。不含组织移植术。</v>
          </cell>
          <cell r="D9009" t="str">
            <v>外固定材料</v>
          </cell>
          <cell r="E9009" t="str">
            <v>内固定材料,钢丝,特殊缝线</v>
          </cell>
          <cell r="F9009" t="str">
            <v>单侧</v>
          </cell>
          <cell r="G9009" t="str">
            <v/>
          </cell>
          <cell r="H9009">
            <v>2500</v>
          </cell>
          <cell r="I9009">
            <v>2000</v>
          </cell>
          <cell r="J9009">
            <v>1750</v>
          </cell>
          <cell r="K9009" t="str">
            <v>乙类</v>
          </cell>
        </row>
        <row r="9010">
          <cell r="A9010" t="str">
            <v>HX2</v>
          </cell>
          <cell r="B9010" t="str">
            <v>跖趾连结</v>
          </cell>
          <cell r="C9010" t="str">
            <v/>
          </cell>
          <cell r="D9010" t="str">
            <v/>
          </cell>
          <cell r="E9010" t="str">
            <v/>
          </cell>
        </row>
        <row r="9010">
          <cell r="G9010" t="str">
            <v/>
          </cell>
          <cell r="H9010" t="str">
            <v/>
          </cell>
          <cell r="I9010" t="str">
            <v/>
          </cell>
          <cell r="J9010" t="str">
            <v/>
          </cell>
        </row>
        <row r="9011">
          <cell r="A9011" t="str">
            <v>HX266301</v>
          </cell>
          <cell r="B9011" t="str">
            <v>跖趾人工关节置换术</v>
          </cell>
          <cell r="C9011" t="str">
            <v>适于跖趾关节的器质性病变。切除病变的跖趾关节,置换人工跖趾关节假体。</v>
          </cell>
          <cell r="D9011" t="str">
            <v>引流装置</v>
          </cell>
          <cell r="E9011" t="str">
            <v>人工关节,特殊缝线</v>
          </cell>
          <cell r="F9011" t="str">
            <v>次</v>
          </cell>
          <cell r="G9011" t="str">
            <v/>
          </cell>
          <cell r="H9011">
            <v>2000</v>
          </cell>
          <cell r="I9011">
            <v>1600</v>
          </cell>
          <cell r="J9011">
            <v>1400</v>
          </cell>
          <cell r="K9011" t="str">
            <v>乙类</v>
          </cell>
        </row>
        <row r="9012">
          <cell r="A9012" t="str">
            <v>HX273301</v>
          </cell>
          <cell r="B9012" t="str">
            <v>足关节滑膜切除术</v>
          </cell>
          <cell r="C9012" t="str">
            <v>消毒铺巾,气囊止血带止血,切开皮肤,显露关节,清除滑膜,松解粘连。</v>
          </cell>
          <cell r="D9012" t="str">
            <v/>
          </cell>
          <cell r="E9012" t="str">
            <v>特殊缝线</v>
          </cell>
          <cell r="F9012" t="str">
            <v>单侧</v>
          </cell>
          <cell r="G9012" t="str">
            <v/>
          </cell>
          <cell r="H9012">
            <v>1500</v>
          </cell>
          <cell r="I9012">
            <v>1200</v>
          </cell>
          <cell r="J9012">
            <v>1050</v>
          </cell>
          <cell r="K9012" t="str">
            <v>甲类</v>
          </cell>
        </row>
        <row r="9013">
          <cell r="A9013" t="str">
            <v>HX273501</v>
          </cell>
          <cell r="B9013" t="str">
            <v>关节镜下足关节滑膜切除术</v>
          </cell>
          <cell r="C9013" t="str">
            <v>消毒铺巾,气囊止血带止血,切开皮肤,插入关节镜,清除滑膜,松解粘连。不含关节镜检查。</v>
          </cell>
          <cell r="D9013" t="str">
            <v/>
          </cell>
          <cell r="E9013" t="str">
            <v/>
          </cell>
          <cell r="F9013" t="str">
            <v>单侧</v>
          </cell>
          <cell r="G9013" t="str">
            <v/>
          </cell>
          <cell r="H9013">
            <v>1500</v>
          </cell>
          <cell r="I9013">
            <v>1200</v>
          </cell>
          <cell r="J9013">
            <v>1050</v>
          </cell>
          <cell r="K9013" t="str">
            <v>乙类</v>
          </cell>
        </row>
        <row r="9014">
          <cell r="A9014" t="str">
            <v>HX283301</v>
          </cell>
          <cell r="B9014" t="str">
            <v>跖趾关节融合拇外翻矫形术</v>
          </cell>
          <cell r="C9014" t="str">
            <v>沿第一跖趾关节的背内侧面做皮肤切口,显露并牵开踇长伸肌腱,沿趾骨及跖骨头方向切开,骨膜下剥离环形松解近节趾骨的基底部,与其它融合手术一样,截骨面尽量制造松质骨用小摆锯在跖骨头做轻度背屈和外翻的第一截骨面,在近节趾骨基底部作约15°外翻和与跖面成10-15°背屈,紧握大踇指,将两骨合在一起,经背屈跖屈以及内外翻检查,仔细确认对线,用AO钢板(或2根斯氏针)置于第一跖趾关节背侧面。4毫米松质骨螺钉固定。缝合关节囊,皮肤。局部加压包扎。</v>
          </cell>
          <cell r="D9014" t="str">
            <v/>
          </cell>
          <cell r="E9014" t="str">
            <v>内固定材料,特殊缝线</v>
          </cell>
          <cell r="F9014" t="str">
            <v>单侧</v>
          </cell>
          <cell r="G9014" t="str">
            <v/>
          </cell>
          <cell r="H9014">
            <v>1200</v>
          </cell>
          <cell r="I9014">
            <v>960</v>
          </cell>
          <cell r="J9014">
            <v>840</v>
          </cell>
          <cell r="K9014" t="str">
            <v>乙类</v>
          </cell>
        </row>
        <row r="9015">
          <cell r="A9015" t="str">
            <v>HX3-HX4</v>
          </cell>
          <cell r="B9015" t="str">
            <v>趾</v>
          </cell>
          <cell r="C9015" t="str">
            <v/>
          </cell>
          <cell r="D9015" t="str">
            <v/>
          </cell>
          <cell r="E9015" t="str">
            <v/>
          </cell>
        </row>
        <row r="9015">
          <cell r="G9015" t="str">
            <v/>
          </cell>
          <cell r="H9015" t="str">
            <v/>
          </cell>
          <cell r="I9015" t="str">
            <v/>
          </cell>
          <cell r="J9015" t="str">
            <v/>
          </cell>
        </row>
        <row r="9016">
          <cell r="A9016" t="str">
            <v>HX370301</v>
          </cell>
          <cell r="B9016" t="str">
            <v>趾骨骨折闭合复位内固定术</v>
          </cell>
          <cell r="C9016" t="str">
            <v>摆体位,选择适合入路切开,保护周围血管神经组织,保护骨折端血供,不显露骨折端,闭合复位骨折端,一般在透视影像监视下进行,选择相应内固定物进行骨折固定,冲洗伤口,放置引流,缝合伤口。必要时术中X线检查骨折及内固定物位置或进行术中计算机导航。不含术中X线引导､术中导航。</v>
          </cell>
          <cell r="D9016" t="str">
            <v>引流装置,冲洗液</v>
          </cell>
          <cell r="E9016" t="str">
            <v>内固定材料,特殊缝线</v>
          </cell>
          <cell r="F9016" t="str">
            <v>每指</v>
          </cell>
          <cell r="G9016" t="str">
            <v/>
          </cell>
          <cell r="H9016">
            <v>1200</v>
          </cell>
          <cell r="I9016">
            <v>960</v>
          </cell>
          <cell r="J9016">
            <v>840</v>
          </cell>
          <cell r="K9016" t="str">
            <v>甲类</v>
          </cell>
        </row>
        <row r="9017">
          <cell r="A9017" t="str">
            <v>HX370302</v>
          </cell>
          <cell r="B9017" t="str">
            <v>趾骨骨折闭合复位外固定架固定术</v>
          </cell>
          <cell r="C9017" t="str">
            <v>摆体位,必要时在骨科牵引手术床上固定患肢,选择外固定架针入点,在骨折两端固定外固定架针。保护周围软组织,防止血管神经损伤,X线透视下复位骨折,透视下对骨折进行固定,冲洗伤口,放置引流,逐层缝合伤口。必要时术中X线检查骨折及内固定物位置。</v>
          </cell>
          <cell r="D9017" t="str">
            <v>引流装置,外固定材料,冲洗液</v>
          </cell>
          <cell r="E9017" t="str">
            <v>特殊缝线</v>
          </cell>
          <cell r="F9017" t="str">
            <v>每指</v>
          </cell>
          <cell r="G9017" t="str">
            <v/>
          </cell>
          <cell r="H9017">
            <v>1000</v>
          </cell>
          <cell r="I9017">
            <v>800</v>
          </cell>
          <cell r="J9017">
            <v>700</v>
          </cell>
          <cell r="K9017" t="str">
            <v>乙类</v>
          </cell>
        </row>
        <row r="9018">
          <cell r="A9018" t="str">
            <v>HX370303</v>
          </cell>
          <cell r="B9018" t="str">
            <v>趾骨骨折切开复位内固定术</v>
          </cell>
          <cell r="C9018" t="str">
            <v>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X线引导､术中导航。</v>
          </cell>
          <cell r="D9018" t="str">
            <v>引流装置,冲洗液</v>
          </cell>
          <cell r="E9018" t="str">
            <v>内固定材料,特殊缝线</v>
          </cell>
          <cell r="F9018" t="str">
            <v>每指</v>
          </cell>
          <cell r="G9018" t="str">
            <v/>
          </cell>
          <cell r="H9018">
            <v>1200</v>
          </cell>
          <cell r="I9018">
            <v>960</v>
          </cell>
          <cell r="J9018">
            <v>840</v>
          </cell>
          <cell r="K9018" t="str">
            <v>甲类</v>
          </cell>
        </row>
        <row r="9019">
          <cell r="A9019" t="str">
            <v>HX370304</v>
          </cell>
          <cell r="B9019" t="str">
            <v>陈旧趾骨骨折切开复位内固定术</v>
          </cell>
          <cell r="C9019" t="str">
            <v>陈旧骨折包括骨折不愈合､畸形愈合､骨折伴感染,病变部位为非正常解剖结构,手术操作难度增大很多。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植骨术､X线引导､术中导航。</v>
          </cell>
          <cell r="D9019" t="str">
            <v>引流装置,冲洗液</v>
          </cell>
          <cell r="E9019" t="str">
            <v>内固定材料,人工骨,特殊缝线</v>
          </cell>
          <cell r="F9019" t="str">
            <v>每指</v>
          </cell>
          <cell r="G9019" t="str">
            <v/>
          </cell>
          <cell r="H9019">
            <v>1500</v>
          </cell>
          <cell r="I9019">
            <v>1200</v>
          </cell>
          <cell r="J9019">
            <v>1050</v>
          </cell>
          <cell r="K9019" t="str">
            <v>甲类</v>
          </cell>
        </row>
        <row r="9020">
          <cell r="A9020" t="str">
            <v>HX370305</v>
          </cell>
          <cell r="B9020" t="str">
            <v>趾骨骨折切开复位外固定架固定术</v>
          </cell>
          <cell r="C9020" t="str">
            <v>摆体位,必要时在骨科牵引手术床上固定患肢,选择外固定架针入点,在骨折两端固定外固定架针,保护周围软组织,防止血管神经损伤,切开暴露骨折端,直视下复位骨折,必要时对骨折端进行内固定,透视下对骨折进行穿针,外固定架固定,冲洗伤口,放置引流,逐层缝合伤口。必要时术中X线检查骨折及内固定物位置。</v>
          </cell>
          <cell r="D9020" t="str">
            <v>引流装置,冲洗液</v>
          </cell>
          <cell r="E9020" t="str">
            <v>外固定材料,特殊缝线</v>
          </cell>
          <cell r="F9020" t="str">
            <v>每指</v>
          </cell>
          <cell r="G9020" t="str">
            <v/>
          </cell>
          <cell r="H9020">
            <v>1400</v>
          </cell>
          <cell r="I9020">
            <v>1120</v>
          </cell>
          <cell r="J9020">
            <v>980</v>
          </cell>
          <cell r="K9020" t="str">
            <v>乙类</v>
          </cell>
        </row>
        <row r="9021">
          <cell r="A9021" t="str">
            <v>HX370306</v>
          </cell>
          <cell r="B9021" t="str">
            <v>陈旧趾骨骨折切开复位外固定架固定术</v>
          </cell>
          <cell r="C9021" t="str">
            <v>陈旧骨折包括骨折不愈合､畸形愈合､骨折伴感染,病变部位为非正常解剖结构,手术操作难度增大很多。摆体位,骨科牵引手术床上固定患肢,选择外固定架针入点,在骨折两端固定外固定架针,切开暴露骨折端,复位骨折,必要时进行截骨矫形,保护周围软组织,防止血管神经损伤,透视下对骨折进行固定,冲洗伤口,放置引流,逐层缝合伤口。必要时术中X线检查骨折及内固定物位置。不含植骨术。</v>
          </cell>
          <cell r="D9021" t="str">
            <v>引流装置,冲洗液</v>
          </cell>
          <cell r="E9021" t="str">
            <v>人工骨,外固定材料,特殊缝线</v>
          </cell>
          <cell r="F9021" t="str">
            <v>每指</v>
          </cell>
          <cell r="G9021" t="str">
            <v/>
          </cell>
          <cell r="H9021">
            <v>1450</v>
          </cell>
          <cell r="I9021">
            <v>1160</v>
          </cell>
          <cell r="J9021">
            <v>1015</v>
          </cell>
          <cell r="K9021" t="str">
            <v>乙类</v>
          </cell>
        </row>
        <row r="9022">
          <cell r="A9022" t="str">
            <v>HX387301</v>
          </cell>
          <cell r="B9022" t="str">
            <v>显微镜下断趾再植术</v>
          </cell>
          <cell r="C9022" t="str">
            <v>消毒铺巾,气囊止血带止血,清创,探查损伤组织,复位固定骨与关节,缝合肌腱､神经,吻合动脉､静脉。不含组织移植术。</v>
          </cell>
          <cell r="D9022" t="str">
            <v>外固定材料</v>
          </cell>
          <cell r="E9022" t="str">
            <v>内固定材料,钢丝,特殊缝线</v>
          </cell>
          <cell r="F9022" t="str">
            <v>每指</v>
          </cell>
          <cell r="G9022" t="str">
            <v/>
          </cell>
          <cell r="H9022">
            <v>2650</v>
          </cell>
          <cell r="I9022">
            <v>2120</v>
          </cell>
          <cell r="J9022">
            <v>1855</v>
          </cell>
          <cell r="K9022" t="str">
            <v>乙类</v>
          </cell>
        </row>
        <row r="9023">
          <cell r="A9023" t="str">
            <v>HX473301</v>
          </cell>
          <cell r="B9023" t="str">
            <v>踇外翻阿氏截骨矫形术</v>
          </cell>
          <cell r="C9023" t="str">
            <v>指Akin截骨。从近节趾骨中部开始做内侧纵行切口直至关节囊,形成背侧和跖侧的全层皮瓣,做关节囊纵行切口,形成一个基底在远端的关节囊瓣,截骨起始于矢状沟内侧1毫米,与第一跖骨内侧皮质成一直线向近端推进,用骨刀或电锯完全去除内侧骨赘,趾骨做楔形截骨并用克氏针固定,待第一跖趾关节对合良好后折叠缝合内侧组织,关闭关节囊瓣及切口,术后加压包扎,保持正常对线,制动6-8周,直到关节囊和截骨部位愈合。</v>
          </cell>
          <cell r="D9023" t="str">
            <v>克氏针</v>
          </cell>
          <cell r="E9023" t="str">
            <v>内固定材料,特殊缝线</v>
          </cell>
          <cell r="F9023" t="str">
            <v>单侧</v>
          </cell>
          <cell r="G9023" t="str">
            <v/>
          </cell>
          <cell r="H9023">
            <v>1300</v>
          </cell>
          <cell r="I9023">
            <v>1040</v>
          </cell>
          <cell r="J9023">
            <v>910</v>
          </cell>
          <cell r="K9023" t="str">
            <v>乙类</v>
          </cell>
        </row>
        <row r="9024">
          <cell r="A9024" t="str">
            <v>HX473302</v>
          </cell>
          <cell r="B9024" t="str">
            <v>踇外翻米氏截骨术</v>
          </cell>
          <cell r="C9024" t="str">
            <v>指Mitchell截骨。沿第一跖趾关节的背内侧面做皮肤切口,做关节囊VY切口,用骨刀或电锯去除内侧骨赘,截骨起始于矢状沟内侧1毫米,在跖骨远侧切开骨膜向背侧和跖侧做骨膜下分离,注意保持外侧结构的完整性以免造成跖骨头缺血,双截骨线的第一截骨线在关节面近端2厘米处在籽骨近侧,朝向外侧,外侧保留一个完整的骨桥,在第一截骨线近侧2-4毫米处做第二截骨线,去除两者之间骨块,跖骨干可以轻度跖屈成角,跖趾关节用线､钢丝或克氏针固定于正常对线位置,缝合关节囊､皮肤,局部加压包扎。</v>
          </cell>
          <cell r="D9024" t="str">
            <v>克氏针</v>
          </cell>
          <cell r="E9024" t="str">
            <v>内固定材料,特殊缝线</v>
          </cell>
          <cell r="F9024" t="str">
            <v>单侧</v>
          </cell>
          <cell r="G9024" t="str">
            <v/>
          </cell>
          <cell r="H9024">
            <v>1300</v>
          </cell>
          <cell r="I9024">
            <v>1040</v>
          </cell>
          <cell r="J9024">
            <v>910</v>
          </cell>
          <cell r="K9024" t="str">
            <v>乙类</v>
          </cell>
        </row>
        <row r="9025">
          <cell r="A9025" t="str">
            <v>HX473303</v>
          </cell>
          <cell r="B9025" t="str">
            <v>踇外翻克氏截骨术</v>
          </cell>
          <cell r="C9025" t="str">
            <v>指Keller截骨。手术切口在第一跖趾关节的内侧,由趾间关节的近端延伸到跖骨干的远端三分之一,锐性分离一个近端为基底的关节囊瓣,显露内侧骨赘,近节1/3趾骨和内侧骨赘一起切除,在跖骨头和近节趾骨残段之间保留5毫米间隙,缝合关节囊､皮肤,局部加压包扎。</v>
          </cell>
          <cell r="D9025" t="str">
            <v/>
          </cell>
          <cell r="E9025" t="str">
            <v>内固定材料,特殊缝线</v>
          </cell>
          <cell r="F9025" t="str">
            <v>单侧</v>
          </cell>
          <cell r="G9025" t="str">
            <v/>
          </cell>
          <cell r="H9025">
            <v>1300</v>
          </cell>
          <cell r="I9025">
            <v>1040</v>
          </cell>
          <cell r="J9025">
            <v>910</v>
          </cell>
          <cell r="K9025" t="str">
            <v>乙类</v>
          </cell>
        </row>
        <row r="9026">
          <cell r="A9026" t="str">
            <v>HX483301</v>
          </cell>
          <cell r="B9026" t="str">
            <v>踇外翻矫正术</v>
          </cell>
          <cell r="C9026" t="str">
            <v>术前设计,测量足底压力,消毒铺巾,上驱止血带,切开分离,去除骨赘,磨平,第一趾骨头下横断截骨,趾骨头外推,固定关节囊,分层缝合皮肤,8字绷带固定,应用动力系统,足底测压仪。不含动力系统。</v>
          </cell>
          <cell r="D9026" t="str">
            <v/>
          </cell>
          <cell r="E9026" t="str">
            <v>特殊缝线,止血材料</v>
          </cell>
          <cell r="F9026" t="str">
            <v>单侧</v>
          </cell>
          <cell r="G9026" t="str">
            <v/>
          </cell>
          <cell r="H9026">
            <v>1100</v>
          </cell>
          <cell r="I9026">
            <v>880</v>
          </cell>
          <cell r="J9026">
            <v>770</v>
          </cell>
          <cell r="K9026" t="str">
            <v>乙类</v>
          </cell>
        </row>
        <row r="9027">
          <cell r="A9027" t="str">
            <v>HX483302</v>
          </cell>
          <cell r="B9027" t="str">
            <v>踇外翻截骨矫形术</v>
          </cell>
          <cell r="C9027" t="str">
            <v>从近节趾骨中部开始做内侧纵行切口直至关节囊,做关节囊纵行切口,形成一个基底在远端的关节囊瓣,用骨刀或电锯去除内侧骨赘,做顶点在跖骨头的中间,约70°角的V性截骨术,截骨部位向外推动至约为跖骨干宽度的20%-30%,用克氏针固定或纵向压力压缩,由跖骨头外移后造成的内侧骨突,应平行于跖骨头内侧做切除,关闭关节囊瓣及切口,术后加压包扎,保持正常对线,制动6-8周,直到关节囊和截骨部位愈合。</v>
          </cell>
          <cell r="D9027" t="str">
            <v/>
          </cell>
          <cell r="E9027" t="str">
            <v>内固定材料,特殊缝线</v>
          </cell>
          <cell r="F9027" t="str">
            <v>单侧</v>
          </cell>
          <cell r="G9027" t="str">
            <v/>
          </cell>
          <cell r="H9027">
            <v>1300</v>
          </cell>
          <cell r="I9027">
            <v>1040</v>
          </cell>
          <cell r="J9027">
            <v>910</v>
          </cell>
          <cell r="K9027" t="str">
            <v>乙类</v>
          </cell>
        </row>
        <row r="9028">
          <cell r="A9028" t="str">
            <v>HX483303</v>
          </cell>
          <cell r="B9028" t="str">
            <v>踇外翻远端软组织矫形术</v>
          </cell>
          <cell r="C9028" t="str">
            <v>沿第一趾蹼间中线切开,松解挛缩的踇收肌腱､外侧关节囊以及跖横韧带,内侧关节囊在近节趾骨基底部近侧2-3毫米处切开,向近侧切除一3-8毫米的关节囊瓣,沿第一跖骨骨干内侧切除内侧骨赘,在第一趾蹼用3根缝线于第一二趾骨头间将两关节囊连同踇收肌腱一起缝合,暂不打结,将踇指置于正常的中立位后再向内旋转,以纠正可能存在的旋前畸形,也使籽骨回到跖骨头下方,用4根缝线缝合内侧关节囊以维持踇指的满意对线。如外翻畸形仍然存在,则需切除更多的内侧关节囊。恢复正常对线后,将先前置于第一趾蹼的三根缝线打结。人字形绷带包扎,将第一二</v>
          </cell>
          <cell r="D9028" t="str">
            <v/>
          </cell>
          <cell r="E9028" t="str">
            <v>特殊缝线</v>
          </cell>
          <cell r="F9028" t="str">
            <v>单侧</v>
          </cell>
          <cell r="G9028" t="str">
            <v/>
          </cell>
          <cell r="H9028">
            <v>1300</v>
          </cell>
          <cell r="I9028">
            <v>1040</v>
          </cell>
          <cell r="J9028">
            <v>910</v>
          </cell>
          <cell r="K9028" t="str">
            <v>乙类</v>
          </cell>
        </row>
        <row r="9029">
          <cell r="A9029" t="str">
            <v>HX6-HX9</v>
          </cell>
          <cell r="B9029" t="str">
            <v>14.肌肉骨骼其它</v>
          </cell>
          <cell r="C9029" t="str">
            <v/>
          </cell>
          <cell r="D9029" t="str">
            <v/>
          </cell>
          <cell r="E9029" t="str">
            <v/>
          </cell>
        </row>
        <row r="9029">
          <cell r="G9029" t="str">
            <v/>
          </cell>
          <cell r="H9029" t="str">
            <v/>
          </cell>
          <cell r="I9029" t="str">
            <v/>
          </cell>
          <cell r="J9029" t="str">
            <v/>
          </cell>
        </row>
        <row r="9030">
          <cell r="A9030" t="str">
            <v>HX648101</v>
          </cell>
          <cell r="B9030" t="str">
            <v>骨囊肿注药+骨髓术</v>
          </cell>
          <cell r="C9030" t="str">
            <v>麻醉后患肢消毒,C臂下先定位,置针后再定位,抽取腔内物,注药。另行骨髓穿刺术取骨髓,再注入囊腔,取针,包扎伤口,术毕。不含C型臂引导。</v>
          </cell>
          <cell r="D9030" t="str">
            <v>骨髓穿刺针,注射器</v>
          </cell>
          <cell r="E9030" t="str">
            <v/>
          </cell>
          <cell r="F9030" t="str">
            <v>次</v>
          </cell>
          <cell r="G9030" t="str">
            <v/>
          </cell>
          <cell r="H9030">
            <v>420</v>
          </cell>
          <cell r="I9030">
            <v>340</v>
          </cell>
          <cell r="J9030">
            <v>290</v>
          </cell>
          <cell r="K9030" t="str">
            <v>乙类</v>
          </cell>
        </row>
        <row r="9031">
          <cell r="A9031" t="str">
            <v>HX648301</v>
          </cell>
          <cell r="B9031" t="str">
            <v>骨膜封闭术</v>
          </cell>
          <cell r="C9031" t="str">
            <v>常规消毒,局麻,在不同部位采用不同穿刺针穿刺。必要时,在X线引导或CT引导下进行。不含X线引导､CT引导。</v>
          </cell>
          <cell r="D9031" t="str">
            <v>穿刺针,注射器</v>
          </cell>
          <cell r="E9031" t="str">
            <v/>
          </cell>
          <cell r="F9031" t="str">
            <v>次</v>
          </cell>
          <cell r="G9031" t="str">
            <v/>
          </cell>
          <cell r="H9031">
            <v>90</v>
          </cell>
          <cell r="I9031">
            <v>70</v>
          </cell>
          <cell r="J9031">
            <v>60</v>
          </cell>
          <cell r="K9031" t="str">
            <v>甲类</v>
          </cell>
        </row>
        <row r="9032">
          <cell r="A9032" t="str">
            <v>HX648302</v>
          </cell>
          <cell r="B9032" t="str">
            <v>临时骺阻滞术</v>
          </cell>
          <cell r="C9032" t="str">
            <v>麻醉后,患肢局部切开皮肤､皮下,显露韧带,剥离韧带达骨膜,导针C型臂定位后电钻钻孔,放置8字钢板并置入螺钉固定于骺板上下方,缝合深筋膜､皮下及切口。不含C型臂透视､导航。</v>
          </cell>
          <cell r="D9032" t="str">
            <v/>
          </cell>
          <cell r="E9032" t="str">
            <v>内固定材料,止血材料,特殊缝线</v>
          </cell>
          <cell r="F9032" t="str">
            <v>次</v>
          </cell>
          <cell r="G9032" t="str">
            <v/>
          </cell>
          <cell r="H9032">
            <v>350</v>
          </cell>
          <cell r="I9032">
            <v>280</v>
          </cell>
          <cell r="J9032">
            <v>245</v>
          </cell>
          <cell r="K9032" t="str">
            <v>乙类</v>
          </cell>
        </row>
        <row r="9033">
          <cell r="A9033" t="str">
            <v>HX648303</v>
          </cell>
          <cell r="B9033" t="str">
            <v>四肢长骨感染性病灶切开引流灌洗术</v>
          </cell>
          <cell r="C9033" t="str">
            <v>麻醉,消毒,根据病变位置选取体位及切口,分离保护好周边组织,显露病变骨,于适当位置开窗,注意勿导致骨折发生,清除骨内感染积液及炎症坏死组织,反复冲洗,放置抗感染药物或填充物,留置引流灌洗管1-2根,止血,逐层缝合伤口,用生理冲洗液3000毫升冲洗。</v>
          </cell>
          <cell r="D9033" t="str">
            <v>引流装置,冲洗液</v>
          </cell>
          <cell r="E9033" t="str">
            <v>充填材料,特殊缝线</v>
          </cell>
          <cell r="F9033" t="str">
            <v>次</v>
          </cell>
          <cell r="G9033" t="str">
            <v/>
          </cell>
          <cell r="H9033">
            <v>1300</v>
          </cell>
          <cell r="I9033">
            <v>1040</v>
          </cell>
          <cell r="J9033">
            <v>910</v>
          </cell>
          <cell r="K9033" t="str">
            <v>甲类</v>
          </cell>
        </row>
        <row r="9034">
          <cell r="A9034" t="str">
            <v>HX660301</v>
          </cell>
          <cell r="B9034" t="str">
            <v>带血管骨组织取出术</v>
          </cell>
          <cell r="C9034" t="str">
            <v>消毒准备供区,分离供区骨组织,保护血管蒂,游离取出带血管蒂骨组织移植物供游离移植用,冲洗缝合伤口。</v>
          </cell>
          <cell r="D9034" t="str">
            <v>引流装置,冲洗液</v>
          </cell>
          <cell r="E9034" t="str">
            <v>特殊缝线</v>
          </cell>
          <cell r="F9034" t="str">
            <v>次</v>
          </cell>
          <cell r="G9034" t="str">
            <v>此项为辅加操作项目</v>
          </cell>
          <cell r="H9034">
            <v>2200</v>
          </cell>
          <cell r="I9034">
            <v>1760</v>
          </cell>
          <cell r="J9034">
            <v>1540</v>
          </cell>
          <cell r="K9034" t="str">
            <v>乙类</v>
          </cell>
        </row>
        <row r="9035">
          <cell r="A9035" t="str">
            <v>HX660302</v>
          </cell>
          <cell r="B9035" t="str">
            <v>自体骨取骨植骨术</v>
          </cell>
          <cell r="C9035" t="str">
            <v>选取相应取骨部位,暴露局部骨组织,截除所需骨组织,根据受区需要制备形状,填充于受区,冲洗缝合供区伤口。不需吻合血管。</v>
          </cell>
          <cell r="D9035" t="str">
            <v>引流装置,冲洗液</v>
          </cell>
          <cell r="E9035" t="str">
            <v>特殊缝线</v>
          </cell>
          <cell r="F9035" t="str">
            <v>次</v>
          </cell>
          <cell r="G9035" t="str">
            <v>不得在口腔种植中收取</v>
          </cell>
          <cell r="H9035">
            <v>1160</v>
          </cell>
          <cell r="I9035">
            <v>930</v>
          </cell>
          <cell r="J9035">
            <v>810</v>
          </cell>
          <cell r="K9035" t="str">
            <v>乙类</v>
          </cell>
        </row>
        <row r="9036">
          <cell r="A9036" t="str">
            <v>HX663301</v>
          </cell>
          <cell r="B9036" t="str">
            <v>骨折固定装置调整术</v>
          </cell>
          <cell r="C9036" t="str">
            <v>对原骨折固定装置部分部件增加､去除或更改位置的操作。如增加或去除髓内针锁定螺钉､更改外固定架穿针位置等。</v>
          </cell>
          <cell r="D9036" t="str">
            <v>引流装置</v>
          </cell>
          <cell r="E9036" t="str">
            <v/>
          </cell>
          <cell r="F9036" t="str">
            <v>单侧</v>
          </cell>
          <cell r="G9036" t="str">
            <v/>
          </cell>
          <cell r="H9036">
            <v>30</v>
          </cell>
          <cell r="I9036">
            <v>25</v>
          </cell>
          <cell r="J9036">
            <v>20</v>
          </cell>
          <cell r="K9036" t="str">
            <v>乙类</v>
          </cell>
        </row>
        <row r="9037">
          <cell r="A9037" t="str">
            <v>HX664301</v>
          </cell>
          <cell r="B9037" t="str">
            <v>外固定架取出术</v>
          </cell>
          <cell r="C9037" t="str">
            <v>体外取下外固定架连接杆,消毒针孔,拧出外固定架之骨圆针,冲洗消毒针孔。</v>
          </cell>
          <cell r="D9037" t="str">
            <v/>
          </cell>
          <cell r="E9037" t="str">
            <v/>
          </cell>
          <cell r="F9037" t="str">
            <v>次</v>
          </cell>
          <cell r="G9037" t="str">
            <v/>
          </cell>
          <cell r="H9037">
            <v>20</v>
          </cell>
          <cell r="I9037">
            <v>16</v>
          </cell>
          <cell r="J9037">
            <v>14</v>
          </cell>
          <cell r="K9037" t="str">
            <v>乙类</v>
          </cell>
        </row>
        <row r="9038">
          <cell r="A9038" t="str">
            <v>HX664302</v>
          </cell>
          <cell r="B9038" t="str">
            <v>骨内固定物取出术</v>
          </cell>
          <cell r="C9038" t="str">
            <v>固定物包括钢板､螺钉､髓内针､克氏针､斯氏针等。手术切开暴露内固定物,并取出之,冲洗缝合伤口。取出内固定物。</v>
          </cell>
          <cell r="D9038" t="str">
            <v>引流装置,冲洗液</v>
          </cell>
          <cell r="E9038" t="str">
            <v>特殊缝线</v>
          </cell>
          <cell r="F9038" t="str">
            <v>部位</v>
          </cell>
          <cell r="G9038" t="str">
            <v/>
          </cell>
          <cell r="H9038">
            <v>1000</v>
          </cell>
          <cell r="I9038">
            <v>800</v>
          </cell>
          <cell r="J9038">
            <v>700</v>
          </cell>
          <cell r="K9038" t="str">
            <v>甲类</v>
          </cell>
        </row>
        <row r="9039">
          <cell r="A9039" t="str">
            <v>HX670301</v>
          </cell>
          <cell r="B9039" t="str">
            <v>骨骼牵引术</v>
          </cell>
          <cell r="C9039" t="str">
            <v>消毒铺巾,将骨圆针穿入骨骼连接牵引弓､牵引架进行牵引。</v>
          </cell>
          <cell r="D9039" t="str">
            <v>牵引架,牵弓,骨圆针</v>
          </cell>
          <cell r="E9039" t="str">
            <v/>
          </cell>
          <cell r="F9039" t="str">
            <v>单侧</v>
          </cell>
          <cell r="G9039" t="str">
            <v/>
          </cell>
          <cell r="H9039">
            <v>200</v>
          </cell>
          <cell r="I9039">
            <v>160</v>
          </cell>
          <cell r="J9039">
            <v>140</v>
          </cell>
          <cell r="K9039" t="str">
            <v>甲类</v>
          </cell>
        </row>
        <row r="9040">
          <cell r="A9040" t="str">
            <v>HX670302</v>
          </cell>
          <cell r="B9040" t="str">
            <v>骨折脱位复位钢针固定术</v>
          </cell>
          <cell r="C9040" t="str">
            <v>消毒铺巾,切开暴露复位或闭合复位骨折脱位,用克氏针或斯氏针对骨折脱位进行穿针固定,冲洗缝合伤口。</v>
          </cell>
          <cell r="D9040" t="str">
            <v>冲洗液,克氏针,斯氏针</v>
          </cell>
          <cell r="E9040" t="str">
            <v>内固定材料,特殊缝线</v>
          </cell>
          <cell r="F9040" t="str">
            <v>次</v>
          </cell>
          <cell r="G9040" t="str">
            <v/>
          </cell>
          <cell r="H9040">
            <v>880</v>
          </cell>
          <cell r="I9040">
            <v>700</v>
          </cell>
          <cell r="J9040">
            <v>610</v>
          </cell>
          <cell r="K9040" t="str">
            <v>甲类</v>
          </cell>
        </row>
        <row r="9041">
          <cell r="A9041" t="str">
            <v>HX670303</v>
          </cell>
          <cell r="B9041" t="str">
            <v>骨折闭合复位+外固定术</v>
          </cell>
          <cell r="C9041" t="str">
            <v>麻醉后透视机定位找到骨折远近端,分别在骨折远近端纵行钻入2枚Shanz钉使其在一平行线上,手法复位至对位对线满意拧紧外固定架,缝合切口。不含C型臂引导。</v>
          </cell>
          <cell r="D9041" t="str">
            <v>外固定材料</v>
          </cell>
          <cell r="E9041" t="str">
            <v>内固定材料,特殊缝线</v>
          </cell>
          <cell r="F9041" t="str">
            <v>部位</v>
          </cell>
          <cell r="G9041" t="str">
            <v/>
          </cell>
          <cell r="H9041">
            <v>1200</v>
          </cell>
          <cell r="I9041">
            <v>960</v>
          </cell>
          <cell r="J9041">
            <v>840</v>
          </cell>
          <cell r="K9041" t="str">
            <v>甲类</v>
          </cell>
        </row>
        <row r="9042">
          <cell r="A9042" t="str">
            <v>HX670304</v>
          </cell>
          <cell r="B9042" t="str">
            <v>撕脱骨折切开复位内固定术</v>
          </cell>
          <cell r="C9042" t="str">
            <v>消毒铺巾,切开暴露撕脱骨折部位,复位后用螺丝钉进行固定,冲洗缝合伤口。必要时需X光下透视或拍片检查骨折及螺丝钉位置。不含术中透视拍片。</v>
          </cell>
          <cell r="D9042" t="str">
            <v>冲洗液</v>
          </cell>
          <cell r="E9042" t="str">
            <v>内固定材料,特殊缝线</v>
          </cell>
          <cell r="F9042" t="str">
            <v>次</v>
          </cell>
          <cell r="G9042" t="str">
            <v/>
          </cell>
          <cell r="H9042">
            <v>1000</v>
          </cell>
          <cell r="I9042">
            <v>800</v>
          </cell>
          <cell r="J9042">
            <v>700</v>
          </cell>
          <cell r="K9042" t="str">
            <v>甲类</v>
          </cell>
        </row>
        <row r="9043">
          <cell r="A9043" t="str">
            <v>HX671301</v>
          </cell>
          <cell r="B9043" t="str">
            <v>骨骺固定术</v>
          </cell>
          <cell r="C9043" t="str">
            <v>指永久阻滞术。麻醉后,患处切口,显露骨骺,带骨骺块状截骨,翻转90°后植入间隙,使骨块愈合。不含C型臂透视､导航设备。</v>
          </cell>
          <cell r="D9043" t="str">
            <v/>
          </cell>
          <cell r="E9043" t="str">
            <v>特殊缝线</v>
          </cell>
          <cell r="F9043" t="str">
            <v>次</v>
          </cell>
          <cell r="G9043" t="str">
            <v/>
          </cell>
          <cell r="H9043">
            <v>1160</v>
          </cell>
          <cell r="I9043">
            <v>930</v>
          </cell>
          <cell r="J9043">
            <v>810</v>
          </cell>
          <cell r="K9043" t="str">
            <v>甲类</v>
          </cell>
        </row>
        <row r="9044">
          <cell r="A9044" t="str">
            <v>HX672101</v>
          </cell>
          <cell r="B9044" t="str">
            <v>经皮骨肿瘤消融术</v>
          </cell>
          <cell r="C9044" t="str">
            <v>影像定位,局部消毒麻醉,穿刺针穿刺骨肿瘤,行射频消融。不含监护､影像学引导。</v>
          </cell>
          <cell r="D9044" t="str">
            <v>穿刺针,注射器</v>
          </cell>
          <cell r="E9044" t="str">
            <v/>
          </cell>
          <cell r="F9044" t="str">
            <v>部位</v>
          </cell>
          <cell r="G9044" t="str">
            <v/>
          </cell>
          <cell r="H9044">
            <v>300</v>
          </cell>
          <cell r="I9044">
            <v>240</v>
          </cell>
          <cell r="J9044">
            <v>210</v>
          </cell>
          <cell r="K9044" t="str">
            <v>乙类</v>
          </cell>
        </row>
        <row r="9045">
          <cell r="A9045" t="str">
            <v>HX673301</v>
          </cell>
          <cell r="B9045" t="str">
            <v>四肢长骨感染性病灶清除术</v>
          </cell>
          <cell r="C9045" t="str">
            <v>麻醉,消毒,根据病变位置选取体位及切口,分离保护好周边组织,显露病变骨,于适当位置开窗,注意勿导致骨折发生,清除骨内感染积液及炎症坏死组织,反复冲洗,放置抗感染药物或填充物,止血,逐层缝合伤口,用生理冲洗液3000毫升冲洗。</v>
          </cell>
          <cell r="D9045" t="str">
            <v>引流装置,冲洗液</v>
          </cell>
          <cell r="E9045" t="str">
            <v>充填材料,特殊缝线</v>
          </cell>
          <cell r="F9045" t="str">
            <v>次</v>
          </cell>
          <cell r="G9045" t="str">
            <v/>
          </cell>
          <cell r="H9045">
            <v>1400</v>
          </cell>
          <cell r="I9045">
            <v>1120</v>
          </cell>
          <cell r="J9045">
            <v>980</v>
          </cell>
          <cell r="K9045" t="str">
            <v>甲类</v>
          </cell>
        </row>
        <row r="9046">
          <cell r="A9046" t="str">
            <v>HX673302</v>
          </cell>
          <cell r="B9046" t="str">
            <v>肢体骨与软组织肿瘤切除术</v>
          </cell>
          <cell r="C9046" t="str">
            <v>麻醉,消毒,根据病变位置选择体位,对范围不超过关节､累及单一骨骼的较小肿瘤(病灶)选择纵向直或弧形切口,如有原活检伤口需一并切除,在肿瘤(病灶)周围正常组织内分离显露,病变适当位置开窗,仔细刮除病变或沿病灶包膜周围边缘切除所有受累的骨与软组织。止血,逐层缝合伤口。用生理冲洗液1000毫升冲洗。不含X线引导､术中导航。</v>
          </cell>
          <cell r="D9046" t="str">
            <v>引流装置,冲洗液</v>
          </cell>
          <cell r="E9046" t="str">
            <v>止血材料,特殊缝线</v>
          </cell>
          <cell r="F9046" t="str">
            <v>次</v>
          </cell>
          <cell r="G9046" t="str">
            <v/>
          </cell>
          <cell r="H9046">
            <v>1500</v>
          </cell>
          <cell r="I9046">
            <v>1200</v>
          </cell>
          <cell r="J9046">
            <v>1050</v>
          </cell>
          <cell r="K9046" t="str">
            <v>甲类</v>
          </cell>
        </row>
        <row r="9047">
          <cell r="A9047" t="str">
            <v>HX673303</v>
          </cell>
          <cell r="B9047" t="str">
            <v>肢体骨与软组织肿瘤切除软组织修复术</v>
          </cell>
          <cell r="C9047" t="str">
            <v>麻醉,消毒,根据肿瘤(病灶)位置选择体位,对侵犯范围广或累及多骨骼的较大肿瘤(病灶)选择纵向直或弧形及联合切口,如有原活检伤口需一并切除,在肿瘤周围正常组织内分离显露,切断肿瘤周围附着的肌肉､韧带。在分离过程中,病灶靠近重要血管､神经,需小心探查分离之,务必同时保证肿瘤边界和血管神经的完整性,如有血管神经小破损可进行简单修复。病变适当位置开窗,仔细刮除病变或沿病灶包膜周围边缘切除所有受累的骨与软组织。如恶性肿瘤侵犯血管神经,则需做相应切除修复。如皮肤软组织覆盖缺损,则需做相应肌皮瓣修复。术中需准备应对可能</v>
          </cell>
          <cell r="D9047" t="str">
            <v>引流装置,冲洗液</v>
          </cell>
          <cell r="E9047" t="str">
            <v>止血材料,特殊缝线</v>
          </cell>
          <cell r="F9047" t="str">
            <v>次</v>
          </cell>
          <cell r="G9047" t="str">
            <v/>
          </cell>
          <cell r="H9047">
            <v>1800</v>
          </cell>
          <cell r="I9047">
            <v>1440</v>
          </cell>
          <cell r="J9047">
            <v>1260</v>
          </cell>
          <cell r="K9047" t="str">
            <v>乙类</v>
          </cell>
        </row>
        <row r="9048">
          <cell r="A9048" t="str">
            <v>HX673304</v>
          </cell>
          <cell r="B9048" t="str">
            <v>成骨不全多段截骨术</v>
          </cell>
          <cell r="C9048" t="str">
            <v>显露股骨或胫骨干,保护股动静脉､坐骨神经,X线引导下作多段截断,矫正畸形,插入带锁髓内钉固定。不含术中X线引导。</v>
          </cell>
          <cell r="D9048" t="str">
            <v/>
          </cell>
          <cell r="E9048" t="str">
            <v>内(外)固定材料,特殊缝线</v>
          </cell>
          <cell r="F9048" t="str">
            <v>单侧</v>
          </cell>
          <cell r="G9048" t="str">
            <v/>
          </cell>
          <cell r="H9048">
            <v>1800</v>
          </cell>
          <cell r="I9048">
            <v>1440</v>
          </cell>
          <cell r="J9048">
            <v>1260</v>
          </cell>
          <cell r="K9048" t="str">
            <v>乙类</v>
          </cell>
        </row>
        <row r="9049">
          <cell r="A9049" t="str">
            <v>HX673305</v>
          </cell>
          <cell r="B9049" t="str">
            <v>开放骨折清创术</v>
          </cell>
          <cell r="C9049" t="str">
            <v>无菌肥皂水刷洗创面,清除创面内污物,切除创面内坏死组织,清理骨折片及骨折端,冲洗消毒,保护骨折周血管神经,再进行骨折固定及创面覆盖手术。不含骨折固定､创面覆盖手术。</v>
          </cell>
          <cell r="D9049" t="str">
            <v>冲洗液</v>
          </cell>
          <cell r="E9049" t="str">
            <v/>
          </cell>
          <cell r="F9049" t="str">
            <v>部位</v>
          </cell>
          <cell r="G9049" t="str">
            <v/>
          </cell>
          <cell r="H9049">
            <v>200</v>
          </cell>
          <cell r="I9049">
            <v>160</v>
          </cell>
          <cell r="J9049">
            <v>140</v>
          </cell>
          <cell r="K9049" t="str">
            <v>甲类</v>
          </cell>
        </row>
        <row r="9050">
          <cell r="A9050" t="str">
            <v>HX673306</v>
          </cell>
          <cell r="B9050" t="str">
            <v>深度烧伤扩创死骨清除术</v>
          </cell>
          <cell r="C9050" t="str">
            <v>术区皮肤消毒,切除死骨周围坏死炎性组织或窦道,暴露死骨,用咬骨钳或骨凿去除死骨,清洗止血后创面应用其它组织或材料覆盖。</v>
          </cell>
          <cell r="D9050" t="str">
            <v>外固定材料,引流装置,冲洗液</v>
          </cell>
          <cell r="E9050" t="str">
            <v>功能性敷料</v>
          </cell>
          <cell r="F9050" t="str">
            <v>平方厘米</v>
          </cell>
          <cell r="G9050" t="str">
            <v/>
          </cell>
          <cell r="H9050">
            <v>1200</v>
          </cell>
          <cell r="I9050">
            <v>960</v>
          </cell>
          <cell r="J9050">
            <v>840</v>
          </cell>
          <cell r="K9050" t="str">
            <v>甲类</v>
          </cell>
        </row>
        <row r="9051">
          <cell r="A9051" t="str">
            <v>HX674301</v>
          </cell>
          <cell r="B9051" t="str">
            <v>肢体骨与软组织肿瘤切除骨重建软组织修复术</v>
          </cell>
          <cell r="C9051" t="str">
            <v>麻醉,消毒,根据肿瘤(病灶)位置选择体位,对侵犯范围广或累及多骨骼的较大肿瘤(病灶)选择纵向直或弧形及联合切口,如有原活检伤口需一并切除,在肿瘤周围正常组织内分离显露,切断肿瘤周围附着的肌肉､韧带。在分离过程中,病灶靠近重要血管､神经,需小心探查分离之,务必同时保证肿瘤边界和血管神经的完整性,如有血管神经小破损可进行简单修复。病变适当位置开窗,仔细刮除病变或沿病灶包膜周围边缘切除所有受累的骨与软组织。如恶性肿瘤侵犯血管神经,则需做相应切除修复。如皮肤软组织覆盖缺损,则需做相应肌皮瓣修复。术中需准备应对可能</v>
          </cell>
          <cell r="D9051" t="str">
            <v>引流装置,冲洗液</v>
          </cell>
          <cell r="E9051" t="str">
            <v>内固定材料,修补材料,人工关节,人工韧带,止血材料,骨水泥,骨水泥枪,特殊缝线</v>
          </cell>
          <cell r="F9051" t="str">
            <v>次</v>
          </cell>
          <cell r="G9051" t="str">
            <v/>
          </cell>
          <cell r="H9051">
            <v>1400</v>
          </cell>
          <cell r="I9051">
            <v>1120</v>
          </cell>
          <cell r="J9051">
            <v>980</v>
          </cell>
          <cell r="K9051" t="str">
            <v>乙类</v>
          </cell>
        </row>
        <row r="9052">
          <cell r="A9052" t="str">
            <v>HX674302</v>
          </cell>
          <cell r="B9052" t="str">
            <v>肢体骨与软组织肿瘤切除骨关节重建术(大)</v>
          </cell>
          <cell r="C9052" t="str">
            <v>麻醉,消毒,根据四肢肿瘤位置选择体位,对范围不超过关节､累及单一骨骼的较大肿瘤选择纵向直或弧形切口,如有原活检伤口需一并切除,在肿瘤周围正常组织内分离显露,切断肿瘤周围附着的肌肉､韧带。病变适当位置开窗,行病灶内刮除,清除病变,骨性残腔用磨钻去除骨嵴并用物理化学方法灭活,沿病灶包膜周围边缘切除所有受累的骨与软组织,扩大切除完整肿瘤及周围1-3厘米正常组织。对于瘤段切除后的骨关节缺损,采用自体骨､人工关节假体和/或异体骨段移植､灭活再植进行重建。首先扩大骨髓腔､冲洗､注入骨水泥､固定重建物,处理对侧关节面,</v>
          </cell>
          <cell r="D9052" t="str">
            <v>引流装置,冲洗液</v>
          </cell>
          <cell r="E9052" t="str">
            <v>内固定材料,修补材料,人工关节,人工韧带,止血材料,骨水泥,骨水泥枪,特殊缝线</v>
          </cell>
          <cell r="F9052" t="str">
            <v>次</v>
          </cell>
          <cell r="G9052" t="str">
            <v/>
          </cell>
          <cell r="H9052">
            <v>1600</v>
          </cell>
          <cell r="I9052">
            <v>1280</v>
          </cell>
          <cell r="J9052">
            <v>1120</v>
          </cell>
          <cell r="K9052" t="str">
            <v>乙类</v>
          </cell>
        </row>
        <row r="9053">
          <cell r="A9053" t="str">
            <v>HX674303</v>
          </cell>
          <cell r="B9053" t="str">
            <v>肢体骨与软组织肿瘤切除骨关节重建软组织修复术</v>
          </cell>
          <cell r="C9053" t="str">
            <v>麻醉,消毒,根据四肢肿瘤位置选择体位,对范围超过大关节或累及多个骨骼的巨大肿瘤选择纵向直或弧形切口,必要时可行多个联合切口。如有原活检伤口需一并切除,在肿瘤周围正常组织内分离显露,切断肿瘤周围附着的肌肉､韧带。病变适当位置开窗,行病灶内刮除,清除病变,骨性残腔用磨钻去除骨嵴并用物理化学方法灭活,沿病灶包膜周围边缘切除所有受累的骨与软组织,扩大切除完整肿瘤及周围1-3厘米正常组织,或自关节外进行扩大切除,完整切除肿瘤累及的关节和多个骨骼及周围1-3厘米正常组织。对于瘤段切除后的骨关节缺损,采用人工关节假体和</v>
          </cell>
          <cell r="D9053" t="str">
            <v>引流装置</v>
          </cell>
          <cell r="E9053" t="str">
            <v>内固定材料,修补材料,人工关节,人工韧带,止血材料,骨水泥,骨水泥枪,特殊缝线</v>
          </cell>
          <cell r="F9053" t="str">
            <v>次</v>
          </cell>
          <cell r="G9053" t="str">
            <v/>
          </cell>
          <cell r="H9053">
            <v>1700</v>
          </cell>
          <cell r="I9053">
            <v>1360</v>
          </cell>
          <cell r="J9053">
            <v>1190</v>
          </cell>
          <cell r="K9053" t="str">
            <v>乙类</v>
          </cell>
        </row>
        <row r="9054">
          <cell r="A9054" t="str">
            <v>HX674304</v>
          </cell>
          <cell r="B9054" t="str">
            <v>肢体骨与软组织肿瘤切除骨重建术</v>
          </cell>
          <cell r="C9054" t="str">
            <v>麻醉,消毒,根据四肢肿瘤(病灶)位置选择体位,对范围不超过关节､累及单一骨骼的肿瘤(或病灶)选择纵向直或弧形切口,如有原活检伤口需一并切除,在肿瘤周围正常组织内分离显露,切断肿瘤(或病灶)周围附着的肌肉､韧带。病变适当位置开窗,行病灶内刮除,清除病变,骨性残腔用磨钻去除骨嵴并用物理化学方法灭活,或沿病灶包膜周围边缘切除所有受累的骨与软组织。病灶清除后的骨缺损,可取自体髂骨､腓骨植骨或异体骨､人工骨或骨水泥等代用品进行填充替代。止血,逐层缝合伤口。用生理冲洗液2000毫升冲洗。不含X线引导､导航。</v>
          </cell>
          <cell r="D9054" t="str">
            <v>引流装置,冲洗液</v>
          </cell>
          <cell r="E9054" t="str">
            <v>修补材料,止血材料,骨水泥,骨水泥枪,特殊缝线</v>
          </cell>
          <cell r="F9054" t="str">
            <v>次</v>
          </cell>
          <cell r="G9054" t="str">
            <v/>
          </cell>
          <cell r="H9054">
            <v>1800</v>
          </cell>
          <cell r="I9054">
            <v>1440</v>
          </cell>
          <cell r="J9054">
            <v>1260</v>
          </cell>
          <cell r="K9054" t="str">
            <v>乙类</v>
          </cell>
        </row>
        <row r="9055">
          <cell r="A9055" t="str">
            <v>HX674305</v>
          </cell>
          <cell r="B9055" t="str">
            <v>肢体肿瘤切除重建翻修术</v>
          </cell>
          <cell r="C9055" t="str">
            <v>麻醉,消毒,根据肿瘤位置选择体位及切口,逐层分离显露肿瘤型重建物(如人工关节假体､异体骨关节等),拆除内固定或行关节脱位,并采用专用打拔器械取出,如取出困难可在骨干开窗,取出部分固定的骨水泥,重建物取出后,采用专用器械(球钻､薄骨刀等)清除髓腔内残余的骨水泥,术中需准备应对可能出现的大量出血,尽量避免骨折､骨皮质穿透的发生,止血,逐层缝合伤口,重建物取出后,应尽可能去除其周围形成的瘢痕反应组织,直至显露正常软组织。分离过程中,探查分离重要的血管神经,保证瘢痕组织去除和血管神经的完整性,如有血管神经小破损可</v>
          </cell>
          <cell r="D9055" t="str">
            <v>引流装置,冲洗液</v>
          </cell>
          <cell r="E9055" t="str">
            <v>人工韧带,人工关节,止血材料,骨水泥,骨水泥枪,特殊缝线</v>
          </cell>
          <cell r="F9055" t="str">
            <v>次</v>
          </cell>
          <cell r="G9055" t="str">
            <v/>
          </cell>
          <cell r="H9055">
            <v>1900</v>
          </cell>
          <cell r="I9055">
            <v>1520</v>
          </cell>
          <cell r="J9055">
            <v>1330</v>
          </cell>
          <cell r="K9055" t="str">
            <v>乙类</v>
          </cell>
        </row>
        <row r="9056">
          <cell r="A9056" t="str">
            <v>HX683301</v>
          </cell>
          <cell r="B9056" t="str">
            <v>残端修整术</v>
          </cell>
          <cell r="C9056" t="str">
            <v>麻醉,消毒,常规入路,修整骨端,神经瘤切除,肌肉成形､固定,留置引流条,缝合､关闭伤口,1000毫升生理冲洗液冲洗伤口。</v>
          </cell>
          <cell r="D9056" t="str">
            <v>引流装置,冲洗液</v>
          </cell>
          <cell r="E9056" t="str">
            <v>特殊缝线</v>
          </cell>
          <cell r="F9056" t="str">
            <v>次</v>
          </cell>
          <cell r="G9056" t="str">
            <v/>
          </cell>
          <cell r="H9056">
            <v>800</v>
          </cell>
          <cell r="I9056">
            <v>640</v>
          </cell>
          <cell r="J9056">
            <v>560</v>
          </cell>
          <cell r="K9056" t="str">
            <v>乙类</v>
          </cell>
        </row>
        <row r="9057">
          <cell r="A9057" t="str">
            <v>HX689301</v>
          </cell>
          <cell r="B9057" t="str">
            <v>带肌蒂骨骺/骨瓣移位术</v>
          </cell>
          <cell r="C9057" t="str">
            <v>消毒铺巾,气囊止血带止血,切开皮肤,清理损伤骨,切取带肌蒂的骨骺或骨瓣,将其移位至损伤部位。</v>
          </cell>
          <cell r="D9057" t="str">
            <v>引流装置,外固定材料</v>
          </cell>
          <cell r="E9057" t="str">
            <v>内固定材料,钢丝,特殊缝线,止血材料</v>
          </cell>
          <cell r="F9057" t="str">
            <v>次</v>
          </cell>
          <cell r="G9057" t="str">
            <v/>
          </cell>
          <cell r="H9057">
            <v>1750</v>
          </cell>
          <cell r="I9057">
            <v>1400</v>
          </cell>
          <cell r="J9057">
            <v>1225</v>
          </cell>
          <cell r="K9057" t="str">
            <v>乙类</v>
          </cell>
        </row>
        <row r="9058">
          <cell r="A9058" t="str">
            <v>HX689302</v>
          </cell>
          <cell r="B9058" t="str">
            <v>带筋膜蒂骨骺/骨瓣移位术</v>
          </cell>
          <cell r="C9058" t="str">
            <v>消毒铺巾,气囊止血带止血,切开皮肤,清理损伤骨,切取带肌蒂的骨骺或骨瓣,将其移位至损伤部位。</v>
          </cell>
          <cell r="D9058" t="str">
            <v>引流装置,外固定材料</v>
          </cell>
          <cell r="E9058" t="str">
            <v>内固定材料,钢丝,特殊缝线,止血材料</v>
          </cell>
          <cell r="F9058" t="str">
            <v>次</v>
          </cell>
          <cell r="G9058" t="str">
            <v/>
          </cell>
          <cell r="H9058">
            <v>1800</v>
          </cell>
          <cell r="I9058">
            <v>1440</v>
          </cell>
          <cell r="J9058">
            <v>1260</v>
          </cell>
          <cell r="K9058" t="str">
            <v>乙类</v>
          </cell>
        </row>
        <row r="9059">
          <cell r="A9059" t="str">
            <v>HX689303</v>
          </cell>
          <cell r="B9059" t="str">
            <v>带血管蒂骨骺/骨瓣移位术</v>
          </cell>
          <cell r="C9059" t="str">
            <v>消毒铺巾,气囊止血带止血,切开皮肤,清理损伤骨,切取带肌蒂的骨骺或骨瓣,将其移位至损伤部位。</v>
          </cell>
          <cell r="D9059" t="str">
            <v>引流装置,外固定材料</v>
          </cell>
          <cell r="E9059" t="str">
            <v>内固定材料,钢丝,特殊缝线,止血材料</v>
          </cell>
          <cell r="F9059" t="str">
            <v>次</v>
          </cell>
          <cell r="G9059" t="str">
            <v/>
          </cell>
          <cell r="H9059">
            <v>1750</v>
          </cell>
          <cell r="I9059">
            <v>1400</v>
          </cell>
          <cell r="J9059">
            <v>1225</v>
          </cell>
          <cell r="K9059" t="str">
            <v>乙类</v>
          </cell>
        </row>
        <row r="9060">
          <cell r="A9060" t="str">
            <v>HX689304</v>
          </cell>
          <cell r="B9060" t="str">
            <v>吻合血管的骨骺/骨瓣皮瓣移植术</v>
          </cell>
          <cell r="C9060" t="str">
            <v>消毒铺巾,气囊止血带止血,切开皮肤,清理损伤骨,切取骨骺或骨瓣及皮瓣,显微镜下吻合血管,将其移植于损伤部位。不含术中X线引导､术中显微镜下操作。</v>
          </cell>
          <cell r="D9060" t="str">
            <v>引流装置,外固定材料</v>
          </cell>
          <cell r="E9060" t="str">
            <v>内固定材料,钢丝,特殊缝线,止血材料</v>
          </cell>
          <cell r="F9060" t="str">
            <v>次</v>
          </cell>
          <cell r="G9060" t="str">
            <v/>
          </cell>
          <cell r="H9060">
            <v>2000</v>
          </cell>
          <cell r="I9060">
            <v>1600</v>
          </cell>
          <cell r="J9060">
            <v>1400</v>
          </cell>
          <cell r="K9060" t="str">
            <v>乙类</v>
          </cell>
        </row>
        <row r="9061">
          <cell r="A9061" t="str">
            <v>HX689305</v>
          </cell>
          <cell r="B9061" t="str">
            <v>吻合血管的骨骺/骨瓣移植术</v>
          </cell>
          <cell r="C9061" t="str">
            <v>消毒铺巾,气囊止血带止血,切开皮肤,清理损伤骨,切取骨骺或骨瓣,显微镜下吻合血管,将其移植于损伤部位。不含术中X线引导､术中显微镜下操作。</v>
          </cell>
          <cell r="D9061" t="str">
            <v>引流装置,外固定材料</v>
          </cell>
          <cell r="E9061" t="str">
            <v>内固定材料,钢丝,特殊缝线,止血材料</v>
          </cell>
          <cell r="F9061" t="str">
            <v>次</v>
          </cell>
          <cell r="G9061" t="str">
            <v/>
          </cell>
          <cell r="H9061">
            <v>2000</v>
          </cell>
          <cell r="I9061">
            <v>1600</v>
          </cell>
          <cell r="J9061">
            <v>1400</v>
          </cell>
          <cell r="K9061" t="str">
            <v>乙类</v>
          </cell>
        </row>
        <row r="9062">
          <cell r="A9062" t="str">
            <v>HX709301</v>
          </cell>
          <cell r="B9062" t="str">
            <v>麻醉下活动关节检查术</v>
          </cell>
          <cell r="C9062" t="str">
            <v>麻醉,检查,保护下小心活动关节。</v>
          </cell>
          <cell r="D9062" t="str">
            <v/>
          </cell>
          <cell r="E9062" t="str">
            <v/>
          </cell>
          <cell r="F9062" t="str">
            <v>次</v>
          </cell>
          <cell r="G9062" t="str">
            <v/>
          </cell>
          <cell r="H9062">
            <v>70</v>
          </cell>
          <cell r="I9062">
            <v>55</v>
          </cell>
          <cell r="J9062">
            <v>50</v>
          </cell>
          <cell r="K9062" t="str">
            <v>甲类</v>
          </cell>
        </row>
        <row r="9063">
          <cell r="A9063" t="str">
            <v>HX748101</v>
          </cell>
          <cell r="B9063" t="str">
            <v>关节腔穿刺术</v>
          </cell>
          <cell r="C9063" t="str">
            <v>术前彩色多普勒超声检查,确定进针点､进针方向及深度,局部皮肤消毒､麻醉,穿刺引导套组,在超声实时引导下将穿刺针刺入关节腔内,拔出针芯,接塑料延长管和注射器,进行积液抽吸和或注入治疗药物,将穿刺针拔出,局部压迫止血5分钟,彩色多普勒超声再次观察关节腔积液残留情况或确认药物是否位于关节腔内。图文报告。不含超声引导､病理学检查､实验室检查。</v>
          </cell>
          <cell r="D9063" t="str">
            <v>穿刺针,注射器</v>
          </cell>
          <cell r="E9063" t="str">
            <v/>
          </cell>
          <cell r="F9063" t="str">
            <v>次</v>
          </cell>
          <cell r="G9063" t="str">
            <v/>
          </cell>
          <cell r="H9063">
            <v>140</v>
          </cell>
          <cell r="I9063">
            <v>110</v>
          </cell>
          <cell r="J9063">
            <v>100</v>
          </cell>
          <cell r="K9063" t="str">
            <v>甲类</v>
          </cell>
        </row>
        <row r="9064">
          <cell r="A9064" t="str">
            <v>HX748102</v>
          </cell>
          <cell r="B9064" t="str">
            <v>持续关节腔冲洗</v>
          </cell>
          <cell r="C9064" t="str">
            <v>局部消毒菌巾,穿刺关节,抽取关节液,3000毫升生理冲洗液冲洗关节,放置冲洗管,缝合,固定冲洗管,加压包扎。</v>
          </cell>
          <cell r="D9064" t="str">
            <v>冲洗管,冲洗液</v>
          </cell>
          <cell r="E9064" t="str">
            <v>特殊缝线</v>
          </cell>
          <cell r="F9064" t="str">
            <v>次</v>
          </cell>
          <cell r="G9064" t="str">
            <v/>
          </cell>
          <cell r="H9064">
            <v>80</v>
          </cell>
          <cell r="I9064">
            <v>65</v>
          </cell>
          <cell r="J9064">
            <v>55</v>
          </cell>
          <cell r="K9064" t="str">
            <v>甲类</v>
          </cell>
        </row>
        <row r="9065">
          <cell r="A9065" t="str">
            <v>HX762301</v>
          </cell>
          <cell r="B9065" t="str">
            <v>人工关节取出关节间 隔体植入术</v>
          </cell>
          <cell r="C9065" t="str">
            <v>适用于人工关节置换术后的假体安装位置不佳以及感染､磨损和松动的患者。取出原假体(或部分部件),清创关闭伤口,安放关节占位器。</v>
          </cell>
          <cell r="D9065" t="str">
            <v>引流装置,冲洗器,骨水泥</v>
          </cell>
          <cell r="E9065" t="str">
            <v>特殊缝线</v>
          </cell>
          <cell r="F9065" t="str">
            <v>单侧</v>
          </cell>
          <cell r="G9065" t="str">
            <v/>
          </cell>
          <cell r="H9065">
            <v>1900</v>
          </cell>
          <cell r="I9065">
            <v>1520</v>
          </cell>
          <cell r="J9065">
            <v>1330</v>
          </cell>
          <cell r="K9065" t="str">
            <v>乙类</v>
          </cell>
        </row>
        <row r="9066">
          <cell r="A9066" t="str">
            <v>HX773301</v>
          </cell>
          <cell r="B9066" t="str">
            <v>深度烧伤小关节扩创术</v>
          </cell>
          <cell r="C9066" t="str">
            <v>指､趾等关节扩创时,术区消毒后,切除关节周围坏死组织,凿出坏死骨,有关节腔开放时应探查冲洗关节腔,创面彻底止血和清洗。</v>
          </cell>
          <cell r="D9066" t="str">
            <v>外固定材料,引流装置,冲洗液</v>
          </cell>
          <cell r="E9066" t="str">
            <v>功能性敷料</v>
          </cell>
          <cell r="F9066" t="str">
            <v>每关节</v>
          </cell>
          <cell r="G9066" t="str">
            <v>每增加1个关节加收不超过50%</v>
          </cell>
          <cell r="H9066">
            <v>1300</v>
          </cell>
          <cell r="I9066">
            <v>1040</v>
          </cell>
          <cell r="J9066">
            <v>910</v>
          </cell>
          <cell r="K9066" t="str">
            <v>甲类</v>
          </cell>
        </row>
        <row r="9067">
          <cell r="A9067" t="str">
            <v>HX773302</v>
          </cell>
          <cell r="B9067" t="str">
            <v>深度烧伤大关节扩创术</v>
          </cell>
          <cell r="C9067" t="str">
            <v>肩､肘､腕､髋､膝､踝关节扩创时,术区消毒后,切除关节周围坏死组织,凿除坏死骨,有关节腔开放时应探查冲洗关节腔,创面彻底止血和清洗。</v>
          </cell>
          <cell r="D9067" t="str">
            <v>外固定材料,引流装置,冲洗液</v>
          </cell>
          <cell r="E9067" t="str">
            <v>功能性敷料</v>
          </cell>
          <cell r="F9067" t="str">
            <v>每关节</v>
          </cell>
          <cell r="G9067" t="str">
            <v>每增加1个关节加收不超过50%</v>
          </cell>
          <cell r="H9067">
            <v>1300</v>
          </cell>
          <cell r="I9067">
            <v>1040</v>
          </cell>
          <cell r="J9067">
            <v>910</v>
          </cell>
          <cell r="K9067" t="str">
            <v>甲类</v>
          </cell>
        </row>
        <row r="9068">
          <cell r="A9068" t="str">
            <v>HX773303</v>
          </cell>
          <cell r="B9068" t="str">
            <v>四肢关节感染性病灶清除植骨融合术</v>
          </cell>
          <cell r="C9068" t="str">
            <v>麻醉,消毒,根据病变位置选取体位及切口,分离保护好周边组织,切开关节囊,清除关节内积液及炎症坏死组织,显露关节韧带及软骨,清除增生的滑膜组织,反复冲洗,切除两端破坏的关节软骨至正常新鲜骨面,根据缺损范围决定是否植骨,采用内固定将病变关节融合于功能位,放置抗感染药物或填充物,留置关节引流灌洗管1-2根。如软组织覆盖困难,需进行肌皮瓣修复。止血,逐层缝合伤口,用生理冲洗液3000毫升冲洗。不含自体骨取骨。</v>
          </cell>
          <cell r="D9068" t="str">
            <v>引流装置,冲洗液</v>
          </cell>
          <cell r="E9068" t="str">
            <v>充填材料,内固定材料,特殊缝线</v>
          </cell>
          <cell r="F9068" t="str">
            <v>次</v>
          </cell>
          <cell r="G9068" t="str">
            <v/>
          </cell>
          <cell r="H9068">
            <v>2100</v>
          </cell>
          <cell r="I9068">
            <v>1680</v>
          </cell>
          <cell r="J9068">
            <v>1470</v>
          </cell>
          <cell r="K9068" t="str">
            <v>乙类</v>
          </cell>
        </row>
        <row r="9069">
          <cell r="A9069" t="str">
            <v>HX789301</v>
          </cell>
          <cell r="B9069" t="str">
            <v>骨骺早闭骨桥切除脂肪移植术</v>
          </cell>
          <cell r="C9069" t="str">
            <v>麻醉后,病变部位切口,显露骨桥,骨桥有外周型和中央型,外周型直接应用磨钻磨去骨桥,垫以脂肪或软骨,中央型需先行截骨,显露骨桥后再应用磨钻磨去骨桥,垫以脂肪或软骨,软骨需另开口取髂骨软骨,脂肪据情况可能需另开口获得。不含C型臂透视､术中导航。</v>
          </cell>
          <cell r="D9069" t="str">
            <v/>
          </cell>
          <cell r="E9069" t="str">
            <v>特殊缝线</v>
          </cell>
          <cell r="F9069" t="str">
            <v>次</v>
          </cell>
          <cell r="G9069" t="str">
            <v/>
          </cell>
          <cell r="H9069">
            <v>1300</v>
          </cell>
          <cell r="I9069">
            <v>1040</v>
          </cell>
          <cell r="J9069">
            <v>910</v>
          </cell>
          <cell r="K9069" t="str">
            <v>乙类</v>
          </cell>
        </row>
        <row r="9070">
          <cell r="A9070" t="str">
            <v>HX845101</v>
          </cell>
          <cell r="B9070" t="str">
            <v>软组织穿刺抽吸术</v>
          </cell>
          <cell r="C9070" t="str">
            <v>术前彩色多普勒超声检查,确定进针点､进针方向及深度,局部皮肤消毒,麻醉,穿刺引导套组,在超声实时引导下将穿刺针刺入积液或积血内,拔出针芯,接延长管和注射器,抽吸积液或积血,将穿刺针拔出,局部压迫止血5分钟,彩色多普勒超声再次观察药物分布情况。图像存储及图文报告。不含超声引导。</v>
          </cell>
          <cell r="D9070" t="str">
            <v>穿刺针,注射器</v>
          </cell>
          <cell r="E9070" t="str">
            <v/>
          </cell>
          <cell r="F9070" t="str">
            <v>次</v>
          </cell>
          <cell r="G9070" t="str">
            <v/>
          </cell>
          <cell r="H9070">
            <v>150</v>
          </cell>
          <cell r="I9070">
            <v>120</v>
          </cell>
          <cell r="J9070">
            <v>105</v>
          </cell>
          <cell r="K9070" t="str">
            <v>甲类</v>
          </cell>
        </row>
        <row r="9071">
          <cell r="A9071" t="str">
            <v>HX848101</v>
          </cell>
          <cell r="B9071" t="str">
            <v>肌腱组织内封闭术</v>
          </cell>
          <cell r="C9071" t="str">
            <v>消毒,局麻,在不同部位采用不同穿刺针穿刺到相应的肌腱组织层,注射药物。必要时B超引导。不含超声引导。</v>
          </cell>
          <cell r="D9071" t="str">
            <v>穿刺针,注射器</v>
          </cell>
          <cell r="E9071" t="str">
            <v/>
          </cell>
          <cell r="F9071" t="str">
            <v>次</v>
          </cell>
          <cell r="G9071" t="str">
            <v/>
          </cell>
          <cell r="H9071">
            <v>50</v>
          </cell>
          <cell r="I9071">
            <v>40</v>
          </cell>
          <cell r="J9071">
            <v>35</v>
          </cell>
          <cell r="K9071" t="str">
            <v>甲类</v>
          </cell>
        </row>
        <row r="9072">
          <cell r="A9072" t="str">
            <v>HX848102</v>
          </cell>
          <cell r="B9072" t="str">
            <v>肌肉组织内封闭术</v>
          </cell>
          <cell r="C9072" t="str">
            <v>常规消毒,局麻,在肌肉组织内不同部位采用不同穿刺针穿刺,必要时B超引导。不含超声引导。</v>
          </cell>
          <cell r="D9072" t="str">
            <v>穿刺针,注射器</v>
          </cell>
          <cell r="E9072" t="str">
            <v/>
          </cell>
          <cell r="F9072" t="str">
            <v>次</v>
          </cell>
          <cell r="G9072" t="str">
            <v/>
          </cell>
          <cell r="H9072">
            <v>50</v>
          </cell>
          <cell r="I9072">
            <v>40</v>
          </cell>
          <cell r="J9072">
            <v>35</v>
          </cell>
          <cell r="K9072" t="str">
            <v>甲类</v>
          </cell>
        </row>
        <row r="9073">
          <cell r="A9073" t="str">
            <v>HX848103</v>
          </cell>
          <cell r="B9073" t="str">
            <v>腱鞘内抽液/注药治疗</v>
          </cell>
          <cell r="C9073" t="str">
            <v>术前彩色多普勒超声检查,确定进针点､进针方向及深度,局部皮肤消毒､麻醉,在超声实时引导下将穿刺针刺入腱鞘内,拔出针芯,接注射器,进行积液抽吸和或注入治疗药物,将穿刺针拔出,局部压迫止血5分钟,彩色多普勒超声再次观察腱鞘内积液残留情况或确认药物是否位于腱鞘内。图文报告。不含超声引导､病理学检查､实验室检查。</v>
          </cell>
          <cell r="D9073" t="str">
            <v>穿刺针,注射器</v>
          </cell>
          <cell r="E9073" t="str">
            <v/>
          </cell>
          <cell r="F9073" t="str">
            <v>次</v>
          </cell>
          <cell r="G9073" t="str">
            <v/>
          </cell>
          <cell r="H9073">
            <v>80</v>
          </cell>
          <cell r="I9073">
            <v>65</v>
          </cell>
          <cell r="J9073">
            <v>55</v>
          </cell>
          <cell r="K9073" t="str">
            <v>甲类</v>
          </cell>
        </row>
        <row r="9074">
          <cell r="A9074" t="str">
            <v>HX848104</v>
          </cell>
          <cell r="B9074" t="str">
            <v>肌腱/韧带/周围神经旁注药治疗</v>
          </cell>
          <cell r="C9074" t="str">
            <v>术前彩色多普勒超声检查,确定进针点､进针方向及深度,局部皮肤消毒､麻醉,在超声实时引导下将穿刺针刺入肌腱､韧带或周围神经旁,拔出针芯,接注射器,注入治疗药物,将穿刺针拔出,局部压迫止血5分钟,彩色多普勒超声再次观察药物分布情况。图文报告。不含超声引导､病理学检查。</v>
          </cell>
          <cell r="D9074" t="str">
            <v>穿刺针,注射器</v>
          </cell>
          <cell r="E9074" t="str">
            <v/>
          </cell>
          <cell r="F9074" t="str">
            <v>次</v>
          </cell>
          <cell r="G9074" t="str">
            <v/>
          </cell>
          <cell r="H9074">
            <v>50</v>
          </cell>
          <cell r="I9074">
            <v>40</v>
          </cell>
          <cell r="J9074">
            <v>35</v>
          </cell>
          <cell r="K9074" t="str">
            <v>甲类</v>
          </cell>
        </row>
        <row r="9075">
          <cell r="A9075" t="str">
            <v>HX848105</v>
          </cell>
          <cell r="B9075" t="str">
            <v>肉毒杆菌毒素注射</v>
          </cell>
          <cell r="C9075" t="str">
            <v>将神经毒素准确地注射入靶肌肉通过麻痹靶肌肉实现治疗目的,如消除皱纹､治疗多汗症､腋臭等。消毒､表面麻醉,根据患者动态和静态时肌肉状况来决定注射点,并用标记液标记,采用特殊的注射器必要时在肌电图引导下进行准确的肌肉内注射。不含肌电图引导。</v>
          </cell>
          <cell r="D9075" t="str">
            <v>注射器,冲洗液,冰袋</v>
          </cell>
          <cell r="E9075" t="str">
            <v/>
          </cell>
          <cell r="F9075" t="str">
            <v>部位</v>
          </cell>
          <cell r="G9075" t="str">
            <v/>
          </cell>
          <cell r="H9075">
            <v>100</v>
          </cell>
          <cell r="I9075">
            <v>80</v>
          </cell>
          <cell r="J9075">
            <v>70</v>
          </cell>
          <cell r="K9075" t="str">
            <v>丙类</v>
          </cell>
        </row>
        <row r="9076">
          <cell r="A9076" t="str">
            <v>HX848301</v>
          </cell>
          <cell r="B9076" t="str">
            <v>筋膜组织内封闭术</v>
          </cell>
          <cell r="C9076" t="str">
            <v>常规消毒,局麻,在不同部位采用不同穿刺针穿刺至筋膜组织层,注射药物。必要时B超引导。不含超声引导。</v>
          </cell>
          <cell r="D9076" t="str">
            <v>穿刺针,注射器</v>
          </cell>
          <cell r="E9076" t="str">
            <v>特殊缝线</v>
          </cell>
          <cell r="F9076" t="str">
            <v>次</v>
          </cell>
          <cell r="G9076" t="str">
            <v/>
          </cell>
          <cell r="H9076">
            <v>50</v>
          </cell>
          <cell r="I9076">
            <v>40</v>
          </cell>
          <cell r="J9076">
            <v>35</v>
          </cell>
          <cell r="K9076" t="str">
            <v>甲类</v>
          </cell>
        </row>
        <row r="9077">
          <cell r="A9077" t="str">
            <v>HX850301</v>
          </cell>
          <cell r="B9077" t="str">
            <v>腱鞘切开术</v>
          </cell>
          <cell r="C9077" t="str">
            <v>麻醉下指横纹处切开皮肤,钝性分离腱鞘,切开,彻底松解,缝合切口。</v>
          </cell>
          <cell r="D9077" t="str">
            <v/>
          </cell>
          <cell r="E9077" t="str">
            <v>特殊缝线</v>
          </cell>
          <cell r="F9077" t="str">
            <v>每指</v>
          </cell>
          <cell r="G9077" t="str">
            <v/>
          </cell>
          <cell r="H9077">
            <v>600</v>
          </cell>
          <cell r="I9077">
            <v>480</v>
          </cell>
          <cell r="J9077">
            <v>420</v>
          </cell>
          <cell r="K9077" t="str">
            <v>甲类</v>
          </cell>
        </row>
        <row r="9078">
          <cell r="A9078" t="str">
            <v>HX856301</v>
          </cell>
          <cell r="B9078" t="str">
            <v>肢体骨筋膜间室切开减压术</v>
          </cell>
          <cell r="C9078" t="str">
            <v>消毒铺巾,拟减张部位切口,切开皮肤､皮下和深筋膜,充分游离､打通各筋膜间隙,充分减压。彻底止血后凡士林纱条填塞,无菌敷料外敷。</v>
          </cell>
          <cell r="D9078" t="str">
            <v>冲洗液</v>
          </cell>
          <cell r="E9078" t="str">
            <v>特殊缝线</v>
          </cell>
          <cell r="F9078" t="str">
            <v>次</v>
          </cell>
          <cell r="G9078" t="str">
            <v/>
          </cell>
          <cell r="H9078">
            <v>1000</v>
          </cell>
          <cell r="I9078">
            <v>800</v>
          </cell>
          <cell r="J9078">
            <v>700</v>
          </cell>
          <cell r="K9078" t="str">
            <v>甲类</v>
          </cell>
        </row>
        <row r="9079">
          <cell r="A9079" t="str">
            <v>HX857301</v>
          </cell>
          <cell r="B9079" t="str">
            <v>肌肉松解术</v>
          </cell>
          <cell r="C9079" t="str">
            <v>消毒铺巾,气囊止血带止血,切开皮肤,显露并松解肌肉。</v>
          </cell>
          <cell r="D9079" t="str">
            <v/>
          </cell>
          <cell r="E9079" t="str">
            <v>特殊缝线,止血材料</v>
          </cell>
          <cell r="F9079" t="str">
            <v>条</v>
          </cell>
          <cell r="G9079" t="str">
            <v>每增加1条肌肉加收不超过30%</v>
          </cell>
          <cell r="H9079">
            <v>640</v>
          </cell>
          <cell r="I9079">
            <v>510</v>
          </cell>
          <cell r="J9079">
            <v>450</v>
          </cell>
          <cell r="K9079" t="str">
            <v>甲类</v>
          </cell>
        </row>
        <row r="9080">
          <cell r="A9080" t="str">
            <v>HX858301</v>
          </cell>
          <cell r="B9080" t="str">
            <v>小肌肉切断术</v>
          </cell>
          <cell r="C9080" t="str">
            <v>消毒铺巾,气囊止血带止血,切开皮肤,显露并切断小肌肉远端。</v>
          </cell>
          <cell r="D9080" t="str">
            <v/>
          </cell>
          <cell r="E9080" t="str">
            <v>特殊缝线</v>
          </cell>
          <cell r="F9080" t="str">
            <v>单侧</v>
          </cell>
          <cell r="G9080" t="str">
            <v/>
          </cell>
          <cell r="H9080">
            <v>800</v>
          </cell>
          <cell r="I9080">
            <v>640</v>
          </cell>
          <cell r="J9080">
            <v>560</v>
          </cell>
          <cell r="K9080" t="str">
            <v>甲类</v>
          </cell>
        </row>
        <row r="9081">
          <cell r="A9081" t="str">
            <v>HX858302</v>
          </cell>
          <cell r="B9081" t="str">
            <v>肌腱切断术</v>
          </cell>
          <cell r="C9081" t="str">
            <v>消毒铺巾,气囊止血带止血,切开皮肤,切断肌腱。</v>
          </cell>
          <cell r="D9081" t="str">
            <v/>
          </cell>
          <cell r="E9081" t="str">
            <v>特殊缝线</v>
          </cell>
          <cell r="F9081" t="str">
            <v>条</v>
          </cell>
          <cell r="G9081" t="str">
            <v>每增加1条肌腱加收不超过30%</v>
          </cell>
          <cell r="H9081">
            <v>1000</v>
          </cell>
          <cell r="I9081">
            <v>800</v>
          </cell>
          <cell r="J9081">
            <v>700</v>
          </cell>
          <cell r="K9081" t="str">
            <v>甲类</v>
          </cell>
        </row>
        <row r="9082">
          <cell r="A9082" t="str">
            <v>HX860301</v>
          </cell>
          <cell r="B9082" t="str">
            <v>游离肌肉切取术</v>
          </cell>
          <cell r="C9082" t="str">
            <v>常规消毒,铺无菌巾,切开皮肤,解剖肌肉起止点,电凝止血,完整切取所需肌肉组织,冲洗液纱布包裹备用。</v>
          </cell>
          <cell r="D9082" t="str">
            <v>引流装置</v>
          </cell>
          <cell r="E9082" t="str">
            <v>特殊缝线</v>
          </cell>
          <cell r="F9082" t="str">
            <v>次</v>
          </cell>
          <cell r="G9082" t="str">
            <v>此项为辅加操作项目</v>
          </cell>
          <cell r="H9082">
            <v>1000</v>
          </cell>
          <cell r="I9082">
            <v>800</v>
          </cell>
          <cell r="J9082">
            <v>700</v>
          </cell>
          <cell r="K9082" t="str">
            <v>乙类</v>
          </cell>
        </row>
        <row r="9083">
          <cell r="A9083" t="str">
            <v>HX860302</v>
          </cell>
          <cell r="B9083" t="str">
            <v>肌腱切取术</v>
          </cell>
          <cell r="C9083" t="str">
            <v>消毒铺巾,气囊止血带止血,切开皮肤,切取肌腱,准备移植。</v>
          </cell>
          <cell r="D9083" t="str">
            <v/>
          </cell>
          <cell r="E9083" t="str">
            <v>特殊缝线</v>
          </cell>
          <cell r="F9083" t="str">
            <v>条</v>
          </cell>
          <cell r="G9083" t="str">
            <v>每增加1条肌腱加收不超过30%</v>
          </cell>
          <cell r="H9083">
            <v>1000</v>
          </cell>
          <cell r="I9083">
            <v>800</v>
          </cell>
          <cell r="J9083">
            <v>700</v>
          </cell>
          <cell r="K9083" t="str">
            <v>乙类</v>
          </cell>
        </row>
        <row r="9084">
          <cell r="A9084" t="str">
            <v>HX871301</v>
          </cell>
          <cell r="B9084" t="str">
            <v>肌肉固定术</v>
          </cell>
          <cell r="C9084" t="str">
            <v>将肌肉组织在截骨远端至少3厘米处切断,形成肌肉瓣,在保持肌肉原有张力的情况下,经由骨端部钻孔,将肌肉瓣与骨相邻侧通过骨孔缝合固定,使肌肉获得新的附着点,防止肌肉在骨端滑动和继续回缩。</v>
          </cell>
          <cell r="D9084" t="str">
            <v/>
          </cell>
          <cell r="E9084" t="str">
            <v>特殊缝线</v>
          </cell>
          <cell r="F9084" t="str">
            <v>次</v>
          </cell>
          <cell r="G9084" t="str">
            <v/>
          </cell>
          <cell r="H9084">
            <v>1000</v>
          </cell>
          <cell r="I9084">
            <v>800</v>
          </cell>
          <cell r="J9084">
            <v>700</v>
          </cell>
          <cell r="K9084" t="str">
            <v>乙类</v>
          </cell>
        </row>
        <row r="9085">
          <cell r="A9085" t="str">
            <v>HX873301</v>
          </cell>
          <cell r="B9085" t="str">
            <v>肌腱清理术</v>
          </cell>
          <cell r="C9085" t="str">
            <v>麻醉，肌腱病变组织切除,骨化切除,缝合肌腱,止血,放置引流,负压吸引。</v>
          </cell>
          <cell r="D9085" t="str">
            <v>外固定材料,引流装置</v>
          </cell>
          <cell r="E9085" t="str">
            <v>特殊缝线</v>
          </cell>
          <cell r="F9085" t="str">
            <v>单侧</v>
          </cell>
          <cell r="G9085" t="str">
            <v/>
          </cell>
          <cell r="H9085">
            <v>600</v>
          </cell>
          <cell r="I9085">
            <v>480</v>
          </cell>
          <cell r="J9085">
            <v>420</v>
          </cell>
          <cell r="K9085" t="str">
            <v>甲类</v>
          </cell>
        </row>
        <row r="9086">
          <cell r="A9086" t="str">
            <v>HX873302</v>
          </cell>
          <cell r="B9086" t="str">
            <v>腱鞘部分切除术</v>
          </cell>
          <cell r="C9086" t="str">
            <v>消毒铺巾,气囊止血带止血,切开皮肤,显露并切开或部分切除腱鞘。</v>
          </cell>
          <cell r="D9086" t="str">
            <v/>
          </cell>
          <cell r="E9086" t="str">
            <v>特殊缝线</v>
          </cell>
          <cell r="F9086" t="str">
            <v>每指</v>
          </cell>
          <cell r="G9086" t="str">
            <v/>
          </cell>
          <cell r="H9086">
            <v>600</v>
          </cell>
          <cell r="I9086">
            <v>480</v>
          </cell>
          <cell r="J9086">
            <v>420</v>
          </cell>
          <cell r="K9086" t="str">
            <v>甲类</v>
          </cell>
        </row>
        <row r="9087">
          <cell r="A9087" t="str">
            <v>HX873303</v>
          </cell>
          <cell r="B9087" t="str">
            <v>腱鞘囊肿切除术</v>
          </cell>
          <cell r="C9087" t="str">
            <v>消毒铺巾,气囊止血带止血,切开皮肤,显露并切除囊肿。不含关节镜检查。</v>
          </cell>
          <cell r="D9087" t="str">
            <v/>
          </cell>
          <cell r="E9087" t="str">
            <v>特殊缝线</v>
          </cell>
          <cell r="F9087" t="str">
            <v>单侧</v>
          </cell>
          <cell r="G9087" t="str">
            <v/>
          </cell>
          <cell r="H9087">
            <v>500</v>
          </cell>
          <cell r="I9087">
            <v>400</v>
          </cell>
          <cell r="J9087">
            <v>350</v>
          </cell>
          <cell r="K9087" t="str">
            <v>甲类</v>
          </cell>
        </row>
        <row r="9088">
          <cell r="A9088" t="str">
            <v>HX873304</v>
          </cell>
          <cell r="B9088" t="str">
            <v>腱鞘巨细胞瘤切除术</v>
          </cell>
          <cell r="C9088" t="str">
            <v>消毒铺巾,气囊止血带止血,切开皮肤,显露并切除肿瘤及相邻组织。</v>
          </cell>
          <cell r="D9088" t="str">
            <v/>
          </cell>
          <cell r="E9088" t="str">
            <v>特殊缝线</v>
          </cell>
          <cell r="F9088" t="str">
            <v>每指</v>
          </cell>
          <cell r="G9088" t="str">
            <v/>
          </cell>
          <cell r="H9088">
            <v>500</v>
          </cell>
          <cell r="I9088">
            <v>400</v>
          </cell>
          <cell r="J9088">
            <v>350</v>
          </cell>
          <cell r="K9088" t="str">
            <v>甲类</v>
          </cell>
        </row>
        <row r="9089">
          <cell r="A9089" t="str">
            <v>HX873305</v>
          </cell>
          <cell r="B9089" t="str">
            <v>肌肉去神经术</v>
          </cell>
          <cell r="C9089" t="str">
            <v>消毒铺巾,解剖所用肌肉,显露其支配神经,电刺激确定后,切断支配该肌肉的全部神经分支,保留其血管,电凝止血,放置引流条。</v>
          </cell>
          <cell r="D9089" t="str">
            <v>引流装置,引流条</v>
          </cell>
          <cell r="E9089" t="str">
            <v>特殊缝线</v>
          </cell>
          <cell r="F9089" t="str">
            <v>次</v>
          </cell>
          <cell r="G9089" t="str">
            <v/>
          </cell>
          <cell r="H9089">
            <v>1250</v>
          </cell>
          <cell r="I9089">
            <v>1000</v>
          </cell>
          <cell r="J9089">
            <v>875</v>
          </cell>
          <cell r="K9089" t="str">
            <v>乙类</v>
          </cell>
        </row>
        <row r="9090">
          <cell r="A9090" t="str">
            <v>HX873501</v>
          </cell>
          <cell r="B9090" t="str">
            <v>肌腱腱鞘镜检+滑膜部分切除术</v>
          </cell>
          <cell r="C9090" t="str">
            <v>消毒铺巾,铺防水材料,取欲探查肌腱的局部皮肤作切口,钝性分离皮下组织,探查肌腱及腱鞘,作肌腱腱鞘切口入路,置镜,镜下探查腱鞘内组织,肌腱完整性､质地及病变情况,刨刀清理腱鞘内增生或炎性改变的滑膜组织。无菌冲洗液(6000毫升)冲洗,缝合,棉花夹板加压包扎。需要4.0毫米和2.7毫米两套关节镜设备。</v>
          </cell>
          <cell r="D9090" t="str">
            <v>外固定材料,冲洗液</v>
          </cell>
          <cell r="E9090" t="str">
            <v>特殊缝线</v>
          </cell>
          <cell r="F9090" t="str">
            <v>单侧</v>
          </cell>
          <cell r="G9090" t="str">
            <v/>
          </cell>
          <cell r="H9090">
            <v>1350</v>
          </cell>
          <cell r="I9090">
            <v>1080</v>
          </cell>
          <cell r="J9090">
            <v>945</v>
          </cell>
          <cell r="K9090" t="str">
            <v>甲类</v>
          </cell>
        </row>
        <row r="9091">
          <cell r="A9091" t="str">
            <v>HX873502</v>
          </cell>
          <cell r="B9091" t="str">
            <v>关节镜下钙化性肌腱炎病灶清理术</v>
          </cell>
          <cell r="C9091" t="str">
            <v>消毒铺巾,铺防水材料,肩关节后入路和前入路分别置入关节镜和器械,刨刀切除肩峰下滑囊,用刨刀进行冈上肌腱病灶清理,根据需要进行清理后的裂伤部分的缝合,12000毫升生理冲洗液冲洗关节腔,放置引流管,缝合包扎。不含裂伤部分缝合。</v>
          </cell>
          <cell r="D9091" t="str">
            <v>引流装置,冲洗液</v>
          </cell>
          <cell r="E9091" t="str">
            <v>内固定材料,特殊缝线</v>
          </cell>
          <cell r="F9091" t="str">
            <v>单侧</v>
          </cell>
          <cell r="G9091" t="str">
            <v/>
          </cell>
          <cell r="H9091">
            <v>1450</v>
          </cell>
          <cell r="I9091">
            <v>1160</v>
          </cell>
          <cell r="J9091">
            <v>1015</v>
          </cell>
          <cell r="K9091" t="str">
            <v>乙类</v>
          </cell>
        </row>
        <row r="9092">
          <cell r="A9092" t="str">
            <v>HX873503</v>
          </cell>
          <cell r="B9092" t="str">
            <v>关节镜下腱鞘囊肿切除术</v>
          </cell>
          <cell r="C9092" t="str">
            <v>消毒铺巾,气囊止血带止血,切开皮肤,插入窥镜,显露并切除囊肿。</v>
          </cell>
          <cell r="D9092" t="str">
            <v>引流装置</v>
          </cell>
          <cell r="E9092" t="str">
            <v>特殊缝线</v>
          </cell>
          <cell r="F9092" t="str">
            <v>单侧</v>
          </cell>
          <cell r="G9092" t="str">
            <v/>
          </cell>
          <cell r="H9092">
            <v>500</v>
          </cell>
          <cell r="I9092">
            <v>400</v>
          </cell>
          <cell r="J9092">
            <v>350</v>
          </cell>
          <cell r="K9092" t="str">
            <v>乙类</v>
          </cell>
        </row>
        <row r="9093">
          <cell r="A9093" t="str">
            <v>HX883301</v>
          </cell>
          <cell r="B9093" t="str">
            <v>先天性束带综合征矫形术</v>
          </cell>
          <cell r="C9093" t="str">
            <v>消毒铺巾,气囊止血带止血,切开皮肤,矫正皮肤挛缩,缝线或克氏针固定。不含术中X线引导。</v>
          </cell>
          <cell r="D9093" t="str">
            <v>外固定材料</v>
          </cell>
          <cell r="E9093" t="str">
            <v>内固定材料,钢丝</v>
          </cell>
          <cell r="F9093" t="str">
            <v>部位</v>
          </cell>
          <cell r="G9093" t="str">
            <v/>
          </cell>
          <cell r="H9093">
            <v>1000</v>
          </cell>
          <cell r="I9093">
            <v>800</v>
          </cell>
          <cell r="J9093">
            <v>700</v>
          </cell>
          <cell r="K9093" t="str">
            <v>乙类</v>
          </cell>
        </row>
        <row r="9094">
          <cell r="A9094" t="str">
            <v>HX883302</v>
          </cell>
          <cell r="B9094" t="str">
            <v>肌肉缝合术</v>
          </cell>
          <cell r="C9094" t="str">
            <v>消毒铺巾,气囊止血带止血,切开皮肤,显露并缝合肌肉。不含清创术。</v>
          </cell>
          <cell r="D9094" t="str">
            <v>引流装置,外固定材料</v>
          </cell>
          <cell r="E9094" t="str">
            <v>特殊缝线,止血材料</v>
          </cell>
          <cell r="F9094" t="str">
            <v>条</v>
          </cell>
          <cell r="G9094" t="str">
            <v>每增加1条肌肉加收不超过30%</v>
          </cell>
          <cell r="H9094">
            <v>500</v>
          </cell>
          <cell r="I9094">
            <v>400</v>
          </cell>
          <cell r="J9094">
            <v>350</v>
          </cell>
          <cell r="K9094" t="str">
            <v>丙类</v>
          </cell>
        </row>
        <row r="9095">
          <cell r="A9095" t="str">
            <v>HX883303</v>
          </cell>
          <cell r="B9095" t="str">
            <v>肌肉成形术</v>
          </cell>
          <cell r="C9095" t="str">
            <v>将相对应的肌肉瓣互相对端缝合,截骨端被完全覆盖包埋,保持肌肉于正常的生理状态功能,形成圆柱状残肢,可以满足全面接触､全面承重假肢接受腔的装配要求。</v>
          </cell>
          <cell r="D9095" t="str">
            <v/>
          </cell>
          <cell r="E9095" t="str">
            <v>特殊缝线</v>
          </cell>
          <cell r="F9095" t="str">
            <v>次</v>
          </cell>
          <cell r="G9095" t="str">
            <v/>
          </cell>
          <cell r="H9095">
            <v>900</v>
          </cell>
          <cell r="I9095">
            <v>720</v>
          </cell>
          <cell r="J9095">
            <v>630</v>
          </cell>
          <cell r="K9095" t="str">
            <v>丙类</v>
          </cell>
        </row>
        <row r="9096">
          <cell r="A9096" t="str">
            <v>HX883304</v>
          </cell>
          <cell r="B9096" t="str">
            <v>肌力肌张力调整术</v>
          </cell>
          <cell r="C9096" t="str">
            <v>麻醉后,俯卧位,切开腰椎相应节段皮下,切开椎板,剪开硬膜,显露成对的脊神经,将脊神经后根分为4到5束,分别予以电刺激,阈值最低者予以切断。逐层缝合硬膜及切口。</v>
          </cell>
          <cell r="D9096" t="str">
            <v/>
          </cell>
          <cell r="E9096" t="str">
            <v>特殊缝线,止血材料</v>
          </cell>
          <cell r="F9096" t="str">
            <v>每对脊神经</v>
          </cell>
          <cell r="G9096" t="str">
            <v/>
          </cell>
          <cell r="H9096">
            <v>1300</v>
          </cell>
          <cell r="I9096">
            <v>1040</v>
          </cell>
          <cell r="J9096">
            <v>910</v>
          </cell>
          <cell r="K9096" t="str">
            <v>乙类</v>
          </cell>
        </row>
        <row r="9097">
          <cell r="A9097" t="str">
            <v>HX889301</v>
          </cell>
          <cell r="B9097" t="str">
            <v>肌腱重建术</v>
          </cell>
          <cell r="C9097" t="str">
            <v>消毒铺巾,肌腱清理,止点重建或重叠缝合,周围肌腱加固,止血,放置引流,负压吸引。</v>
          </cell>
          <cell r="D9097" t="str">
            <v>外固定材料,引流装置</v>
          </cell>
          <cell r="E9097" t="str">
            <v>特殊缝线</v>
          </cell>
          <cell r="F9097" t="str">
            <v>单侧</v>
          </cell>
          <cell r="G9097" t="str">
            <v/>
          </cell>
          <cell r="H9097">
            <v>2000</v>
          </cell>
          <cell r="I9097">
            <v>1600</v>
          </cell>
          <cell r="J9097">
            <v>1400</v>
          </cell>
          <cell r="K9097" t="str">
            <v>乙类</v>
          </cell>
        </row>
        <row r="9098">
          <cell r="A9098" t="str">
            <v>HX889302</v>
          </cell>
          <cell r="B9098" t="str">
            <v>肌腱复位支持带修补/重建术</v>
          </cell>
          <cell r="C9098" t="str">
            <v>消毒铺巾,肌腱复位,支持带修补或软组织､骨瓣支持带重建,止血,放置引流,负压吸引。</v>
          </cell>
          <cell r="D9098" t="str">
            <v>外固定材料,引流装置</v>
          </cell>
          <cell r="E9098" t="str">
            <v>特殊缝线</v>
          </cell>
          <cell r="F9098" t="str">
            <v>单侧</v>
          </cell>
          <cell r="G9098" t="str">
            <v/>
          </cell>
          <cell r="H9098">
            <v>1000</v>
          </cell>
          <cell r="I9098">
            <v>800</v>
          </cell>
          <cell r="J9098">
            <v>700</v>
          </cell>
          <cell r="K9098" t="str">
            <v>乙类</v>
          </cell>
        </row>
        <row r="9099">
          <cell r="A9099" t="str">
            <v>HX889303</v>
          </cell>
          <cell r="B9099" t="str">
            <v>闭孔内肌自体移植术</v>
          </cell>
          <cell r="C9099" t="str">
            <v>自体闭孔内肌切取,移植,固定,止血。</v>
          </cell>
          <cell r="D9099" t="str">
            <v/>
          </cell>
          <cell r="E9099" t="str">
            <v>特殊缝线</v>
          </cell>
          <cell r="F9099" t="str">
            <v>次</v>
          </cell>
          <cell r="G9099" t="str">
            <v/>
          </cell>
          <cell r="H9099">
            <v>1000</v>
          </cell>
          <cell r="I9099">
            <v>800</v>
          </cell>
          <cell r="J9099">
            <v>700</v>
          </cell>
          <cell r="K9099" t="str">
            <v>乙类</v>
          </cell>
        </row>
        <row r="9100">
          <cell r="A9100" t="str">
            <v>HX889304</v>
          </cell>
          <cell r="B9100" t="str">
            <v>自体肌腱游离移植术</v>
          </cell>
          <cell r="C9100" t="str">
            <v>术区皮肤消毒,切开皮肤显露肌腱移植区,清理准备肌腱移植床和肌腱吻合点,修整､处理移植肌腱,移植自体肌腱缝合吻合端,缝合伤口。不含自体肌腱切取术。</v>
          </cell>
          <cell r="D9100" t="str">
            <v>引流装置</v>
          </cell>
          <cell r="E9100" t="str">
            <v>特殊缝线</v>
          </cell>
          <cell r="F9100" t="str">
            <v>条</v>
          </cell>
          <cell r="G9100" t="str">
            <v/>
          </cell>
          <cell r="H9100">
            <v>1100</v>
          </cell>
          <cell r="I9100">
            <v>880</v>
          </cell>
          <cell r="J9100">
            <v>770</v>
          </cell>
          <cell r="K9100" t="str">
            <v>乙类</v>
          </cell>
        </row>
        <row r="9101">
          <cell r="A9101" t="str">
            <v>HX889305</v>
          </cell>
          <cell r="B9101" t="str">
            <v>异体/种肌腱移植术</v>
          </cell>
          <cell r="C9101" t="str">
            <v>术区皮肤消毒,切开皮肤显露肌腱移植区,清理准备肌腱移植床和肌腱吻合点,修整､处理移植肌腱,移植异体或种肌腱缝合吻合端,缝合伤口。</v>
          </cell>
          <cell r="D9101" t="str">
            <v>外固定材料,引流装置</v>
          </cell>
          <cell r="E9101" t="str">
            <v>特殊缝线</v>
          </cell>
          <cell r="F9101" t="str">
            <v>条</v>
          </cell>
          <cell r="G9101" t="str">
            <v>每增加1条肌腱加收不超过80%</v>
          </cell>
          <cell r="H9101">
            <v>1600</v>
          </cell>
          <cell r="I9101">
            <v>1280</v>
          </cell>
          <cell r="J9101">
            <v>1120</v>
          </cell>
          <cell r="K9101" t="str">
            <v>乙类</v>
          </cell>
        </row>
        <row r="9102">
          <cell r="A9102" t="str">
            <v>HX889306</v>
          </cell>
          <cell r="B9102" t="str">
            <v>人工肌腱移植术</v>
          </cell>
          <cell r="C9102" t="str">
            <v>术区皮肤消毒,切开皮肤显露肌腱移植区,清理准备肌腱移植床和肌腱吻合点,修整､处理移植肌腱,移植人工肌腱缝合吻合端,缝合伤口。</v>
          </cell>
          <cell r="D9102" t="str">
            <v>外固定材料,引流装置</v>
          </cell>
          <cell r="E9102" t="str">
            <v>人工肌腱,特殊缝线</v>
          </cell>
          <cell r="F9102" t="str">
            <v>条</v>
          </cell>
          <cell r="G9102" t="str">
            <v>每增加1条肌腱加收不超过80%</v>
          </cell>
          <cell r="H9102">
            <v>1600</v>
          </cell>
          <cell r="I9102">
            <v>1280</v>
          </cell>
          <cell r="J9102">
            <v>1120</v>
          </cell>
          <cell r="K9102" t="str">
            <v>乙类</v>
          </cell>
        </row>
        <row r="9103">
          <cell r="A9103" t="str">
            <v>HX889307</v>
          </cell>
          <cell r="B9103" t="str">
            <v>异体带鞘管屈指肌腱移植术</v>
          </cell>
          <cell r="C9103" t="str">
            <v>消毒铺巾,气囊止血带止血,切开皮肤,移植异体肌腱和腱鞘,修复损伤肌腱,外固定。不含肌腱缝合术。</v>
          </cell>
          <cell r="D9103" t="str">
            <v>外固定材料</v>
          </cell>
          <cell r="E9103" t="str">
            <v>特殊缝线,止血材料</v>
          </cell>
          <cell r="F9103" t="str">
            <v>条</v>
          </cell>
          <cell r="G9103" t="str">
            <v>每增加1条肌腱加收不超过30%</v>
          </cell>
          <cell r="H9103">
            <v>1000</v>
          </cell>
          <cell r="I9103">
            <v>800</v>
          </cell>
          <cell r="J9103">
            <v>700</v>
          </cell>
          <cell r="K9103" t="str">
            <v>乙类</v>
          </cell>
        </row>
        <row r="9104">
          <cell r="A9104" t="str">
            <v>HX943701</v>
          </cell>
          <cell r="B9104" t="str">
            <v>骨科手术导航引导</v>
          </cell>
          <cell r="C9104" t="str">
            <v>应用计算机导航系统,通过术中或术前采集手术图像,术中图像注册,手术工具连接指示器,通过计算机系统采集现场数据计算显示手术工具与手术骨骼的位置关系,并显示在屏幕上,达到手术导航的目的。</v>
          </cell>
          <cell r="D9104" t="str">
            <v/>
          </cell>
          <cell r="E9104" t="str">
            <v/>
          </cell>
          <cell r="F9104" t="str">
            <v>次</v>
          </cell>
          <cell r="G9104" t="str">
            <v>此项为辅加操作项目</v>
          </cell>
          <cell r="H9104">
            <v>1000</v>
          </cell>
          <cell r="I9104">
            <v>800</v>
          </cell>
          <cell r="J9104">
            <v>700</v>
          </cell>
          <cell r="K9104" t="str">
            <v>乙类</v>
          </cell>
        </row>
        <row r="9105">
          <cell r="A9105" t="str">
            <v>HX983301</v>
          </cell>
          <cell r="B9105" t="str">
            <v>异体移植物修整术</v>
          </cell>
          <cell r="C9105" t="str">
            <v>在无菌条件下,将异体移植物修整成需要的尺寸并缝编。</v>
          </cell>
          <cell r="D9105" t="str">
            <v/>
          </cell>
          <cell r="E9105" t="str">
            <v>特殊缝线</v>
          </cell>
          <cell r="F9105" t="str">
            <v>次</v>
          </cell>
          <cell r="G9105" t="str">
            <v>此项为辅加操作项目</v>
          </cell>
          <cell r="H9105">
            <v>700</v>
          </cell>
          <cell r="I9105">
            <v>560</v>
          </cell>
          <cell r="J9105">
            <v>490</v>
          </cell>
          <cell r="K9105" t="str">
            <v>丙类</v>
          </cell>
        </row>
        <row r="9106">
          <cell r="A9106" t="str">
            <v>HX983302</v>
          </cell>
          <cell r="B9106" t="str">
            <v>伊氏架矫形术</v>
          </cell>
          <cell r="C9106" t="str">
            <v>伊氏架用于四肢畸形的矫正,如先天性假关节､单肢畸形､肢体延长等手术。麻醉后应用事先预设好的伊氏架设计进针点,电钻钻入克氏针,固定伊氏架后,拉紧柯氏针,常按一定角度截骨并矫形。</v>
          </cell>
          <cell r="D9106" t="str">
            <v/>
          </cell>
          <cell r="E9106" t="str">
            <v>内固定材料</v>
          </cell>
          <cell r="F9106" t="str">
            <v>单侧</v>
          </cell>
          <cell r="G9106" t="str">
            <v/>
          </cell>
          <cell r="H9106">
            <v>500</v>
          </cell>
          <cell r="I9106">
            <v>400</v>
          </cell>
          <cell r="J9106">
            <v>350</v>
          </cell>
          <cell r="K9106" t="str">
            <v>丙类</v>
          </cell>
        </row>
        <row r="9107">
          <cell r="A9107" t="str">
            <v>HY</v>
          </cell>
          <cell r="B9107" t="str">
            <v>(十七)体被系统</v>
          </cell>
          <cell r="C9107" t="str">
            <v/>
          </cell>
          <cell r="D9107" t="str">
            <v/>
          </cell>
          <cell r="E9107" t="str">
            <v/>
          </cell>
        </row>
        <row r="9107">
          <cell r="G9107" t="str">
            <v/>
          </cell>
          <cell r="H9107" t="str">
            <v/>
          </cell>
          <cell r="I9107" t="str">
            <v/>
          </cell>
          <cell r="J9107" t="str">
            <v/>
          </cell>
        </row>
        <row r="9108">
          <cell r="A9108" t="str">
            <v>HYA-HYB</v>
          </cell>
          <cell r="B9108" t="str">
            <v>1.乳腺</v>
          </cell>
          <cell r="C9108" t="str">
            <v/>
          </cell>
          <cell r="D9108" t="str">
            <v/>
          </cell>
          <cell r="E9108" t="str">
            <v/>
          </cell>
        </row>
        <row r="9108">
          <cell r="G9108" t="str">
            <v/>
          </cell>
          <cell r="H9108" t="str">
            <v/>
          </cell>
          <cell r="I9108" t="str">
            <v/>
          </cell>
          <cell r="J9108" t="str">
            <v/>
          </cell>
        </row>
        <row r="9109">
          <cell r="A9109" t="str">
            <v>HYA43301</v>
          </cell>
          <cell r="B9109" t="str">
            <v>经皮乳腺病灶导丝定位</v>
          </cell>
          <cell r="C9109" t="str">
            <v>术前准备,彩色多普勒超声,选择穿刺点及深度,局部皮肤消毒､麻醉,穿刺引导套组,在超声引导下将穿刺针刺入目标内。图文报告。不含超声引导。</v>
          </cell>
          <cell r="D9109" t="str">
            <v>注射器</v>
          </cell>
          <cell r="E9109" t="str">
            <v>穿刺针</v>
          </cell>
          <cell r="F9109" t="str">
            <v>次</v>
          </cell>
          <cell r="G9109" t="str">
            <v/>
          </cell>
          <cell r="H9109">
            <v>120</v>
          </cell>
          <cell r="I9109">
            <v>95</v>
          </cell>
          <cell r="J9109">
            <v>85</v>
          </cell>
          <cell r="K9109" t="str">
            <v>甲类</v>
          </cell>
        </row>
        <row r="9110">
          <cell r="A9110" t="str">
            <v>HYA43302</v>
          </cell>
          <cell r="B9110" t="str">
            <v>乳腺术前定位术</v>
          </cell>
          <cell r="C9110" t="str">
            <v>操作人员核对登记患者信息,褪去患者上衣以便检查摆位,反复摆位,完成患侧乳腺轴位定位像,患侧乳腺斜位定位像,曝光,一次或一次以上使用乳腺定位针,消毒并局部麻醉下根据需要完成乳腺轴位上进针,乳腺侧位侧进针,乳腺反轴位下进针等穿刺定位,冲洗照片(或胶片),医生完成诊断报告。不含X线引导､穿刺活检。</v>
          </cell>
          <cell r="D9110" t="str">
            <v>注射器</v>
          </cell>
          <cell r="E9110" t="str">
            <v>乳腺穿刺定位针</v>
          </cell>
          <cell r="F9110" t="str">
            <v>次</v>
          </cell>
          <cell r="G9110" t="str">
            <v/>
          </cell>
          <cell r="H9110">
            <v>120</v>
          </cell>
          <cell r="I9110">
            <v>95</v>
          </cell>
          <cell r="J9110">
            <v>85</v>
          </cell>
          <cell r="K9110" t="str">
            <v>甲类</v>
          </cell>
        </row>
        <row r="9111">
          <cell r="A9111" t="str">
            <v>HYA45101</v>
          </cell>
          <cell r="B9111" t="str">
            <v>经皮穿刺乳房脓肿引流术</v>
          </cell>
          <cell r="C9111" t="str">
            <v>定位,消毒铺巾,局麻,脓肿穿刺,抽出脓液。必要时冲洗,注药或置管引流。</v>
          </cell>
          <cell r="D9111" t="str">
            <v>穿刺针,引流装置,注射器</v>
          </cell>
          <cell r="E9111" t="str">
            <v/>
          </cell>
          <cell r="F9111" t="str">
            <v>单侧</v>
          </cell>
          <cell r="G9111" t="str">
            <v/>
          </cell>
          <cell r="H9111">
            <v>200</v>
          </cell>
          <cell r="I9111">
            <v>160</v>
          </cell>
          <cell r="J9111">
            <v>140</v>
          </cell>
          <cell r="K9111" t="str">
            <v>甲类</v>
          </cell>
        </row>
        <row r="9112">
          <cell r="A9112" t="str">
            <v>HYA45102</v>
          </cell>
          <cell r="B9112" t="str">
            <v>乳腺肿块穿刺引流术</v>
          </cell>
          <cell r="C9112" t="str">
            <v>用灰阶超声仪对乳腺肿块进行术前观察,消毒铺巾,局麻,在B超监视下将穿刺针或穿刺枪经皮刺入乳腺肿块内,抽吸活检,置管引流或注药。图文报告。不含超声引导。</v>
          </cell>
          <cell r="D9112" t="str">
            <v>引流装置,注射器</v>
          </cell>
          <cell r="E9112" t="str">
            <v>穿刺针</v>
          </cell>
          <cell r="F9112" t="str">
            <v>次</v>
          </cell>
          <cell r="G9112" t="str">
            <v/>
          </cell>
          <cell r="H9112">
            <v>300</v>
          </cell>
          <cell r="I9112">
            <v>240</v>
          </cell>
          <cell r="J9112">
            <v>210</v>
          </cell>
          <cell r="K9112" t="str">
            <v>甲类</v>
          </cell>
        </row>
        <row r="9113">
          <cell r="A9113" t="str">
            <v>HYA45103</v>
          </cell>
          <cell r="B9113" t="str">
            <v>乳腺肿瘤微创旋切术</v>
          </cell>
          <cell r="C9113" t="str">
            <v>麻醉成功后，术野常规消毒，铺无菌单巾，超声引导乳腺微创旋切系统探针连接完毕，先取右侧乳晕旁切口0.2cm，经切口将旋切针置入10点内、10点外、1点内、1点外、2点、3点包块下方，在B超引导下将上述包块及周围部分组织旋切除，反复挤压切口将切口下积血挤出，B超查无活动性出血，给予无菌敷料加压包扎。换乳腺微创旋切针，超声引导乳腺微创旋切系统探针连接完毕，再取左侧乳晕旁切口0.2cm，以同法将左乳乳头下方、8点、1点内、1点外、2点包块旋切除，B超查无活动性出血，给予无菌敷料加压包扎。不含超声引导和活检。</v>
          </cell>
          <cell r="D9113" t="str">
            <v/>
          </cell>
          <cell r="E9113" t="str">
            <v>乳房旋切穿刺针及配件</v>
          </cell>
          <cell r="F9113" t="str">
            <v>单侧</v>
          </cell>
          <cell r="G9113" t="str">
            <v>以3个肿瘤标本为基数，每增加1个标本加收不超过20%</v>
          </cell>
          <cell r="H9113">
            <v>1000</v>
          </cell>
          <cell r="I9113">
            <v>800</v>
          </cell>
          <cell r="J9113">
            <v>700</v>
          </cell>
          <cell r="K9113" t="str">
            <v>乙类</v>
          </cell>
        </row>
        <row r="9114">
          <cell r="A9114" t="str">
            <v>HYA45301</v>
          </cell>
          <cell r="B9114" t="str">
            <v>乳房浅表脓肿切开引流术</v>
          </cell>
          <cell r="C9114" t="str">
            <v>指在门诊,消毒铺巾,局麻,定位,脓肿切开,置引流物,包扎伤口。</v>
          </cell>
          <cell r="D9114" t="str">
            <v>引流装置,注射器</v>
          </cell>
          <cell r="E9114" t="str">
            <v>特殊缝线</v>
          </cell>
          <cell r="F9114" t="str">
            <v>单侧</v>
          </cell>
          <cell r="G9114" t="str">
            <v/>
          </cell>
          <cell r="H9114">
            <v>160</v>
          </cell>
          <cell r="I9114">
            <v>130</v>
          </cell>
          <cell r="J9114">
            <v>110</v>
          </cell>
          <cell r="K9114" t="str">
            <v>甲类</v>
          </cell>
        </row>
        <row r="9115">
          <cell r="A9115" t="str">
            <v>HYA45302</v>
          </cell>
          <cell r="B9115" t="str">
            <v>乳房深部脓肿切开引流术</v>
          </cell>
          <cell r="C9115" t="str">
            <v>指需在手术室,麻醉医生操作的麻醉下行使手术。消毒铺巾,脓肿切开,打开深部脓腔,充分引流,置引流管引出,固定,包扎伤口。</v>
          </cell>
          <cell r="D9115" t="str">
            <v>引流装置</v>
          </cell>
          <cell r="E9115" t="str">
            <v>特殊缝线</v>
          </cell>
          <cell r="F9115" t="str">
            <v>单侧</v>
          </cell>
          <cell r="G9115" t="str">
            <v/>
          </cell>
          <cell r="H9115">
            <v>360</v>
          </cell>
          <cell r="I9115">
            <v>290</v>
          </cell>
          <cell r="J9115">
            <v>250</v>
          </cell>
          <cell r="K9115" t="str">
            <v>甲类</v>
          </cell>
        </row>
        <row r="9116">
          <cell r="A9116" t="str">
            <v>HYA62301</v>
          </cell>
          <cell r="B9116" t="str">
            <v>隆乳术</v>
          </cell>
          <cell r="C9116" t="str">
            <v>含经腋窝切口入路､乳晕切口入路､乳房下皱襞切口入路进行的胸大肌下､乳腺后间隙假体置入隆乳术。不含包膜切除､乳房下皱襞成形､包膜瓣成形及转移､包膜腔调整､自体真皮片或人工材料修补､内窥镜隆乳术。</v>
          </cell>
          <cell r="D9116" t="str">
            <v>引流装置</v>
          </cell>
          <cell r="E9116" t="str">
            <v>皮肤扩张器,乳房假体,特殊缝线,止血材料</v>
          </cell>
          <cell r="F9116" t="str">
            <v>单侧</v>
          </cell>
          <cell r="G9116" t="str">
            <v/>
          </cell>
          <cell r="H9116" t="str">
            <v>市场调节价</v>
          </cell>
          <cell r="I9116" t="str">
            <v>市场调节价</v>
          </cell>
          <cell r="J9116" t="str">
            <v>市场调节价</v>
          </cell>
          <cell r="K9116" t="str">
            <v>丙类</v>
          </cell>
        </row>
        <row r="9117">
          <cell r="A9117" t="str">
            <v>HYA62302</v>
          </cell>
          <cell r="B9117" t="str">
            <v>内窥镜辅助假体置入隆乳术</v>
          </cell>
          <cell r="C9117" t="str">
            <v>体位摆放,消毒铺巾,设计假体置入位置,剥离范围及切口,肋间神经阻滞及局部浸润麻醉,经腋窝切开皮肤､皮下组织,找到胸大肌后间隙,经切口作胸大肌后间隙的剥离,在内窥镜辅助下作假体腔隙的调整､定位,胸大肌离断,双平面的形成,止血,乳房假体置入,位置及形态调整,电刀及双极电凝止血,引流管置入及切口分层缝合,乳房包扎固定。</v>
          </cell>
          <cell r="D9117" t="str">
            <v>引流装置</v>
          </cell>
          <cell r="E9117" t="str">
            <v>乳房假体,皮肤扩张器,特殊缝线,止血材料</v>
          </cell>
          <cell r="F9117" t="str">
            <v>单侧</v>
          </cell>
          <cell r="G9117" t="str">
            <v/>
          </cell>
          <cell r="H9117">
            <v>1700</v>
          </cell>
          <cell r="I9117">
            <v>1360</v>
          </cell>
          <cell r="J9117">
            <v>1190</v>
          </cell>
          <cell r="K9117" t="str">
            <v>丙类</v>
          </cell>
        </row>
        <row r="9118">
          <cell r="A9118" t="str">
            <v>HYA62303</v>
          </cell>
          <cell r="B9118" t="str">
            <v>自体颗粒脂肪注射隆乳术</v>
          </cell>
          <cell r="C9118" t="str">
            <v>估算所需脂肪量,选择脂肪颗粒供区,术前设计,消毒铺巾,体位摆放,受区肋间神经阻滞麻醉,局部浸润麻醉,皮肤做小切口,在皮下､乳腺､胸肌各层次注射颗粒脂肪,间断关闭切口,吸脂供区加压包扎。不含注射器法吸脂术。</v>
          </cell>
          <cell r="D9118" t="str">
            <v/>
          </cell>
          <cell r="E9118" t="str">
            <v>特殊缝线</v>
          </cell>
          <cell r="F9118" t="str">
            <v>单侧</v>
          </cell>
          <cell r="G9118" t="str">
            <v>双侧加收不超过50%</v>
          </cell>
          <cell r="H9118" t="str">
            <v>市场调节价</v>
          </cell>
          <cell r="I9118" t="str">
            <v>市场调节价</v>
          </cell>
          <cell r="J9118" t="str">
            <v>市场调节价</v>
          </cell>
          <cell r="K9118" t="str">
            <v>丙类</v>
          </cell>
        </row>
        <row r="9119">
          <cell r="A9119" t="str">
            <v>HYA64301</v>
          </cell>
          <cell r="B9119" t="str">
            <v>乳房假体取出术</v>
          </cell>
          <cell r="C9119" t="str">
            <v>手术设计,消毒铺巾,体位摆放,切开并分离假体取出通路,探查并切开假体包膜腔,取出乳房假体,切除(或部分切除)假体包膜,止血,引流管放置,逐层关闭切口。</v>
          </cell>
          <cell r="D9119" t="str">
            <v>引流装置</v>
          </cell>
          <cell r="E9119" t="str">
            <v>特殊缝线,止血材料</v>
          </cell>
          <cell r="F9119" t="str">
            <v>单侧</v>
          </cell>
          <cell r="G9119" t="str">
            <v/>
          </cell>
          <cell r="H9119">
            <v>400</v>
          </cell>
          <cell r="I9119">
            <v>320</v>
          </cell>
          <cell r="J9119">
            <v>280</v>
          </cell>
          <cell r="K9119" t="str">
            <v>丙类</v>
          </cell>
        </row>
        <row r="9120">
          <cell r="A9120" t="str">
            <v>HYA64302</v>
          </cell>
          <cell r="B9120" t="str">
            <v>乳房内注射材料取出术</v>
          </cell>
          <cell r="C9120" t="str">
            <v>消毒铺巾,体位摆放,根据术前影象学检查结果,判断乳房内人工材料的位置和性质,并设计切口,切口局部麻醉浸润,切开皮肤及皮下组织,剥离,在乳房内探查､清除凝胶样人工材料,剥离切除团块状材料及严重变性组织,反复灌洗清除残留材料,吸引器吸除组织内少量人工材料及变性组织,双极电凝止血,放置引流管,分层缝合切口,加压包扎。不含假体置入等各种方式的修复术。</v>
          </cell>
          <cell r="D9120" t="str">
            <v>引流装置</v>
          </cell>
          <cell r="E9120" t="str">
            <v>特殊缝线,止血材料</v>
          </cell>
          <cell r="F9120" t="str">
            <v>单侧</v>
          </cell>
          <cell r="G9120" t="str">
            <v/>
          </cell>
          <cell r="H9120">
            <v>400</v>
          </cell>
          <cell r="I9120">
            <v>320</v>
          </cell>
          <cell r="J9120">
            <v>280</v>
          </cell>
          <cell r="K9120" t="str">
            <v>丙类</v>
          </cell>
        </row>
        <row r="9121">
          <cell r="A9121" t="str">
            <v>HYA66301</v>
          </cell>
          <cell r="B9121" t="str">
            <v>乳房假体置换术</v>
          </cell>
          <cell r="C9121" t="str">
            <v>手术设计,消毒铺巾,体位摆放,切开并分离假体取出通路,探查并切开假体包膜腔,取出乳房假体,切除假体包膜,通过剥离或缝合调整假体腔隙,置入乳房假体,调整假体位置,止血,引流管放置,逐层关闭切口,加压包扎固定。</v>
          </cell>
          <cell r="D9121" t="str">
            <v>引流装置</v>
          </cell>
          <cell r="E9121" t="str">
            <v>乳房假体,特殊缝线,止血材料</v>
          </cell>
          <cell r="F9121" t="str">
            <v>单侧</v>
          </cell>
          <cell r="G9121" t="str">
            <v/>
          </cell>
          <cell r="H9121" t="str">
            <v>市场调节价</v>
          </cell>
          <cell r="I9121" t="str">
            <v>市场调节价</v>
          </cell>
          <cell r="J9121" t="str">
            <v>市场调节价</v>
          </cell>
          <cell r="K9121" t="str">
            <v>丙类</v>
          </cell>
        </row>
        <row r="9122">
          <cell r="A9122" t="str">
            <v>HYA73301</v>
          </cell>
          <cell r="B9122" t="str">
            <v>单纯乳房切除术</v>
          </cell>
          <cell r="C9122" t="str">
            <v>切口设计,大梭形切口切开皮肤,皮瓣游离,将乳腺､乳头及多余皮肤完整切除,创面止血,置管引出,固定,缝合切口。</v>
          </cell>
          <cell r="D9122" t="str">
            <v>引流装置</v>
          </cell>
          <cell r="E9122" t="str">
            <v>特殊缝线,止血材料</v>
          </cell>
          <cell r="F9122" t="str">
            <v>单侧</v>
          </cell>
          <cell r="G9122" t="str">
            <v/>
          </cell>
          <cell r="H9122">
            <v>880</v>
          </cell>
          <cell r="I9122">
            <v>700</v>
          </cell>
          <cell r="J9122">
            <v>610</v>
          </cell>
          <cell r="K9122" t="str">
            <v>甲类</v>
          </cell>
        </row>
        <row r="9123">
          <cell r="A9123" t="str">
            <v>HYA73302</v>
          </cell>
          <cell r="B9123" t="str">
            <v>乳房肥大抽吸术</v>
          </cell>
          <cell r="C9123" t="str">
            <v>局麻设计抽吸范围,注射肿胀液(大约1000-3000毫升),皮肤切口,吸脂针经皮肤切口于皮下及腺体中反复抽吸,待肥大的乳腺消除､胸部平整､两侧对称,排挤积液,放置引流,加压包扎。</v>
          </cell>
          <cell r="D9123" t="str">
            <v>引流装置,注射器</v>
          </cell>
          <cell r="E9123" t="str">
            <v>特殊缝线,止血材料</v>
          </cell>
          <cell r="F9123" t="str">
            <v>单侧</v>
          </cell>
          <cell r="G9123" t="str">
            <v/>
          </cell>
          <cell r="H9123" t="str">
            <v>市场调节价</v>
          </cell>
          <cell r="I9123" t="str">
            <v>市场调节价</v>
          </cell>
          <cell r="J9123" t="str">
            <v>市场调节价</v>
          </cell>
          <cell r="K9123" t="str">
            <v>丙类</v>
          </cell>
        </row>
        <row r="9124">
          <cell r="A9124" t="str">
            <v>HYA73303</v>
          </cell>
          <cell r="B9124" t="str">
            <v>乳房内注射材料取出感染灶清除术</v>
          </cell>
          <cell r="C9124" t="str">
            <v>指乳房内注射人工材料后出现感染､窦道的切除术。消毒铺巾,体位摆放,根据术前影象学检查结果,判断乳房内人工材料的位置和性质,沿感染严重部位或已形成的窦道切开,探查并找到感染腔隙,清除凝胶样人工材料及感染灶,剥离切除固态材料及严重变性组织,反复灌洗清除残留材料,完整切除窦道,双极电凝止血,放置引流管,分层缝合切口,加压包扎。</v>
          </cell>
          <cell r="D9124" t="str">
            <v>引流装置</v>
          </cell>
          <cell r="E9124" t="str">
            <v>特殊缝线,止血材料</v>
          </cell>
          <cell r="F9124" t="str">
            <v>单侧</v>
          </cell>
          <cell r="G9124" t="str">
            <v/>
          </cell>
          <cell r="H9124">
            <v>1400</v>
          </cell>
          <cell r="I9124">
            <v>1120</v>
          </cell>
          <cell r="J9124">
            <v>980</v>
          </cell>
          <cell r="K9124" t="str">
            <v>丙类</v>
          </cell>
        </row>
        <row r="9125">
          <cell r="A9125" t="str">
            <v>HYA73304</v>
          </cell>
          <cell r="B9125" t="str">
            <v>乳房扩张器取出扩张包膜切除术</v>
          </cell>
          <cell r="C9125" t="str">
            <v>指乳房内扩张器置入术后扩张器取出,假体置换乳房再造术。术前设计,消毒铺巾,体位摆放,切开皮肤､皮下组织及扩张器包膜,取出扩张器,切除包膜,以电刀乳房内扩张腔隙调整,乳房假体置入,调整再造腔隙,重新调整乳房下皱襞位置,双极电凝止血,放置引流管,分层缝合切口,加压包扎。</v>
          </cell>
          <cell r="D9125" t="str">
            <v>引流装置</v>
          </cell>
          <cell r="E9125" t="str">
            <v>乳房假体,特殊缝线,止血材料</v>
          </cell>
          <cell r="F9125" t="str">
            <v>单侧</v>
          </cell>
          <cell r="G9125" t="str">
            <v/>
          </cell>
          <cell r="H9125">
            <v>1600</v>
          </cell>
          <cell r="I9125">
            <v>1280</v>
          </cell>
          <cell r="J9125">
            <v>1120</v>
          </cell>
          <cell r="K9125" t="str">
            <v>丙类</v>
          </cell>
        </row>
        <row r="9126">
          <cell r="A9126" t="str">
            <v>HYA73305</v>
          </cell>
          <cell r="B9126" t="str">
            <v>乳腺癌保乳手术</v>
          </cell>
          <cell r="C9126" t="str">
            <v>指2厘米以内无临床转移的早期乳腺癌,行部分乳腺切除的手术。设计切口,铺巾消毒,切除含肿瘤的部分腺体,同时另开口清除腋窝淋巴结,置引流管引出固定,缝合切口。</v>
          </cell>
          <cell r="D9126" t="str">
            <v>引流装置</v>
          </cell>
          <cell r="E9126" t="str">
            <v>特殊缝线,止血材料</v>
          </cell>
          <cell r="F9126" t="str">
            <v>单侧</v>
          </cell>
          <cell r="G9126" t="str">
            <v/>
          </cell>
          <cell r="H9126">
            <v>1500</v>
          </cell>
          <cell r="I9126">
            <v>1200</v>
          </cell>
          <cell r="J9126">
            <v>1050</v>
          </cell>
          <cell r="K9126" t="str">
            <v>甲类</v>
          </cell>
        </row>
        <row r="9127">
          <cell r="A9127" t="str">
            <v>HYA73306</v>
          </cell>
          <cell r="B9127" t="str">
            <v>乳腺癌保乳术+即刻乳房修复术</v>
          </cell>
          <cell r="C9127" t="str">
            <v>含切口设计,肿瘤扩大切除及腋窝淋巴结清扫,胸大肌下腔隙分离,假体置入及定位,或采用背阔肌肌皮瓣转移等术式修复缺损,放置引流管,皮肤切口缝合,包扎。(本治疗近年国际提倡,名为:oncoplasticsurgery)。</v>
          </cell>
          <cell r="D9127" t="str">
            <v>引流装置</v>
          </cell>
          <cell r="E9127" t="str">
            <v>乳房假体,皮肤扩张器,特殊缝线,止血材料</v>
          </cell>
          <cell r="F9127" t="str">
            <v>单侧</v>
          </cell>
          <cell r="G9127" t="str">
            <v/>
          </cell>
          <cell r="H9127">
            <v>2000</v>
          </cell>
          <cell r="I9127">
            <v>1600</v>
          </cell>
          <cell r="J9127">
            <v>1400</v>
          </cell>
          <cell r="K9127" t="str">
            <v>乙类</v>
          </cell>
        </row>
        <row r="9128">
          <cell r="A9128" t="str">
            <v>HYA73307</v>
          </cell>
          <cell r="B9128" t="str">
            <v>乳腺肿物切除术</v>
          </cell>
          <cell r="C9128" t="str">
            <v>肿物指乳腺纤维腺瘤､囊肿､脂肪瘤､增生等。定位,消毒铺巾,局麻,逐层切开皮肤､皮下､腺体,分离肿物,完整切除,缝合切口。</v>
          </cell>
          <cell r="D9128" t="str">
            <v>引流装置</v>
          </cell>
          <cell r="E9128" t="str">
            <v>特殊缝线</v>
          </cell>
          <cell r="F9128" t="str">
            <v>次</v>
          </cell>
          <cell r="G9128" t="str">
            <v/>
          </cell>
          <cell r="H9128">
            <v>550</v>
          </cell>
          <cell r="I9128">
            <v>440</v>
          </cell>
          <cell r="J9128">
            <v>380</v>
          </cell>
          <cell r="K9128" t="str">
            <v>甲类</v>
          </cell>
        </row>
        <row r="9129">
          <cell r="A9129" t="str">
            <v>HYA73308</v>
          </cell>
          <cell r="B9129" t="str">
            <v>乳腺区段切除术</v>
          </cell>
          <cell r="C9129" t="str">
            <v>区段切除指乳头溢液､导管内乳头状瘤､导管扩张､炎性肿块等小叶切除。定位,消毒铺巾,局麻,经乳头溢液导管开口注入美兰染色,按区段游离并切除染色导管小叶腺体或病灶,止血,缝合切口。</v>
          </cell>
          <cell r="D9129" t="str">
            <v>引流装置,注射器,导管</v>
          </cell>
          <cell r="E9129" t="str">
            <v>特殊缝线,止血材料</v>
          </cell>
          <cell r="F9129" t="str">
            <v>单侧</v>
          </cell>
          <cell r="G9129" t="str">
            <v/>
          </cell>
          <cell r="H9129">
            <v>550</v>
          </cell>
          <cell r="I9129">
            <v>440</v>
          </cell>
          <cell r="J9129">
            <v>380</v>
          </cell>
          <cell r="K9129" t="str">
            <v>甲类</v>
          </cell>
        </row>
        <row r="9130">
          <cell r="A9130" t="str">
            <v>HYA73309</v>
          </cell>
          <cell r="B9130" t="str">
            <v>乳腺象限切除术</v>
          </cell>
          <cell r="C9130" t="str">
            <v>切口设计,定位,消毒铺巾,局麻,切开皮肤,游离皮瓣,行乳腺象限切除,创面止血,缝合切口。</v>
          </cell>
          <cell r="D9130" t="str">
            <v>注射器</v>
          </cell>
          <cell r="E9130" t="str">
            <v>特殊缝线,止血材料</v>
          </cell>
          <cell r="F9130" t="str">
            <v>单侧</v>
          </cell>
          <cell r="G9130" t="str">
            <v/>
          </cell>
          <cell r="H9130">
            <v>550</v>
          </cell>
          <cell r="I9130">
            <v>440</v>
          </cell>
          <cell r="J9130">
            <v>380</v>
          </cell>
          <cell r="K9130" t="str">
            <v>甲类</v>
          </cell>
        </row>
        <row r="9131">
          <cell r="A9131" t="str">
            <v>HYA73310</v>
          </cell>
          <cell r="B9131" t="str">
            <v>乳腺窦道切除术</v>
          </cell>
          <cell r="C9131" t="str">
            <v>定位,消毒铺巾,局麻,窦道染色,沿窦道周围完整切除,创面止血,缝合切口。</v>
          </cell>
          <cell r="D9131" t="str">
            <v>引流装置,注射器</v>
          </cell>
          <cell r="E9131" t="str">
            <v>特殊缝线,止血材料</v>
          </cell>
          <cell r="F9131" t="str">
            <v>单侧</v>
          </cell>
          <cell r="G9131" t="str">
            <v/>
          </cell>
          <cell r="H9131">
            <v>550</v>
          </cell>
          <cell r="I9131">
            <v>440</v>
          </cell>
          <cell r="J9131">
            <v>380</v>
          </cell>
          <cell r="K9131" t="str">
            <v>甲类</v>
          </cell>
        </row>
        <row r="9132">
          <cell r="A9132" t="str">
            <v>HYA73311</v>
          </cell>
          <cell r="B9132" t="str">
            <v>女性乳腺切除术</v>
          </cell>
          <cell r="C9132" t="str">
            <v>指女变男手术。消毒铺巾,设计切口,沿乳晕切口剥离至腺体,沿腺体表面游离,切除乳腺,电凝止血,双侧乳房形态调整,切口缝合及引流管放置。不含脂肪抽吸术､导尿术。</v>
          </cell>
          <cell r="D9132" t="str">
            <v>引流装置</v>
          </cell>
          <cell r="E9132" t="str">
            <v>特殊缝线,止血材料</v>
          </cell>
          <cell r="F9132" t="str">
            <v>次</v>
          </cell>
          <cell r="G9132" t="str">
            <v/>
          </cell>
          <cell r="H9132">
            <v>2000</v>
          </cell>
          <cell r="I9132">
            <v>1600</v>
          </cell>
          <cell r="J9132">
            <v>1400</v>
          </cell>
          <cell r="K9132" t="str">
            <v>丙类</v>
          </cell>
        </row>
        <row r="9133">
          <cell r="A9133" t="str">
            <v>HYA73312</v>
          </cell>
          <cell r="B9133" t="str">
            <v>男性乳腺切除术</v>
          </cell>
          <cell r="C9133" t="str">
            <v>消毒铺巾,设计切口,沿乳晕切口剥离至腺体,沿腺体表面游离､切除乳腺,电凝止血,双侧乳房形态调整,切口缝合及引流管放置。不含脂肪抽吸术､导尿术。</v>
          </cell>
          <cell r="D9133" t="str">
            <v>引流装置</v>
          </cell>
          <cell r="E9133" t="str">
            <v>特殊缝线,止血材料</v>
          </cell>
          <cell r="F9133" t="str">
            <v>次</v>
          </cell>
          <cell r="G9133" t="str">
            <v/>
          </cell>
          <cell r="H9133">
            <v>1500</v>
          </cell>
          <cell r="I9133">
            <v>1200</v>
          </cell>
          <cell r="J9133">
            <v>1050</v>
          </cell>
          <cell r="K9133" t="str">
            <v>丙类</v>
          </cell>
        </row>
        <row r="9134">
          <cell r="A9134" t="str">
            <v>HYA73313</v>
          </cell>
          <cell r="B9134" t="str">
            <v>副乳切除整形术</v>
          </cell>
          <cell r="C9134" t="str">
            <v>术前设计,消毒铺巾,体位摆放,乳房内局部注射肿胀液,以吸脂法抽吸脂肪副乳内脂肪及部分腺体,沿乳晕切口切开包括副乳头乳晕的皮肤和皮下组织,沿腺体表面剥离､切除副乳腺体组织､多余皮肤及脂肪,以吸脂法再次调整副乳位置平整,吸除多余脂肪,使皮肤表面平整,电凝止血,放置引流管,分层缝合皮下组织和皮肤,弹力加压包扎固定。</v>
          </cell>
          <cell r="D9134" t="str">
            <v>引流装置</v>
          </cell>
          <cell r="E9134" t="str">
            <v>特殊缝线</v>
          </cell>
          <cell r="F9134" t="str">
            <v>单侧</v>
          </cell>
          <cell r="G9134" t="str">
            <v/>
          </cell>
          <cell r="H9134">
            <v>650</v>
          </cell>
          <cell r="I9134">
            <v>520</v>
          </cell>
          <cell r="J9134">
            <v>450</v>
          </cell>
          <cell r="K9134" t="str">
            <v>甲类</v>
          </cell>
        </row>
        <row r="9135">
          <cell r="A9135" t="str">
            <v>HYA77301</v>
          </cell>
          <cell r="B9135" t="str">
            <v>乳腺癌根治术(Hal⁃sted)</v>
          </cell>
          <cell r="C9135" t="str">
            <v>切口设计,大梭形切口切开皮肤,皮瓣游离,全部乳房及胸肌切除,清扫腋窝淋巴结,保护神经血管,创面止血,置管引出固定,缝合切口。</v>
          </cell>
          <cell r="D9135" t="str">
            <v>引流装置</v>
          </cell>
          <cell r="E9135" t="str">
            <v>特殊缝线,止血材料</v>
          </cell>
          <cell r="F9135" t="str">
            <v>单侧</v>
          </cell>
          <cell r="G9135" t="str">
            <v/>
          </cell>
          <cell r="H9135">
            <v>2100</v>
          </cell>
          <cell r="I9135">
            <v>1680</v>
          </cell>
          <cell r="J9135">
            <v>1470</v>
          </cell>
          <cell r="K9135" t="str">
            <v>甲类</v>
          </cell>
        </row>
        <row r="9136">
          <cell r="A9136" t="str">
            <v>HYA77302</v>
          </cell>
          <cell r="B9136" t="str">
            <v>乳腺癌改良根治术</v>
          </cell>
          <cell r="C9136" t="str">
            <v>切口设计,大梭形切口切开,皮瓣游离,乳腺全部切除､保留胸肌,清扫腋窝淋巴结,保护神经血管,创面止血,置管引出固定,缝合切口。</v>
          </cell>
          <cell r="D9136" t="str">
            <v>引流装置</v>
          </cell>
          <cell r="E9136" t="str">
            <v>特殊缝线,止血材料</v>
          </cell>
          <cell r="F9136" t="str">
            <v>单侧</v>
          </cell>
          <cell r="G9136" t="str">
            <v/>
          </cell>
          <cell r="H9136">
            <v>1900</v>
          </cell>
          <cell r="I9136">
            <v>1520</v>
          </cell>
          <cell r="J9136">
            <v>1330</v>
          </cell>
          <cell r="K9136" t="str">
            <v>甲类</v>
          </cell>
        </row>
        <row r="9137">
          <cell r="A9137" t="str">
            <v>HYA77303</v>
          </cell>
          <cell r="B9137" t="str">
            <v>乳腺癌扩大根治术</v>
          </cell>
          <cell r="C9137" t="str">
            <v>切口设计,大梭形切口切开,皮瓣游离,全部乳腺及胸肌切除,部分肋骨切除,采用胸膜外(Margottini)或胸膜内法(Urban,需切除胸膜)的术式清扫内乳淋巴结及清扫腋窝淋巴结,创面止血,置管引出固定,缝合切口。</v>
          </cell>
          <cell r="D9137" t="str">
            <v>引流装置</v>
          </cell>
          <cell r="E9137" t="str">
            <v>特殊缝线,止血材料</v>
          </cell>
          <cell r="F9137" t="str">
            <v>单侧</v>
          </cell>
          <cell r="G9137" t="str">
            <v/>
          </cell>
          <cell r="H9137">
            <v>2300</v>
          </cell>
          <cell r="I9137">
            <v>1840</v>
          </cell>
          <cell r="J9137">
            <v>1610</v>
          </cell>
          <cell r="K9137" t="str">
            <v>甲类</v>
          </cell>
        </row>
        <row r="9138">
          <cell r="A9138" t="str">
            <v>HYA81301</v>
          </cell>
          <cell r="B9138" t="str">
            <v>乳房缩小整形术</v>
          </cell>
          <cell r="C9138" t="str">
            <v>可采用环乳晕切口､倒T形切口､垂直切口,保留乳晕的同时,切除部分乳腺脂肪组织及多余皮肤,将乳房重新塑形。不含单纯乳房上提固定术､吸脂乳房缩小术。</v>
          </cell>
          <cell r="D9138" t="str">
            <v>引流装置</v>
          </cell>
          <cell r="E9138" t="str">
            <v>皮肤扩张器,特殊缝线,止血材料</v>
          </cell>
          <cell r="F9138" t="str">
            <v>单侧</v>
          </cell>
          <cell r="G9138" t="str">
            <v/>
          </cell>
          <cell r="H9138" t="str">
            <v>市场调节价</v>
          </cell>
          <cell r="I9138" t="str">
            <v>市场调节价</v>
          </cell>
          <cell r="J9138" t="str">
            <v>市场调节价</v>
          </cell>
          <cell r="K9138" t="str">
            <v>丙类</v>
          </cell>
        </row>
        <row r="9139">
          <cell r="A9139" t="str">
            <v>HYA81302</v>
          </cell>
          <cell r="B9139" t="str">
            <v>巨乳缩小整形术</v>
          </cell>
          <cell r="C9139" t="str">
            <v>术前设计,消毒铺巾,乳头乳晕蒂皮内局麻浸润,沿切口切开,乳头乳晕蒂去表皮,沿乳头蒂周围切开皮肤､皮下,沿腺体表面分离至胸大肌表面,保留乳头乳晕蒂,切除多余腺体及脂肪组织,腺体塑形,重新定位乳头位置､去除乳房多余皮肤及脂肪,止血并放置引流,乳晕周围荷包缝合,逐层缝合皮下组织和皮肤,包扎固定。</v>
          </cell>
          <cell r="D9139" t="str">
            <v>引流装置</v>
          </cell>
          <cell r="E9139" t="str">
            <v>特殊缝线,止血材料</v>
          </cell>
          <cell r="F9139" t="str">
            <v>单侧</v>
          </cell>
          <cell r="G9139" t="str">
            <v/>
          </cell>
          <cell r="H9139" t="str">
            <v>市场调节价</v>
          </cell>
          <cell r="I9139" t="str">
            <v>市场调节价</v>
          </cell>
          <cell r="J9139" t="str">
            <v>市场调节价</v>
          </cell>
          <cell r="K9139" t="str">
            <v>丙类</v>
          </cell>
        </row>
        <row r="9140">
          <cell r="A9140" t="str">
            <v>HYA81303</v>
          </cell>
          <cell r="B9140" t="str">
            <v>巨乳缩小术-抽吸法</v>
          </cell>
          <cell r="C9140" t="str">
            <v>局麻设计,测量两侧乳房体积,预计吸脂量,注射肿胀液(大约1000-4000毫升),皮肤切口,吸脂针经皮肤切口抽吸多余皮下脂肪及腺体,至抽吸量基本符合估计量,所剩乳房大小合适､两侧对称,排挤积液,加压包扎。不含腺体切除。</v>
          </cell>
          <cell r="D9140" t="str">
            <v>抽吸管,引流装置,注水管,注射器</v>
          </cell>
          <cell r="E9140" t="str">
            <v/>
          </cell>
          <cell r="F9140" t="str">
            <v>单侧</v>
          </cell>
          <cell r="G9140" t="str">
            <v/>
          </cell>
          <cell r="H9140" t="str">
            <v>市场调节价</v>
          </cell>
          <cell r="I9140" t="str">
            <v>市场调节价</v>
          </cell>
          <cell r="J9140" t="str">
            <v>市场调节价</v>
          </cell>
          <cell r="K9140" t="str">
            <v>丙类</v>
          </cell>
        </row>
        <row r="9141">
          <cell r="A9141" t="str">
            <v>HYA83301</v>
          </cell>
          <cell r="B9141" t="str">
            <v>乳房上提整形术</v>
          </cell>
          <cell r="C9141" t="str">
            <v>含手术设计,消毒铺巾,体位摆放,乳晕周围双环切口间皮肤去表皮形成真皮帽,外周切口切开及皮下剥离,乳腺悬吊及塑形,外环切口荷包缝合,环形切口分层缝合。不含乳房腺体切除､乳头乳晕缩小整形术､乳晕瘢痕切除术。</v>
          </cell>
          <cell r="D9141" t="str">
            <v/>
          </cell>
          <cell r="E9141" t="str">
            <v>特殊缝线,止血材料</v>
          </cell>
          <cell r="F9141" t="str">
            <v>单侧</v>
          </cell>
          <cell r="G9141" t="str">
            <v/>
          </cell>
          <cell r="H9141" t="str">
            <v>市场调节价</v>
          </cell>
          <cell r="I9141" t="str">
            <v>市场调节价</v>
          </cell>
          <cell r="J9141" t="str">
            <v>市场调节价</v>
          </cell>
          <cell r="K9141" t="str">
            <v>丙类</v>
          </cell>
        </row>
        <row r="9142">
          <cell r="A9142" t="str">
            <v>HYA83302</v>
          </cell>
          <cell r="B9142" t="str">
            <v>乳房下皱襞成形术</v>
          </cell>
          <cell r="C9142" t="str">
            <v>指各种乳房手术后乳房下皱襞形态及位置不满意的手术修整。含手术设计,消毒铺巾,局部浸润麻醉,组织切开､分离,组织切除,乳房下皱襞皮下组织与胸壁缝合固定,乳房下皱襞位置调整。不含乳房下皱襞瘢痕切除､乳房包膜切除术。</v>
          </cell>
          <cell r="D9142" t="str">
            <v>引流装置</v>
          </cell>
          <cell r="E9142" t="str">
            <v>特殊缝线,止血材料</v>
          </cell>
          <cell r="F9142" t="str">
            <v>单侧</v>
          </cell>
          <cell r="G9142" t="str">
            <v/>
          </cell>
          <cell r="H9142" t="str">
            <v>市场调节价</v>
          </cell>
          <cell r="I9142" t="str">
            <v>市场调节价</v>
          </cell>
          <cell r="J9142" t="str">
            <v>市场调节价</v>
          </cell>
          <cell r="K9142" t="str">
            <v>丙类</v>
          </cell>
        </row>
        <row r="9143">
          <cell r="A9143" t="str">
            <v>HYA83303</v>
          </cell>
          <cell r="B9143" t="str">
            <v>乳房包膜挛缩畸形矫正术</v>
          </cell>
          <cell r="C9143" t="str">
            <v>手术设计,切开皮肤皮下,分离假体置入通路,切开包膜取出乳房内假体,切除包膜或松解包膜挛缩,调整假体腔隙,双极电凝止血,假体置入,调整假体位置､形态及假体方向,放置引流,分层关闭切口。</v>
          </cell>
          <cell r="D9143" t="str">
            <v>引流装置</v>
          </cell>
          <cell r="E9143" t="str">
            <v>乳房假体,特殊缝线,止血材料</v>
          </cell>
          <cell r="F9143" t="str">
            <v>单侧</v>
          </cell>
          <cell r="G9143" t="str">
            <v/>
          </cell>
          <cell r="H9143" t="str">
            <v>市场调节价</v>
          </cell>
          <cell r="I9143" t="str">
            <v>市场调节价</v>
          </cell>
          <cell r="J9143" t="str">
            <v>市场调节价</v>
          </cell>
          <cell r="K9143" t="str">
            <v>丙类</v>
          </cell>
        </row>
        <row r="9144">
          <cell r="A9144" t="str">
            <v>HYA83304</v>
          </cell>
          <cell r="B9144" t="str">
            <v>乳房缺损真皮片修复假体置入乳房畸形矫正术</v>
          </cell>
          <cell r="C9144" t="str">
            <v>消毒铺巾,体位摆放,设计假体剥离范围,分离假体置入通路,剥离假体腔隙,确定组织缺损面积,取脱细胞异体真皮或自体供区切取,并修剪形成真皮片,基底止血并分层关闭供区,真皮片移植至乳房缺损部位,与周围组织固定,置入乳房假体,确定假体位置及方向,调整乳房形态,置入引流管,逐层关闭切口,包扎固定假体。不含乳房内残留人工材料取出､乳房假包膜切除。</v>
          </cell>
          <cell r="D9144" t="str">
            <v>引流装置</v>
          </cell>
          <cell r="E9144" t="str">
            <v>乳房假体,特殊缝线,止血材料</v>
          </cell>
          <cell r="F9144" t="str">
            <v>单侧</v>
          </cell>
          <cell r="G9144" t="str">
            <v>包膜切除加收不超过30%</v>
          </cell>
          <cell r="H9144" t="str">
            <v>市场调节价</v>
          </cell>
          <cell r="I9144" t="str">
            <v>市场调节价</v>
          </cell>
          <cell r="J9144" t="str">
            <v>市场调节价</v>
          </cell>
          <cell r="K9144" t="str">
            <v>丙类</v>
          </cell>
        </row>
        <row r="9145">
          <cell r="A9145" t="str">
            <v>HYA83305</v>
          </cell>
          <cell r="B9145" t="str">
            <v>隆乳术后继发畸形矫正术</v>
          </cell>
          <cell r="C9145" t="str">
            <v>指假体隆乳术后出现的不对称,形态异常等再次修复手术。包含手术设计,消毒铺巾,体位摆放,沿乳晕或乳房下皱襞切口切开皮肤,探查,切开包膜囊,取出乳房假体,完整或部分切除包膜,重新确定分离范围,重新分离假体腔隙,止血,置入假体,调整假体方向､位置及乳房形态,放置引流管,逐层缝合手术通路,包扎固定假体。</v>
          </cell>
          <cell r="D9145" t="str">
            <v>引流装置</v>
          </cell>
          <cell r="E9145" t="str">
            <v>乳房假体,特殊缝线,止血材料</v>
          </cell>
          <cell r="F9145" t="str">
            <v>单侧</v>
          </cell>
          <cell r="G9145" t="str">
            <v/>
          </cell>
          <cell r="H9145" t="str">
            <v>市场调节价</v>
          </cell>
          <cell r="I9145" t="str">
            <v>市场调节价</v>
          </cell>
          <cell r="J9145" t="str">
            <v>市场调节价</v>
          </cell>
          <cell r="K9145" t="str">
            <v>丙类</v>
          </cell>
        </row>
        <row r="9146">
          <cell r="A9146" t="str">
            <v>HYA83306</v>
          </cell>
          <cell r="B9146" t="str">
            <v>副乳矫正术-抽吸法</v>
          </cell>
          <cell r="C9146" t="str">
            <v>局麻设计,注射肿胀液(大约1000-3000毫升),皮肤切口,吸脂针经皮肤切口于皮下及腺体中反复抽吸,待肥大的乳腺消除,胸部平整､两侧对称,排挤积液,加压包扎。</v>
          </cell>
          <cell r="D9146" t="str">
            <v>抽吸管,注水管,注射器</v>
          </cell>
          <cell r="E9146" t="str">
            <v>特殊缝线</v>
          </cell>
          <cell r="F9146" t="str">
            <v>单侧</v>
          </cell>
          <cell r="G9146" t="str">
            <v/>
          </cell>
          <cell r="H9146" t="str">
            <v>市场调节价</v>
          </cell>
          <cell r="I9146" t="str">
            <v>市场调节价</v>
          </cell>
          <cell r="J9146" t="str">
            <v>市场调节价</v>
          </cell>
          <cell r="K9146" t="str">
            <v>丙类</v>
          </cell>
        </row>
        <row r="9147">
          <cell r="A9147" t="str">
            <v>HYA89301</v>
          </cell>
          <cell r="B9147" t="str">
            <v>腹壁下动脉穿支皮瓣乳房Ⅱ期重建术(DIEP)</v>
          </cell>
          <cell r="C9147" t="str">
            <v>含胸壁瘢痕切除,胸部受区皮下腔隙分离,受区血管分离,单侧腹壁下动脉穿支皮瓣(DIEP皮瓣)切取,血管分离,皮瓣转移､定位,供受区血管吻合,皮瓣塑形,腹直肌前鞘人工材料修补,供区切口减张缝合关闭。不含乳头乳晕重建､乳腺切除､腹壁整形､血管吻合的动脉或静脉增强灌流术。</v>
          </cell>
          <cell r="D9147" t="str">
            <v>引流装置</v>
          </cell>
          <cell r="E9147" t="str">
            <v>补片,皮肤扩张器,特殊缝线,止血材料</v>
          </cell>
          <cell r="F9147" t="str">
            <v>单侧</v>
          </cell>
          <cell r="G9147" t="str">
            <v/>
          </cell>
          <cell r="H9147">
            <v>2000</v>
          </cell>
          <cell r="I9147">
            <v>1600</v>
          </cell>
          <cell r="J9147">
            <v>1400</v>
          </cell>
          <cell r="K9147" t="str">
            <v>丙类</v>
          </cell>
        </row>
        <row r="9148">
          <cell r="A9148" t="str">
            <v>HYA89302</v>
          </cell>
          <cell r="B9148" t="str">
            <v>背阔肌肌皮瓣转移乳房Ⅱ期再造术</v>
          </cell>
          <cell r="C9148" t="str">
            <v>Ⅱ期再造术指乳癌根治术或乳房切除后,间隔若干时间再行乳房再造术。切口设计,切除原手术瘢痕,将附近带血管蒂的肌皮组织移植或大网膜移植充填乳房部位,行乳房再造成形,止血,置引流管引出固定,加压包扎。不含乳头乳晕再造和乳腺切除､扩张器取出､包膜切除及修整。</v>
          </cell>
          <cell r="D9148" t="str">
            <v>引流装置</v>
          </cell>
          <cell r="E9148" t="str">
            <v>皮肤扩张器,特殊缝线,止血材料</v>
          </cell>
          <cell r="F9148" t="str">
            <v>单侧</v>
          </cell>
          <cell r="G9148" t="str">
            <v/>
          </cell>
          <cell r="H9148">
            <v>2000</v>
          </cell>
          <cell r="I9148">
            <v>1600</v>
          </cell>
          <cell r="J9148">
            <v>1400</v>
          </cell>
          <cell r="K9148" t="str">
            <v>丙类</v>
          </cell>
        </row>
        <row r="9149">
          <cell r="A9149" t="str">
            <v>HYA89303</v>
          </cell>
          <cell r="B9149" t="str">
            <v>再造乳房皮瓣修整术</v>
          </cell>
          <cell r="C9149" t="str">
            <v>指对再造乳房形态､位置进行再造术后Ⅱ期修整。消毒铺巾,手术设计,局部浸润麻醉,沿皮瓣边缘切开,修整皮瓣脂肪､皮肤,修整皮瓣模拟对侧乳房形态,皮瓣重新固定,放置引流,分层关闭切口。不含肌皮瓣断蒂术。</v>
          </cell>
          <cell r="D9149" t="str">
            <v>引流装置</v>
          </cell>
          <cell r="E9149" t="str">
            <v>特殊缝线,止血材料</v>
          </cell>
          <cell r="F9149" t="str">
            <v>单侧</v>
          </cell>
          <cell r="G9149" t="str">
            <v/>
          </cell>
          <cell r="H9149" t="str">
            <v>市场调节价</v>
          </cell>
          <cell r="I9149" t="str">
            <v>市场调节价</v>
          </cell>
          <cell r="J9149" t="str">
            <v>市场调节价</v>
          </cell>
          <cell r="K9149" t="str">
            <v>丙类</v>
          </cell>
        </row>
        <row r="9150">
          <cell r="A9150" t="str">
            <v>HYA89304</v>
          </cell>
          <cell r="B9150" t="str">
            <v>背阔肌肌皮瓣转移+人工乳房假体乳房Ⅱ期重建术</v>
          </cell>
          <cell r="C9150" t="str">
            <v>含胸壁瘢痕切除,胸部受区皮下腔隙分离,背阔肌肌皮瓣切取､转移和固定,假体置入及定位,供区及受区切口关闭。不含乳头乳晕重建和乳腺切除､扩张器取出､包膜切除及修整。</v>
          </cell>
          <cell r="D9150" t="str">
            <v>引流装置</v>
          </cell>
          <cell r="E9150" t="str">
            <v>乳房假体,皮肤扩张器,特殊缝线,止血材料</v>
          </cell>
          <cell r="F9150" t="str">
            <v>单侧</v>
          </cell>
          <cell r="G9150" t="str">
            <v>双蒂TRAM单侧重建加收不超过50%;采用血管吻合增强灌流术加收不超过50%</v>
          </cell>
          <cell r="H9150">
            <v>2000</v>
          </cell>
          <cell r="I9150">
            <v>1600</v>
          </cell>
          <cell r="J9150">
            <v>1400</v>
          </cell>
          <cell r="K9150" t="str">
            <v>丙类</v>
          </cell>
        </row>
        <row r="9151">
          <cell r="A9151" t="str">
            <v>HYA89305</v>
          </cell>
          <cell r="B9151" t="str">
            <v>假体置入乳房再造术</v>
          </cell>
          <cell r="C9151" t="str">
            <v>术前设计,消毒铺巾,体位摆放,局部浸润麻醉,胸壁瘢痕切除,假体腔隙分离,扩张器临时置入测试乳房体积,确定假体型号,置入假体及定位,调整乳房形态,放置引流管,关闭肌肉､皮下及皮肤切口,加压包扎固定。不含扩张器取出､包膜切除术､乳头乳晕重建和乳腺切除､自体真皮片､人工材料修补。</v>
          </cell>
          <cell r="D9151" t="str">
            <v>引流装置</v>
          </cell>
          <cell r="E9151" t="str">
            <v>乳房假体,皮肤扩张器,特殊缝线,止血材料</v>
          </cell>
          <cell r="F9151" t="str">
            <v>单侧</v>
          </cell>
          <cell r="G9151" t="str">
            <v/>
          </cell>
          <cell r="H9151">
            <v>1600</v>
          </cell>
          <cell r="I9151">
            <v>1280</v>
          </cell>
          <cell r="J9151">
            <v>1120</v>
          </cell>
          <cell r="K9151" t="str">
            <v>丙类</v>
          </cell>
        </row>
        <row r="9152">
          <cell r="A9152" t="str">
            <v>HYA89306</v>
          </cell>
          <cell r="B9152" t="str">
            <v>横行腹直肌肌皮瓣乳房Ⅱ期重建术(TRAM)</v>
          </cell>
          <cell r="C9152" t="str">
            <v>含胸壁瘢痕切除,胸部受区皮下腔隙分离,单侧横行腹直肌肌皮瓣(TRAM皮瓣)切取､转移､定位和塑形,腹直肌前鞘人工材料修补,供区切口减张缝合关闭。不含乳头乳晕重建､乳腺切除､腹壁整形､血管吻合的动脉､静脉增强灌流术。</v>
          </cell>
          <cell r="D9152" t="str">
            <v>引流装置</v>
          </cell>
          <cell r="E9152" t="str">
            <v>补片,皮肤扩张器,特殊缝线,止血材料</v>
          </cell>
          <cell r="F9152" t="str">
            <v>单侧</v>
          </cell>
          <cell r="G9152" t="str">
            <v>双蒂DIEP单侧乳房重建加收不超过50%</v>
          </cell>
          <cell r="H9152">
            <v>2000</v>
          </cell>
          <cell r="I9152">
            <v>1600</v>
          </cell>
          <cell r="J9152">
            <v>1400</v>
          </cell>
          <cell r="K9152" t="str">
            <v>丙类</v>
          </cell>
        </row>
        <row r="9153">
          <cell r="A9153" t="str">
            <v>HYA89307</v>
          </cell>
          <cell r="B9153" t="str">
            <v>带蒂皮瓣假体置入乳房再造术</v>
          </cell>
          <cell r="C9153" t="str">
            <v>指在各种皮瓣转移乳房再造同时,置入乳房假体进行乳房再造。含皮瓣移植后假体腔隙的调整､假体置入､位置调整及假体固定,引流管放置及切口缝合。</v>
          </cell>
          <cell r="D9153" t="str">
            <v>引流装置</v>
          </cell>
          <cell r="E9153" t="str">
            <v>乳房假体,特殊缝线,止血材料</v>
          </cell>
          <cell r="F9153" t="str">
            <v>单侧</v>
          </cell>
          <cell r="G9153" t="str">
            <v/>
          </cell>
          <cell r="H9153">
            <v>1600</v>
          </cell>
          <cell r="I9153">
            <v>1280</v>
          </cell>
          <cell r="J9153">
            <v>1120</v>
          </cell>
          <cell r="K9153" t="str">
            <v>丙类</v>
          </cell>
        </row>
        <row r="9154">
          <cell r="A9154" t="str">
            <v>HYA89308</v>
          </cell>
          <cell r="B9154" t="str">
            <v>带蒂闭合组织瓣移植乳房再造术</v>
          </cell>
          <cell r="C9154" t="str">
            <v>术前设计皮瓣,消毒铺巾,体位摆放,胸壁瘢痕切除,胸部受区皮下腔隙分离,沿背部切口切开,自背阔肌深浅面分离肌皮瓣及与之相联系的髂腰部脂肪,注意保护胸背血管,剥离胸部受区及背部供区间隧道,转移至胸部受区,再造乳房皮瓣固定及塑形,引流管放置,背部供区及胸部受区切口关闭,加压包扎。不含假体置入手术。</v>
          </cell>
          <cell r="D9154" t="str">
            <v>引流装置</v>
          </cell>
          <cell r="E9154" t="str">
            <v>特殊缝线,止血材料</v>
          </cell>
          <cell r="F9154" t="str">
            <v>单侧</v>
          </cell>
          <cell r="G9154" t="str">
            <v/>
          </cell>
          <cell r="H9154">
            <v>1560</v>
          </cell>
          <cell r="I9154">
            <v>1250</v>
          </cell>
          <cell r="J9154">
            <v>1090</v>
          </cell>
          <cell r="K9154" t="str">
            <v>丙类</v>
          </cell>
        </row>
        <row r="9155">
          <cell r="A9155" t="str">
            <v>HYA89309</v>
          </cell>
          <cell r="B9155" t="str">
            <v>乳房Ⅱ期再造术</v>
          </cell>
          <cell r="C9155" t="str">
            <v>Ⅱ期再造术指乳癌根治术或乳房切除后间隔若干时间再行乳房再造术。切口设计,切除原手术瘢痕,将附近带血管蒂的肌皮组织移植或大网膜移植充填乳房部位,行乳头乳晕乳房再造成形,止血,置引流管引出固定,加压包扎。</v>
          </cell>
          <cell r="D9155" t="str">
            <v>引流装置</v>
          </cell>
          <cell r="E9155" t="str">
            <v>特殊缝线,止血材料</v>
          </cell>
          <cell r="F9155" t="str">
            <v>单侧</v>
          </cell>
          <cell r="G9155" t="str">
            <v/>
          </cell>
          <cell r="H9155">
            <v>1600</v>
          </cell>
          <cell r="I9155">
            <v>1280</v>
          </cell>
          <cell r="J9155">
            <v>1120</v>
          </cell>
          <cell r="K9155" t="str">
            <v>丙类</v>
          </cell>
        </row>
        <row r="9156">
          <cell r="A9156" t="str">
            <v>HYA89310</v>
          </cell>
          <cell r="B9156" t="str">
            <v>吻合血管的游离组织瓣移植乳房再造术</v>
          </cell>
          <cell r="C9156" t="str">
            <v>指吻合血管的显微外科皮瓣乳房再造术。术前设计含消毒铺巾,体位摆放,胸壁瘢痕切除,胸部受区皮下腔隙分离,肋软骨切取,受区血管分离探查,供区皮瓣切开､血管探查､血管分离､血管主干结扎离断､血管断端处理,皮瓣转移至受区､固定,通过显微镜,将供受区血管进行显微外科吻合,皮瓣塑形,乳房下皱襞成形,供区组织缺损修复､供区组织松解游离､引流管放置､供区切口减张缝合关闭。</v>
          </cell>
          <cell r="D9156" t="str">
            <v>引流装置</v>
          </cell>
          <cell r="E9156" t="str">
            <v>乳房假体,止血材料,特殊缝线</v>
          </cell>
          <cell r="F9156" t="str">
            <v>单侧</v>
          </cell>
          <cell r="G9156" t="str">
            <v>双蒂DIEP单侧乳房再造加收不超过50%</v>
          </cell>
          <cell r="H9156">
            <v>1880</v>
          </cell>
          <cell r="I9156">
            <v>1500</v>
          </cell>
          <cell r="J9156">
            <v>1315</v>
          </cell>
          <cell r="K9156" t="str">
            <v>丙类</v>
          </cell>
        </row>
        <row r="9157">
          <cell r="A9157" t="str">
            <v>HYA89311</v>
          </cell>
          <cell r="B9157" t="str">
            <v>乳腺癌根治Ⅰ期乳房再造术</v>
          </cell>
          <cell r="C9157" t="str">
            <v>指乳腺癌根治术后即刻行乳房再造术。切口设计,乳房重建成形切口,皮瓣游离,乳腺及部分胸肌切除,清扫腋窝淋巴结,保护血管神经,于胸大肌下､乳腺后间隙置入假体,假体定位,创面止血,置管引出固定,缝合切口,加压包扎。此手术包含乳腺癌根治术和乳房再造两个手术过程。</v>
          </cell>
          <cell r="D9157" t="str">
            <v>引流装置</v>
          </cell>
          <cell r="E9157" t="str">
            <v>乳房假体,皮肤扩张器,特殊缝线,止血材料</v>
          </cell>
          <cell r="F9157" t="str">
            <v>单侧</v>
          </cell>
          <cell r="G9157" t="str">
            <v/>
          </cell>
          <cell r="H9157">
            <v>2800</v>
          </cell>
          <cell r="I9157">
            <v>2240</v>
          </cell>
          <cell r="J9157">
            <v>1960</v>
          </cell>
          <cell r="K9157" t="str">
            <v>乙类</v>
          </cell>
        </row>
        <row r="9158">
          <cell r="A9158" t="str">
            <v>HYB81301</v>
          </cell>
          <cell r="B9158" t="str">
            <v>乳晕缩小整形术</v>
          </cell>
          <cell r="C9158" t="str">
            <v>手术设计,消毒铺巾,乳晕周围双环切口间皮内浸润局部麻醉,双环切口线间去表皮,外环切口皮内荷包缝合,以缩小外环切口,外环切口调整塑形,两切口间断缝合。</v>
          </cell>
          <cell r="D9158" t="str">
            <v>注射器</v>
          </cell>
          <cell r="E9158" t="str">
            <v>特殊缝线,止血材料</v>
          </cell>
          <cell r="F9158" t="str">
            <v>单侧</v>
          </cell>
          <cell r="G9158" t="str">
            <v/>
          </cell>
          <cell r="H9158" t="str">
            <v>市场调节价</v>
          </cell>
          <cell r="I9158" t="str">
            <v>市场调节价</v>
          </cell>
          <cell r="J9158" t="str">
            <v>市场调节价</v>
          </cell>
          <cell r="K9158" t="str">
            <v>丙类</v>
          </cell>
        </row>
        <row r="9159">
          <cell r="A9159" t="str">
            <v>HYB83301</v>
          </cell>
          <cell r="B9159" t="str">
            <v>乳头整形术</v>
          </cell>
          <cell r="C9159" t="str">
            <v>常规消毒,铺无菌巾,设计切口,按设计线切除多余乳晕皮肤,部分切除多余乳头(横行､斜环､纵行),电凝止血,缝合。</v>
          </cell>
          <cell r="D9159" t="str">
            <v/>
          </cell>
          <cell r="E9159" t="str">
            <v>特殊缝线,止血材料</v>
          </cell>
          <cell r="F9159" t="str">
            <v>单侧</v>
          </cell>
          <cell r="G9159" t="str">
            <v/>
          </cell>
          <cell r="H9159" t="str">
            <v>市场调节价</v>
          </cell>
          <cell r="I9159" t="str">
            <v>市场调节价</v>
          </cell>
          <cell r="J9159" t="str">
            <v>市场调节价</v>
          </cell>
          <cell r="K9159" t="str">
            <v>丙类</v>
          </cell>
        </row>
        <row r="9160">
          <cell r="A9160" t="str">
            <v>HYB83302</v>
          </cell>
          <cell r="B9160" t="str">
            <v>乳头乳晕整形术</v>
          </cell>
          <cell r="C9160" t="str">
            <v>包括乳头内陷畸形矫正(或外支架牵拉､切断环形纤维)､乳头缩小(或楔形切除部分乳头重新缝合塑形)､乳晕缩小(或双环形切口切除部分乳晕外周皮肤)。</v>
          </cell>
          <cell r="D9160" t="str">
            <v>引流装置</v>
          </cell>
          <cell r="E9160" t="str">
            <v>特殊缝线,止血材料</v>
          </cell>
          <cell r="F9160" t="str">
            <v>单侧</v>
          </cell>
          <cell r="G9160" t="str">
            <v/>
          </cell>
          <cell r="H9160" t="str">
            <v>市场调节价</v>
          </cell>
          <cell r="I9160" t="str">
            <v>市场调节价</v>
          </cell>
          <cell r="J9160" t="str">
            <v>市场调节价</v>
          </cell>
          <cell r="K9160" t="str">
            <v>丙类</v>
          </cell>
        </row>
        <row r="9161">
          <cell r="A9161" t="str">
            <v>HYB83303</v>
          </cell>
          <cell r="B9161" t="str">
            <v>乳头内陷矫正术-切开法</v>
          </cell>
          <cell r="C9161" t="str">
            <v>术前设计,消毒铺巾,局部浸润麻醉,乳头切开,乳腺导管离断,乳头软组织分离,挛缩组织松解,乳头组织缝合,乳头塑形,切口缝合。</v>
          </cell>
          <cell r="D9161" t="str">
            <v>注射器</v>
          </cell>
          <cell r="E9161" t="str">
            <v>特殊缝线,止血材料</v>
          </cell>
          <cell r="F9161" t="str">
            <v>单侧</v>
          </cell>
          <cell r="G9161" t="str">
            <v/>
          </cell>
          <cell r="H9161" t="str">
            <v>市场调节价</v>
          </cell>
          <cell r="I9161" t="str">
            <v>市场调节价</v>
          </cell>
          <cell r="J9161" t="str">
            <v>市场调节价</v>
          </cell>
          <cell r="K9161" t="str">
            <v>丙类</v>
          </cell>
        </row>
        <row r="9162">
          <cell r="A9162" t="str">
            <v>HYB83304</v>
          </cell>
          <cell r="B9162" t="str">
            <v>乳头内陷矫正术-组织瓣充填法</v>
          </cell>
          <cell r="C9162" t="str">
            <v>术前设计,消毒铺巾,局部浸润麻醉,乳头切开,乳腺导管离断,乳头软组织分离,挛缩组织松解,以乳腺组织瓣或乳晕组织瓣充填乳头下的组织缺损,乳头塑形,切口缝合。</v>
          </cell>
          <cell r="D9162" t="str">
            <v>注射器</v>
          </cell>
          <cell r="E9162" t="str">
            <v>特殊缝线,止血材料</v>
          </cell>
          <cell r="F9162" t="str">
            <v>单侧</v>
          </cell>
          <cell r="G9162" t="str">
            <v/>
          </cell>
          <cell r="H9162" t="str">
            <v>市场调节价</v>
          </cell>
          <cell r="I9162" t="str">
            <v>市场调节价</v>
          </cell>
          <cell r="J9162" t="str">
            <v>市场调节价</v>
          </cell>
          <cell r="K9162" t="str">
            <v>丙类</v>
          </cell>
        </row>
        <row r="9163">
          <cell r="A9163" t="str">
            <v>HYB83305</v>
          </cell>
          <cell r="B9163" t="str">
            <v>乳头内陷支架牵引矫正术</v>
          </cell>
          <cell r="C9163" t="str">
            <v>消毒铺巾,手术设计,局部浸润麻醉,乳头外牵引支架制作,乳头钢丝穿刺,外支架固定,乳头形态调整。</v>
          </cell>
          <cell r="D9163" t="str">
            <v>注射器</v>
          </cell>
          <cell r="E9163" t="str">
            <v>特殊缝线</v>
          </cell>
          <cell r="F9163" t="str">
            <v>单侧</v>
          </cell>
          <cell r="G9163" t="str">
            <v/>
          </cell>
          <cell r="H9163" t="str">
            <v>市场调节价</v>
          </cell>
          <cell r="I9163" t="str">
            <v>市场调节价</v>
          </cell>
          <cell r="J9163" t="str">
            <v>市场调节价</v>
          </cell>
          <cell r="K9163" t="str">
            <v>丙类</v>
          </cell>
        </row>
        <row r="9164">
          <cell r="A9164" t="str">
            <v>HYB89301</v>
          </cell>
          <cell r="B9164" t="str">
            <v>乳头再造术</v>
          </cell>
          <cell r="C9164" t="str">
            <v>消毒铺巾,体位摆放,乳头乳晕定位,根据血运情况设计皮瓣,皮瓣切开游离,皮瓣塑形固定,皮瓣修整,切口缝合。</v>
          </cell>
          <cell r="D9164" t="str">
            <v/>
          </cell>
          <cell r="E9164" t="str">
            <v>特殊缝线,止血材料</v>
          </cell>
          <cell r="F9164" t="str">
            <v>单侧</v>
          </cell>
          <cell r="G9164" t="str">
            <v/>
          </cell>
          <cell r="H9164" t="str">
            <v>市场调节价</v>
          </cell>
          <cell r="I9164" t="str">
            <v>市场调节价</v>
          </cell>
          <cell r="J9164" t="str">
            <v>市场调节价</v>
          </cell>
          <cell r="K9164" t="str">
            <v>丙类</v>
          </cell>
        </row>
        <row r="9165">
          <cell r="A9165" t="str">
            <v>HYB89302</v>
          </cell>
          <cell r="B9165" t="str">
            <v>乳头乳晕再造术</v>
          </cell>
          <cell r="C9165" t="str">
            <v>消毒铺巾,设计切口,确定乳头乳晕位置,设计局部皮瓣,切开､剥离､形成皮瓣,电凝止血,皮瓣塑形缝合､固定､修整,切口缝合。</v>
          </cell>
          <cell r="D9165" t="str">
            <v>引流装置</v>
          </cell>
          <cell r="E9165" t="str">
            <v>特殊缝线</v>
          </cell>
          <cell r="F9165" t="str">
            <v>单侧</v>
          </cell>
          <cell r="G9165" t="str">
            <v/>
          </cell>
          <cell r="H9165" t="str">
            <v>市场调节价</v>
          </cell>
          <cell r="I9165" t="str">
            <v>市场调节价</v>
          </cell>
          <cell r="J9165" t="str">
            <v>市场调节价</v>
          </cell>
          <cell r="K9165" t="str">
            <v>丙类</v>
          </cell>
        </row>
        <row r="9166">
          <cell r="A9166" t="str">
            <v>HYB89303</v>
          </cell>
          <cell r="B9166" t="str">
            <v>乳头乳晕Ⅱ期再造术</v>
          </cell>
          <cell r="C9166" t="str">
            <v>Ⅱ期再造术指乳癌根治术或乳房切除后,间隔若干时间再行乳头乳晕再造术。切除原手术瘢痕,将附近带血管蒂的肌皮组织移植并行乳头乳晕再造成形,止血,置引流管引出固定,加压包扎。</v>
          </cell>
          <cell r="D9166" t="str">
            <v>引流装置</v>
          </cell>
          <cell r="E9166" t="str">
            <v>特殊缝线,止血材料</v>
          </cell>
          <cell r="F9166" t="str">
            <v>单侧</v>
          </cell>
          <cell r="G9166" t="str">
            <v/>
          </cell>
          <cell r="H9166" t="str">
            <v>市场调节价</v>
          </cell>
          <cell r="I9166" t="str">
            <v>市场调节价</v>
          </cell>
          <cell r="J9166" t="str">
            <v>市场调节价</v>
          </cell>
          <cell r="K9166" t="str">
            <v>丙类</v>
          </cell>
        </row>
        <row r="9167">
          <cell r="A9167" t="str">
            <v>HYB89304</v>
          </cell>
          <cell r="B9167" t="str">
            <v>皮片游离移植乳晕再造术</v>
          </cell>
          <cell r="C9167" t="str">
            <v>指从小阴唇等部位获取皮片,移植至乳晕部位进行乳晕再造。含手术设计,消毒铺巾,体位摆放,供区及受区局部浸润麻醉,切取皮片备用,再造乳晕部位去表皮,将切取供区皮片移植至受区并缝合固定。</v>
          </cell>
          <cell r="D9167" t="str">
            <v/>
          </cell>
          <cell r="E9167" t="str">
            <v>特殊缝线</v>
          </cell>
          <cell r="F9167" t="str">
            <v>单侧</v>
          </cell>
          <cell r="G9167" t="str">
            <v/>
          </cell>
          <cell r="H9167" t="str">
            <v>市场调节价</v>
          </cell>
          <cell r="I9167" t="str">
            <v>市场调节价</v>
          </cell>
          <cell r="J9167" t="str">
            <v>市场调节价</v>
          </cell>
          <cell r="K9167" t="str">
            <v>丙类</v>
          </cell>
        </row>
        <row r="9168">
          <cell r="A9168" t="str">
            <v>HYD-HYR</v>
          </cell>
          <cell r="B9168" t="str">
            <v>2.皮肤</v>
          </cell>
          <cell r="C9168" t="str">
            <v/>
          </cell>
          <cell r="D9168" t="str">
            <v/>
          </cell>
          <cell r="E9168" t="str">
            <v/>
          </cell>
        </row>
        <row r="9168">
          <cell r="G9168" t="str">
            <v/>
          </cell>
          <cell r="H9168" t="str">
            <v/>
          </cell>
          <cell r="I9168" t="str">
            <v/>
          </cell>
          <cell r="J9168" t="str">
            <v/>
          </cell>
        </row>
        <row r="9169">
          <cell r="A9169" t="str">
            <v>HYD73301</v>
          </cell>
          <cell r="B9169" t="str">
            <v>面颈部切痂术</v>
          </cell>
          <cell r="C9169" t="str">
            <v>术区皮肤消毒,切除创面痂皮及皮下脂肪达深筋膜表面,Ⅳ度烧伤彻底切除坏死肌肉和筋膜,止血,敷料或其它组织覆盖创面。</v>
          </cell>
          <cell r="D9169" t="str">
            <v/>
          </cell>
          <cell r="E9169" t="str">
            <v>功能性敷料</v>
          </cell>
          <cell r="F9169" t="str">
            <v>１％体表面积</v>
          </cell>
          <cell r="G9169" t="str">
            <v/>
          </cell>
          <cell r="H9169">
            <v>200</v>
          </cell>
          <cell r="I9169">
            <v>160</v>
          </cell>
          <cell r="J9169">
            <v>140</v>
          </cell>
          <cell r="K9169" t="str">
            <v>乙类</v>
          </cell>
        </row>
        <row r="9170">
          <cell r="A9170" t="str">
            <v>HYD73302</v>
          </cell>
          <cell r="B9170" t="str">
            <v>面颈部削痂术</v>
          </cell>
          <cell r="C9170" t="str">
            <v>术区皮肤消毒,根据焦痂厚度调节滚轴取皮刀或电动取皮刀至合适刻度,消除创面痂皮及坏死脂肪,留下正常脂肪,止血,清洗,敷料或其它组织覆盖创面。</v>
          </cell>
          <cell r="D9170" t="str">
            <v/>
          </cell>
          <cell r="E9170" t="str">
            <v>功能性敷料</v>
          </cell>
          <cell r="F9170" t="str">
            <v>１％体表面积</v>
          </cell>
          <cell r="G9170" t="str">
            <v/>
          </cell>
          <cell r="H9170">
            <v>200</v>
          </cell>
          <cell r="I9170">
            <v>160</v>
          </cell>
          <cell r="J9170">
            <v>140</v>
          </cell>
          <cell r="K9170" t="str">
            <v>乙类</v>
          </cell>
        </row>
        <row r="9171">
          <cell r="A9171" t="str">
            <v>HYE45301</v>
          </cell>
          <cell r="B9171" t="str">
            <v>帽状腱膜下血肿切开引流术</v>
          </cell>
          <cell r="C9171" t="str">
            <v>消毒铺巾,切皮,双极止血,清除血肿,放置引流,缝合,加压包扎。</v>
          </cell>
          <cell r="D9171" t="str">
            <v>引流装置</v>
          </cell>
          <cell r="E9171" t="str">
            <v>特殊缝线,止血材料</v>
          </cell>
          <cell r="F9171" t="str">
            <v>次</v>
          </cell>
          <cell r="G9171" t="str">
            <v/>
          </cell>
          <cell r="H9171">
            <v>550</v>
          </cell>
          <cell r="I9171">
            <v>440</v>
          </cell>
          <cell r="J9171">
            <v>380</v>
          </cell>
          <cell r="K9171" t="str">
            <v>甲类</v>
          </cell>
        </row>
        <row r="9172">
          <cell r="A9172" t="str">
            <v>HYE45302</v>
          </cell>
          <cell r="B9172" t="str">
            <v>帽状腱膜下脓肿切开引流术</v>
          </cell>
          <cell r="C9172" t="str">
            <v>消毒铺巾,切皮,双极止血,局部感染处理,放置引流,缝合,加压包扎。</v>
          </cell>
          <cell r="D9172" t="str">
            <v>引流装置</v>
          </cell>
          <cell r="E9172" t="str">
            <v>特殊缝线,止血材料</v>
          </cell>
          <cell r="F9172" t="str">
            <v>次</v>
          </cell>
          <cell r="G9172" t="str">
            <v/>
          </cell>
          <cell r="H9172">
            <v>550</v>
          </cell>
          <cell r="I9172">
            <v>440</v>
          </cell>
          <cell r="J9172">
            <v>380</v>
          </cell>
          <cell r="K9172" t="str">
            <v>甲类</v>
          </cell>
        </row>
        <row r="9173">
          <cell r="A9173" t="str">
            <v>HYE60301</v>
          </cell>
          <cell r="B9173" t="str">
            <v>带毛囊头皮取皮术</v>
          </cell>
          <cell r="C9173" t="str">
            <v>术区皮肤消毒,切取带毛囊的头皮,止血,修剪头皮,缝合供皮区,包扎,油纱､敷料覆盖,加压包扎。</v>
          </cell>
          <cell r="D9173" t="str">
            <v>引流装置</v>
          </cell>
          <cell r="E9173" t="str">
            <v>功能性敷料,特殊缝线</v>
          </cell>
          <cell r="F9173" t="str">
            <v>１％体表面积</v>
          </cell>
          <cell r="G9173" t="str">
            <v>此项为辅加操作项目</v>
          </cell>
          <cell r="H9173" t="str">
            <v>市场调节价</v>
          </cell>
          <cell r="I9173" t="str">
            <v>市场调节价</v>
          </cell>
          <cell r="J9173" t="str">
            <v>市场调节价</v>
          </cell>
          <cell r="K9173" t="str">
            <v>丙类</v>
          </cell>
        </row>
        <row r="9174">
          <cell r="A9174" t="str">
            <v>HYE61301</v>
          </cell>
          <cell r="B9174" t="str">
            <v>面部脂肪填充术</v>
          </cell>
          <cell r="C9174" t="str">
            <v>局麻设计,受区局麻,切口,注射纯化之颗粒脂肪,轻揉,供区加压包扎。不含额部和颞部的填充。</v>
          </cell>
          <cell r="D9174" t="str">
            <v>注射器</v>
          </cell>
          <cell r="E9174" t="str">
            <v/>
          </cell>
          <cell r="F9174" t="str">
            <v>部位</v>
          </cell>
          <cell r="G9174" t="str">
            <v>以面积2×2厘米为一个计价单位</v>
          </cell>
          <cell r="H9174" t="str">
            <v>市场调节价</v>
          </cell>
          <cell r="I9174" t="str">
            <v>市场调节价</v>
          </cell>
          <cell r="J9174" t="str">
            <v>市场调节价</v>
          </cell>
          <cell r="K9174" t="str">
            <v>丙类</v>
          </cell>
        </row>
        <row r="9175">
          <cell r="A9175" t="str">
            <v>HYE61302</v>
          </cell>
          <cell r="B9175" t="str">
            <v>自体脂肪注射额部填充术</v>
          </cell>
          <cell r="C9175" t="str">
            <v>局部麻醉,设计,于身体的其它部位采用脂肪抽吸技术,获得自体颗粒脂肪,清洗纯化,用表皮生长因子清洗,注射移植到颞部,加压包扎。</v>
          </cell>
          <cell r="D9175" t="str">
            <v>注射器</v>
          </cell>
          <cell r="E9175" t="str">
            <v/>
          </cell>
          <cell r="F9175" t="str">
            <v>次</v>
          </cell>
          <cell r="G9175" t="str">
            <v/>
          </cell>
          <cell r="H9175" t="str">
            <v>市场调节价</v>
          </cell>
          <cell r="I9175" t="str">
            <v>市场调节价</v>
          </cell>
          <cell r="J9175" t="str">
            <v>市场调节价</v>
          </cell>
          <cell r="K9175" t="str">
            <v>丙类</v>
          </cell>
        </row>
        <row r="9176">
          <cell r="A9176" t="str">
            <v>HYE62301</v>
          </cell>
          <cell r="B9176" t="str">
            <v>假体置入隆额术</v>
          </cell>
          <cell r="C9176" t="str">
            <v>麻醉,设计,雕刻假体,骨膜表面剥离腔隙,将设计好大小的假体材料放入,冲洗,逐层缝合切口,加压包扎。</v>
          </cell>
          <cell r="D9176" t="str">
            <v>注射器,冲洗液</v>
          </cell>
          <cell r="E9176" t="str">
            <v>假体,特殊缝线</v>
          </cell>
          <cell r="F9176" t="str">
            <v>次</v>
          </cell>
          <cell r="G9176" t="str">
            <v/>
          </cell>
          <cell r="H9176" t="str">
            <v>市场调节价</v>
          </cell>
          <cell r="I9176" t="str">
            <v>市场调节价</v>
          </cell>
          <cell r="J9176" t="str">
            <v>市场调节价</v>
          </cell>
          <cell r="K9176" t="str">
            <v>丙类</v>
          </cell>
        </row>
        <row r="9177">
          <cell r="A9177" t="str">
            <v>HYE73301</v>
          </cell>
          <cell r="B9177" t="str">
            <v>头皮外伤清创缝合术(小)</v>
          </cell>
          <cell r="C9177" t="str">
            <v>伤口清洁处理,局部麻醉,消毒铺巾,双极电刀止血,探查伤口,清创缝合1-3针,包扎。</v>
          </cell>
          <cell r="D9177" t="str">
            <v>注射器</v>
          </cell>
          <cell r="E9177" t="str">
            <v>特殊缝线,止血材料</v>
          </cell>
          <cell r="F9177" t="str">
            <v>次</v>
          </cell>
          <cell r="G9177" t="str">
            <v/>
          </cell>
          <cell r="H9177">
            <v>300</v>
          </cell>
          <cell r="I9177">
            <v>240</v>
          </cell>
          <cell r="J9177">
            <v>210</v>
          </cell>
          <cell r="K9177" t="str">
            <v>甲类</v>
          </cell>
        </row>
        <row r="9178">
          <cell r="A9178" t="str">
            <v>HYE73302</v>
          </cell>
          <cell r="B9178" t="str">
            <v>头皮外伤清创缝合术(中)</v>
          </cell>
          <cell r="C9178" t="str">
            <v>伤口清洁处理,局部麻醉,消毒铺巾,双极电刀止血,探查伤口,清创缝合4-10针,包扎。</v>
          </cell>
          <cell r="D9178" t="str">
            <v>注射器</v>
          </cell>
          <cell r="E9178" t="str">
            <v>特殊缝线,止血材料</v>
          </cell>
          <cell r="F9178" t="str">
            <v>次</v>
          </cell>
          <cell r="G9178" t="str">
            <v/>
          </cell>
          <cell r="H9178">
            <v>400</v>
          </cell>
          <cell r="I9178">
            <v>320</v>
          </cell>
          <cell r="J9178">
            <v>280</v>
          </cell>
          <cell r="K9178" t="str">
            <v>甲类</v>
          </cell>
        </row>
        <row r="9179">
          <cell r="A9179" t="str">
            <v>HYE73303</v>
          </cell>
          <cell r="B9179" t="str">
            <v>头皮外伤清创缝合术(大)</v>
          </cell>
          <cell r="C9179" t="str">
            <v>伤口清洁处理,局部麻醉,消毒铺巾,双极电刀止血,探查伤口,清创缝合10针以上,包扎。</v>
          </cell>
          <cell r="D9179" t="str">
            <v>注射器</v>
          </cell>
          <cell r="E9179" t="str">
            <v>特殊缝线,止血材料</v>
          </cell>
          <cell r="F9179" t="str">
            <v>次</v>
          </cell>
          <cell r="G9179" t="str">
            <v/>
          </cell>
          <cell r="H9179">
            <v>500</v>
          </cell>
          <cell r="I9179">
            <v>400</v>
          </cell>
          <cell r="J9179">
            <v>350</v>
          </cell>
          <cell r="K9179" t="str">
            <v>甲类</v>
          </cell>
        </row>
        <row r="9180">
          <cell r="A9180" t="str">
            <v>HYE73304</v>
          </cell>
          <cell r="B9180" t="str">
            <v>头皮干性坏死清创术</v>
          </cell>
          <cell r="C9180" t="str">
            <v>消毒铺巾,清创,完整切除坏死头皮组织,双极电凝止血。不含创面覆盖手术。</v>
          </cell>
          <cell r="D9180" t="str">
            <v>引流装置</v>
          </cell>
          <cell r="E9180" t="str">
            <v/>
          </cell>
          <cell r="F9180" t="str">
            <v>次</v>
          </cell>
          <cell r="G9180" t="str">
            <v/>
          </cell>
          <cell r="H9180">
            <v>1000</v>
          </cell>
          <cell r="I9180">
            <v>800</v>
          </cell>
          <cell r="J9180">
            <v>700</v>
          </cell>
          <cell r="K9180" t="str">
            <v>甲类</v>
          </cell>
        </row>
        <row r="9181">
          <cell r="A9181" t="str">
            <v>HYE73305</v>
          </cell>
          <cell r="B9181" t="str">
            <v>头面部扩创术</v>
          </cell>
          <cell r="C9181" t="str">
            <v>指头面部未愈合创面的后期去除坏死组织,过度生长的肉芽组织的手术操作。手术术区皮肤消毒,彻底清除局部坏死组织,2500-5000毫升生理冲洗液清洗创面,止血后创面用其它组织或敷料覆盖。不含植皮术､皮瓣修复术。</v>
          </cell>
          <cell r="D9181" t="str">
            <v>引流装置,冲洗液,双氧水,消毒剂</v>
          </cell>
          <cell r="E9181" t="str">
            <v>功能性敷料</v>
          </cell>
          <cell r="F9181" t="str">
            <v>１％体表面积</v>
          </cell>
          <cell r="G9181" t="str">
            <v/>
          </cell>
          <cell r="H9181">
            <v>600</v>
          </cell>
          <cell r="I9181">
            <v>480</v>
          </cell>
          <cell r="J9181">
            <v>420</v>
          </cell>
          <cell r="K9181" t="str">
            <v>甲类</v>
          </cell>
        </row>
        <row r="9182">
          <cell r="A9182" t="str">
            <v>HYE73306</v>
          </cell>
          <cell r="B9182" t="str">
            <v>头面良性肿物切除术(小)</v>
          </cell>
          <cell r="C9182" t="str">
            <v>指肿物面积小于5平方厘米。术前设计,消毒铺巾,局部浸润麻醉,切开皮肤和皮下组织,彻底切除瘤体,松解切缘组织,充分止血,冲洗创面,缝合切口,包扎固定。</v>
          </cell>
          <cell r="D9182" t="str">
            <v>引流装置,注射器,冲洗液</v>
          </cell>
          <cell r="E9182" t="str">
            <v>特殊缝线</v>
          </cell>
          <cell r="F9182" t="str">
            <v>次</v>
          </cell>
          <cell r="G9182" t="str">
            <v/>
          </cell>
          <cell r="H9182">
            <v>150</v>
          </cell>
          <cell r="I9182">
            <v>120</v>
          </cell>
          <cell r="J9182">
            <v>105</v>
          </cell>
          <cell r="K9182" t="str">
            <v>甲类</v>
          </cell>
        </row>
        <row r="9183">
          <cell r="A9183" t="str">
            <v>HYE73307</v>
          </cell>
          <cell r="B9183" t="str">
            <v>头面良性肿物切除术(中)</v>
          </cell>
          <cell r="C9183" t="str">
            <v>指肿物面积为5-10平方厘米。术前设计,消毒铺巾,局部浸润麻醉,切开皮肤和皮下组织,彻底切除瘤体,松解切缘组织,充分止血,冲洗创面,缝合切口,包扎固定。</v>
          </cell>
          <cell r="D9183" t="str">
            <v>引流装置,注射器,冲洗液</v>
          </cell>
          <cell r="E9183" t="str">
            <v>特殊缝线</v>
          </cell>
          <cell r="F9183" t="str">
            <v>次</v>
          </cell>
          <cell r="G9183" t="str">
            <v/>
          </cell>
          <cell r="H9183">
            <v>180</v>
          </cell>
          <cell r="I9183">
            <v>140</v>
          </cell>
          <cell r="J9183">
            <v>120</v>
          </cell>
          <cell r="K9183" t="str">
            <v>甲类</v>
          </cell>
        </row>
        <row r="9184">
          <cell r="A9184" t="str">
            <v>HYE73308</v>
          </cell>
          <cell r="B9184" t="str">
            <v>头面良性肿物切除术(大)</v>
          </cell>
          <cell r="C9184" t="str">
            <v>指肿物面积大于10平方厘米。术前设计,消毒铺巾,局部浸润麻醉,切开皮肤和皮下组织,彻底切除瘤体,松解切缘组织,充分止血,冲洗创面,缝合切口,包扎固定。</v>
          </cell>
          <cell r="D9184" t="str">
            <v>引流装置,注射器,冲洗液</v>
          </cell>
          <cell r="E9184" t="str">
            <v>特殊缝线</v>
          </cell>
          <cell r="F9184" t="str">
            <v>次</v>
          </cell>
          <cell r="G9184" t="str">
            <v/>
          </cell>
          <cell r="H9184">
            <v>200</v>
          </cell>
          <cell r="I9184">
            <v>160</v>
          </cell>
          <cell r="J9184">
            <v>140</v>
          </cell>
          <cell r="K9184" t="str">
            <v>甲类</v>
          </cell>
        </row>
        <row r="9185">
          <cell r="A9185" t="str">
            <v>HYE73309</v>
          </cell>
          <cell r="B9185" t="str">
            <v>面部清创直接缝合术</v>
          </cell>
          <cell r="C9185" t="str">
            <v>麻醉,设计,对面部外伤创面进行彻底清创,利用伤口两侧的组织移动性对伤口进行直接拉拢缝合,加压包扎。</v>
          </cell>
          <cell r="D9185" t="str">
            <v>引流装置</v>
          </cell>
          <cell r="E9185" t="str">
            <v>特殊缝线</v>
          </cell>
          <cell r="F9185" t="str">
            <v>次</v>
          </cell>
          <cell r="G9185" t="str">
            <v>以2厘米为基价,每增加1厘米加收不超过20%</v>
          </cell>
          <cell r="H9185">
            <v>560</v>
          </cell>
          <cell r="I9185">
            <v>450</v>
          </cell>
          <cell r="J9185">
            <v>390</v>
          </cell>
          <cell r="K9185" t="str">
            <v>甲类</v>
          </cell>
        </row>
        <row r="9186">
          <cell r="A9186" t="str">
            <v>HYE73310</v>
          </cell>
          <cell r="B9186" t="str">
            <v>面部瘢痕切除缝合术</v>
          </cell>
          <cell r="C9186" t="str">
            <v>麻醉,设计,切除面部瘢痕,于切口两侧皮下进行剥离,松解,分层缝合皮肤切口,包扎。</v>
          </cell>
          <cell r="D9186" t="str">
            <v>引流装置</v>
          </cell>
          <cell r="E9186" t="str">
            <v>特殊缝线</v>
          </cell>
          <cell r="F9186" t="str">
            <v>次</v>
          </cell>
          <cell r="G9186" t="str">
            <v>以2厘米为基价,每增加1厘米加收不超过20%</v>
          </cell>
          <cell r="H9186">
            <v>600</v>
          </cell>
          <cell r="I9186">
            <v>480</v>
          </cell>
          <cell r="J9186">
            <v>420</v>
          </cell>
          <cell r="K9186" t="str">
            <v>乙类</v>
          </cell>
        </row>
        <row r="9187">
          <cell r="A9187" t="str">
            <v>HYE73701</v>
          </cell>
          <cell r="B9187" t="str">
            <v>头皮肿物切除术</v>
          </cell>
          <cell r="C9187" t="str">
            <v>指小于4厘米的头皮肿物。消毒铺巾,局麻和镇痛麻醉,切皮,双极止血,暴露肿物,切除肿物,止血。必要时放置引流,缝合包扎。</v>
          </cell>
          <cell r="D9187" t="str">
            <v>引流装置</v>
          </cell>
          <cell r="E9187" t="str">
            <v>特殊缝线,止血材料</v>
          </cell>
          <cell r="F9187" t="str">
            <v>次</v>
          </cell>
          <cell r="G9187" t="str">
            <v>每增加1个加收不超过50%;肿物直径大于4厘米加收不超过40%</v>
          </cell>
          <cell r="H9187">
            <v>570</v>
          </cell>
          <cell r="I9187">
            <v>460</v>
          </cell>
          <cell r="J9187">
            <v>400</v>
          </cell>
          <cell r="K9187" t="str">
            <v>甲类</v>
          </cell>
        </row>
        <row r="9188">
          <cell r="A9188" t="str">
            <v>HYE83301</v>
          </cell>
          <cell r="B9188" t="str">
            <v>局部皮瓣头皮缺损修复术</v>
          </cell>
          <cell r="C9188" t="str">
            <v>指使用旋转､推进皮瓣等。手术设计,消毒铺巾,局部麻醉,切开头皮,掀起头皮瓣,双极电凝止血,检查皮瓣血运,转移皮瓣,缝合伤口,放置引流,包扎。</v>
          </cell>
          <cell r="D9188" t="str">
            <v>引流装置</v>
          </cell>
          <cell r="E9188" t="str">
            <v>特殊缝线</v>
          </cell>
          <cell r="F9188" t="str">
            <v>次</v>
          </cell>
          <cell r="G9188" t="str">
            <v/>
          </cell>
          <cell r="H9188">
            <v>1000</v>
          </cell>
          <cell r="I9188">
            <v>800</v>
          </cell>
          <cell r="J9188">
            <v>700</v>
          </cell>
          <cell r="K9188" t="str">
            <v>乙类</v>
          </cell>
        </row>
        <row r="9189">
          <cell r="A9189" t="str">
            <v>HYE83302</v>
          </cell>
          <cell r="B9189" t="str">
            <v>半侧颜面不对称畸形血管化组织瓣移植矫正术</v>
          </cell>
          <cell r="C9189" t="str">
            <v>指在麻醉下设计,受床及受区血管准备,解剖面神经,显微镜下微血管吻合,组织瓣充填固定成形。不含带血管蒂组织瓣切取。</v>
          </cell>
          <cell r="D9189" t="str">
            <v>引流装置</v>
          </cell>
          <cell r="E9189" t="str">
            <v/>
          </cell>
          <cell r="F9189" t="str">
            <v>次</v>
          </cell>
          <cell r="G9189" t="str">
            <v/>
          </cell>
          <cell r="H9189">
            <v>1550</v>
          </cell>
          <cell r="I9189">
            <v>1240</v>
          </cell>
          <cell r="J9189">
            <v>1085</v>
          </cell>
          <cell r="K9189" t="str">
            <v>丙类</v>
          </cell>
        </row>
        <row r="9190">
          <cell r="A9190" t="str">
            <v>HYE83303</v>
          </cell>
          <cell r="B9190" t="str">
            <v>局部皮肤整形面瘫畸形矫正术</v>
          </cell>
          <cell r="C9190" t="str">
            <v>消毒铺巾,对于长期面瘫的患者,可通过下眼睑皮肤整复,提紧眼轮匝肌,眉毛上提,或睑缘粘连等手术,矫正面瘫畸形,术中电凝止血,术后引流。</v>
          </cell>
          <cell r="D9190" t="str">
            <v>引流装置</v>
          </cell>
          <cell r="E9190" t="str">
            <v>特殊缝线</v>
          </cell>
          <cell r="F9190" t="str">
            <v>次</v>
          </cell>
          <cell r="G9190" t="str">
            <v/>
          </cell>
          <cell r="H9190">
            <v>1250</v>
          </cell>
          <cell r="I9190">
            <v>1000</v>
          </cell>
          <cell r="J9190">
            <v>875</v>
          </cell>
          <cell r="K9190" t="str">
            <v>丙类</v>
          </cell>
        </row>
        <row r="9191">
          <cell r="A9191" t="str">
            <v>HYE83304</v>
          </cell>
          <cell r="B9191" t="str">
            <v>静态悬吊面瘫畸形矫正术</v>
          </cell>
          <cell r="C9191" t="str">
            <v>消毒铺巾,分别在颞部､患侧鼻唇沟､健侧上下唇和健侧眉头下缘做切口,剥离,形成皮下隧道,应用自体阔筋膜或人工合成材料等,对移位的上下唇､口角､鼻唇沟､下睑等进行悬吊,矫正面瘫畸形,术中电凝止血,术后引流。不含阔筋膜切取。</v>
          </cell>
          <cell r="D9191" t="str">
            <v>引流装置</v>
          </cell>
          <cell r="E9191" t="str">
            <v>修补材料,特殊缝线</v>
          </cell>
          <cell r="F9191" t="str">
            <v>次</v>
          </cell>
          <cell r="G9191" t="str">
            <v/>
          </cell>
          <cell r="H9191">
            <v>1250</v>
          </cell>
          <cell r="I9191">
            <v>1000</v>
          </cell>
          <cell r="J9191">
            <v>875</v>
          </cell>
          <cell r="K9191" t="str">
            <v>丙类</v>
          </cell>
        </row>
        <row r="9192">
          <cell r="A9192" t="str">
            <v>HYE83305</v>
          </cell>
          <cell r="B9192" t="str">
            <v>神经移植面瘫矫正术</v>
          </cell>
          <cell r="C9192" t="str">
            <v>消毒铺巾,切开皮肤,解剖两侧面神经,根据需要切取一定长度的腓肠神经,将移植的神经分别与近侧端和远位端侧的面神经进行吻合,矫正面瘫畸形,电凝止血,留置引流。不含神经切取。</v>
          </cell>
          <cell r="D9192" t="str">
            <v>引流装置</v>
          </cell>
          <cell r="E9192" t="str">
            <v>特殊缝线</v>
          </cell>
          <cell r="F9192" t="str">
            <v>次</v>
          </cell>
          <cell r="G9192" t="str">
            <v/>
          </cell>
          <cell r="H9192">
            <v>1300</v>
          </cell>
          <cell r="I9192">
            <v>1040</v>
          </cell>
          <cell r="J9192">
            <v>910</v>
          </cell>
          <cell r="K9192" t="str">
            <v>丙类</v>
          </cell>
        </row>
        <row r="9193">
          <cell r="A9193" t="str">
            <v>HYE83306</v>
          </cell>
          <cell r="B9193" t="str">
            <v>吻合血管神经肌瓣移植面瘫矫正术</v>
          </cell>
          <cell r="C9193" t="str">
            <v>消毒铺巾,切取带血管神经的肌瓣,实施吻合血管神经的肌瓣游离移植,矫正面瘫畸形,术中电凝止血,术后引流。</v>
          </cell>
          <cell r="D9193" t="str">
            <v>引流装置</v>
          </cell>
          <cell r="E9193" t="str">
            <v>特殊缝线</v>
          </cell>
          <cell r="F9193" t="str">
            <v>次</v>
          </cell>
          <cell r="G9193" t="str">
            <v/>
          </cell>
          <cell r="H9193">
            <v>1300</v>
          </cell>
          <cell r="I9193">
            <v>1040</v>
          </cell>
          <cell r="J9193">
            <v>910</v>
          </cell>
          <cell r="K9193" t="str">
            <v>丙类</v>
          </cell>
        </row>
        <row r="9194">
          <cell r="A9194" t="str">
            <v>HYE83307</v>
          </cell>
          <cell r="B9194" t="str">
            <v>应用去神经的肌肉游离移植面瘫畸形矫正术</v>
          </cell>
          <cell r="C9194" t="str">
            <v>消毒铺巾,手术分两期进行,术前两周,对相应的肌肉进行去神经支配手术,两周后,切取去除神经支配的肌肉,进行游离移植,悬吊,矫正面瘫畸形,术中电凝止血,术后置引流。</v>
          </cell>
          <cell r="D9194" t="str">
            <v>引流装置</v>
          </cell>
          <cell r="E9194" t="str">
            <v>特殊缝线</v>
          </cell>
          <cell r="F9194" t="str">
            <v>次</v>
          </cell>
          <cell r="G9194" t="str">
            <v/>
          </cell>
          <cell r="H9194">
            <v>1280</v>
          </cell>
          <cell r="I9194">
            <v>1025</v>
          </cell>
          <cell r="J9194">
            <v>900</v>
          </cell>
          <cell r="K9194" t="str">
            <v>丙类</v>
          </cell>
        </row>
        <row r="9195">
          <cell r="A9195" t="str">
            <v>HYE83308</v>
          </cell>
          <cell r="B9195" t="str">
            <v>带蒂肌筋膜瓣游离阔筋膜移植悬吊面瘫畸形矫正术</v>
          </cell>
          <cell r="C9195" t="str">
            <v>消毒铺巾,设计耳前切口,皮下分离,将形成的颞肌筋膜瓣或咬肌瓣加游离阔筋膜一起转移至口角､下唇面肌交汇点,电凝止血,在一定张力下缝合,将面颞部皮肤上提固定缝合,多余皮肤切除,放置引流管,包扎后进行戴外固定支具3周。</v>
          </cell>
          <cell r="D9195" t="str">
            <v>引流装置,外固定材料</v>
          </cell>
          <cell r="E9195" t="str">
            <v>特殊缝线</v>
          </cell>
          <cell r="F9195" t="str">
            <v>次</v>
          </cell>
          <cell r="G9195" t="str">
            <v/>
          </cell>
          <cell r="H9195">
            <v>1300</v>
          </cell>
          <cell r="I9195">
            <v>1040</v>
          </cell>
          <cell r="J9195">
            <v>910</v>
          </cell>
          <cell r="K9195" t="str">
            <v>丙类</v>
          </cell>
        </row>
        <row r="9196">
          <cell r="A9196" t="str">
            <v>HYE83309</v>
          </cell>
          <cell r="B9196" t="str">
            <v>去神经肌肉游离移植悬吊面瘫畸形矫治术</v>
          </cell>
          <cell r="C9196" t="str">
            <v>消毒铺巾,设计耳前切口,皮下分离,将形成的颞肌内侧筋膜瓣转移至上下脸,缝合固定于内眦韧上,将去神经两周的游离小肌肉转移至口角､下唇面肌交汇点,在一定张力下缝合,另一端穿过肌间隧道,缝合固定于颞肌外侧部及咬肌,将面颞部皮肤上提固定缝合,多余皮肤切除,放置引流管一根,包扎后进行戴外固定支具3周,游离肌肉切取术。</v>
          </cell>
          <cell r="D9196" t="str">
            <v>引流装置,外固定材料</v>
          </cell>
          <cell r="E9196" t="str">
            <v>特殊缝线</v>
          </cell>
          <cell r="F9196" t="str">
            <v>次</v>
          </cell>
          <cell r="G9196" t="str">
            <v/>
          </cell>
          <cell r="H9196">
            <v>1280</v>
          </cell>
          <cell r="I9196">
            <v>1025</v>
          </cell>
          <cell r="J9196">
            <v>900</v>
          </cell>
          <cell r="K9196" t="str">
            <v>丙类</v>
          </cell>
        </row>
        <row r="9197">
          <cell r="A9197" t="str">
            <v>HYE83310</v>
          </cell>
          <cell r="B9197" t="str">
            <v>面部瘢痕切除Z字整形术</v>
          </cell>
          <cell r="C9197" t="str">
            <v>麻醉,设计,切除面部瘢痕,于瘢痕两侧正常组织内设计"Z"字整形术切口,切开皮瓣,换位缝合,包扎。</v>
          </cell>
          <cell r="D9197" t="str">
            <v>引流装置</v>
          </cell>
          <cell r="E9197" t="str">
            <v>特殊缝线</v>
          </cell>
          <cell r="F9197" t="str">
            <v>次</v>
          </cell>
          <cell r="G9197" t="str">
            <v>以3厘米为基价,每增加1厘米加收不超过20%</v>
          </cell>
          <cell r="H9197" t="str">
            <v>市场调节价</v>
          </cell>
          <cell r="I9197" t="str">
            <v>市场调节价</v>
          </cell>
          <cell r="J9197" t="str">
            <v>市场调节价</v>
          </cell>
          <cell r="K9197" t="str">
            <v>丙类</v>
          </cell>
        </row>
        <row r="9198">
          <cell r="A9198" t="str">
            <v>HYE83311</v>
          </cell>
          <cell r="B9198" t="str">
            <v>隆颏术后继发畸形矫正术</v>
          </cell>
          <cell r="C9198" t="str">
            <v>消毒铺巾,设计,局麻,下唇前庭沟切口,切开黏膜直至骨膜,双极电凝器止血,骨膜下剥离,将假体取出,重新雕刻或更换假体,剥离腔隙至合适大小,重新置入假体,固定,缝合切口。</v>
          </cell>
          <cell r="D9198" t="str">
            <v>引流装置</v>
          </cell>
          <cell r="E9198" t="str">
            <v>假体,内固定材料,特殊缝线</v>
          </cell>
          <cell r="F9198" t="str">
            <v>次</v>
          </cell>
          <cell r="G9198" t="str">
            <v/>
          </cell>
          <cell r="H9198" t="str">
            <v>市场调节价</v>
          </cell>
          <cell r="I9198" t="str">
            <v>市场调节价</v>
          </cell>
          <cell r="J9198" t="str">
            <v>市场调节价</v>
          </cell>
          <cell r="K9198" t="str">
            <v>丙类</v>
          </cell>
        </row>
        <row r="9199">
          <cell r="A9199" t="str">
            <v>HYE83312</v>
          </cell>
          <cell r="B9199" t="str">
            <v>瘢痕秃发扩张皮瓣修复术</v>
          </cell>
          <cell r="C9199" t="str">
            <v>消毒铺巾,切口设计,局部麻醉,切开头皮,取出扩张器,按设计做附加切口修整皮瓣,切除秃发区瘢痕,双极电凝止血,将皮瓣转移修复头皮缺损区,缝合,放置引流,包扎。不含扩张器置入术。</v>
          </cell>
          <cell r="D9199" t="str">
            <v>引流装置</v>
          </cell>
          <cell r="E9199" t="str">
            <v>特殊缝线</v>
          </cell>
          <cell r="F9199" t="str">
            <v>部位</v>
          </cell>
          <cell r="G9199" t="str">
            <v/>
          </cell>
          <cell r="H9199" t="str">
            <v>市场调节价</v>
          </cell>
          <cell r="I9199" t="str">
            <v>市场调节价</v>
          </cell>
          <cell r="J9199" t="str">
            <v>市场调节价</v>
          </cell>
          <cell r="K9199" t="str">
            <v>丙类</v>
          </cell>
        </row>
        <row r="9200">
          <cell r="A9200" t="str">
            <v>HYE89301</v>
          </cell>
          <cell r="B9200" t="str">
            <v>头皮皮瓣移植术</v>
          </cell>
          <cell r="C9200" t="str">
            <v>术区头皮术前设计,消毒铺巾,体位摆放,麻醉,切取一小条头皮,游离移植至受区,缝合固定,打包包扎。供区直接缝合。</v>
          </cell>
          <cell r="D9200" t="str">
            <v>引流装置</v>
          </cell>
          <cell r="E9200" t="str">
            <v>特殊缝线</v>
          </cell>
          <cell r="F9200" t="str">
            <v>次</v>
          </cell>
          <cell r="G9200" t="str">
            <v/>
          </cell>
          <cell r="H9200" t="str">
            <v>市场调节价</v>
          </cell>
          <cell r="I9200" t="str">
            <v>市场调节价</v>
          </cell>
          <cell r="J9200" t="str">
            <v>市场调节价</v>
          </cell>
          <cell r="K9200" t="str">
            <v>丙类</v>
          </cell>
        </row>
        <row r="9201">
          <cell r="A9201" t="str">
            <v>HYE89302</v>
          </cell>
          <cell r="B9201" t="str">
            <v>皮瓣/肌皮瓣游离移植头皮缺损修复术</v>
          </cell>
          <cell r="C9201" t="str">
            <v>手术设计,消毒铺巾,切取皮瓣或肌皮瓣,解剖血管蒂,双极电凝止血,显微镜下吻合血管,检查吻合口及皮瓣血运,缝合伤口,术区置引流,关闭供瓣区。不含皮瓣和肌皮瓣切取术。</v>
          </cell>
          <cell r="D9201" t="str">
            <v>引流装置</v>
          </cell>
          <cell r="E9201" t="str">
            <v>特殊缝线</v>
          </cell>
          <cell r="F9201" t="str">
            <v>部位</v>
          </cell>
          <cell r="G9201" t="str">
            <v/>
          </cell>
          <cell r="H9201">
            <v>1350</v>
          </cell>
          <cell r="I9201">
            <v>1080</v>
          </cell>
          <cell r="J9201">
            <v>945</v>
          </cell>
          <cell r="K9201" t="str">
            <v>乙类</v>
          </cell>
        </row>
        <row r="9202">
          <cell r="A9202" t="str">
            <v>HYE89303</v>
          </cell>
          <cell r="B9202" t="str">
            <v>头皮撕脱游离植皮术</v>
          </cell>
          <cell r="C9202" t="str">
            <v>消毒铺巾,双极电凝止血,清创,抗休克治疗,探查撕脱头皮不完整､不具备显微外科手术条件,将撕脱头皮修剪成中厚皮片或在身体其它部位另行切取中厚皮片,移植于头皮创面,包扎。</v>
          </cell>
          <cell r="D9202" t="str">
            <v>引流装置</v>
          </cell>
          <cell r="E9202" t="str">
            <v>特殊缝线</v>
          </cell>
          <cell r="F9202" t="str">
            <v>次</v>
          </cell>
          <cell r="G9202" t="str">
            <v/>
          </cell>
          <cell r="H9202">
            <v>1350</v>
          </cell>
          <cell r="I9202">
            <v>1080</v>
          </cell>
          <cell r="J9202">
            <v>945</v>
          </cell>
          <cell r="K9202" t="str">
            <v>乙类</v>
          </cell>
        </row>
        <row r="9203">
          <cell r="A9203" t="str">
            <v>HYE89304</v>
          </cell>
          <cell r="B9203" t="str">
            <v>头皮撕脱游离皮瓣移植术</v>
          </cell>
          <cell r="C9203" t="str">
            <v>消毒铺巾,清创,双极电凝止血,切取皮瓣或肌皮瓣,显微镜下进行血管吻合,修复头皮缺损。不含导尿､游离皮瓣切取术。</v>
          </cell>
          <cell r="D9203" t="str">
            <v>引流装置</v>
          </cell>
          <cell r="E9203" t="str">
            <v>特殊缝线</v>
          </cell>
          <cell r="F9203" t="str">
            <v>次</v>
          </cell>
          <cell r="G9203" t="str">
            <v/>
          </cell>
          <cell r="H9203">
            <v>1700</v>
          </cell>
          <cell r="I9203">
            <v>1360</v>
          </cell>
          <cell r="J9203">
            <v>1190</v>
          </cell>
          <cell r="K9203" t="str">
            <v>乙类</v>
          </cell>
        </row>
        <row r="9204">
          <cell r="A9204" t="str">
            <v>HYE89305</v>
          </cell>
          <cell r="B9204" t="str">
            <v>头皮撕脱吻合血管游离回植术</v>
          </cell>
          <cell r="C9204" t="str">
            <v>消毒铺巾,清创,双极电凝止血,探查撕脱头皮,解剖血管并修剪血管,显微镜下吻合血管,观察血管通畅情况及皮瓣血运,术区置引流,关闭伤口。</v>
          </cell>
          <cell r="D9204" t="str">
            <v>引流装置</v>
          </cell>
          <cell r="E9204" t="str">
            <v>特殊缝线</v>
          </cell>
          <cell r="F9204" t="str">
            <v>次</v>
          </cell>
          <cell r="G9204" t="str">
            <v/>
          </cell>
          <cell r="H9204">
            <v>1700</v>
          </cell>
          <cell r="I9204">
            <v>1360</v>
          </cell>
          <cell r="J9204">
            <v>1190</v>
          </cell>
          <cell r="K9204" t="str">
            <v>乙类</v>
          </cell>
        </row>
        <row r="9205">
          <cell r="A9205" t="str">
            <v>HYE89306</v>
          </cell>
          <cell r="B9205" t="str">
            <v>头皮带蒂皮瓣转移术</v>
          </cell>
          <cell r="C9205" t="str">
            <v>头皮,眼睑和口内切口设计,局部注射副肾麻药,切取一小条带蒂头皮,转位移植至受区,缝合固定,供区直接缝合。</v>
          </cell>
          <cell r="D9205" t="str">
            <v>引流装置</v>
          </cell>
          <cell r="E9205" t="str">
            <v>特殊缝线</v>
          </cell>
          <cell r="F9205" t="str">
            <v>次</v>
          </cell>
          <cell r="G9205" t="str">
            <v/>
          </cell>
          <cell r="H9205">
            <v>1450</v>
          </cell>
          <cell r="I9205">
            <v>1160</v>
          </cell>
          <cell r="J9205">
            <v>1015</v>
          </cell>
          <cell r="K9205" t="str">
            <v>乙类</v>
          </cell>
        </row>
        <row r="9206">
          <cell r="A9206" t="str">
            <v>HYE89307</v>
          </cell>
          <cell r="B9206" t="str">
            <v>面部清创植皮术</v>
          </cell>
          <cell r="C9206" t="str">
            <v>麻醉,设计,对面部外伤创面进行彻底清创,于供皮区切取皮片,移植到面部缺损区,加压包扎。</v>
          </cell>
          <cell r="D9206" t="str">
            <v>引流装置</v>
          </cell>
          <cell r="E9206" t="str">
            <v>特殊缝线</v>
          </cell>
          <cell r="F9206" t="str">
            <v>１％体表面积</v>
          </cell>
          <cell r="G9206" t="str">
            <v/>
          </cell>
          <cell r="H9206">
            <v>600</v>
          </cell>
          <cell r="I9206">
            <v>480</v>
          </cell>
          <cell r="J9206">
            <v>420</v>
          </cell>
          <cell r="K9206" t="str">
            <v>乙类</v>
          </cell>
        </row>
        <row r="9207">
          <cell r="A9207" t="str">
            <v>HYE89308</v>
          </cell>
          <cell r="B9207" t="str">
            <v>颜面切/削痂植皮术</v>
          </cell>
          <cell r="C9207" t="str">
            <v>术区皮肤消毒,先行切削痂术,去除烧伤坏死组织,清洗,止血后,将自体皮片移植于创面,缝合固定皮片。不含取皮术。</v>
          </cell>
          <cell r="D9207" t="str">
            <v>引流装置</v>
          </cell>
          <cell r="E9207" t="str">
            <v>功能性敷料,特殊缝线</v>
          </cell>
          <cell r="F9207" t="str">
            <v>１％体表面积</v>
          </cell>
          <cell r="G9207" t="str">
            <v/>
          </cell>
          <cell r="H9207">
            <v>1900</v>
          </cell>
          <cell r="I9207">
            <v>1520</v>
          </cell>
          <cell r="J9207">
            <v>1330</v>
          </cell>
          <cell r="K9207" t="str">
            <v>乙类</v>
          </cell>
        </row>
        <row r="9208">
          <cell r="A9208" t="str">
            <v>HYE89309</v>
          </cell>
          <cell r="B9208" t="str">
            <v>颜面瘢痕切除松解人工真皮移植术</v>
          </cell>
          <cell r="C9208" t="str">
            <v>术区皮肤消毒,切除松解颜面瘢痕,创面止血清洗后,移植人工真皮,固定皮片。</v>
          </cell>
          <cell r="D9208" t="str">
            <v>引流装置</v>
          </cell>
          <cell r="E9208" t="str">
            <v>人工真皮</v>
          </cell>
          <cell r="F9208" t="str">
            <v>１％体表面积</v>
          </cell>
          <cell r="G9208" t="str">
            <v/>
          </cell>
          <cell r="H9208">
            <v>600</v>
          </cell>
          <cell r="I9208">
            <v>480</v>
          </cell>
          <cell r="J9208">
            <v>420</v>
          </cell>
          <cell r="K9208" t="str">
            <v>乙类</v>
          </cell>
        </row>
        <row r="9209">
          <cell r="A9209" t="str">
            <v>HYE89310</v>
          </cell>
          <cell r="B9209" t="str">
            <v>颜面瘢痕切除松解脱细胞真皮自体皮移植术</v>
          </cell>
          <cell r="C9209" t="str">
            <v>术区皮肤消毒,切除松解颜面瘢痕,创面止血清洗后,移植脱细胞真皮(异体､异种),并在其上移植自体皮,固定皮片,打包包扎。不含脱细胞真皮(异体､异种)制备､取皮术。</v>
          </cell>
          <cell r="D9209" t="str">
            <v>引流装置</v>
          </cell>
          <cell r="E9209" t="str">
            <v>异种皮,取皮刀片</v>
          </cell>
          <cell r="F9209" t="str">
            <v>１％体表面积</v>
          </cell>
          <cell r="G9209" t="str">
            <v/>
          </cell>
          <cell r="H9209">
            <v>600</v>
          </cell>
          <cell r="I9209">
            <v>480</v>
          </cell>
          <cell r="J9209">
            <v>420</v>
          </cell>
          <cell r="K9209" t="str">
            <v>乙类</v>
          </cell>
        </row>
        <row r="9210">
          <cell r="A9210" t="str">
            <v>HYE89311</v>
          </cell>
          <cell r="B9210" t="str">
            <v>颜面瘢痕切除松解自体大张皮片移植术</v>
          </cell>
          <cell r="C9210" t="str">
            <v>术区皮肤消毒,切除松解颜面瘢痕,创面止血清洗后,移植自体大张皮片,固定皮片,打包包扎。不含取皮术。</v>
          </cell>
          <cell r="D9210" t="str">
            <v>引流装置</v>
          </cell>
          <cell r="E9210" t="str">
            <v/>
          </cell>
          <cell r="F9210" t="str">
            <v>１％体表面积</v>
          </cell>
          <cell r="G9210" t="str">
            <v/>
          </cell>
          <cell r="H9210">
            <v>600</v>
          </cell>
          <cell r="I9210">
            <v>480</v>
          </cell>
          <cell r="J9210">
            <v>420</v>
          </cell>
          <cell r="K9210" t="str">
            <v>乙类</v>
          </cell>
        </row>
        <row r="9211">
          <cell r="A9211" t="str">
            <v>HYE89312</v>
          </cell>
          <cell r="B9211" t="str">
            <v>面部瘢痕切除植皮术</v>
          </cell>
          <cell r="C9211" t="str">
            <v>麻醉,设计,切除面部瘢痕,于供皮区切取皮片,移植到面部缺损区,包堆包扎。</v>
          </cell>
          <cell r="D9211" t="str">
            <v>引流装置</v>
          </cell>
          <cell r="E9211" t="str">
            <v>特殊缝线</v>
          </cell>
          <cell r="F9211" t="str">
            <v>次</v>
          </cell>
          <cell r="G9211" t="str">
            <v>以3平方厘米为基价,每增加1平方厘米加收不超过10%</v>
          </cell>
          <cell r="H9211">
            <v>550</v>
          </cell>
          <cell r="I9211">
            <v>440</v>
          </cell>
          <cell r="J9211">
            <v>380</v>
          </cell>
          <cell r="K9211" t="str">
            <v>乙类</v>
          </cell>
        </row>
        <row r="9212">
          <cell r="A9212" t="str">
            <v>HYE89313</v>
          </cell>
          <cell r="B9212" t="str">
            <v>面部瘢痕切除局部皮瓣转移术</v>
          </cell>
          <cell r="C9212" t="str">
            <v>麻醉,设计,切除面部瘢痕,于面部缺损附近切取局部皮瓣,转移,修复面部缺损,供瓣区直接拉拢缝合,加压包扎。</v>
          </cell>
          <cell r="D9212" t="str">
            <v>引流装置</v>
          </cell>
          <cell r="E9212" t="str">
            <v>特殊缝线</v>
          </cell>
          <cell r="F9212" t="str">
            <v>次</v>
          </cell>
          <cell r="G9212" t="str">
            <v>以3平方厘米为基价,每增加1平方厘米加收不超过10%</v>
          </cell>
          <cell r="H9212">
            <v>550</v>
          </cell>
          <cell r="I9212">
            <v>440</v>
          </cell>
          <cell r="J9212">
            <v>380</v>
          </cell>
          <cell r="K9212" t="str">
            <v>乙类</v>
          </cell>
        </row>
        <row r="9213">
          <cell r="A9213" t="str">
            <v>HYE89314</v>
          </cell>
          <cell r="B9213" t="str">
            <v>面部瘢痕切除真皮下血管网皮片移植术</v>
          </cell>
          <cell r="C9213" t="str">
            <v>麻醉,设计,切除面部瘢痕,在供区采取相应大小的带真皮下血管网的皮片,将该皮片植于病灶处,包堆包扎,关闭供区,缝合切口。</v>
          </cell>
          <cell r="D9213" t="str">
            <v>引流装置</v>
          </cell>
          <cell r="E9213" t="str">
            <v>特殊缝线</v>
          </cell>
          <cell r="F9213" t="str">
            <v>次</v>
          </cell>
          <cell r="G9213" t="str">
            <v>以3平方厘米为基价,每增加1平方厘米加收不超过10%</v>
          </cell>
          <cell r="H9213">
            <v>550</v>
          </cell>
          <cell r="I9213">
            <v>440</v>
          </cell>
          <cell r="J9213">
            <v>380</v>
          </cell>
          <cell r="K9213" t="str">
            <v>乙类</v>
          </cell>
        </row>
        <row r="9214">
          <cell r="A9214" t="str">
            <v>HYE89315</v>
          </cell>
          <cell r="B9214" t="str">
            <v>面部凹陷瘢痕切除皮下组织瓣转移充填皮瓣转移改形术</v>
          </cell>
          <cell r="C9214" t="str">
            <v>麻醉,设计,切除面部凹陷瘢痕,剥离创缘周围皮下,制成凹陷瘢痕处周围组织瓣,转移填充凹陷处,转移局部皮瓣覆盖创面,放置负压引流管,关闭创面。</v>
          </cell>
          <cell r="D9214" t="str">
            <v>引流装置</v>
          </cell>
          <cell r="E9214" t="str">
            <v>特殊缝线</v>
          </cell>
          <cell r="F9214" t="str">
            <v>次</v>
          </cell>
          <cell r="G9214" t="str">
            <v>以3平方厘米为基价,每增加1平方厘米加收不超过10%</v>
          </cell>
          <cell r="H9214">
            <v>600</v>
          </cell>
          <cell r="I9214">
            <v>480</v>
          </cell>
          <cell r="J9214">
            <v>420</v>
          </cell>
          <cell r="K9214" t="str">
            <v>乙类</v>
          </cell>
        </row>
        <row r="9215">
          <cell r="A9215" t="str">
            <v>HYE89316</v>
          </cell>
          <cell r="B9215" t="str">
            <v>面部､手部游离植皮术(小)</v>
          </cell>
          <cell r="C9215" t="str">
            <v>面积小于20平方厘米。术前设计,消毒铺巾,体位摆放,按设计切除病变,彻底止血,将切取的皮片置于创面上,边裁剪边缝合,在面部于植皮区打包压迫皮片,手部以松软纱布充填指间和掌背部,绷带加压包扎。</v>
          </cell>
          <cell r="D9215" t="str">
            <v/>
          </cell>
          <cell r="E9215" t="str">
            <v>特殊缝线</v>
          </cell>
          <cell r="F9215" t="str">
            <v>次</v>
          </cell>
          <cell r="G9215" t="str">
            <v/>
          </cell>
          <cell r="H9215">
            <v>500</v>
          </cell>
          <cell r="I9215">
            <v>400</v>
          </cell>
          <cell r="J9215">
            <v>350</v>
          </cell>
          <cell r="K9215" t="str">
            <v>乙类</v>
          </cell>
        </row>
        <row r="9216">
          <cell r="A9216" t="str">
            <v>HYE89317</v>
          </cell>
          <cell r="B9216" t="str">
            <v>面部､手部游离植皮术(中)</v>
          </cell>
          <cell r="C9216" t="str">
            <v>面积21-80平方厘米。术前设计,消毒铺巾,体位摆放,按设计切除病变,彻底止血。将切取的皮片置于创面上,边裁剪边缝合。在面部于植皮区打包压迫皮片。手部以松软纱布充填指间和掌背部,绷带加压包扎。</v>
          </cell>
          <cell r="D9216" t="str">
            <v>引流装置</v>
          </cell>
          <cell r="E9216" t="str">
            <v>特殊缝线</v>
          </cell>
          <cell r="F9216" t="str">
            <v>次</v>
          </cell>
          <cell r="G9216" t="str">
            <v/>
          </cell>
          <cell r="H9216">
            <v>600</v>
          </cell>
          <cell r="I9216">
            <v>480</v>
          </cell>
          <cell r="J9216">
            <v>420</v>
          </cell>
          <cell r="K9216" t="str">
            <v>乙类</v>
          </cell>
        </row>
        <row r="9217">
          <cell r="A9217" t="str">
            <v>HYE89318</v>
          </cell>
          <cell r="B9217" t="str">
            <v>面部､手部游离植皮术(大)</v>
          </cell>
          <cell r="C9217" t="str">
            <v>面积大于80平方厘米。术前设计,消毒铺巾,体位摆放,按设计切除病变,彻底止血,将切取的皮片置于创面上,边裁剪边缝合,在面部于植皮区打包压迫皮片,手部以松软纱布充填指间和掌背部,绷带加压包扎。</v>
          </cell>
          <cell r="D9217" t="str">
            <v>引流装置</v>
          </cell>
          <cell r="E9217" t="str">
            <v>特殊缝线</v>
          </cell>
          <cell r="F9217" t="str">
            <v>次</v>
          </cell>
          <cell r="G9217" t="str">
            <v/>
          </cell>
          <cell r="H9217">
            <v>700</v>
          </cell>
          <cell r="I9217">
            <v>560</v>
          </cell>
          <cell r="J9217">
            <v>490</v>
          </cell>
          <cell r="K9217" t="str">
            <v>乙类</v>
          </cell>
        </row>
        <row r="9218">
          <cell r="A9218" t="str">
            <v>HYE89319</v>
          </cell>
          <cell r="B9218" t="str">
            <v>面部清创局部皮瓣转移修复术</v>
          </cell>
          <cell r="C9218" t="str">
            <v>麻醉,设计,对面部创面进行彻底清创,于缺损附近切取局部组织瓣,转移,修复面部缺损,加压包扎。</v>
          </cell>
          <cell r="D9218" t="str">
            <v>引流装置</v>
          </cell>
          <cell r="E9218" t="str">
            <v>特殊缝线</v>
          </cell>
          <cell r="F9218" t="str">
            <v>次</v>
          </cell>
          <cell r="G9218" t="str">
            <v>以3平方厘米为基价,每增加1平方厘米加收不超过10%</v>
          </cell>
          <cell r="H9218">
            <v>300</v>
          </cell>
          <cell r="I9218">
            <v>240</v>
          </cell>
          <cell r="J9218">
            <v>210</v>
          </cell>
          <cell r="K9218" t="str">
            <v>乙类</v>
          </cell>
        </row>
        <row r="9219">
          <cell r="A9219" t="str">
            <v>HYE89320</v>
          </cell>
          <cell r="B9219" t="str">
            <v>自体颗粒脂肪游离移植半侧颜面萎缩矫正术</v>
          </cell>
          <cell r="C9219" t="str">
            <v>麻醉,设计,利用脂肪抽吸技术获取自体颗粒脂肪,清洗干净,注射到萎缩的颜面部,加压包扎。不含脂肪抽吸。</v>
          </cell>
          <cell r="D9219" t="str">
            <v>引流装置</v>
          </cell>
          <cell r="E9219" t="str">
            <v>特殊缝线</v>
          </cell>
          <cell r="F9219" t="str">
            <v>单侧</v>
          </cell>
          <cell r="G9219" t="str">
            <v/>
          </cell>
          <cell r="H9219" t="str">
            <v>市场调节价</v>
          </cell>
          <cell r="I9219" t="str">
            <v>市场调节价</v>
          </cell>
          <cell r="J9219" t="str">
            <v>市场调节价</v>
          </cell>
          <cell r="K9219" t="str">
            <v>丙类</v>
          </cell>
        </row>
        <row r="9220">
          <cell r="A9220" t="str">
            <v>HYE89321</v>
          </cell>
          <cell r="B9220" t="str">
            <v>真皮脂肪瓣游离移植半侧颜面萎缩畸形矫正术</v>
          </cell>
          <cell r="C9220" t="str">
            <v>麻醉,设计,切开面部受区切开,剥离,形成皮下腔隙,于供瓣区切取真皮脂肪瓣,游离移植,矫正半侧颜面萎缩畸形,加压包扎。</v>
          </cell>
          <cell r="D9220" t="str">
            <v>引流装置</v>
          </cell>
          <cell r="E9220" t="str">
            <v>特殊缝线</v>
          </cell>
          <cell r="F9220" t="str">
            <v>单侧</v>
          </cell>
          <cell r="G9220" t="str">
            <v/>
          </cell>
          <cell r="H9220" t="str">
            <v>市场调节价</v>
          </cell>
          <cell r="I9220" t="str">
            <v>市场调节价</v>
          </cell>
          <cell r="J9220" t="str">
            <v>市场调节价</v>
          </cell>
          <cell r="K9220" t="str">
            <v>丙类</v>
          </cell>
        </row>
        <row r="9221">
          <cell r="A9221" t="str">
            <v>HYE89322</v>
          </cell>
          <cell r="B9221" t="str">
            <v>游离皮瓣移植血管吻合半侧颜面萎缩畸形矫正术</v>
          </cell>
          <cell r="C9221" t="str">
            <v>麻醉,设计,切开面部受区切口,在皮下进行剥离,形成皮下腔隙,游离出受区血管,掀起皮瓣(如肩胛皮瓣､股前外侧皮瓣等),将去表皮皮瓣转移到受区,吻合血管,缝合,加压包扎。不含皮瓣切取。</v>
          </cell>
          <cell r="D9221" t="str">
            <v>引流装置</v>
          </cell>
          <cell r="E9221" t="str">
            <v>特殊缝线</v>
          </cell>
          <cell r="F9221" t="str">
            <v>单侧</v>
          </cell>
          <cell r="G9221" t="str">
            <v/>
          </cell>
          <cell r="H9221">
            <v>1350</v>
          </cell>
          <cell r="I9221">
            <v>1080</v>
          </cell>
          <cell r="J9221">
            <v>945</v>
          </cell>
          <cell r="K9221" t="str">
            <v>丙类</v>
          </cell>
        </row>
        <row r="9222">
          <cell r="A9222" t="str">
            <v>HYE89323</v>
          </cell>
          <cell r="B9222" t="str">
            <v>组织瓣移植颞部充填术</v>
          </cell>
          <cell r="C9222" t="str">
            <v>局麻或全麻下,设计,从其它部位切取真皮脂肪瓣,逐层关闭供区切口,在颞部分离腔隙,止血,将真皮瓣填入,用特殊缝线和普通丝线固定,逐层关闭颞部切口,加压包扎。</v>
          </cell>
          <cell r="D9222" t="str">
            <v>引流装置</v>
          </cell>
          <cell r="E9222" t="str">
            <v>特殊缝线</v>
          </cell>
          <cell r="F9222" t="str">
            <v>单侧</v>
          </cell>
          <cell r="G9222" t="str">
            <v/>
          </cell>
          <cell r="H9222" t="str">
            <v>市场调节价</v>
          </cell>
          <cell r="I9222" t="str">
            <v>市场调节价</v>
          </cell>
          <cell r="J9222" t="str">
            <v>市场调节价</v>
          </cell>
          <cell r="K9222" t="str">
            <v>丙类</v>
          </cell>
        </row>
        <row r="9223">
          <cell r="A9223" t="str">
            <v>HYE89324</v>
          </cell>
          <cell r="B9223" t="str">
            <v>局部皮瓣转位颊部缺损修复术</v>
          </cell>
          <cell r="C9223" t="str">
            <v>消毒铺巾,设计切口,局麻,修整颊部缺损,双极电凝止血,设计局部皮瓣,切开掀起皮瓣,转移修复缺损,分别缝合供区及皮瓣,留置引流。</v>
          </cell>
          <cell r="D9223" t="str">
            <v>引流装置</v>
          </cell>
          <cell r="E9223" t="str">
            <v>特殊缝线</v>
          </cell>
          <cell r="F9223" t="str">
            <v>次</v>
          </cell>
          <cell r="G9223" t="str">
            <v/>
          </cell>
          <cell r="H9223">
            <v>1200</v>
          </cell>
          <cell r="I9223">
            <v>960</v>
          </cell>
          <cell r="J9223">
            <v>840</v>
          </cell>
          <cell r="K9223" t="str">
            <v>乙类</v>
          </cell>
        </row>
        <row r="9224">
          <cell r="A9224" t="str">
            <v>HYE89325</v>
          </cell>
          <cell r="B9224" t="str">
            <v>颈胸旋转皮瓣颊部缺损修复术</v>
          </cell>
          <cell r="C9224" t="str">
            <v>消毒铺巾,修整颊部缺损,设计颈胸皮瓣,切开掀起皮瓣,双极电凝止血,转移修复缺损,分别缝合皮瓣和供区,留置引流。</v>
          </cell>
          <cell r="D9224" t="str">
            <v>引流装置</v>
          </cell>
          <cell r="E9224" t="str">
            <v>特殊缝线</v>
          </cell>
          <cell r="F9224" t="str">
            <v>次</v>
          </cell>
          <cell r="G9224" t="str">
            <v/>
          </cell>
          <cell r="H9224">
            <v>1200</v>
          </cell>
          <cell r="I9224">
            <v>960</v>
          </cell>
          <cell r="J9224">
            <v>840</v>
          </cell>
          <cell r="K9224" t="str">
            <v>乙类</v>
          </cell>
        </row>
        <row r="9225">
          <cell r="A9225" t="str">
            <v>HYE89326</v>
          </cell>
          <cell r="B9225" t="str">
            <v>皮下蒂皮瓣颊部缺损修复术</v>
          </cell>
          <cell r="C9225" t="str">
            <v>消毒铺巾,局麻,修整颊部缺损,设计皮下蒂皮瓣,切开掀起皮瓣,分离蒂部,分离皮下隧道,转移皮瓣修复缺损,分别缝合供区及受区,留置引流。</v>
          </cell>
          <cell r="D9225" t="str">
            <v>引流装置</v>
          </cell>
          <cell r="E9225" t="str">
            <v>特殊缝线</v>
          </cell>
          <cell r="F9225" t="str">
            <v>次</v>
          </cell>
          <cell r="G9225" t="str">
            <v/>
          </cell>
          <cell r="H9225">
            <v>1200</v>
          </cell>
          <cell r="I9225">
            <v>960</v>
          </cell>
          <cell r="J9225">
            <v>840</v>
          </cell>
          <cell r="K9225" t="str">
            <v>乙类</v>
          </cell>
        </row>
        <row r="9226">
          <cell r="A9226" t="str">
            <v>HYE89327</v>
          </cell>
          <cell r="B9226" t="str">
            <v>游离皮片移植颊部缺损修复术</v>
          </cell>
          <cell r="C9226" t="str">
            <v>消毒铺巾,修整颊部缺损,双极电凝止血,切取相应大小的皮片,供区直接缝合或油纱布包扎,皮片移植到颊部缺损区,加压包扎。</v>
          </cell>
          <cell r="D9226" t="str">
            <v>引流装置</v>
          </cell>
          <cell r="E9226" t="str">
            <v>特殊缝线</v>
          </cell>
          <cell r="F9226" t="str">
            <v>次</v>
          </cell>
          <cell r="G9226" t="str">
            <v/>
          </cell>
          <cell r="H9226">
            <v>1000</v>
          </cell>
          <cell r="I9226">
            <v>800</v>
          </cell>
          <cell r="J9226">
            <v>700</v>
          </cell>
          <cell r="K9226" t="str">
            <v>乙类</v>
          </cell>
        </row>
        <row r="9227">
          <cell r="A9227" t="str">
            <v>HYE89328</v>
          </cell>
          <cell r="B9227" t="str">
            <v>游离皮瓣移植颊部缺损修复术</v>
          </cell>
          <cell r="C9227" t="str">
            <v>设计皮瓣,消毒铺巾,手术分组进行,一组处理受区,形成创面,并剥离出受区血管备用,另一组按设计切取皮瓣,处理血管,显微镜下吻合血管,皮瓣转移至面部,缝合皮瓣,供区直接缝合,留置引流。不含自体皮片移植。</v>
          </cell>
          <cell r="D9227" t="str">
            <v>引流装置</v>
          </cell>
          <cell r="E9227" t="str">
            <v>特殊缝线,止血材料</v>
          </cell>
          <cell r="F9227" t="str">
            <v>次</v>
          </cell>
          <cell r="G9227" t="str">
            <v/>
          </cell>
          <cell r="H9227">
            <v>1400</v>
          </cell>
          <cell r="I9227">
            <v>1120</v>
          </cell>
          <cell r="J9227">
            <v>980</v>
          </cell>
          <cell r="K9227" t="str">
            <v>乙类</v>
          </cell>
        </row>
        <row r="9228">
          <cell r="A9228" t="str">
            <v>HYE89329</v>
          </cell>
          <cell r="B9228" t="str">
            <v>酒窝再造术</v>
          </cell>
          <cell r="C9228" t="str">
            <v>消毒铺巾,设计,局麻,先标定笑靥的位置,在口内相对的颊黏膜处做小切口,修剪少量肌肉,分层缝合。</v>
          </cell>
          <cell r="D9228" t="str">
            <v>引流装置,注射器</v>
          </cell>
          <cell r="E9228" t="str">
            <v>特殊缝线</v>
          </cell>
          <cell r="F9228" t="str">
            <v>单侧</v>
          </cell>
          <cell r="G9228" t="str">
            <v/>
          </cell>
          <cell r="H9228" t="str">
            <v>市场调节价</v>
          </cell>
          <cell r="I9228" t="str">
            <v>市场调节价</v>
          </cell>
          <cell r="J9228" t="str">
            <v>市场调节价</v>
          </cell>
          <cell r="K9228" t="str">
            <v>丙类</v>
          </cell>
        </row>
        <row r="9229">
          <cell r="A9229" t="str">
            <v>HYF56301</v>
          </cell>
          <cell r="B9229" t="str">
            <v>颈部烧伤焦痂切开减张术</v>
          </cell>
          <cell r="C9229" t="str">
            <v>术区皮肤消毒,沿颈部前侧或两侧切开焦痂,使深层组织充分减张并止血后用无菌或抗菌敷料覆盖或用抗菌纱布填充并缝合固定。</v>
          </cell>
          <cell r="D9229" t="str">
            <v>引流装置</v>
          </cell>
          <cell r="E9229" t="str">
            <v>功能性敷料,特殊缝线</v>
          </cell>
          <cell r="F9229" t="str">
            <v>部位</v>
          </cell>
          <cell r="G9229" t="str">
            <v/>
          </cell>
          <cell r="H9229">
            <v>300</v>
          </cell>
          <cell r="I9229">
            <v>240</v>
          </cell>
          <cell r="J9229">
            <v>210</v>
          </cell>
          <cell r="K9229" t="str">
            <v>乙类</v>
          </cell>
        </row>
        <row r="9230">
          <cell r="A9230" t="str">
            <v>HYF73301</v>
          </cell>
          <cell r="B9230" t="str">
            <v>颈部扩创术</v>
          </cell>
          <cell r="C9230" t="str">
            <v>指颈部未愈合创面的后期去除坏死组织,过度生长的肉芽组织的手术操作。术区皮肤消毒,彻底清除局部坏死组织,2500-5000毫升生理冲洗液清洗创面,止血后创面用其它组织或敷料覆盖。不含植皮术､皮瓣修复术。</v>
          </cell>
          <cell r="D9230" t="str">
            <v>引流装置,冲洗液</v>
          </cell>
          <cell r="E9230" t="str">
            <v>功能性敷料</v>
          </cell>
          <cell r="F9230" t="str">
            <v>１％体表面积</v>
          </cell>
          <cell r="G9230" t="str">
            <v/>
          </cell>
          <cell r="H9230">
            <v>600</v>
          </cell>
          <cell r="I9230">
            <v>480</v>
          </cell>
          <cell r="J9230">
            <v>420</v>
          </cell>
          <cell r="K9230" t="str">
            <v>甲类</v>
          </cell>
        </row>
        <row r="9231">
          <cell r="A9231" t="str">
            <v>HYF89301</v>
          </cell>
          <cell r="B9231" t="str">
            <v>颈部切/削痂植皮术</v>
          </cell>
          <cell r="C9231" t="str">
            <v>术区皮肤消毒,先行切削痂术,去除烧伤坏死组织,清洗,止血后,将自体皮片移植于创面,缝合固定皮片。不含取皮术。</v>
          </cell>
          <cell r="D9231" t="str">
            <v>引流装置</v>
          </cell>
          <cell r="E9231" t="str">
            <v>功能性敷料,特殊缝线</v>
          </cell>
          <cell r="F9231" t="str">
            <v>１％体表面积</v>
          </cell>
          <cell r="G9231" t="str">
            <v/>
          </cell>
          <cell r="H9231">
            <v>1300</v>
          </cell>
          <cell r="I9231">
            <v>1040</v>
          </cell>
          <cell r="J9231">
            <v>910</v>
          </cell>
          <cell r="K9231" t="str">
            <v>乙类</v>
          </cell>
        </row>
        <row r="9232">
          <cell r="A9232" t="str">
            <v>HYF89302</v>
          </cell>
          <cell r="B9232" t="str">
            <v>颈部瘢痕切除植皮术</v>
          </cell>
          <cell r="C9232" t="str">
            <v>消毒铺巾,设计切口,局麻,切除颈部瘢痕,彻底松解挛缩,双极电凝止血,切取中厚皮片,游离移植于颈部创面,包堆包扎,石膏托固定。</v>
          </cell>
          <cell r="D9232" t="str">
            <v>外固定材料,引流装置,注射器</v>
          </cell>
          <cell r="E9232" t="str">
            <v>特殊缝线</v>
          </cell>
          <cell r="F9232" t="str">
            <v>部位</v>
          </cell>
          <cell r="G9232" t="str">
            <v/>
          </cell>
          <cell r="H9232">
            <v>1300</v>
          </cell>
          <cell r="I9232">
            <v>1040</v>
          </cell>
          <cell r="J9232">
            <v>910</v>
          </cell>
          <cell r="K9232" t="str">
            <v>乙类</v>
          </cell>
        </row>
        <row r="9233">
          <cell r="A9233" t="str">
            <v>HYF89303</v>
          </cell>
          <cell r="B9233" t="str">
            <v>颈部瘢痕切除轴型皮瓣转移修复术</v>
          </cell>
          <cell r="C9233" t="str">
            <v>消毒铺巾,设计切口,在颈部瘢痕区注射肾上腺素冲洗液,切除颈部瘢痕,彻底松解挛缩,止血,于一侧胸部掀起带蒂的胸肩峰皮瓣(或颈横皮瓣),在供瓣区和颈部创面之间,分离形成皮下隧道,将胸肩峰皮瓣经皮下隧道转移到颈部,或将颈横皮瓣旋转修复颈部创面,术区置引流,供瓣区直接缝合或游离植皮,包扎。</v>
          </cell>
          <cell r="D9233" t="str">
            <v>外固定材料,引流装置</v>
          </cell>
          <cell r="E9233" t="str">
            <v>特殊缝线</v>
          </cell>
          <cell r="F9233" t="str">
            <v>部位</v>
          </cell>
          <cell r="G9233" t="str">
            <v/>
          </cell>
          <cell r="H9233">
            <v>1300</v>
          </cell>
          <cell r="I9233">
            <v>1040</v>
          </cell>
          <cell r="J9233">
            <v>910</v>
          </cell>
          <cell r="K9233" t="str">
            <v>乙类</v>
          </cell>
        </row>
        <row r="9234">
          <cell r="A9234" t="str">
            <v>HYF89304</v>
          </cell>
          <cell r="B9234" t="str">
            <v>颈部瘢痕切除局部皮瓣转移术</v>
          </cell>
          <cell r="C9234" t="str">
            <v>消毒铺巾,设计切口,局麻,切除颈部瘢痕,彻底松解挛缩,双极电凝止血,于蹼状瘢痕两侧设计一个或多个Z字改形术,皮瓣换位缝合,包扎。</v>
          </cell>
          <cell r="D9234" t="str">
            <v>引流装置,注射器</v>
          </cell>
          <cell r="E9234" t="str">
            <v>特殊缝线</v>
          </cell>
          <cell r="F9234" t="str">
            <v>部位</v>
          </cell>
          <cell r="G9234" t="str">
            <v/>
          </cell>
          <cell r="H9234">
            <v>1150</v>
          </cell>
          <cell r="I9234">
            <v>920</v>
          </cell>
          <cell r="J9234">
            <v>805</v>
          </cell>
          <cell r="K9234" t="str">
            <v>乙类</v>
          </cell>
        </row>
        <row r="9235">
          <cell r="A9235" t="str">
            <v>HYF89305</v>
          </cell>
          <cell r="B9235" t="str">
            <v>颈部瘢痕切除游离皮瓣移植术</v>
          </cell>
          <cell r="C9235" t="str">
            <v>消毒铺巾,设计切口,局麻,切除颈部瘢痕,彻底松解挛缩,双极电凝止血,切取皮瓣或肌皮瓣,将皮瓣转移到受区,在显微镜下行皮瓣血管与受区血管吻合,术区置引流,供区植皮,包扎。不含游离皮瓣或肌皮瓣切取术。</v>
          </cell>
          <cell r="D9235" t="str">
            <v>引流装置,注射器</v>
          </cell>
          <cell r="E9235" t="str">
            <v>特殊缝线</v>
          </cell>
          <cell r="F9235" t="str">
            <v>部位</v>
          </cell>
          <cell r="G9235" t="str">
            <v/>
          </cell>
          <cell r="H9235">
            <v>1300</v>
          </cell>
          <cell r="I9235">
            <v>1040</v>
          </cell>
          <cell r="J9235">
            <v>910</v>
          </cell>
          <cell r="K9235" t="str">
            <v>乙类</v>
          </cell>
        </row>
        <row r="9236">
          <cell r="A9236" t="str">
            <v>HYF89306</v>
          </cell>
          <cell r="B9236" t="str">
            <v>躯干带蒂扩张皮瓣修复颈部瘢痕挛缩术</v>
          </cell>
          <cell r="C9236" t="str">
            <v>消毒铺巾,先侧卧位,设计切口,局部麻醉,取出扩张器,将背部扩张皮瓣制成需要的超长扩张皮瓣,关闭切口,改为平卧位,切除颈部瘢痕,彻底松解颏颈瘢痕挛缩,双极电凝止血,将超长扩张皮瓣转移到受区,观察皮瓣血运,术区置引流,关闭切口。不含导尿。</v>
          </cell>
          <cell r="D9236" t="str">
            <v>引流装置,注射器</v>
          </cell>
          <cell r="E9236" t="str">
            <v>特殊缝线</v>
          </cell>
          <cell r="F9236" t="str">
            <v>次</v>
          </cell>
          <cell r="G9236" t="str">
            <v/>
          </cell>
          <cell r="H9236">
            <v>1300</v>
          </cell>
          <cell r="I9236">
            <v>1040</v>
          </cell>
          <cell r="J9236">
            <v>910</v>
          </cell>
          <cell r="K9236" t="str">
            <v>乙类</v>
          </cell>
        </row>
        <row r="9237">
          <cell r="A9237" t="str">
            <v>HYG73301</v>
          </cell>
          <cell r="B9237" t="str">
            <v>躯干四肢切痂术</v>
          </cell>
          <cell r="C9237" t="str">
            <v>术区皮肤消毒,切除创面痂皮及皮下脂肪达深筋膜表面,Ⅳ度烧伤彻底切除坏死肌肉和筋膜,止血,敷料或其它组织覆盖创面。</v>
          </cell>
          <cell r="D9237" t="str">
            <v>引流装置</v>
          </cell>
          <cell r="E9237" t="str">
            <v>功能性敷料</v>
          </cell>
          <cell r="F9237" t="str">
            <v>１％体表面积</v>
          </cell>
          <cell r="G9237" t="str">
            <v/>
          </cell>
          <cell r="H9237">
            <v>200</v>
          </cell>
          <cell r="I9237">
            <v>160</v>
          </cell>
          <cell r="J9237">
            <v>140</v>
          </cell>
          <cell r="K9237" t="str">
            <v>乙类</v>
          </cell>
        </row>
        <row r="9238">
          <cell r="A9238" t="str">
            <v>HYG73302</v>
          </cell>
          <cell r="B9238" t="str">
            <v>躯干四肢削痂术</v>
          </cell>
          <cell r="C9238" t="str">
            <v>术区皮肤消毒,根据焦痂厚度调节滚轴取皮刀或电动取皮刀至合适刻度,消除创面痂皮及坏死脂肪,留下正常脂肪,止血,清洗,敷料或其它组织覆盖创面。</v>
          </cell>
          <cell r="D9238" t="str">
            <v>引流装置</v>
          </cell>
          <cell r="E9238" t="str">
            <v>功能性敷料</v>
          </cell>
          <cell r="F9238" t="str">
            <v>１％体表面积</v>
          </cell>
          <cell r="G9238" t="str">
            <v/>
          </cell>
          <cell r="H9238">
            <v>200</v>
          </cell>
          <cell r="I9238">
            <v>160</v>
          </cell>
          <cell r="J9238">
            <v>140</v>
          </cell>
          <cell r="K9238" t="str">
            <v>乙类</v>
          </cell>
        </row>
        <row r="9239">
          <cell r="A9239" t="str">
            <v>HYG89301</v>
          </cell>
          <cell r="B9239" t="str">
            <v>躯干四肢凹陷瘢痕切除皮下组织瓣充填皮瓣转移术</v>
          </cell>
          <cell r="C9239" t="str">
            <v>消毒铺巾,设计切口,局部麻醉,切除凹陷瘢痕,双极电凝止血,分离皮下肌肉组织瓣转移充填凹陷,局部皮瓣转移覆盖创面。</v>
          </cell>
          <cell r="D9239" t="str">
            <v>引流装置,注射器</v>
          </cell>
          <cell r="E9239" t="str">
            <v>特殊缝线</v>
          </cell>
          <cell r="F9239" t="str">
            <v>５厘米</v>
          </cell>
          <cell r="G9239" t="str">
            <v/>
          </cell>
          <cell r="H9239">
            <v>1080</v>
          </cell>
          <cell r="I9239">
            <v>860</v>
          </cell>
          <cell r="J9239">
            <v>755</v>
          </cell>
          <cell r="K9239" t="str">
            <v>乙类</v>
          </cell>
        </row>
        <row r="9240">
          <cell r="A9240" t="str">
            <v>HYH73301</v>
          </cell>
          <cell r="B9240" t="str">
            <v>躯干部扩创术</v>
          </cell>
          <cell r="C9240" t="str">
            <v>指躯干部未愈合创面的后期去除坏死组织､过度生长的肉芽组织的手术操作。术区皮肤消毒,彻底清除局部坏死组织,5000-7500毫升生理冲洗液清洗创面,止血后创面用其它组织或敷料覆盖。不含植皮术､皮瓣修复术。</v>
          </cell>
          <cell r="D9240" t="str">
            <v>引流装置,冲洗液</v>
          </cell>
          <cell r="E9240" t="str">
            <v>功能性敷料</v>
          </cell>
          <cell r="F9240" t="str">
            <v>１％体表面积</v>
          </cell>
          <cell r="G9240" t="str">
            <v/>
          </cell>
          <cell r="H9240">
            <v>600</v>
          </cell>
          <cell r="I9240">
            <v>480</v>
          </cell>
          <cell r="J9240">
            <v>420</v>
          </cell>
          <cell r="K9240" t="str">
            <v>乙类</v>
          </cell>
        </row>
        <row r="9241">
          <cell r="A9241" t="str">
            <v>HYH89301</v>
          </cell>
          <cell r="B9241" t="str">
            <v>躯干瘢痕切除植皮术</v>
          </cell>
          <cell r="C9241" t="str">
            <v>指胸部､腹部､背部瘢痕。消毒铺巾,设计切口,局部麻醉,切除胸部或腹部､背部瘢痕组织,彻底松解挛缩,双极电凝止血,行皮片移植术修复创面,包堆包扎。</v>
          </cell>
          <cell r="D9241" t="str">
            <v>引流装置</v>
          </cell>
          <cell r="E9241" t="str">
            <v>特殊缝线</v>
          </cell>
          <cell r="F9241" t="str">
            <v>部位</v>
          </cell>
          <cell r="G9241" t="str">
            <v/>
          </cell>
          <cell r="H9241">
            <v>1100</v>
          </cell>
          <cell r="I9241">
            <v>880</v>
          </cell>
          <cell r="J9241">
            <v>770</v>
          </cell>
          <cell r="K9241" t="str">
            <v>乙类</v>
          </cell>
        </row>
        <row r="9242">
          <cell r="A9242" t="str">
            <v>HYH89302</v>
          </cell>
          <cell r="B9242" t="str">
            <v>躯干瘢痕切除局部皮瓣移植术</v>
          </cell>
          <cell r="C9242" t="str">
            <v>指胸部､腹部或背部瘢痕。消毒铺巾,设计切口,局麻,切除胸部､腹部或背部瘢痕组织,彻底松解挛缩,切取局部皮瓣,转移修复创面,双极电凝止血,术区置引流,供瓣区直接缝合,包扎。</v>
          </cell>
          <cell r="D9242" t="str">
            <v>引流装置,注射器</v>
          </cell>
          <cell r="E9242" t="str">
            <v>特殊缝线</v>
          </cell>
          <cell r="F9242" t="str">
            <v>部位</v>
          </cell>
          <cell r="G9242" t="str">
            <v/>
          </cell>
          <cell r="H9242">
            <v>1150</v>
          </cell>
          <cell r="I9242">
            <v>920</v>
          </cell>
          <cell r="J9242">
            <v>805</v>
          </cell>
          <cell r="K9242" t="str">
            <v>乙类</v>
          </cell>
        </row>
        <row r="9243">
          <cell r="A9243" t="str">
            <v>HYJ45301</v>
          </cell>
          <cell r="B9243" t="str">
            <v>心脏术后感染伤口清创引流术</v>
          </cell>
          <cell r="C9243" t="str">
            <v>原切口,清创,止血,钢丝固定胸骨,留置引流管,关胸。</v>
          </cell>
          <cell r="D9243" t="str">
            <v>引流装置</v>
          </cell>
          <cell r="E9243" t="str">
            <v>补片,钢丝,特殊缝线,止血材料</v>
          </cell>
          <cell r="F9243" t="str">
            <v>次</v>
          </cell>
          <cell r="G9243" t="str">
            <v/>
          </cell>
          <cell r="H9243">
            <v>400</v>
          </cell>
          <cell r="I9243">
            <v>320</v>
          </cell>
          <cell r="J9243">
            <v>280</v>
          </cell>
          <cell r="K9243" t="str">
            <v>甲类</v>
          </cell>
        </row>
        <row r="9244">
          <cell r="A9244" t="str">
            <v>HYJ56301</v>
          </cell>
          <cell r="B9244" t="str">
            <v>胸腹部烧伤焦痂切开减张术</v>
          </cell>
          <cell r="C9244" t="str">
            <v>术区皮肤消毒,沿胸腹部两侧切开焦痂,使深层组织充分减张并止血后用无菌(或抗菌)敷料覆盖或用抗菌纱布填充并缝合固定。</v>
          </cell>
          <cell r="D9244" t="str">
            <v>引流装置</v>
          </cell>
          <cell r="E9244" t="str">
            <v>功能性敷料,特殊缝线</v>
          </cell>
          <cell r="F9244" t="str">
            <v>部位</v>
          </cell>
          <cell r="G9244" t="str">
            <v/>
          </cell>
          <cell r="H9244">
            <v>300</v>
          </cell>
          <cell r="I9244">
            <v>240</v>
          </cell>
          <cell r="J9244">
            <v>210</v>
          </cell>
          <cell r="K9244" t="str">
            <v>乙类</v>
          </cell>
        </row>
        <row r="9245">
          <cell r="A9245" t="str">
            <v>HYJ89301</v>
          </cell>
          <cell r="B9245" t="str">
            <v>胸部切/削痂自体皮移植术</v>
          </cell>
          <cell r="C9245" t="str">
            <v>术区皮肤消毒,先行切削痂术,去除烧伤坏死组织,清洗,止血后,移植自体皮片,缝合固定皮片。不含取皮术。</v>
          </cell>
          <cell r="D9245" t="str">
            <v>引流装置</v>
          </cell>
          <cell r="E9245" t="str">
            <v>功能性敷料,特殊缝线</v>
          </cell>
          <cell r="F9245" t="str">
            <v>１％体表面积</v>
          </cell>
          <cell r="G9245" t="str">
            <v/>
          </cell>
          <cell r="H9245">
            <v>1600</v>
          </cell>
          <cell r="I9245">
            <v>1280</v>
          </cell>
          <cell r="J9245">
            <v>1120</v>
          </cell>
          <cell r="K9245" t="str">
            <v>乙类</v>
          </cell>
        </row>
        <row r="9246">
          <cell r="A9246" t="str">
            <v>HYJ89302</v>
          </cell>
          <cell r="B9246" t="str">
            <v>胸部切/削痂人工真皮移植术</v>
          </cell>
          <cell r="C9246" t="str">
            <v>术区皮肤消毒,先行切削痂术,去除烧伤坏死组织,清洗,止血后,移植人工真皮,缝合固定皮片。</v>
          </cell>
          <cell r="D9246" t="str">
            <v>引流装置</v>
          </cell>
          <cell r="E9246" t="str">
            <v>人工真皮,功能性敷料,特殊缝线,止血材料</v>
          </cell>
          <cell r="F9246" t="str">
            <v>１％体表面积</v>
          </cell>
          <cell r="G9246" t="str">
            <v/>
          </cell>
          <cell r="H9246">
            <v>1600</v>
          </cell>
          <cell r="I9246">
            <v>1280</v>
          </cell>
          <cell r="J9246">
            <v>1120</v>
          </cell>
          <cell r="K9246" t="str">
            <v>乙类</v>
          </cell>
        </row>
        <row r="9247">
          <cell r="A9247" t="str">
            <v>HYJ89303</v>
          </cell>
          <cell r="B9247" t="str">
            <v>胸部切削痂网状皮移植术</v>
          </cell>
          <cell r="C9247" t="str">
            <v>术区皮肤消毒,先行切削痂术,去除烧伤坏死组织,清洗,止血后,移植制备好的自体网状皮片,缝合固定皮片。不含取皮术及网状皮制备。</v>
          </cell>
          <cell r="D9247" t="str">
            <v>引流装置</v>
          </cell>
          <cell r="E9247" t="str">
            <v>功能性敷料,特殊缝线,止血材料</v>
          </cell>
          <cell r="F9247" t="str">
            <v>１％体表面积</v>
          </cell>
          <cell r="G9247" t="str">
            <v/>
          </cell>
          <cell r="H9247">
            <v>1600</v>
          </cell>
          <cell r="I9247">
            <v>1280</v>
          </cell>
          <cell r="J9247">
            <v>1120</v>
          </cell>
          <cell r="K9247" t="str">
            <v>乙类</v>
          </cell>
        </row>
        <row r="9248">
          <cell r="A9248" t="str">
            <v>HYJ89304</v>
          </cell>
          <cell r="B9248" t="str">
            <v>胸部切/削痂脱细胞真皮自体皮移植术</v>
          </cell>
          <cell r="C9248" t="str">
            <v>术区皮肤消毒,先行切削痂术,去除烧伤坏死组织,清洗,止血后,移植脱细胞真皮(异体､异种),并在真皮上移植自体皮片,缝合固定皮片。不含脱细胞真皮(异体､异种)制备､取皮术。</v>
          </cell>
          <cell r="D9248" t="str">
            <v>引流装置</v>
          </cell>
          <cell r="E9248" t="str">
            <v>取皮刀片,异种皮,特殊缝线</v>
          </cell>
          <cell r="F9248" t="str">
            <v>１％体表面积</v>
          </cell>
          <cell r="G9248" t="str">
            <v/>
          </cell>
          <cell r="H9248">
            <v>1600</v>
          </cell>
          <cell r="I9248">
            <v>1280</v>
          </cell>
          <cell r="J9248">
            <v>1120</v>
          </cell>
          <cell r="K9248" t="str">
            <v>乙类</v>
          </cell>
        </row>
        <row r="9249">
          <cell r="A9249" t="str">
            <v>HYK62301</v>
          </cell>
          <cell r="B9249" t="str">
            <v>臀部脂肪填充术</v>
          </cell>
          <cell r="C9249" t="str">
            <v>局麻设计,受区切口,注射纯化之颗粒脂肪,轻揉,供区加压包扎。不含脂肪抽吸。</v>
          </cell>
          <cell r="D9249" t="str">
            <v>抽吸管,注水管,注射器</v>
          </cell>
          <cell r="E9249" t="str">
            <v/>
          </cell>
          <cell r="F9249" t="str">
            <v>单侧</v>
          </cell>
          <cell r="G9249" t="str">
            <v/>
          </cell>
          <cell r="H9249" t="str">
            <v>市场调节价</v>
          </cell>
          <cell r="I9249" t="str">
            <v>市场调节价</v>
          </cell>
          <cell r="J9249" t="str">
            <v>市场调节价</v>
          </cell>
          <cell r="K9249" t="str">
            <v>丙类</v>
          </cell>
        </row>
        <row r="9250">
          <cell r="A9250" t="str">
            <v>HYK73301</v>
          </cell>
          <cell r="B9250" t="str">
            <v>肛周瘢痕切除局部成形术</v>
          </cell>
          <cell r="C9250" t="str">
            <v>消毒铺巾,患者取截石位,设计切口,局麻,彻底松解挛缩,掀起局部皮瓣,转移修复创面,双极电凝止血,供瓣区直接缝合,包扎。</v>
          </cell>
          <cell r="D9250" t="str">
            <v>引流装置,注射器</v>
          </cell>
          <cell r="E9250" t="str">
            <v>特殊缝线</v>
          </cell>
          <cell r="F9250" t="str">
            <v>次</v>
          </cell>
          <cell r="G9250" t="str">
            <v/>
          </cell>
          <cell r="H9250">
            <v>1100</v>
          </cell>
          <cell r="I9250">
            <v>880</v>
          </cell>
          <cell r="J9250">
            <v>770</v>
          </cell>
          <cell r="K9250" t="str">
            <v>乙类</v>
          </cell>
        </row>
        <row r="9251">
          <cell r="A9251" t="str">
            <v>HYK89301</v>
          </cell>
          <cell r="B9251" t="str">
            <v>会阴瘢痕松解带蒂皮瓣转移术</v>
          </cell>
          <cell r="C9251" t="str">
            <v>消毒铺巾,设计,切除瘢痕组织或切开瘢痕组织,松解瘢痕挛缩,以形成的带蒂皮瓣转移修复,双极电凝止血。</v>
          </cell>
          <cell r="D9251" t="str">
            <v>引流装置</v>
          </cell>
          <cell r="E9251" t="str">
            <v>特殊缝线</v>
          </cell>
          <cell r="F9251" t="str">
            <v>次</v>
          </cell>
          <cell r="G9251" t="str">
            <v/>
          </cell>
          <cell r="H9251">
            <v>1100</v>
          </cell>
          <cell r="I9251">
            <v>880</v>
          </cell>
          <cell r="J9251">
            <v>770</v>
          </cell>
          <cell r="K9251" t="str">
            <v>乙类</v>
          </cell>
        </row>
        <row r="9252">
          <cell r="A9252" t="str">
            <v>HYK89302</v>
          </cell>
          <cell r="B9252" t="str">
            <v>会阴瘢痕切除松解自体大张皮片移植术</v>
          </cell>
          <cell r="C9252" t="str">
            <v>术区皮肤消毒,切除松解会阴瘢痕,创面止血清洗后,移植自体大张皮片,固定皮片,打包包扎。不含取皮术。</v>
          </cell>
          <cell r="D9252" t="str">
            <v>引流装置</v>
          </cell>
          <cell r="E9252" t="str">
            <v/>
          </cell>
          <cell r="F9252" t="str">
            <v>１％体表面积</v>
          </cell>
          <cell r="G9252" t="str">
            <v/>
          </cell>
          <cell r="H9252">
            <v>480</v>
          </cell>
          <cell r="I9252">
            <v>380</v>
          </cell>
          <cell r="J9252">
            <v>330</v>
          </cell>
          <cell r="K9252" t="str">
            <v>乙类</v>
          </cell>
        </row>
        <row r="9253">
          <cell r="A9253" t="str">
            <v>HYK89303</v>
          </cell>
          <cell r="B9253" t="str">
            <v>会阴瘢痕切除松解脱细胞真皮自体皮移植术</v>
          </cell>
          <cell r="C9253" t="str">
            <v>术区皮肤消毒,切除松解会阴瘢痕,创面止血清洗后,移植脱细胞真皮(异体､异种),并在其上移植自体皮,固定皮片,打包包扎。不含脱细胞真皮(异体､异种)制备､取皮术。</v>
          </cell>
          <cell r="D9253" t="str">
            <v>引流装置</v>
          </cell>
          <cell r="E9253" t="str">
            <v>异种皮</v>
          </cell>
          <cell r="F9253" t="str">
            <v>１％体表面积</v>
          </cell>
          <cell r="G9253" t="str">
            <v/>
          </cell>
          <cell r="H9253">
            <v>500</v>
          </cell>
          <cell r="I9253">
            <v>400</v>
          </cell>
          <cell r="J9253">
            <v>350</v>
          </cell>
          <cell r="K9253" t="str">
            <v>乙类</v>
          </cell>
        </row>
        <row r="9254">
          <cell r="A9254" t="str">
            <v>HYK89304</v>
          </cell>
          <cell r="B9254" t="str">
            <v>会阴瘢痕切除松解人工真皮移植术</v>
          </cell>
          <cell r="C9254" t="str">
            <v>术区皮肤消毒,切除松解会阴瘢痕,创面止血清洗后,移植人工真皮,固定皮片。</v>
          </cell>
          <cell r="D9254" t="str">
            <v>引流装置</v>
          </cell>
          <cell r="E9254" t="str">
            <v>人工真皮</v>
          </cell>
          <cell r="F9254" t="str">
            <v>１％体表面积</v>
          </cell>
          <cell r="G9254" t="str">
            <v/>
          </cell>
          <cell r="H9254">
            <v>500</v>
          </cell>
          <cell r="I9254">
            <v>400</v>
          </cell>
          <cell r="J9254">
            <v>350</v>
          </cell>
          <cell r="K9254" t="str">
            <v>乙类</v>
          </cell>
        </row>
        <row r="9255">
          <cell r="A9255" t="str">
            <v>HYK89305</v>
          </cell>
          <cell r="B9255" t="str">
            <v>会阴部切痂植皮术</v>
          </cell>
          <cell r="C9255" t="str">
            <v>术区皮肤消毒,先行切削痂术,去除烧伤坏死组织,清洗,止血后,将自体皮片移植于创面,缝合固定皮片。不含取皮术。</v>
          </cell>
          <cell r="D9255" t="str">
            <v>引流装置</v>
          </cell>
          <cell r="E9255" t="str">
            <v>功能性敷料,特殊缝线</v>
          </cell>
          <cell r="F9255" t="str">
            <v>１％体表面积</v>
          </cell>
          <cell r="G9255" t="str">
            <v/>
          </cell>
          <cell r="H9255">
            <v>1500</v>
          </cell>
          <cell r="I9255">
            <v>1200</v>
          </cell>
          <cell r="J9255">
            <v>1050</v>
          </cell>
          <cell r="K9255" t="str">
            <v>乙类</v>
          </cell>
        </row>
        <row r="9256">
          <cell r="A9256" t="str">
            <v>HYK89306</v>
          </cell>
          <cell r="B9256" t="str">
            <v>会阴瘢痕松解游离植皮术</v>
          </cell>
          <cell r="C9256" t="str">
            <v>消毒铺巾,设计,切开会阴瘢痕,松解瘢痕粘连,双极电凝止血,应用游离皮片覆盖创面,包堆包扎。必要时石膏固定。不含植皮术。</v>
          </cell>
          <cell r="D9256" t="str">
            <v>引流装置</v>
          </cell>
          <cell r="E9256" t="str">
            <v>特殊缝线</v>
          </cell>
          <cell r="F9256" t="str">
            <v>次</v>
          </cell>
          <cell r="G9256" t="str">
            <v/>
          </cell>
          <cell r="H9256">
            <v>1150</v>
          </cell>
          <cell r="I9256">
            <v>920</v>
          </cell>
          <cell r="J9256">
            <v>805</v>
          </cell>
          <cell r="K9256" t="str">
            <v>乙类</v>
          </cell>
        </row>
        <row r="9257">
          <cell r="A9257" t="str">
            <v>HYL56301</v>
          </cell>
          <cell r="B9257" t="str">
            <v>四肢烧伤焦痂切开减张术</v>
          </cell>
          <cell r="C9257" t="str">
            <v>术区皮肤消毒,沿肢体两侧切开焦痂,使深层组织充分减张并止血后用无菌或抗菌敷料覆盖或用抗菌纱布填充并缝合固定。</v>
          </cell>
          <cell r="D9257" t="str">
            <v>引流装置</v>
          </cell>
          <cell r="E9257" t="str">
            <v>功能性敷料,特殊缝线</v>
          </cell>
          <cell r="F9257" t="str">
            <v>单肢</v>
          </cell>
          <cell r="G9257" t="str">
            <v/>
          </cell>
          <cell r="H9257">
            <v>500</v>
          </cell>
          <cell r="I9257">
            <v>400</v>
          </cell>
          <cell r="J9257">
            <v>350</v>
          </cell>
          <cell r="K9257" t="str">
            <v>乙类</v>
          </cell>
        </row>
        <row r="9258">
          <cell r="A9258" t="str">
            <v>HYL56302</v>
          </cell>
          <cell r="B9258" t="str">
            <v>手足烧伤焦痂切开减张术</v>
          </cell>
          <cell r="C9258" t="str">
            <v>术区皮肤消毒,沿手掌(指或趾)两侧切开焦痂,使深层组织充分减张并止血后,用无菌或抗菌敷料覆盖或用抗菌纱布填充并缝合固定。</v>
          </cell>
          <cell r="D9258" t="str">
            <v>引流装置</v>
          </cell>
          <cell r="E9258" t="str">
            <v>功能性敷料,特殊缝线</v>
          </cell>
          <cell r="F9258" t="str">
            <v>单侧</v>
          </cell>
          <cell r="G9258" t="str">
            <v/>
          </cell>
          <cell r="H9258">
            <v>800</v>
          </cell>
          <cell r="I9258">
            <v>640</v>
          </cell>
          <cell r="J9258">
            <v>560</v>
          </cell>
          <cell r="K9258" t="str">
            <v>乙类</v>
          </cell>
        </row>
        <row r="9259">
          <cell r="A9259" t="str">
            <v>HYL73301</v>
          </cell>
          <cell r="B9259" t="str">
            <v>胼胝病变切除修复术</v>
          </cell>
          <cell r="C9259" t="str">
            <v>定位,消毒,铺巾,切除,胼胝切除,缝合伤口。</v>
          </cell>
          <cell r="D9259" t="str">
            <v>引流装置</v>
          </cell>
          <cell r="E9259" t="str">
            <v>特殊缝线</v>
          </cell>
          <cell r="F9259" t="str">
            <v>次</v>
          </cell>
          <cell r="G9259" t="str">
            <v/>
          </cell>
          <cell r="H9259">
            <v>100</v>
          </cell>
          <cell r="I9259">
            <v>80</v>
          </cell>
          <cell r="J9259">
            <v>70</v>
          </cell>
          <cell r="K9259" t="str">
            <v>丙类</v>
          </cell>
        </row>
        <row r="9260">
          <cell r="A9260" t="str">
            <v>HYL73302</v>
          </cell>
          <cell r="B9260" t="str">
            <v>手足切痂术</v>
          </cell>
          <cell r="C9260" t="str">
            <v>指手和指､足和趾的切痂。术区皮肤消毒,切除创面痂皮及皮下脂肪达深筋膜表面,Ⅳ度烧伤彻底切除坏死肌肉和筋膜,止血,敷料或其它组织覆盖创面。</v>
          </cell>
          <cell r="D9260" t="str">
            <v>引流装置</v>
          </cell>
          <cell r="E9260" t="str">
            <v>功能性敷料</v>
          </cell>
          <cell r="F9260" t="str">
            <v>单侧</v>
          </cell>
          <cell r="G9260" t="str">
            <v/>
          </cell>
          <cell r="H9260">
            <v>300</v>
          </cell>
          <cell r="I9260">
            <v>240</v>
          </cell>
          <cell r="J9260">
            <v>210</v>
          </cell>
          <cell r="K9260" t="str">
            <v>乙类</v>
          </cell>
        </row>
        <row r="9261">
          <cell r="A9261" t="str">
            <v>HYL73303</v>
          </cell>
          <cell r="B9261" t="str">
            <v>手足削痂术</v>
          </cell>
          <cell r="C9261" t="str">
            <v>指手和指､足和趾的削痂。术区皮肤消毒,根据焦痂厚度调节滚轴取皮刀或电动取皮刀至合适刻度,消除创面痂皮及坏死脂肪,留下正常脂肪,止血,清洗,敷料或其它组织覆盖创面。</v>
          </cell>
          <cell r="D9261" t="str">
            <v>引流装置</v>
          </cell>
          <cell r="E9261" t="str">
            <v>功能性敷料</v>
          </cell>
          <cell r="F9261" t="str">
            <v>单侧</v>
          </cell>
          <cell r="G9261" t="str">
            <v/>
          </cell>
          <cell r="H9261">
            <v>300</v>
          </cell>
          <cell r="I9261">
            <v>240</v>
          </cell>
          <cell r="J9261">
            <v>210</v>
          </cell>
          <cell r="K9261" t="str">
            <v>乙类</v>
          </cell>
        </row>
        <row r="9262">
          <cell r="A9262" t="str">
            <v>HYL73304</v>
          </cell>
          <cell r="B9262" t="str">
            <v>指/趾切痂术</v>
          </cell>
          <cell r="C9262" t="str">
            <v>指手指或脚趾切痂术。术区皮肤消毒,切除创面痂皮及皮下脂肪达深筋膜表面,止血,敷料或其它组织覆盖创面。</v>
          </cell>
          <cell r="D9262" t="str">
            <v>引流装置</v>
          </cell>
          <cell r="E9262" t="str">
            <v>功能性敷料</v>
          </cell>
          <cell r="F9262" t="str">
            <v>每指</v>
          </cell>
          <cell r="G9262" t="str">
            <v/>
          </cell>
          <cell r="H9262">
            <v>300</v>
          </cell>
          <cell r="I9262">
            <v>240</v>
          </cell>
          <cell r="J9262">
            <v>210</v>
          </cell>
          <cell r="K9262" t="str">
            <v>乙类</v>
          </cell>
        </row>
        <row r="9263">
          <cell r="A9263" t="str">
            <v>HYL73305</v>
          </cell>
          <cell r="B9263" t="str">
            <v>指趾削痂术</v>
          </cell>
          <cell r="C9263" t="str">
            <v>术区皮肤消毒,根据焦痂厚度调节滚轴取皮刀至合适刻度,消除创面痂皮及坏死脂肪,留下正常脂肪,止血,清洗,敷料或其它组织覆盖创面。</v>
          </cell>
          <cell r="D9263" t="str">
            <v>引流装置</v>
          </cell>
          <cell r="E9263" t="str">
            <v>功能性敷料</v>
          </cell>
          <cell r="F9263" t="str">
            <v>每指</v>
          </cell>
          <cell r="G9263" t="str">
            <v/>
          </cell>
          <cell r="H9263">
            <v>300</v>
          </cell>
          <cell r="I9263">
            <v>240</v>
          </cell>
          <cell r="J9263">
            <v>210</v>
          </cell>
          <cell r="K9263" t="str">
            <v>乙类</v>
          </cell>
        </row>
        <row r="9264">
          <cell r="A9264" t="str">
            <v>HYM73301</v>
          </cell>
          <cell r="B9264" t="str">
            <v>上肢瘢痕切除局部改形术</v>
          </cell>
          <cell r="C9264" t="str">
            <v>消毒铺巾,设计切口,上驱血带,切除瘢痕组织,彻底松解粘连和挛缩,于前臂或上臂创面周围进行局部改形,双极电凝止血,关闭创面,包扎。</v>
          </cell>
          <cell r="D9264" t="str">
            <v>引流装置</v>
          </cell>
          <cell r="E9264" t="str">
            <v>特殊缝线</v>
          </cell>
          <cell r="F9264" t="str">
            <v>单肢</v>
          </cell>
          <cell r="G9264" t="str">
            <v/>
          </cell>
          <cell r="H9264">
            <v>1100</v>
          </cell>
          <cell r="I9264">
            <v>880</v>
          </cell>
          <cell r="J9264">
            <v>770</v>
          </cell>
          <cell r="K9264" t="str">
            <v>乙类</v>
          </cell>
        </row>
        <row r="9265">
          <cell r="A9265" t="str">
            <v>HYM89301</v>
          </cell>
          <cell r="B9265" t="str">
            <v>前臂逆行筋膜瓣移植植皮术</v>
          </cell>
          <cell r="C9265" t="str">
            <v>沿皮瓣桡侧切开皮肤皮下至前臂筋膜,在尺侧腕伸肌与小指伸肌腱之间分离出骨间背侧血管束及附带的部分肌间隔,然后切开两侧缘,筋膜瓣旋转轴位于尺骨茎突上2.5厘米,转移后其上植皮。</v>
          </cell>
          <cell r="D9265" t="str">
            <v>引流装置</v>
          </cell>
          <cell r="E9265" t="str">
            <v>内固定材料,特殊缝线</v>
          </cell>
          <cell r="F9265" t="str">
            <v>次</v>
          </cell>
          <cell r="G9265" t="str">
            <v/>
          </cell>
          <cell r="H9265">
            <v>2100</v>
          </cell>
          <cell r="I9265">
            <v>1680</v>
          </cell>
          <cell r="J9265">
            <v>1470</v>
          </cell>
          <cell r="K9265" t="str">
            <v>乙类</v>
          </cell>
        </row>
        <row r="9266">
          <cell r="A9266" t="str">
            <v>HYM89302</v>
          </cell>
          <cell r="B9266" t="str">
            <v>前臂逆行皮瓣转移术</v>
          </cell>
          <cell r="C9266" t="str">
            <v>术前设计,消毒铺巾,体位摆放,臂丛麻醉,掀起前臂桡尺动脉皮瓣,将皮瓣带蒂转移到受区,供区直接缝合或取皮植皮。</v>
          </cell>
          <cell r="D9266" t="str">
            <v>引流装置</v>
          </cell>
          <cell r="E9266" t="str">
            <v>特殊缝线</v>
          </cell>
          <cell r="F9266" t="str">
            <v>次</v>
          </cell>
          <cell r="G9266" t="str">
            <v/>
          </cell>
          <cell r="H9266">
            <v>1580</v>
          </cell>
          <cell r="I9266">
            <v>1265</v>
          </cell>
          <cell r="J9266">
            <v>1100</v>
          </cell>
          <cell r="K9266" t="str">
            <v>乙类</v>
          </cell>
        </row>
        <row r="9267">
          <cell r="A9267" t="str">
            <v>HYM89303</v>
          </cell>
          <cell r="B9267" t="str">
            <v>腹部皮管带蒂上臂转移术</v>
          </cell>
          <cell r="C9267" t="str">
            <v>此手术为腹部皮管鼻再造术的前期手术。消毒铺巾,设计切口,局部麻醉,腹部皮管一端断蒂,以另一端为蒂转移至上前臂,为下期鼻再造做准备,双极电凝止血,留置引流,切口缝合,绷带或石膏外固定体位。</v>
          </cell>
          <cell r="D9267" t="str">
            <v>引流装置,注射器</v>
          </cell>
          <cell r="E9267" t="str">
            <v>特殊缝线,外固定材料</v>
          </cell>
          <cell r="F9267" t="str">
            <v>次</v>
          </cell>
          <cell r="G9267" t="str">
            <v/>
          </cell>
          <cell r="H9267">
            <v>1650</v>
          </cell>
          <cell r="I9267">
            <v>1320</v>
          </cell>
          <cell r="J9267">
            <v>1155</v>
          </cell>
          <cell r="K9267" t="str">
            <v>乙类</v>
          </cell>
        </row>
        <row r="9268">
          <cell r="A9268" t="str">
            <v>HYM89304</v>
          </cell>
          <cell r="B9268" t="str">
            <v>腋窝瘢痕切除局部皮瓣移植术</v>
          </cell>
          <cell r="C9268" t="str">
            <v>消毒铺巾,设计切口,局麻,切除瘢痕组织,彻底松解粘连和挛缩,切取局部皮瓣,转移到腋窝创面,修复缺损,双极电凝止血,供瓣区直接拉拢缝合或另行植皮修复。</v>
          </cell>
          <cell r="D9268" t="str">
            <v>引流装置,注射器</v>
          </cell>
          <cell r="E9268" t="str">
            <v>特殊缝线,外固定材料</v>
          </cell>
          <cell r="F9268" t="str">
            <v>单侧</v>
          </cell>
          <cell r="G9268" t="str">
            <v/>
          </cell>
          <cell r="H9268">
            <v>1200</v>
          </cell>
          <cell r="I9268">
            <v>960</v>
          </cell>
          <cell r="J9268">
            <v>840</v>
          </cell>
          <cell r="K9268" t="str">
            <v>乙类</v>
          </cell>
        </row>
        <row r="9269">
          <cell r="A9269" t="str">
            <v>HYM89305</v>
          </cell>
          <cell r="B9269" t="str">
            <v>腋窝瘢痕切除游离植皮术</v>
          </cell>
          <cell r="C9269" t="str">
            <v>消毒铺巾,设计切口,局部麻醉,切除瘢痕组织,彻底松解粘连和挛缩,双极电凝止血,于供皮区切取中厚皮片,移植到腋窝创面,修复创面,包堆包扎。</v>
          </cell>
          <cell r="D9269" t="str">
            <v>引流装置,注射器</v>
          </cell>
          <cell r="E9269" t="str">
            <v>特殊缝线</v>
          </cell>
          <cell r="F9269" t="str">
            <v>单侧</v>
          </cell>
          <cell r="G9269" t="str">
            <v/>
          </cell>
          <cell r="H9269">
            <v>1200</v>
          </cell>
          <cell r="I9269">
            <v>960</v>
          </cell>
          <cell r="J9269">
            <v>840</v>
          </cell>
          <cell r="K9269" t="str">
            <v>乙类</v>
          </cell>
        </row>
        <row r="9270">
          <cell r="A9270" t="str">
            <v>HYM89306</v>
          </cell>
          <cell r="B9270" t="str">
            <v>肘部瘢痕切除游离植皮术</v>
          </cell>
          <cell r="C9270" t="str">
            <v>消毒铺巾,设计切口,上驱血带,切除瘢痕组织,彻底松解粘连和挛缩,于供皮区切取全厚皮片,双极电凝止血,移植到肘部创面,修复创面,包堆包扎,石膏固定。不含植皮术。</v>
          </cell>
          <cell r="D9270" t="str">
            <v>引流装置</v>
          </cell>
          <cell r="E9270" t="str">
            <v>特殊缝线,外固定材料</v>
          </cell>
          <cell r="F9270" t="str">
            <v>单侧</v>
          </cell>
          <cell r="G9270" t="str">
            <v/>
          </cell>
          <cell r="H9270">
            <v>1100</v>
          </cell>
          <cell r="I9270">
            <v>880</v>
          </cell>
          <cell r="J9270">
            <v>770</v>
          </cell>
          <cell r="K9270" t="str">
            <v>乙类</v>
          </cell>
        </row>
        <row r="9271">
          <cell r="A9271" t="str">
            <v>HYN56301</v>
          </cell>
          <cell r="B9271" t="str">
            <v>手部皮肤减张缝合术</v>
          </cell>
          <cell r="C9271" t="str">
            <v>消毒铺巾,气囊止血带止血,于切口两侧切开皮肤,缝合切口。不含清创术､扩创术等手术。</v>
          </cell>
          <cell r="D9271" t="str">
            <v>引流装置</v>
          </cell>
          <cell r="E9271" t="str">
            <v>特殊缝线</v>
          </cell>
          <cell r="F9271" t="str">
            <v>单侧</v>
          </cell>
          <cell r="G9271" t="str">
            <v/>
          </cell>
          <cell r="H9271">
            <v>200</v>
          </cell>
          <cell r="I9271">
            <v>160</v>
          </cell>
          <cell r="J9271">
            <v>140</v>
          </cell>
          <cell r="K9271" t="str">
            <v>乙类</v>
          </cell>
        </row>
        <row r="9272">
          <cell r="A9272" t="str">
            <v>HYN57301</v>
          </cell>
          <cell r="B9272" t="str">
            <v>指/趾蹼瘢痕切除松解植皮术</v>
          </cell>
          <cell r="C9272" t="str">
            <v>指手指或脚趾蹼瘢痕切除松解植皮术。消毒,设计切口,切除瘢痕组织,彻底松解粘连和挛缩,双极电凝止血,游离植皮,修复植蹼创面。</v>
          </cell>
          <cell r="D9272" t="str">
            <v>引流装置</v>
          </cell>
          <cell r="E9272" t="str">
            <v>特殊缝线</v>
          </cell>
          <cell r="F9272" t="str">
            <v>每指蹼</v>
          </cell>
          <cell r="G9272" t="str">
            <v/>
          </cell>
          <cell r="H9272">
            <v>1400</v>
          </cell>
          <cell r="I9272">
            <v>1120</v>
          </cell>
          <cell r="J9272">
            <v>980</v>
          </cell>
          <cell r="K9272" t="str">
            <v>乙类</v>
          </cell>
        </row>
        <row r="9273">
          <cell r="A9273" t="str">
            <v>HYN57302</v>
          </cell>
          <cell r="B9273" t="str">
            <v>手指瘢痕切除松解植皮术</v>
          </cell>
          <cell r="C9273" t="str">
            <v>术前设计､消毒铺巾､局部浸润麻醉､Z字形切开皮肤和皮下组织,彻底切除瘢痕,松解瘢痕组织。探查缺损处神经肌腱,并进行挛缩松解,充分止血､冲洗创面,以克氏针将手指固定于功能位,于供皮区切取中厚皮片,游离移植修复创面,包扎固定。不含供皮区游离皮片的切取､克氏针固定､石膏外固定。</v>
          </cell>
          <cell r="D9273" t="str">
            <v>引流装置</v>
          </cell>
          <cell r="E9273" t="str">
            <v>特殊缝线</v>
          </cell>
          <cell r="F9273" t="str">
            <v>每指</v>
          </cell>
          <cell r="G9273" t="str">
            <v/>
          </cell>
          <cell r="H9273">
            <v>1300</v>
          </cell>
          <cell r="I9273">
            <v>1040</v>
          </cell>
          <cell r="J9273">
            <v>910</v>
          </cell>
          <cell r="K9273" t="str">
            <v>乙类</v>
          </cell>
        </row>
        <row r="9274">
          <cell r="A9274" t="str">
            <v>HYN57303</v>
          </cell>
          <cell r="B9274" t="str">
            <v>指蹼粘连松解局部皮瓣转移术</v>
          </cell>
          <cell r="C9274" t="str">
            <v>消毒,设计切口,切除瘢痕组织,彻底松解粘连和挛缩,双极电凝止血,将分离好的局部皮瓣,移植到指蹼创面,缝合。</v>
          </cell>
          <cell r="D9274" t="str">
            <v>引流装置</v>
          </cell>
          <cell r="E9274" t="str">
            <v>特殊缝线</v>
          </cell>
          <cell r="F9274" t="str">
            <v>每指蹼</v>
          </cell>
          <cell r="G9274" t="str">
            <v/>
          </cell>
          <cell r="H9274">
            <v>1400</v>
          </cell>
          <cell r="I9274">
            <v>1120</v>
          </cell>
          <cell r="J9274">
            <v>980</v>
          </cell>
          <cell r="K9274" t="str">
            <v>乙类</v>
          </cell>
        </row>
        <row r="9275">
          <cell r="A9275" t="str">
            <v>HYN57304</v>
          </cell>
          <cell r="B9275" t="str">
            <v>指蹼粘连松解游离植皮术</v>
          </cell>
          <cell r="C9275" t="str">
            <v>消毒铺巾,设计切口,切除瘢痕组织,彻底松解粘连和挛缩,双极电凝止血,切取中厚皮移植到指蹼创面,包堆包扎。不含植皮术。</v>
          </cell>
          <cell r="D9275" t="str">
            <v>引流装置</v>
          </cell>
          <cell r="E9275" t="str">
            <v>特殊缝线</v>
          </cell>
          <cell r="F9275" t="str">
            <v>每指蹼</v>
          </cell>
          <cell r="G9275" t="str">
            <v/>
          </cell>
          <cell r="H9275">
            <v>1100</v>
          </cell>
          <cell r="I9275">
            <v>880</v>
          </cell>
          <cell r="J9275">
            <v>770</v>
          </cell>
          <cell r="K9275" t="str">
            <v>乙类</v>
          </cell>
        </row>
        <row r="9276">
          <cell r="A9276" t="str">
            <v>HYN62301</v>
          </cell>
          <cell r="B9276" t="str">
            <v>手背脂肪填充术</v>
          </cell>
          <cell r="C9276" t="str">
            <v>局麻设计,受区切口注射纯化之颗粒脂肪,轻揉,供区加压包扎。不含脂肪抽吸。</v>
          </cell>
          <cell r="D9276" t="str">
            <v>注射器</v>
          </cell>
          <cell r="E9276" t="str">
            <v/>
          </cell>
          <cell r="F9276" t="str">
            <v>部位</v>
          </cell>
          <cell r="G9276" t="str">
            <v/>
          </cell>
          <cell r="H9276">
            <v>200</v>
          </cell>
          <cell r="I9276">
            <v>160</v>
          </cell>
          <cell r="J9276">
            <v>140</v>
          </cell>
          <cell r="K9276" t="str">
            <v>丙类</v>
          </cell>
        </row>
        <row r="9277">
          <cell r="A9277" t="str">
            <v>HYN65301</v>
          </cell>
          <cell r="B9277" t="str">
            <v>腹部埋藏手取出术</v>
          </cell>
          <cell r="C9277" t="str">
            <v>将埋藏在腹部的手取出或扩创,皮肤移植。</v>
          </cell>
          <cell r="D9277" t="str">
            <v>引流装置</v>
          </cell>
          <cell r="E9277" t="str">
            <v>止血材料</v>
          </cell>
          <cell r="F9277" t="str">
            <v>单肢</v>
          </cell>
          <cell r="G9277" t="str">
            <v/>
          </cell>
          <cell r="H9277">
            <v>1200</v>
          </cell>
          <cell r="I9277">
            <v>960</v>
          </cell>
          <cell r="J9277">
            <v>840</v>
          </cell>
          <cell r="K9277" t="str">
            <v>乙类</v>
          </cell>
        </row>
        <row r="9278">
          <cell r="A9278" t="str">
            <v>HYN65302</v>
          </cell>
          <cell r="B9278" t="str">
            <v>腹部埋藏手取出分指植皮术</v>
          </cell>
          <cell r="C9278" t="str">
            <v>将埋藏在腹部的手取出或扩创,分开手指,皮肤移植。</v>
          </cell>
          <cell r="D9278" t="str">
            <v>引流装置</v>
          </cell>
          <cell r="E9278" t="str">
            <v>止血材料</v>
          </cell>
          <cell r="F9278" t="str">
            <v>单肢</v>
          </cell>
          <cell r="G9278" t="str">
            <v/>
          </cell>
          <cell r="H9278">
            <v>1200</v>
          </cell>
          <cell r="I9278">
            <v>960</v>
          </cell>
          <cell r="J9278">
            <v>840</v>
          </cell>
          <cell r="K9278" t="str">
            <v>乙类</v>
          </cell>
        </row>
        <row r="9279">
          <cell r="A9279" t="str">
            <v>HYN70301</v>
          </cell>
          <cell r="B9279" t="str">
            <v>拇内收畸形缩窄牵引术</v>
          </cell>
          <cell r="C9279" t="str">
            <v>切口,分离骨膜,安插克氏针,在第1､2掌骨间隙安放外置式骨牵开器。</v>
          </cell>
          <cell r="D9279" t="str">
            <v>引流装置,克氏针</v>
          </cell>
          <cell r="E9279" t="str">
            <v>内固定材料</v>
          </cell>
          <cell r="F9279" t="str">
            <v>部位</v>
          </cell>
          <cell r="G9279" t="str">
            <v/>
          </cell>
          <cell r="H9279">
            <v>1200</v>
          </cell>
          <cell r="I9279">
            <v>960</v>
          </cell>
          <cell r="J9279">
            <v>840</v>
          </cell>
          <cell r="K9279" t="str">
            <v>乙类</v>
          </cell>
        </row>
        <row r="9280">
          <cell r="A9280" t="str">
            <v>HYN73301</v>
          </cell>
          <cell r="B9280" t="str">
            <v>指蹼粘连松解局部改形术</v>
          </cell>
          <cell r="C9280" t="str">
            <v>消毒铺巾,设计切口,局麻,切除瘢痕组织,彻底松解粘连和挛缩,双极电凝止血,在指蹼内局部改形,修复创面。包扎。</v>
          </cell>
          <cell r="D9280" t="str">
            <v>引流装置</v>
          </cell>
          <cell r="E9280" t="str">
            <v>特殊缝线</v>
          </cell>
          <cell r="F9280" t="str">
            <v>每指蹼</v>
          </cell>
          <cell r="G9280" t="str">
            <v/>
          </cell>
          <cell r="H9280">
            <v>1000</v>
          </cell>
          <cell r="I9280">
            <v>800</v>
          </cell>
          <cell r="J9280">
            <v>700</v>
          </cell>
          <cell r="K9280" t="str">
            <v>乙类</v>
          </cell>
        </row>
        <row r="9281">
          <cell r="A9281" t="str">
            <v>HYN73302</v>
          </cell>
          <cell r="B9281" t="str">
            <v>腕部瘢痕切除游离植皮术</v>
          </cell>
          <cell r="C9281" t="str">
            <v>消毒铺巾,设计切口,上驱血带,切除腕部瘢痕组织,彻底松解粘连和挛缩,双极电凝止血,于供皮区切取全厚或中厚皮移植到腕部创面,包堆包扎。</v>
          </cell>
          <cell r="D9281" t="str">
            <v>外固定材料,引流装置</v>
          </cell>
          <cell r="E9281" t="str">
            <v>特殊缝线</v>
          </cell>
          <cell r="F9281" t="str">
            <v>单侧</v>
          </cell>
          <cell r="G9281" t="str">
            <v/>
          </cell>
          <cell r="H9281">
            <v>1250</v>
          </cell>
          <cell r="I9281">
            <v>1000</v>
          </cell>
          <cell r="J9281">
            <v>875</v>
          </cell>
          <cell r="K9281" t="str">
            <v>乙类</v>
          </cell>
        </row>
        <row r="9282">
          <cell r="A9282" t="str">
            <v>HYN73303</v>
          </cell>
          <cell r="B9282" t="str">
            <v>手部皮肤瘢痕切除术</v>
          </cell>
          <cell r="C9282" t="str">
            <v>消毒铺巾,气囊止血带止血,切开皮肤,切除瘢痕,缝合切口。</v>
          </cell>
          <cell r="D9282" t="str">
            <v>引流装置</v>
          </cell>
          <cell r="E9282" t="str">
            <v>止血材料,特殊缝线</v>
          </cell>
          <cell r="F9282" t="str">
            <v>部位</v>
          </cell>
          <cell r="G9282" t="str">
            <v/>
          </cell>
          <cell r="H9282">
            <v>1200</v>
          </cell>
          <cell r="I9282">
            <v>960</v>
          </cell>
          <cell r="J9282">
            <v>840</v>
          </cell>
          <cell r="K9282" t="str">
            <v>乙类</v>
          </cell>
        </row>
        <row r="9283">
          <cell r="A9283" t="str">
            <v>HYN73304</v>
          </cell>
          <cell r="B9283" t="str">
            <v>虎口瘢痕松解切除术</v>
          </cell>
          <cell r="C9283" t="str">
            <v>虎口瘢痕切除松解,开大虎口。</v>
          </cell>
          <cell r="D9283" t="str">
            <v>引流装置</v>
          </cell>
          <cell r="E9283" t="str">
            <v>特殊缝线</v>
          </cell>
          <cell r="F9283" t="str">
            <v>单侧</v>
          </cell>
          <cell r="G9283" t="str">
            <v/>
          </cell>
          <cell r="H9283">
            <v>1200</v>
          </cell>
          <cell r="I9283">
            <v>960</v>
          </cell>
          <cell r="J9283">
            <v>840</v>
          </cell>
          <cell r="K9283" t="str">
            <v>乙类</v>
          </cell>
        </row>
        <row r="9284">
          <cell r="A9284" t="str">
            <v>HYN73305</v>
          </cell>
          <cell r="B9284" t="str">
            <v>手部清创术</v>
          </cell>
          <cell r="C9284" t="str">
            <v>洗刷范围只限于伤肢的正常皮肤,包括伤口边缘的皮肤。从伤口周围开始,直洗刷到肘关节以上,清创去除创口内的异物,切除受污染的失活组织,冲洗器械清创后,先用生理氯化钠溶液冲洗创面,再用1‰的苯扎溴铵(新洁尔灭)溶液(或用氯己定､度米芬等溶液)浸泡创面3分钟,最后再用生理氯化钠溶液冲洗一次。</v>
          </cell>
          <cell r="D9284" t="str">
            <v>引流装置,消毒液,冲洗液</v>
          </cell>
          <cell r="E9284" t="str">
            <v>特殊缝线</v>
          </cell>
          <cell r="F9284" t="str">
            <v>次</v>
          </cell>
          <cell r="G9284" t="str">
            <v/>
          </cell>
          <cell r="H9284">
            <v>300</v>
          </cell>
          <cell r="I9284">
            <v>240</v>
          </cell>
          <cell r="J9284">
            <v>210</v>
          </cell>
          <cell r="K9284" t="str">
            <v>甲类</v>
          </cell>
        </row>
        <row r="9285">
          <cell r="A9285" t="str">
            <v>HYN73306</v>
          </cell>
          <cell r="B9285" t="str">
            <v>手部扩创术</v>
          </cell>
          <cell r="C9285" t="str">
            <v>指手部未愈合创面的后期去除坏死组织,过度生长的肉芽组织的手术操作。术区皮肤消毒,彻底清除局部坏死组织,1000-2000毫升生理冲洗液清洗创面,止血后创面用其它组织或敷料覆盖。不含植皮术､皮瓣修复术。</v>
          </cell>
          <cell r="D9285" t="str">
            <v>引流装置,生理冲洗液,双氧水,消毒剂</v>
          </cell>
          <cell r="E9285" t="str">
            <v>功能性敷料</v>
          </cell>
          <cell r="F9285" t="str">
            <v>单侧</v>
          </cell>
          <cell r="G9285" t="str">
            <v/>
          </cell>
          <cell r="H9285">
            <v>600</v>
          </cell>
          <cell r="I9285">
            <v>480</v>
          </cell>
          <cell r="J9285">
            <v>420</v>
          </cell>
          <cell r="K9285" t="str">
            <v>甲类</v>
          </cell>
        </row>
        <row r="9286">
          <cell r="A9286" t="str">
            <v>HYN73307</v>
          </cell>
          <cell r="B9286" t="str">
            <v>手烧伤切/削痂交臂皮瓣修复术</v>
          </cell>
          <cell r="C9286" t="str">
            <v>术区皮肤消毒,先行切削痂术去除坏死组织,于对侧上肢切取带蒂皮瓣修复患侧创面,供瓣区植皮或缝合,应用适当方式牢固固定双侧肢体。不含取皮术。</v>
          </cell>
          <cell r="D9286" t="str">
            <v>外固定材料,引流装置</v>
          </cell>
          <cell r="E9286" t="str">
            <v>功能性敷料</v>
          </cell>
          <cell r="F9286" t="str">
            <v>次</v>
          </cell>
          <cell r="G9286" t="str">
            <v/>
          </cell>
          <cell r="H9286">
            <v>1700</v>
          </cell>
          <cell r="I9286">
            <v>1360</v>
          </cell>
          <cell r="J9286">
            <v>1190</v>
          </cell>
          <cell r="K9286" t="str">
            <v>乙类</v>
          </cell>
        </row>
        <row r="9287">
          <cell r="A9287" t="str">
            <v>HYN73308</v>
          </cell>
          <cell r="B9287" t="str">
            <v>手部痂皮切除术</v>
          </cell>
          <cell r="C9287" t="str">
            <v>刷洗,消毒铺巾,气囊止血带止血,切除痂皮,清洗创面。</v>
          </cell>
          <cell r="D9287" t="str">
            <v>引流装置</v>
          </cell>
          <cell r="E9287" t="str">
            <v/>
          </cell>
          <cell r="F9287" t="str">
            <v>单侧</v>
          </cell>
          <cell r="G9287" t="str">
            <v/>
          </cell>
          <cell r="H9287">
            <v>200</v>
          </cell>
          <cell r="I9287">
            <v>160</v>
          </cell>
          <cell r="J9287">
            <v>140</v>
          </cell>
          <cell r="K9287" t="str">
            <v>乙类</v>
          </cell>
        </row>
        <row r="9288">
          <cell r="A9288" t="str">
            <v>HYN83301</v>
          </cell>
          <cell r="B9288" t="str">
            <v>轻度瘢痕性拇指内收畸形矫正术</v>
          </cell>
          <cell r="C9288" t="str">
            <v>松解瘢痕挛缩,以Z改形､双Z改形､局部皮瓣或V-Y成形等方法修复松解后创面。</v>
          </cell>
          <cell r="D9288" t="str">
            <v>引流装置</v>
          </cell>
          <cell r="E9288" t="str">
            <v>特殊缝线</v>
          </cell>
          <cell r="F9288" t="str">
            <v>部位</v>
          </cell>
          <cell r="G9288" t="str">
            <v/>
          </cell>
          <cell r="H9288">
            <v>1200</v>
          </cell>
          <cell r="I9288">
            <v>960</v>
          </cell>
          <cell r="J9288">
            <v>840</v>
          </cell>
          <cell r="K9288" t="str">
            <v>乙类</v>
          </cell>
        </row>
        <row r="9289">
          <cell r="A9289" t="str">
            <v>HYN83302</v>
          </cell>
          <cell r="B9289" t="str">
            <v>手部皮肤瘢痕松解成形术</v>
          </cell>
          <cell r="C9289" t="str">
            <v>指不含爪形手的畸形矫正术。消毒铺巾,气囊止血带止血,切开皮肤,做皮肤切口,松解瘢痕挛缩,或皮肤移植,内或外固定。不含皮肤移植术。</v>
          </cell>
          <cell r="D9289" t="str">
            <v>引流装置</v>
          </cell>
          <cell r="E9289" t="str">
            <v>特殊缝线</v>
          </cell>
          <cell r="F9289" t="str">
            <v>部位</v>
          </cell>
          <cell r="G9289" t="str">
            <v/>
          </cell>
          <cell r="H9289">
            <v>1200</v>
          </cell>
          <cell r="I9289">
            <v>960</v>
          </cell>
          <cell r="J9289">
            <v>840</v>
          </cell>
          <cell r="K9289" t="str">
            <v>乙类</v>
          </cell>
        </row>
        <row r="9290">
          <cell r="A9290" t="str">
            <v>HYN83303</v>
          </cell>
          <cell r="B9290" t="str">
            <v>掌侧手部瘢痕挛缩整形术</v>
          </cell>
          <cell r="C9290" t="str">
            <v>术前设计,消毒铺巾,体位摆放,臂丛阻滞或全麻,上止血带,局限于手指的蹼状瘢痕或手掌的直线索条瘢痕挛缩,可采用Z改形结合皮片移植矫正,手法复位,充分松解挛缩,肌腱粘连,同时保护血管神经,全厚皮片或皮瓣移植修复创面,克氏针固定防止屈曲回缩。不含骨､肌腱､神经､血管的处理及皮瓣供区植皮处理。</v>
          </cell>
          <cell r="D9290" t="str">
            <v>引流装置,克氏针</v>
          </cell>
          <cell r="E9290" t="str">
            <v>特殊缝线</v>
          </cell>
          <cell r="F9290" t="str">
            <v>次</v>
          </cell>
          <cell r="G9290" t="str">
            <v>以5平方厘米为基价,每增加1平方厘米加收不超过20%</v>
          </cell>
          <cell r="H9290">
            <v>1450</v>
          </cell>
          <cell r="I9290">
            <v>1160</v>
          </cell>
          <cell r="J9290">
            <v>1015</v>
          </cell>
          <cell r="K9290" t="str">
            <v>乙类</v>
          </cell>
        </row>
        <row r="9291">
          <cell r="A9291" t="str">
            <v>HYN83304</v>
          </cell>
          <cell r="B9291" t="str">
            <v>虎口成形术</v>
          </cell>
          <cell r="C9291" t="str">
            <v>消毒铺巾,气囊止血带止血,切开皮肤,做皮肤切口,松解瘢痕挛缩,或皮肤移植,内或外固定。不含皮肤移植术。</v>
          </cell>
          <cell r="D9291" t="str">
            <v>引流装置</v>
          </cell>
          <cell r="E9291" t="str">
            <v>特殊缝线</v>
          </cell>
          <cell r="F9291" t="str">
            <v>单侧</v>
          </cell>
          <cell r="G9291" t="str">
            <v/>
          </cell>
          <cell r="H9291">
            <v>1200</v>
          </cell>
          <cell r="I9291">
            <v>960</v>
          </cell>
          <cell r="J9291">
            <v>840</v>
          </cell>
          <cell r="K9291" t="str">
            <v>乙类</v>
          </cell>
        </row>
        <row r="9292">
          <cell r="A9292" t="str">
            <v>HYN83305</v>
          </cell>
          <cell r="B9292" t="str">
            <v>手部交臂皮瓣断蒂术</v>
          </cell>
          <cell r="C9292" t="str">
            <v>术前设计,消毒铺巾,体位摆放,硬膜外麻醉下断蒂部的创面作适当的修整后,将蒂部皮瓣缘与前臂创缘缝合,断蒂后的臂部创缘缝合,包扎固定。</v>
          </cell>
          <cell r="D9292" t="str">
            <v>引流装置</v>
          </cell>
          <cell r="E9292" t="str">
            <v>特殊缝线</v>
          </cell>
          <cell r="F9292" t="str">
            <v>次</v>
          </cell>
          <cell r="G9292" t="str">
            <v/>
          </cell>
          <cell r="H9292">
            <v>1200</v>
          </cell>
          <cell r="I9292">
            <v>960</v>
          </cell>
          <cell r="J9292">
            <v>840</v>
          </cell>
          <cell r="K9292" t="str">
            <v>乙类</v>
          </cell>
        </row>
        <row r="9293">
          <cell r="A9293" t="str">
            <v>HYN83306</v>
          </cell>
          <cell r="B9293" t="str">
            <v>手部邻指交叉皮下组织瓣移植术</v>
          </cell>
          <cell r="C9293" t="str">
            <v>术前设计,消毒铺巾,体位摆放,指根神经阻滞或臂丛神经阻滞麻醉,组织瓣切取前,先将创面做一布样置于相邻手指背侧,画出边缘稍大于布样2毫米的切口线,邻伤指侧为蒂,深筋膜下向蒂部掀起,并保护腱周组织,将皮下组织瓣完全掀起后,于前臂内侧或股内侧取一中厚皮片,先与供区留尾线作间断缝合,然后用连续外翻缝合法与邻指相邻的伤指,创缘作缝合,最后把邻指组织瓣放入伤指皮下,间断缝合皮肤。不含手外伤后清创,骨､肌腱､神经､血管的处理及皮瓣供区植皮处理。</v>
          </cell>
          <cell r="D9293" t="str">
            <v>引流装置</v>
          </cell>
          <cell r="E9293" t="str">
            <v>特殊缝线</v>
          </cell>
          <cell r="F9293" t="str">
            <v>次</v>
          </cell>
          <cell r="G9293" t="str">
            <v/>
          </cell>
          <cell r="H9293">
            <v>1250</v>
          </cell>
          <cell r="I9293">
            <v>1000</v>
          </cell>
          <cell r="J9293">
            <v>875</v>
          </cell>
          <cell r="K9293" t="str">
            <v>乙类</v>
          </cell>
        </row>
        <row r="9294">
          <cell r="A9294" t="str">
            <v>HYN83307</v>
          </cell>
          <cell r="B9294" t="str">
            <v>手部带蒂皮瓣旋转术</v>
          </cell>
          <cell r="C9294" t="str">
            <v>消毒铺巾,气囊止血带止血,切开皮肤,于手部掀取带蒂皮瓣,旋转或推进至损伤处,闭合切口或皮肤移植。</v>
          </cell>
          <cell r="D9294" t="str">
            <v>引流装置</v>
          </cell>
          <cell r="E9294" t="str">
            <v>特殊缝线</v>
          </cell>
          <cell r="F9294" t="str">
            <v>部位</v>
          </cell>
          <cell r="G9294" t="str">
            <v/>
          </cell>
          <cell r="H9294">
            <v>1000</v>
          </cell>
          <cell r="I9294">
            <v>800</v>
          </cell>
          <cell r="J9294">
            <v>700</v>
          </cell>
          <cell r="K9294" t="str">
            <v>乙类</v>
          </cell>
        </row>
        <row r="9295">
          <cell r="A9295" t="str">
            <v>HYN83308</v>
          </cell>
          <cell r="B9295" t="str">
            <v>手部推进皮瓣(V-Y)术</v>
          </cell>
          <cell r="C9295" t="str">
            <v>术前设计,消毒铺巾,体位摆放,指总神经阻滞麻醉,于指端腹侧做一"V"形切口,形成三角皮瓣,稍加游离,提升后与甲床及指甲缝合。不含手外伤后清创､骨､肌腱､神经､血管的处理及皮瓣供区植皮处理。</v>
          </cell>
          <cell r="D9295" t="str">
            <v>引流装置</v>
          </cell>
          <cell r="E9295" t="str">
            <v>特殊缝线</v>
          </cell>
          <cell r="F9295" t="str">
            <v>次</v>
          </cell>
          <cell r="G9295" t="str">
            <v/>
          </cell>
          <cell r="H9295">
            <v>1000</v>
          </cell>
          <cell r="I9295">
            <v>800</v>
          </cell>
          <cell r="J9295">
            <v>700</v>
          </cell>
          <cell r="K9295" t="str">
            <v>乙类</v>
          </cell>
        </row>
        <row r="9296">
          <cell r="A9296" t="str">
            <v>HYN83309</v>
          </cell>
          <cell r="B9296" t="str">
            <v>手部胸腹部带蒂皮瓣断蒂术</v>
          </cell>
          <cell r="C9296" t="str">
            <v>术前设计,消毒铺巾,体位摆放,硬膜外麻醉或臂丛麻醉下将断蒂部的创面作适当的修整后,将蒂部皮瓣缘与前臂创缘缝合,断蒂后的腹部创缘缝合,包扎固定。</v>
          </cell>
          <cell r="D9296" t="str">
            <v>引流装置</v>
          </cell>
          <cell r="E9296" t="str">
            <v>特殊缝线</v>
          </cell>
          <cell r="F9296" t="str">
            <v>次</v>
          </cell>
          <cell r="G9296" t="str">
            <v/>
          </cell>
          <cell r="H9296">
            <v>1100</v>
          </cell>
          <cell r="I9296">
            <v>880</v>
          </cell>
          <cell r="J9296">
            <v>770</v>
          </cell>
          <cell r="K9296" t="str">
            <v>乙类</v>
          </cell>
        </row>
        <row r="9297">
          <cell r="A9297" t="str">
            <v>HYN83310</v>
          </cell>
          <cell r="B9297" t="str">
            <v>拳形手畸形矫正术</v>
          </cell>
          <cell r="C9297" t="str">
            <v>术前设计,消毒铺巾,体位摆放,臂丛阻滞或全麻,瘢痕切除,最大限度松解挛缩,中厚或全厚皮片移植。指蹼重建:优先采用皮瓣修复,指蹼加深要到位,瘢痕挛缩严重可行植皮,但指蹼中央应当插入三角或梯形皮瓣,拇指近侧指骨处切断拇内收肌横头加深虎口。</v>
          </cell>
          <cell r="D9297" t="str">
            <v>引流装置</v>
          </cell>
          <cell r="E9297" t="str">
            <v>内固定材料,特殊缝线</v>
          </cell>
          <cell r="F9297" t="str">
            <v>单侧</v>
          </cell>
          <cell r="G9297" t="str">
            <v/>
          </cell>
          <cell r="H9297">
            <v>2300</v>
          </cell>
          <cell r="I9297">
            <v>1840</v>
          </cell>
          <cell r="J9297">
            <v>1610</v>
          </cell>
          <cell r="K9297" t="str">
            <v>乙类</v>
          </cell>
        </row>
        <row r="9298">
          <cell r="A9298" t="str">
            <v>HYN83311</v>
          </cell>
          <cell r="B9298" t="str">
            <v>仰指畸形矫正术</v>
          </cell>
          <cell r="C9298" t="str">
            <v>消毒铺巾,气囊止血带止血,切开皮肤,瘢痕切除松解,肌腱或关节松解,皮肤或皮瓣移植,内或外固定。不含皮肤移植､内固定术。</v>
          </cell>
          <cell r="D9298" t="str">
            <v>引流装置</v>
          </cell>
          <cell r="E9298" t="str">
            <v>止血材料,特殊缝线</v>
          </cell>
          <cell r="F9298" t="str">
            <v>单侧</v>
          </cell>
          <cell r="G9298" t="str">
            <v/>
          </cell>
          <cell r="H9298">
            <v>1000</v>
          </cell>
          <cell r="I9298">
            <v>800</v>
          </cell>
          <cell r="J9298">
            <v>700</v>
          </cell>
          <cell r="K9298" t="str">
            <v>乙类</v>
          </cell>
        </row>
        <row r="9299">
          <cell r="A9299" t="str">
            <v>HYN83312</v>
          </cell>
          <cell r="B9299" t="str">
            <v>爪形手畸形矫正术</v>
          </cell>
          <cell r="C9299" t="str">
            <v>术前设计,消毒铺巾,体位摆放,臂丛阻滞或全麻,瘢痕切除。皮肤缺损游离中厚或全厚皮移植,局部皮瓣转移术,松解伸指总肌腱和伸拇长肌腱粘连,手法复位,背侧关节囊松解,修复掌指关节背伸畸形,指间关节的畸形可采用关节融合术,使用克氏针固定于掌屈位。</v>
          </cell>
          <cell r="D9299" t="str">
            <v>引流装置</v>
          </cell>
          <cell r="E9299" t="str">
            <v>内固定材料,特殊缝线</v>
          </cell>
          <cell r="F9299" t="str">
            <v>部位</v>
          </cell>
          <cell r="G9299" t="str">
            <v/>
          </cell>
          <cell r="H9299">
            <v>2300</v>
          </cell>
          <cell r="I9299">
            <v>1840</v>
          </cell>
          <cell r="J9299">
            <v>1610</v>
          </cell>
          <cell r="K9299" t="str">
            <v>乙类</v>
          </cell>
        </row>
        <row r="9300">
          <cell r="A9300" t="str">
            <v>HYN88301</v>
          </cell>
          <cell r="B9300" t="str">
            <v>手部皮肤撕脱伤带蒂皮瓣修复术</v>
          </cell>
          <cell r="C9300" t="str">
            <v>术前设计,消毒铺巾,体位摆放,臂丛麻醉,彻底清创,根据血管神经束的情况确定切除范围,带蒂皮瓣移植修复创面,打包包扎,石膏托外固定。不含手外伤后清创､骨､肌腱､神经､血管的处理及皮瓣供区植皮处理。</v>
          </cell>
          <cell r="D9300" t="str">
            <v>引流装置</v>
          </cell>
          <cell r="E9300" t="str">
            <v>特殊缝线</v>
          </cell>
          <cell r="F9300" t="str">
            <v>部位</v>
          </cell>
          <cell r="G9300" t="str">
            <v>以5平方厘米为基价,每增加1平方厘米加收不超过20%</v>
          </cell>
          <cell r="H9300">
            <v>1200</v>
          </cell>
          <cell r="I9300">
            <v>960</v>
          </cell>
          <cell r="J9300">
            <v>840</v>
          </cell>
          <cell r="K9300" t="str">
            <v>乙类</v>
          </cell>
        </row>
        <row r="9301">
          <cell r="A9301" t="str">
            <v>HYN88302</v>
          </cell>
          <cell r="B9301" t="str">
            <v>手外带蒂皮瓣/管移位术</v>
          </cell>
          <cell r="C9301" t="str">
            <v>消毒铺巾,气囊止血带止血,切开皮肤,于胸､腹､上肢掀取带蒂皮瓣或管,移位于损伤处,闭合切口或皮肤移植或另一皮瓣移位。</v>
          </cell>
          <cell r="D9301" t="str">
            <v>引流装置</v>
          </cell>
          <cell r="E9301" t="str">
            <v>特殊缝线</v>
          </cell>
          <cell r="F9301" t="str">
            <v>次</v>
          </cell>
          <cell r="G9301" t="str">
            <v/>
          </cell>
          <cell r="H9301">
            <v>1200</v>
          </cell>
          <cell r="I9301">
            <v>960</v>
          </cell>
          <cell r="J9301">
            <v>840</v>
          </cell>
          <cell r="K9301" t="str">
            <v>乙类</v>
          </cell>
        </row>
        <row r="9302">
          <cell r="A9302" t="str">
            <v>HYN88303</v>
          </cell>
          <cell r="B9302" t="str">
            <v>手烧伤扩创交臂皮瓣修复术</v>
          </cell>
          <cell r="C9302" t="str">
            <v>术区皮肤消毒,先行扩创或死骨清除术去除坏死组织,于对侧上肢切取带蒂皮瓣修复患侧创面,供瓣区植皮或缝合,应用适当方式牢固固定双侧肢体。不含取皮术。</v>
          </cell>
          <cell r="D9302" t="str">
            <v>外固定材料,引流装置</v>
          </cell>
          <cell r="E9302" t="str">
            <v>功能性敷料,特殊缝线</v>
          </cell>
          <cell r="F9302" t="str">
            <v>次</v>
          </cell>
          <cell r="G9302" t="str">
            <v/>
          </cell>
          <cell r="H9302">
            <v>1800</v>
          </cell>
          <cell r="I9302">
            <v>1440</v>
          </cell>
          <cell r="J9302">
            <v>1260</v>
          </cell>
          <cell r="K9302" t="str">
            <v>乙类</v>
          </cell>
        </row>
        <row r="9303">
          <cell r="A9303" t="str">
            <v>HYN88304</v>
          </cell>
          <cell r="B9303" t="str">
            <v>手烧伤扩创胸部皮瓣修复术</v>
          </cell>
          <cell r="C9303" t="str">
            <v>术区皮肤消毒,先行扩创或死骨清除术去除坏死组织,于胸壁切取带蒂皮瓣修复患侧创面,供瓣区植皮或缝合,应用适当方式牢固固定双侧肢体。不含取皮术。</v>
          </cell>
          <cell r="D9303" t="str">
            <v>外固定材料,引流装置</v>
          </cell>
          <cell r="E9303" t="str">
            <v>功能性敷料,特殊缝线</v>
          </cell>
          <cell r="F9303" t="str">
            <v>次</v>
          </cell>
          <cell r="G9303" t="str">
            <v/>
          </cell>
          <cell r="H9303">
            <v>1800</v>
          </cell>
          <cell r="I9303">
            <v>1440</v>
          </cell>
          <cell r="J9303">
            <v>1260</v>
          </cell>
          <cell r="K9303" t="str">
            <v>乙类</v>
          </cell>
        </row>
        <row r="9304">
          <cell r="A9304" t="str">
            <v>HYN88305</v>
          </cell>
          <cell r="B9304" t="str">
            <v>手烧伤扩创腹部皮瓣修复术</v>
          </cell>
          <cell r="C9304" t="str">
            <v>术区皮肤消毒,先行扩创或死骨清除术去除坏死组织,于腹壁切取带蒂皮瓣修复患侧创面,供瓣区植皮或缝合,应用适当方式牢固固定双侧肢体。不含取皮术。</v>
          </cell>
          <cell r="D9304" t="str">
            <v>外固定材料,引流装置</v>
          </cell>
          <cell r="E9304" t="str">
            <v>功能性敷料,特殊缝线</v>
          </cell>
          <cell r="F9304" t="str">
            <v>次</v>
          </cell>
          <cell r="G9304" t="str">
            <v/>
          </cell>
          <cell r="H9304">
            <v>1800</v>
          </cell>
          <cell r="I9304">
            <v>1440</v>
          </cell>
          <cell r="J9304">
            <v>1260</v>
          </cell>
          <cell r="K9304" t="str">
            <v>乙类</v>
          </cell>
        </row>
        <row r="9305">
          <cell r="A9305" t="str">
            <v>HYN88306</v>
          </cell>
          <cell r="B9305" t="str">
            <v>手烧伤切削痂腹部皮瓣修复术</v>
          </cell>
          <cell r="C9305" t="str">
            <v>术区皮肤消毒,先行切削痂术去除坏死组织,于腹壁切取带蒂皮瓣修复患侧创面,供瓣区植皮或缝合,应用适当方式牢固固定双侧肢体。不含取皮术。</v>
          </cell>
          <cell r="D9305" t="str">
            <v>外固定材料,引流装置</v>
          </cell>
          <cell r="E9305" t="str">
            <v>功能性敷料,特殊缝线</v>
          </cell>
          <cell r="F9305" t="str">
            <v>次</v>
          </cell>
          <cell r="G9305" t="str">
            <v/>
          </cell>
          <cell r="H9305">
            <v>1800</v>
          </cell>
          <cell r="I9305">
            <v>1440</v>
          </cell>
          <cell r="J9305">
            <v>1260</v>
          </cell>
          <cell r="K9305" t="str">
            <v>乙类</v>
          </cell>
        </row>
        <row r="9306">
          <cell r="A9306" t="str">
            <v>HYN88307</v>
          </cell>
          <cell r="B9306" t="str">
            <v>手烧伤切/削痂胸部皮瓣修复术</v>
          </cell>
          <cell r="C9306" t="str">
            <v>术区皮肤消毒,先行切削痂术去除坏死组织,于胸壁切取带蒂皮瓣修复患侧创面,供瓣区植皮或缝合,应用适当方式牢固固定双侧肢体。不含取皮术。</v>
          </cell>
          <cell r="D9306" t="str">
            <v>外固定材料,引流装置</v>
          </cell>
          <cell r="E9306" t="str">
            <v>功能性敷料,特殊缝线</v>
          </cell>
          <cell r="F9306" t="str">
            <v>次</v>
          </cell>
          <cell r="G9306" t="str">
            <v/>
          </cell>
          <cell r="H9306">
            <v>1800</v>
          </cell>
          <cell r="I9306">
            <v>1440</v>
          </cell>
          <cell r="J9306">
            <v>1260</v>
          </cell>
          <cell r="K9306" t="str">
            <v>乙类</v>
          </cell>
        </row>
        <row r="9307">
          <cell r="A9307" t="str">
            <v>HYN88308</v>
          </cell>
          <cell r="B9307" t="str">
            <v>手部带蒂皮瓣移位术</v>
          </cell>
          <cell r="C9307" t="str">
            <v>消毒铺巾,气囊止血带止血,切开皮肤,于手部掀取带蒂皮瓣,移位于损伤处,闭合切口或皮肤移植。</v>
          </cell>
          <cell r="D9307" t="str">
            <v>引流装置</v>
          </cell>
          <cell r="E9307" t="str">
            <v>特殊缝线</v>
          </cell>
          <cell r="F9307" t="str">
            <v>部位</v>
          </cell>
          <cell r="G9307" t="str">
            <v/>
          </cell>
          <cell r="H9307">
            <v>1000</v>
          </cell>
          <cell r="I9307">
            <v>800</v>
          </cell>
          <cell r="J9307">
            <v>700</v>
          </cell>
          <cell r="K9307" t="str">
            <v>乙类</v>
          </cell>
        </row>
        <row r="9308">
          <cell r="A9308" t="str">
            <v>HYN89301</v>
          </cell>
          <cell r="B9308" t="str">
            <v>全手切/削痂自体皮片移植术</v>
          </cell>
          <cell r="C9308" t="str">
            <v>术区皮肤消毒,先行切削痂术,去除烧伤坏死组织,清洗,止血后,移植自体皮片,缝合固定皮片,打包包扎。不含取皮术。</v>
          </cell>
          <cell r="D9308" t="str">
            <v>引流装置</v>
          </cell>
          <cell r="E9308" t="str">
            <v>特殊缝线</v>
          </cell>
          <cell r="F9308" t="str">
            <v>次</v>
          </cell>
          <cell r="G9308" t="str">
            <v/>
          </cell>
          <cell r="H9308">
            <v>1900</v>
          </cell>
          <cell r="I9308">
            <v>1520</v>
          </cell>
          <cell r="J9308">
            <v>1330</v>
          </cell>
          <cell r="K9308" t="str">
            <v>乙类</v>
          </cell>
        </row>
        <row r="9309">
          <cell r="A9309" t="str">
            <v>HYN89302</v>
          </cell>
          <cell r="B9309" t="str">
            <v>全手切/削痂人工真皮移植术</v>
          </cell>
          <cell r="C9309" t="str">
            <v>术区皮肤消毒,先行切削痂术,去除烧伤坏死组织,清洗,止血后,移植人工真皮,缝合固定皮片,打包包扎。</v>
          </cell>
          <cell r="D9309" t="str">
            <v>引流装置</v>
          </cell>
          <cell r="E9309" t="str">
            <v>人工真皮,特殊缝线</v>
          </cell>
          <cell r="F9309" t="str">
            <v>次</v>
          </cell>
          <cell r="G9309" t="str">
            <v/>
          </cell>
          <cell r="H9309">
            <v>1900</v>
          </cell>
          <cell r="I9309">
            <v>1520</v>
          </cell>
          <cell r="J9309">
            <v>1330</v>
          </cell>
          <cell r="K9309" t="str">
            <v>乙类</v>
          </cell>
        </row>
        <row r="9310">
          <cell r="A9310" t="str">
            <v>HYN89303</v>
          </cell>
          <cell r="B9310" t="str">
            <v>全手切/削痂脱细胞真皮自体皮移植术</v>
          </cell>
          <cell r="C9310" t="str">
            <v>术区皮肤消毒,先行切削痂术,去除烧伤坏死组织,清洗,止血后,移植脱细胞真皮(异体､异种),并在其上移植自体皮片,缝合固定皮片。不含脱细胞真皮(异体､异种)制备､取皮术。</v>
          </cell>
          <cell r="D9310" t="str">
            <v>引流装置</v>
          </cell>
          <cell r="E9310" t="str">
            <v>取皮刀片,异种皮,特殊缝线</v>
          </cell>
          <cell r="F9310" t="str">
            <v>次</v>
          </cell>
          <cell r="G9310" t="str">
            <v/>
          </cell>
          <cell r="H9310">
            <v>1900</v>
          </cell>
          <cell r="I9310">
            <v>1520</v>
          </cell>
          <cell r="J9310">
            <v>1330</v>
          </cell>
          <cell r="K9310" t="str">
            <v>乙类</v>
          </cell>
        </row>
        <row r="9311">
          <cell r="A9311" t="str">
            <v>HYN89304</v>
          </cell>
          <cell r="B9311" t="str">
            <v>手部扩创延期自体皮片移植术</v>
          </cell>
          <cell r="C9311" t="str">
            <v>消毒前期已切削痂的创面,清洗止血,将自体断层皮片移植于创面,缝合固定皮片,打包包扎。不含取皮术。</v>
          </cell>
          <cell r="D9311" t="str">
            <v>引流装置</v>
          </cell>
          <cell r="E9311" t="str">
            <v>功能性敷料,特殊缝线</v>
          </cell>
          <cell r="F9311" t="str">
            <v>次</v>
          </cell>
          <cell r="G9311" t="str">
            <v/>
          </cell>
          <cell r="H9311">
            <v>1400</v>
          </cell>
          <cell r="I9311">
            <v>1120</v>
          </cell>
          <cell r="J9311">
            <v>980</v>
          </cell>
          <cell r="K9311" t="str">
            <v>乙类</v>
          </cell>
        </row>
        <row r="9312">
          <cell r="A9312" t="str">
            <v>HYN89305</v>
          </cell>
          <cell r="B9312" t="str">
            <v>手背切/削痂自体皮片移植术</v>
          </cell>
          <cell r="C9312" t="str">
            <v>术区皮肤消毒,先行切削痂术,去除烧伤坏死组织,清洗,止血后,移植自体皮片,缝合固定皮片,打包包扎。不含取皮术。</v>
          </cell>
          <cell r="D9312" t="str">
            <v>引流装置</v>
          </cell>
          <cell r="E9312" t="str">
            <v>特殊缝线</v>
          </cell>
          <cell r="F9312" t="str">
            <v>次</v>
          </cell>
          <cell r="G9312" t="str">
            <v/>
          </cell>
          <cell r="H9312">
            <v>1000</v>
          </cell>
          <cell r="I9312">
            <v>800</v>
          </cell>
          <cell r="J9312">
            <v>700</v>
          </cell>
          <cell r="K9312" t="str">
            <v>乙类</v>
          </cell>
        </row>
        <row r="9313">
          <cell r="A9313" t="str">
            <v>HYN89306</v>
          </cell>
          <cell r="B9313" t="str">
            <v>手背切/削痂脱细胞真皮自体皮移植术</v>
          </cell>
          <cell r="C9313" t="str">
            <v>术区皮肤消毒,先行切削痂术,去除烧伤坏死组织,清洗,止血后,移植脱细胞真皮(异体､异种),并在其上移植自体皮片,缝合固定皮片。不含脱细胞真皮(异体､异种)制备､取皮术。</v>
          </cell>
          <cell r="D9313" t="str">
            <v>引流装置</v>
          </cell>
          <cell r="E9313" t="str">
            <v>取皮刀片,异种皮,特殊缝线</v>
          </cell>
          <cell r="F9313" t="str">
            <v>次</v>
          </cell>
          <cell r="G9313" t="str">
            <v/>
          </cell>
          <cell r="H9313">
            <v>1000</v>
          </cell>
          <cell r="I9313">
            <v>800</v>
          </cell>
          <cell r="J9313">
            <v>700</v>
          </cell>
          <cell r="K9313" t="str">
            <v>乙类</v>
          </cell>
        </row>
        <row r="9314">
          <cell r="A9314" t="str">
            <v>HYN89307</v>
          </cell>
          <cell r="B9314" t="str">
            <v>手背切/削痂人工真皮移植术</v>
          </cell>
          <cell r="C9314" t="str">
            <v>术区皮肤消毒,先行切削痂术,去除烧伤坏死组织,清洗,止血后,移植人工真皮,缝合固定皮片,打包包扎。</v>
          </cell>
          <cell r="D9314" t="str">
            <v>引流装置</v>
          </cell>
          <cell r="E9314" t="str">
            <v>人工真皮,特殊缝线</v>
          </cell>
          <cell r="F9314" t="str">
            <v>次</v>
          </cell>
          <cell r="G9314" t="str">
            <v/>
          </cell>
          <cell r="H9314">
            <v>1000</v>
          </cell>
          <cell r="I9314">
            <v>800</v>
          </cell>
          <cell r="J9314">
            <v>700</v>
          </cell>
          <cell r="K9314" t="str">
            <v>乙类</v>
          </cell>
        </row>
        <row r="9315">
          <cell r="A9315" t="str">
            <v>HYN89308</v>
          </cell>
          <cell r="B9315" t="str">
            <v>手部扩创延期脱细胞真皮自体皮移植术</v>
          </cell>
          <cell r="C9315" t="str">
            <v>消毒前期已切削痂的创面,清洗止血,移植脱细胞真皮(异体､异种),并在其上移植自体皮片,缝合固定皮片,打包包扎。不含取皮术､脱细胞真皮制备。</v>
          </cell>
          <cell r="D9315" t="str">
            <v>引流装置</v>
          </cell>
          <cell r="E9315" t="str">
            <v>取皮刀片,异种皮,功能性敷料,特殊缝线</v>
          </cell>
          <cell r="F9315" t="str">
            <v>次</v>
          </cell>
          <cell r="G9315" t="str">
            <v/>
          </cell>
          <cell r="H9315">
            <v>1000</v>
          </cell>
          <cell r="I9315">
            <v>800</v>
          </cell>
          <cell r="J9315">
            <v>700</v>
          </cell>
          <cell r="K9315" t="str">
            <v>乙类</v>
          </cell>
        </row>
        <row r="9316">
          <cell r="A9316" t="str">
            <v>HYN89309</v>
          </cell>
          <cell r="B9316" t="str">
            <v>虎口开大中厚植皮术</v>
          </cell>
          <cell r="C9316" t="str">
            <v>消毒铺巾,设计切口,上驱血带,切除瘢痕组织,彻底松解粘连和挛缩,双极电凝止血,于供皮区切取中厚皮移植到虎口创面,包堆包扎。不含植皮术。</v>
          </cell>
          <cell r="D9316" t="str">
            <v>外固定材料,引流装置</v>
          </cell>
          <cell r="E9316" t="str">
            <v>特殊缝线</v>
          </cell>
          <cell r="F9316" t="str">
            <v>单侧</v>
          </cell>
          <cell r="G9316" t="str">
            <v>双侧加收不超过70%</v>
          </cell>
          <cell r="H9316">
            <v>1000</v>
          </cell>
          <cell r="I9316">
            <v>800</v>
          </cell>
          <cell r="J9316">
            <v>700</v>
          </cell>
          <cell r="K9316" t="str">
            <v>乙类</v>
          </cell>
        </row>
        <row r="9317">
          <cell r="A9317" t="str">
            <v>HYN89310</v>
          </cell>
          <cell r="B9317" t="str">
            <v>手部扩创延期人工真皮移植术</v>
          </cell>
          <cell r="C9317" t="str">
            <v>消毒前期已切削痂的创面,清洗止血,移植人工真皮,缝合固定皮片。</v>
          </cell>
          <cell r="D9317" t="str">
            <v>引流装置</v>
          </cell>
          <cell r="E9317" t="str">
            <v>人工真皮,功能性敷料,特殊缝线</v>
          </cell>
          <cell r="F9317" t="str">
            <v>次</v>
          </cell>
          <cell r="G9317" t="str">
            <v/>
          </cell>
          <cell r="H9317">
            <v>1400</v>
          </cell>
          <cell r="I9317">
            <v>1120</v>
          </cell>
          <cell r="J9317">
            <v>980</v>
          </cell>
          <cell r="K9317" t="str">
            <v>乙类</v>
          </cell>
        </row>
        <row r="9318">
          <cell r="A9318" t="str">
            <v>HYN89311</v>
          </cell>
          <cell r="B9318" t="str">
            <v>手部大网膜移植植皮术</v>
          </cell>
          <cell r="C9318" t="str">
            <v>术前设计,消毒铺巾,体位摆放,全麻或臂丛加硬膜外麻醉,取上腹正中切口,进入腹腔后提出大网膜下缘逐个分离切断结扎胃网膜动､静脉到胃大弯的血管分支,以及大网膜后层中间网膜后动脉发出到横结肠的血管分支,此时大网膜基本游离,仅由胃网膜右动､静脉和肝动､静脉连接,由胃网膜左动､静脉和脾动､静脉连接,以胃网膜右动､静脉和胃网膜左动､静脉为血管蒂作移植,将大网膜通过腹部切口旁的皮下隧道引出体外,关闭腹部切口时在腹膜及腹壁切口上部留一小孔容纳胃网膜动､静脉血管蒂通过,并用针线将胃网膜动､静脉血管束旁的软组织和腹壁隧道内､</v>
          </cell>
          <cell r="D9318" t="str">
            <v>引流装置</v>
          </cell>
          <cell r="E9318" t="str">
            <v>特殊缝线</v>
          </cell>
          <cell r="F9318" t="str">
            <v>部位</v>
          </cell>
          <cell r="G9318" t="str">
            <v>每9厘米为一个计价单位</v>
          </cell>
          <cell r="H9318">
            <v>800</v>
          </cell>
          <cell r="I9318">
            <v>640</v>
          </cell>
          <cell r="J9318">
            <v>560</v>
          </cell>
          <cell r="K9318" t="str">
            <v>乙类</v>
          </cell>
        </row>
        <row r="9319">
          <cell r="A9319" t="str">
            <v>HYN89312</v>
          </cell>
          <cell r="B9319" t="str">
            <v>手部鱼际皮瓣移位术</v>
          </cell>
          <cell r="C9319" t="str">
            <v>术前设计,消毒铺巾,体位摆放,臂丛阻滞麻醉。患者取上肢外展位。切开皮瓣桡侧缘,在豌豆骨处沿尺神经浅支向远端仔细解剖小神经分支至小鱼际皮肤,作皮瓣的尺侧缘切口,使皮瓣除血管神经相连外其余部分全被游离,在皮瓣近端结扎尺动､静脉血管蒂,切断尺神经掌深支的小鱼际皮支,并按皮瓣转移长度的需要,结扎掌浅弓分支,使皮瓣血管蒂在无张力下移位于受区部位,在受区部分切除瘢痕组织,并在创面近端游离指神经近断端,切除断端神经瘤,将指神经与皮瓣的神经皮支作束膜缝合。不含手外伤后清创､骨､肌腱､神经､血管的处理及皮瓣供区植皮处理。</v>
          </cell>
          <cell r="D9319" t="str">
            <v>引流装置</v>
          </cell>
          <cell r="E9319" t="str">
            <v>特殊缝线</v>
          </cell>
          <cell r="F9319" t="str">
            <v>部位</v>
          </cell>
          <cell r="G9319" t="str">
            <v>每3×2厘米为1个计价单位</v>
          </cell>
          <cell r="H9319">
            <v>500</v>
          </cell>
          <cell r="I9319">
            <v>400</v>
          </cell>
          <cell r="J9319">
            <v>350</v>
          </cell>
          <cell r="K9319" t="str">
            <v>乙类</v>
          </cell>
        </row>
        <row r="9320">
          <cell r="A9320" t="str">
            <v>HYN89313</v>
          </cell>
          <cell r="B9320" t="str">
            <v>手部清创反取皮植皮术</v>
          </cell>
          <cell r="C9320" t="str">
            <v>术前设计,消毒铺巾,体位摆放,臂丛麻醉,彻底清创,根据血管神经束的情况确定切除范围,将撕脱的皮肤修成全厚皮片或带真皮下血管网皮片,移植回原位,打包加压固定。不含取皮。</v>
          </cell>
          <cell r="D9320" t="str">
            <v>引流装置</v>
          </cell>
          <cell r="E9320" t="str">
            <v>特殊缝线</v>
          </cell>
          <cell r="F9320" t="str">
            <v>部位</v>
          </cell>
          <cell r="G9320" t="str">
            <v>每8厘米为1个计价单位</v>
          </cell>
          <cell r="H9320">
            <v>800</v>
          </cell>
          <cell r="I9320">
            <v>640</v>
          </cell>
          <cell r="J9320">
            <v>560</v>
          </cell>
          <cell r="K9320" t="str">
            <v>乙类</v>
          </cell>
        </row>
        <row r="9321">
          <cell r="A9321" t="str">
            <v>HYN89314</v>
          </cell>
          <cell r="B9321" t="str">
            <v>手部外伤皮肤缺损游离皮片移植术</v>
          </cell>
          <cell r="C9321" t="str">
            <v>术前设计,消毒铺巾,体位摆放,麻醉后手部清创,于供皮区切取适当厚度皮片移植,加压包扎,患指术后外固定制动。不含清创。</v>
          </cell>
          <cell r="D9321" t="str">
            <v>引流装置</v>
          </cell>
          <cell r="E9321" t="str">
            <v>特殊缝线</v>
          </cell>
          <cell r="F9321" t="str">
            <v>次</v>
          </cell>
          <cell r="G9321" t="str">
            <v>以5厘米×5厘米为基价,每增加1平方厘米加收不超过10%</v>
          </cell>
          <cell r="H9321">
            <v>200</v>
          </cell>
          <cell r="I9321">
            <v>160</v>
          </cell>
          <cell r="J9321">
            <v>140</v>
          </cell>
          <cell r="K9321" t="str">
            <v>乙类</v>
          </cell>
        </row>
        <row r="9322">
          <cell r="A9322" t="str">
            <v>HYN89315</v>
          </cell>
          <cell r="B9322" t="str">
            <v>严重烧伤爪形手皮管移植术Ⅰ期手术</v>
          </cell>
          <cell r="C9322" t="str">
            <v>在腹部适合于爪形手瘢痕松解位置的侧腹壁设计并形成双蒂皮管。</v>
          </cell>
          <cell r="D9322" t="str">
            <v>引流装置</v>
          </cell>
          <cell r="E9322" t="str">
            <v>内固定材料,特殊缝线</v>
          </cell>
          <cell r="F9322" t="str">
            <v>单侧</v>
          </cell>
          <cell r="G9322" t="str">
            <v/>
          </cell>
          <cell r="H9322">
            <v>2000</v>
          </cell>
          <cell r="I9322">
            <v>1600</v>
          </cell>
          <cell r="J9322">
            <v>1400</v>
          </cell>
          <cell r="K9322" t="str">
            <v>乙类</v>
          </cell>
        </row>
        <row r="9323">
          <cell r="A9323" t="str">
            <v>HYN89316</v>
          </cell>
          <cell r="B9323" t="str">
            <v>严重烧伤爪形手皮管移植术Ⅱ期手术</v>
          </cell>
          <cell r="C9323" t="str">
            <v>3周后将皮管的一端接在拇指腕掌关节近端或爪形手瘢痕松解后创面。</v>
          </cell>
          <cell r="D9323" t="str">
            <v>引流装置</v>
          </cell>
          <cell r="E9323" t="str">
            <v>内固定材料,特殊缝线</v>
          </cell>
          <cell r="F9323" t="str">
            <v>单侧</v>
          </cell>
          <cell r="G9323" t="str">
            <v/>
          </cell>
          <cell r="H9323">
            <v>2000</v>
          </cell>
          <cell r="I9323">
            <v>1600</v>
          </cell>
          <cell r="J9323">
            <v>1400</v>
          </cell>
          <cell r="K9323" t="str">
            <v>乙类</v>
          </cell>
        </row>
        <row r="9324">
          <cell r="A9324" t="str">
            <v>HYN89317</v>
          </cell>
          <cell r="B9324" t="str">
            <v>严重烧伤爪形手皮管移植术Ⅲ期手术</v>
          </cell>
          <cell r="C9324" t="str">
            <v>3-4周后将皮管的另一端接在四指的腕掌关节处。</v>
          </cell>
          <cell r="D9324" t="str">
            <v>引流装置</v>
          </cell>
          <cell r="E9324" t="str">
            <v>内固定材料,特殊缝线</v>
          </cell>
          <cell r="F9324" t="str">
            <v>单侧</v>
          </cell>
          <cell r="G9324" t="str">
            <v/>
          </cell>
          <cell r="H9324">
            <v>2000</v>
          </cell>
          <cell r="I9324">
            <v>1600</v>
          </cell>
          <cell r="J9324">
            <v>1400</v>
          </cell>
          <cell r="K9324" t="str">
            <v>乙类</v>
          </cell>
        </row>
        <row r="9325">
          <cell r="A9325" t="str">
            <v>HYN89318</v>
          </cell>
          <cell r="B9325" t="str">
            <v>严重烧伤爪形手皮管移植术Ⅳ期手术</v>
          </cell>
          <cell r="C9325" t="str">
            <v>3-5周后将皮管一剖为二,一半修复拇指及虎口,另一半修复其它四指。</v>
          </cell>
          <cell r="D9325" t="str">
            <v>引流装置</v>
          </cell>
          <cell r="E9325" t="str">
            <v>内固定材料,特殊缝线</v>
          </cell>
          <cell r="F9325" t="str">
            <v>单侧</v>
          </cell>
          <cell r="G9325" t="str">
            <v/>
          </cell>
          <cell r="H9325">
            <v>2000</v>
          </cell>
          <cell r="I9325">
            <v>1600</v>
          </cell>
          <cell r="J9325">
            <v>1400</v>
          </cell>
          <cell r="K9325" t="str">
            <v>乙类</v>
          </cell>
        </row>
        <row r="9326">
          <cell r="A9326" t="str">
            <v>HYN89319</v>
          </cell>
          <cell r="B9326" t="str">
            <v>手指背侧岛状皮瓣移植术</v>
          </cell>
          <cell r="C9326" t="str">
            <v>术前设计,消毒铺巾,体位摆放,臂丛麻醉,掀起手指背侧皮瓣,将皮瓣带蒂转移到受区,供区直接缝合或取皮植皮。</v>
          </cell>
          <cell r="D9326" t="str">
            <v>引流装置</v>
          </cell>
          <cell r="E9326" t="str">
            <v>特殊缝线</v>
          </cell>
          <cell r="F9326" t="str">
            <v>次</v>
          </cell>
          <cell r="G9326" t="str">
            <v/>
          </cell>
          <cell r="H9326">
            <v>1200</v>
          </cell>
          <cell r="I9326">
            <v>960</v>
          </cell>
          <cell r="J9326">
            <v>840</v>
          </cell>
          <cell r="K9326" t="str">
            <v>乙类</v>
          </cell>
        </row>
        <row r="9327">
          <cell r="A9327" t="str">
            <v>HYN89320</v>
          </cell>
          <cell r="B9327" t="str">
            <v>瘢痕性拇指内收畸形食指背旗状皮瓣移植术</v>
          </cell>
          <cell r="C9327" t="str">
            <v>松解瘢痕挛缩,以第一掌背动脉为蒂,皮瓣的旋转点为第二掌骨基底顺行转移食指背旗状皮瓣,修复虎口软组织挛缩,供区植皮(顺行或逆行),若皮瓣逆行切取,其蒂部在食指掌指关节平面,血管蒂应携深筋膜一起游离,以利静脉回流。</v>
          </cell>
          <cell r="D9327" t="str">
            <v>引流装置</v>
          </cell>
          <cell r="E9327" t="str">
            <v>特殊缝线</v>
          </cell>
          <cell r="F9327" t="str">
            <v>部位</v>
          </cell>
          <cell r="G9327" t="str">
            <v/>
          </cell>
          <cell r="H9327">
            <v>1400</v>
          </cell>
          <cell r="I9327">
            <v>1120</v>
          </cell>
          <cell r="J9327">
            <v>980</v>
          </cell>
          <cell r="K9327" t="str">
            <v>乙类</v>
          </cell>
        </row>
        <row r="9328">
          <cell r="A9328" t="str">
            <v>HYN89321</v>
          </cell>
          <cell r="B9328" t="str">
            <v>瘢痕性拇指内收畸形第二掌骨骨间背侧动脉轴型皮瓣移植术</v>
          </cell>
          <cell r="C9328" t="str">
            <v>术前设计,消毒铺巾,体位摆放,然后根据受区皮肤缺损的大小,形状在中指近节背侧设计岛状皮瓣,以拇指伸肌腱与桡侧腕长伸肌腱的夹角为a点,第二指蹼中点为b点,在ab连线切开皮肤,在浅筋膜中解剖桡神经第二指蹼支,牵向桡侧,加以保护。于血管起始段切开深筋膜,在a点见到桡动脉腕背支后,切开示指､中指伸肌腱间联合,将食指伸肌腱牵向桡侧,显露第二骨间背侧肌,在其表面可见斜行走向第二指蹼的第二掌背动静脉束,沿血管束两侧切开肌膜游离至蒂部,切开皮瓣远端和两侧,在深筋膜与伸肌腱浅层之间向近端掀起皮瓣。皮瓣近侧切口仅浅至皮下,皮</v>
          </cell>
          <cell r="D9328" t="str">
            <v>引流装置</v>
          </cell>
          <cell r="E9328" t="str">
            <v>特殊缝线</v>
          </cell>
          <cell r="F9328" t="str">
            <v>部位</v>
          </cell>
          <cell r="G9328" t="str">
            <v/>
          </cell>
          <cell r="H9328">
            <v>1400</v>
          </cell>
          <cell r="I9328">
            <v>1120</v>
          </cell>
          <cell r="J9328">
            <v>980</v>
          </cell>
          <cell r="K9328" t="str">
            <v>乙类</v>
          </cell>
        </row>
        <row r="9329">
          <cell r="A9329" t="str">
            <v>HYN89322</v>
          </cell>
          <cell r="B9329" t="str">
            <v>瘢痕性拇指内收畸形前臂桡动脉岛状皮瓣移植术</v>
          </cell>
          <cell r="C9329" t="str">
            <v>指对瘢痕性拇指内收畸形或爪形手畸形的移植。上止血带,根据设计线,在皮瓣的桡､尺侧做纵行切口,循深筋膜和肌膜之间向中线做锐性分离。尺侧分离至桡侧屈肌腱,桡侧分离至肱桡肌腱。在桡动静脉近端夹断,观察皮瓣血供无碍后结扎。直接或经隧道转移到虎口缝合。供瓣区植皮。</v>
          </cell>
          <cell r="D9329" t="str">
            <v>引流装置</v>
          </cell>
          <cell r="E9329" t="str">
            <v>特殊缝线</v>
          </cell>
          <cell r="F9329" t="str">
            <v>部位</v>
          </cell>
          <cell r="G9329" t="str">
            <v/>
          </cell>
          <cell r="H9329">
            <v>1400</v>
          </cell>
          <cell r="I9329">
            <v>1120</v>
          </cell>
          <cell r="J9329">
            <v>980</v>
          </cell>
          <cell r="K9329" t="str">
            <v>乙类</v>
          </cell>
        </row>
        <row r="9330">
          <cell r="A9330" t="str">
            <v>HYN89323</v>
          </cell>
          <cell r="B9330" t="str">
            <v>瘢痕性拇指内收畸形游离皮瓣移植术</v>
          </cell>
          <cell r="C9330" t="str">
            <v>指上臂外侧､髂腹股沟､下腹壁大腿外侧游离皮瓣､前臂逆行筋膜瓣加植皮,颞浅筋膜瓣加植皮。以上臂外侧游离皮瓣为例,做皮瓣后侧或远端切口,在深筋膜下向前分离至上臂外侧肌间隔,再做内侧切口在深筋膜下向后分离至上臂外侧肌间隔,循皮支血管向肌间隔深面解剖,仔细寻找位于肌间隔深面得桡侧副动脉后支,断蒂后与受区血管吻合,供区植皮。</v>
          </cell>
          <cell r="D9330" t="str">
            <v>引流装置</v>
          </cell>
          <cell r="E9330" t="str">
            <v>血管夹,特殊缝线</v>
          </cell>
          <cell r="F9330" t="str">
            <v>部位</v>
          </cell>
          <cell r="G9330" t="str">
            <v/>
          </cell>
          <cell r="H9330">
            <v>1400</v>
          </cell>
          <cell r="I9330">
            <v>1120</v>
          </cell>
          <cell r="J9330">
            <v>980</v>
          </cell>
          <cell r="K9330" t="str">
            <v>乙类</v>
          </cell>
        </row>
        <row r="9331">
          <cell r="A9331" t="str">
            <v>HYN89324</v>
          </cell>
          <cell r="B9331" t="str">
            <v>指蹼粘连松解带蒂皮瓣转移术</v>
          </cell>
          <cell r="C9331" t="str">
            <v>消毒,设计切口,切除瘢痕组织,彻底松解粘连和挛缩,双极电凝止血,将分离好的带蒂皮瓣掀起,移植到指蹼创面,缝合,3周后断蒂。不含断蒂术。</v>
          </cell>
          <cell r="D9331" t="str">
            <v>引流装置</v>
          </cell>
          <cell r="E9331" t="str">
            <v>特殊缝线</v>
          </cell>
          <cell r="F9331" t="str">
            <v>每指蹼</v>
          </cell>
          <cell r="G9331" t="str">
            <v/>
          </cell>
          <cell r="H9331">
            <v>1100</v>
          </cell>
          <cell r="I9331">
            <v>880</v>
          </cell>
          <cell r="J9331">
            <v>770</v>
          </cell>
          <cell r="K9331" t="str">
            <v>乙类</v>
          </cell>
        </row>
        <row r="9332">
          <cell r="A9332" t="str">
            <v>HYN89325</v>
          </cell>
          <cell r="B9332" t="str">
            <v>指蹼粘连松解游离皮瓣移植血管吻合术</v>
          </cell>
          <cell r="C9332" t="str">
            <v>消毒,设计切口,切除瘢痕组织,彻底松解粘连和挛缩,双极电凝止血,受区血管分离探查,供区皮瓣切开,血管探查,血管分离,血管主干结扎离断,血管断端处理,皮瓣转移移植到指蹼创面､固定,通过显微镜将供受区血管进行显微外科吻合,皮瓣塑形,缝合。</v>
          </cell>
          <cell r="D9332" t="str">
            <v>引流装置</v>
          </cell>
          <cell r="E9332" t="str">
            <v>特殊缝线</v>
          </cell>
          <cell r="F9332" t="str">
            <v>每指蹼</v>
          </cell>
          <cell r="G9332" t="str">
            <v/>
          </cell>
          <cell r="H9332">
            <v>1300</v>
          </cell>
          <cell r="I9332">
            <v>1040</v>
          </cell>
          <cell r="J9332">
            <v>910</v>
          </cell>
          <cell r="K9332" t="str">
            <v>乙类</v>
          </cell>
        </row>
        <row r="9333">
          <cell r="A9333" t="str">
            <v>HYN89326</v>
          </cell>
          <cell r="B9333" t="str">
            <v>手掌皮肤缺损皮管移植术</v>
          </cell>
          <cell r="C9333" t="str">
            <v>在腹部或其它部位形成皮管,3周后将皮管的一端接在腕掌关节近端,4周后断蒂,梳平皮瓣。</v>
          </cell>
          <cell r="D9333" t="str">
            <v>引流装置</v>
          </cell>
          <cell r="E9333" t="str">
            <v>特殊缝线</v>
          </cell>
          <cell r="F9333" t="str">
            <v>部位</v>
          </cell>
          <cell r="G9333" t="str">
            <v/>
          </cell>
          <cell r="H9333">
            <v>1400</v>
          </cell>
          <cell r="I9333">
            <v>1120</v>
          </cell>
          <cell r="J9333">
            <v>980</v>
          </cell>
          <cell r="K9333" t="str">
            <v>乙类</v>
          </cell>
        </row>
        <row r="9334">
          <cell r="A9334" t="str">
            <v>HYN89327</v>
          </cell>
          <cell r="B9334" t="str">
            <v>手掌皮肤缺损前臂逆行岛状皮瓣移植术</v>
          </cell>
          <cell r="C9334" t="str">
            <v>上止血带,根据设计线,在皮瓣的桡､尺侧做纵行切口,循深筋膜和肌膜之间向中线做锐性分离,尺侧分离至桡侧屈肌腱,桡侧分离至肱桡肌腱,在桡动静脉近端夹断,观察皮瓣血供无碍后结扎,直接或经隧道转移到手掌缝合,供瓣区植皮。</v>
          </cell>
          <cell r="D9334" t="str">
            <v>引流装置</v>
          </cell>
          <cell r="E9334" t="str">
            <v>特殊缝线</v>
          </cell>
          <cell r="F9334" t="str">
            <v>部位</v>
          </cell>
          <cell r="G9334" t="str">
            <v/>
          </cell>
          <cell r="H9334">
            <v>1450</v>
          </cell>
          <cell r="I9334">
            <v>1160</v>
          </cell>
          <cell r="J9334">
            <v>1015</v>
          </cell>
          <cell r="K9334" t="str">
            <v>乙类</v>
          </cell>
        </row>
        <row r="9335">
          <cell r="A9335" t="str">
            <v>HYN89328</v>
          </cell>
          <cell r="B9335" t="str">
            <v>手掌皮肤缺损游离皮瓣移植术</v>
          </cell>
          <cell r="C9335" t="str">
            <v>包括上臂外侧､髂腹股沟､下腹壁大腿外侧游离皮瓣､前臂逆行筋膜瓣加植皮,颞浅筋膜瓣加植皮。以上臂外侧游离皮瓣为例做皮瓣后侧或远端切口,在深筋膜下向前分离至上臂外侧肌间隔,再做内侧切口在深筋膜下向后分离至上臂外侧肌间隔,循皮支血管向肌间隔深面解剖,仔细寻找位于肌间隔深面得桡侧副动脉后支,断蒂后与受区血管吻合,供区植皮。</v>
          </cell>
          <cell r="D9335" t="str">
            <v>引流装置</v>
          </cell>
          <cell r="E9335" t="str">
            <v>特殊缝线</v>
          </cell>
          <cell r="F9335" t="str">
            <v>部位</v>
          </cell>
          <cell r="G9335" t="str">
            <v/>
          </cell>
          <cell r="H9335">
            <v>1500</v>
          </cell>
          <cell r="I9335">
            <v>1200</v>
          </cell>
          <cell r="J9335">
            <v>1050</v>
          </cell>
          <cell r="K9335" t="str">
            <v>乙类</v>
          </cell>
        </row>
        <row r="9336">
          <cell r="A9336" t="str">
            <v>HYN89329</v>
          </cell>
          <cell r="B9336" t="str">
            <v>手掌皮肤缺损远位带蒂皮瓣转移术</v>
          </cell>
          <cell r="C9336" t="str">
            <v>以下腹部､髂腹股沟､侧胸､上腹部在适合覆盖创面的位置设计并形成相应形态的皮瓣,一端覆盖缺损创面,3-4周后断蒂。</v>
          </cell>
          <cell r="D9336" t="str">
            <v>引流装置</v>
          </cell>
          <cell r="E9336" t="str">
            <v>特殊缝线</v>
          </cell>
          <cell r="F9336" t="str">
            <v>部位</v>
          </cell>
          <cell r="G9336" t="str">
            <v/>
          </cell>
          <cell r="H9336">
            <v>1500</v>
          </cell>
          <cell r="I9336">
            <v>1200</v>
          </cell>
          <cell r="J9336">
            <v>1050</v>
          </cell>
          <cell r="K9336" t="str">
            <v>乙类</v>
          </cell>
        </row>
        <row r="9337">
          <cell r="A9337" t="str">
            <v>HYN89330</v>
          </cell>
          <cell r="B9337" t="str">
            <v>手外伤局部转移皮瓣移植术</v>
          </cell>
          <cell r="C9337" t="str">
            <v>术前设计,消毒铺巾,体位摆放,麻醉后手部局部清创,与临近或远位设计皮瓣转移修复创面。不含手外伤后清创､骨､肌腱､神经､血管的处理及皮瓣供区植皮处理､断蒂术。</v>
          </cell>
          <cell r="D9337" t="str">
            <v>引流装置</v>
          </cell>
          <cell r="E9337" t="str">
            <v>特殊缝线</v>
          </cell>
          <cell r="F9337" t="str">
            <v>部位</v>
          </cell>
          <cell r="G9337" t="str">
            <v>每3×2厘米为1个计价单位</v>
          </cell>
          <cell r="H9337">
            <v>450</v>
          </cell>
          <cell r="I9337">
            <v>360</v>
          </cell>
          <cell r="J9337">
            <v>310</v>
          </cell>
          <cell r="K9337" t="str">
            <v>乙类</v>
          </cell>
        </row>
        <row r="9338">
          <cell r="A9338" t="str">
            <v>HYN89331</v>
          </cell>
          <cell r="B9338" t="str">
            <v>手背/掌瘢痕切除松解植皮术</v>
          </cell>
          <cell r="C9338" t="str">
            <v>术前设计,消毒铺巾,局部浸润麻醉,切开手背(掌)皮肤和皮下组织,彻底切除手背(掌)瘢痕,松解瘢痕组织。必要时探查并松解创缘下神经肌腱等软组织,充分止血､冲洗创面,于供皮区切取中厚皮片,游离移植修复创面,包扎固定。不含供皮区游离皮片的切取､石膏外固定。</v>
          </cell>
          <cell r="D9338" t="str">
            <v>引流装置</v>
          </cell>
          <cell r="E9338" t="str">
            <v>特殊缝线</v>
          </cell>
          <cell r="F9338" t="str">
            <v>部位</v>
          </cell>
          <cell r="G9338" t="str">
            <v/>
          </cell>
          <cell r="H9338">
            <v>1450</v>
          </cell>
          <cell r="I9338">
            <v>1160</v>
          </cell>
          <cell r="J9338">
            <v>1015</v>
          </cell>
          <cell r="K9338" t="str">
            <v>乙类</v>
          </cell>
        </row>
        <row r="9339">
          <cell r="A9339" t="str">
            <v>HYN89332</v>
          </cell>
          <cell r="B9339" t="str">
            <v>手部皮肤撕脱伤皮片移植修复术</v>
          </cell>
          <cell r="C9339" t="str">
            <v>术前设计,消毒铺巾,体位摆放,臂丛麻醉,根据血管神经束的情况确定切除范围,中厚皮片移植修复创面,打包包扎,石膏托外固定。不含手外伤后清创､骨､肌腱､神经､血管的处理及皮瓣供区植皮处理。</v>
          </cell>
          <cell r="D9339" t="str">
            <v>引流装置</v>
          </cell>
          <cell r="E9339" t="str">
            <v>特殊缝线</v>
          </cell>
          <cell r="F9339" t="str">
            <v>次</v>
          </cell>
          <cell r="G9339" t="str">
            <v>以5平方厘米为基价,每增加5平方厘米加收不超过30%</v>
          </cell>
          <cell r="H9339">
            <v>1200</v>
          </cell>
          <cell r="I9339">
            <v>960</v>
          </cell>
          <cell r="J9339">
            <v>840</v>
          </cell>
          <cell r="K9339" t="str">
            <v>乙类</v>
          </cell>
        </row>
        <row r="9340">
          <cell r="A9340" t="str">
            <v>HYN89333</v>
          </cell>
          <cell r="B9340" t="str">
            <v>手部皮肤撕脱伤游离皮瓣修复术</v>
          </cell>
          <cell r="C9340" t="str">
            <v>术前设计,消毒铺巾,体位摆放,臂丛麻醉,彻底清创,根据血管神经束的情况确定切除范围,游离皮瓣移植,血管吻合修复创面,打包包扎,石膏托外固定。不含手外伤后清创､骨､肌腱､神经､血管的处理及皮瓣供区植皮处理。</v>
          </cell>
          <cell r="D9340" t="str">
            <v>引流装置</v>
          </cell>
          <cell r="E9340" t="str">
            <v>特殊缝线</v>
          </cell>
          <cell r="F9340" t="str">
            <v>次</v>
          </cell>
          <cell r="G9340" t="str">
            <v>以5平方厘米为基价,每增加1平方厘米加收不超过20%</v>
          </cell>
          <cell r="H9340">
            <v>1200</v>
          </cell>
          <cell r="I9340">
            <v>960</v>
          </cell>
          <cell r="J9340">
            <v>840</v>
          </cell>
          <cell r="K9340" t="str">
            <v>乙类</v>
          </cell>
        </row>
        <row r="9341">
          <cell r="A9341" t="str">
            <v>HYN89334</v>
          </cell>
          <cell r="B9341" t="str">
            <v>手掌瘢痕切除游离植皮术</v>
          </cell>
          <cell r="C9341" t="str">
            <v>指手掌瘢痕面积达手掌80%以上,消毒铺巾,设计切口,上驱血带,切除手掌瘢痕组织,彻底松解粘连和挛缩,双极电凝止血,于供皮区切取全厚或中厚皮移植到手掌创面,包扎。不含植皮术。</v>
          </cell>
          <cell r="D9341" t="str">
            <v>外固定材料,引流装置</v>
          </cell>
          <cell r="E9341" t="str">
            <v>特殊缝线</v>
          </cell>
          <cell r="F9341" t="str">
            <v>单侧</v>
          </cell>
          <cell r="G9341" t="str">
            <v/>
          </cell>
          <cell r="H9341">
            <v>1500</v>
          </cell>
          <cell r="I9341">
            <v>1200</v>
          </cell>
          <cell r="J9341">
            <v>1050</v>
          </cell>
          <cell r="K9341" t="str">
            <v>乙类</v>
          </cell>
        </row>
        <row r="9342">
          <cell r="A9342" t="str">
            <v>HYN89335</v>
          </cell>
          <cell r="B9342" t="str">
            <v>手掌部分瘢痕切除植皮术</v>
          </cell>
          <cell r="C9342" t="str">
            <v>指手掌瘢痕占手掌面积80%以下。消毒铺巾,设计切口,上驱血带,切除手掌瘢痕组织,彻底松解粘连和挛缩,双极电凝止血,于供皮区切取全厚或中厚皮移植到手掌创面,包堆包扎。不含植皮术。</v>
          </cell>
          <cell r="D9342" t="str">
            <v>外固定材料,引流装置</v>
          </cell>
          <cell r="E9342" t="str">
            <v>特殊缝线</v>
          </cell>
          <cell r="F9342" t="str">
            <v>单侧</v>
          </cell>
          <cell r="G9342" t="str">
            <v/>
          </cell>
          <cell r="H9342">
            <v>1500</v>
          </cell>
          <cell r="I9342">
            <v>1200</v>
          </cell>
          <cell r="J9342">
            <v>1050</v>
          </cell>
          <cell r="K9342" t="str">
            <v>乙类</v>
          </cell>
        </row>
        <row r="9343">
          <cell r="A9343" t="str">
            <v>HYN89336</v>
          </cell>
          <cell r="B9343" t="str">
            <v>手背瘢痕切除游离植皮术</v>
          </cell>
          <cell r="C9343" t="str">
            <v>指手背瘢痕面积达手背80%以上。消毒铺巾,设计切口,上驱血带,切除手背瘢痕组织,彻底松解粘连和挛缩,双极电凝止血,于供皮区切取中厚皮移植到手背创面,包堆包扎。不含植皮术。</v>
          </cell>
          <cell r="D9343" t="str">
            <v>外固定材料,引流装置</v>
          </cell>
          <cell r="E9343" t="str">
            <v>特殊缝线</v>
          </cell>
          <cell r="F9343" t="str">
            <v>单侧</v>
          </cell>
          <cell r="G9343" t="str">
            <v/>
          </cell>
          <cell r="H9343">
            <v>1500</v>
          </cell>
          <cell r="I9343">
            <v>1200</v>
          </cell>
          <cell r="J9343">
            <v>1050</v>
          </cell>
          <cell r="K9343" t="str">
            <v>乙类</v>
          </cell>
        </row>
        <row r="9344">
          <cell r="A9344" t="str">
            <v>HYN89337</v>
          </cell>
          <cell r="B9344" t="str">
            <v>指蹼瘢痕切除局部皮瓣整形术</v>
          </cell>
          <cell r="C9344" t="str">
            <v>消毒铺巾,设计切口,上驱血带,切除瘢痕组织,彻底松解粘连和挛缩,掀起局部皮瓣,转移修复创面,双极电凝止血,缝合切口,包扎。</v>
          </cell>
          <cell r="D9344" t="str">
            <v>引流装置</v>
          </cell>
          <cell r="E9344" t="str">
            <v>特殊缝线</v>
          </cell>
          <cell r="F9344" t="str">
            <v>每指蹼</v>
          </cell>
          <cell r="G9344" t="str">
            <v/>
          </cell>
          <cell r="H9344">
            <v>1050</v>
          </cell>
          <cell r="I9344">
            <v>840</v>
          </cell>
          <cell r="J9344">
            <v>735</v>
          </cell>
          <cell r="K9344" t="str">
            <v>乙类</v>
          </cell>
        </row>
        <row r="9345">
          <cell r="A9345" t="str">
            <v>HYN89338</v>
          </cell>
          <cell r="B9345" t="str">
            <v>指/趾蹼瘢痕切除植皮术</v>
          </cell>
          <cell r="C9345" t="str">
            <v>指手指或脚趾蹼瘢痕切除植皮术。消毒铺巾,设计切口,上驱血带,切除瘢痕组织,彻底松解粘连和挛缩,双极电凝止血,于供皮区切取全厚或中厚皮移植到创面,加压包扎。</v>
          </cell>
          <cell r="D9345" t="str">
            <v>外固定材料,引流装置</v>
          </cell>
          <cell r="E9345" t="str">
            <v>特殊缝线</v>
          </cell>
          <cell r="F9345" t="str">
            <v>每指蹼</v>
          </cell>
          <cell r="G9345" t="str">
            <v/>
          </cell>
          <cell r="H9345">
            <v>1100</v>
          </cell>
          <cell r="I9345">
            <v>880</v>
          </cell>
          <cell r="J9345">
            <v>770</v>
          </cell>
          <cell r="K9345" t="str">
            <v>乙类</v>
          </cell>
        </row>
        <row r="9346">
          <cell r="A9346" t="str">
            <v>HYN89339</v>
          </cell>
          <cell r="B9346" t="str">
            <v>指/趾瘢痕切除植皮术</v>
          </cell>
          <cell r="C9346" t="str">
            <v>指手指或脚趾瘢痕切除植皮术。消毒铺巾,设计切口,上驱血带,切除指(趾)瘢痕组织,彻底松解粘连和挛缩,双极电凝止血,于供皮区切取全厚或中厚皮移植到创面,加压包扎。不含植皮术。</v>
          </cell>
          <cell r="D9346" t="str">
            <v>引流装置</v>
          </cell>
          <cell r="E9346" t="str">
            <v>内固定材料,特殊缝线</v>
          </cell>
          <cell r="F9346" t="str">
            <v>每指</v>
          </cell>
          <cell r="G9346" t="str">
            <v/>
          </cell>
          <cell r="H9346">
            <v>1100</v>
          </cell>
          <cell r="I9346">
            <v>880</v>
          </cell>
          <cell r="J9346">
            <v>770</v>
          </cell>
          <cell r="K9346" t="str">
            <v>乙类</v>
          </cell>
        </row>
        <row r="9347">
          <cell r="A9347" t="str">
            <v>HYN89340</v>
          </cell>
          <cell r="B9347" t="str">
            <v>手部交臂皮瓣带蒂转移术</v>
          </cell>
          <cell r="C9347" t="str">
            <v>术前设计,消毒铺巾,体位摆放,臂丛神经阻滞麻醉及局部浸润麻醉,皮瓣自深筋膜以浅掀起,修薄止血后,取一中厚皮片,移植于供区创面,近蒂部处留一段皮片与近蒂部侧手指创缘连续外翻缝合,其它三边皮片与供区三边创缘作间断缝合并留尾线,皮瓣适当修薄后覆盖创面缝合,植皮处加压打包包扎,手臂间垫纱布或棉花,最后用宽胶布固定,三角巾吊悬,2-3周断蒂。不含手外伤后清创､骨､肌腱､神经､血管的处理及皮瓣供区植皮处理､断蒂术。</v>
          </cell>
          <cell r="D9347" t="str">
            <v>引流装置</v>
          </cell>
          <cell r="E9347" t="str">
            <v>特殊缝线</v>
          </cell>
          <cell r="F9347" t="str">
            <v>次</v>
          </cell>
          <cell r="G9347" t="str">
            <v>以6平方厘米为基价,每增加1平方厘米加收不超过30%</v>
          </cell>
          <cell r="H9347">
            <v>1300</v>
          </cell>
          <cell r="I9347">
            <v>1040</v>
          </cell>
          <cell r="J9347">
            <v>910</v>
          </cell>
          <cell r="K9347" t="str">
            <v>乙类</v>
          </cell>
        </row>
        <row r="9348">
          <cell r="A9348" t="str">
            <v>HYN89341</v>
          </cell>
          <cell r="B9348" t="str">
            <v>手部邻指皮瓣移植术</v>
          </cell>
          <cell r="C9348" t="str">
            <v>术前设计,消毒铺巾,体位摆放,指根神经阻滞或臂丛神经阻滞麻醉,皮瓣切取前,先将创面做一布样置于相邻手指背侧,画出边缘稍大于布样 2 毫米的切口线,邻伤指侧为蒂,深筋膜下向蒂部掀起,并保护腱周组织,皮瓣完全掀起后,于前臂内侧或股内侧取一中厚皮片,先与供区留尾线作间断缝合,然后用连续外翻缝合法与邻指相邻的伤指､创缘作缝合,最后把邻指皮瓣呈翻书样翻向伤指掌侧,间断缝合皮肤。 不含手外伤后清创､骨､肌腱､神经､血管的处理及皮瓣供区植皮处理。</v>
          </cell>
          <cell r="D9348" t="str">
            <v>引流装置</v>
          </cell>
          <cell r="E9348" t="str">
            <v>特殊缝线</v>
          </cell>
          <cell r="F9348" t="str">
            <v>次</v>
          </cell>
          <cell r="G9348" t="str">
            <v>以6平方厘米为基价,每增加1平方厘米加收不超过30%</v>
          </cell>
          <cell r="H9348">
            <v>1100</v>
          </cell>
          <cell r="I9348">
            <v>880</v>
          </cell>
          <cell r="J9348">
            <v>770</v>
          </cell>
          <cell r="K9348" t="str">
            <v>乙类</v>
          </cell>
        </row>
        <row r="9349">
          <cell r="A9349" t="str">
            <v>HYN89342</v>
          </cell>
          <cell r="B9349" t="str">
            <v>手部胸腹部带蒂皮瓣转移术</v>
          </cell>
          <cell r="C9349" t="str">
            <v>术前设计,消毒铺巾,体位摆放,全麻或臂丛阻滞加硬膜外麻醉,沿皮瓣切计线切开皮肤､皮下组织和筋膜,在腹壁筋膜的浅层作皮瓣游离,同时将消灭供区创面的皮瓣亦在腹壁筋膜浅层进行游离,将制成的皮瓣覆盖于手及前臂的巨大创面上,先采用外翻缝合法,将消灭供区创面的推进皮瓣的远端与手及前臂靠腹侧的创缘结节缝合,再作皮瓣远端缘与手及前臂远离腹壁的创缘作结节缝合,再将皮瓣的两侧缘与手及前臂近侧与远侧创缘缝合,于皮瓣两侧放置引流,蒂部用碘仿纱条,包扎,固定。不含二期断蒂及术后皮瓣修整,手外伤后清创､骨､肌腱､神经､血管的处理及皮</v>
          </cell>
          <cell r="D9349" t="str">
            <v>引流装置</v>
          </cell>
          <cell r="E9349" t="str">
            <v>特殊缝线</v>
          </cell>
          <cell r="F9349" t="str">
            <v>部位</v>
          </cell>
          <cell r="G9349" t="str">
            <v>以10平方厘米为1个计价单位</v>
          </cell>
          <cell r="H9349">
            <v>1160</v>
          </cell>
          <cell r="I9349">
            <v>930</v>
          </cell>
          <cell r="J9349">
            <v>810</v>
          </cell>
          <cell r="K9349" t="str">
            <v>乙类</v>
          </cell>
        </row>
        <row r="9350">
          <cell r="A9350" t="str">
            <v>HYN89343</v>
          </cell>
          <cell r="B9350" t="str">
            <v>腹部埋藏皮瓣移位术</v>
          </cell>
          <cell r="C9350" t="str">
            <v>清创,于腹部切开,将手埋藏于腹部皮下组织内。</v>
          </cell>
          <cell r="D9350" t="str">
            <v>引流装置</v>
          </cell>
          <cell r="E9350" t="str">
            <v>止血材料</v>
          </cell>
          <cell r="F9350" t="str">
            <v>单肢</v>
          </cell>
          <cell r="G9350" t="str">
            <v/>
          </cell>
          <cell r="H9350">
            <v>1160</v>
          </cell>
          <cell r="I9350">
            <v>930</v>
          </cell>
          <cell r="J9350">
            <v>810</v>
          </cell>
          <cell r="K9350" t="str">
            <v>乙类</v>
          </cell>
        </row>
        <row r="9351">
          <cell r="A9351" t="str">
            <v>HYP89301</v>
          </cell>
          <cell r="B9351" t="str">
            <v>膝部瘢痕切除交腿皮 瓣修复术</v>
          </cell>
          <cell r="C9351" t="str">
            <v>术区皮肤消毒,切除瘢痕组织,于对侧下肢切取带蒂皮瓣修复患侧创面,供瓣区植皮,应用外支架或石膏等固定双侧肢体。不含取皮术。</v>
          </cell>
          <cell r="D9351" t="str">
            <v>引流装置</v>
          </cell>
          <cell r="E9351" t="str">
            <v>外固定材料</v>
          </cell>
          <cell r="F9351" t="str">
            <v>次</v>
          </cell>
          <cell r="G9351" t="str">
            <v/>
          </cell>
          <cell r="H9351">
            <v>1900</v>
          </cell>
          <cell r="I9351">
            <v>1520</v>
          </cell>
          <cell r="J9351">
            <v>1330</v>
          </cell>
          <cell r="K9351" t="str">
            <v>乙类</v>
          </cell>
        </row>
        <row r="9352">
          <cell r="A9352" t="str">
            <v>HYP89302</v>
          </cell>
          <cell r="B9352" t="str">
            <v>膝部扩创交腿肌皮瓣修复术</v>
          </cell>
          <cell r="C9352" t="str">
            <v>术区皮肤消毒,先行扩创或死骨清除术去除坏死组织,于对侧下肢切取带蒂肌皮瓣修复患侧创面,供瓣区植皮,应用外支架或石膏等固定双侧肢体。不含取皮术。</v>
          </cell>
          <cell r="D9352" t="str">
            <v>引流装置</v>
          </cell>
          <cell r="E9352" t="str">
            <v>功能性敷料,外固定材料</v>
          </cell>
          <cell r="F9352" t="str">
            <v>次</v>
          </cell>
          <cell r="G9352" t="str">
            <v/>
          </cell>
          <cell r="H9352">
            <v>1900</v>
          </cell>
          <cell r="I9352">
            <v>1520</v>
          </cell>
          <cell r="J9352">
            <v>1330</v>
          </cell>
          <cell r="K9352" t="str">
            <v>乙类</v>
          </cell>
        </row>
        <row r="9353">
          <cell r="A9353" t="str">
            <v>HYP89303</v>
          </cell>
          <cell r="B9353" t="str">
            <v>膝部扩创交腿皮瓣修复术</v>
          </cell>
          <cell r="C9353" t="str">
            <v>术区皮肤消毒,先行扩创或死骨清除术去除坏死组织,于对侧下肢切取带蒂皮瓣修复患侧创面,供瓣区植皮,应用适当方式牢固固定双侧肢体。不含取皮术。</v>
          </cell>
          <cell r="D9353" t="str">
            <v>引流装置</v>
          </cell>
          <cell r="E9353" t="str">
            <v>功能性敷料,外固定材料</v>
          </cell>
          <cell r="F9353" t="str">
            <v>次</v>
          </cell>
          <cell r="G9353" t="str">
            <v/>
          </cell>
          <cell r="H9353">
            <v>1900</v>
          </cell>
          <cell r="I9353">
            <v>1520</v>
          </cell>
          <cell r="J9353">
            <v>1330</v>
          </cell>
          <cell r="K9353" t="str">
            <v>乙类</v>
          </cell>
        </row>
        <row r="9354">
          <cell r="A9354" t="str">
            <v>HYP89304</v>
          </cell>
          <cell r="B9354" t="str">
            <v>小腿瘢痕切除交腿皮瓣修复术</v>
          </cell>
          <cell r="C9354" t="str">
            <v>术区皮肤消毒,切除瘢痕组织,于对侧下肢切取带蒂皮瓣修复患侧创面,供瓣区植皮,应用外支架或石膏等固定双侧肢体。不含取皮术。</v>
          </cell>
          <cell r="D9354" t="str">
            <v>引流装置</v>
          </cell>
          <cell r="E9354" t="str">
            <v>特殊缝线,外固定材料</v>
          </cell>
          <cell r="F9354" t="str">
            <v>次</v>
          </cell>
          <cell r="G9354" t="str">
            <v/>
          </cell>
          <cell r="H9354">
            <v>1900</v>
          </cell>
          <cell r="I9354">
            <v>1520</v>
          </cell>
          <cell r="J9354">
            <v>1330</v>
          </cell>
          <cell r="K9354" t="str">
            <v>乙类</v>
          </cell>
        </row>
        <row r="9355">
          <cell r="A9355" t="str">
            <v>HYP89305</v>
          </cell>
          <cell r="B9355" t="str">
            <v>小腿扩创交腿肌皮瓣修复术</v>
          </cell>
          <cell r="C9355" t="str">
            <v>术区皮肤消毒,先行扩创或死骨清除术去除坏死组织,于对侧下肢切取带蒂肌皮瓣修复患侧创面,供瓣区植皮,应用外支架或石膏等固定双侧肢体。不含取皮术。</v>
          </cell>
          <cell r="D9355" t="str">
            <v>引流装置</v>
          </cell>
          <cell r="E9355" t="str">
            <v>功能性敷料,特殊缝线,外固定材料</v>
          </cell>
          <cell r="F9355" t="str">
            <v>次</v>
          </cell>
          <cell r="G9355" t="str">
            <v/>
          </cell>
          <cell r="H9355">
            <v>1900</v>
          </cell>
          <cell r="I9355">
            <v>1520</v>
          </cell>
          <cell r="J9355">
            <v>1330</v>
          </cell>
          <cell r="K9355" t="str">
            <v>乙类</v>
          </cell>
        </row>
        <row r="9356">
          <cell r="A9356" t="str">
            <v>HYP89306</v>
          </cell>
          <cell r="B9356" t="str">
            <v>小腿扩创交腿皮瓣修复术</v>
          </cell>
          <cell r="C9356" t="str">
            <v>术区皮肤消毒,先行扩创或死骨清除术去除坏死组织,于对侧下肢切取带蒂皮瓣修复患侧创面,供瓣区植皮,应用适当方式牢固固定双侧肢体。不含取皮术。</v>
          </cell>
          <cell r="D9356" t="str">
            <v>引流装置</v>
          </cell>
          <cell r="E9356" t="str">
            <v>功能性敷料,特殊缝线,外固定材料</v>
          </cell>
          <cell r="F9356" t="str">
            <v>次</v>
          </cell>
          <cell r="G9356" t="str">
            <v/>
          </cell>
          <cell r="H9356">
            <v>1900</v>
          </cell>
          <cell r="I9356">
            <v>1520</v>
          </cell>
          <cell r="J9356">
            <v>1330</v>
          </cell>
          <cell r="K9356" t="str">
            <v>乙类</v>
          </cell>
        </row>
        <row r="9357">
          <cell r="A9357" t="str">
            <v>HYP89307</v>
          </cell>
          <cell r="B9357" t="str">
            <v>腘窝瘢痕切除中厚植皮术</v>
          </cell>
          <cell r="C9357" t="str">
            <v>消毒铺巾,设计切口,切除腘窝瘢痕,切取中厚皮片,移植到腘窝创面,双极电凝止血,修复腘窝创面,打包包扎,石膏固定。不含植皮术。</v>
          </cell>
          <cell r="D9357" t="str">
            <v>引流装置</v>
          </cell>
          <cell r="E9357" t="str">
            <v>特殊缝线,外固定材料</v>
          </cell>
          <cell r="F9357" t="str">
            <v>单侧</v>
          </cell>
          <cell r="G9357" t="str">
            <v/>
          </cell>
          <cell r="H9357">
            <v>1100</v>
          </cell>
          <cell r="I9357">
            <v>880</v>
          </cell>
          <cell r="J9357">
            <v>770</v>
          </cell>
          <cell r="K9357" t="str">
            <v>乙类</v>
          </cell>
        </row>
        <row r="9358">
          <cell r="A9358" t="str">
            <v>HYQ73301</v>
          </cell>
          <cell r="B9358" t="str">
            <v>鸡眼切除术</v>
          </cell>
          <cell r="C9358" t="str">
            <v>定位,消毒,铺巾,切除,鸡眼切除,缝合伤口。</v>
          </cell>
          <cell r="D9358" t="str">
            <v/>
          </cell>
          <cell r="E9358" t="str">
            <v>特殊缝线</v>
          </cell>
          <cell r="F9358" t="str">
            <v>部位</v>
          </cell>
          <cell r="G9358" t="str">
            <v/>
          </cell>
          <cell r="H9358">
            <v>50</v>
          </cell>
          <cell r="I9358">
            <v>40</v>
          </cell>
          <cell r="J9358">
            <v>35</v>
          </cell>
          <cell r="K9358" t="str">
            <v>丙类</v>
          </cell>
        </row>
        <row r="9359">
          <cell r="A9359" t="str">
            <v>HYQ83301</v>
          </cell>
          <cell r="B9359" t="str">
            <v>足踝部扩创交腿肌皮瓣修复术</v>
          </cell>
          <cell r="C9359" t="str">
            <v>术区皮肤消毒,先行扩创或死骨清除术去除坏死组织,于对侧下肢切取带蒂肌皮瓣修复患侧创面,供瓣区植皮,应用外支架或石膏等固定双侧肢体。不含取皮术。</v>
          </cell>
          <cell r="D9359" t="str">
            <v>引流装置</v>
          </cell>
          <cell r="E9359" t="str">
            <v>功能性敷料,外固定材料</v>
          </cell>
          <cell r="F9359" t="str">
            <v>次</v>
          </cell>
          <cell r="G9359" t="str">
            <v/>
          </cell>
          <cell r="H9359">
            <v>1900</v>
          </cell>
          <cell r="I9359">
            <v>1520</v>
          </cell>
          <cell r="J9359">
            <v>1330</v>
          </cell>
          <cell r="K9359" t="str">
            <v>乙类</v>
          </cell>
        </row>
        <row r="9360">
          <cell r="A9360" t="str">
            <v>HYQ83302</v>
          </cell>
          <cell r="B9360" t="str">
            <v>足踝部瘢痕切除交腿皮瓣修复术</v>
          </cell>
          <cell r="C9360" t="str">
            <v>术区皮肤消毒,切除瘢痕组织,于对侧下肢切取带蒂皮瓣修复患侧创面,供瓣区植皮,应用外支架或石膏等固定双侧肢体。不含取皮术。</v>
          </cell>
          <cell r="D9360" t="str">
            <v>引流装置</v>
          </cell>
          <cell r="E9360" t="str">
            <v>功能性敷料,外固定材料</v>
          </cell>
          <cell r="F9360" t="str">
            <v>次</v>
          </cell>
          <cell r="G9360" t="str">
            <v/>
          </cell>
          <cell r="H9360">
            <v>1900</v>
          </cell>
          <cell r="I9360">
            <v>1520</v>
          </cell>
          <cell r="J9360">
            <v>1330</v>
          </cell>
          <cell r="K9360" t="str">
            <v>乙类</v>
          </cell>
        </row>
        <row r="9361">
          <cell r="A9361" t="str">
            <v>HYQ83303</v>
          </cell>
          <cell r="B9361" t="str">
            <v>足踝部扩创交腿皮瓣修复术</v>
          </cell>
          <cell r="C9361" t="str">
            <v>术区皮肤消毒,先行扩创或死骨清除术去除坏死组织,于对侧下肢切取带蒂皮瓣修复患侧创面,供瓣区植皮,应用外支架或石膏等固定双侧肢体。不含取皮术。</v>
          </cell>
          <cell r="D9361" t="str">
            <v>引流装置</v>
          </cell>
          <cell r="E9361" t="str">
            <v>功能性敷料,外固定材料,特殊缝线</v>
          </cell>
          <cell r="F9361" t="str">
            <v>次</v>
          </cell>
          <cell r="G9361" t="str">
            <v/>
          </cell>
          <cell r="H9361">
            <v>1900</v>
          </cell>
          <cell r="I9361">
            <v>1520</v>
          </cell>
          <cell r="J9361">
            <v>1330</v>
          </cell>
          <cell r="K9361" t="str">
            <v>乙类</v>
          </cell>
        </row>
        <row r="9362">
          <cell r="A9362" t="str">
            <v>HYQ83304</v>
          </cell>
          <cell r="B9362" t="str">
            <v>足底缺损修复术</v>
          </cell>
          <cell r="C9362" t="str">
            <v>包括足跟缺损。不含关节成形。</v>
          </cell>
          <cell r="D9362" t="str">
            <v>引流装置</v>
          </cell>
          <cell r="E9362" t="str">
            <v>特殊缝线</v>
          </cell>
          <cell r="F9362" t="str">
            <v>单侧</v>
          </cell>
          <cell r="G9362" t="str">
            <v/>
          </cell>
          <cell r="H9362">
            <v>1300</v>
          </cell>
          <cell r="I9362">
            <v>1040</v>
          </cell>
          <cell r="J9362">
            <v>910</v>
          </cell>
          <cell r="K9362" t="str">
            <v>乙类</v>
          </cell>
        </row>
        <row r="9363">
          <cell r="A9363" t="str">
            <v>HYQ89301</v>
          </cell>
          <cell r="B9363" t="str">
            <v>踝部瘢痕切除中厚植皮术</v>
          </cell>
          <cell r="C9363" t="str">
            <v>消毒铺巾,设计切口,上驱血带,切除踝部瘢痕,切取中厚皮片,移植到踝部,双极电凝止血,修复踝部创面,包堆包扎,石膏固定。不含植皮术。</v>
          </cell>
          <cell r="D9363" t="str">
            <v>引流装置</v>
          </cell>
          <cell r="E9363" t="str">
            <v>特殊缝线,外固定材料</v>
          </cell>
          <cell r="F9363" t="str">
            <v>单侧</v>
          </cell>
          <cell r="G9363" t="str">
            <v/>
          </cell>
          <cell r="H9363">
            <v>1150</v>
          </cell>
          <cell r="I9363">
            <v>920</v>
          </cell>
          <cell r="J9363">
            <v>805</v>
          </cell>
          <cell r="K9363" t="str">
            <v>乙类</v>
          </cell>
        </row>
        <row r="9364">
          <cell r="A9364" t="str">
            <v>HYQ89302</v>
          </cell>
          <cell r="B9364" t="str">
            <v>足背瘢痕切除中厚植皮术</v>
          </cell>
          <cell r="C9364" t="str">
            <v>消毒铺巾,设计切口,上驱血带,切除整个足背瘢痕,双极电凝止血,切取中厚皮片,移植到足背,修复足背创面,包堆包扎石膏固定。不含植皮术。</v>
          </cell>
          <cell r="D9364" t="str">
            <v>引流装置</v>
          </cell>
          <cell r="E9364" t="str">
            <v>特殊缝线,外固定材料</v>
          </cell>
          <cell r="F9364" t="str">
            <v>单侧</v>
          </cell>
          <cell r="G9364" t="str">
            <v>瘢痕面积占足背面积25%以下为基价,每增加10%加收不超过20%</v>
          </cell>
          <cell r="H9364">
            <v>1150</v>
          </cell>
          <cell r="I9364">
            <v>920</v>
          </cell>
          <cell r="J9364">
            <v>805</v>
          </cell>
          <cell r="K9364" t="str">
            <v>乙类</v>
          </cell>
        </row>
        <row r="9365">
          <cell r="A9365" t="str">
            <v>HYQ89303</v>
          </cell>
          <cell r="B9365" t="str">
            <v>局部皮瓣转移足底缺损修复术</v>
          </cell>
          <cell r="C9365" t="str">
            <v>术前设计,消毒铺巾,体位摆放,麻醉,足底缺损附近切取局部皮瓣,转移,修复足底缺损,供瓣区直接拉拢缝合或植皮。</v>
          </cell>
          <cell r="D9365" t="str">
            <v>引流装置</v>
          </cell>
          <cell r="E9365" t="str">
            <v>特殊缝线</v>
          </cell>
          <cell r="F9365" t="str">
            <v>部位</v>
          </cell>
          <cell r="G9365" t="str">
            <v/>
          </cell>
          <cell r="H9365">
            <v>1300</v>
          </cell>
          <cell r="I9365">
            <v>1040</v>
          </cell>
          <cell r="J9365">
            <v>910</v>
          </cell>
          <cell r="K9365" t="str">
            <v>乙类</v>
          </cell>
        </row>
        <row r="9366">
          <cell r="A9366" t="str">
            <v>HYQ89304</v>
          </cell>
          <cell r="B9366" t="str">
            <v>游离皮片移植足底缺损修复术</v>
          </cell>
          <cell r="C9366" t="str">
            <v>术前设计,消毒铺巾,体位摆放,麻醉,足底缺损彻底清创,腹部切取全厚皮片,缝合于缺损创面,加压包扎,石膏托固定,供皮区直接拉拢缝合或植皮。</v>
          </cell>
          <cell r="D9366" t="str">
            <v/>
          </cell>
          <cell r="E9366" t="str">
            <v>特殊缝线,外固定材料</v>
          </cell>
          <cell r="F9366" t="str">
            <v>部位</v>
          </cell>
          <cell r="G9366" t="str">
            <v/>
          </cell>
          <cell r="H9366">
            <v>1400</v>
          </cell>
          <cell r="I9366">
            <v>1120</v>
          </cell>
          <cell r="J9366">
            <v>980</v>
          </cell>
          <cell r="K9366" t="str">
            <v>乙类</v>
          </cell>
        </row>
        <row r="9367">
          <cell r="A9367" t="str">
            <v>HYQ89305</v>
          </cell>
          <cell r="B9367" t="str">
            <v>岛状瓣移植足底缺损修复术</v>
          </cell>
          <cell r="C9367" t="str">
            <v>术前设计,消毒铺巾,体位摆放,全麻,掀起皮瓣(足背皮瓣､跖内侧皮瓣､小腿逆行皮瓣､交腿皮瓣等),将皮瓣转移到受区,缝合。供瓣区直接拉拢缝合或植皮。</v>
          </cell>
          <cell r="D9367" t="str">
            <v>引流装置</v>
          </cell>
          <cell r="E9367" t="str">
            <v>特殊缝线</v>
          </cell>
          <cell r="F9367" t="str">
            <v>部位</v>
          </cell>
          <cell r="G9367" t="str">
            <v/>
          </cell>
          <cell r="H9367">
            <v>1350</v>
          </cell>
          <cell r="I9367">
            <v>1080</v>
          </cell>
          <cell r="J9367">
            <v>945</v>
          </cell>
          <cell r="K9367" t="str">
            <v>乙类</v>
          </cell>
        </row>
        <row r="9368">
          <cell r="A9368" t="str">
            <v>HYQ89306</v>
          </cell>
          <cell r="B9368" t="str">
            <v>游离皮瓣移植足底缺损修复术</v>
          </cell>
          <cell r="C9368" t="str">
            <v>术前设计,消毒铺巾,体位摆放,全麻,掀起皮瓣(股前外侧皮瓣､肩胛皮瓣等),将皮瓣转移到受区,吻合血管,缝合,供瓣区直接拉拢缝合或植皮。</v>
          </cell>
          <cell r="D9368" t="str">
            <v>引流装置</v>
          </cell>
          <cell r="E9368" t="str">
            <v>特殊缝线</v>
          </cell>
          <cell r="F9368" t="str">
            <v>部位</v>
          </cell>
          <cell r="G9368" t="str">
            <v/>
          </cell>
          <cell r="H9368">
            <v>1400</v>
          </cell>
          <cell r="I9368">
            <v>1120</v>
          </cell>
          <cell r="J9368">
            <v>980</v>
          </cell>
          <cell r="K9368" t="str">
            <v>乙类</v>
          </cell>
        </row>
        <row r="9369">
          <cell r="A9369" t="str">
            <v>HYQ89307</v>
          </cell>
          <cell r="B9369" t="str">
            <v>交腿皮瓣移植足底缺损修复术</v>
          </cell>
          <cell r="C9369" t="str">
            <v>术前设计,消毒铺巾,体位摆放,全麻,掀起皮瓣(腓肠神经营养皮瓣､小腿内侧皮瓣､跖内侧皮瓣自等),将皮瓣转移到受区,缝合,供瓣区直接拉拢缝合或植皮,石膏固定。</v>
          </cell>
          <cell r="D9369" t="str">
            <v>引流装置</v>
          </cell>
          <cell r="E9369" t="str">
            <v>特殊缝线,外固定材料</v>
          </cell>
          <cell r="F9369" t="str">
            <v>部位</v>
          </cell>
          <cell r="G9369" t="str">
            <v/>
          </cell>
          <cell r="H9369">
            <v>1500</v>
          </cell>
          <cell r="I9369">
            <v>1200</v>
          </cell>
          <cell r="J9369">
            <v>1050</v>
          </cell>
          <cell r="K9369" t="str">
            <v>乙类</v>
          </cell>
        </row>
        <row r="9370">
          <cell r="A9370" t="str">
            <v>HYR41701</v>
          </cell>
          <cell r="B9370" t="str">
            <v>烧伤特殊备皮</v>
          </cell>
          <cell r="C9370" t="str">
            <v>剃除埋置扩张器的头皮上的或全身各部位瘢痕组织上及其手术区域周围的毛发。</v>
          </cell>
          <cell r="D9370" t="str">
            <v>备皮盒</v>
          </cell>
          <cell r="E9370" t="str">
            <v/>
          </cell>
          <cell r="F9370" t="str">
            <v>部位</v>
          </cell>
          <cell r="G9370" t="str">
            <v/>
          </cell>
          <cell r="H9370">
            <v>50</v>
          </cell>
          <cell r="I9370">
            <v>40</v>
          </cell>
          <cell r="J9370">
            <v>35</v>
          </cell>
          <cell r="K9370" t="str">
            <v>乙类</v>
          </cell>
        </row>
        <row r="9371">
          <cell r="A9371" t="str">
            <v>HYR45101</v>
          </cell>
          <cell r="B9371" t="str">
            <v>体表皮下组织穿刺引流术</v>
          </cell>
          <cell r="C9371" t="str">
            <v>体表及皮下组织包括体表瘘口､淋巴管瘤､淋巴囊肿､乳糜囊肿等穿刺引流术,穿刺后注射对比剂､瘘口置管注射对比剂。不含造影。</v>
          </cell>
          <cell r="D9371" t="str">
            <v>注射器,引流装置</v>
          </cell>
          <cell r="E9371" t="str">
            <v/>
          </cell>
          <cell r="F9371" t="str">
            <v>次</v>
          </cell>
          <cell r="G9371" t="str">
            <v/>
          </cell>
          <cell r="H9371">
            <v>50</v>
          </cell>
          <cell r="I9371">
            <v>40</v>
          </cell>
          <cell r="J9371">
            <v>35</v>
          </cell>
          <cell r="K9371" t="str">
            <v>甲类</v>
          </cell>
        </row>
        <row r="9372">
          <cell r="A9372" t="str">
            <v>HYR45301</v>
          </cell>
          <cell r="B9372" t="str">
            <v>创面密封负压引流术</v>
          </cell>
          <cell r="C9372" t="str">
            <v>将创面用无菌敷料覆盖创面,将引流管置入合适位置引出体外,创面密封膜封闭创面,连接负压吸引。</v>
          </cell>
          <cell r="D9372" t="str">
            <v>引流装置</v>
          </cell>
          <cell r="E9372" t="str">
            <v>负压护创材料</v>
          </cell>
          <cell r="F9372" t="str">
            <v>部位</v>
          </cell>
          <cell r="G9372" t="str">
            <v/>
          </cell>
          <cell r="H9372">
            <v>100</v>
          </cell>
          <cell r="I9372">
            <v>80</v>
          </cell>
          <cell r="J9372">
            <v>70</v>
          </cell>
          <cell r="K9372" t="str">
            <v>甲类</v>
          </cell>
        </row>
        <row r="9373">
          <cell r="A9373" t="str">
            <v>HYR45302</v>
          </cell>
          <cell r="B9373" t="str">
            <v>体表脓肿切开引流术</v>
          </cell>
          <cell r="C9373" t="str">
            <v>指四肢躯干部位的脓肿引流。定位,消毒铺巾,局麻,脓肿切开引流,置入引流物,包扎伤口。不含乳腺的软组织感染脓肿形成。</v>
          </cell>
          <cell r="D9373" t="str">
            <v>引流装置,注射器</v>
          </cell>
          <cell r="E9373" t="str">
            <v>特殊缝线</v>
          </cell>
          <cell r="F9373" t="str">
            <v>次</v>
          </cell>
          <cell r="G9373" t="str">
            <v/>
          </cell>
          <cell r="H9373">
            <v>150</v>
          </cell>
          <cell r="I9373">
            <v>120</v>
          </cell>
          <cell r="J9373">
            <v>105</v>
          </cell>
          <cell r="K9373" t="str">
            <v>甲类</v>
          </cell>
        </row>
        <row r="9374">
          <cell r="A9374" t="str">
            <v>HYR45303</v>
          </cell>
          <cell r="B9374" t="str">
            <v>痈清创引流术</v>
          </cell>
          <cell r="C9374" t="str">
            <v>定位,消毒铺巾,局麻,痈表面皮肤"十"字切开,清除坏死组织,置引流物,包扎伤口。</v>
          </cell>
          <cell r="D9374" t="str">
            <v>引流装置,注射器</v>
          </cell>
          <cell r="E9374" t="str">
            <v>特殊缝线</v>
          </cell>
          <cell r="F9374" t="str">
            <v>次</v>
          </cell>
          <cell r="G9374" t="str">
            <v/>
          </cell>
          <cell r="H9374">
            <v>130</v>
          </cell>
          <cell r="I9374">
            <v>105</v>
          </cell>
          <cell r="J9374">
            <v>90</v>
          </cell>
          <cell r="K9374" t="str">
            <v>甲类</v>
          </cell>
        </row>
        <row r="9375">
          <cell r="A9375" t="str">
            <v>HYR48101</v>
          </cell>
          <cell r="B9375" t="str">
            <v>皮损内注射术</v>
          </cell>
          <cell r="C9375" t="str">
            <v>消毒铺巾,将药物注入瘢痕等皮损内,敷料包扎。</v>
          </cell>
          <cell r="D9375" t="str">
            <v>注射器</v>
          </cell>
          <cell r="E9375" t="str">
            <v/>
          </cell>
          <cell r="F9375" t="str">
            <v>平方厘米</v>
          </cell>
          <cell r="G9375" t="str">
            <v/>
          </cell>
          <cell r="H9375">
            <v>10</v>
          </cell>
          <cell r="I9375">
            <v>8</v>
          </cell>
          <cell r="J9375">
            <v>7</v>
          </cell>
          <cell r="K9375" t="str">
            <v>甲类</v>
          </cell>
        </row>
        <row r="9376">
          <cell r="A9376" t="str">
            <v>HYR48102</v>
          </cell>
          <cell r="B9376" t="str">
            <v>填充剂注射</v>
          </cell>
          <cell r="C9376" t="str">
            <v>消毒,表面麻醉或局部注射麻醉,采用特殊的注射器将真皮成分类似物定位注射到真皮相应位置。</v>
          </cell>
          <cell r="D9376" t="str">
            <v>注射器,冰袋</v>
          </cell>
          <cell r="E9376" t="str">
            <v/>
          </cell>
          <cell r="F9376" t="str">
            <v>部位</v>
          </cell>
          <cell r="G9376" t="str">
            <v/>
          </cell>
          <cell r="H9376">
            <v>60</v>
          </cell>
          <cell r="I9376">
            <v>48</v>
          </cell>
          <cell r="J9376">
            <v>42</v>
          </cell>
          <cell r="K9376" t="str">
            <v>丙类</v>
          </cell>
        </row>
        <row r="9377">
          <cell r="A9377" t="str">
            <v>HYR56301</v>
          </cell>
          <cell r="B9377" t="str">
            <v>皮下气肿切开减压术</v>
          </cell>
          <cell r="C9377" t="str">
            <v>消毒铺巾,贴膜,局麻,颈部及躯干上部,切开皮肤､皮下,使皮下气体从软组织间隙逸出。</v>
          </cell>
          <cell r="D9377" t="str">
            <v>引流装置,注射器</v>
          </cell>
          <cell r="E9377" t="str">
            <v/>
          </cell>
          <cell r="F9377" t="str">
            <v>次</v>
          </cell>
          <cell r="G9377" t="str">
            <v/>
          </cell>
          <cell r="H9377">
            <v>600</v>
          </cell>
          <cell r="I9377">
            <v>480</v>
          </cell>
          <cell r="J9377">
            <v>420</v>
          </cell>
          <cell r="K9377" t="str">
            <v>甲类</v>
          </cell>
        </row>
        <row r="9378">
          <cell r="A9378" t="str">
            <v>HYR62301</v>
          </cell>
          <cell r="B9378" t="str">
            <v>体表凹陷脂肪填充术</v>
          </cell>
          <cell r="C9378" t="str">
            <v>局麻设计,受区切口,注射纯化之颗粒脂肪,轻揉,供区加压包扎。</v>
          </cell>
          <cell r="D9378" t="str">
            <v>注射器</v>
          </cell>
          <cell r="E9378" t="str">
            <v/>
          </cell>
          <cell r="F9378" t="str">
            <v>部位</v>
          </cell>
          <cell r="G9378" t="str">
            <v>以面积3×3厘米为1个计价单位</v>
          </cell>
          <cell r="H9378" t="str">
            <v>市场调节价</v>
          </cell>
          <cell r="I9378" t="str">
            <v>市场调节价</v>
          </cell>
          <cell r="J9378" t="str">
            <v>市场调节价</v>
          </cell>
          <cell r="K9378" t="str">
            <v>丙类</v>
          </cell>
        </row>
        <row r="9379">
          <cell r="A9379" t="str">
            <v>HYR62302</v>
          </cell>
          <cell r="B9379" t="str">
            <v>皮肤扩张器置入术(小)</v>
          </cell>
          <cell r="C9379" t="str">
            <v>指对150毫升以下容量扩张器进行置入。消毒铺巾,麻醉,切开皮肤至筋膜浅层,组织剪剥离适当腔隙,上极电凝器止血,将扩张器放入腔隙,术区置引流,分层缝合切口,敷料包扎。</v>
          </cell>
          <cell r="D9379" t="str">
            <v>引流装置</v>
          </cell>
          <cell r="E9379" t="str">
            <v>皮肤扩张器,特殊缝线</v>
          </cell>
          <cell r="F9379" t="str">
            <v>个</v>
          </cell>
          <cell r="G9379" t="str">
            <v/>
          </cell>
          <cell r="H9379">
            <v>1200</v>
          </cell>
          <cell r="I9379">
            <v>960</v>
          </cell>
          <cell r="J9379">
            <v>840</v>
          </cell>
          <cell r="K9379" t="str">
            <v>乙类</v>
          </cell>
        </row>
        <row r="9380">
          <cell r="A9380" t="str">
            <v>HYR62303</v>
          </cell>
          <cell r="B9380" t="str">
            <v>皮肤扩张器置入术(中)</v>
          </cell>
          <cell r="C9380" t="str">
            <v>指对150-300毫升容量扩张器进行置入。消毒铺巾,麻醉,切开皮肤至筋膜浅层,组织剪剥离适当腔隙,上极电凝器止血,将扩张器放入腔隙,术区置引流,分层缝合切口,敷料包扎。</v>
          </cell>
          <cell r="D9380" t="str">
            <v>引流装置</v>
          </cell>
          <cell r="E9380" t="str">
            <v>皮肤扩张器,特殊缝线</v>
          </cell>
          <cell r="F9380" t="str">
            <v>次</v>
          </cell>
          <cell r="G9380" t="str">
            <v/>
          </cell>
          <cell r="H9380">
            <v>1200</v>
          </cell>
          <cell r="I9380">
            <v>960</v>
          </cell>
          <cell r="J9380">
            <v>840</v>
          </cell>
          <cell r="K9380" t="str">
            <v>乙类</v>
          </cell>
        </row>
        <row r="9381">
          <cell r="A9381" t="str">
            <v>HYR62304</v>
          </cell>
          <cell r="B9381" t="str">
            <v>皮肤扩张器置入术(大)</v>
          </cell>
          <cell r="C9381" t="str">
            <v>指对300毫升以上容量扩张器进行置入。消毒铺巾,麻醉,切开皮肤至筋膜浅层,组织剪剥离适当腔隙,上极电凝器止血,将扩张器放入腔隙,术区置引流,分层缝合切口,敷料包扎。</v>
          </cell>
          <cell r="D9381" t="str">
            <v>引流装置</v>
          </cell>
          <cell r="E9381" t="str">
            <v>皮肤扩张器,特殊缝线</v>
          </cell>
          <cell r="F9381" t="str">
            <v>次</v>
          </cell>
          <cell r="G9381" t="str">
            <v/>
          </cell>
          <cell r="H9381">
            <v>1200</v>
          </cell>
          <cell r="I9381">
            <v>960</v>
          </cell>
          <cell r="J9381">
            <v>840</v>
          </cell>
          <cell r="K9381" t="str">
            <v>乙类</v>
          </cell>
        </row>
        <row r="9382">
          <cell r="A9382" t="str">
            <v>HYR64301</v>
          </cell>
          <cell r="B9382" t="str">
            <v>扩张器取出术</v>
          </cell>
          <cell r="C9382" t="str">
            <v>术区皮肤消毒,切开皮肤,完整取出扩张器及注射阀,止血清洗后,放置伤口引流装置,分层缝合伤口。</v>
          </cell>
          <cell r="D9382" t="str">
            <v>引流装置</v>
          </cell>
          <cell r="E9382" t="str">
            <v>特殊缝线</v>
          </cell>
          <cell r="F9382" t="str">
            <v>部位</v>
          </cell>
          <cell r="G9382" t="str">
            <v/>
          </cell>
          <cell r="H9382">
            <v>1000</v>
          </cell>
          <cell r="I9382">
            <v>800</v>
          </cell>
          <cell r="J9382">
            <v>700</v>
          </cell>
          <cell r="K9382" t="str">
            <v>乙类</v>
          </cell>
        </row>
        <row r="9383">
          <cell r="A9383" t="str">
            <v>HYR65301</v>
          </cell>
          <cell r="B9383" t="str">
            <v>体表异物切开取出术</v>
          </cell>
          <cell r="C9383" t="str">
            <v>定位,消毒铺巾,局麻,将异物取出,伤口开放,包扎。</v>
          </cell>
          <cell r="D9383" t="str">
            <v>引流装置,注射器</v>
          </cell>
          <cell r="E9383" t="str">
            <v>特殊缝线</v>
          </cell>
          <cell r="F9383" t="str">
            <v>次</v>
          </cell>
          <cell r="G9383" t="str">
            <v/>
          </cell>
          <cell r="H9383">
            <v>130</v>
          </cell>
          <cell r="I9383">
            <v>105</v>
          </cell>
          <cell r="J9383">
            <v>90</v>
          </cell>
          <cell r="K9383" t="str">
            <v>甲类</v>
          </cell>
        </row>
        <row r="9384">
          <cell r="A9384" t="str">
            <v>HYR65302</v>
          </cell>
          <cell r="B9384" t="str">
            <v>体表包裹性异物切除术</v>
          </cell>
          <cell r="C9384" t="str">
            <v>定位,消毒铺巾,局麻,切开皮肤､皮下,切除异物及包裹组织,缝合伤口,若新鲜体表异物取出,应开放伤口,包扎。不含X线定位。</v>
          </cell>
          <cell r="D9384" t="str">
            <v>引流装置,注射器</v>
          </cell>
          <cell r="E9384" t="str">
            <v>特殊缝线</v>
          </cell>
          <cell r="F9384" t="str">
            <v>次</v>
          </cell>
          <cell r="G9384" t="str">
            <v/>
          </cell>
          <cell r="H9384">
            <v>130</v>
          </cell>
          <cell r="I9384">
            <v>105</v>
          </cell>
          <cell r="J9384">
            <v>90</v>
          </cell>
          <cell r="K9384" t="str">
            <v>甲类</v>
          </cell>
        </row>
        <row r="9385">
          <cell r="A9385" t="str">
            <v>HYR65303</v>
          </cell>
          <cell r="B9385" t="str">
            <v>体被血肿清除术</v>
          </cell>
          <cell r="C9385" t="str">
            <v>消毒铺巾,局部麻醉,经原手术切口进入,清理血肿,探查术区及皮瓣,双极电凝仔细止血或结扎血管断端,术区置引流,缝合切口,包扎。</v>
          </cell>
          <cell r="D9385" t="str">
            <v>引流装置,注射器</v>
          </cell>
          <cell r="E9385" t="str">
            <v>特殊缝线</v>
          </cell>
          <cell r="F9385" t="str">
            <v>次</v>
          </cell>
          <cell r="G9385" t="str">
            <v/>
          </cell>
          <cell r="H9385">
            <v>700</v>
          </cell>
          <cell r="I9385">
            <v>560</v>
          </cell>
          <cell r="J9385">
            <v>490</v>
          </cell>
          <cell r="K9385" t="str">
            <v>甲类</v>
          </cell>
        </row>
        <row r="9386">
          <cell r="A9386" t="str">
            <v>HYR65304</v>
          </cell>
          <cell r="B9386" t="str">
            <v>真皮脂肪垫取出术</v>
          </cell>
          <cell r="C9386" t="str">
            <v>消毒铺巾,切开皮肤,分离皮下组织,剪切所需组织,缝合,加压包扎。</v>
          </cell>
          <cell r="D9386" t="str">
            <v/>
          </cell>
          <cell r="E9386" t="str">
            <v>特殊缝线</v>
          </cell>
          <cell r="F9386" t="str">
            <v>次</v>
          </cell>
          <cell r="G9386" t="str">
            <v/>
          </cell>
          <cell r="H9386">
            <v>600</v>
          </cell>
          <cell r="I9386">
            <v>480</v>
          </cell>
          <cell r="J9386">
            <v>420</v>
          </cell>
          <cell r="K9386" t="str">
            <v>丙类</v>
          </cell>
        </row>
        <row r="9387">
          <cell r="A9387" t="str">
            <v>HYR66301</v>
          </cell>
          <cell r="B9387" t="str">
            <v>扩张器置换术</v>
          </cell>
          <cell r="C9387" t="str">
            <v>消毒铺巾,麻醉,切开皮肤至筋膜暴露并完全取出扩张器,组织剪剥离适当腔隙,双极电凝止血,放入新扩张器,术区置引流,分层缝合切口,敷料包扎。</v>
          </cell>
          <cell r="D9387" t="str">
            <v>引流装置</v>
          </cell>
          <cell r="E9387" t="str">
            <v>皮肤扩张器,特殊缝线</v>
          </cell>
          <cell r="F9387" t="str">
            <v>个</v>
          </cell>
          <cell r="G9387" t="str">
            <v/>
          </cell>
          <cell r="H9387">
            <v>1000</v>
          </cell>
          <cell r="I9387">
            <v>800</v>
          </cell>
          <cell r="J9387">
            <v>700</v>
          </cell>
          <cell r="K9387" t="str">
            <v>乙类</v>
          </cell>
        </row>
        <row r="9388">
          <cell r="A9388" t="str">
            <v>HYR72301</v>
          </cell>
          <cell r="B9388" t="str">
            <v>皮肤赘生物电灼切除术</v>
          </cell>
          <cell r="C9388" t="str">
            <v>指根据热原理去除隆起皮肤表面的赘生物。消毒,局部麻醉,用牙镊固定住赘生物,采用电刀或其它电灼设备电灼去除赘生物,处理创面。</v>
          </cell>
          <cell r="D9388" t="str">
            <v>注射器</v>
          </cell>
          <cell r="E9388" t="str">
            <v/>
          </cell>
          <cell r="F9388" t="str">
            <v>每个皮损</v>
          </cell>
          <cell r="G9388" t="str">
            <v/>
          </cell>
          <cell r="H9388">
            <v>17</v>
          </cell>
          <cell r="I9388">
            <v>14</v>
          </cell>
          <cell r="J9388">
            <v>12</v>
          </cell>
          <cell r="K9388" t="str">
            <v>乙类</v>
          </cell>
        </row>
        <row r="9389">
          <cell r="A9389" t="str">
            <v>HYR72302</v>
          </cell>
          <cell r="B9389" t="str">
            <v>皮肤肿物电解治疗</v>
          </cell>
          <cell r="C9389" t="str">
            <v>指根据电解原理去除皮内肿物。消毒,局部麻醉,将电解针插入皮损,应用电解设备烧灼一段时间,拔出电解针。</v>
          </cell>
          <cell r="D9389" t="str">
            <v>注射器</v>
          </cell>
          <cell r="E9389" t="str">
            <v/>
          </cell>
          <cell r="F9389" t="str">
            <v>每个皮损</v>
          </cell>
          <cell r="G9389" t="str">
            <v/>
          </cell>
          <cell r="H9389">
            <v>17</v>
          </cell>
          <cell r="I9389">
            <v>14</v>
          </cell>
          <cell r="J9389">
            <v>12</v>
          </cell>
          <cell r="K9389" t="str">
            <v>乙类</v>
          </cell>
        </row>
        <row r="9390">
          <cell r="A9390" t="str">
            <v>HYR72303</v>
          </cell>
          <cell r="B9390" t="str">
            <v>皮损冷冻治疗</v>
          </cell>
          <cell r="C9390" t="str">
            <v>指使用冷冻剂破坏病损组织达到治疗目的,含疣､老年斑等。使用棉签接触法(棉签蘸取冷冻剂按压皮损,反复冻融)或喷洒法(使用专用喷洒设备将冷冻剂喷涂于皮损处,反复操作)。</v>
          </cell>
          <cell r="D9390" t="str">
            <v/>
          </cell>
          <cell r="E9390" t="str">
            <v/>
          </cell>
          <cell r="F9390" t="str">
            <v>每个皮损</v>
          </cell>
          <cell r="G9390" t="str">
            <v/>
          </cell>
          <cell r="H9390">
            <v>12</v>
          </cell>
          <cell r="I9390">
            <v>10</v>
          </cell>
          <cell r="J9390">
            <v>8</v>
          </cell>
          <cell r="K9390" t="str">
            <v>乙类</v>
          </cell>
        </row>
        <row r="9391">
          <cell r="A9391" t="str">
            <v>HYR72701</v>
          </cell>
          <cell r="B9391" t="str">
            <v>体表射频消融术</v>
          </cell>
          <cell r="C9391" t="str">
            <v>仪器准备,核对医嘱,排除禁忌证,告知注意事项,在独立手术室进行,检查评估患者全身及局部病情,核对诊断,治疗部位及患者需要达到的目的,使用射频皮肤治疗仪,治疗电极消毒后备用,局部消毒,麻醉,检查麻醉效果,选择输出强度,确定手术操作方式,选择治疗电极,祛除病变,检查祛除的病变是否完全及祛除的范围及深度,是否有出血,敷料包扎,术后交代注意事项,开药,记录手术过程。</v>
          </cell>
          <cell r="D9391" t="str">
            <v>电极,注射器</v>
          </cell>
          <cell r="E9391" t="str">
            <v/>
          </cell>
          <cell r="F9391" t="str">
            <v>平方厘米</v>
          </cell>
          <cell r="G9391" t="str">
            <v/>
          </cell>
          <cell r="H9391">
            <v>60</v>
          </cell>
          <cell r="I9391">
            <v>48</v>
          </cell>
          <cell r="J9391">
            <v>42</v>
          </cell>
          <cell r="K9391" t="str">
            <v>乙类</v>
          </cell>
        </row>
        <row r="9392">
          <cell r="A9392" t="str">
            <v>HYR73101</v>
          </cell>
          <cell r="B9392" t="str">
            <v>疱液抽取术</v>
          </cell>
          <cell r="C9392" t="str">
            <v>消毒,用注射器抽吸出疱液。</v>
          </cell>
          <cell r="D9392" t="str">
            <v>注射器</v>
          </cell>
          <cell r="E9392" t="str">
            <v/>
          </cell>
          <cell r="F9392" t="str">
            <v>个</v>
          </cell>
          <cell r="G9392" t="str">
            <v/>
          </cell>
          <cell r="H9392">
            <v>5</v>
          </cell>
          <cell r="I9392">
            <v>5</v>
          </cell>
          <cell r="J9392">
            <v>5</v>
          </cell>
          <cell r="K9392" t="str">
            <v>甲类</v>
          </cell>
        </row>
        <row r="9393">
          <cell r="A9393" t="str">
            <v>HYR73301</v>
          </cell>
          <cell r="B9393" t="str">
            <v>烧伤清创术(小)</v>
          </cell>
          <cell r="C9393" t="str">
            <v>烧伤面积大于或等于体表面积的10%､小于或等于体表面积的30%。温肥皂水清洁烧伤创面及周围皮肤,去除腐皮,引流水泡,平均5000毫升生理冲洗液清洗创面和消毒,无菌敷料拭干创面残留液体,应用生物敷料或其它烧伤敷料包扎创面。</v>
          </cell>
          <cell r="D9393" t="str">
            <v>引流装置,冲洗液,双氧水,消毒剂</v>
          </cell>
          <cell r="E9393" t="str">
            <v>功能性敷料</v>
          </cell>
          <cell r="F9393" t="str">
            <v>次</v>
          </cell>
          <cell r="G9393" t="str">
            <v/>
          </cell>
          <cell r="H9393">
            <v>260</v>
          </cell>
          <cell r="I9393">
            <v>205</v>
          </cell>
          <cell r="J9393">
            <v>180</v>
          </cell>
          <cell r="K9393" t="str">
            <v>甲类</v>
          </cell>
        </row>
        <row r="9394">
          <cell r="A9394" t="str">
            <v>HYR73302</v>
          </cell>
          <cell r="B9394" t="str">
            <v>烧伤清创术(中)</v>
          </cell>
          <cell r="C9394" t="str">
            <v>指烧伤面积大于或等于体表面积的30%､小于或等于体表面积的50%。脱去损毁衣物､饰品,理除头发､腋毛､阴毛､剪指甲､温肥皂水清洁烧伤创面及周围皮肤,去除腐皮,引流水泡,平均10000毫升生理冲洗液清洗创面和消毒,无菌敷料拭干创面残留液体,应用生物敷料或其它烧伤敷料包扎创面,将病人以正确体位安置在专用烧伤床单位上(悬浮床､翻身床､可调节摇床)。</v>
          </cell>
          <cell r="D9394" t="str">
            <v>引流装置,冲洗液,双氧水,消毒剂</v>
          </cell>
          <cell r="E9394" t="str">
            <v>功能性敷料</v>
          </cell>
          <cell r="F9394" t="str">
            <v>次</v>
          </cell>
          <cell r="G9394" t="str">
            <v/>
          </cell>
          <cell r="H9394">
            <v>440</v>
          </cell>
          <cell r="I9394">
            <v>350</v>
          </cell>
          <cell r="J9394">
            <v>305</v>
          </cell>
          <cell r="K9394" t="str">
            <v>甲类</v>
          </cell>
        </row>
        <row r="9395">
          <cell r="A9395" t="str">
            <v>HYR73303</v>
          </cell>
          <cell r="B9395" t="str">
            <v>烧伤清创术(大)</v>
          </cell>
          <cell r="C9395" t="str">
            <v>指烧伤面积大于或等于体表面积的50%。脱去损毁衣物､饰品,理除头发､腋毛､阴毛､剪指甲､温肥皂水清洁烧伤创面及周围皮肤,去除腐皮,引流水泡,平均20000毫升生理冲洗液清洗创面和消毒,无菌敷料拭干创面残留液体,应用生物敷料或其它烧伤敷料包扎创面,将病人以正确体位安置在专用烧伤床单位上(悬浮床､翻身床､可调节摇床)。</v>
          </cell>
          <cell r="D9395" t="str">
            <v>引流装置,冲洗液,双氧水,消毒剂</v>
          </cell>
          <cell r="E9395" t="str">
            <v>功能性敷料</v>
          </cell>
          <cell r="F9395" t="str">
            <v>次</v>
          </cell>
          <cell r="G9395" t="str">
            <v/>
          </cell>
          <cell r="H9395">
            <v>680</v>
          </cell>
          <cell r="I9395">
            <v>540</v>
          </cell>
          <cell r="J9395">
            <v>470</v>
          </cell>
          <cell r="K9395" t="str">
            <v>甲类</v>
          </cell>
        </row>
        <row r="9396">
          <cell r="A9396" t="str">
            <v>HYR73304</v>
          </cell>
          <cell r="B9396" t="str">
            <v>化学烧伤冲洗清创术</v>
          </cell>
          <cell r="C9396" t="str">
            <v>指适用于酸性､碱性､高温､腐蚀､糜烂､放射及毒性物质接触烧伤。清除污染衣物,清除皮肤上的残留致伤物质,去除腐皮,引流水泡,应用1000-5000毫升清水冲洗,必要时可应用中和剂,拭干创面,包扎或涂抹外用药。</v>
          </cell>
          <cell r="D9396" t="str">
            <v>引流装置,中和剂,生理冲洗液,双氧水,消毒剂</v>
          </cell>
          <cell r="E9396" t="str">
            <v>功能性敷料</v>
          </cell>
          <cell r="F9396" t="str">
            <v>次</v>
          </cell>
          <cell r="G9396" t="str">
            <v/>
          </cell>
          <cell r="H9396">
            <v>300</v>
          </cell>
          <cell r="I9396">
            <v>240</v>
          </cell>
          <cell r="J9396">
            <v>210</v>
          </cell>
          <cell r="K9396" t="str">
            <v>甲类</v>
          </cell>
        </row>
        <row r="9397">
          <cell r="A9397" t="str">
            <v>HYR73305</v>
          </cell>
          <cell r="B9397" t="str">
            <v>烧伤浸浴扩创术(小)</v>
          </cell>
          <cell r="C9397" t="str">
            <v>适用于烧伤面积大于或等于10%体表面积。准备:用洗涤液洗浸浴缸,用专用消毒液浸泡消毒浴缸30分钟;浸浴液制备:放置温度为38℃-42℃水至浴缸4/5容量,加入食用盐调节为浓度为1%清洁冲洗液,加入适量浓度药物;浸浴:去除患者全身外层敷料,通过移位架将患者放入浸浴缸中,打开臭氧消毒开关､自动冲浪开关､超声波震荡开关进行专业治疗,浸泡片刻后去除内层敷料,去除松动的焦痂､腐皮､污物､引流脓性分泌物,进行头颈､肢体屈伸､旋转功能训练;换药:用移位架升起病人,依次使用1.5%过氧化氢溶液､一定浓度的表面活性消毒液､</v>
          </cell>
          <cell r="D9397" t="str">
            <v>引流装置,冲洗液,双氧水,表面活性消毒剂</v>
          </cell>
          <cell r="E9397" t="str">
            <v>功能性敷料</v>
          </cell>
          <cell r="F9397" t="str">
            <v>次</v>
          </cell>
          <cell r="G9397" t="str">
            <v/>
          </cell>
          <cell r="H9397">
            <v>300</v>
          </cell>
          <cell r="I9397">
            <v>240</v>
          </cell>
          <cell r="J9397">
            <v>210</v>
          </cell>
          <cell r="K9397" t="str">
            <v>甲类</v>
          </cell>
        </row>
        <row r="9398">
          <cell r="A9398" t="str">
            <v>HYR73306</v>
          </cell>
          <cell r="B9398" t="str">
            <v>烧伤浸浴扩创术(中)</v>
          </cell>
          <cell r="C9398" t="str">
            <v>适用于烧伤面积大于或等于30%体表面积,准备:用洗涤液洗浸浴缸,用专用消毒液浸泡消毒浴缸30分钟,浸浴液制备:放置温度为38℃-42℃水至浴缸4/5容量､加入食用盐调节为浓度为1%清洁冲洗液,加入适量浓度药物,浸浴:去除患者全身外层敷料,通过移位架将患者放入浸浴缸中,打开臭氧消毒开关､自动冲浪开关､超声波震荡开关进行专业治疗,浸泡片刻后去除内层敷料,去除松动的焦痂､腐皮､污物､引流脓性分泌物,进行头颈､肢体屈伸､旋转功能训练,换药:用移位架升起病人,依次使用1.5%过氧化氢溶液,一定浓度的表面活性消毒液,</v>
          </cell>
          <cell r="D9398" t="str">
            <v>引流装置,冲洗液,双氧水,表面活性消毒剂</v>
          </cell>
          <cell r="E9398" t="str">
            <v>功能性敷料</v>
          </cell>
          <cell r="F9398" t="str">
            <v>次</v>
          </cell>
          <cell r="G9398" t="str">
            <v/>
          </cell>
          <cell r="H9398">
            <v>400</v>
          </cell>
          <cell r="I9398">
            <v>320</v>
          </cell>
          <cell r="J9398">
            <v>280</v>
          </cell>
          <cell r="K9398" t="str">
            <v>甲类</v>
          </cell>
        </row>
        <row r="9399">
          <cell r="A9399" t="str">
            <v>HYR73307</v>
          </cell>
          <cell r="B9399" t="str">
            <v>烧伤浸浴扩创术(大)</v>
          </cell>
          <cell r="C9399" t="str">
            <v>适用于烧伤面积大于或等于50%体表面积。准备:用洗涤液洗浸浴缸,用专用消毒液浸泡消毒浴缸30分钟;浸浴液制备:放置温度为38℃-42℃水至浴缸4/5容量,加入食用盐调节为浓度为1%清洁冲洗液,加入适量浓度药物;浸浴:去除患者全身外层敷料,通过移位架将患者放入浸浴缸中,打开臭氧消毒开关､自动冲浪开关､超声波震荡开关进行专业治疗,浸泡片刻后去除内层敷料,去除松动的焦痂､腐皮､污物､引流脓性分泌物,进行头颈､肢体屈伸､旋转功能训练;换药:用移位架升起病人,依次使用1.5%过氧化氢溶液､一定浓度的表面活性消毒液､</v>
          </cell>
          <cell r="D9399" t="str">
            <v>引流装置,冲洗液,双氧水,表面活性消毒剂</v>
          </cell>
          <cell r="E9399" t="str">
            <v>功能性敷料</v>
          </cell>
          <cell r="F9399" t="str">
            <v>次</v>
          </cell>
          <cell r="G9399" t="str">
            <v/>
          </cell>
          <cell r="H9399">
            <v>600</v>
          </cell>
          <cell r="I9399">
            <v>480</v>
          </cell>
          <cell r="J9399">
            <v>420</v>
          </cell>
          <cell r="K9399" t="str">
            <v>甲类</v>
          </cell>
        </row>
        <row r="9400">
          <cell r="A9400" t="str">
            <v>HYR73308</v>
          </cell>
          <cell r="B9400" t="str">
            <v>肢体扩创术</v>
          </cell>
          <cell r="C9400" t="str">
            <v>指肢体未愈合创面的后期去除坏死组织,过度生长的肉芽组织的手术操作。术区皮肤消毒,彻底清除局部坏死组织,5000-10000毫升生理冲洗液清洗创面,止血后创面用其它组织或敷料覆盖。不含植皮术､皮瓣修复术。</v>
          </cell>
          <cell r="D9400" t="str">
            <v>引流装置,冲洗液,双氧水,消毒剂</v>
          </cell>
          <cell r="E9400" t="str">
            <v>功能性敷料</v>
          </cell>
          <cell r="F9400" t="str">
            <v>１％体表面积</v>
          </cell>
          <cell r="G9400" t="str">
            <v/>
          </cell>
          <cell r="H9400">
            <v>610</v>
          </cell>
          <cell r="I9400">
            <v>490</v>
          </cell>
          <cell r="J9400">
            <v>425</v>
          </cell>
          <cell r="K9400" t="str">
            <v>乙类</v>
          </cell>
        </row>
        <row r="9401">
          <cell r="A9401" t="str">
            <v>HYR73309</v>
          </cell>
          <cell r="B9401" t="str">
            <v>激光磨削术</v>
          </cell>
          <cell r="C9401" t="str">
            <v>消毒,局部麻醉,使用二氧化碳脉冲激光设备或点阵激光或铒激光,调整激光能量等参数,反复照射治疗区域。</v>
          </cell>
          <cell r="D9401" t="str">
            <v>注射器</v>
          </cell>
          <cell r="E9401" t="str">
            <v/>
          </cell>
          <cell r="F9401" t="str">
            <v>１％体表面积</v>
          </cell>
          <cell r="G9401" t="str">
            <v/>
          </cell>
          <cell r="H9401" t="str">
            <v>市场调节价</v>
          </cell>
          <cell r="I9401" t="str">
            <v>市场调节价</v>
          </cell>
          <cell r="J9401" t="str">
            <v>市场调节价</v>
          </cell>
          <cell r="K9401" t="str">
            <v>丙类</v>
          </cell>
        </row>
        <row r="9402">
          <cell r="A9402" t="str">
            <v>HYR73310</v>
          </cell>
          <cell r="B9402" t="str">
            <v>体表肿物切除术(小)</v>
          </cell>
          <cell r="C9402" t="str">
            <v>指瘤体小于5平方厘米,躯干四肢等部位皮肤和皮下组织新生物,如皮脂腺囊肿､痣､疣､脂肪瘤､纤维瘤等。定位,消毒铺巾,局麻,切开皮肤､皮下,分离并切除肿物,缝合伤口。</v>
          </cell>
          <cell r="D9402" t="str">
            <v>注射器</v>
          </cell>
          <cell r="E9402" t="str">
            <v>特殊缝线</v>
          </cell>
          <cell r="F9402" t="str">
            <v>次</v>
          </cell>
          <cell r="G9402" t="str">
            <v/>
          </cell>
          <cell r="H9402">
            <v>80</v>
          </cell>
          <cell r="I9402">
            <v>65</v>
          </cell>
          <cell r="J9402">
            <v>55</v>
          </cell>
          <cell r="K9402" t="str">
            <v>甲类</v>
          </cell>
        </row>
        <row r="9403">
          <cell r="A9403" t="str">
            <v>HYR73311</v>
          </cell>
          <cell r="B9403" t="str">
            <v>体表肿物切除术(中)</v>
          </cell>
          <cell r="C9403" t="str">
            <v>指瘤体在5-10平方厘米,躯干四肢等部位皮肤和皮下组织新生物,如皮脂腺囊肿､痣､疣､脂肪瘤､纤维瘤等。定位,消毒铺巾,局麻,切开皮肤､皮下,分离并切除肿物,缝合伤口。</v>
          </cell>
          <cell r="D9403" t="str">
            <v>引流装置,注射器</v>
          </cell>
          <cell r="E9403" t="str">
            <v>特殊缝线</v>
          </cell>
          <cell r="F9403" t="str">
            <v>次</v>
          </cell>
          <cell r="G9403" t="str">
            <v/>
          </cell>
          <cell r="H9403">
            <v>100</v>
          </cell>
          <cell r="I9403">
            <v>80</v>
          </cell>
          <cell r="J9403">
            <v>70</v>
          </cell>
          <cell r="K9403" t="str">
            <v>甲类</v>
          </cell>
        </row>
        <row r="9404">
          <cell r="A9404" t="str">
            <v>HYR73312</v>
          </cell>
          <cell r="B9404" t="str">
            <v>体表肿物切除术(大)</v>
          </cell>
          <cell r="C9404" t="str">
            <v>指瘤体在大于10平方厘米,躯干四肢等部位皮肤和皮下组织新生物,如皮脂腺囊肿､痣､疣､脂肪瘤､纤维瘤等。定位,消毒铺巾,局麻,切开皮肤､皮下,分离并切除肿物,缝合伤口。</v>
          </cell>
          <cell r="D9404" t="str">
            <v>引流装置,注射器</v>
          </cell>
          <cell r="E9404" t="str">
            <v>特殊缝线</v>
          </cell>
          <cell r="F9404" t="str">
            <v>次</v>
          </cell>
          <cell r="G9404" t="str">
            <v/>
          </cell>
          <cell r="H9404">
            <v>200</v>
          </cell>
          <cell r="I9404">
            <v>160</v>
          </cell>
          <cell r="J9404">
            <v>140</v>
          </cell>
          <cell r="K9404" t="str">
            <v>甲类</v>
          </cell>
        </row>
        <row r="9405">
          <cell r="A9405" t="str">
            <v>HYR73313</v>
          </cell>
          <cell r="B9405" t="str">
            <v>皮肤恶性肿物切除术</v>
          </cell>
          <cell r="C9405" t="str">
            <v>消毒铺巾,切口设计,切除恶性肿瘤包括周围正常组织,创面止血,缝合切口。不含植皮术､皮瓣切取､病理学检查。</v>
          </cell>
          <cell r="D9405" t="str">
            <v>引流装置</v>
          </cell>
          <cell r="E9405" t="str">
            <v>特殊缝线</v>
          </cell>
          <cell r="F9405" t="str">
            <v>次</v>
          </cell>
          <cell r="G9405" t="str">
            <v/>
          </cell>
          <cell r="H9405">
            <v>600</v>
          </cell>
          <cell r="I9405">
            <v>480</v>
          </cell>
          <cell r="J9405">
            <v>420</v>
          </cell>
          <cell r="K9405" t="str">
            <v>甲类</v>
          </cell>
        </row>
        <row r="9406">
          <cell r="A9406" t="str">
            <v>HYR73314</v>
          </cell>
          <cell r="B9406" t="str">
            <v>脂肪抽吸术</v>
          </cell>
          <cell r="C9406" t="str">
            <v>局麻设计吸脂范围,术区注射肿胀液(根据吸脂面积的大小不同肿胀液的量不同,一般一个部位1000-3000毫升),皮肤切口,吸脂针经皮肤切口均匀抽吸皮下脂肪,检查术区平整､对称,挤压积液,放置引流,加压包扎。不含脂肪注射。具体部位如下(除头面部､腹部之外,均按单侧计):头面部分为颌下､面部(面颊及咬肌腮腺区)两个部位;上肢分为上臂(含后外侧,前内侧)､前臂两个部位;腹部分为上腹(脐以上､剑突以下,两侧可向外延伸至腋中线)､下腹(脐以下腹股沟与阴阜上界连线之间)两个部位;躯干分为髂､腰､背部三个部位;臀部;大腿</v>
          </cell>
          <cell r="D9406" t="str">
            <v>引流装置,注水管,注射器</v>
          </cell>
          <cell r="E9406" t="str">
            <v/>
          </cell>
          <cell r="F9406" t="str">
            <v>部位</v>
          </cell>
          <cell r="G9406" t="str">
            <v>以面积15×20厘米为1个计价单位</v>
          </cell>
          <cell r="H9406" t="str">
            <v>市场调节价</v>
          </cell>
          <cell r="I9406" t="str">
            <v>市场调节价</v>
          </cell>
          <cell r="J9406" t="str">
            <v>市场调节价</v>
          </cell>
          <cell r="K9406" t="str">
            <v>丙类</v>
          </cell>
        </row>
        <row r="9407">
          <cell r="A9407" t="str">
            <v>HYR73315</v>
          </cell>
          <cell r="B9407" t="str">
            <v>脂肪抽吸术-注射器法</v>
          </cell>
          <cell r="C9407" t="str">
            <v>局麻设计,区分吸脂不足及过度抽吸区域,分别标示,注射肿胀液,切口,以注射器法及较细的吸脂针反复抽吸皮下瘢痕区域多余之皮下脂肪至局部与周边平整,抽吸出的脂肪纯化,如不足时,选择身体其它部位作为供区,注射肿胀液,切口,以注射器法及较细的吸脂针抽吸脂肪,纯化脂肪。</v>
          </cell>
          <cell r="D9407" t="str">
            <v>注水管,注射器</v>
          </cell>
          <cell r="E9407" t="str">
            <v/>
          </cell>
          <cell r="F9407" t="str">
            <v>部位</v>
          </cell>
          <cell r="G9407" t="str">
            <v>以面积15×20厘米为1个计价单位</v>
          </cell>
          <cell r="H9407" t="str">
            <v>市场调节价</v>
          </cell>
          <cell r="I9407" t="str">
            <v>市场调节价</v>
          </cell>
          <cell r="J9407" t="str">
            <v>市场调节价</v>
          </cell>
          <cell r="K9407" t="str">
            <v>丙类</v>
          </cell>
        </row>
        <row r="9408">
          <cell r="A9408" t="str">
            <v>HYR73316</v>
          </cell>
          <cell r="B9408" t="str">
            <v>慢性溃疡切除局部修复术</v>
          </cell>
          <cell r="C9408" t="str">
            <v>术前设计,消毒铺巾,体位摆放,对褥疮创面进行彻底清创,应用褥疮周围正常组织进行局部改形,封闭创面。</v>
          </cell>
          <cell r="D9408" t="str">
            <v>引流装置</v>
          </cell>
          <cell r="E9408" t="str">
            <v>特殊缝线</v>
          </cell>
          <cell r="F9408" t="str">
            <v>部位</v>
          </cell>
          <cell r="G9408" t="str">
            <v/>
          </cell>
          <cell r="H9408">
            <v>1400</v>
          </cell>
          <cell r="I9408">
            <v>1120</v>
          </cell>
          <cell r="J9408">
            <v>980</v>
          </cell>
          <cell r="K9408" t="str">
            <v>乙类</v>
          </cell>
        </row>
        <row r="9409">
          <cell r="A9409" t="str">
            <v>HYR73317</v>
          </cell>
          <cell r="B9409" t="str">
            <v>躯干瘢痕切除局部整形术</v>
          </cell>
          <cell r="C9409" t="str">
            <v>指胸部､腹部､背部瘢痕。消毒铺巾,设计切口,局部麻醉,切除胸部或腹部或背部瘢痕组织,双极电凝止血,缝合切口,包扎。</v>
          </cell>
          <cell r="D9409" t="str">
            <v>注射器</v>
          </cell>
          <cell r="E9409" t="str">
            <v>特殊缝线</v>
          </cell>
          <cell r="F9409" t="str">
            <v>部位</v>
          </cell>
          <cell r="G9409" t="str">
            <v>每增加1个部位加收不超过60%</v>
          </cell>
          <cell r="H9409">
            <v>1000</v>
          </cell>
          <cell r="I9409">
            <v>800</v>
          </cell>
          <cell r="J9409">
            <v>700</v>
          </cell>
          <cell r="K9409" t="str">
            <v>乙类</v>
          </cell>
        </row>
        <row r="9410">
          <cell r="A9410" t="str">
            <v>HYR73318</v>
          </cell>
          <cell r="B9410" t="str">
            <v>瘢痕切除缝合术</v>
          </cell>
          <cell r="C9410" t="str">
            <v>消毒铺巾,设计切口,局部麻醉,切除瘢痕,双极电凝止血,分层缝合切口。不含面部瘢痕。</v>
          </cell>
          <cell r="D9410" t="str">
            <v>注射器</v>
          </cell>
          <cell r="E9410" t="str">
            <v>特殊缝线</v>
          </cell>
          <cell r="F9410" t="str">
            <v>５厘米</v>
          </cell>
          <cell r="G9410" t="str">
            <v/>
          </cell>
          <cell r="H9410">
            <v>850</v>
          </cell>
          <cell r="I9410">
            <v>680</v>
          </cell>
          <cell r="J9410">
            <v>595</v>
          </cell>
          <cell r="K9410" t="str">
            <v>乙类</v>
          </cell>
        </row>
        <row r="9411">
          <cell r="A9411" t="str">
            <v>HYR73319</v>
          </cell>
          <cell r="B9411" t="str">
            <v>烧伤磨痂术</v>
          </cell>
          <cell r="C9411" t="str">
            <v>皮肤消毒,根据不同磨痂的部位选用不同磨头,磨除创面坏死组织,冲洗创面,止血后包扎。</v>
          </cell>
          <cell r="D9411" t="str">
            <v>引流装置</v>
          </cell>
          <cell r="E9411" t="str">
            <v>功能性敷料</v>
          </cell>
          <cell r="F9411" t="str">
            <v>１％体表面积</v>
          </cell>
          <cell r="G9411" t="str">
            <v/>
          </cell>
          <cell r="H9411">
            <v>300</v>
          </cell>
          <cell r="I9411">
            <v>240</v>
          </cell>
          <cell r="J9411">
            <v>210</v>
          </cell>
          <cell r="K9411" t="str">
            <v>乙类</v>
          </cell>
        </row>
        <row r="9412">
          <cell r="A9412" t="str">
            <v>HYR81301</v>
          </cell>
          <cell r="B9412" t="str">
            <v>微晶磨削术</v>
          </cell>
          <cell r="C9412" t="str">
            <v>指利用金属砂微粒喷洒作用于皮肤。消毒,局部麻醉,利用微晶磨削机磨削患处,创面处理。</v>
          </cell>
          <cell r="D9412" t="str">
            <v>注射器</v>
          </cell>
          <cell r="E9412" t="str">
            <v/>
          </cell>
          <cell r="F9412" t="str">
            <v>１％体表面积</v>
          </cell>
          <cell r="G9412" t="str">
            <v/>
          </cell>
          <cell r="H9412">
            <v>200</v>
          </cell>
          <cell r="I9412">
            <v>160</v>
          </cell>
          <cell r="J9412">
            <v>140</v>
          </cell>
          <cell r="K9412" t="str">
            <v>丙类</v>
          </cell>
        </row>
        <row r="9413">
          <cell r="A9413" t="str">
            <v>HYR81302</v>
          </cell>
          <cell r="B9413" t="str">
            <v>机械磨削术</v>
          </cell>
          <cell r="C9413" t="str">
            <v>消毒,局部麻醉,标记治疗区域,使用磨削机磨削头磨削,创面处理。</v>
          </cell>
          <cell r="D9413" t="str">
            <v>注射器</v>
          </cell>
          <cell r="E9413" t="str">
            <v/>
          </cell>
          <cell r="F9413" t="str">
            <v>１％体表面积</v>
          </cell>
          <cell r="G9413" t="str">
            <v/>
          </cell>
          <cell r="H9413">
            <v>220</v>
          </cell>
          <cell r="I9413">
            <v>180</v>
          </cell>
          <cell r="J9413">
            <v>160</v>
          </cell>
          <cell r="K9413" t="str">
            <v>丙类</v>
          </cell>
        </row>
        <row r="9414">
          <cell r="A9414" t="str">
            <v>HYR89301</v>
          </cell>
          <cell r="B9414" t="str">
            <v>慢性溃疡切除局部组织瓣移植术</v>
          </cell>
          <cell r="C9414" t="str">
            <v>术前设计,消毒铺巾,体位摆放,对褥疮创面进行彻底清创,于创面周围切取带蒂的皮瓣或肌皮瓣,转移,修复褥疮创面,供瓣区直接缝合或植皮覆盖。</v>
          </cell>
          <cell r="D9414" t="str">
            <v>引流装置</v>
          </cell>
          <cell r="E9414" t="str">
            <v>特殊缝线</v>
          </cell>
          <cell r="F9414" t="str">
            <v>部位</v>
          </cell>
          <cell r="G9414" t="str">
            <v/>
          </cell>
          <cell r="H9414">
            <v>1400</v>
          </cell>
          <cell r="I9414">
            <v>1120</v>
          </cell>
          <cell r="J9414">
            <v>980</v>
          </cell>
          <cell r="K9414" t="str">
            <v>乙类</v>
          </cell>
        </row>
        <row r="9415">
          <cell r="A9415" t="str">
            <v>HYR89302</v>
          </cell>
          <cell r="B9415" t="str">
            <v>慢性溃疡修复游离皮瓣移植术</v>
          </cell>
          <cell r="C9415" t="str">
            <v>术前设计,消毒铺巾,体位摆放,对下肢慢性溃疡创面进行彻底清创,切取皮瓣或肌皮瓣将皮瓣转移到受区,在显微镜下行皮瓣血管与受区血管吻合,术区置引流,修复创面,包扎,供瓣区直接缝合或植皮。</v>
          </cell>
          <cell r="D9415" t="str">
            <v>引流装置</v>
          </cell>
          <cell r="E9415" t="str">
            <v>特殊缝线</v>
          </cell>
          <cell r="F9415" t="str">
            <v>部位</v>
          </cell>
          <cell r="G9415" t="str">
            <v/>
          </cell>
          <cell r="H9415">
            <v>1600</v>
          </cell>
          <cell r="I9415">
            <v>1280</v>
          </cell>
          <cell r="J9415">
            <v>1120</v>
          </cell>
          <cell r="K9415" t="str">
            <v>乙类</v>
          </cell>
        </row>
        <row r="9416">
          <cell r="A9416" t="str">
            <v>HYR89303</v>
          </cell>
          <cell r="B9416" t="str">
            <v>瘢痕切除松解自体网状皮移植术</v>
          </cell>
          <cell r="C9416" t="str">
            <v>术区皮肤消毒,切除松解瘢痕,创面止血清洗后,移植已制备好的网状皮片,缝合固定皮片,包扎。不含取皮术､网状皮制备。</v>
          </cell>
          <cell r="D9416" t="str">
            <v>引流装置</v>
          </cell>
          <cell r="E9416" t="str">
            <v>特殊缝线</v>
          </cell>
          <cell r="F9416" t="str">
            <v>１％体表面积</v>
          </cell>
          <cell r="G9416" t="str">
            <v/>
          </cell>
          <cell r="H9416">
            <v>150</v>
          </cell>
          <cell r="I9416">
            <v>120</v>
          </cell>
          <cell r="J9416">
            <v>105</v>
          </cell>
          <cell r="K9416" t="str">
            <v>乙类</v>
          </cell>
        </row>
        <row r="9417">
          <cell r="A9417" t="str">
            <v>HYR89304</v>
          </cell>
          <cell r="B9417" t="str">
            <v>瘢痕切除松解自体邮票皮移植术</v>
          </cell>
          <cell r="C9417" t="str">
            <v>术区皮肤消毒,切除松解瘢痕,创面止血清洗后,移植自体邮票皮片,固定皮片。不含取皮术。</v>
          </cell>
          <cell r="D9417" t="str">
            <v>引流装置</v>
          </cell>
          <cell r="E9417" t="str">
            <v>特殊缝线</v>
          </cell>
          <cell r="F9417" t="str">
            <v>１％体表面积</v>
          </cell>
          <cell r="G9417" t="str">
            <v/>
          </cell>
          <cell r="H9417">
            <v>150</v>
          </cell>
          <cell r="I9417">
            <v>120</v>
          </cell>
          <cell r="J9417">
            <v>105</v>
          </cell>
          <cell r="K9417" t="str">
            <v>乙类</v>
          </cell>
        </row>
        <row r="9418">
          <cell r="A9418" t="str">
            <v>HYR89305</v>
          </cell>
          <cell r="B9418" t="str">
            <v>瘢痕切除松解人工真皮移植术</v>
          </cell>
          <cell r="C9418" t="str">
            <v>术区皮肤消毒,切除松解瘢痕,创面止血清洗后,移植人工真皮,固定皮片。</v>
          </cell>
          <cell r="D9418" t="str">
            <v>引流装置</v>
          </cell>
          <cell r="E9418" t="str">
            <v>人工真皮,特殊缝线</v>
          </cell>
          <cell r="F9418" t="str">
            <v>１％体表面积</v>
          </cell>
          <cell r="G9418" t="str">
            <v/>
          </cell>
          <cell r="H9418">
            <v>200</v>
          </cell>
          <cell r="I9418">
            <v>160</v>
          </cell>
          <cell r="J9418">
            <v>140</v>
          </cell>
          <cell r="K9418" t="str">
            <v>乙类</v>
          </cell>
        </row>
        <row r="9419">
          <cell r="A9419" t="str">
            <v>HYR89306</v>
          </cell>
          <cell r="B9419" t="str">
            <v>瘢痕切除松解自体大张皮片移植术</v>
          </cell>
          <cell r="C9419" t="str">
            <v>术区皮肤消毒,切除松解瘢痕,创面止血清洗后,移植自体大张皮片,缝合固定皮片,打包包扎。不含取皮术。</v>
          </cell>
          <cell r="D9419" t="str">
            <v>引流装置</v>
          </cell>
          <cell r="E9419" t="str">
            <v>特殊缝线</v>
          </cell>
          <cell r="F9419" t="str">
            <v>１％体表面积</v>
          </cell>
          <cell r="G9419" t="str">
            <v/>
          </cell>
          <cell r="H9419">
            <v>200</v>
          </cell>
          <cell r="I9419">
            <v>160</v>
          </cell>
          <cell r="J9419">
            <v>140</v>
          </cell>
          <cell r="K9419" t="str">
            <v>乙类</v>
          </cell>
        </row>
        <row r="9420">
          <cell r="A9420" t="str">
            <v>HYR89307</v>
          </cell>
          <cell r="B9420" t="str">
            <v>瘢痕切除松解脱细胞真皮自体皮移植术</v>
          </cell>
          <cell r="C9420" t="str">
            <v>术区皮肤消毒,切除松解瘢痕,创面止血清洗后,移植脱细胞真皮(异体､异种),并在其上移植自体皮,固定皮片,打包包扎。不含脱细胞真皮(异体､异种)制备､取皮术。</v>
          </cell>
          <cell r="D9420" t="str">
            <v>引流装置,取皮刀片</v>
          </cell>
          <cell r="E9420" t="str">
            <v>异种皮,特殊缝线</v>
          </cell>
          <cell r="F9420" t="str">
            <v>１％体表面积</v>
          </cell>
          <cell r="G9420" t="str">
            <v/>
          </cell>
          <cell r="H9420">
            <v>200</v>
          </cell>
          <cell r="I9420">
            <v>160</v>
          </cell>
          <cell r="J9420">
            <v>140</v>
          </cell>
          <cell r="K9420" t="str">
            <v>乙类</v>
          </cell>
        </row>
        <row r="9421">
          <cell r="A9421" t="str">
            <v>HYR89308</v>
          </cell>
          <cell r="B9421" t="str">
            <v>焦痂开窗植皮术</v>
          </cell>
          <cell r="C9421" t="str">
            <v>术区消毒,焦痂适当距离开窗,嵌植自体皮片､油纱,敷料覆盖,包扎。不含取皮术。</v>
          </cell>
          <cell r="D9421" t="str">
            <v>引流装置</v>
          </cell>
          <cell r="E9421" t="str">
            <v>功能性敷料</v>
          </cell>
          <cell r="F9421" t="str">
            <v>１％体表面积</v>
          </cell>
          <cell r="G9421" t="str">
            <v/>
          </cell>
          <cell r="H9421">
            <v>200</v>
          </cell>
          <cell r="I9421">
            <v>160</v>
          </cell>
          <cell r="J9421">
            <v>140</v>
          </cell>
          <cell r="K9421" t="str">
            <v>乙类</v>
          </cell>
        </row>
        <row r="9422">
          <cell r="A9422" t="str">
            <v>HYR89309</v>
          </cell>
          <cell r="B9422" t="str">
            <v>磨痂自体皮移植术</v>
          </cell>
          <cell r="C9422" t="str">
            <v>皮肤消毒,根据不同磨痂的部位选用不同磨头,磨除创面坏死组织,冲洗创面,取薄层自体皮并移植于创面,供皮区及植皮区包扎。不含取皮术。</v>
          </cell>
          <cell r="D9422" t="str">
            <v>引流装置,冲洗液</v>
          </cell>
          <cell r="E9422" t="str">
            <v/>
          </cell>
          <cell r="F9422" t="str">
            <v>１％体表面积</v>
          </cell>
          <cell r="G9422" t="str">
            <v/>
          </cell>
          <cell r="H9422">
            <v>300</v>
          </cell>
          <cell r="I9422">
            <v>240</v>
          </cell>
          <cell r="J9422">
            <v>210</v>
          </cell>
          <cell r="K9422" t="str">
            <v>乙类</v>
          </cell>
        </row>
        <row r="9423">
          <cell r="A9423" t="str">
            <v>HYR89310</v>
          </cell>
          <cell r="B9423" t="str">
            <v>磨痂异体/种皮移植术</v>
          </cell>
          <cell r="C9423" t="str">
            <v>皮肤消毒,根据不同磨痂的部位选用不同磨头,磨除创面坏死组织,冲洗创面,将制备好的异体或种皮移植,包扎。不含异体或种皮制备。</v>
          </cell>
          <cell r="D9423" t="str">
            <v>引流装置,冲洗液</v>
          </cell>
          <cell r="E9423" t="str">
            <v>取皮刀片,异种皮</v>
          </cell>
          <cell r="F9423" t="str">
            <v>１％体表面积</v>
          </cell>
          <cell r="G9423" t="str">
            <v/>
          </cell>
          <cell r="H9423">
            <v>300</v>
          </cell>
          <cell r="I9423">
            <v>240</v>
          </cell>
          <cell r="J9423">
            <v>210</v>
          </cell>
          <cell r="K9423" t="str">
            <v>乙类</v>
          </cell>
        </row>
        <row r="9424">
          <cell r="A9424" t="str">
            <v>HYR89311</v>
          </cell>
          <cell r="B9424" t="str">
            <v>瘢痕皮回植术</v>
          </cell>
          <cell r="C9424" t="str">
            <v>术区皮肤消毒,切除瘢痕或将瘢痕组织大部切除掀起,保留一侧相连,修建瘢痕组织保留瘢痕表皮,重新移植回需植皮的创面,缝合固定。</v>
          </cell>
          <cell r="D9424" t="str">
            <v>引流装置</v>
          </cell>
          <cell r="E9424" t="str">
            <v>特殊缝线</v>
          </cell>
          <cell r="F9424" t="str">
            <v>１％体表面积</v>
          </cell>
          <cell r="G9424" t="str">
            <v/>
          </cell>
          <cell r="H9424">
            <v>200</v>
          </cell>
          <cell r="I9424">
            <v>160</v>
          </cell>
          <cell r="J9424">
            <v>140</v>
          </cell>
          <cell r="K9424" t="str">
            <v>乙类</v>
          </cell>
        </row>
        <row r="9425">
          <cell r="A9425" t="str">
            <v>HYR89312</v>
          </cell>
          <cell r="B9425" t="str">
            <v>皮肤撕脱清创反鼓取皮回植术</v>
          </cell>
          <cell r="C9425" t="str">
            <v>术区皮肤消毒,先行创面清创术,去除坏死组织和异物,切下已撕脱没有血运的皮肤,应用鼓式取皮机去除撕脱皮肤上的脂肪,重新移植回清创后的创面,缝合加压固定包扎。</v>
          </cell>
          <cell r="D9425" t="str">
            <v>引流装置</v>
          </cell>
          <cell r="E9425" t="str">
            <v>特殊缝线</v>
          </cell>
          <cell r="F9425" t="str">
            <v>１％体表面积</v>
          </cell>
          <cell r="G9425" t="str">
            <v/>
          </cell>
          <cell r="H9425">
            <v>300</v>
          </cell>
          <cell r="I9425">
            <v>240</v>
          </cell>
          <cell r="J9425">
            <v>210</v>
          </cell>
          <cell r="K9425" t="str">
            <v>乙类</v>
          </cell>
        </row>
        <row r="9426">
          <cell r="A9426" t="str">
            <v>HYR89313</v>
          </cell>
          <cell r="B9426" t="str">
            <v>切/削痂异体/种真皮自体刃厚皮移植术</v>
          </cell>
          <cell r="C9426" t="str">
            <v>消毒铺巾,切(或削)痂,将异体或种真皮及自体刃厚皮片移植,固定和包扎。不含异体或种真皮的制备､取皮术。</v>
          </cell>
          <cell r="D9426" t="str">
            <v>引流装置</v>
          </cell>
          <cell r="E9426" t="str">
            <v>取皮刀片,异种皮</v>
          </cell>
          <cell r="F9426" t="str">
            <v>１％体表面积</v>
          </cell>
          <cell r="G9426" t="str">
            <v/>
          </cell>
          <cell r="H9426">
            <v>260</v>
          </cell>
          <cell r="I9426">
            <v>205</v>
          </cell>
          <cell r="J9426">
            <v>180</v>
          </cell>
          <cell r="K9426" t="str">
            <v>乙类</v>
          </cell>
        </row>
        <row r="9427">
          <cell r="A9427" t="str">
            <v>HYR89314</v>
          </cell>
          <cell r="B9427" t="str">
            <v>白癜风自体黑素移植</v>
          </cell>
          <cell r="C9427" t="str">
            <v>指通过黑色素细胞移植技术治疗白癜风。消毒,局部麻醉,切取正常皮肤,修剪皮肤,置于培养皿中,加入相应培养所需试剂,在孵箱中孵育,在显微镜下筛选,移植黑色素细胞至白癜风区域。不含取皮术。</v>
          </cell>
          <cell r="D9427" t="str">
            <v>注射器</v>
          </cell>
          <cell r="E9427" t="str">
            <v/>
          </cell>
          <cell r="F9427" t="str">
            <v>１％体表面积</v>
          </cell>
          <cell r="G9427" t="str">
            <v/>
          </cell>
          <cell r="H9427">
            <v>100</v>
          </cell>
          <cell r="I9427">
            <v>80</v>
          </cell>
          <cell r="J9427">
            <v>70</v>
          </cell>
          <cell r="K9427" t="str">
            <v>丙类</v>
          </cell>
        </row>
        <row r="9428">
          <cell r="A9428" t="str">
            <v>HYR89315</v>
          </cell>
          <cell r="B9428" t="str">
            <v>白癜风皮肤移植术</v>
          </cell>
          <cell r="C9428" t="str">
            <v>指通过自体表皮移植方法治疗白癜风。取皮区和供皮区消毒,利用吸疱机负压吸疱(个数根据待治疗面积决定),剪除疱壁,移植至受皮区域,磨削术处理白癜风区域,创面处理。</v>
          </cell>
          <cell r="D9428" t="str">
            <v/>
          </cell>
          <cell r="E9428" t="str">
            <v/>
          </cell>
          <cell r="F9428" t="str">
            <v>１％体表面积</v>
          </cell>
          <cell r="G9428" t="str">
            <v/>
          </cell>
          <cell r="H9428">
            <v>110</v>
          </cell>
          <cell r="I9428">
            <v>88</v>
          </cell>
          <cell r="J9428">
            <v>77</v>
          </cell>
          <cell r="K9428" t="str">
            <v>丙类</v>
          </cell>
        </row>
        <row r="9429">
          <cell r="A9429" t="str">
            <v>HYR89316</v>
          </cell>
          <cell r="B9429" t="str">
            <v>切/削痂自体微粒皮移植术</v>
          </cell>
          <cell r="C9429" t="str">
            <v>消毒铺巾,切(或削)烧伤焦痂,将制备好的含自体微粒皮的异体皮移植､固定､包扎。不含异体/种皮制备､取皮术､微粒皮制备。</v>
          </cell>
          <cell r="D9429" t="str">
            <v>引流装置</v>
          </cell>
          <cell r="E9429" t="str">
            <v>取皮刀片,异种皮</v>
          </cell>
          <cell r="F9429" t="str">
            <v>１％体表面积</v>
          </cell>
          <cell r="G9429" t="str">
            <v/>
          </cell>
          <cell r="H9429">
            <v>150</v>
          </cell>
          <cell r="I9429">
            <v>120</v>
          </cell>
          <cell r="J9429">
            <v>105</v>
          </cell>
          <cell r="K9429" t="str">
            <v>乙类</v>
          </cell>
        </row>
        <row r="9430">
          <cell r="A9430" t="str">
            <v>HYR89317</v>
          </cell>
          <cell r="B9430" t="str">
            <v>切/削痂网状自体皮移植术</v>
          </cell>
          <cell r="C9430" t="str">
            <v>消毒铺巾,切(或削)痂,将制备好的自体网状皮移植､固定和包扎。不含取皮术､网状皮制备。</v>
          </cell>
          <cell r="D9430" t="str">
            <v>引流装置</v>
          </cell>
          <cell r="E9430" t="str">
            <v/>
          </cell>
          <cell r="F9430" t="str">
            <v>１％体表面积</v>
          </cell>
          <cell r="G9430" t="str">
            <v/>
          </cell>
          <cell r="H9430">
            <v>180</v>
          </cell>
          <cell r="I9430">
            <v>140</v>
          </cell>
          <cell r="J9430">
            <v>120</v>
          </cell>
          <cell r="K9430" t="str">
            <v>乙类</v>
          </cell>
        </row>
        <row r="9431">
          <cell r="A9431" t="str">
            <v>HYR89318</v>
          </cell>
          <cell r="B9431" t="str">
            <v>切/削痂体外细胞培养皮肤细胞移植术</v>
          </cell>
          <cell r="C9431" t="str">
            <v>消毒铺巾,切(或削)痂,皮肤细胞的涂布,培养细胞膜片的移植､固定和包扎。不含自体皮片的切取､制备､体外细胞培养､细胞载体的制备。</v>
          </cell>
          <cell r="D9431" t="str">
            <v>引流装置</v>
          </cell>
          <cell r="E9431" t="str">
            <v/>
          </cell>
          <cell r="F9431" t="str">
            <v>１％体表面积</v>
          </cell>
          <cell r="G9431" t="str">
            <v/>
          </cell>
          <cell r="H9431">
            <v>300</v>
          </cell>
          <cell r="I9431">
            <v>240</v>
          </cell>
          <cell r="J9431">
            <v>210</v>
          </cell>
          <cell r="K9431" t="str">
            <v>丙类</v>
          </cell>
        </row>
        <row r="9432">
          <cell r="A9432" t="str">
            <v>HYR89319</v>
          </cell>
          <cell r="B9432" t="str">
            <v>切/削痂体外培养皮肤细胞异体/种皮移植术</v>
          </cell>
          <cell r="C9432" t="str">
            <v>消毒铺巾,切(或削)痂,将制备好的含培养皮肤细胞的异体或种皮移植､固定和包扎。</v>
          </cell>
          <cell r="D9432" t="str">
            <v>引流装置</v>
          </cell>
          <cell r="E9432" t="str">
            <v>取皮刀片,异种皮</v>
          </cell>
          <cell r="F9432" t="str">
            <v>１％体表面积</v>
          </cell>
          <cell r="G9432" t="str">
            <v/>
          </cell>
          <cell r="H9432">
            <v>300</v>
          </cell>
          <cell r="I9432">
            <v>240</v>
          </cell>
          <cell r="J9432">
            <v>210</v>
          </cell>
          <cell r="K9432" t="str">
            <v>丙类</v>
          </cell>
        </row>
        <row r="9433">
          <cell r="A9433" t="str">
            <v>HYR89320</v>
          </cell>
          <cell r="B9433" t="str">
            <v>扩张皮瓣转移修复术(小)</v>
          </cell>
          <cell r="C9433" t="str">
            <v>消毒铺巾,麻醉,沿设计切开皮肤至筋膜浅层,完整取出扩张器,掀起扩张皮瓣,切除部病灶,双极电凝止血,转移扩张皮瓣至受区,术区置引流,分层缝合切口,敷料包扎。</v>
          </cell>
          <cell r="D9433" t="str">
            <v>引流装置,注射器</v>
          </cell>
          <cell r="E9433" t="str">
            <v>特殊缝线</v>
          </cell>
          <cell r="F9433" t="str">
            <v>次</v>
          </cell>
          <cell r="G9433" t="str">
            <v/>
          </cell>
          <cell r="H9433">
            <v>1600</v>
          </cell>
          <cell r="I9433">
            <v>1280</v>
          </cell>
          <cell r="J9433">
            <v>1120</v>
          </cell>
          <cell r="K9433" t="str">
            <v>乙类</v>
          </cell>
        </row>
        <row r="9434">
          <cell r="A9434" t="str">
            <v>HYR89321</v>
          </cell>
          <cell r="B9434" t="str">
            <v>扩张皮瓣转移修复术(中)</v>
          </cell>
          <cell r="C9434" t="str">
            <v>指对150-300毫升扩张皮瓣进行修复。消毒铺巾,麻醉,沿设计切开皮肤至筋膜浅层,完整取出扩张器,掀起扩张皮瓣,切除部病灶,双极电凝止血,转移扩张皮瓣至受区,术区置引流,分层缝合切口,敷料包扎。</v>
          </cell>
          <cell r="D9434" t="str">
            <v>引流装置</v>
          </cell>
          <cell r="E9434" t="str">
            <v>特殊缝线</v>
          </cell>
          <cell r="F9434" t="str">
            <v>次</v>
          </cell>
          <cell r="G9434" t="str">
            <v/>
          </cell>
          <cell r="H9434">
            <v>1600</v>
          </cell>
          <cell r="I9434">
            <v>1280</v>
          </cell>
          <cell r="J9434">
            <v>1120</v>
          </cell>
          <cell r="K9434" t="str">
            <v>乙类</v>
          </cell>
        </row>
        <row r="9435">
          <cell r="A9435" t="str">
            <v>HYR89322</v>
          </cell>
          <cell r="B9435" t="str">
            <v>扩张皮瓣转移修复术(大)</v>
          </cell>
          <cell r="C9435" t="str">
            <v>指对300毫升以上扩张皮瓣进行修复。消毒铺巾,麻醉,沿设计切开皮肤至筋膜浅层,完整取出扩张器,掀起扩张皮瓣,切除部病灶,双极电凝止血,转移扩张皮瓣至受区,术区置引流,分层缝合切口,敷料包扎。</v>
          </cell>
          <cell r="D9435" t="str">
            <v>引流装置</v>
          </cell>
          <cell r="E9435" t="str">
            <v>特殊缝线</v>
          </cell>
          <cell r="F9435" t="str">
            <v>次</v>
          </cell>
          <cell r="G9435" t="str">
            <v/>
          </cell>
          <cell r="H9435">
            <v>1600</v>
          </cell>
          <cell r="I9435">
            <v>1280</v>
          </cell>
          <cell r="J9435">
            <v>1120</v>
          </cell>
          <cell r="K9435" t="str">
            <v>乙类</v>
          </cell>
        </row>
        <row r="9436">
          <cell r="A9436" t="str">
            <v>HYR99301</v>
          </cell>
          <cell r="B9436" t="str">
            <v>皮肤恶性肿物莫氏(Mohs)显微描记切除术</v>
          </cell>
          <cell r="C9436" t="str">
            <v>指针对皮肤恶性肿瘤的特殊手术方法,莫氏(Mohs)显微描记手术,手术缺损较小。第一次手术:在模式图上标记肿瘤位置,消毒,局部麻醉,沿边缘切除肿瘤,分割标本后用专用染料染色,确定标本序号和方向,并在模式图上作相应标注,将标本分别采用冰冻切片手段行碟形切片检测以达到全面检测标本的目的(优于抽样检测),染色后阅片,确定是否有残余肿瘤及残余肿瘤的方向位置,标注在模式图上(下一步定向切除,避免损失正常皮),如若没有残余肿瘤,予患者缝合手术缺损,如若有残余肿瘤,则行第二次手术。第二次手术:重新消毒､麻醉,根据模式图相</v>
          </cell>
          <cell r="D9436" t="str">
            <v>电极,注射器</v>
          </cell>
          <cell r="E9436" t="str">
            <v>特殊缝线</v>
          </cell>
          <cell r="F9436" t="str">
            <v>次</v>
          </cell>
          <cell r="G9436" t="str">
            <v/>
          </cell>
          <cell r="H9436">
            <v>950</v>
          </cell>
          <cell r="I9436">
            <v>760</v>
          </cell>
          <cell r="J9436">
            <v>665</v>
          </cell>
          <cell r="K9436" t="str">
            <v>甲类</v>
          </cell>
        </row>
        <row r="9437">
          <cell r="A9437" t="str">
            <v>HYS-HYU</v>
          </cell>
          <cell r="B9437" t="str">
            <v>3.附属器</v>
          </cell>
          <cell r="C9437" t="str">
            <v/>
          </cell>
          <cell r="D9437" t="str">
            <v/>
          </cell>
          <cell r="E9437" t="str">
            <v/>
          </cell>
        </row>
        <row r="9437">
          <cell r="G9437" t="str">
            <v/>
          </cell>
          <cell r="H9437" t="str">
            <v/>
          </cell>
          <cell r="I9437" t="str">
            <v/>
          </cell>
          <cell r="J9437" t="str">
            <v/>
          </cell>
        </row>
        <row r="9438">
          <cell r="A9438" t="str">
            <v>HYS72301</v>
          </cell>
          <cell r="B9438" t="str">
            <v>电解脱毛治疗</v>
          </cell>
          <cell r="C9438" t="str">
            <v>消毒,局部麻醉,将电解针顺毛干方向插入,打开电解设备,烧灼一段时间后拔出电解针,依次插入其余待治疗的毛囊区域,处理创面。</v>
          </cell>
          <cell r="D9438" t="str">
            <v>注射器</v>
          </cell>
          <cell r="E9438" t="str">
            <v/>
          </cell>
          <cell r="F9438" t="str">
            <v>平方厘米</v>
          </cell>
          <cell r="G9438" t="str">
            <v/>
          </cell>
          <cell r="H9438" t="str">
            <v>市场调节价</v>
          </cell>
          <cell r="I9438" t="str">
            <v>市场调节价</v>
          </cell>
          <cell r="J9438" t="str">
            <v>市场调节价</v>
          </cell>
          <cell r="K9438" t="str">
            <v>丙类</v>
          </cell>
        </row>
        <row r="9439">
          <cell r="A9439" t="str">
            <v>HYS83301</v>
          </cell>
          <cell r="B9439" t="str">
            <v>"八"字眉畸形矫正术</v>
          </cell>
          <cell r="C9439" t="str">
            <v>术前设计,消毒铺巾,局部浸润麻醉,切开皮肤和皮下组织,切除设计区皮肤,双极电凝止血,缝合皮下组织和皮肤,包扎固定。</v>
          </cell>
          <cell r="D9439" t="str">
            <v>引流装置,注射器</v>
          </cell>
          <cell r="E9439" t="str">
            <v>假体,特殊缝线</v>
          </cell>
          <cell r="F9439" t="str">
            <v>单侧</v>
          </cell>
          <cell r="G9439" t="str">
            <v/>
          </cell>
          <cell r="H9439" t="str">
            <v>市场调节价</v>
          </cell>
          <cell r="I9439" t="str">
            <v>市场调节价</v>
          </cell>
          <cell r="J9439" t="str">
            <v>市场调节价</v>
          </cell>
          <cell r="K9439" t="str">
            <v>丙类</v>
          </cell>
        </row>
        <row r="9440">
          <cell r="A9440" t="str">
            <v>HYS83302</v>
          </cell>
          <cell r="B9440" t="str">
            <v>眉移位畸形矫正术</v>
          </cell>
          <cell r="C9440" t="str">
            <v>术前设计,消毒铺巾,局部浸润麻醉,切开皮肤和皮下组织,切除设计区皮肤,双极电凝止血,缝合皮下组织和皮肤,包扎固定。</v>
          </cell>
          <cell r="D9440" t="str">
            <v>引流装置,注射器</v>
          </cell>
          <cell r="E9440" t="str">
            <v>特殊缝线</v>
          </cell>
          <cell r="F9440" t="str">
            <v>单侧</v>
          </cell>
          <cell r="G9440" t="str">
            <v/>
          </cell>
          <cell r="H9440" t="str">
            <v>市场调节价</v>
          </cell>
          <cell r="I9440" t="str">
            <v>市场调节价</v>
          </cell>
          <cell r="J9440" t="str">
            <v>市场调节价</v>
          </cell>
          <cell r="K9440" t="str">
            <v>丙类</v>
          </cell>
        </row>
        <row r="9441">
          <cell r="A9441" t="str">
            <v>HYS83303</v>
          </cell>
          <cell r="B9441" t="str">
            <v>眉部分缺损修复术</v>
          </cell>
          <cell r="C9441" t="str">
            <v>术前设计,消毒铺巾,局部浸润麻醉,受区处理,采取头皮,全厚头皮片移植,双极电凝止血,缝合皮下组织和皮肤,包扎固定。</v>
          </cell>
          <cell r="D9441" t="str">
            <v>引流装置,注射器</v>
          </cell>
          <cell r="E9441" t="str">
            <v>特殊缝线</v>
          </cell>
          <cell r="F9441" t="str">
            <v>单侧</v>
          </cell>
          <cell r="G9441" t="str">
            <v/>
          </cell>
          <cell r="H9441" t="str">
            <v>市场调节价</v>
          </cell>
          <cell r="I9441" t="str">
            <v>市场调节价</v>
          </cell>
          <cell r="J9441" t="str">
            <v>市场调节价</v>
          </cell>
          <cell r="K9441" t="str">
            <v>丙类</v>
          </cell>
        </row>
        <row r="9442">
          <cell r="A9442" t="str">
            <v>HYS83304</v>
          </cell>
          <cell r="B9442" t="str">
            <v>瘢痕性脱发区缩小术</v>
          </cell>
          <cell r="C9442" t="str">
            <v>消毒铺巾,手术设计,局部麻醉,尽量切除脱发瘢痕,双极电凝止血,缝合,包扎。</v>
          </cell>
          <cell r="D9442" t="str">
            <v>注射器</v>
          </cell>
          <cell r="E9442" t="str">
            <v>特殊缝线</v>
          </cell>
          <cell r="F9442" t="str">
            <v>部位</v>
          </cell>
          <cell r="G9442" t="str">
            <v/>
          </cell>
          <cell r="H9442" t="str">
            <v>市场调节价</v>
          </cell>
          <cell r="I9442" t="str">
            <v>市场调节价</v>
          </cell>
          <cell r="J9442" t="str">
            <v>市场调节价</v>
          </cell>
          <cell r="K9442" t="str">
            <v>丙类</v>
          </cell>
        </row>
        <row r="9443">
          <cell r="A9443" t="str">
            <v>HYS89301</v>
          </cell>
          <cell r="B9443" t="str">
            <v>毛发移植眉缺损再造术</v>
          </cell>
          <cell r="C9443" t="str">
            <v>消毒铺巾,设计切口,切开,电凝或压迫止血,切取枕部毛发移植至受区,缝合伤口,加压包扎。</v>
          </cell>
          <cell r="D9443" t="str">
            <v>注射器</v>
          </cell>
          <cell r="E9443" t="str">
            <v>特殊缝线</v>
          </cell>
          <cell r="F9443" t="str">
            <v>单侧</v>
          </cell>
          <cell r="G9443" t="str">
            <v/>
          </cell>
          <cell r="H9443" t="str">
            <v>市场调节价</v>
          </cell>
          <cell r="I9443" t="str">
            <v>市场调节价</v>
          </cell>
          <cell r="J9443" t="str">
            <v>市场调节价</v>
          </cell>
          <cell r="K9443" t="str">
            <v>丙类</v>
          </cell>
        </row>
        <row r="9444">
          <cell r="A9444" t="str">
            <v>HYS89302</v>
          </cell>
          <cell r="B9444" t="str">
            <v>全厚头皮游离移植眉再造术</v>
          </cell>
          <cell r="C9444" t="str">
            <v>术前设计,消毒铺巾,局部浸润麻醉,受区处理,采取头皮,全厚头皮片移植,双极电凝止血,缝合皮下组织和皮肤,包扎固定。</v>
          </cell>
          <cell r="D9444" t="str">
            <v>引流装置,注射器</v>
          </cell>
          <cell r="E9444" t="str">
            <v>特殊缝线</v>
          </cell>
          <cell r="F9444" t="str">
            <v>单侧</v>
          </cell>
          <cell r="G9444" t="str">
            <v/>
          </cell>
          <cell r="H9444">
            <v>600</v>
          </cell>
          <cell r="I9444">
            <v>480</v>
          </cell>
          <cell r="J9444">
            <v>420</v>
          </cell>
          <cell r="K9444" t="str">
            <v>丙类</v>
          </cell>
        </row>
        <row r="9445">
          <cell r="A9445" t="str">
            <v>HYS89303</v>
          </cell>
          <cell r="B9445" t="str">
            <v>颞浅动脉岛状瓣转移眉缺损修复再造术</v>
          </cell>
          <cell r="C9445" t="str">
            <v>消毒铺巾,设计切口,切开,电凝或压迫止血,松解切除挛缩瘢痕,取颞部岛状头皮瓣移转至受区,缝合伤口,加压包扎。</v>
          </cell>
          <cell r="D9445" t="str">
            <v>注射器</v>
          </cell>
          <cell r="E9445" t="str">
            <v>特殊缝线</v>
          </cell>
          <cell r="F9445" t="str">
            <v>单侧</v>
          </cell>
          <cell r="G9445" t="str">
            <v/>
          </cell>
          <cell r="H9445">
            <v>600</v>
          </cell>
          <cell r="I9445">
            <v>480</v>
          </cell>
          <cell r="J9445">
            <v>420</v>
          </cell>
          <cell r="K9445" t="str">
            <v>丙类</v>
          </cell>
        </row>
        <row r="9446">
          <cell r="A9446" t="str">
            <v>HYS89304</v>
          </cell>
          <cell r="B9446" t="str">
            <v>眉毛游离皮瓣移植术</v>
          </cell>
          <cell r="C9446" t="str">
            <v>术前设计,消毒铺巾,体位摆放,麻醉,切取一小条眉毛,游离移植至受区,缝合固定,打包包扎,供区直接缝合。</v>
          </cell>
          <cell r="D9446" t="str">
            <v>引流装置,注射器</v>
          </cell>
          <cell r="E9446" t="str">
            <v>特殊缝线</v>
          </cell>
          <cell r="F9446" t="str">
            <v>次</v>
          </cell>
          <cell r="G9446" t="str">
            <v/>
          </cell>
          <cell r="H9446" t="str">
            <v>市场调节价</v>
          </cell>
          <cell r="I9446" t="str">
            <v>市场调节价</v>
          </cell>
          <cell r="J9446" t="str">
            <v>市场调节价</v>
          </cell>
          <cell r="K9446" t="str">
            <v>丙类</v>
          </cell>
        </row>
        <row r="9447">
          <cell r="A9447" t="str">
            <v>HYS89305</v>
          </cell>
          <cell r="B9447" t="str">
            <v>眉毛带蒂皮瓣转移术</v>
          </cell>
          <cell r="C9447" t="str">
            <v>术前设计,消毒铺巾,体位摆放,麻醉,切取一小条带蒂眉毛,转位移植至受区,缝合固定,供区直接缝合。</v>
          </cell>
          <cell r="D9447" t="str">
            <v>引流装置,注射器</v>
          </cell>
          <cell r="E9447" t="str">
            <v>特殊缝线</v>
          </cell>
          <cell r="F9447" t="str">
            <v>次</v>
          </cell>
          <cell r="G9447" t="str">
            <v/>
          </cell>
          <cell r="H9447" t="str">
            <v>市场调节价</v>
          </cell>
          <cell r="I9447" t="str">
            <v>市场调节价</v>
          </cell>
          <cell r="J9447" t="str">
            <v>市场调节价</v>
          </cell>
          <cell r="K9447" t="str">
            <v>丙类</v>
          </cell>
        </row>
        <row r="9448">
          <cell r="A9448" t="str">
            <v>HYS89306</v>
          </cell>
          <cell r="B9448" t="str">
            <v>睫毛移植术</v>
          </cell>
          <cell r="C9448" t="str">
            <v>消毒铺巾,局麻后于枕后项上区切取相应大小的含毛囊头皮一条,双极电凝止血,供区缝合,将头皮毛发分离镊和特种刀片制备成含单株毛囊的移植物不少于80单位并于毛发分离放大镜下检查后低温保护,面部消毒铺巾,上睑区作局麻浸润后,将前述之移植物尽量按睫毛排列方向及位置逐一植于睑缘部。</v>
          </cell>
          <cell r="D9448" t="str">
            <v>注射器</v>
          </cell>
          <cell r="E9448" t="str">
            <v>特殊缝线</v>
          </cell>
          <cell r="F9448" t="str">
            <v>根</v>
          </cell>
          <cell r="G9448" t="str">
            <v/>
          </cell>
          <cell r="H9448" t="str">
            <v>市场调节价</v>
          </cell>
          <cell r="I9448" t="str">
            <v>市场调节价</v>
          </cell>
          <cell r="J9448" t="str">
            <v>市场调节价</v>
          </cell>
          <cell r="K9448" t="str">
            <v>丙类</v>
          </cell>
        </row>
        <row r="9449">
          <cell r="A9449" t="str">
            <v>HYS89307</v>
          </cell>
          <cell r="B9449" t="str">
            <v>眉毛移植术</v>
          </cell>
          <cell r="C9449" t="str">
            <v>设计确定眉毛移植区,消毒铺巾,局麻后于枕后区切取相应大小的含毛囊头皮一条,供区缝合,将头皮一毛发分离镊及特种刀片制备成含单株毛囊的移植物若干单位,毛发放大镜检查后置低温保护,面部消毒铺巾,移植区作局麻浸润后,将前述之移植物尽量按局部眉毛生长排列方向及位置逐一植于设计区。</v>
          </cell>
          <cell r="D9449" t="str">
            <v>注射器</v>
          </cell>
          <cell r="E9449" t="str">
            <v>特殊缝线</v>
          </cell>
          <cell r="F9449" t="str">
            <v>根</v>
          </cell>
          <cell r="G9449" t="str">
            <v/>
          </cell>
          <cell r="H9449" t="str">
            <v>市场调节价</v>
          </cell>
          <cell r="I9449" t="str">
            <v>市场调节价</v>
          </cell>
          <cell r="J9449" t="str">
            <v>市场调节价</v>
          </cell>
          <cell r="K9449" t="str">
            <v>丙类</v>
          </cell>
        </row>
        <row r="9450">
          <cell r="A9450" t="str">
            <v>HYS89308</v>
          </cell>
          <cell r="B9450" t="str">
            <v>胡须移植术</v>
          </cell>
          <cell r="C9450" t="str">
            <v>计确定胡须移植区,消毒铺菌巾,局麻后于枕后区切取相应大小的含毛囊头皮一条,双极电凝止血,供区缝合,将头皮制备成含单株毛囊的移植物若干单位毛发放大镜检查后置低温保护,面部常规消毒铺无菌巾,移植区作局麻浸润后,将前述之移植物尽量按局部胡须生长排列方向及位置逐一植于设计区。</v>
          </cell>
          <cell r="D9450" t="str">
            <v>注射器</v>
          </cell>
          <cell r="E9450" t="str">
            <v>特殊缝线</v>
          </cell>
          <cell r="F9450" t="str">
            <v>根</v>
          </cell>
          <cell r="G9450" t="str">
            <v/>
          </cell>
          <cell r="H9450" t="str">
            <v>市场调节价</v>
          </cell>
          <cell r="I9450" t="str">
            <v>市场调节价</v>
          </cell>
          <cell r="J9450" t="str">
            <v>市场调节价</v>
          </cell>
          <cell r="K9450" t="str">
            <v>丙类</v>
          </cell>
        </row>
        <row r="9451">
          <cell r="A9451" t="str">
            <v>HYS89309</v>
          </cell>
          <cell r="B9451" t="str">
            <v>毛发移植胡须再造术</v>
          </cell>
          <cell r="C9451" t="str">
            <v>消毒铺巾,设计,麻醉,切取和处理全厚头皮条,双极电凝止血,将头皮切成约含1-4根毛囊的移植物,并移植到胡须缺损区,加压包扎。</v>
          </cell>
          <cell r="D9451" t="str">
            <v>注射器</v>
          </cell>
          <cell r="E9451" t="str">
            <v>特殊缝线</v>
          </cell>
          <cell r="F9451" t="str">
            <v>根</v>
          </cell>
          <cell r="G9451" t="str">
            <v/>
          </cell>
          <cell r="H9451" t="str">
            <v>市场调节价</v>
          </cell>
          <cell r="I9451" t="str">
            <v>市场调节价</v>
          </cell>
          <cell r="J9451" t="str">
            <v>市场调节价</v>
          </cell>
          <cell r="K9451" t="str">
            <v>丙类</v>
          </cell>
        </row>
        <row r="9452">
          <cell r="A9452" t="str">
            <v>HYS89310</v>
          </cell>
          <cell r="B9452" t="str">
            <v>头皮复合组织游离移植胡须再造术</v>
          </cell>
          <cell r="C9452" t="str">
            <v>消毒铺巾,设计,麻醉,切除唇部病变组织,彻底松解挛缩,双极电凝止血,于头皮切取全厚头皮,修剪,勿破坏毛囊,将头皮复合组织移植到唇部,再造胡须。加压包扎。</v>
          </cell>
          <cell r="D9452" t="str">
            <v>注射器</v>
          </cell>
          <cell r="E9452" t="str">
            <v>特殊缝线</v>
          </cell>
          <cell r="F9452" t="str">
            <v>次</v>
          </cell>
          <cell r="G9452" t="str">
            <v/>
          </cell>
          <cell r="H9452" t="str">
            <v>市场调节价</v>
          </cell>
          <cell r="I9452" t="str">
            <v>市场调节价</v>
          </cell>
          <cell r="J9452" t="str">
            <v>市场调节价</v>
          </cell>
          <cell r="K9452" t="str">
            <v>丙类</v>
          </cell>
        </row>
        <row r="9453">
          <cell r="A9453" t="str">
            <v>HYS89311</v>
          </cell>
          <cell r="B9453" t="str">
            <v>颞浅动脉岛状头皮瓣胡须再造术</v>
          </cell>
          <cell r="C9453" t="str">
            <v>消毒铺巾,麻醉,术前用超声多普勒探测出颞浅动脉顶支位置和走行,形成头皮岛状皮瓣,通过皮下隧道转移至唇部,再造胡须,包扎。</v>
          </cell>
          <cell r="D9453" t="str">
            <v>注射器</v>
          </cell>
          <cell r="E9453" t="str">
            <v>特殊缝线</v>
          </cell>
          <cell r="F9453" t="str">
            <v>次</v>
          </cell>
          <cell r="G9453" t="str">
            <v/>
          </cell>
          <cell r="H9453">
            <v>1600</v>
          </cell>
          <cell r="I9453">
            <v>1280</v>
          </cell>
          <cell r="J9453">
            <v>1120</v>
          </cell>
          <cell r="K9453" t="str">
            <v>丙类</v>
          </cell>
        </row>
        <row r="9454">
          <cell r="A9454" t="str">
            <v>HYS89312</v>
          </cell>
          <cell r="B9454" t="str">
            <v>头部毛发移植术</v>
          </cell>
          <cell r="C9454" t="str">
            <v>设计确定头发移植区,消毒铺巾,局麻后于枕后区切取相应大小的含毛囊头皮一条,双极电凝止血,供区缝合,将头皮以毛发分离镊和特种刀片制备成含1､2､3､4株毛囊的移植物若干单位,毛发放大镜检查后置于低温下保护,头部消毒铺巾,移植区作局麻浸润后,将前述之移植物尽量按局部头发生长排列方向及位置逐一以植发镊植于设计区。</v>
          </cell>
          <cell r="D9454" t="str">
            <v>注射器</v>
          </cell>
          <cell r="E9454" t="str">
            <v>特殊缝线</v>
          </cell>
          <cell r="F9454" t="str">
            <v>每移植物</v>
          </cell>
          <cell r="G9454" t="str">
            <v/>
          </cell>
          <cell r="H9454">
            <v>3</v>
          </cell>
          <cell r="I9454">
            <v>3</v>
          </cell>
          <cell r="J9454">
            <v>3</v>
          </cell>
          <cell r="K9454" t="str">
            <v>丙类</v>
          </cell>
        </row>
        <row r="9455">
          <cell r="A9455" t="str">
            <v>HYS89313</v>
          </cell>
          <cell r="B9455" t="str">
            <v>腋毛移植术</v>
          </cell>
          <cell r="C9455" t="str">
            <v>设计确定腋毛移植区,消毒铺巾,局麻后于枕后区切取相应大小的含毛囊头皮一条,双极电凝止血,供区缝合,将头皮一毛发分离镊和特种刀片制备成含单株毛囊的移植物若干单位,毛发放大镜检查后置于低温保护,腋部消毒铺巾,移植区作局麻浸润后,将前述之移植物尽量按局部体毛生长排列方向及位置逐一移植发镊植于设计区。</v>
          </cell>
          <cell r="D9455" t="str">
            <v>注射器</v>
          </cell>
          <cell r="E9455" t="str">
            <v>特殊缝线</v>
          </cell>
          <cell r="F9455" t="str">
            <v>每移植物</v>
          </cell>
          <cell r="G9455" t="str">
            <v/>
          </cell>
          <cell r="H9455">
            <v>3</v>
          </cell>
          <cell r="I9455">
            <v>3</v>
          </cell>
          <cell r="J9455">
            <v>3</v>
          </cell>
          <cell r="K9455" t="str">
            <v>丙类</v>
          </cell>
        </row>
        <row r="9456">
          <cell r="A9456" t="str">
            <v>HYS89314</v>
          </cell>
          <cell r="B9456" t="str">
            <v>阴毛移植术</v>
          </cell>
          <cell r="C9456" t="str">
            <v>设计确定阴毛移植区,消毒铺巾,局麻后于枕后区切取相应大小的含毛囊头皮一条,双极电凝止血,供区缝合,将头皮一毛发分离镊及特种刀片制备成含单株毛囊的移植物若干单位,毛发放大镜检查后置于低温下保护,阴部常规消毒铺无菌巾,移植区作局麻浸润后,将前述之移植物尽量按局部体毛生长排列方向及位置逐一植于设计区。</v>
          </cell>
          <cell r="D9456" t="str">
            <v>注射器</v>
          </cell>
          <cell r="E9456" t="str">
            <v>特殊缝线</v>
          </cell>
          <cell r="F9456" t="str">
            <v>每移植物</v>
          </cell>
          <cell r="G9456" t="str">
            <v/>
          </cell>
          <cell r="H9456">
            <v>3</v>
          </cell>
          <cell r="I9456">
            <v>3</v>
          </cell>
          <cell r="J9456">
            <v>3</v>
          </cell>
          <cell r="K9456" t="str">
            <v>丙类</v>
          </cell>
        </row>
        <row r="9457">
          <cell r="A9457" t="str">
            <v>HYS89315</v>
          </cell>
          <cell r="B9457" t="str">
            <v>体毛移植术</v>
          </cell>
          <cell r="C9457" t="str">
            <v>设计确定体毛移植区,消毒铺巾,局麻后于枕后区切取相应大小的含毛囊头皮一条,双极电凝止血,供区缝合,将头皮一毛发分离镊及特种刀片制备成含单株毛囊的移植物若干单位,毛发放大镜检查后置于低温下保护,相应体部常规消毒铺无菌巾,移植区作局麻浸润后,将前述之移植物尽量按局部体毛生长排列方向及位置逐一植于设计区。</v>
          </cell>
          <cell r="D9457" t="str">
            <v>注射器</v>
          </cell>
          <cell r="E9457" t="str">
            <v>特殊缝线</v>
          </cell>
          <cell r="F9457" t="str">
            <v>每移植物</v>
          </cell>
          <cell r="G9457" t="str">
            <v/>
          </cell>
          <cell r="H9457">
            <v>3</v>
          </cell>
          <cell r="I9457">
            <v>3</v>
          </cell>
          <cell r="J9457">
            <v>3</v>
          </cell>
          <cell r="K9457" t="str">
            <v>丙类</v>
          </cell>
        </row>
        <row r="9458">
          <cell r="A9458" t="str">
            <v>HYT65301</v>
          </cell>
          <cell r="B9458" t="str">
            <v>甲板拔出术</v>
          </cell>
          <cell r="C9458" t="str">
            <v>消毒铺巾,局部麻醉,气囊止血带止血,拔甲或掀起甲板,修整甲床或甲沟,使用电凝器止血,缝合,包扎。不含甲床缝合术､甲床移植术。</v>
          </cell>
          <cell r="D9458" t="str">
            <v>注射器</v>
          </cell>
          <cell r="E9458" t="str">
            <v>特殊缝线</v>
          </cell>
          <cell r="F9458" t="str">
            <v>单侧</v>
          </cell>
          <cell r="G9458" t="str">
            <v/>
          </cell>
          <cell r="H9458">
            <v>50</v>
          </cell>
          <cell r="I9458">
            <v>40</v>
          </cell>
          <cell r="J9458">
            <v>35</v>
          </cell>
          <cell r="K9458" t="str">
            <v>甲类</v>
          </cell>
        </row>
        <row r="9459">
          <cell r="A9459" t="str">
            <v>HYT83301</v>
          </cell>
          <cell r="B9459" t="str">
            <v>甲床缝合术</v>
          </cell>
          <cell r="C9459" t="str">
            <v>消毒铺巾,气囊止血带止血,缝合甲床。不含甲板拔除术､甲床移植术。</v>
          </cell>
          <cell r="D9459" t="str">
            <v>注射器</v>
          </cell>
          <cell r="E9459" t="str">
            <v>特殊缝线</v>
          </cell>
          <cell r="F9459" t="str">
            <v>  每甲</v>
          </cell>
          <cell r="G9459" t="str">
            <v>每增加一甲加收不超过50%</v>
          </cell>
          <cell r="H9459">
            <v>150</v>
          </cell>
          <cell r="I9459">
            <v>120</v>
          </cell>
          <cell r="J9459">
            <v>105</v>
          </cell>
          <cell r="K9459" t="str">
            <v>甲类</v>
          </cell>
        </row>
        <row r="9460">
          <cell r="A9460" t="str">
            <v>HYT89301</v>
          </cell>
          <cell r="B9460" t="str">
            <v>甲床移植缝合术</v>
          </cell>
          <cell r="C9460" t="str">
            <v>消毒铺巾,气囊止血带止血,甲床移植,缝合甲床。不含甲板拔出术。</v>
          </cell>
          <cell r="D9460" t="str">
            <v>注射器</v>
          </cell>
          <cell r="E9460" t="str">
            <v>特殊缝线</v>
          </cell>
          <cell r="F9460" t="str">
            <v>  每甲</v>
          </cell>
          <cell r="G9460" t="str">
            <v>每增加一甲加收不超过50%</v>
          </cell>
          <cell r="H9460">
            <v>400</v>
          </cell>
          <cell r="I9460">
            <v>320</v>
          </cell>
          <cell r="J9460">
            <v>280</v>
          </cell>
          <cell r="K9460" t="str">
            <v>乙类</v>
          </cell>
        </row>
        <row r="9461">
          <cell r="A9461" t="str">
            <v>HYU73301</v>
          </cell>
          <cell r="B9461" t="str">
            <v>腋臭切除术</v>
          </cell>
          <cell r="C9461" t="str">
            <v>消毒铺巾,设计皮瓣,局部浸润麻醉,切开皮肤至深筋膜浅层,组织剪剥离适当腔隙,双极电凝止血,完整切除腋臭区皮肤,掀起缝合,覆盖创面,包扎。</v>
          </cell>
          <cell r="D9461" t="str">
            <v>注射器</v>
          </cell>
          <cell r="E9461" t="str">
            <v>特殊缝线</v>
          </cell>
          <cell r="F9461" t="str">
            <v>单侧</v>
          </cell>
          <cell r="G9461" t="str">
            <v/>
          </cell>
          <cell r="H9461">
            <v>380</v>
          </cell>
          <cell r="I9461">
            <v>300</v>
          </cell>
          <cell r="J9461">
            <v>260</v>
          </cell>
          <cell r="K9461" t="str">
            <v>丙类</v>
          </cell>
        </row>
        <row r="9462">
          <cell r="A9462" t="str">
            <v>HYU73302</v>
          </cell>
          <cell r="B9462" t="str">
            <v>小切口腋臭切除术</v>
          </cell>
          <cell r="C9462" t="str">
            <v>指切口小于1.5厘米､不切除腋窝皮肤的腋臭切除术。消毒铺巾,设计,局部浸润麻醉,沿腋窝皱襞切开1.5厘米皮肤至深筋膜浅层,组织剪剥离适当腔隙,双极电凝止血,完整切除腋臭区皮下包括汗腺在内的浅层脂肪,皮下放置引流,缝合切口,包扎。</v>
          </cell>
          <cell r="D9462" t="str">
            <v>引流装置,注射器</v>
          </cell>
          <cell r="E9462" t="str">
            <v>特殊缝线</v>
          </cell>
          <cell r="F9462" t="str">
            <v>单侧</v>
          </cell>
          <cell r="G9462" t="str">
            <v/>
          </cell>
          <cell r="H9462">
            <v>300</v>
          </cell>
          <cell r="I9462">
            <v>240</v>
          </cell>
          <cell r="J9462">
            <v>210</v>
          </cell>
          <cell r="K9462" t="str">
            <v>丙类</v>
          </cell>
        </row>
        <row r="9463">
          <cell r="A9463" t="str">
            <v>HYV-HYX</v>
          </cell>
          <cell r="B9463" t="str">
            <v>4.其它</v>
          </cell>
          <cell r="C9463" t="str">
            <v/>
          </cell>
          <cell r="D9463" t="str">
            <v/>
          </cell>
          <cell r="E9463" t="str">
            <v/>
          </cell>
        </row>
        <row r="9463">
          <cell r="G9463" t="str">
            <v/>
          </cell>
          <cell r="H9463" t="str">
            <v/>
          </cell>
          <cell r="I9463" t="str">
            <v/>
          </cell>
          <cell r="J9463" t="str">
            <v/>
          </cell>
        </row>
        <row r="9464">
          <cell r="A9464" t="str">
            <v>HYV23301</v>
          </cell>
          <cell r="B9464" t="str">
            <v>自体皮肤细胞体外培养</v>
          </cell>
          <cell r="C9464" t="str">
            <v>将切取的自体皮片清洗消毒,酶消化,接种,皮肤细胞培养。</v>
          </cell>
          <cell r="D9464" t="str">
            <v>培养基</v>
          </cell>
          <cell r="E9464" t="str">
            <v/>
          </cell>
          <cell r="F9464" t="str">
            <v>平方厘米</v>
          </cell>
          <cell r="G9464" t="str">
            <v/>
          </cell>
          <cell r="H9464">
            <v>200</v>
          </cell>
          <cell r="I9464">
            <v>160</v>
          </cell>
          <cell r="J9464">
            <v>140</v>
          </cell>
          <cell r="K9464" t="str">
            <v>丙类</v>
          </cell>
        </row>
        <row r="9465">
          <cell r="A9465" t="str">
            <v>HYV41301</v>
          </cell>
          <cell r="B9465" t="str">
            <v>网状皮制备</v>
          </cell>
          <cell r="C9465" t="str">
            <v>术区皮肤消毒,将切取的中厚游离皮片,用网状轧皮机将皮片制成一定扩展比例的网状皮片。不含取皮术。</v>
          </cell>
          <cell r="D9465" t="str">
            <v/>
          </cell>
          <cell r="E9465" t="str">
            <v/>
          </cell>
          <cell r="F9465" t="str">
            <v>１％体表面积</v>
          </cell>
          <cell r="G9465" t="str">
            <v>此项为辅加操作项目</v>
          </cell>
          <cell r="H9465">
            <v>150</v>
          </cell>
          <cell r="I9465">
            <v>120</v>
          </cell>
          <cell r="J9465">
            <v>105</v>
          </cell>
          <cell r="K9465" t="str">
            <v>丙类</v>
          </cell>
        </row>
        <row r="9466">
          <cell r="A9466" t="str">
            <v>HYV41302</v>
          </cell>
          <cell r="B9466" t="str">
            <v>微粒皮制备</v>
          </cell>
          <cell r="C9466" t="str">
            <v>将切取的皮片用组织剪或碎皮机剪至符合移植要求的微粒大小(微粒皮长宽小于1毫米)。不含取皮术。</v>
          </cell>
          <cell r="D9466" t="str">
            <v/>
          </cell>
          <cell r="E9466" t="str">
            <v/>
          </cell>
          <cell r="F9466" t="str">
            <v>１％体表面积</v>
          </cell>
          <cell r="G9466" t="str">
            <v>此项为辅加操作项目</v>
          </cell>
          <cell r="H9466">
            <v>100</v>
          </cell>
          <cell r="I9466">
            <v>80</v>
          </cell>
          <cell r="J9466">
            <v>70</v>
          </cell>
          <cell r="K9466" t="str">
            <v>丙类</v>
          </cell>
        </row>
        <row r="9467">
          <cell r="A9467" t="str">
            <v>HYV41303</v>
          </cell>
          <cell r="B9467" t="str">
            <v>自体皮细胞悬液制备</v>
          </cell>
          <cell r="C9467" t="str">
            <v>将取下的自体皮先行剪碎,应用酶法消化制备自体细胞悬液。不含取皮术。</v>
          </cell>
          <cell r="D9467" t="str">
            <v/>
          </cell>
          <cell r="E9467" t="str">
            <v/>
          </cell>
          <cell r="F9467" t="str">
            <v>１％体表面积</v>
          </cell>
          <cell r="G9467" t="str">
            <v>此项为辅加操作项目</v>
          </cell>
          <cell r="H9467">
            <v>240</v>
          </cell>
          <cell r="I9467">
            <v>190</v>
          </cell>
          <cell r="J9467">
            <v>170</v>
          </cell>
          <cell r="K9467" t="str">
            <v>丙类</v>
          </cell>
        </row>
        <row r="9468">
          <cell r="A9468" t="str">
            <v>HYV41304</v>
          </cell>
          <cell r="B9468" t="str">
            <v>异体/种皮制备</v>
          </cell>
          <cell r="C9468" t="str">
            <v>含解冻､消毒､浸泡､修整､缝合､打孔等。</v>
          </cell>
          <cell r="D9468" t="str">
            <v/>
          </cell>
          <cell r="E9468" t="str">
            <v>异种皮,特殊缝线</v>
          </cell>
          <cell r="F9468" t="str">
            <v>１％体表面积</v>
          </cell>
          <cell r="G9468" t="str">
            <v>此项为辅加操作项目</v>
          </cell>
          <cell r="H9468">
            <v>80</v>
          </cell>
          <cell r="I9468">
            <v>65</v>
          </cell>
          <cell r="J9468">
            <v>55</v>
          </cell>
          <cell r="K9468" t="str">
            <v>丙类</v>
          </cell>
        </row>
        <row r="9469">
          <cell r="A9469" t="str">
            <v>HYV41305</v>
          </cell>
          <cell r="B9469" t="str">
            <v>异体/种组织制备</v>
          </cell>
          <cell r="C9469" t="str">
            <v>含异体或种血管､神经､肌腱､筋膜､骨､异体组织移植前的解冻,消毒,浸泡,修剪。不含移植。</v>
          </cell>
          <cell r="D9469" t="str">
            <v/>
          </cell>
          <cell r="E9469" t="str">
            <v>异种组织</v>
          </cell>
          <cell r="F9469" t="str">
            <v>部位</v>
          </cell>
          <cell r="G9469" t="str">
            <v>此项为辅加操作项目</v>
          </cell>
          <cell r="H9469">
            <v>100</v>
          </cell>
          <cell r="I9469">
            <v>80</v>
          </cell>
          <cell r="J9469">
            <v>70</v>
          </cell>
          <cell r="K9469" t="str">
            <v>丙类</v>
          </cell>
        </row>
        <row r="9470">
          <cell r="A9470" t="str">
            <v>HYV60301</v>
          </cell>
          <cell r="B9470" t="str">
            <v>取皮术</v>
          </cell>
          <cell r="C9470" t="str">
            <v>消毒铺巾,用手术刀切取所需面积大小皮肤,供区直接缝合或送用敷料覆盖,包扎。</v>
          </cell>
          <cell r="D9470" t="str">
            <v/>
          </cell>
          <cell r="E9470" t="str">
            <v>特殊缝线</v>
          </cell>
          <cell r="F9470" t="str">
            <v>１％体表面积</v>
          </cell>
          <cell r="G9470" t="str">
            <v/>
          </cell>
          <cell r="H9470">
            <v>130</v>
          </cell>
          <cell r="I9470">
            <v>105</v>
          </cell>
          <cell r="J9470">
            <v>90</v>
          </cell>
          <cell r="K9470" t="str">
            <v>乙类</v>
          </cell>
        </row>
        <row r="9471">
          <cell r="A9471" t="str">
            <v>HYV60302</v>
          </cell>
          <cell r="B9471" t="str">
            <v>断层取皮术</v>
          </cell>
          <cell r="C9471" t="str">
            <v>术前设计,消毒铺巾,体位摆放,以滚轴取皮刀或鼓式取皮机切取断层皮片。</v>
          </cell>
          <cell r="D9471" t="str">
            <v/>
          </cell>
          <cell r="E9471" t="str">
            <v>特殊缝线</v>
          </cell>
          <cell r="F9471" t="str">
            <v>１％体表面积</v>
          </cell>
          <cell r="G9471" t="str">
            <v/>
          </cell>
          <cell r="H9471">
            <v>130</v>
          </cell>
          <cell r="I9471">
            <v>105</v>
          </cell>
          <cell r="J9471">
            <v>90</v>
          </cell>
          <cell r="K9471" t="str">
            <v>乙类</v>
          </cell>
        </row>
        <row r="9472">
          <cell r="A9472" t="str">
            <v>HYV60303</v>
          </cell>
          <cell r="B9472" t="str">
            <v>全厚皮切取术</v>
          </cell>
          <cell r="C9472" t="str">
            <v>使用相关器械切取皮肤,分层精细缝合取皮后创面,将取下的皮片去除皮下脂肪,并修剪至所需要的厚度备用。</v>
          </cell>
          <cell r="D9472" t="str">
            <v/>
          </cell>
          <cell r="E9472" t="str">
            <v>特殊缝线</v>
          </cell>
          <cell r="F9472" t="str">
            <v>１％体表面积</v>
          </cell>
          <cell r="G9472" t="str">
            <v>此项为辅加操作项目</v>
          </cell>
          <cell r="H9472">
            <v>130</v>
          </cell>
          <cell r="I9472">
            <v>105</v>
          </cell>
          <cell r="J9472">
            <v>90</v>
          </cell>
          <cell r="K9472" t="str">
            <v>乙类</v>
          </cell>
        </row>
        <row r="9473">
          <cell r="A9473" t="str">
            <v>HYV60304</v>
          </cell>
          <cell r="B9473" t="str">
            <v>带真皮下血管网游离皮片切取术</v>
          </cell>
          <cell r="C9473" t="str">
            <v>术区皮肤消毒,按需要大小自深筋膜或浅筋膜浅层切取皮肤,修剪脂肪组织,保留真皮下血管网,皮片修剪后供移植用,供皮区缝合或游离植皮,包扎。</v>
          </cell>
          <cell r="D9473" t="str">
            <v/>
          </cell>
          <cell r="E9473" t="str">
            <v>特殊缝线</v>
          </cell>
          <cell r="F9473" t="str">
            <v>１％体表面积</v>
          </cell>
          <cell r="G9473" t="str">
            <v>此项为辅加操作项目</v>
          </cell>
          <cell r="H9473">
            <v>630</v>
          </cell>
          <cell r="I9473">
            <v>500</v>
          </cell>
          <cell r="J9473">
            <v>440</v>
          </cell>
          <cell r="K9473" t="str">
            <v>丙类</v>
          </cell>
        </row>
        <row r="9474">
          <cell r="A9474" t="str">
            <v>HYV83301</v>
          </cell>
          <cell r="B9474" t="str">
            <v>皮管成形术</v>
          </cell>
          <cell r="C9474" t="str">
            <v>消毒铺巾,设计切口,局部麻醉,切开皮肤至深筋膜浅层,双极电凝止血,分别缝合皮管及供区切口,包扎。</v>
          </cell>
          <cell r="D9474" t="str">
            <v>注射器</v>
          </cell>
          <cell r="E9474" t="str">
            <v>特殊缝线</v>
          </cell>
          <cell r="F9474" t="str">
            <v>次</v>
          </cell>
          <cell r="G9474" t="str">
            <v/>
          </cell>
          <cell r="H9474">
            <v>1080</v>
          </cell>
          <cell r="I9474">
            <v>860</v>
          </cell>
          <cell r="J9474">
            <v>755</v>
          </cell>
          <cell r="K9474" t="str">
            <v>丙类</v>
          </cell>
        </row>
        <row r="9475">
          <cell r="A9475" t="str">
            <v>HYV89301</v>
          </cell>
          <cell r="B9475" t="str">
            <v>游离植皮术(小)</v>
          </cell>
          <cell r="C9475" t="str">
            <v>指植皮范围小于50平方厘米(不含面部､手部)。术前设计,消毒铺巾,体位摆放,按设计切除病变,彻底止血,将切取的皮片置于创面上,边裁剪边缝合,适力加压包扎,四肢部石膏固定。</v>
          </cell>
          <cell r="D9475" t="str">
            <v/>
          </cell>
          <cell r="E9475" t="str">
            <v>特殊缝线</v>
          </cell>
          <cell r="F9475" t="str">
            <v>次</v>
          </cell>
          <cell r="G9475" t="str">
            <v/>
          </cell>
          <cell r="H9475">
            <v>650</v>
          </cell>
          <cell r="I9475">
            <v>520</v>
          </cell>
          <cell r="J9475">
            <v>450</v>
          </cell>
          <cell r="K9475" t="str">
            <v>乙类</v>
          </cell>
        </row>
        <row r="9476">
          <cell r="A9476" t="str">
            <v>HYV89302</v>
          </cell>
          <cell r="B9476" t="str">
            <v>游离植皮术(中)</v>
          </cell>
          <cell r="C9476" t="str">
            <v>指植皮范围51-120平方厘米(不含面部､手部)。术前设计,消毒铺巾,体位摆放,按设计切除病变,彻底止血,将切取的皮片置于创面上,边裁剪边缝合,适力加压包扎,四肢部石膏固定。</v>
          </cell>
          <cell r="D9476" t="str">
            <v/>
          </cell>
          <cell r="E9476" t="str">
            <v>特殊缝线</v>
          </cell>
          <cell r="F9476" t="str">
            <v>次</v>
          </cell>
          <cell r="G9476" t="str">
            <v/>
          </cell>
          <cell r="H9476">
            <v>750</v>
          </cell>
          <cell r="I9476">
            <v>600</v>
          </cell>
          <cell r="J9476">
            <v>525</v>
          </cell>
          <cell r="K9476" t="str">
            <v>乙类</v>
          </cell>
        </row>
        <row r="9477">
          <cell r="A9477" t="str">
            <v>HYV89303</v>
          </cell>
          <cell r="B9477" t="str">
            <v>游离植皮术(大)</v>
          </cell>
          <cell r="C9477" t="str">
            <v>指植皮范围121-200平方厘米(不含面部､手部)。术前设计,消毒铺巾,体位摆放,按设计切除病变,彻底止血,将切取的皮片置于创面上,边裁剪边缝合,适力加压包扎,四肢部石膏固定。</v>
          </cell>
          <cell r="D9477" t="str">
            <v/>
          </cell>
          <cell r="E9477" t="str">
            <v>特殊缝线</v>
          </cell>
          <cell r="F9477" t="str">
            <v>次</v>
          </cell>
          <cell r="G9477" t="str">
            <v/>
          </cell>
          <cell r="H9477">
            <v>900</v>
          </cell>
          <cell r="I9477">
            <v>720</v>
          </cell>
          <cell r="J9477">
            <v>630</v>
          </cell>
          <cell r="K9477" t="str">
            <v>乙类</v>
          </cell>
        </row>
        <row r="9478">
          <cell r="A9478" t="str">
            <v>HYV89304</v>
          </cell>
          <cell r="B9478" t="str">
            <v>游离植皮术(特大)</v>
          </cell>
          <cell r="C9478" t="str">
            <v>指植皮范围超过200平方厘米(不含面部､手部)。术前设计,消毒铺巾,体位摆放,按设计切除病变,彻底止血,将切取的皮片置于创面上,边裁剪边缝合,适力加压包扎,四肢部石膏固定。</v>
          </cell>
          <cell r="D9478" t="str">
            <v/>
          </cell>
          <cell r="E9478" t="str">
            <v>特殊缝线</v>
          </cell>
          <cell r="F9478" t="str">
            <v>次</v>
          </cell>
          <cell r="G9478" t="str">
            <v/>
          </cell>
          <cell r="H9478">
            <v>1100</v>
          </cell>
          <cell r="I9478">
            <v>880</v>
          </cell>
          <cell r="J9478">
            <v>770</v>
          </cell>
          <cell r="K9478" t="str">
            <v>乙类</v>
          </cell>
        </row>
        <row r="9479">
          <cell r="A9479" t="str">
            <v>HYV89305</v>
          </cell>
          <cell r="B9479" t="str">
            <v>慢性溃疡切除植皮术</v>
          </cell>
          <cell r="C9479" t="str">
            <v>术前设计,消毒铺巾,体位摆放,对褥疮创面进行彻底清创,于供皮区切取中厚皮片,移植,包堆包扎,修复褥疮创面。</v>
          </cell>
          <cell r="D9479" t="str">
            <v>引流装置</v>
          </cell>
          <cell r="E9479" t="str">
            <v>特殊缝线</v>
          </cell>
          <cell r="F9479" t="str">
            <v>部位</v>
          </cell>
          <cell r="G9479" t="str">
            <v/>
          </cell>
          <cell r="H9479">
            <v>700</v>
          </cell>
          <cell r="I9479">
            <v>560</v>
          </cell>
          <cell r="J9479">
            <v>490</v>
          </cell>
          <cell r="K9479" t="str">
            <v>乙类</v>
          </cell>
        </row>
        <row r="9480">
          <cell r="A9480" t="str">
            <v>HYV89306</v>
          </cell>
          <cell r="B9480" t="str">
            <v>真皮下血管网皮肤游离移植术</v>
          </cell>
          <cell r="C9480" t="str">
            <v>消毒,铺单,气囊止血带止血,切开皮肤,切取带真皮下血管网的皮肤,移植于损伤处。</v>
          </cell>
          <cell r="D9480" t="str">
            <v/>
          </cell>
          <cell r="E9480" t="str">
            <v>特殊缝线</v>
          </cell>
          <cell r="F9480" t="str">
            <v>部位</v>
          </cell>
          <cell r="G9480" t="str">
            <v/>
          </cell>
          <cell r="H9480">
            <v>450</v>
          </cell>
          <cell r="I9480">
            <v>360</v>
          </cell>
          <cell r="J9480">
            <v>310</v>
          </cell>
          <cell r="K9480" t="str">
            <v>乙类</v>
          </cell>
        </row>
        <row r="9481">
          <cell r="A9481" t="str">
            <v>HYV89307</v>
          </cell>
          <cell r="B9481" t="str">
            <v>皮管断蒂术</v>
          </cell>
          <cell r="C9481" t="str">
            <v>皮管远端断蒂,转移至新部位缝合。</v>
          </cell>
          <cell r="D9481" t="str">
            <v/>
          </cell>
          <cell r="E9481" t="str">
            <v>特殊缝线</v>
          </cell>
          <cell r="F9481" t="str">
            <v>次</v>
          </cell>
          <cell r="G9481" t="str">
            <v/>
          </cell>
          <cell r="H9481">
            <v>1000</v>
          </cell>
          <cell r="I9481">
            <v>800</v>
          </cell>
          <cell r="J9481">
            <v>700</v>
          </cell>
          <cell r="K9481" t="str">
            <v>乙类</v>
          </cell>
        </row>
        <row r="9482">
          <cell r="A9482" t="str">
            <v>HYV89308</v>
          </cell>
          <cell r="B9482" t="str">
            <v>烧伤清创异体/种皮覆盖术</v>
          </cell>
          <cell r="C9482" t="str">
            <v>创面消毒,清创,异体或种皮片的制备和移植,包扎。不含取皮术。</v>
          </cell>
          <cell r="D9482" t="str">
            <v>引流装置,冲洗液,双氧水,消毒剂</v>
          </cell>
          <cell r="E9482" t="str">
            <v>异种皮</v>
          </cell>
          <cell r="F9482" t="str">
            <v>１％体表面积</v>
          </cell>
          <cell r="G9482" t="str">
            <v/>
          </cell>
          <cell r="H9482">
            <v>150</v>
          </cell>
          <cell r="I9482">
            <v>120</v>
          </cell>
          <cell r="J9482">
            <v>105</v>
          </cell>
          <cell r="K9482" t="str">
            <v>乙类</v>
          </cell>
        </row>
        <row r="9483">
          <cell r="A9483" t="str">
            <v>HYV89309</v>
          </cell>
          <cell r="B9483" t="str">
            <v>扩创游离刃厚皮片移植术</v>
          </cell>
          <cell r="C9483" t="str">
            <v>术区皮肤消毒,先行创面扩创术,去除创面坏死组织,清洗,止血后,将自体刃厚皮片移植于切削痂后的创面,缝合或应用网眼纱布固定皮片,打包包扎。不含取皮术。</v>
          </cell>
          <cell r="D9483" t="str">
            <v>引流装置</v>
          </cell>
          <cell r="E9483" t="str">
            <v>功能性敷料,特殊缝线</v>
          </cell>
          <cell r="F9483" t="str">
            <v>１％体表面积</v>
          </cell>
          <cell r="G9483" t="str">
            <v/>
          </cell>
          <cell r="H9483">
            <v>130</v>
          </cell>
          <cell r="I9483">
            <v>105</v>
          </cell>
          <cell r="J9483">
            <v>90</v>
          </cell>
          <cell r="K9483" t="str">
            <v>乙类</v>
          </cell>
        </row>
        <row r="9484">
          <cell r="A9484" t="str">
            <v>HYV89310</v>
          </cell>
          <cell r="B9484" t="str">
            <v>扩创自体邮票皮片移植术</v>
          </cell>
          <cell r="C9484" t="str">
            <v>术区皮肤消毒,先行创面扩创术,去除创面坏死组织,清洗,止血后,将自体刃厚皮片修剪成邮票大小皮片移植于切削痂后的创面,缝合或应用网眼纱布固定皮片,打包包扎。不含取皮术。</v>
          </cell>
          <cell r="D9484" t="str">
            <v>引流装置</v>
          </cell>
          <cell r="E9484" t="str">
            <v>功能性敷料,特殊缝线</v>
          </cell>
          <cell r="F9484" t="str">
            <v>１％体表面积</v>
          </cell>
          <cell r="G9484" t="str">
            <v/>
          </cell>
          <cell r="H9484">
            <v>130</v>
          </cell>
          <cell r="I9484">
            <v>105</v>
          </cell>
          <cell r="J9484">
            <v>90</v>
          </cell>
          <cell r="K9484" t="str">
            <v>乙类</v>
          </cell>
        </row>
        <row r="9485">
          <cell r="A9485" t="str">
            <v>HYV89311</v>
          </cell>
          <cell r="B9485" t="str">
            <v>扩创游离中厚皮片移植术</v>
          </cell>
          <cell r="C9485" t="str">
            <v>术区皮肤消毒,先行创面扩创术,去除创面坏死组织,清洗,止血后,取中厚皮片,将自体中厚皮片移植于切削痂后的创面,缝合或应用网眼纱布固定皮片,打包包扎。不含取皮术。</v>
          </cell>
          <cell r="D9485" t="str">
            <v>引流装置</v>
          </cell>
          <cell r="E9485" t="str">
            <v>功能性敷料,特殊缝线</v>
          </cell>
          <cell r="F9485" t="str">
            <v>１％体表面积</v>
          </cell>
          <cell r="G9485" t="str">
            <v/>
          </cell>
          <cell r="H9485">
            <v>130</v>
          </cell>
          <cell r="I9485">
            <v>105</v>
          </cell>
          <cell r="J9485">
            <v>90</v>
          </cell>
          <cell r="K9485" t="str">
            <v>乙类</v>
          </cell>
        </row>
        <row r="9486">
          <cell r="A9486" t="str">
            <v>HYV89312</v>
          </cell>
          <cell r="B9486" t="str">
            <v>扩创游离全厚皮片移植术</v>
          </cell>
          <cell r="C9486" t="str">
            <v>术区皮肤消毒,先行创面扩创术,去除创面坏死组织,清洗,止血后,将自体全厚皮片移植于切削痂后的创面,缝合或应用网眼纱布固定皮片,打包包扎。不含取皮术。</v>
          </cell>
          <cell r="D9486" t="str">
            <v>引流装置</v>
          </cell>
          <cell r="E9486" t="str">
            <v>功能性敷料,特殊缝线</v>
          </cell>
          <cell r="F9486" t="str">
            <v>１％体表面积</v>
          </cell>
          <cell r="G9486" t="str">
            <v/>
          </cell>
          <cell r="H9486">
            <v>130</v>
          </cell>
          <cell r="I9486">
            <v>105</v>
          </cell>
          <cell r="J9486">
            <v>90</v>
          </cell>
          <cell r="K9486" t="str">
            <v>乙类</v>
          </cell>
        </row>
        <row r="9487">
          <cell r="A9487" t="str">
            <v>HYV89313</v>
          </cell>
          <cell r="B9487" t="str">
            <v>切/削痂游离刃厚皮片移植术</v>
          </cell>
          <cell r="C9487" t="str">
            <v>术区皮肤消毒,先行切削痂术,去除烧伤坏死组织,清洗,止血后,将自体刃厚皮片移植于切削痂后的创面,缝合或应用网眼纱布固定皮片或者打包包扎固定。不含取皮术。</v>
          </cell>
          <cell r="D9487" t="str">
            <v>引流装置</v>
          </cell>
          <cell r="E9487" t="str">
            <v>功能性敷料,特殊缝线</v>
          </cell>
          <cell r="F9487" t="str">
            <v>１％体表面积</v>
          </cell>
          <cell r="G9487" t="str">
            <v/>
          </cell>
          <cell r="H9487">
            <v>130</v>
          </cell>
          <cell r="I9487">
            <v>105</v>
          </cell>
          <cell r="J9487">
            <v>90</v>
          </cell>
          <cell r="K9487" t="str">
            <v>乙类</v>
          </cell>
        </row>
        <row r="9488">
          <cell r="A9488" t="str">
            <v>HYV89314</v>
          </cell>
          <cell r="B9488" t="str">
            <v>切/削痂自体邮票皮片移植术</v>
          </cell>
          <cell r="C9488" t="str">
            <v>术区皮肤消毒,先行切削痂术,去除烧伤坏死组织,清洗,止血后,将自体刃厚皮片修剪成邮票大小皮片移植于切削痂后的创面,缝合或应用网眼纱布固定皮片。不含取皮术。</v>
          </cell>
          <cell r="D9488" t="str">
            <v>引流装置</v>
          </cell>
          <cell r="E9488" t="str">
            <v>功能性敷料,特殊缝线</v>
          </cell>
          <cell r="F9488" t="str">
            <v>１％体表面积</v>
          </cell>
          <cell r="G9488" t="str">
            <v/>
          </cell>
          <cell r="H9488">
            <v>130</v>
          </cell>
          <cell r="I9488">
            <v>105</v>
          </cell>
          <cell r="J9488">
            <v>90</v>
          </cell>
          <cell r="K9488" t="str">
            <v>乙类</v>
          </cell>
        </row>
        <row r="9489">
          <cell r="A9489" t="str">
            <v>HYV89315</v>
          </cell>
          <cell r="B9489" t="str">
            <v>切/削痂游离中厚皮片移植术</v>
          </cell>
          <cell r="C9489" t="str">
            <v>术区皮肤消毒,先行切削痂术,去除烧伤坏死组织,清洗,止血后,将自体中厚皮片移植于切削痂后的创面,缝合或应用网眼纱布固定皮片,打包包扎。不含取皮术。</v>
          </cell>
          <cell r="D9489" t="str">
            <v>引流装置</v>
          </cell>
          <cell r="E9489" t="str">
            <v>功能性敷料,特殊缝线</v>
          </cell>
          <cell r="F9489" t="str">
            <v>１％体表面积</v>
          </cell>
          <cell r="G9489" t="str">
            <v/>
          </cell>
          <cell r="H9489">
            <v>200</v>
          </cell>
          <cell r="I9489">
            <v>160</v>
          </cell>
          <cell r="J9489">
            <v>140</v>
          </cell>
          <cell r="K9489" t="str">
            <v>乙类</v>
          </cell>
        </row>
        <row r="9490">
          <cell r="A9490" t="str">
            <v>HYV89316</v>
          </cell>
          <cell r="B9490" t="str">
            <v>切/削痂游离全厚皮片移植术</v>
          </cell>
          <cell r="C9490" t="str">
            <v>术区皮肤消毒,先行切削痂术,去除烧伤坏死组织,清洗,止血后,取全厚皮片,将自体全厚皮片移植于切削痂后的创面,缝合或应用网眼纱布固定皮片,打包包扎。不含取皮术。</v>
          </cell>
          <cell r="D9490" t="str">
            <v>引流装置</v>
          </cell>
          <cell r="E9490" t="str">
            <v>功能性敷料,特殊缝线</v>
          </cell>
          <cell r="F9490" t="str">
            <v>平方厘米</v>
          </cell>
          <cell r="G9490" t="str">
            <v/>
          </cell>
          <cell r="H9490">
            <v>200</v>
          </cell>
          <cell r="I9490">
            <v>160</v>
          </cell>
          <cell r="J9490">
            <v>140</v>
          </cell>
          <cell r="K9490" t="str">
            <v>乙类</v>
          </cell>
        </row>
        <row r="9491">
          <cell r="A9491" t="str">
            <v>HYV89317</v>
          </cell>
          <cell r="B9491" t="str">
            <v>扩创异体/种真皮自体刃厚皮移植术</v>
          </cell>
          <cell r="C9491" t="str">
            <v>麻醉,消毒铺巾,扩创,异体或种真皮制备并移植于创面,自体刃厚皮片切取后覆盖于真皮之上,固定和包扎。</v>
          </cell>
          <cell r="D9491" t="str">
            <v>引流装置</v>
          </cell>
          <cell r="E9491" t="str">
            <v>取皮刀片,异种皮,功能性敷料</v>
          </cell>
          <cell r="F9491" t="str">
            <v>１％体表面积</v>
          </cell>
          <cell r="G9491" t="str">
            <v/>
          </cell>
          <cell r="H9491">
            <v>200</v>
          </cell>
          <cell r="I9491">
            <v>160</v>
          </cell>
          <cell r="J9491">
            <v>140</v>
          </cell>
          <cell r="K9491" t="str">
            <v>乙类</v>
          </cell>
        </row>
        <row r="9492">
          <cell r="A9492" t="str">
            <v>HYV89318</v>
          </cell>
          <cell r="B9492" t="str">
            <v>异体/种皮移植术</v>
          </cell>
          <cell r="C9492" t="str">
            <v>消毒,铺单,修整皮损创面,将制备好的异体或种皮移植,缝合固定,包扎。</v>
          </cell>
          <cell r="D9492" t="str">
            <v>引流装置</v>
          </cell>
          <cell r="E9492" t="str">
            <v>取皮刀片,异种皮,特殊缝线</v>
          </cell>
          <cell r="F9492" t="str">
            <v>１％体表面积</v>
          </cell>
          <cell r="G9492" t="str">
            <v/>
          </cell>
          <cell r="H9492">
            <v>140</v>
          </cell>
          <cell r="I9492">
            <v>110</v>
          </cell>
          <cell r="J9492">
            <v>100</v>
          </cell>
          <cell r="K9492" t="str">
            <v>乙类</v>
          </cell>
        </row>
        <row r="9493">
          <cell r="A9493" t="str">
            <v>HYV89319</v>
          </cell>
          <cell r="B9493" t="str">
            <v>带毛囊游离皮肤移植术</v>
          </cell>
          <cell r="C9493" t="str">
            <v>消毒,铺单,带毛囊游离皮片的切取,修剪,供区缝合及移植,固定和包扎。</v>
          </cell>
          <cell r="D9493" t="str">
            <v>引流装置</v>
          </cell>
          <cell r="E9493" t="str">
            <v>特殊缝线</v>
          </cell>
          <cell r="F9493" t="str">
            <v>部位</v>
          </cell>
          <cell r="G9493" t="str">
            <v/>
          </cell>
          <cell r="H9493">
            <v>1000</v>
          </cell>
          <cell r="I9493">
            <v>800</v>
          </cell>
          <cell r="J9493">
            <v>700</v>
          </cell>
          <cell r="K9493" t="str">
            <v>乙类</v>
          </cell>
        </row>
        <row r="9494">
          <cell r="A9494" t="str">
            <v>HYV89320</v>
          </cell>
          <cell r="B9494" t="str">
            <v>异体/种皮打洞自体皮嵌植术</v>
          </cell>
          <cell r="C9494" t="str">
            <v>消毒,铺单,取自体皮片并制成1厘米×1厘米大小皮片,于异体皮上开出间距1厘米的一字形窗口,植入小皮片,固定和包扎。不含取皮术。</v>
          </cell>
          <cell r="D9494" t="str">
            <v>引流装置</v>
          </cell>
          <cell r="E9494" t="str">
            <v>取皮刀片,异种皮</v>
          </cell>
          <cell r="F9494" t="str">
            <v>１％体表面积</v>
          </cell>
          <cell r="G9494" t="str">
            <v/>
          </cell>
          <cell r="H9494">
            <v>120</v>
          </cell>
          <cell r="I9494">
            <v>95</v>
          </cell>
          <cell r="J9494">
            <v>85</v>
          </cell>
          <cell r="K9494" t="str">
            <v>乙类</v>
          </cell>
        </row>
        <row r="9495">
          <cell r="A9495" t="str">
            <v>HYV89321</v>
          </cell>
          <cell r="B9495" t="str">
            <v>扩创自体微粒皮移植术</v>
          </cell>
          <cell r="C9495" t="str">
            <v>消毒铺巾,扩创,将制备好的含自体微粒皮的异体皮移植､固定和包扎。不含异体或种皮及制备､取皮术､微粒皮制备。</v>
          </cell>
          <cell r="D9495" t="str">
            <v>引流装置</v>
          </cell>
          <cell r="E9495" t="str">
            <v>取皮刀片,异种皮,功能性敷料</v>
          </cell>
          <cell r="F9495" t="str">
            <v>１％体表面积</v>
          </cell>
          <cell r="G9495" t="str">
            <v/>
          </cell>
          <cell r="H9495">
            <v>150</v>
          </cell>
          <cell r="I9495">
            <v>120</v>
          </cell>
          <cell r="J9495">
            <v>105</v>
          </cell>
          <cell r="K9495" t="str">
            <v>乙类</v>
          </cell>
        </row>
        <row r="9496">
          <cell r="A9496" t="str">
            <v>HYV89322</v>
          </cell>
          <cell r="B9496" t="str">
            <v>扩创网状自体皮移植术</v>
          </cell>
          <cell r="C9496" t="str">
            <v>消毒铺巾,扩创,将制备好的自体网状皮移植､固定和包扎。不含取皮术､网状皮制备。</v>
          </cell>
          <cell r="D9496" t="str">
            <v>引流装置</v>
          </cell>
          <cell r="E9496" t="str">
            <v>功能性敷料</v>
          </cell>
          <cell r="F9496" t="str">
            <v>１％体表面积</v>
          </cell>
          <cell r="G9496" t="str">
            <v/>
          </cell>
          <cell r="H9496">
            <v>180</v>
          </cell>
          <cell r="I9496">
            <v>140</v>
          </cell>
          <cell r="J9496">
            <v>120</v>
          </cell>
          <cell r="K9496" t="str">
            <v>乙类</v>
          </cell>
        </row>
        <row r="9497">
          <cell r="A9497" t="str">
            <v>HYV89323</v>
          </cell>
          <cell r="B9497" t="str">
            <v>扩创体外细胞培养皮肤细胞移植术</v>
          </cell>
          <cell r="C9497" t="str">
            <v>消毒铺巾,扩创,皮肤细胞的涂布,培养细胞膜片的移植､固定和包扎。不含自体皮片的切取､制备､体外细胞培养､细胞载体的制备。</v>
          </cell>
          <cell r="D9497" t="str">
            <v/>
          </cell>
          <cell r="E9497" t="str">
            <v>功能性敷料</v>
          </cell>
          <cell r="F9497" t="str">
            <v>１％体表面积</v>
          </cell>
          <cell r="G9497" t="str">
            <v/>
          </cell>
          <cell r="H9497">
            <v>500</v>
          </cell>
          <cell r="I9497">
            <v>400</v>
          </cell>
          <cell r="J9497">
            <v>350</v>
          </cell>
          <cell r="K9497" t="str">
            <v>丙类</v>
          </cell>
        </row>
        <row r="9498">
          <cell r="A9498" t="str">
            <v>HYV89324</v>
          </cell>
          <cell r="B9498" t="str">
            <v>扩创体外培养皮肤细胞异体/种皮移植术</v>
          </cell>
          <cell r="C9498" t="str">
            <v>消毒铺巾,扩创,将制备好的含培养皮肤细胞的异体或种皮移植､固定和包扎。</v>
          </cell>
          <cell r="D9498" t="str">
            <v/>
          </cell>
          <cell r="E9498" t="str">
            <v>取皮刀片,异种皮,功能性敷料</v>
          </cell>
          <cell r="F9498" t="str">
            <v>１％体表面积</v>
          </cell>
          <cell r="G9498" t="str">
            <v/>
          </cell>
          <cell r="H9498">
            <v>500</v>
          </cell>
          <cell r="I9498">
            <v>400</v>
          </cell>
          <cell r="J9498">
            <v>350</v>
          </cell>
          <cell r="K9498" t="str">
            <v>丙类</v>
          </cell>
        </row>
        <row r="9499">
          <cell r="A9499" t="str">
            <v>HYW60301</v>
          </cell>
          <cell r="B9499" t="str">
            <v>带蒂皮瓣二期断蒂术</v>
          </cell>
          <cell r="C9499" t="str">
            <v>含皮瓣远端断蒂､断蒂区转移至修复区､伤口成形。</v>
          </cell>
          <cell r="D9499" t="str">
            <v/>
          </cell>
          <cell r="E9499" t="str">
            <v>特殊缝线</v>
          </cell>
          <cell r="F9499" t="str">
            <v>次</v>
          </cell>
          <cell r="G9499" t="str">
            <v/>
          </cell>
          <cell r="H9499">
            <v>800</v>
          </cell>
          <cell r="I9499">
            <v>640</v>
          </cell>
          <cell r="J9499">
            <v>560</v>
          </cell>
          <cell r="K9499" t="str">
            <v>乙类</v>
          </cell>
        </row>
        <row r="9500">
          <cell r="A9500" t="str">
            <v>HYW60302</v>
          </cell>
          <cell r="B9500" t="str">
            <v>带蒂皮瓣/管断蒂术</v>
          </cell>
          <cell r="C9500" t="str">
            <v>消毒铺巾,气囊止血带止血,切开皮肤,切断皮瓣或皮管。</v>
          </cell>
          <cell r="D9500" t="str">
            <v/>
          </cell>
          <cell r="E9500" t="str">
            <v>特殊缝线</v>
          </cell>
          <cell r="F9500" t="str">
            <v>次</v>
          </cell>
          <cell r="G9500" t="str">
            <v/>
          </cell>
          <cell r="H9500">
            <v>800</v>
          </cell>
          <cell r="I9500">
            <v>640</v>
          </cell>
          <cell r="J9500">
            <v>560</v>
          </cell>
          <cell r="K9500" t="str">
            <v>乙类</v>
          </cell>
        </row>
        <row r="9501">
          <cell r="A9501" t="str">
            <v>HYW60303</v>
          </cell>
          <cell r="B9501" t="str">
            <v>带穿支超薄皮瓣切取术</v>
          </cell>
          <cell r="C9501" t="str">
            <v>术前设计,消毒铺巾,体位摆放,麻醉,仔细切取皮瓣保留穿支血管,将皮瓣修薄,供区直接缝合。</v>
          </cell>
          <cell r="D9501" t="str">
            <v>引流装置</v>
          </cell>
          <cell r="E9501" t="str">
            <v>特殊缝线</v>
          </cell>
          <cell r="F9501" t="str">
            <v>次</v>
          </cell>
          <cell r="G9501" t="str">
            <v>此项为辅加操作项目</v>
          </cell>
          <cell r="H9501">
            <v>1100</v>
          </cell>
          <cell r="I9501">
            <v>880</v>
          </cell>
          <cell r="J9501">
            <v>770</v>
          </cell>
          <cell r="K9501" t="str">
            <v>乙类</v>
          </cell>
        </row>
        <row r="9502">
          <cell r="A9502" t="str">
            <v>HYW60304</v>
          </cell>
          <cell r="B9502" t="str">
            <v>带血运骨皮瓣切取术</v>
          </cell>
          <cell r="C9502" t="str">
            <v>术前设计､消毒铺巾､体位摆放,麻醉,以超声多普勒测定血管蒂位置,设计皮瓣,分离出供应骨皮瓣相应动静脉血管,切取带蒂肋骨皮瓣备用。</v>
          </cell>
          <cell r="D9502" t="str">
            <v>引流装置</v>
          </cell>
          <cell r="E9502" t="str">
            <v>特殊缝线</v>
          </cell>
          <cell r="F9502" t="str">
            <v>次</v>
          </cell>
          <cell r="G9502" t="str">
            <v>以10×10厘米为基价,超过范围加收不超过30%;此项为辅加操作项目</v>
          </cell>
          <cell r="H9502">
            <v>2260</v>
          </cell>
          <cell r="I9502">
            <v>1810</v>
          </cell>
          <cell r="J9502">
            <v>1580</v>
          </cell>
          <cell r="K9502" t="str">
            <v>乙类</v>
          </cell>
        </row>
        <row r="9503">
          <cell r="A9503" t="str">
            <v>HYW60305</v>
          </cell>
          <cell r="B9503" t="str">
            <v>皮瓣修整术</v>
          </cell>
          <cell r="C9503" t="str">
            <v>消毒铺巾,设计切口,局部麻醉,切开皮肤至深筋膜浅层,修剪皮下脂肪及浅筋膜组织,按照缺损的大小形状修整设计皮瓣,双极电凝止血,术区置引流,缝合切口,包扎。</v>
          </cell>
          <cell r="D9503" t="str">
            <v>引流装置</v>
          </cell>
          <cell r="E9503" t="str">
            <v>特殊缝线</v>
          </cell>
          <cell r="F9503" t="str">
            <v>次</v>
          </cell>
          <cell r="G9503" t="str">
            <v/>
          </cell>
          <cell r="H9503">
            <v>1150</v>
          </cell>
          <cell r="I9503">
            <v>920</v>
          </cell>
          <cell r="J9503">
            <v>805</v>
          </cell>
          <cell r="K9503" t="str">
            <v>丙类</v>
          </cell>
        </row>
        <row r="9504">
          <cell r="A9504" t="str">
            <v>HYW83301</v>
          </cell>
          <cell r="B9504" t="str">
            <v>Z字成形术</v>
          </cell>
          <cell r="C9504" t="str">
            <v>消毒铺巾,设计并掀起对偶皮瓣,双极电凝止血,换位缝合,包扎。</v>
          </cell>
          <cell r="D9504" t="str">
            <v/>
          </cell>
          <cell r="E9504" t="str">
            <v>特殊缝线</v>
          </cell>
          <cell r="F9504" t="str">
            <v>次</v>
          </cell>
          <cell r="G9504" t="str">
            <v/>
          </cell>
          <cell r="H9504">
            <v>1050</v>
          </cell>
          <cell r="I9504">
            <v>840</v>
          </cell>
          <cell r="J9504">
            <v>735</v>
          </cell>
          <cell r="K9504" t="str">
            <v>乙类</v>
          </cell>
        </row>
        <row r="9505">
          <cell r="A9505" t="str">
            <v>HYW83302</v>
          </cell>
          <cell r="B9505" t="str">
            <v>皮瓣延迟术</v>
          </cell>
          <cell r="C9505" t="str">
            <v>皮瓣､肌皮瓣掀起后,原位缝合。含皮管切形成术。</v>
          </cell>
          <cell r="D9505" t="str">
            <v/>
          </cell>
          <cell r="E9505" t="str">
            <v>特殊缝线</v>
          </cell>
          <cell r="F9505" t="str">
            <v>次</v>
          </cell>
          <cell r="G9505" t="str">
            <v/>
          </cell>
          <cell r="H9505">
            <v>360</v>
          </cell>
          <cell r="I9505">
            <v>290</v>
          </cell>
          <cell r="J9505">
            <v>250</v>
          </cell>
          <cell r="K9505" t="str">
            <v>乙类</v>
          </cell>
        </row>
        <row r="9506">
          <cell r="A9506" t="str">
            <v>HYW88301</v>
          </cell>
          <cell r="B9506" t="str">
            <v>带蒂轴型皮瓣转移术</v>
          </cell>
          <cell r="C9506" t="str">
            <v>术前设计,消毒铺巾,体位摆放,麻醉,以超声多普勒测定血管蒂位置,设计皮瓣,分离出供应皮瓣解剖学上知名动静脉血管为蒂,切取带蒂皮瓣转位移植至受区,再将皮瓣缝合固定。不含供区植皮。</v>
          </cell>
          <cell r="D9506" t="str">
            <v>引流装置</v>
          </cell>
          <cell r="E9506" t="str">
            <v>特殊缝线</v>
          </cell>
          <cell r="F9506" t="str">
            <v>次</v>
          </cell>
          <cell r="G9506" t="str">
            <v>以10×10厘米为基价,超过范围加收不超过30%</v>
          </cell>
          <cell r="H9506">
            <v>2060</v>
          </cell>
          <cell r="I9506">
            <v>1650</v>
          </cell>
          <cell r="J9506">
            <v>1440</v>
          </cell>
          <cell r="K9506" t="str">
            <v>乙类</v>
          </cell>
        </row>
        <row r="9507">
          <cell r="A9507" t="str">
            <v>HYW88302</v>
          </cell>
          <cell r="B9507" t="str">
            <v>带蒂复合组织瓣移植术</v>
          </cell>
          <cell r="C9507" t="str">
            <v>术前设计,消毒铺巾,体位摆放,麻醉后受区准备,切取供区复合组织瓣转移,供区直接关闭或植皮覆盖。不含供区植皮。</v>
          </cell>
          <cell r="D9507" t="str">
            <v>引流装置</v>
          </cell>
          <cell r="E9507" t="str">
            <v>特殊缝线</v>
          </cell>
          <cell r="F9507" t="str">
            <v>次</v>
          </cell>
          <cell r="G9507" t="str">
            <v>以5平方厘米为基价,每增加1平方厘米加收不超过5%</v>
          </cell>
          <cell r="H9507">
            <v>2260</v>
          </cell>
          <cell r="I9507">
            <v>1810</v>
          </cell>
          <cell r="J9507">
            <v>1580</v>
          </cell>
          <cell r="K9507" t="str">
            <v>乙类</v>
          </cell>
        </row>
        <row r="9508">
          <cell r="A9508" t="str">
            <v>HYW88303</v>
          </cell>
          <cell r="B9508" t="str">
            <v>真皮下血管网皮瓣带蒂转移术</v>
          </cell>
          <cell r="C9508" t="str">
            <v>术前设计,消毒铺巾,体位摆放,麻醉后受区准备,切取供区带真皮下血管网瓣,在手术放大镜下修薄皮瓣,保留真皮下血管网及1-2毫米厚皮下脂肪,供区直接关闭。不含供区植皮。</v>
          </cell>
          <cell r="D9508" t="str">
            <v>引流装置</v>
          </cell>
          <cell r="E9508" t="str">
            <v>特殊缝线</v>
          </cell>
          <cell r="F9508" t="str">
            <v>次</v>
          </cell>
          <cell r="G9508" t="str">
            <v>以5厘米×5厘米为基价,每增加1平方厘米加收不超过5%</v>
          </cell>
          <cell r="H9508">
            <v>1660</v>
          </cell>
          <cell r="I9508">
            <v>1330</v>
          </cell>
          <cell r="J9508">
            <v>1160</v>
          </cell>
          <cell r="K9508" t="str">
            <v>乙类</v>
          </cell>
        </row>
        <row r="9509">
          <cell r="A9509" t="str">
            <v>HYW88304</v>
          </cell>
          <cell r="B9509" t="str">
            <v>吻合血管皮瓣移植术</v>
          </cell>
          <cell r="C9509" t="str">
            <v>消毒铺巾,气囊止血带止血,切开皮肤,切取皮瓣,移植于损伤处,吻合血管,供区直接闭合或皮肤移植。不含术中显微镜下操作。</v>
          </cell>
          <cell r="D9509" t="str">
            <v/>
          </cell>
          <cell r="E9509" t="str">
            <v>特殊缝线</v>
          </cell>
          <cell r="F9509" t="str">
            <v>部位</v>
          </cell>
          <cell r="G9509" t="str">
            <v/>
          </cell>
          <cell r="H9509">
            <v>1100</v>
          </cell>
          <cell r="I9509">
            <v>880</v>
          </cell>
          <cell r="J9509">
            <v>770</v>
          </cell>
          <cell r="K9509" t="str">
            <v>乙类</v>
          </cell>
        </row>
        <row r="9510">
          <cell r="A9510" t="str">
            <v>HYW88305</v>
          </cell>
          <cell r="B9510" t="str">
            <v>带蒂皮瓣转移术</v>
          </cell>
          <cell r="C9510" t="str">
            <v>术前设计,消毒铺巾,体位摆放,麻醉,设计皮瓣,分离出供应筋膜瓣相应血管蒂,切取带蒂肌皮瓣转位移植至受区,再将筋膜瓣缝合固定。</v>
          </cell>
          <cell r="D9510" t="str">
            <v>引流装置</v>
          </cell>
          <cell r="E9510" t="str">
            <v>特殊缝线</v>
          </cell>
          <cell r="F9510" t="str">
            <v>次</v>
          </cell>
          <cell r="G9510" t="str">
            <v>以3×5厘米为基价,超过范围加收不超过30%</v>
          </cell>
          <cell r="H9510">
            <v>1560</v>
          </cell>
          <cell r="I9510">
            <v>1250</v>
          </cell>
          <cell r="J9510">
            <v>1090</v>
          </cell>
          <cell r="K9510" t="str">
            <v>乙类</v>
          </cell>
        </row>
        <row r="9511">
          <cell r="A9511" t="str">
            <v>HYW88306</v>
          </cell>
          <cell r="B9511" t="str">
            <v>带血管蒂组织瓣移位修复术</v>
          </cell>
          <cell r="C9511" t="str">
            <v>消毒,铺单,气囊止血带止血,切开皮肤,于手部掀取带蒂皮瓣,移位于损伤处,闭合切口或皮肤移植。</v>
          </cell>
          <cell r="D9511" t="str">
            <v/>
          </cell>
          <cell r="E9511" t="str">
            <v>特殊缝线</v>
          </cell>
          <cell r="F9511" t="str">
            <v>部位</v>
          </cell>
          <cell r="G9511" t="str">
            <v/>
          </cell>
          <cell r="H9511">
            <v>2000</v>
          </cell>
          <cell r="I9511">
            <v>1600</v>
          </cell>
          <cell r="J9511">
            <v>1400</v>
          </cell>
          <cell r="K9511" t="str">
            <v>乙类</v>
          </cell>
        </row>
        <row r="9512">
          <cell r="A9512" t="str">
            <v>HYW88307</v>
          </cell>
          <cell r="B9512" t="str">
            <v>预构扩张皮瓣Ⅰ期转移术</v>
          </cell>
          <cell r="C9512" t="str">
            <v>消毒铺巾,局部浸润麻醉,切开皮肤至深筋膜浅层,组织剪剥离适当腔隙,双极电凝止血,解剖血管束后将其转移并固定于受区筋膜层,放入扩张器,术区置引流,分层缝合切口,敷料包扎。</v>
          </cell>
          <cell r="D9512" t="str">
            <v>引流装置</v>
          </cell>
          <cell r="E9512" t="str">
            <v>皮肤扩张器,特殊缝线</v>
          </cell>
          <cell r="F9512" t="str">
            <v>次</v>
          </cell>
          <cell r="G9512" t="str">
            <v/>
          </cell>
          <cell r="H9512">
            <v>1100</v>
          </cell>
          <cell r="I9512">
            <v>880</v>
          </cell>
          <cell r="J9512">
            <v>770</v>
          </cell>
          <cell r="K9512" t="str">
            <v>乙类</v>
          </cell>
        </row>
        <row r="9513">
          <cell r="A9513" t="str">
            <v>HYW88308</v>
          </cell>
          <cell r="B9513" t="str">
            <v>预构扩张皮瓣Ⅱ期转移术</v>
          </cell>
          <cell r="C9513" t="str">
            <v>消毒铺巾,麻醉,沿设计切开皮肤至筋膜浅层,完整取出扩张器,掀起扩张皮瓣,切除病灶,双极电凝止血,转移扩张皮瓣至受区,术区置引流,分层缝合切口,敷料包扎。</v>
          </cell>
          <cell r="D9513" t="str">
            <v>引流装置</v>
          </cell>
          <cell r="E9513" t="str">
            <v>特殊缝线</v>
          </cell>
          <cell r="F9513" t="str">
            <v>次</v>
          </cell>
          <cell r="G9513" t="str">
            <v/>
          </cell>
          <cell r="H9513">
            <v>1750</v>
          </cell>
          <cell r="I9513">
            <v>1400</v>
          </cell>
          <cell r="J9513">
            <v>1225</v>
          </cell>
          <cell r="K9513" t="str">
            <v>乙类</v>
          </cell>
        </row>
        <row r="9514">
          <cell r="A9514" t="str">
            <v>HYW88309</v>
          </cell>
          <cell r="B9514" t="str">
            <v>预构扩张皮瓣转移修复术</v>
          </cell>
          <cell r="C9514" t="str">
            <v>术区术前设计,消毒铺巾,体位摆放,麻醉,沿设计切开皮肤至筋膜浅层,暴露并完整取出扩张器,掀起扩张皮瓣,切除头面颈部病灶后仔细止血,将预构扩张皮瓣代血管束转移至受区,术区置引流,分层缝合切口,敷料包扎。</v>
          </cell>
          <cell r="D9514" t="str">
            <v>引流装置</v>
          </cell>
          <cell r="E9514" t="str">
            <v>特殊缝线</v>
          </cell>
          <cell r="F9514" t="str">
            <v>部位</v>
          </cell>
          <cell r="G9514" t="str">
            <v/>
          </cell>
          <cell r="H9514">
            <v>1850</v>
          </cell>
          <cell r="I9514">
            <v>1480</v>
          </cell>
          <cell r="J9514">
            <v>1295</v>
          </cell>
          <cell r="K9514" t="str">
            <v>乙类</v>
          </cell>
        </row>
        <row r="9515">
          <cell r="A9515" t="str">
            <v>HYW88310</v>
          </cell>
          <cell r="B9515" t="str">
            <v>岛状皮瓣成形术</v>
          </cell>
          <cell r="C9515" t="str">
            <v>消毒铺巾,设计,掀起皮瓣,解剖血管蒂,将皮瓣转移到受区,双极电凝止血。不含植皮术。</v>
          </cell>
          <cell r="D9515" t="str">
            <v/>
          </cell>
          <cell r="E9515" t="str">
            <v>特殊缝线</v>
          </cell>
          <cell r="F9515" t="str">
            <v>次</v>
          </cell>
          <cell r="G9515" t="str">
            <v/>
          </cell>
          <cell r="H9515">
            <v>1160</v>
          </cell>
          <cell r="I9515">
            <v>930</v>
          </cell>
          <cell r="J9515">
            <v>810</v>
          </cell>
          <cell r="K9515" t="str">
            <v>乙类</v>
          </cell>
        </row>
        <row r="9516">
          <cell r="A9516" t="str">
            <v>HYW89301</v>
          </cell>
          <cell r="B9516" t="str">
            <v>局部皮瓣移植术</v>
          </cell>
          <cell r="C9516" t="str">
            <v>术前设计,消毒铺单,体位摆放,按照缺损的大小设计皮瓣,按照设计切取皮瓣修复局部的缺损,供瓣区直接拉拢缝合。</v>
          </cell>
          <cell r="D9516" t="str">
            <v>引流装置</v>
          </cell>
          <cell r="E9516" t="str">
            <v>特殊缝线</v>
          </cell>
          <cell r="F9516" t="str">
            <v>部位</v>
          </cell>
          <cell r="G9516" t="str">
            <v/>
          </cell>
          <cell r="H9516">
            <v>800</v>
          </cell>
          <cell r="I9516">
            <v>640</v>
          </cell>
          <cell r="J9516">
            <v>560</v>
          </cell>
          <cell r="K9516" t="str">
            <v>乙类</v>
          </cell>
        </row>
        <row r="9517">
          <cell r="A9517" t="str">
            <v>HYW89302</v>
          </cell>
          <cell r="B9517" t="str">
            <v>邻位皮瓣移植术</v>
          </cell>
          <cell r="C9517" t="str">
            <v>术前设计,消毒铺巾,体位摆放,消毒,麻醉,设计皮瓣,按设计分离切取皮瓣修复邻位缺损,供区直接缝合。</v>
          </cell>
          <cell r="D9517" t="str">
            <v>引流装置</v>
          </cell>
          <cell r="E9517" t="str">
            <v>特殊缝线</v>
          </cell>
          <cell r="F9517" t="str">
            <v>部位</v>
          </cell>
          <cell r="G9517" t="str">
            <v/>
          </cell>
          <cell r="H9517">
            <v>600</v>
          </cell>
          <cell r="I9517">
            <v>480</v>
          </cell>
          <cell r="J9517">
            <v>420</v>
          </cell>
          <cell r="K9517" t="str">
            <v>乙类</v>
          </cell>
        </row>
        <row r="9518">
          <cell r="A9518" t="str">
            <v>HYW89303</v>
          </cell>
          <cell r="B9518" t="str">
            <v>远位皮瓣移植术</v>
          </cell>
          <cell r="C9518" t="str">
            <v>术前设计,消毒铺巾,体位摆放,消毒,麻醉,设计皮瓣,按设计分离切取皮瓣修复远位缺损,择期断蒂。不含供区植皮。</v>
          </cell>
          <cell r="D9518" t="str">
            <v>引流装置</v>
          </cell>
          <cell r="E9518" t="str">
            <v>特殊缝线</v>
          </cell>
          <cell r="F9518" t="str">
            <v>部位</v>
          </cell>
          <cell r="G9518" t="str">
            <v/>
          </cell>
          <cell r="H9518">
            <v>600</v>
          </cell>
          <cell r="I9518">
            <v>480</v>
          </cell>
          <cell r="J9518">
            <v>420</v>
          </cell>
          <cell r="K9518" t="str">
            <v>乙类</v>
          </cell>
        </row>
        <row r="9519">
          <cell r="A9519" t="str">
            <v>HYW89304</v>
          </cell>
          <cell r="B9519" t="str">
            <v>轴型皮瓣移植术</v>
          </cell>
          <cell r="C9519" t="str">
            <v>消毒,麻醉,以超声多普勒测定血管蒂位置,设计皮瓣,分离切取由解剖学上知名动静脉血管供血的组织瓣。不含供区植皮。</v>
          </cell>
          <cell r="D9519" t="str">
            <v/>
          </cell>
          <cell r="E9519" t="str">
            <v/>
          </cell>
          <cell r="F9519" t="str">
            <v>次</v>
          </cell>
          <cell r="G9519" t="str">
            <v>以5×5厘米为基价,超过范围加收不超过30%</v>
          </cell>
          <cell r="H9519">
            <v>1300</v>
          </cell>
          <cell r="I9519">
            <v>1040</v>
          </cell>
          <cell r="J9519">
            <v>910</v>
          </cell>
          <cell r="K9519" t="str">
            <v>乙类</v>
          </cell>
        </row>
        <row r="9520">
          <cell r="A9520" t="str">
            <v>HYW89305</v>
          </cell>
          <cell r="B9520" t="str">
            <v>游离皮瓣移植术</v>
          </cell>
          <cell r="C9520" t="str">
            <v>术前设计,消毒铺巾,体位摆放,麻醉,以超声多普勒测定血管蒂位置,设计皮瓣,分离出供应皮瓣相应动静脉血管,切取带蒂皮瓣游离移植至受区,并将显微镜下皮瓣血管与受区相应口径血管吻合,再将皮瓣缝合固定。不含供区植皮。</v>
          </cell>
          <cell r="D9520" t="str">
            <v>引流装置</v>
          </cell>
          <cell r="E9520" t="str">
            <v>特殊缝线</v>
          </cell>
          <cell r="F9520" t="str">
            <v>次</v>
          </cell>
          <cell r="G9520" t="str">
            <v>以5×5厘米为基价,超过范围加收不超过30%</v>
          </cell>
          <cell r="H9520">
            <v>2400</v>
          </cell>
          <cell r="I9520">
            <v>1920</v>
          </cell>
          <cell r="J9520">
            <v>1680</v>
          </cell>
          <cell r="K9520" t="str">
            <v>乙类</v>
          </cell>
        </row>
        <row r="9521">
          <cell r="A9521" t="str">
            <v>HYX60301</v>
          </cell>
          <cell r="B9521" t="str">
            <v>阔筋膜切取术</v>
          </cell>
          <cell r="C9521" t="str">
            <v>术前设计,消毒铺单,体位摆放,麻醉,在设计切口的位置,切开皮肤,切取适当大小的阔筋膜,分层关闭切口。</v>
          </cell>
          <cell r="D9521" t="str">
            <v>引流装置</v>
          </cell>
          <cell r="E9521" t="str">
            <v>特殊缝线</v>
          </cell>
          <cell r="F9521" t="str">
            <v>次</v>
          </cell>
          <cell r="G9521" t="str">
            <v>以2×10厘米为基价,超过范围加收不超过30%</v>
          </cell>
          <cell r="H9521">
            <v>700</v>
          </cell>
          <cell r="I9521">
            <v>560</v>
          </cell>
          <cell r="J9521">
            <v>490</v>
          </cell>
          <cell r="K9521" t="str">
            <v>乙类</v>
          </cell>
        </row>
        <row r="9522">
          <cell r="A9522" t="str">
            <v>HYX60501</v>
          </cell>
          <cell r="B9522" t="str">
            <v>内窥镜下组织瓣切取术</v>
          </cell>
          <cell r="C9522" t="str">
            <v>术区术前设计,消毒铺巾,体位摆放,麻醉,切开皮肤,内窥镜下仔细剥离筋膜或肌肉组织及血管蒂,切去组织,放置引流管,缝合,加压包扎。</v>
          </cell>
          <cell r="D9522" t="str">
            <v>引流装置</v>
          </cell>
          <cell r="E9522" t="str">
            <v>特殊缝线</v>
          </cell>
          <cell r="F9522" t="str">
            <v>次</v>
          </cell>
          <cell r="G9522" t="str">
            <v/>
          </cell>
          <cell r="H9522">
            <v>1000</v>
          </cell>
          <cell r="I9522">
            <v>800</v>
          </cell>
          <cell r="J9522">
            <v>700</v>
          </cell>
          <cell r="K9522" t="str">
            <v>乙类</v>
          </cell>
        </row>
        <row r="9523">
          <cell r="A9523" t="str">
            <v>HYX73301</v>
          </cell>
          <cell r="B9523" t="str">
            <v>橡皮肿病变组织部分切除术</v>
          </cell>
          <cell r="C9523" t="str">
            <v>术前设计,消毒铺巾,体位摆放,全麻,切除肌肉浅层的部分病变组织,保留皮肤及皮下组织覆盖创面。</v>
          </cell>
          <cell r="D9523" t="str">
            <v>引流装置</v>
          </cell>
          <cell r="E9523" t="str">
            <v>特殊缝线</v>
          </cell>
          <cell r="F9523" t="str">
            <v>部位</v>
          </cell>
          <cell r="G9523" t="str">
            <v/>
          </cell>
          <cell r="H9523">
            <v>2240</v>
          </cell>
          <cell r="I9523">
            <v>1790</v>
          </cell>
          <cell r="J9523">
            <v>1565</v>
          </cell>
          <cell r="K9523" t="str">
            <v>乙类</v>
          </cell>
        </row>
        <row r="9524">
          <cell r="A9524" t="str">
            <v>HYX73302</v>
          </cell>
          <cell r="B9524" t="str">
            <v>区域病变组织切除术(Homans-Macey手术)</v>
          </cell>
          <cell r="C9524" t="str">
            <v>大腿上止血带,消毒､铺巾,准备电刀､吸引器。驱血,止血带充气。自膝上内侧15厘米纵切口延至内踝前至趾柘关节第5趾处,将足背踝关节前皮下组织切除,深度为肌腱腱膜,保留踝支持韧带,留下全皮层。小腿皮下组织切除横径的1/2,深度为肌肉的表面,留下全皮层,切除多余皮肤。仔细止血,置引流管,用缝合钉缝合皮肤。敷大纱垫加压包扎,石膏托固定。不含植皮。</v>
          </cell>
          <cell r="D9524" t="str">
            <v>引流装置</v>
          </cell>
          <cell r="E9524" t="str">
            <v>特殊缝线</v>
          </cell>
          <cell r="F9524" t="str">
            <v>部位</v>
          </cell>
          <cell r="G9524" t="str">
            <v/>
          </cell>
          <cell r="H9524">
            <v>2000</v>
          </cell>
          <cell r="I9524">
            <v>1600</v>
          </cell>
          <cell r="J9524">
            <v>1400</v>
          </cell>
          <cell r="K9524" t="str">
            <v>乙类</v>
          </cell>
        </row>
        <row r="9525">
          <cell r="A9525" t="str">
            <v>HYX89301</v>
          </cell>
          <cell r="B9525" t="str">
            <v>吻合血管肌肉瓣移植术</v>
          </cell>
          <cell r="C9525" t="str">
            <v>消毒铺巾,气囊止血带止血,切开皮肤,切取肌肉,移植于损伤处,吻合血管或吻合神经,供区直接闭合或皮肤移植。不含术中显微镜下操作。</v>
          </cell>
          <cell r="D9525" t="str">
            <v/>
          </cell>
          <cell r="E9525" t="str">
            <v>特殊缝线</v>
          </cell>
          <cell r="F9525" t="str">
            <v>部位</v>
          </cell>
          <cell r="G9525" t="str">
            <v/>
          </cell>
          <cell r="H9525">
            <v>1100</v>
          </cell>
          <cell r="I9525">
            <v>880</v>
          </cell>
          <cell r="J9525">
            <v>770</v>
          </cell>
          <cell r="K9525" t="str">
            <v>乙类</v>
          </cell>
        </row>
        <row r="9526">
          <cell r="A9526" t="str">
            <v>HYX89302</v>
          </cell>
          <cell r="B9526" t="str">
            <v>吻合血管筋膜瓣移植术</v>
          </cell>
          <cell r="C9526" t="str">
            <v>消毒铺巾,气囊止血带止血,切开皮肤,切取筋膜瓣,移植于损伤处,吻合血管,供区直接闭合或皮肤移植。不含术中显微镜下操作。</v>
          </cell>
          <cell r="D9526" t="str">
            <v/>
          </cell>
          <cell r="E9526" t="str">
            <v>特殊缝线</v>
          </cell>
          <cell r="F9526" t="str">
            <v>部位</v>
          </cell>
          <cell r="G9526" t="str">
            <v/>
          </cell>
          <cell r="H9526">
            <v>1100</v>
          </cell>
          <cell r="I9526">
            <v>880</v>
          </cell>
          <cell r="J9526">
            <v>770</v>
          </cell>
          <cell r="K9526" t="str">
            <v>乙类</v>
          </cell>
        </row>
        <row r="9527">
          <cell r="A9527" t="str">
            <v>HYX89303</v>
          </cell>
          <cell r="B9527" t="str">
            <v>筋膜组织瓣移植术</v>
          </cell>
          <cell r="C9527" t="str">
            <v>消毒,麻醉,以超声多普勒测定血管蒂位置,设计皮瓣,分离切取由解剖学上知名动静脉血管供血的筋膜组织瓣。不含供区植皮。</v>
          </cell>
          <cell r="D9527" t="str">
            <v/>
          </cell>
          <cell r="E9527" t="str">
            <v>特殊缝线</v>
          </cell>
          <cell r="F9527" t="str">
            <v>次</v>
          </cell>
          <cell r="G9527" t="str">
            <v>以面积5×5厘米为基价,超过范围加收不超过30%</v>
          </cell>
          <cell r="H9527">
            <v>1300</v>
          </cell>
          <cell r="I9527">
            <v>1040</v>
          </cell>
          <cell r="J9527">
            <v>910</v>
          </cell>
          <cell r="K9527" t="str">
            <v>乙类</v>
          </cell>
        </row>
        <row r="9528">
          <cell r="A9528" t="str">
            <v>HYX89304</v>
          </cell>
          <cell r="B9528" t="str">
            <v>带蒂肌皮瓣转移术</v>
          </cell>
          <cell r="C9528" t="str">
            <v>术前设计,消毒铺巾,体位摆放,麻醉,设计皮瓣,分离出供应皮瓣相应血管蒂,切取带蒂肌皮瓣转位移植至受区,再将皮瓣缝合固定。不含供区植皮。</v>
          </cell>
          <cell r="D9528" t="str">
            <v>引流装置</v>
          </cell>
          <cell r="E9528" t="str">
            <v>特殊缝线</v>
          </cell>
          <cell r="F9528" t="str">
            <v>次</v>
          </cell>
          <cell r="G9528" t="str">
            <v>以3×5厘米为基价,超过范围加收不超过30%</v>
          </cell>
          <cell r="H9528">
            <v>1600</v>
          </cell>
          <cell r="I9528">
            <v>1280</v>
          </cell>
          <cell r="J9528">
            <v>1120</v>
          </cell>
          <cell r="K9528" t="str">
            <v>乙类</v>
          </cell>
        </row>
        <row r="9529">
          <cell r="A9529" t="str">
            <v>HYX89305</v>
          </cell>
          <cell r="B9529" t="str">
            <v>带蒂肌瓣移植术</v>
          </cell>
          <cell r="C9529" t="str">
            <v>术前设计,消毒铺巾,体位摆放,麻醉,设计皮瓣,分离出供应肌瓣相应血管蒂,切取带蒂肌瓣转位移植至受区,再将皮瓣缝合固定。</v>
          </cell>
          <cell r="D9529" t="str">
            <v>引流装置</v>
          </cell>
          <cell r="E9529" t="str">
            <v>特殊缝线</v>
          </cell>
          <cell r="F9529" t="str">
            <v>次</v>
          </cell>
          <cell r="G9529" t="str">
            <v>以0.5×3厘米为基价,超过范围加收不超过30%</v>
          </cell>
          <cell r="H9529">
            <v>1500</v>
          </cell>
          <cell r="I9529">
            <v>1200</v>
          </cell>
          <cell r="J9529">
            <v>1050</v>
          </cell>
          <cell r="K9529" t="str">
            <v>乙类</v>
          </cell>
        </row>
        <row r="9530">
          <cell r="A9530" t="str">
            <v>HYX89306</v>
          </cell>
          <cell r="B9530" t="str">
            <v>复合组织游离移植术</v>
          </cell>
          <cell r="C9530" t="str">
            <v>术前设计,消毒铺巾,体位摆放,全麻,手术分两组:一组行受区准备,切取复合组织瓣及受区关闭,一组行供区准备,缝合复合组织瓣,复合组织块较大时需吻合血管。不含供皮区游离植皮。</v>
          </cell>
          <cell r="D9530" t="str">
            <v>引流装置</v>
          </cell>
          <cell r="E9530" t="str">
            <v>特殊缝线</v>
          </cell>
          <cell r="F9530" t="str">
            <v>次</v>
          </cell>
          <cell r="G9530" t="str">
            <v>以3厘米×2厘米为基价,每增加1平方厘米加收不超过10%</v>
          </cell>
          <cell r="H9530">
            <v>2540</v>
          </cell>
          <cell r="I9530">
            <v>2030</v>
          </cell>
          <cell r="J9530">
            <v>1780</v>
          </cell>
          <cell r="K9530" t="str">
            <v>乙类</v>
          </cell>
        </row>
        <row r="9531">
          <cell r="A9531" t="str">
            <v>HYX89307</v>
          </cell>
          <cell r="B9531" t="str">
            <v>橡皮肿病变组织切除中厚皮片移植术</v>
          </cell>
          <cell r="C9531" t="str">
            <v>术前设计,消毒铺巾,体位摆放,全麻,肌肉浅层的病变组织一并切除,将切下的皮肤以全厚或中厚皮片形式回植,或采用其它部分皮肤修复。</v>
          </cell>
          <cell r="D9531" t="str">
            <v>引流装置</v>
          </cell>
          <cell r="E9531" t="str">
            <v>特殊缝线</v>
          </cell>
          <cell r="F9531" t="str">
            <v>部位</v>
          </cell>
          <cell r="G9531" t="str">
            <v/>
          </cell>
          <cell r="H9531">
            <v>2240</v>
          </cell>
          <cell r="I9531">
            <v>1790</v>
          </cell>
          <cell r="J9531">
            <v>1565</v>
          </cell>
          <cell r="K9531" t="str">
            <v>乙类</v>
          </cell>
        </row>
        <row r="9532">
          <cell r="A9532" t="str">
            <v>HYX89308</v>
          </cell>
          <cell r="B9532" t="str">
            <v>区域病变组织切除真皮包埋术(Thomp⁃son手术)</v>
          </cell>
          <cell r="C9532" t="str">
            <v>大腿上止血带,全麻后,消毒铺巾,准备电刀､吸引器,驱血,止血带充气,自膝上内侧15厘米纵切口延至内踝前至趾柘关节第5趾处,将足背踝关节前皮下组织切除,深度为肌腱腱膜,保留踝支持韧带,留下全皮层,小腿皮下组织切除横径的1/2,深度为肌肉的表面,留下全皮层,将小腿一侧皮瓣近切缘4厘米表皮切除,将其真皮瓣埋入肌肉内(建立于深淋巴管侧枝循环,以利于浅淋巴管的回流),将对侧多余皮肤切除,与真皮皮瓣处的全皮缘缝合。不含植皮。</v>
          </cell>
          <cell r="D9532" t="str">
            <v>引流装置,外固定材料</v>
          </cell>
          <cell r="E9532" t="str">
            <v>特殊缝线</v>
          </cell>
          <cell r="F9532" t="str">
            <v>部位</v>
          </cell>
          <cell r="G9532" t="str">
            <v/>
          </cell>
          <cell r="H9532">
            <v>2200</v>
          </cell>
          <cell r="I9532">
            <v>1760</v>
          </cell>
          <cell r="J9532">
            <v>1540</v>
          </cell>
          <cell r="K9532" t="str">
            <v>乙类</v>
          </cell>
        </row>
        <row r="9533">
          <cell r="A9533" t="str">
            <v>HYX89309</v>
          </cell>
          <cell r="B9533" t="str">
            <v>显微镜下吻合血管复合组织移植术</v>
          </cell>
          <cell r="C9533" t="str">
            <v>皮､骨骼､肌肉､肌腱､软骨等两种组织以上的联合移植,吻合血管(或吻合神经),骨骼固定。不含皮肤移植术。</v>
          </cell>
          <cell r="D9533" t="str">
            <v>引流装置,外固定材料</v>
          </cell>
          <cell r="E9533" t="str">
            <v>内固定材料,钢丝,特殊缝线,止血材料</v>
          </cell>
          <cell r="F9533" t="str">
            <v>部位</v>
          </cell>
          <cell r="G9533" t="str">
            <v/>
          </cell>
          <cell r="H9533">
            <v>2650</v>
          </cell>
          <cell r="I9533">
            <v>2120</v>
          </cell>
          <cell r="J9533">
            <v>1855</v>
          </cell>
          <cell r="K9533" t="str">
            <v>乙类</v>
          </cell>
        </row>
        <row r="9534">
          <cell r="A9534" t="str">
            <v>P</v>
          </cell>
          <cell r="B9534" t="str">
            <v>十一.中医医疗服务</v>
          </cell>
          <cell r="C9534" t="str">
            <v/>
          </cell>
          <cell r="D9534" t="str">
            <v/>
          </cell>
          <cell r="E9534" t="str">
            <v/>
          </cell>
        </row>
        <row r="9534">
          <cell r="G9534" t="str">
            <v/>
          </cell>
          <cell r="H9534" t="str">
            <v/>
          </cell>
          <cell r="I9534" t="str">
            <v/>
          </cell>
          <cell r="J9534" t="str">
            <v/>
          </cell>
        </row>
        <row r="9535">
          <cell r="A9535" t="str">
            <v/>
          </cell>
          <cell r="B9535" t="str">
            <v>本章说明:1.本章"中医医疗服务"项目指应用中医药理论和技术完成诊断治疗的医疗服务项目｡2.本章包括"中医诊断"､"中医治疗"､"中医综合"三个部分,共计241项,其中"中医治疗"分为"中医外治"､"中医骨伤治疗"､"针刺与灸法"､"中医推拿治疗"､"中医肛肠治疗"､"中医特殊治疗"六个部分;"中医综合"分为"中药特殊调配加工"､"辨证施膳"两个部分｡本章项目编码字首为P｡3.与西医相同的诊疗项目,需在相应的西医系统诊疗项目中的医疗服务价格项目查找,不在此重复列项｡</v>
          </cell>
        </row>
        <row r="9536">
          <cell r="A9536" t="str">
            <v>PA</v>
          </cell>
          <cell r="B9536" t="str">
            <v>(一)中医诊断</v>
          </cell>
          <cell r="C9536" t="str">
            <v/>
          </cell>
          <cell r="D9536" t="str">
            <v/>
          </cell>
          <cell r="E9536" t="str">
            <v/>
          </cell>
        </row>
        <row r="9536">
          <cell r="G9536" t="str">
            <v/>
          </cell>
          <cell r="H9536" t="str">
            <v/>
          </cell>
          <cell r="I9536" t="str">
            <v/>
          </cell>
          <cell r="J9536" t="str">
            <v/>
          </cell>
        </row>
        <row r="9537">
          <cell r="A9537" t="str">
            <v>PAAA0101</v>
          </cell>
          <cell r="B9537" t="str">
            <v>经络穴位诊断</v>
          </cell>
          <cell r="C9537" t="str">
            <v>详细掌握患者的主诉､病史,通过对疾病相关重点经络､腧穴皮部的望诊,体表循､摸､按､压的切诊,判断病变的经络､脏腑,为选取腧穴,确定操作方法提供依据。</v>
          </cell>
          <cell r="D9537" t="str">
            <v/>
          </cell>
          <cell r="E9537" t="str">
            <v/>
          </cell>
          <cell r="F9537" t="str">
            <v>次</v>
          </cell>
          <cell r="G9537" t="str">
            <v/>
          </cell>
          <cell r="H9537">
            <v>31</v>
          </cell>
          <cell r="I9537">
            <v>25</v>
          </cell>
          <cell r="J9537">
            <v>22</v>
          </cell>
          <cell r="K9537" t="str">
            <v>乙类</v>
          </cell>
        </row>
        <row r="9538">
          <cell r="A9538" t="str">
            <v>PAAA0102</v>
          </cell>
          <cell r="B9538" t="str">
            <v>经络穴位分析</v>
          </cell>
          <cell r="C9538" t="str">
            <v>通过经络导平仪的方法对人体的十二条经络的特定穴位,从经络穴位的电阻､电位､电容,甚至是非线性的电现象数据中分析机体的脏腑､经络､组织器官的病位或中医证型,并输出结果。</v>
          </cell>
          <cell r="D9538" t="str">
            <v/>
          </cell>
          <cell r="E9538" t="str">
            <v/>
          </cell>
          <cell r="F9538" t="str">
            <v>次</v>
          </cell>
          <cell r="G9538" t="str">
            <v/>
          </cell>
          <cell r="H9538">
            <v>31</v>
          </cell>
          <cell r="I9538">
            <v>25</v>
          </cell>
          <cell r="J9538">
            <v>22</v>
          </cell>
          <cell r="K9538" t="str">
            <v>丙类</v>
          </cell>
        </row>
        <row r="9539">
          <cell r="A9539" t="str">
            <v>PAAA0201</v>
          </cell>
          <cell r="B9539" t="str">
            <v>耳穴诊断</v>
          </cell>
          <cell r="C9539" t="str">
            <v>依据经络腧穴理论,通过望耳廓色泽､形状,并切诊,或用耳穴探针､电针探测仪等对耳穴皮肤电阻等进行探测,以辅助诊断疾病。</v>
          </cell>
          <cell r="D9539" t="str">
            <v/>
          </cell>
          <cell r="E9539" t="str">
            <v/>
          </cell>
          <cell r="F9539" t="str">
            <v>次</v>
          </cell>
          <cell r="G9539" t="str">
            <v/>
          </cell>
          <cell r="H9539">
            <v>30</v>
          </cell>
          <cell r="I9539">
            <v>25</v>
          </cell>
          <cell r="J9539">
            <v>20</v>
          </cell>
          <cell r="K9539" t="str">
            <v>丙类</v>
          </cell>
        </row>
        <row r="9540">
          <cell r="A9540" t="str">
            <v>PAAA0301</v>
          </cell>
          <cell r="B9540" t="str">
            <v>脉图诊断</v>
          </cell>
          <cell r="C9540" t="str">
            <v>依据中医同身寸原理,定位取脉部位,连接脉图检测仪,显示脉图波形,根据脉图理论判断中医脉象,作出脉象报告。出具图文报告。</v>
          </cell>
          <cell r="D9540" t="str">
            <v/>
          </cell>
          <cell r="E9540" t="str">
            <v/>
          </cell>
          <cell r="F9540" t="str">
            <v>次</v>
          </cell>
          <cell r="G9540" t="str">
            <v/>
          </cell>
          <cell r="H9540">
            <v>20</v>
          </cell>
          <cell r="I9540">
            <v>16</v>
          </cell>
          <cell r="J9540">
            <v>14</v>
          </cell>
          <cell r="K9540" t="str">
            <v>丙类</v>
          </cell>
        </row>
        <row r="9541">
          <cell r="A9541" t="str">
            <v>PAAA0401</v>
          </cell>
          <cell r="B9541" t="str">
            <v>舌象图诊断</v>
          </cell>
          <cell r="C9541" t="str">
            <v>充分暴露患者舌体,连接舌象检测仪,按照中医舌诊的程序检测舌体､舌苔及舌下络脉。获取图像,对图像资料进行数据分析,根据中医舌诊诊断理论作出舌象图文报告。</v>
          </cell>
          <cell r="D9541" t="str">
            <v/>
          </cell>
          <cell r="E9541" t="str">
            <v/>
          </cell>
          <cell r="F9541" t="str">
            <v>次</v>
          </cell>
          <cell r="G9541" t="str">
            <v/>
          </cell>
          <cell r="H9541">
            <v>20</v>
          </cell>
          <cell r="I9541">
            <v>16</v>
          </cell>
          <cell r="J9541">
            <v>14</v>
          </cell>
          <cell r="K9541" t="str">
            <v>丙类</v>
          </cell>
        </row>
        <row r="9542">
          <cell r="A9542" t="str">
            <v>PB</v>
          </cell>
          <cell r="B9542" t="str">
            <v>(二)中医治疗</v>
          </cell>
          <cell r="C9542" t="str">
            <v/>
          </cell>
          <cell r="D9542" t="str">
            <v/>
          </cell>
          <cell r="E9542" t="str">
            <v/>
          </cell>
        </row>
        <row r="9542">
          <cell r="G9542" t="str">
            <v/>
          </cell>
          <cell r="H9542" t="str">
            <v/>
          </cell>
          <cell r="I9542" t="str">
            <v/>
          </cell>
          <cell r="J9542" t="str">
            <v/>
          </cell>
        </row>
        <row r="9543">
          <cell r="A9543" t="str">
            <v>PBA</v>
          </cell>
          <cell r="B9543" t="str">
            <v>1.中医外治</v>
          </cell>
          <cell r="C9543" t="str">
            <v/>
          </cell>
          <cell r="D9543" t="str">
            <v/>
          </cell>
          <cell r="E9543" t="str">
            <v/>
          </cell>
        </row>
        <row r="9543">
          <cell r="G9543" t="str">
            <v/>
          </cell>
          <cell r="H9543" t="str">
            <v/>
          </cell>
          <cell r="I9543" t="str">
            <v/>
          </cell>
          <cell r="J9543" t="str">
            <v/>
          </cell>
        </row>
        <row r="9544">
          <cell r="A9544" t="str">
            <v>PBAA0101</v>
          </cell>
          <cell r="B9544" t="str">
            <v>贴敷治疗(小)</v>
          </cell>
          <cell r="C9544" t="str">
            <v>针对面积小于或等于5厘米×5厘米的治疗部位,根据治疗部位､颜色局部辨证,分为阴证､阳证､半阴半阳证,选择不同的贴敷剂。局部常规消毒,将选好的药物选配不同基质调和制备,敷于患处,若治疗部位红肿扩散应采用箍围贴敷。</v>
          </cell>
          <cell r="D9544" t="str">
            <v>换药包</v>
          </cell>
          <cell r="E9544" t="str">
            <v/>
          </cell>
          <cell r="F9544" t="str">
            <v>部位</v>
          </cell>
          <cell r="G9544" t="str">
            <v/>
          </cell>
          <cell r="H9544">
            <v>30</v>
          </cell>
          <cell r="I9544">
            <v>26</v>
          </cell>
          <cell r="J9544">
            <v>22</v>
          </cell>
          <cell r="K9544" t="str">
            <v>甲类</v>
          </cell>
        </row>
        <row r="9545">
          <cell r="A9545" t="str">
            <v>PBAA0102</v>
          </cell>
          <cell r="B9545" t="str">
            <v>贴敷治疗(中)</v>
          </cell>
          <cell r="C9545" t="str">
            <v>针对面积大于5厘米×5厘米､小于或等于10厘米×10厘米的治疗部位,根据治疗部位､颜色局部辨证,分为阴证､阳证､半阴半阳证,选择不同的贴敷剂。局部常规消毒,将选好的药物选配不同基质调和制备,敷于患处,若治疗部位红肿扩散应采用箍围贴敷。</v>
          </cell>
          <cell r="D9545" t="str">
            <v>换药包</v>
          </cell>
          <cell r="E9545" t="str">
            <v/>
          </cell>
          <cell r="F9545" t="str">
            <v>部位</v>
          </cell>
          <cell r="G9545" t="str">
            <v/>
          </cell>
          <cell r="H9545">
            <v>40</v>
          </cell>
          <cell r="I9545">
            <v>34</v>
          </cell>
          <cell r="J9545">
            <v>29</v>
          </cell>
          <cell r="K9545" t="str">
            <v>甲类</v>
          </cell>
        </row>
        <row r="9546">
          <cell r="A9546" t="str">
            <v>PBAA0103</v>
          </cell>
          <cell r="B9546" t="str">
            <v>贴敷治疗(大)</v>
          </cell>
          <cell r="C9546" t="str">
            <v>针对面积大于10厘米×10厘米､小于或等于15厘米×15厘米的治疗部位,根据治疗部位､颜色局部辨证,分为阴证､阳证､半阴半阳证,选择不同的贴敷剂。局部常规消毒,将选好的药物选配不同基质调和制备,敷于患处,若治疗部位红肿扩散应采用箍围贴敷。</v>
          </cell>
          <cell r="D9546" t="str">
            <v>换药包</v>
          </cell>
          <cell r="E9546" t="str">
            <v/>
          </cell>
          <cell r="F9546" t="str">
            <v>部位</v>
          </cell>
          <cell r="G9546" t="str">
            <v/>
          </cell>
          <cell r="H9546">
            <v>50</v>
          </cell>
          <cell r="I9546">
            <v>43</v>
          </cell>
          <cell r="J9546">
            <v>36</v>
          </cell>
          <cell r="K9546" t="str">
            <v>甲类</v>
          </cell>
        </row>
        <row r="9547">
          <cell r="A9547" t="str">
            <v>PBAA0104</v>
          </cell>
          <cell r="B9547" t="str">
            <v>贴敷治疗(特大)</v>
          </cell>
          <cell r="C9547" t="str">
            <v>针对面积大于15厘米×15厘米的治疗部位,根据治疗部位､颜色局部辨证,分为阴证､阳证､半阴半阳证,选择不同的贴敷剂。局部常规消毒,将选好的药物选配不同基质调和制备,敷于患处,若治疗部位红肿扩散应采用箍围贴敷。</v>
          </cell>
          <cell r="D9547" t="str">
            <v>换药包</v>
          </cell>
        </row>
        <row r="9547">
          <cell r="F9547" t="str">
            <v>部位</v>
          </cell>
          <cell r="G9547" t="str">
            <v/>
          </cell>
          <cell r="H9547">
            <v>60</v>
          </cell>
          <cell r="I9547">
            <v>51</v>
          </cell>
          <cell r="J9547">
            <v>43</v>
          </cell>
          <cell r="K9547" t="str">
            <v>甲类</v>
          </cell>
        </row>
        <row r="9548">
          <cell r="A9548" t="str">
            <v>PBAA0201</v>
          </cell>
          <cell r="B9548" t="str">
            <v>中药涂擦治疗</v>
          </cell>
          <cell r="C9548" t="str">
            <v>辨证调配药物,局部清洁,用不同手法将中药药物涂擦于局部或穴位处。</v>
          </cell>
          <cell r="D9548" t="str">
            <v/>
          </cell>
          <cell r="E9548" t="str">
            <v/>
          </cell>
          <cell r="F9548" t="str">
            <v>  次</v>
          </cell>
          <cell r="G9548" t="str">
            <v>大于10厘米×10厘米的治疗部位，加收50%</v>
          </cell>
          <cell r="H9548">
            <v>30</v>
          </cell>
          <cell r="I9548">
            <v>25</v>
          </cell>
          <cell r="J9548">
            <v>20</v>
          </cell>
          <cell r="K9548" t="str">
            <v>甲类</v>
          </cell>
        </row>
        <row r="9549">
          <cell r="A9549" t="str">
            <v>PBAA0301</v>
          </cell>
          <cell r="B9549" t="str">
            <v>中药热奄包治疗(小)</v>
          </cell>
          <cell r="C9549" t="str">
            <v>针对面积小于或等于5厘米×5厘米的部位,辨证调配药物,将中药加热后,局部消毒,迅速用布包裹,敷于患部或穴位。</v>
          </cell>
          <cell r="D9549" t="str">
            <v/>
          </cell>
          <cell r="E9549" t="str">
            <v/>
          </cell>
          <cell r="F9549" t="str">
            <v>部位</v>
          </cell>
          <cell r="G9549" t="str">
            <v/>
          </cell>
          <cell r="H9549">
            <v>10</v>
          </cell>
          <cell r="I9549">
            <v>8</v>
          </cell>
          <cell r="J9549">
            <v>7</v>
          </cell>
          <cell r="K9549" t="str">
            <v>甲类</v>
          </cell>
        </row>
        <row r="9550">
          <cell r="A9550" t="str">
            <v>PBAA0302</v>
          </cell>
          <cell r="B9550" t="str">
            <v>中药热奄包治疗(中)</v>
          </cell>
          <cell r="C9550" t="str">
            <v>针对面积大于5厘米×5厘米､小于或等于10厘米×10厘米的部位,辨证调配药物,将中药加热后,局部消毒,迅速用布包裹,敷于患部或穴位。</v>
          </cell>
          <cell r="D9550" t="str">
            <v/>
          </cell>
          <cell r="E9550" t="str">
            <v/>
          </cell>
          <cell r="F9550" t="str">
            <v>部位</v>
          </cell>
          <cell r="G9550" t="str">
            <v/>
          </cell>
          <cell r="H9550">
            <v>20</v>
          </cell>
          <cell r="I9550">
            <v>16</v>
          </cell>
          <cell r="J9550">
            <v>14</v>
          </cell>
          <cell r="K9550" t="str">
            <v>甲类</v>
          </cell>
        </row>
        <row r="9551">
          <cell r="A9551" t="str">
            <v>PBAA0303</v>
          </cell>
          <cell r="B9551" t="str">
            <v>中药热奄包治疗(大)</v>
          </cell>
          <cell r="C9551" t="str">
            <v>针对面积大于10厘米×10厘米､小于或等于15厘米×15厘米的部位,辨证调配药物,将中药加热后,局部消毒,迅速用布包裹,敷于患部或穴位。</v>
          </cell>
          <cell r="D9551" t="str">
            <v/>
          </cell>
          <cell r="E9551" t="str">
            <v/>
          </cell>
          <cell r="F9551" t="str">
            <v>部位</v>
          </cell>
          <cell r="G9551" t="str">
            <v/>
          </cell>
          <cell r="H9551">
            <v>30</v>
          </cell>
          <cell r="I9551">
            <v>25</v>
          </cell>
          <cell r="J9551">
            <v>20</v>
          </cell>
          <cell r="K9551" t="str">
            <v>甲类</v>
          </cell>
        </row>
        <row r="9552">
          <cell r="A9552" t="str">
            <v>PBAA0304</v>
          </cell>
          <cell r="B9552" t="str">
            <v>中药热奄包治疗(特大)</v>
          </cell>
          <cell r="C9552" t="str">
            <v>针对面积大于15厘米×15厘米的部位,辨证调配药物,将中药加热后,局部消毒,迅速用布包裹,敷于患部或穴位。</v>
          </cell>
          <cell r="D9552" t="str">
            <v/>
          </cell>
          <cell r="E9552" t="str">
            <v/>
          </cell>
          <cell r="F9552" t="str">
            <v>部位</v>
          </cell>
          <cell r="G9552" t="str">
            <v/>
          </cell>
          <cell r="H9552">
            <v>40</v>
          </cell>
          <cell r="I9552">
            <v>32</v>
          </cell>
          <cell r="J9552">
            <v>28</v>
          </cell>
          <cell r="K9552" t="str">
            <v>甲类</v>
          </cell>
        </row>
        <row r="9553">
          <cell r="A9553" t="str">
            <v>PBAA0401</v>
          </cell>
          <cell r="B9553" t="str">
            <v>中药封包治疗(小)</v>
          </cell>
          <cell r="C9553" t="str">
            <v>针对面积小于或等于5厘米×5厘米的部位,辨证调配药物,局部清洁后,用中药均匀涂擦患处,然后用包膜包裹患处。</v>
          </cell>
          <cell r="D9553" t="str">
            <v/>
          </cell>
          <cell r="E9553" t="str">
            <v/>
          </cell>
          <cell r="F9553" t="str">
            <v>部位</v>
          </cell>
          <cell r="G9553" t="str">
            <v/>
          </cell>
          <cell r="H9553">
            <v>10</v>
          </cell>
          <cell r="I9553">
            <v>8</v>
          </cell>
          <cell r="J9553">
            <v>7</v>
          </cell>
          <cell r="K9553" t="str">
            <v>甲类</v>
          </cell>
        </row>
        <row r="9554">
          <cell r="A9554" t="str">
            <v>PBAA0402</v>
          </cell>
          <cell r="B9554" t="str">
            <v>中药封包治疗(中)</v>
          </cell>
          <cell r="C9554" t="str">
            <v>针对面积大于5厘米×5厘米､小于或等于10厘米×10厘米的部位,辨证调配药物,局部清洁后,用中药均匀涂擦患处,然后用包膜包裹患处。</v>
          </cell>
          <cell r="D9554" t="str">
            <v/>
          </cell>
          <cell r="E9554" t="str">
            <v/>
          </cell>
          <cell r="F9554" t="str">
            <v>部位</v>
          </cell>
          <cell r="G9554" t="str">
            <v/>
          </cell>
          <cell r="H9554">
            <v>20</v>
          </cell>
          <cell r="I9554">
            <v>16</v>
          </cell>
          <cell r="J9554">
            <v>14</v>
          </cell>
          <cell r="K9554" t="str">
            <v>甲类</v>
          </cell>
        </row>
        <row r="9555">
          <cell r="A9555" t="str">
            <v>PBAA0403</v>
          </cell>
          <cell r="B9555" t="str">
            <v>中药封包治疗(大)</v>
          </cell>
          <cell r="C9555" t="str">
            <v>针对面积大于10厘米×10厘米､小于或等于15厘米×15厘米的部位,辨证调配药物,局部清洁后,用中药均匀涂擦患处,然后用包膜包裹患处。</v>
          </cell>
          <cell r="D9555" t="str">
            <v/>
          </cell>
          <cell r="E9555" t="str">
            <v/>
          </cell>
          <cell r="F9555" t="str">
            <v>部位</v>
          </cell>
          <cell r="G9555" t="str">
            <v/>
          </cell>
          <cell r="H9555">
            <v>30</v>
          </cell>
          <cell r="I9555">
            <v>25</v>
          </cell>
          <cell r="J9555">
            <v>20</v>
          </cell>
          <cell r="K9555" t="str">
            <v>甲类</v>
          </cell>
        </row>
        <row r="9556">
          <cell r="A9556" t="str">
            <v>PBAA0404</v>
          </cell>
          <cell r="B9556" t="str">
            <v>中药封包治疗(特大)</v>
          </cell>
          <cell r="C9556" t="str">
            <v>针对面积大于15厘米×15厘米的部位,辨证调配药物,局部清洁后,用中药均匀涂擦患处,然后用包膜包裹患处。</v>
          </cell>
          <cell r="D9556" t="str">
            <v/>
          </cell>
          <cell r="E9556" t="str">
            <v/>
          </cell>
          <cell r="F9556" t="str">
            <v>部位</v>
          </cell>
          <cell r="G9556" t="str">
            <v/>
          </cell>
          <cell r="H9556">
            <v>40</v>
          </cell>
          <cell r="I9556">
            <v>32</v>
          </cell>
          <cell r="J9556">
            <v>28</v>
          </cell>
          <cell r="K9556" t="str">
            <v>甲类</v>
          </cell>
        </row>
        <row r="9557">
          <cell r="A9557" t="str">
            <v>PBAA0501</v>
          </cell>
          <cell r="B9557" t="str">
            <v>中药局部熏洗治疗</v>
          </cell>
          <cell r="C9557" t="str">
            <v>局部清洁,辨证调配药物,将中药药物加热,趁热先行熏蒸,适当温度时淋洗或浸泡。</v>
          </cell>
          <cell r="D9557" t="str">
            <v>塑料袋</v>
          </cell>
          <cell r="E9557" t="str">
            <v/>
          </cell>
          <cell r="F9557" t="str">
            <v>次</v>
          </cell>
          <cell r="G9557" t="str">
            <v/>
          </cell>
          <cell r="H9557">
            <v>30</v>
          </cell>
          <cell r="I9557">
            <v>25</v>
          </cell>
          <cell r="J9557">
            <v>20</v>
          </cell>
          <cell r="K9557" t="str">
            <v>乙类</v>
          </cell>
        </row>
        <row r="9558">
          <cell r="A9558" t="str">
            <v>PBAA0502</v>
          </cell>
          <cell r="B9558" t="str">
            <v>中药半身熏洗治疗</v>
          </cell>
          <cell r="C9558" t="str">
            <v>半身清洁,辨证调配药物,将中药药物加热,趁热先行熏蒸,适当温度时淋洗或浸泡。</v>
          </cell>
          <cell r="D9558" t="str">
            <v>塑料袋</v>
          </cell>
          <cell r="E9558" t="str">
            <v/>
          </cell>
          <cell r="F9558" t="str">
            <v>次</v>
          </cell>
          <cell r="G9558" t="str">
            <v/>
          </cell>
          <cell r="H9558">
            <v>60</v>
          </cell>
          <cell r="I9558">
            <v>48</v>
          </cell>
          <cell r="J9558">
            <v>42</v>
          </cell>
          <cell r="K9558" t="str">
            <v>乙类</v>
          </cell>
        </row>
        <row r="9559">
          <cell r="A9559" t="str">
            <v>PBAA0503</v>
          </cell>
          <cell r="B9559" t="str">
            <v>中药全身熏洗治疗</v>
          </cell>
          <cell r="C9559" t="str">
            <v>全身清洁,辨证调配药物,将中药药物加热,趁热先行熏蒸,适当温度时淋洗或浸泡。</v>
          </cell>
          <cell r="D9559" t="str">
            <v>塑料袋</v>
          </cell>
          <cell r="E9559" t="str">
            <v/>
          </cell>
          <cell r="F9559" t="str">
            <v>次</v>
          </cell>
          <cell r="G9559" t="str">
            <v/>
          </cell>
          <cell r="H9559">
            <v>80</v>
          </cell>
          <cell r="I9559">
            <v>65</v>
          </cell>
          <cell r="J9559">
            <v>55</v>
          </cell>
          <cell r="K9559" t="str">
            <v>丙类</v>
          </cell>
        </row>
        <row r="9560">
          <cell r="A9560" t="str">
            <v>PBAA0601</v>
          </cell>
          <cell r="B9560" t="str">
            <v>中药蒸汽浴治疗</v>
          </cell>
          <cell r="C9560" t="str">
            <v>将辨证调配药物置入加热喷雾装置中,患者清洁后,坐入密闭的箱中,头部外露,启动开关。</v>
          </cell>
          <cell r="D9560" t="str">
            <v/>
          </cell>
          <cell r="E9560" t="str">
            <v/>
          </cell>
          <cell r="F9560" t="str">
            <v>次</v>
          </cell>
          <cell r="G9560" t="str">
            <v/>
          </cell>
          <cell r="H9560">
            <v>70</v>
          </cell>
          <cell r="I9560">
            <v>55</v>
          </cell>
          <cell r="J9560">
            <v>50</v>
          </cell>
          <cell r="K9560" t="str">
            <v>乙类</v>
          </cell>
        </row>
        <row r="9561">
          <cell r="A9561" t="str">
            <v>PBAA0701</v>
          </cell>
          <cell r="B9561" t="str">
            <v>中药塌渍治疗</v>
          </cell>
          <cell r="C9561" t="str">
            <v>局部清洁或常规消毒后,根据局部情况,辨证调配药物,使用不同剂型及温度,湿敷或泡洗。</v>
          </cell>
          <cell r="D9561" t="str">
            <v/>
          </cell>
          <cell r="E9561" t="str">
            <v/>
          </cell>
          <cell r="F9561" t="str">
            <v>  次</v>
          </cell>
          <cell r="G9561" t="str">
            <v>大于10厘米×10厘米的治疗部位，加收50%</v>
          </cell>
          <cell r="H9561">
            <v>42</v>
          </cell>
          <cell r="I9561">
            <v>34</v>
          </cell>
          <cell r="J9561">
            <v>30</v>
          </cell>
          <cell r="K9561" t="str">
            <v>乙类</v>
          </cell>
        </row>
        <row r="9562">
          <cell r="A9562" t="str">
            <v>PBAA0801</v>
          </cell>
          <cell r="B9562" t="str">
            <v>中药熏药治疗</v>
          </cell>
          <cell r="C9562" t="str">
            <v>局部清洁,辨证选用制备好的药卷､药香,或用特殊树枝,点燃后直接用烟熏烤,或放置在特定容器中用烟熏烤。</v>
          </cell>
          <cell r="D9562" t="str">
            <v>药卷,药香</v>
          </cell>
          <cell r="E9562" t="str">
            <v/>
          </cell>
          <cell r="F9562" t="str">
            <v>１０％体表面积</v>
          </cell>
          <cell r="G9562" t="str">
            <v/>
          </cell>
          <cell r="H9562">
            <v>40</v>
          </cell>
          <cell r="I9562">
            <v>32</v>
          </cell>
          <cell r="J9562">
            <v>28</v>
          </cell>
          <cell r="K9562" t="str">
            <v>乙类</v>
          </cell>
        </row>
        <row r="9563">
          <cell r="A9563" t="str">
            <v>PBAA0901</v>
          </cell>
          <cell r="B9563" t="str">
            <v>中药硬膏热贴敷治疗</v>
          </cell>
          <cell r="C9563" t="str">
            <v>辨证选择硬膏,局部清洁,将中药硬膏加热软化,调整厚薄大小,贴于患处。</v>
          </cell>
          <cell r="D9563" t="str">
            <v/>
          </cell>
          <cell r="E9563" t="str">
            <v/>
          </cell>
          <cell r="F9563" t="str">
            <v>部位</v>
          </cell>
          <cell r="G9563" t="str">
            <v/>
          </cell>
          <cell r="H9563">
            <v>5</v>
          </cell>
          <cell r="I9563">
            <v>5</v>
          </cell>
          <cell r="J9563">
            <v>5</v>
          </cell>
          <cell r="K9563" t="str">
            <v>乙类</v>
          </cell>
        </row>
        <row r="9564">
          <cell r="A9564" t="str">
            <v>PBAA1001</v>
          </cell>
          <cell r="B9564" t="str">
            <v>烫熨治疗(小)</v>
          </cell>
          <cell r="C9564" t="str">
            <v>针对面积小于或等于5厘米×5厘米的创面,辨证调配药物,将中药加热后,迅速用布包裹,然后在病人身上的特定部位来回移动或反复旋转按摩。</v>
          </cell>
          <cell r="D9564" t="str">
            <v/>
          </cell>
          <cell r="E9564" t="str">
            <v/>
          </cell>
          <cell r="F9564" t="str">
            <v>部位</v>
          </cell>
          <cell r="G9564" t="str">
            <v/>
          </cell>
          <cell r="H9564">
            <v>10</v>
          </cell>
          <cell r="I9564">
            <v>8</v>
          </cell>
          <cell r="J9564">
            <v>7</v>
          </cell>
          <cell r="K9564" t="str">
            <v>丙类</v>
          </cell>
        </row>
        <row r="9565">
          <cell r="A9565" t="str">
            <v>PBAA1002</v>
          </cell>
          <cell r="B9565" t="str">
            <v>烫熨治疗(中)</v>
          </cell>
          <cell r="C9565" t="str">
            <v>针对面积大于5厘米×5厘米､小于或等于10厘米×10厘米的创面,辨证调配药物,将中药加热后,迅速用布包裹,然后在病人身上的特定部位来回移动或反复旋转按摩。</v>
          </cell>
          <cell r="D9565" t="str">
            <v/>
          </cell>
          <cell r="E9565" t="str">
            <v/>
          </cell>
          <cell r="F9565" t="str">
            <v>部位</v>
          </cell>
          <cell r="G9565" t="str">
            <v/>
          </cell>
          <cell r="H9565">
            <v>20</v>
          </cell>
          <cell r="I9565">
            <v>16</v>
          </cell>
          <cell r="J9565">
            <v>14</v>
          </cell>
          <cell r="K9565" t="str">
            <v>丙类</v>
          </cell>
        </row>
        <row r="9566">
          <cell r="A9566" t="str">
            <v>PBAA1003</v>
          </cell>
          <cell r="B9566" t="str">
            <v>烫熨治疗(大)</v>
          </cell>
          <cell r="C9566" t="str">
            <v>针对面积大于10厘米×10厘米､小于或等于15厘米×15厘米的创面,辨证调配药物,将中药加热后,迅速用布包裹,然后在病人身上的特定部位来回移动或反复旋转按摩。</v>
          </cell>
          <cell r="D9566" t="str">
            <v/>
          </cell>
          <cell r="E9566" t="str">
            <v/>
          </cell>
          <cell r="F9566" t="str">
            <v>部位</v>
          </cell>
          <cell r="G9566" t="str">
            <v/>
          </cell>
          <cell r="H9566">
            <v>30</v>
          </cell>
          <cell r="I9566">
            <v>25</v>
          </cell>
          <cell r="J9566">
            <v>20</v>
          </cell>
          <cell r="K9566" t="str">
            <v>丙类</v>
          </cell>
        </row>
        <row r="9567">
          <cell r="A9567" t="str">
            <v>PBAA1004</v>
          </cell>
          <cell r="B9567" t="str">
            <v>烫熨治疗(特大)</v>
          </cell>
          <cell r="C9567" t="str">
            <v>针对面积大于15厘米×15厘米的创面,辨证调配药物,将中药加热后,迅速用布包裹,然后在病人身上的特定部位来回移动或反复旋转按摩。</v>
          </cell>
          <cell r="D9567" t="str">
            <v/>
          </cell>
          <cell r="E9567" t="str">
            <v/>
          </cell>
          <cell r="F9567" t="str">
            <v>部位</v>
          </cell>
          <cell r="G9567" t="str">
            <v/>
          </cell>
          <cell r="H9567">
            <v>40</v>
          </cell>
          <cell r="I9567">
            <v>32</v>
          </cell>
          <cell r="J9567">
            <v>28</v>
          </cell>
          <cell r="K9567" t="str">
            <v>丙类</v>
          </cell>
        </row>
        <row r="9568">
          <cell r="A9568" t="str">
            <v>PBAA1101</v>
          </cell>
          <cell r="B9568" t="str">
            <v>赘生物中药腐蚀治疗</v>
          </cell>
          <cell r="C9568" t="str">
            <v>局部常规消毒,用大胶布中央剪一与赘生物大小相同的孔并贴之,充分暴露赘生物,以保护周围皮肤,再将药物涂于赘生物表面,外敷敷料固定包扎。</v>
          </cell>
          <cell r="D9568" t="str">
            <v/>
          </cell>
          <cell r="E9568" t="str">
            <v/>
          </cell>
          <cell r="F9568" t="str">
            <v>每赘生物</v>
          </cell>
          <cell r="G9568" t="str">
            <v/>
          </cell>
          <cell r="H9568">
            <v>20</v>
          </cell>
          <cell r="I9568">
            <v>16</v>
          </cell>
          <cell r="J9568">
            <v>14</v>
          </cell>
          <cell r="K9568" t="str">
            <v>乙类</v>
          </cell>
        </row>
        <row r="9569">
          <cell r="A9569" t="str">
            <v>PBAA1201</v>
          </cell>
          <cell r="B9569" t="str">
            <v>中药化腐清创术(小)</v>
          </cell>
          <cell r="C9569" t="str">
            <v>针对面积小于或等于5厘米×5厘米的浅表创面。消毒铺巾,用生理冲洗液､中药液或中药油清洁创面,局部表面麻醉,视创面脓腐状况清除坏死组织及脓液,注意止血,取脓液行细菌培养及药敏试验,外敷中药,清洁包扎。不含细菌培养及药敏试验､超声清创､病理切片。</v>
          </cell>
          <cell r="D9569" t="str">
            <v>注射器,培养管,冲洗液</v>
          </cell>
          <cell r="E9569" t="str">
            <v/>
          </cell>
          <cell r="F9569" t="str">
            <v>创面</v>
          </cell>
          <cell r="G9569" t="str">
            <v/>
          </cell>
          <cell r="H9569">
            <v>30</v>
          </cell>
          <cell r="I9569">
            <v>25</v>
          </cell>
          <cell r="J9569">
            <v>20</v>
          </cell>
          <cell r="K9569" t="str">
            <v>甲类</v>
          </cell>
        </row>
        <row r="9570">
          <cell r="A9570" t="str">
            <v>PBAA1202</v>
          </cell>
          <cell r="B9570" t="str">
            <v>中药化腐清创术(中)</v>
          </cell>
          <cell r="C9570" t="str">
            <v>针对面积大于5厘米×5厘米､小于或等于10厘米×10厘米的创面。消毒铺巾,局麻,清洁创面,用组织剪将坏死组织清除,取脓液行细菌培养+药敏试验,充分引流及止血,外敷中药,垫棉垫,清洁包扎,手术过程中注意勿损伤周围血管及神经。不含细菌培养及药敏试验､超声清创､病理切片。</v>
          </cell>
          <cell r="D9570" t="str">
            <v>注射器,培养管,冲洗液</v>
          </cell>
          <cell r="E9570" t="str">
            <v/>
          </cell>
          <cell r="F9570" t="str">
            <v>创面</v>
          </cell>
          <cell r="G9570" t="str">
            <v/>
          </cell>
          <cell r="H9570">
            <v>40</v>
          </cell>
          <cell r="I9570">
            <v>32</v>
          </cell>
          <cell r="J9570">
            <v>28</v>
          </cell>
          <cell r="K9570" t="str">
            <v>甲类</v>
          </cell>
        </row>
        <row r="9571">
          <cell r="A9571" t="str">
            <v>PBAA1203</v>
          </cell>
          <cell r="B9571" t="str">
            <v>中药化腐清创术(大)</v>
          </cell>
          <cell r="C9571" t="str">
            <v>针对面积大于10厘米×10厘米､小于或等于15厘米×15厘米或侵及肌层的创面。消毒铺巾,局麻下用生理冲洗液冲洗创面,清除坏死皮痂､脓及腐肉,进行中医蚕食清疮,避免损伤健康组织与肉芽,取脓液行细菌培养及药敏试验,充分引流及止血,外敷中药,垫棉垫,清洁包扎,手术过程中注意勿损伤周围血管及神经。不含细菌培养及药敏试验､超声清创､病理切片。</v>
          </cell>
          <cell r="D9571" t="str">
            <v>注射器,培养管,冲洗液</v>
          </cell>
          <cell r="E9571" t="str">
            <v/>
          </cell>
          <cell r="F9571" t="str">
            <v>创面</v>
          </cell>
          <cell r="G9571" t="str">
            <v/>
          </cell>
          <cell r="H9571">
            <v>60</v>
          </cell>
          <cell r="I9571">
            <v>48</v>
          </cell>
          <cell r="J9571">
            <v>42</v>
          </cell>
          <cell r="K9571" t="str">
            <v>甲类</v>
          </cell>
        </row>
        <row r="9572">
          <cell r="A9572" t="str">
            <v>PBAA1204</v>
          </cell>
          <cell r="B9572" t="str">
            <v>中药化腐清创术(特大)</v>
          </cell>
          <cell r="C9572" t="str">
            <v>针对面积大于15厘米×15厘米或侵及骨､关节囊､肌腱､神经､血管,包括颈部及会阴部的创面。消毒铺巾,在手术室行对应的麻醉下,用生理冲洗液冲洗创面,清除坏死皮痂及痂下积脓,暴露坏死组织,进行中医蚕食清疮,避免损伤健康组织,若坏死组织侵犯到骨､关节囊､肌腱,也应一并切除,用咬骨钳清除坏死骨面或骨残端,取脓液行细菌培养+药敏试验,充分引流,创面用激光刀或氩气刀止血,外敷中药,垫棉垫,清洁包扎,手术过程中注意勿损伤周围血管､神经及正常骨面。不含细菌培养,药敏试验,激光刀､氩气刀､超声清创或病理切片。</v>
          </cell>
          <cell r="D9572" t="str">
            <v>注射器,培养管,冲洗液</v>
          </cell>
          <cell r="E9572" t="str">
            <v>止血材料</v>
          </cell>
          <cell r="F9572" t="str">
            <v>创面</v>
          </cell>
          <cell r="G9572" t="str">
            <v/>
          </cell>
          <cell r="H9572">
            <v>100</v>
          </cell>
          <cell r="I9572">
            <v>80</v>
          </cell>
          <cell r="J9572">
            <v>70</v>
          </cell>
          <cell r="K9572" t="str">
            <v>甲类</v>
          </cell>
        </row>
        <row r="9573">
          <cell r="A9573" t="str">
            <v>PBAA1301</v>
          </cell>
          <cell r="B9573" t="str">
            <v>挑治</v>
          </cell>
          <cell r="C9573" t="str">
            <v>病人坐位,局部常规消毒,用消毒三棱针将挑治部位的表皮纵行挑破0.2-0.3厘米,然后深入表皮下,将皮层白色纤维样物全部挑断,或剪去,或把挑出的纤维弹拨几下,以增加刺激,伤口一般无出血或稍有出血,然后用消毒液消毒,外覆纱布并固定。</v>
          </cell>
          <cell r="D9573" t="str">
            <v>注射器</v>
          </cell>
          <cell r="E9573" t="str">
            <v/>
          </cell>
          <cell r="F9573" t="str">
            <v>穴位</v>
          </cell>
          <cell r="G9573" t="str">
            <v/>
          </cell>
          <cell r="H9573">
            <v>20</v>
          </cell>
          <cell r="I9573">
            <v>16</v>
          </cell>
          <cell r="J9573">
            <v>14</v>
          </cell>
          <cell r="K9573" t="str">
            <v>甲类</v>
          </cell>
        </row>
        <row r="9574">
          <cell r="A9574" t="str">
            <v>PBAA1401</v>
          </cell>
          <cell r="B9574" t="str">
            <v>甲床放血治疗</v>
          </cell>
          <cell r="C9574" t="str">
            <v>常规消毒,将针具烧红后快速刺透甲板,放净瘀血,清洁包扎。</v>
          </cell>
          <cell r="D9574" t="str">
            <v/>
          </cell>
          <cell r="E9574" t="str">
            <v/>
          </cell>
          <cell r="F9574" t="str">
            <v>每甲</v>
          </cell>
          <cell r="G9574" t="str">
            <v/>
          </cell>
          <cell r="H9574">
            <v>20</v>
          </cell>
          <cell r="I9574">
            <v>16</v>
          </cell>
          <cell r="J9574">
            <v>14</v>
          </cell>
          <cell r="K9574" t="str">
            <v>甲类</v>
          </cell>
        </row>
        <row r="9575">
          <cell r="A9575" t="str">
            <v>PBAA1501</v>
          </cell>
          <cell r="B9575" t="str">
            <v>药线引流治疗</v>
          </cell>
          <cell r="C9575" t="str">
            <v>采用桑皮纸或丝绵纸,将纸裁成宽窄､长短不同的纸条,一种方法是先将纸条捻搓,再对折,如搓麻绳般搓成纸线,涂凡士林后并滚上已配制的药粉,另一种方法是在搓药线前,将已配制好的药粉撒于纸条中,以上制成的药线,经常规消毒后备用,操作时窦道口周边清洁消毒,用探针探及窦道深浅及宽窄,辨证选择合适的药线,插于窦道底,再上提0.1-0.2厘米,将长于窦道口的药线平折于窦口外,外敷药物并固定。</v>
          </cell>
          <cell r="D9575" t="str">
            <v>药线</v>
          </cell>
          <cell r="E9575" t="str">
            <v/>
          </cell>
          <cell r="F9575" t="str">
            <v>每窦道</v>
          </cell>
          <cell r="G9575" t="str">
            <v/>
          </cell>
          <cell r="H9575">
            <v>50</v>
          </cell>
          <cell r="I9575">
            <v>40</v>
          </cell>
          <cell r="J9575">
            <v>35</v>
          </cell>
          <cell r="K9575" t="str">
            <v>乙类</v>
          </cell>
        </row>
        <row r="9576">
          <cell r="A9576" t="str">
            <v>PBAA1601</v>
          </cell>
          <cell r="B9576" t="str">
            <v>体表窦道切开搔爬术</v>
          </cell>
          <cell r="C9576" t="str">
            <v>消毒铺巾,局麻下,用探针由窦口插入,探查窦道,沿探针走行切开,将腐烂肉芽组织搔爬干净,并切除坚硬窦壁,填以中药纱条或凡士林纱条,外敷无菌纱布及棉垫包扎固定。</v>
          </cell>
          <cell r="D9576" t="str">
            <v>注射器,药纱条,凡士林纱条</v>
          </cell>
          <cell r="E9576" t="str">
            <v/>
          </cell>
          <cell r="F9576" t="str">
            <v>每窦道</v>
          </cell>
          <cell r="G9576" t="str">
            <v>每增加1个分支窦道加收不超过50%</v>
          </cell>
          <cell r="H9576">
            <v>90</v>
          </cell>
          <cell r="I9576">
            <v>70</v>
          </cell>
          <cell r="J9576">
            <v>60</v>
          </cell>
          <cell r="K9576" t="str">
            <v>乙类</v>
          </cell>
        </row>
        <row r="9577">
          <cell r="A9577" t="str">
            <v>PBAA1602</v>
          </cell>
          <cell r="B9577" t="str">
            <v>耳前窦道切开搔爬术</v>
          </cell>
          <cell r="C9577" t="str">
            <v>消毒铺巾,局麻下,用探针由耳前窦口插入,注入2%亚甲蓝液充盈窦道各分支,在瘘管口周围作梭形切口,切开皮肤及皮下组织后,沿蓝染的管道仔细分离,将腐烂肉芽组织搔爬干净,充分止血,填以中药纱条或凡士林纱条,外加纱布覆盖,加压包扎固定。</v>
          </cell>
          <cell r="D9577" t="str">
            <v>注射器,药纱条,凡士林纱条</v>
          </cell>
          <cell r="E9577" t="str">
            <v/>
          </cell>
          <cell r="F9577" t="str">
            <v>每窦道</v>
          </cell>
          <cell r="G9577" t="str">
            <v>每增加1个分支窦道加收不超过50%</v>
          </cell>
          <cell r="H9577">
            <v>90</v>
          </cell>
          <cell r="I9577">
            <v>70</v>
          </cell>
          <cell r="J9577">
            <v>60</v>
          </cell>
          <cell r="K9577" t="str">
            <v>乙类</v>
          </cell>
        </row>
        <row r="9578">
          <cell r="A9578" t="str">
            <v>PBAA1603</v>
          </cell>
          <cell r="B9578" t="str">
            <v>乳腺窦道切开搔爬术</v>
          </cell>
          <cell r="C9578" t="str">
            <v>消毒铺巾,局麻下,以探针探查窦道,沿探针将窦道切开,将窦道两边的窦壁切除直至正常组织。生理冲洗液冲洗伤口,止血,填以中药纱条或凡士林纱条,外敷无菌纱布及棉垫包扎固定。</v>
          </cell>
          <cell r="D9578" t="str">
            <v>注射器,药纱条,凡士林纱条,冲洗液</v>
          </cell>
          <cell r="E9578" t="str">
            <v/>
          </cell>
          <cell r="F9578" t="str">
            <v>每窦道</v>
          </cell>
          <cell r="G9578" t="str">
            <v>每增加1个分支窦道加收不超过50%</v>
          </cell>
          <cell r="H9578">
            <v>90</v>
          </cell>
          <cell r="I9578">
            <v>70</v>
          </cell>
          <cell r="J9578">
            <v>60</v>
          </cell>
          <cell r="K9578" t="str">
            <v>乙类</v>
          </cell>
        </row>
        <row r="9579">
          <cell r="A9579" t="str">
            <v>PBB</v>
          </cell>
          <cell r="B9579" t="str">
            <v>2.中医骨伤治疗</v>
          </cell>
          <cell r="C9579" t="str">
            <v/>
          </cell>
          <cell r="D9579" t="str">
            <v/>
          </cell>
          <cell r="E9579" t="str">
            <v/>
          </cell>
        </row>
        <row r="9579">
          <cell r="G9579" t="str">
            <v/>
          </cell>
          <cell r="H9579" t="str">
            <v/>
          </cell>
          <cell r="I9579" t="str">
            <v/>
          </cell>
          <cell r="J9579" t="str">
            <v/>
          </cell>
        </row>
        <row r="9580">
          <cell r="A9580" t="str">
            <v>PBBA0101</v>
          </cell>
          <cell r="B9580" t="str">
            <v>锁骨骨折手法整复术</v>
          </cell>
          <cell r="C9580" t="str">
            <v>两助手固定患者,幼儿锁骨有移位骨折,术者应用端提按捺手法复位骨折,少年及成年人锁骨骨折,术者应用膝顶复位法和外侧牵引复位法复位骨折,骨折整复后需经X线透视观察复位情况。不含X线引导。</v>
          </cell>
          <cell r="D9580" t="str">
            <v/>
          </cell>
          <cell r="E9580" t="str">
            <v/>
          </cell>
          <cell r="F9580" t="str">
            <v>次</v>
          </cell>
          <cell r="G9580" t="str">
            <v>粉碎骨折加收不超过50%,陈旧性骨折加收不超过100%,骨折合并脱位加收不超过50%</v>
          </cell>
          <cell r="H9580">
            <v>230</v>
          </cell>
          <cell r="I9580">
            <v>185</v>
          </cell>
          <cell r="J9580">
            <v>160</v>
          </cell>
          <cell r="K9580" t="str">
            <v>甲类</v>
          </cell>
        </row>
        <row r="9581">
          <cell r="A9581" t="str">
            <v>PBBA0102</v>
          </cell>
          <cell r="B9581" t="str">
            <v>肱骨外科颈骨折手法整复术</v>
          </cell>
          <cell r="C9581" t="str">
            <v>患者平卧或坐位,一助手用布带绕过腋向上提拉,另一助手握其肘部,沿肱骨纵轴方向拔伸牵引,矫正短缩移位,术者双手抱骨折远端内侧向外用力扳拉,助手同时在拔伸牵引下内收其上臂,使之复位,骨折整复后需经X线透视观察复位情况。不含X线引导。</v>
          </cell>
          <cell r="D9581" t="str">
            <v/>
          </cell>
          <cell r="E9581" t="str">
            <v/>
          </cell>
          <cell r="F9581" t="str">
            <v>次</v>
          </cell>
          <cell r="G9581" t="str">
            <v>粉碎骨折加收不超过50%,陈旧性骨折加收不超过100%,骨折合并脱位加收不超过50%</v>
          </cell>
          <cell r="H9581">
            <v>260</v>
          </cell>
          <cell r="I9581">
            <v>205</v>
          </cell>
          <cell r="J9581">
            <v>180</v>
          </cell>
          <cell r="K9581" t="str">
            <v>甲类</v>
          </cell>
        </row>
        <row r="9582">
          <cell r="A9582" t="str">
            <v>PBBA0103</v>
          </cell>
          <cell r="B9582" t="str">
            <v>肱骨大结节骨折手法整复术</v>
          </cell>
          <cell r="C9582" t="str">
            <v>两助手牵拉固定患肢,术者立于患侧,一手握住患侧肘部,将患肢徐徐外展,外旋,另一手置于患肩,拇指顺冈上肌,冈下肌自内向外推按,至肩峰下时将向上向内移位的大结节向下用力按压,使之复位,骨折整复后需经X线透视观察复位情况。不含X线引导。</v>
          </cell>
          <cell r="D9582" t="str">
            <v/>
          </cell>
          <cell r="E9582" t="str">
            <v/>
          </cell>
          <cell r="F9582" t="str">
            <v>次</v>
          </cell>
          <cell r="G9582" t="str">
            <v>粉碎骨折加收不超过50%,陈旧性骨折加收不超过100%,骨折合并脱位加收不超过50%</v>
          </cell>
          <cell r="H9582">
            <v>260</v>
          </cell>
          <cell r="I9582">
            <v>205</v>
          </cell>
          <cell r="J9582">
            <v>180</v>
          </cell>
          <cell r="K9582" t="str">
            <v>甲类</v>
          </cell>
        </row>
        <row r="9583">
          <cell r="A9583" t="str">
            <v>PBBA0104</v>
          </cell>
          <cell r="B9583" t="str">
            <v>肱骨干骨折手法整复术</v>
          </cell>
          <cell r="C9583" t="str">
            <v>一助手用布带通过腋窝向上提拉,另一助手握持前臂在中立位向下牵拉患肢,进行拔伸牵引,矫正重叠移位,术者根据上､中､下1/3骨折的移位不同,采用屈伸收展､旋转回绕､推挤捺正手法进行复位,手法整复时注意防止桡神经的损伤,骨折整复后需经X线透视观察复位情况。不含X线引导。</v>
          </cell>
          <cell r="D9583" t="str">
            <v/>
          </cell>
          <cell r="E9583" t="str">
            <v/>
          </cell>
          <cell r="F9583" t="str">
            <v>次</v>
          </cell>
          <cell r="G9583" t="str">
            <v>粉碎骨折加收不超过50%,陈旧性骨折加收不超过100%,骨折合并脱位加收不超过50%</v>
          </cell>
          <cell r="H9583">
            <v>260</v>
          </cell>
          <cell r="I9583">
            <v>205</v>
          </cell>
          <cell r="J9583">
            <v>180</v>
          </cell>
          <cell r="K9583" t="str">
            <v>甲类</v>
          </cell>
        </row>
        <row r="9584">
          <cell r="A9584" t="str">
            <v>PBBA0105</v>
          </cell>
          <cell r="B9584" t="str">
            <v>肱骨髁上骨折手法整复术</v>
          </cell>
          <cell r="C9584" t="str">
            <v>根据伸直型或屈曲型骨折的类型不同,两助手在顺势拔伸牵引下矫正重叠移位,术者旋转回绕矫正旋转移位,横向挤压矫正侧方移位,再经两助手协助下矫正断端的前､后移位,或伸直或屈曲肘关节,手法整复时注意防止神经和血管的损伤,骨折整复后需经X线透视观察复位情况。不含X线引导。</v>
          </cell>
          <cell r="D9584" t="str">
            <v/>
          </cell>
          <cell r="E9584" t="str">
            <v/>
          </cell>
          <cell r="F9584" t="str">
            <v>次</v>
          </cell>
          <cell r="G9584" t="str">
            <v>粉碎骨折加收不超过50%,陈旧性骨折加收不超过100%,骨折合并脱位加收不超过50%</v>
          </cell>
          <cell r="H9584">
            <v>280</v>
          </cell>
          <cell r="I9584">
            <v>220</v>
          </cell>
          <cell r="J9584">
            <v>190</v>
          </cell>
          <cell r="K9584" t="str">
            <v>甲类</v>
          </cell>
        </row>
        <row r="9585">
          <cell r="A9585" t="str">
            <v>PBBA0106</v>
          </cell>
          <cell r="B9585" t="str">
            <v>肱骨髁间骨折手法整复术</v>
          </cell>
          <cell r="C9585" t="str">
            <v>在两助手拔伸牵引下,术者抱髁并向中心挤压,根据桡偏或尺偏移位,一手用大鱼际将骨折近端向对侧推按,另一手推按两髁使之与骨折近端对位,以矫正侧方移位,根据伸直型和屈曲型骨折的不同受伤机制,矫正前后移位,术者一手捏住两髁,另一手自髁上向中心反复推挤骨折,手法整复时注意防止神经和血管的损伤,骨折整复后需经X线透视观察复位情况。不含X线引导。</v>
          </cell>
          <cell r="D9585" t="str">
            <v/>
          </cell>
          <cell r="E9585" t="str">
            <v/>
          </cell>
          <cell r="F9585" t="str">
            <v>次</v>
          </cell>
          <cell r="G9585" t="str">
            <v>粉碎骨折加收不超过50%,陈旧性骨折加收不超过100%,骨折合并脱位加收不超过50%</v>
          </cell>
          <cell r="H9585">
            <v>280</v>
          </cell>
          <cell r="I9585">
            <v>220</v>
          </cell>
          <cell r="J9585">
            <v>190</v>
          </cell>
          <cell r="K9585" t="str">
            <v>甲类</v>
          </cell>
        </row>
        <row r="9586">
          <cell r="A9586" t="str">
            <v>PBBA0107</v>
          </cell>
          <cell r="B9586" t="str">
            <v>肱骨内外髁骨折手法整复术</v>
          </cell>
          <cell r="C9586" t="str">
            <v>在两助手牵引固定患肢下,轻度移位骨折,术者两手分握骨折远端和折块处,两手反方向用力,同时拇指将骨折块向内推挤,翻转移位骨折,运用摇晃牵抖法,复位骨折块,在一次或数次手法动作过程中,当听到有清脆响声时,即提示骨折块翻转并回复原位。骨折整复后需经X线透视观察复位情况。不含X线引导。</v>
          </cell>
          <cell r="D9586" t="str">
            <v/>
          </cell>
          <cell r="E9586" t="str">
            <v/>
          </cell>
          <cell r="F9586" t="str">
            <v>次</v>
          </cell>
          <cell r="G9586" t="str">
            <v>粉碎骨折加收不超过50%,陈旧性骨折加收不超过100%,骨折合并脱位加收不超过50%</v>
          </cell>
          <cell r="H9586">
            <v>280</v>
          </cell>
          <cell r="I9586">
            <v>220</v>
          </cell>
          <cell r="J9586">
            <v>190</v>
          </cell>
          <cell r="K9586" t="str">
            <v>甲类</v>
          </cell>
        </row>
        <row r="9587">
          <cell r="A9587" t="str">
            <v>PBBA0108</v>
          </cell>
          <cell r="B9587" t="str">
            <v>尺骨鹰嘴骨折手法整复术</v>
          </cell>
          <cell r="C9587" t="str">
            <v>在两助手牵引固定患肢下,术者站于患者背后,一手握持患肢前臂,另一手拇指､食指捏住骨折近端,由近侧向远侧推挤,同时将患肢作伸直并轻度屈伸活动,直至两骨折面紧密嵌合,粗糙的骨擦音消失为止,骨折整复后需经X线透视观察复位情况。不含X线引导。</v>
          </cell>
          <cell r="D9587" t="str">
            <v/>
          </cell>
          <cell r="E9587" t="str">
            <v/>
          </cell>
          <cell r="F9587" t="str">
            <v>次</v>
          </cell>
          <cell r="G9587" t="str">
            <v>粉碎骨折加收不超过50%,陈旧性骨折加收不超过100%,骨折合并脱位加收不超过50%</v>
          </cell>
          <cell r="H9587">
            <v>230</v>
          </cell>
          <cell r="I9587">
            <v>185</v>
          </cell>
          <cell r="J9587">
            <v>160</v>
          </cell>
          <cell r="K9587" t="str">
            <v>甲类</v>
          </cell>
        </row>
        <row r="9588">
          <cell r="A9588" t="str">
            <v>PBBA0109</v>
          </cell>
          <cell r="B9588" t="str">
            <v>桡骨头骨折手法整复术</v>
          </cell>
          <cell r="C9588" t="str">
            <v>在两助手牵引固定患肢下,术者同时用推挤复位法整复骨折,骨折整复后需经X线透视观察复位情况。不含X线引导。</v>
          </cell>
          <cell r="D9588" t="str">
            <v/>
          </cell>
          <cell r="E9588" t="str">
            <v/>
          </cell>
          <cell r="F9588" t="str">
            <v>次</v>
          </cell>
          <cell r="G9588" t="str">
            <v>粉碎骨折加收不超过50%,陈旧性骨折加收不超过100%,骨折合并脱位加收不超过50%</v>
          </cell>
          <cell r="H9588">
            <v>230</v>
          </cell>
          <cell r="I9588">
            <v>185</v>
          </cell>
          <cell r="J9588">
            <v>160</v>
          </cell>
          <cell r="K9588" t="str">
            <v>甲类</v>
          </cell>
        </row>
        <row r="9589">
          <cell r="A9589" t="str">
            <v>PBBA0110</v>
          </cell>
          <cell r="B9589" t="str">
            <v>桡尺骨干双骨折手法整复术</v>
          </cell>
          <cell r="C9589" t="str">
            <v>在两助手拔伸牵引患肢下,术者经反折托顶､夹挤分骨､回旋捺正､扳提推按､摇晃捺正､触顶合骨､按摩理顺等手法复位骨折,骨折整复后需经X线透视观察复位情况。不含X线引导。</v>
          </cell>
          <cell r="D9589" t="str">
            <v/>
          </cell>
          <cell r="E9589" t="str">
            <v/>
          </cell>
          <cell r="F9589" t="str">
            <v>次</v>
          </cell>
          <cell r="G9589" t="str">
            <v>粉碎骨折加收不超过50%,陈旧性骨折加收不超过100%,骨折合并脱位加收不超过50%</v>
          </cell>
          <cell r="H9589">
            <v>330</v>
          </cell>
          <cell r="I9589">
            <v>265</v>
          </cell>
          <cell r="J9589">
            <v>230</v>
          </cell>
          <cell r="K9589" t="str">
            <v>甲类</v>
          </cell>
        </row>
        <row r="9590">
          <cell r="A9590" t="str">
            <v>PBBA0111</v>
          </cell>
          <cell r="B9590" t="str">
            <v>桡尺骨干单骨折手法整复术</v>
          </cell>
          <cell r="C9590" t="str">
            <v>在两助手拔伸牵引患肢下,以矫正短缩移位,若有背侧成角,术者两手拇指按于成角的凸起处,向掌侧按压,两手其余四指握凹侧两端同时向背侧扳提,以矫正成角畸形,若骨折有侧方移位,用捏挤分骨,提按推挤手法矫正,骨折整复后需经X线透视观察复位情况。不含X线引导。</v>
          </cell>
          <cell r="D9590" t="str">
            <v/>
          </cell>
          <cell r="E9590" t="str">
            <v/>
          </cell>
          <cell r="F9590" t="str">
            <v>次</v>
          </cell>
          <cell r="G9590" t="str">
            <v>粉碎骨折加收不超过50%,陈旧性骨折加收不超过100%,骨折合并脱位加收不超过50%</v>
          </cell>
          <cell r="H9590">
            <v>230</v>
          </cell>
          <cell r="I9590">
            <v>185</v>
          </cell>
          <cell r="J9590">
            <v>160</v>
          </cell>
          <cell r="K9590" t="str">
            <v>甲类</v>
          </cell>
        </row>
        <row r="9591">
          <cell r="A9591" t="str">
            <v>PBBA0112</v>
          </cell>
          <cell r="B9591" t="str">
            <v>尺骨上1/3骨折合并桡骨头脱位手法整复术</v>
          </cell>
          <cell r="C9591" t="str">
            <v>在两助手拔伸牵引患肢下,一般是先整复桡骨头脱位,后整复尺骨骨折,根据伸直型､屈曲型､内收型和特殊型的不同,分别在助手的协助下给予不同手法的整复,矫正各个方向的移位,骨折整复后需经X线透视观察复位情况。不含X线引导。</v>
          </cell>
          <cell r="D9591" t="str">
            <v/>
          </cell>
          <cell r="E9591" t="str">
            <v/>
          </cell>
          <cell r="F9591" t="str">
            <v>次</v>
          </cell>
          <cell r="G9591" t="str">
            <v>粉碎骨折加收不超过50%,陈旧性骨折加收不超过100%,骨折合并脱位加收不超过50%</v>
          </cell>
          <cell r="H9591">
            <v>280</v>
          </cell>
          <cell r="I9591">
            <v>220</v>
          </cell>
          <cell r="J9591">
            <v>190</v>
          </cell>
          <cell r="K9591" t="str">
            <v>甲类</v>
          </cell>
        </row>
        <row r="9592">
          <cell r="A9592" t="str">
            <v>PBBA0113</v>
          </cell>
          <cell r="B9592" t="str">
            <v>桡骨下1/3骨折合并下尺桡关节脱位手法整复术</v>
          </cell>
          <cell r="C9592" t="str">
            <v>在两助手拔伸牵引患肢下,术者经分骨提按､分骨折顶､推挤捺正,整复下尺桡关节脱位和桡骨下1/3骨折,骨折､脱位整复后需经X线透视观察复位情况。不含X线引导。</v>
          </cell>
          <cell r="D9592" t="str">
            <v/>
          </cell>
          <cell r="E9592" t="str">
            <v/>
          </cell>
          <cell r="F9592" t="str">
            <v>次</v>
          </cell>
          <cell r="G9592" t="str">
            <v>粉碎骨折加收不超过50%,陈旧性骨折加收不超过100%,骨折合并脱位加收不超过50%</v>
          </cell>
          <cell r="H9592">
            <v>280</v>
          </cell>
          <cell r="I9592">
            <v>220</v>
          </cell>
          <cell r="J9592">
            <v>190</v>
          </cell>
          <cell r="K9592" t="str">
            <v>甲类</v>
          </cell>
        </row>
        <row r="9593">
          <cell r="A9593" t="str">
            <v>PBBA0114</v>
          </cell>
          <cell r="B9593" t="str">
            <v>桡骨下端骨折手法整复术</v>
          </cell>
          <cell r="C9593" t="str">
            <v>在两助手拔伸牵引下矫正重叠移位,伸直型骨折,常用牵抖复位法,术者用成角折顶,并利用牵引力,顺纵轴方向骤然猛抖,同时尺偏掌屈,使之复位,屈曲型骨折,术者用两手拇指由掌侧将骨折近端向背侧推挤,同时用食､中､环三指将骨折近端由背侧向掌侧按压,腕关节背伸､尺偏使之复位,骨折整复后需经X线透视观察复位情况。不含X线引导。</v>
          </cell>
          <cell r="D9593" t="str">
            <v/>
          </cell>
          <cell r="E9593" t="str">
            <v/>
          </cell>
          <cell r="F9593" t="str">
            <v>次</v>
          </cell>
          <cell r="G9593" t="str">
            <v>粉碎骨折加收不超过50%,陈旧性骨折加收不超过100%,骨折合并脱位加收不超过50%</v>
          </cell>
          <cell r="H9593">
            <v>230</v>
          </cell>
          <cell r="I9593">
            <v>185</v>
          </cell>
          <cell r="J9593">
            <v>160</v>
          </cell>
          <cell r="K9593" t="str">
            <v>甲类</v>
          </cell>
        </row>
        <row r="9594">
          <cell r="A9594" t="str">
            <v>PBBA0115</v>
          </cell>
          <cell r="B9594" t="str">
            <v>腕舟骨骨折手法整复术</v>
          </cell>
          <cell r="C9594" t="str">
            <v>助手固定患肢近端,术者一手握患侧腕上,另一手拇指置于阳溪穴处,其余四指环握拇指,在牵引下使患腕尺偏,然后以拇指向掌侧､尺侧按压移位的骨折远端,即可复位,骨折整复后需经X线透视观察复位情况。不含X线引导。</v>
          </cell>
          <cell r="D9594" t="str">
            <v/>
          </cell>
          <cell r="E9594" t="str">
            <v/>
          </cell>
          <cell r="F9594" t="str">
            <v>次</v>
          </cell>
          <cell r="G9594" t="str">
            <v>粉碎骨折加收不超过50%,陈旧性骨折加收不超过100%,骨折合并脱位加收不超过50%</v>
          </cell>
          <cell r="H9594">
            <v>220</v>
          </cell>
          <cell r="I9594">
            <v>180</v>
          </cell>
          <cell r="J9594">
            <v>160</v>
          </cell>
          <cell r="K9594" t="str">
            <v>甲类</v>
          </cell>
        </row>
        <row r="9595">
          <cell r="A9595" t="str">
            <v>PBBA0116</v>
          </cell>
          <cell r="B9595" t="str">
            <v>掌指骨骨折手法整复术</v>
          </cell>
          <cell r="C9595" t="str">
            <v>助手固定患肢近端,术者经拔伸牵引下矫正重叠移位,用端挤手法矫正侧方移位,用折顶手法矫正成角移位,骨折整复后需经X线透视观察复位情况。不含X线引导。</v>
          </cell>
          <cell r="D9595" t="str">
            <v/>
          </cell>
          <cell r="E9595" t="str">
            <v/>
          </cell>
          <cell r="F9595" t="str">
            <v>次</v>
          </cell>
          <cell r="G9595" t="str">
            <v>粉碎骨折加收不超过50%,陈旧性骨折加收不超过100%,骨折合并脱位加收不超过50%</v>
          </cell>
          <cell r="H9595">
            <v>200</v>
          </cell>
          <cell r="I9595">
            <v>160</v>
          </cell>
          <cell r="J9595">
            <v>140</v>
          </cell>
          <cell r="K9595" t="str">
            <v>甲类</v>
          </cell>
        </row>
        <row r="9596">
          <cell r="A9596" t="str">
            <v>PBBA0117</v>
          </cell>
          <cell r="B9596" t="str">
            <v>股骨颈/股骨转子间骨折手法整复术</v>
          </cell>
          <cell r="C9596" t="str">
            <v>患肢在外展中立位下行骨牵引,助手固定骨盆,术者屈髋屈膝､内旋,伸髋外展内旋,伸直内旋外展等手法复位骨折。在此基础上,若有前后移位及向前成角,在两助手牵引下,术者在断端处可继续手法纠正,骨折整复后需经X线透视观察复位情况。不含X线引导､骨骼牵引术。</v>
          </cell>
          <cell r="D9596" t="str">
            <v/>
          </cell>
          <cell r="E9596" t="str">
            <v/>
          </cell>
          <cell r="F9596" t="str">
            <v>次</v>
          </cell>
          <cell r="G9596" t="str">
            <v>粉碎骨折加收不超过50%,陈旧性骨折加收不超过100%,骨折合并脱位加收不超过50%</v>
          </cell>
          <cell r="H9596">
            <v>350</v>
          </cell>
          <cell r="I9596">
            <v>280</v>
          </cell>
          <cell r="J9596">
            <v>245</v>
          </cell>
          <cell r="K9596" t="str">
            <v>甲类</v>
          </cell>
        </row>
        <row r="9597">
          <cell r="A9597" t="str">
            <v>PBBA0118</v>
          </cell>
          <cell r="B9597" t="str">
            <v>股骨干骨折手法整复术</v>
          </cell>
          <cell r="C9597" t="str">
            <v>在两助手拔伸牵引下矫正重叠移位,上1/3骨折,将患肢外展､略加外旋,术者一手握近端向后挤按,一手握远端由后向前提,中1/3骨折,将患肢外展,术者用手自断端外侧向内推挤,再以双手在断端前后､内外夹挤,下1/3骨折,在维持牵引下,膝关节徐徐屈曲,术者以两手置于腘窝内作支点,将骨折远端由后向前向近端推挤,若股骨干骨折重叠移位较多,可用反折手法矫正,若有背向移位,可用回旋手法矫正,若有侧方移位,可用双手掌指合抱,使骨折对位,骨折整复后需经X线透视观察复位情况。不含X线引导。</v>
          </cell>
          <cell r="D9597" t="str">
            <v/>
          </cell>
          <cell r="E9597" t="str">
            <v/>
          </cell>
          <cell r="F9597" t="str">
            <v>次</v>
          </cell>
          <cell r="G9597" t="str">
            <v>粉碎骨折加收不超过50%,陈旧性骨折加收不超过100%,骨折合并脱位加收不超过50%</v>
          </cell>
          <cell r="H9597">
            <v>320</v>
          </cell>
          <cell r="I9597">
            <v>260</v>
          </cell>
          <cell r="J9597">
            <v>220</v>
          </cell>
          <cell r="K9597" t="str">
            <v>甲类</v>
          </cell>
        </row>
        <row r="9598">
          <cell r="A9598" t="str">
            <v>PBBA0119</v>
          </cell>
          <cell r="B9598" t="str">
            <v>股骨髁上骨折手法整复术</v>
          </cell>
          <cell r="C9598" t="str">
            <v>在两助手拔伸牵引下矫正重叠移位,屈曲型骨折,在维持股骨髁上牵引下,在下助手握小腿下段,方向向下,术者在下垂牵引的同时,两手抱住小腿上段近腘窝处向前牵拉,纠正成角与重叠移位,在继续保持下垂牵引的同时,用手相对挤压,纠正残余前后及侧方移位,伸直型骨折,在维持胫骨结节牵引下,两助手分别于患肢作对抗牵引,术者一手将近折端向前上提托,另一手置大腿下段前面向后压,握远端助手将膝关节屈曲至110°-90°,即可复位,骨折整复后需经X线透视观察复位情况。不含X线引导。</v>
          </cell>
          <cell r="D9598" t="str">
            <v/>
          </cell>
          <cell r="E9598" t="str">
            <v/>
          </cell>
          <cell r="F9598" t="str">
            <v>次</v>
          </cell>
          <cell r="G9598" t="str">
            <v>粉碎骨折加收不超过50%,陈旧性骨折加收不超过100%,骨折合并脱位加收不超过50%</v>
          </cell>
          <cell r="H9598">
            <v>300</v>
          </cell>
          <cell r="I9598">
            <v>240</v>
          </cell>
          <cell r="J9598">
            <v>210</v>
          </cell>
          <cell r="K9598" t="str">
            <v>甲类</v>
          </cell>
        </row>
        <row r="9599">
          <cell r="A9599" t="str">
            <v>PBBA0120</v>
          </cell>
          <cell r="B9599" t="str">
            <v>髌骨骨折手法整复术</v>
          </cell>
          <cell r="C9599" t="str">
            <v>术者站于患侧,一手拇指及食指,中指捏挤远端向上推,并固定之,另一手拇指,食指及中指捏挤近端上缘内,外两侧向下推挤,使骨折断端靠近,骨折整复后需经X线透视观察复位情况。不含X线引导。</v>
          </cell>
          <cell r="D9599" t="str">
            <v/>
          </cell>
          <cell r="E9599" t="str">
            <v/>
          </cell>
          <cell r="F9599" t="str">
            <v>次</v>
          </cell>
          <cell r="G9599" t="str">
            <v>粉碎骨折加收不超过50%,陈旧性骨折加收不超过100%,骨折合并脱位加收不超过50%</v>
          </cell>
          <cell r="H9599">
            <v>220</v>
          </cell>
          <cell r="I9599">
            <v>180</v>
          </cell>
          <cell r="J9599">
            <v>160</v>
          </cell>
          <cell r="K9599" t="str">
            <v>甲类</v>
          </cell>
        </row>
        <row r="9600">
          <cell r="A9600" t="str">
            <v>PBBA0121</v>
          </cell>
          <cell r="B9600" t="str">
            <v>胫骨髁骨折手法整复术</v>
          </cell>
          <cell r="C9600" t="str">
            <v>在两助手于患肢远近端作对抗牵引,单髁骨折,术者站于患侧,用两手拇指按压骨折片使之复位,双髁骨折,术者以两手合抱,对挤胫骨内外髁上端之折块,使之复位,骨折整复后需经X线透视观察复位情况。不含X线引导。</v>
          </cell>
          <cell r="D9600" t="str">
            <v/>
          </cell>
          <cell r="E9600" t="str">
            <v/>
          </cell>
          <cell r="F9600" t="str">
            <v>次</v>
          </cell>
          <cell r="G9600" t="str">
            <v>粉碎骨折加收不超过50%,陈旧性骨折加收不超过100%,骨折合并脱位加收不超过50%</v>
          </cell>
          <cell r="H9600">
            <v>230</v>
          </cell>
          <cell r="I9600">
            <v>185</v>
          </cell>
          <cell r="J9600">
            <v>160</v>
          </cell>
          <cell r="K9600" t="str">
            <v>甲类</v>
          </cell>
        </row>
        <row r="9601">
          <cell r="A9601" t="str">
            <v>PBBA0122</v>
          </cell>
          <cell r="B9601" t="str">
            <v>胫腓骨干骨折手法整复术</v>
          </cell>
          <cell r="C9601" t="str">
            <v>两助手分握小腿两侧,沿胫骨长轴作对抗牵引,矫正重叠及成角畸形,若近端向前内移位,术者两手拇指放在远端前侧,其余四指环抱小腿后侧,另一助手将近端向后按压,术者两手四指端提远端向前,使之对位,若有左右移位,可以推挤手法矫正,若有外侧移位,可有推挤提拉使之对位,骨折整复后需经X线透视观察复位情况。不含X线引导。</v>
          </cell>
          <cell r="D9601" t="str">
            <v/>
          </cell>
          <cell r="E9601" t="str">
            <v/>
          </cell>
          <cell r="F9601" t="str">
            <v>次</v>
          </cell>
          <cell r="G9601" t="str">
            <v>粉碎骨折加收不超过50%,陈旧性骨折加收不超过100%,骨折合并脱位加收不超过50%</v>
          </cell>
          <cell r="H9601">
            <v>250</v>
          </cell>
          <cell r="I9601">
            <v>200</v>
          </cell>
          <cell r="J9601">
            <v>175</v>
          </cell>
          <cell r="K9601" t="str">
            <v>甲类</v>
          </cell>
        </row>
        <row r="9602">
          <cell r="A9602" t="str">
            <v>PBBA0123</v>
          </cell>
          <cell r="B9602" t="str">
            <v>踝关节单踝骨折手法整复术</v>
          </cell>
          <cell r="C9602" t="str">
            <v>两助手在患处远近端作内翻或外翻牵引,逐渐改为外翻或内翻牵引,同时术者两手在踝关节上､下方对向挤压,促使骨折复位,骨折整复后需经X线透视观察复位情况。不含X线引导。</v>
          </cell>
          <cell r="D9602" t="str">
            <v/>
          </cell>
          <cell r="E9602" t="str">
            <v/>
          </cell>
          <cell r="F9602" t="str">
            <v>次</v>
          </cell>
          <cell r="G9602" t="str">
            <v>粉碎骨折加收不超过50%,陈旧性骨折加收不超过100%,骨折合并脱位加收不超过50%</v>
          </cell>
          <cell r="H9602">
            <v>210</v>
          </cell>
          <cell r="I9602">
            <v>170</v>
          </cell>
          <cell r="J9602">
            <v>150</v>
          </cell>
          <cell r="K9602" t="str">
            <v>甲类</v>
          </cell>
        </row>
        <row r="9603">
          <cell r="A9603" t="str">
            <v>PBBA0124</v>
          </cell>
          <cell r="B9603" t="str">
            <v>踝关节骨折脱位手法整复术</v>
          </cell>
          <cell r="C9603" t="str">
            <v>两助手在患处远近端作内翻､外翻或外旋牵引,逐渐改为外翻､内翻或内旋牵引,双踝骨折,术者用推挤捺正､端挤提按手法,矫正向侧方移位的骨折脱位,三踝骨折,术者矫正侧方移位的骨折脱位后,用推拉和踝关节背伸手法,矫正后踝骨折移位和距骨向后上方脱位,骨折整复后需经X线透视观察复位情况。不含X线引导。</v>
          </cell>
          <cell r="D9603" t="str">
            <v/>
          </cell>
          <cell r="E9603" t="str">
            <v/>
          </cell>
          <cell r="F9603" t="str">
            <v>次</v>
          </cell>
          <cell r="G9603" t="str">
            <v>粉碎骨折加收不超过50%,陈旧性骨折加收不超过100%,骨折合并脱位加收不超过50%</v>
          </cell>
          <cell r="H9603">
            <v>280</v>
          </cell>
          <cell r="I9603">
            <v>220</v>
          </cell>
          <cell r="J9603">
            <v>190</v>
          </cell>
          <cell r="K9603" t="str">
            <v>甲类</v>
          </cell>
        </row>
        <row r="9604">
          <cell r="A9604" t="str">
            <v>PBBA0125</v>
          </cell>
          <cell r="B9604" t="str">
            <v>足部骨折手法整复术</v>
          </cell>
          <cell r="C9604" t="str">
            <v>根据距骨､跟骨､足舟骨､跖骨､跗骨､趾骨骨折的不同,运用牵引纠正重叠移位,运用推挤及分骨手法纠正侧方移位,骨折整复后需经X线透视观察复位情况。不含X线引导。</v>
          </cell>
          <cell r="D9604" t="str">
            <v/>
          </cell>
          <cell r="E9604" t="str">
            <v/>
          </cell>
          <cell r="F9604" t="str">
            <v>次</v>
          </cell>
          <cell r="G9604" t="str">
            <v>粉碎骨折加收不超过50%,陈旧性骨折加收不超过100%,骨折合并脱位加收不超过50%</v>
          </cell>
          <cell r="H9604">
            <v>200</v>
          </cell>
          <cell r="I9604">
            <v>160</v>
          </cell>
          <cell r="J9604">
            <v>140</v>
          </cell>
          <cell r="K9604" t="str">
            <v>甲类</v>
          </cell>
        </row>
        <row r="9605">
          <cell r="A9605" t="str">
            <v>PBBA0126</v>
          </cell>
          <cell r="B9605" t="str">
            <v>脊柱骨折手法整复术</v>
          </cell>
          <cell r="C9605" t="str">
            <v>脊柱骨折的整复手法,包括攀索叠砖法､牵引过伸按压法､二桌复位法､两踝悬吊复位法､自身复位功能疗法,其原理皆是应用前纵韧带及椎间盘前部纤维环的张力,使压缩的椎体逐渐张开,骨折整复后需经X线透视观察复位情况。不含X线引导。</v>
          </cell>
          <cell r="D9605" t="str">
            <v/>
          </cell>
          <cell r="E9605" t="str">
            <v/>
          </cell>
          <cell r="F9605" t="str">
            <v>次</v>
          </cell>
          <cell r="G9605" t="str">
            <v>粉碎骨折加收不超过50%,陈旧性骨折加收不超过100%,骨折合并脱位加收不超过50%</v>
          </cell>
          <cell r="H9605">
            <v>300</v>
          </cell>
          <cell r="I9605">
            <v>240</v>
          </cell>
          <cell r="J9605">
            <v>210</v>
          </cell>
          <cell r="K9605" t="str">
            <v>甲类</v>
          </cell>
        </row>
        <row r="9606">
          <cell r="A9606" t="str">
            <v>PBBA0201</v>
          </cell>
          <cell r="B9606" t="str">
            <v>肱骨外髁骨折撬拨复位术</v>
          </cell>
          <cell r="C9606" t="str">
            <v>两助手在患肢远近端牵引固定肢体,在X线透视定位下,术者在肘外侧摸清肱骨外髁骨折块后,手指固定骨折块,自皮肤穿入骨圆针顶在骨折块上,向上､向内､向后撬拨复位骨折块。不含X线引导。</v>
          </cell>
          <cell r="D9606" t="str">
            <v/>
          </cell>
          <cell r="E9606" t="str">
            <v>骨圆针</v>
          </cell>
          <cell r="F9606" t="str">
            <v>次</v>
          </cell>
          <cell r="G9606" t="str">
            <v>粉碎骨折加收不超过50%,陈旧性骨折加收不超过100%,骨折合并脱位加收不超过50%</v>
          </cell>
          <cell r="H9606">
            <v>500</v>
          </cell>
          <cell r="I9606">
            <v>400</v>
          </cell>
          <cell r="J9606">
            <v>350</v>
          </cell>
          <cell r="K9606" t="str">
            <v>甲类</v>
          </cell>
        </row>
        <row r="9607">
          <cell r="A9607" t="str">
            <v>PBBA0202</v>
          </cell>
          <cell r="B9607" t="str">
            <v>肱骨小头骨折撬拨复位术</v>
          </cell>
          <cell r="C9607" t="str">
            <v>两助手在患肢远近端牵引固定肢体,在X线透视定位下,术者在肘前上方沿肱二头肌腱外缘向上,向内20°角穿入骨圆针,直至针尖触及肱骨下端的前面皮质骨,调整针尖位置,使抵住骨折片的前上面,将骨折片向下推挤复位。不含X线引导。</v>
          </cell>
          <cell r="D9607" t="str">
            <v/>
          </cell>
          <cell r="E9607" t="str">
            <v>骨圆针</v>
          </cell>
          <cell r="F9607" t="str">
            <v>次</v>
          </cell>
          <cell r="G9607" t="str">
            <v>粉碎骨折加收不超过50%,陈旧性骨折加收不超过100%,骨折合并脱位加收不超过50%</v>
          </cell>
          <cell r="H9607">
            <v>400</v>
          </cell>
          <cell r="I9607">
            <v>320</v>
          </cell>
          <cell r="J9607">
            <v>280</v>
          </cell>
          <cell r="K9607" t="str">
            <v>甲类</v>
          </cell>
        </row>
        <row r="9608">
          <cell r="A9608" t="str">
            <v>PBBA0203</v>
          </cell>
          <cell r="B9608" t="str">
            <v>肱骨内上髁骨折撬拨复位术</v>
          </cell>
          <cell r="C9608" t="str">
            <v>两助手在患肢远近端牵引固定肢体,在X线透视定位下,术者在肘关节内侧肱骨内上髁顶点,与肱骨干呈30°角穿入骨圆针,针尖直接戳住骨折片,将它撬回原位。不含X线引导。</v>
          </cell>
          <cell r="D9608" t="str">
            <v/>
          </cell>
          <cell r="E9608" t="str">
            <v>骨圆针</v>
          </cell>
          <cell r="F9608" t="str">
            <v>次</v>
          </cell>
          <cell r="G9608" t="str">
            <v>粉碎骨折加收不超过50%,陈旧性骨折加收不超过100%,骨折合并脱位加收不超过50%</v>
          </cell>
          <cell r="H9608">
            <v>450</v>
          </cell>
          <cell r="I9608">
            <v>360</v>
          </cell>
          <cell r="J9608">
            <v>310</v>
          </cell>
          <cell r="K9608" t="str">
            <v>甲类</v>
          </cell>
        </row>
        <row r="9609">
          <cell r="A9609" t="str">
            <v>PBBA0204</v>
          </cell>
          <cell r="B9609" t="str">
            <v>桡骨头颈部骨折撬拨复位术</v>
          </cell>
          <cell r="C9609" t="str">
            <v>两助手在患肢远近端牵引固定肢体,在X线透视定位下,经桡骨小头的外侧或后外侧,对着骨折片向上45°穿入骨圆针,使针尖抵住骨折片,撬回原位,若骨折片嵌插较紧时,将骨圆针插入骨折间隙,向上撬顶,用拇指将折片向尺侧推挤,使之复位。不含X线引导。</v>
          </cell>
          <cell r="D9609" t="str">
            <v/>
          </cell>
          <cell r="E9609" t="str">
            <v>骨圆针</v>
          </cell>
          <cell r="F9609" t="str">
            <v>次</v>
          </cell>
          <cell r="G9609" t="str">
            <v>粉碎骨折加收不超过50%,陈旧性骨折加收不超过100%,骨折合并脱位加收不超过50%</v>
          </cell>
          <cell r="H9609">
            <v>400</v>
          </cell>
          <cell r="I9609">
            <v>320</v>
          </cell>
          <cell r="J9609">
            <v>280</v>
          </cell>
          <cell r="K9609" t="str">
            <v>甲类</v>
          </cell>
        </row>
        <row r="9610">
          <cell r="A9610" t="str">
            <v>PBBA0205</v>
          </cell>
          <cell r="B9610" t="str">
            <v>腕部经舟骨月骨周围脱位撬拨复位术</v>
          </cell>
          <cell r="C9610" t="str">
            <v>两助手在患肢远近端牵引固定肢体,在X线透视定位下,根据前､后脱位的不同特点,选择合适的进针点。后脱位从腕部背面中部穿入骨圆针,针尖朝掌侧,朝手指30°方向进入,前脱位从腕部背向的中部穿入骨圆针,针尖朝掌侧,朝桡骨30°方向进入,配合手法对抗牵引,将腕关节逐渐向掌侧屈曲,使骨圆针起杠杆作用,解除月骨与头状骨之间的交锁,以整复脱位。不含X线引导。</v>
          </cell>
          <cell r="D9610" t="str">
            <v/>
          </cell>
          <cell r="E9610" t="str">
            <v>骨圆针</v>
          </cell>
          <cell r="F9610" t="str">
            <v>次</v>
          </cell>
          <cell r="G9610" t="str">
            <v>陈旧性脱位加收不超过100%</v>
          </cell>
          <cell r="H9610">
            <v>400</v>
          </cell>
          <cell r="I9610">
            <v>320</v>
          </cell>
          <cell r="J9610">
            <v>280</v>
          </cell>
          <cell r="K9610" t="str">
            <v>甲类</v>
          </cell>
        </row>
        <row r="9611">
          <cell r="A9611" t="str">
            <v>PBBA0206</v>
          </cell>
          <cell r="B9611" t="str">
            <v>股骨髁部骨折撬拨复位术</v>
          </cell>
          <cell r="C9611" t="str">
            <v>两助手在患肢远近端牵引固定肢体,在X线透视定位下,冠状位置骨折,术者在股骨髁上部的后内侧和后外侧用钢针穿过皮肤,拔出钢针,改用此针的后侧钝端由原孔插入,使针钝端抵住骨折片的后上部作推挤复位,再在此股骨髁的前后两面用手向中部挤压,使两骨断端相互靠拢,矢状位骨折,术者自股骨髁骨折块的中上､中下1/3处各钻入一枚骨圆针至骨折面,持握双针进行撬拨复位。不含X线引导。</v>
          </cell>
          <cell r="D9611" t="str">
            <v/>
          </cell>
          <cell r="E9611" t="str">
            <v>骨圆针</v>
          </cell>
          <cell r="F9611" t="str">
            <v>次</v>
          </cell>
          <cell r="G9611" t="str">
            <v>粉碎骨折加收不超过50%,陈旧性骨折加收不超过100%,骨折合并脱位加收不超过50%</v>
          </cell>
          <cell r="H9611">
            <v>400</v>
          </cell>
          <cell r="I9611">
            <v>320</v>
          </cell>
          <cell r="J9611">
            <v>280</v>
          </cell>
          <cell r="K9611" t="str">
            <v>甲类</v>
          </cell>
        </row>
        <row r="9612">
          <cell r="A9612" t="str">
            <v>PBBA0207</v>
          </cell>
          <cell r="B9612" t="str">
            <v>胫骨髁部骨折撬拨复位术</v>
          </cell>
          <cell r="C9612" t="str">
            <v>两助手在患肢远近端牵引固定肢体,在X线透视定位下,外侧平台的中部塌陷骨折,术者从侧方､骨折块中点进针,与关节面平行至对侧骨皮质,拔出骨圆针,改用此针钝端沿原孔插入,至骨圆针抵住平台软骨下皮质骨时,有坚硬阻力感,调整骨圆针位置,使针端抵住塌陷骨折片,撬拨整复移位,内侧平台塌陷骨折,术者从侧方,骨折块中点进针,与关节面平行至对侧骨皮质,拔出骨圆针,改用此针钝端沿原孔插入,直接抵住骨折片的内侧,撬回原位。不含X线引导。</v>
          </cell>
          <cell r="D9612" t="str">
            <v/>
          </cell>
          <cell r="E9612" t="str">
            <v>骨圆针</v>
          </cell>
          <cell r="F9612" t="str">
            <v>次</v>
          </cell>
          <cell r="G9612" t="str">
            <v>粉碎骨折加收不超过50%,陈旧性骨折加收不超过100%,骨折合并脱位加收不超过50%</v>
          </cell>
          <cell r="H9612">
            <v>400</v>
          </cell>
          <cell r="I9612">
            <v>320</v>
          </cell>
          <cell r="J9612">
            <v>280</v>
          </cell>
          <cell r="K9612" t="str">
            <v>甲类</v>
          </cell>
        </row>
        <row r="9613">
          <cell r="A9613" t="str">
            <v>PBBA0208</v>
          </cell>
          <cell r="B9613" t="str">
            <v>踝关节骨折撬拨复位术</v>
          </cell>
          <cell r="C9613" t="str">
            <v>两助手在患肢远近端牵引固定肢体,在X线透视定位下施术。内踝骨折,术者在骨折间隙的后面用一骨圆针穿过皮肤,向前插入骨折间隙,至前面皮下,使骨圆针沿近侧骨断面向内移动,直至皮下,拔出嵌夹的骨膜,同时,用手抵住内踝顶点,将骨折片向上推挤复位,外踝骨折,术者在骨折间隙的后面用一骨圆针穿过皮肤,向前插入骨折间隙,至前面皮下,使骨圆针沿近侧骨断面向外移动,直至皮下,拔出嵌夹的骨膜,同时,用手抵住外踝顶点,将骨折片向上推挤复位,胫骨下端前外侧撕脱骨折,术者在腓骨前内缘,齐胫骨下关节面以上约3厘米处,用一骨圆针穿过皮肤,</v>
          </cell>
          <cell r="D9613" t="str">
            <v/>
          </cell>
          <cell r="E9613" t="str">
            <v>骨圆针</v>
          </cell>
          <cell r="F9613" t="str">
            <v>次</v>
          </cell>
          <cell r="G9613" t="str">
            <v>粉碎骨折加收不超过50%,陈旧性骨折加收不超过100%,骨折合并脱位加收不超过50%</v>
          </cell>
          <cell r="H9613">
            <v>500</v>
          </cell>
          <cell r="I9613">
            <v>400</v>
          </cell>
          <cell r="J9613">
            <v>350</v>
          </cell>
          <cell r="K9613" t="str">
            <v>甲类</v>
          </cell>
        </row>
        <row r="9614">
          <cell r="A9614" t="str">
            <v>PBBA0209</v>
          </cell>
          <cell r="B9614" t="str">
            <v>跟骨骨折撬拨复位术</v>
          </cell>
          <cell r="C9614" t="str">
            <v>跟骨丘部骨折,在X线透视定位后,术者用一骨圆针在跟骨后外侧穿过皮肤,向前下方和略偏内侧进针,拔出骨圆针,改用此针钝端沿原孔插入至外侧壁裂隙,使针前端位于丘部骨折片的下方,向上撬起移位的骨折片,凡存在内外两侧骨突骨折片向上嵌入结节部时,将撬拨丘部骨折片的骨圆针拔出少许,调整此针方向,向结节部后下方进针,使针前端抵住骨突骨折片,作由内向后,向下方推挤复位。不含X线引导。</v>
          </cell>
          <cell r="D9614" t="str">
            <v/>
          </cell>
          <cell r="E9614" t="str">
            <v>骨圆针</v>
          </cell>
          <cell r="F9614" t="str">
            <v>次</v>
          </cell>
          <cell r="G9614" t="str">
            <v>粉碎骨折加收不超过50%,陈旧性骨折加收不超过100%,骨折合并脱位加收不超过50%</v>
          </cell>
          <cell r="H9614">
            <v>400</v>
          </cell>
          <cell r="I9614">
            <v>320</v>
          </cell>
          <cell r="J9614">
            <v>280</v>
          </cell>
          <cell r="K9614" t="str">
            <v>甲类</v>
          </cell>
        </row>
        <row r="9615">
          <cell r="A9615" t="str">
            <v>PBBA0301</v>
          </cell>
          <cell r="B9615" t="str">
            <v>骨折经皮钳夹复位术</v>
          </cell>
          <cell r="C9615" t="str">
            <v>两助手在患肢远近端牵引固定肢体,在X线透视定位下,先作对抗牵引,骨折复位良好后,术者先将固定钳一爪从前内刺入皮肤,直达骨质,至骨皮后逐渐向后滑动,直至内侧固定点,一手把持内侧固定爪,另一手持外侧固定爪刺入皮肤直达外侧固定点,两固定爪均持骨后,安装钳柄,徐徐加压,至骨折牢固固定,包扎进爪点。不含X线引导。</v>
          </cell>
          <cell r="D9615" t="str">
            <v/>
          </cell>
          <cell r="E9615" t="str">
            <v/>
          </cell>
          <cell r="F9615" t="str">
            <v>次</v>
          </cell>
          <cell r="G9615" t="str">
            <v>粉碎骨折加收不超过50%,陈旧性骨折加收不超过100%,骨折合并脱位加收不超过50%</v>
          </cell>
          <cell r="H9615">
            <v>700</v>
          </cell>
          <cell r="I9615">
            <v>560</v>
          </cell>
          <cell r="J9615">
            <v>490</v>
          </cell>
          <cell r="K9615" t="str">
            <v>甲类</v>
          </cell>
        </row>
        <row r="9616">
          <cell r="A9616" t="str">
            <v>PBBA0401</v>
          </cell>
          <cell r="B9616" t="str">
            <v>经皮穿刺管状骨骨折闭合复位内固定术</v>
          </cell>
          <cell r="C9616" t="str">
            <v>两助手在患肢远近端牵引固定肢体,在X线透视定位下,穿入骨圆针(钉),顺行进入近折端髓腔,骨圆针尖端到达骨折断端后,运用正骨手法将骨折复位,X线透视下观察复位满意后,维持位置,将骨圆针通过骨折线钻入远折端骨髓腔。不含X线引导。</v>
          </cell>
          <cell r="D9616" t="str">
            <v/>
          </cell>
          <cell r="E9616" t="str">
            <v>骨圆针,内固定材料</v>
          </cell>
          <cell r="F9616" t="str">
            <v>次</v>
          </cell>
          <cell r="G9616" t="str">
            <v>粉碎骨折加收不超过50%,陈旧性骨折加收不超过100%,骨折合并脱位加收不超过50%</v>
          </cell>
          <cell r="H9616">
            <v>700</v>
          </cell>
          <cell r="I9616">
            <v>560</v>
          </cell>
          <cell r="J9616">
            <v>490</v>
          </cell>
          <cell r="K9616" t="str">
            <v>甲类</v>
          </cell>
        </row>
        <row r="9617">
          <cell r="A9617" t="str">
            <v>PBBA0402</v>
          </cell>
          <cell r="B9617" t="str">
            <v>经皮穿刺关节骨折闭合复位内固定术</v>
          </cell>
          <cell r="C9617" t="str">
            <v>两助手在患肢远近端牵引固定肢体,术者复位骨折端,经X线透视满意后,定位穿针点,穿入骨圆针(钉)交叉固定,剪断针尾埋于皮下,敷料包扎。不含X线引导。</v>
          </cell>
          <cell r="D9617" t="str">
            <v/>
          </cell>
          <cell r="E9617" t="str">
            <v>骨圆针,内固定材料</v>
          </cell>
          <cell r="F9617" t="str">
            <v>次</v>
          </cell>
          <cell r="G9617" t="str">
            <v>粉碎骨折加收不超过50%,陈旧性骨折加收不超过100%,骨折合并脱位加收不超过50%</v>
          </cell>
          <cell r="H9617">
            <v>700</v>
          </cell>
          <cell r="I9617">
            <v>560</v>
          </cell>
          <cell r="J9617">
            <v>490</v>
          </cell>
          <cell r="K9617" t="str">
            <v>甲类</v>
          </cell>
        </row>
        <row r="9618">
          <cell r="A9618" t="str">
            <v>PBBA0501</v>
          </cell>
          <cell r="B9618" t="str">
            <v>颞颌关节脱位手法整复术</v>
          </cell>
          <cell r="C9618" t="str">
            <v>一助手固定患者头部,术者一般可以选用口腔内复位法,点穴复位法,单侧口外复位法,软木垫整复法以及口腔外复位法进行整复。</v>
          </cell>
          <cell r="D9618" t="str">
            <v/>
          </cell>
          <cell r="E9618" t="str">
            <v/>
          </cell>
          <cell r="F9618" t="str">
            <v>次</v>
          </cell>
          <cell r="G9618" t="str">
            <v>陈旧性脱位加收不超过100%</v>
          </cell>
          <cell r="H9618">
            <v>150</v>
          </cell>
          <cell r="I9618">
            <v>120</v>
          </cell>
          <cell r="J9618">
            <v>105</v>
          </cell>
          <cell r="K9618" t="str">
            <v>甲类</v>
          </cell>
        </row>
        <row r="9619">
          <cell r="A9619" t="str">
            <v>PBBA0502</v>
          </cell>
          <cell r="B9619" t="str">
            <v>肩锁关节脱位手法整复术</v>
          </cell>
          <cell r="C9619" t="str">
            <v>患者取坐位,两助手固定患者躯干,患侧肘关节屈曲90°,术者一手将肘关节向上托,另一手将锁骨外侧端向下压,进行肩锁关节复位。</v>
          </cell>
          <cell r="D9619" t="str">
            <v/>
          </cell>
          <cell r="E9619" t="str">
            <v/>
          </cell>
          <cell r="F9619" t="str">
            <v>次</v>
          </cell>
          <cell r="G9619" t="str">
            <v>陈旧性脱位加收不超过100%</v>
          </cell>
          <cell r="H9619">
            <v>200</v>
          </cell>
          <cell r="I9619">
            <v>160</v>
          </cell>
          <cell r="J9619">
            <v>140</v>
          </cell>
          <cell r="K9619" t="str">
            <v>甲类</v>
          </cell>
        </row>
        <row r="9620">
          <cell r="A9620" t="str">
            <v>PBBA0503</v>
          </cell>
          <cell r="B9620" t="str">
            <v>胸锁关节脱位手法整复术</v>
          </cell>
          <cell r="C9620" t="str">
            <v>前脱位,患者坐位,一助手握住患侧上臂下段,另一助手固定躯干,在肩关节外展位牵引,2-3分钟后,术者用拇指由前向后按压锁骨内侧端,使其回复原位,后脱位,患者和助手体位同前脱位,术者站于患者背后,用膝顶在两肩胛骨之间,并用两手分别把住伤员两肩向后,向外上扳拉,迫使患者挺胸而使之复位。</v>
          </cell>
          <cell r="D9620" t="str">
            <v/>
          </cell>
          <cell r="E9620" t="str">
            <v/>
          </cell>
          <cell r="F9620" t="str">
            <v>次</v>
          </cell>
          <cell r="G9620" t="str">
            <v>陈旧性脱位加收不超过100%</v>
          </cell>
          <cell r="H9620">
            <v>220</v>
          </cell>
          <cell r="I9620">
            <v>180</v>
          </cell>
          <cell r="J9620">
            <v>160</v>
          </cell>
          <cell r="K9620" t="str">
            <v>甲类</v>
          </cell>
        </row>
        <row r="9621">
          <cell r="A9621" t="str">
            <v>PBBA0504</v>
          </cell>
          <cell r="B9621" t="str">
            <v>肩关节脱位手法整复术</v>
          </cell>
          <cell r="C9621" t="str">
            <v>术者在助手协助下,可以采用牵引推拿法､手牵足蹬法､拔伸托入法､椅背整复法､膝顶推拉法､牵引回旋法复位肩关节脱位。</v>
          </cell>
          <cell r="D9621" t="str">
            <v/>
          </cell>
          <cell r="E9621" t="str">
            <v/>
          </cell>
          <cell r="F9621" t="str">
            <v>次</v>
          </cell>
          <cell r="G9621" t="str">
            <v>陈旧性脱位加收不超过100%</v>
          </cell>
          <cell r="H9621">
            <v>190</v>
          </cell>
          <cell r="I9621">
            <v>150</v>
          </cell>
          <cell r="J9621">
            <v>130</v>
          </cell>
          <cell r="K9621" t="str">
            <v>甲类</v>
          </cell>
        </row>
        <row r="9622">
          <cell r="A9622" t="str">
            <v>PBBA0505</v>
          </cell>
          <cell r="B9622" t="str">
            <v>肘关节脱位手法整复术</v>
          </cell>
          <cell r="C9622" t="str">
            <v>术者可在助手协助下,采用拔伸屈肘法､膝顶复位法､推肘尖复位法,复位肘关节脱位。</v>
          </cell>
          <cell r="D9622" t="str">
            <v/>
          </cell>
          <cell r="E9622" t="str">
            <v/>
          </cell>
          <cell r="F9622" t="str">
            <v>次</v>
          </cell>
          <cell r="G9622" t="str">
            <v>陈旧性脱位加收不超过100%</v>
          </cell>
          <cell r="H9622">
            <v>190</v>
          </cell>
          <cell r="I9622">
            <v>150</v>
          </cell>
          <cell r="J9622">
            <v>130</v>
          </cell>
          <cell r="K9622" t="str">
            <v>甲类</v>
          </cell>
        </row>
        <row r="9623">
          <cell r="A9623" t="str">
            <v>PBBA0506</v>
          </cell>
          <cell r="B9623" t="str">
            <v>桡骨头半脱位手法整复术</v>
          </cell>
          <cell r="C9623" t="str">
            <v>术者与患儿相对,一手置于桡骨头外侧,一手握其腕上部,逐渐将前臂旋后,即可复位,若复位不成功,可拇指加压于桡骨头处,另一只手稍加牵引至肘关节伸直旋后,然后屈曲肘关节,即可复位。</v>
          </cell>
          <cell r="D9623" t="str">
            <v/>
          </cell>
          <cell r="E9623" t="str">
            <v/>
          </cell>
          <cell r="F9623" t="str">
            <v>次</v>
          </cell>
          <cell r="G9623" t="str">
            <v>陈旧性脱位加收不超过100%</v>
          </cell>
          <cell r="H9623">
            <v>180</v>
          </cell>
          <cell r="I9623">
            <v>145</v>
          </cell>
          <cell r="J9623">
            <v>125</v>
          </cell>
          <cell r="K9623" t="str">
            <v>甲类</v>
          </cell>
        </row>
        <row r="9624">
          <cell r="A9624" t="str">
            <v>PBBA0507</v>
          </cell>
          <cell r="B9624" t="str">
            <v>桡骨头脱位手法整复术</v>
          </cell>
          <cell r="C9624" t="str">
            <v>两助手在患肢远近端对抗牵引,儿童复位法,术者立于患儿面前,左手掌置于肘部内侧,拇指压在桡骨头前外侧,右手握患肢腕部,向远端拔伸牵引,使肘关节处于伸直位并内收,同时左手推肘向外,以扩大肘关节外侧间隙,然后拇指压桡骨头向后向内,迫使桡骨头回复原位,成人复位法,患者仰卧位,术者一手由内向外推肘关节,以扩大肘关节外侧间隙,另一手拇指由前向后向内按压桡骨头,进行复位。</v>
          </cell>
          <cell r="D9624" t="str">
            <v/>
          </cell>
          <cell r="E9624" t="str">
            <v/>
          </cell>
          <cell r="F9624" t="str">
            <v>次</v>
          </cell>
          <cell r="G9624" t="str">
            <v>陈旧性脱位加收不超过100%</v>
          </cell>
          <cell r="H9624">
            <v>180</v>
          </cell>
          <cell r="I9624">
            <v>140</v>
          </cell>
          <cell r="J9624">
            <v>120</v>
          </cell>
          <cell r="K9624" t="str">
            <v>甲类</v>
          </cell>
        </row>
        <row r="9625">
          <cell r="A9625" t="str">
            <v>PBBA0508</v>
          </cell>
          <cell r="B9625" t="str">
            <v>下桡尺关节脱位手法整复术</v>
          </cell>
          <cell r="C9625" t="str">
            <v>患者取坐位,置前臂于旋后位屈肘90°,两助手分握前臂上段与腕部做对抗牵引,术者根据尺骨头脱位情况,选择合适方向用拇指推压尺骨头使之复位,若下桡尺关节分离移位,术者双手合抱下桡尺关节向中间挤压,进行复位。</v>
          </cell>
          <cell r="D9625" t="str">
            <v/>
          </cell>
          <cell r="E9625" t="str">
            <v/>
          </cell>
          <cell r="F9625" t="str">
            <v>次</v>
          </cell>
          <cell r="G9625" t="str">
            <v>陈旧性脱位加收不超过100%</v>
          </cell>
          <cell r="H9625">
            <v>200</v>
          </cell>
          <cell r="I9625">
            <v>160</v>
          </cell>
          <cell r="J9625">
            <v>140</v>
          </cell>
          <cell r="K9625" t="str">
            <v>甲类</v>
          </cell>
        </row>
        <row r="9626">
          <cell r="A9626" t="str">
            <v>PBBA0509</v>
          </cell>
          <cell r="B9626" t="str">
            <v>桡腕关节脱位手法整复术</v>
          </cell>
          <cell r="C9626" t="str">
            <v>患者取坐位,患肢处旋前位,术者在助手协助下作对抗牵引3-5分钟,然后术者的食指向背侧托顶桡骨远端,同时牵腕掌屈,继用拇指由背侧向掌侧压按腕舟骨即可复位。</v>
          </cell>
          <cell r="D9626" t="str">
            <v/>
          </cell>
          <cell r="E9626" t="str">
            <v/>
          </cell>
          <cell r="F9626" t="str">
            <v>次</v>
          </cell>
          <cell r="G9626" t="str">
            <v>陈旧性脱位加收不超过100%</v>
          </cell>
          <cell r="H9626">
            <v>190</v>
          </cell>
          <cell r="I9626">
            <v>150</v>
          </cell>
          <cell r="J9626">
            <v>130</v>
          </cell>
          <cell r="K9626" t="str">
            <v>甲类</v>
          </cell>
        </row>
        <row r="9627">
          <cell r="A9627" t="str">
            <v>PBBA0510</v>
          </cell>
          <cell r="B9627" t="str">
            <v>手腕部脱位手法整复术</v>
          </cell>
          <cell r="C9627" t="str">
            <v>根据手腕部骨块或关节脱位的类型与严重程度,选择合适的复位手法,一般术者与一助手拔伸牵引下,推按脱位的骨块,迫使其复位。</v>
          </cell>
          <cell r="D9627" t="str">
            <v/>
          </cell>
          <cell r="E9627" t="str">
            <v/>
          </cell>
          <cell r="F9627" t="str">
            <v>次</v>
          </cell>
          <cell r="G9627" t="str">
            <v>陈旧性脱位加收不超过100%</v>
          </cell>
          <cell r="H9627">
            <v>190</v>
          </cell>
          <cell r="I9627">
            <v>150</v>
          </cell>
          <cell r="J9627">
            <v>130</v>
          </cell>
          <cell r="K9627" t="str">
            <v>甲类</v>
          </cell>
        </row>
        <row r="9628">
          <cell r="A9628" t="str">
            <v>PBBA0511</v>
          </cell>
          <cell r="B9628" t="str">
            <v>髋关节脱位手法整复术</v>
          </cell>
          <cell r="C9628" t="str">
            <v>在两助手固定患者骨盆,后脱位,可采用屈髋屈膝拔伸法､回旋法､拔伸足蹬法､俯卧下垂法复位髋关节脱位,前脱位,可采用屈髋拔伸法､侧牵复位法､反回旋法复位髋关节脱位,中心脱位,可采用拔伸扳拉法､牵引复位法复位髋关节脱位。</v>
          </cell>
          <cell r="D9628" t="str">
            <v/>
          </cell>
          <cell r="E9628" t="str">
            <v/>
          </cell>
          <cell r="F9628" t="str">
            <v>次</v>
          </cell>
          <cell r="G9628" t="str">
            <v>陈旧性脱位加收不超过100%</v>
          </cell>
          <cell r="H9628">
            <v>300</v>
          </cell>
          <cell r="I9628">
            <v>240</v>
          </cell>
          <cell r="J9628">
            <v>210</v>
          </cell>
          <cell r="K9628" t="str">
            <v>甲类</v>
          </cell>
        </row>
        <row r="9629">
          <cell r="A9629" t="str">
            <v>PBBA0512</v>
          </cell>
          <cell r="B9629" t="str">
            <v>髌骨脱位手法整复术</v>
          </cell>
          <cell r="C9629" t="str">
            <v>一助手握患肢踝部进行牵拉固定,术者站于患侧,一手拇指按于髌骨外方,使患膝在微屈状态下逐渐伸直的同时,用拇指将髌骨向内压迫,使其越过股骨外髁而复位。</v>
          </cell>
          <cell r="D9629" t="str">
            <v/>
          </cell>
          <cell r="E9629" t="str">
            <v/>
          </cell>
          <cell r="F9629" t="str">
            <v>次</v>
          </cell>
          <cell r="G9629" t="str">
            <v>陈旧性脱位加收不超过100%</v>
          </cell>
          <cell r="H9629">
            <v>210</v>
          </cell>
          <cell r="I9629">
            <v>170</v>
          </cell>
          <cell r="J9629">
            <v>150</v>
          </cell>
          <cell r="K9629" t="str">
            <v>甲类</v>
          </cell>
        </row>
        <row r="9630">
          <cell r="A9630" t="str">
            <v>PBBA0513</v>
          </cell>
          <cell r="B9630" t="str">
            <v>足部关节脱位手法整复术</v>
          </cell>
          <cell r="C9630" t="str">
            <v>局部麻醉后,根据跟骨､足舟骨､跗骨､跖骨､趾骨脱位及相应骨间关节脱位的不同,运用牵引纠正重叠移位,运用推挤及分骨手法纠正侧方移位。</v>
          </cell>
          <cell r="D9630" t="str">
            <v>注射器</v>
          </cell>
          <cell r="E9630" t="str">
            <v/>
          </cell>
          <cell r="F9630" t="str">
            <v>次</v>
          </cell>
          <cell r="G9630" t="str">
            <v>陈旧性脱位加收不超过100%</v>
          </cell>
          <cell r="H9630">
            <v>190</v>
          </cell>
          <cell r="I9630">
            <v>150</v>
          </cell>
          <cell r="J9630">
            <v>130</v>
          </cell>
          <cell r="K9630" t="str">
            <v>甲类</v>
          </cell>
        </row>
        <row r="9631">
          <cell r="A9631" t="str">
            <v>PBBA0514</v>
          </cell>
          <cell r="B9631" t="str">
            <v>脱位合并撕脱骨折手法整复术</v>
          </cell>
          <cell r="C9631" t="str">
            <v>运用拔伸牵引､屈伸收展､旋转回绕､成角折顶､端挤提按､夹挤分骨等手法行脱位整复,整复同时注意撕脱骨折的复位,脱位整复后,需经X线透视观察复位情况。不含X线引导。</v>
          </cell>
          <cell r="D9631" t="str">
            <v/>
          </cell>
          <cell r="E9631" t="str">
            <v/>
          </cell>
          <cell r="F9631" t="str">
            <v>次</v>
          </cell>
          <cell r="G9631" t="str">
            <v>陈旧性脱位加收不超过100%</v>
          </cell>
          <cell r="H9631">
            <v>220</v>
          </cell>
          <cell r="I9631">
            <v>180</v>
          </cell>
          <cell r="J9631">
            <v>160</v>
          </cell>
          <cell r="K9631" t="str">
            <v>甲类</v>
          </cell>
        </row>
        <row r="9632">
          <cell r="A9632" t="str">
            <v>PBBA0601</v>
          </cell>
          <cell r="B9632" t="str">
            <v>四肢骨干骨折外固定架固定术</v>
          </cell>
          <cell r="C9632" t="str">
            <v>在骨折的近心与远心骨段经皮穿放骨圆针,再安装外固定系统(包括外固定器和锁针器),调整骨折位置到最佳并固定。</v>
          </cell>
          <cell r="D9632" t="str">
            <v/>
          </cell>
          <cell r="E9632" t="str">
            <v>骨圆针,外固定材料</v>
          </cell>
          <cell r="F9632" t="str">
            <v>次</v>
          </cell>
          <cell r="G9632" t="str">
            <v>粉碎骨折加收不超过50%,陈旧性骨折加收不超过100%,骨折合并脱位加收不超过50%</v>
          </cell>
          <cell r="H9632">
            <v>500</v>
          </cell>
          <cell r="I9632">
            <v>400</v>
          </cell>
          <cell r="J9632">
            <v>350</v>
          </cell>
          <cell r="K9632" t="str">
            <v>甲类</v>
          </cell>
        </row>
        <row r="9633">
          <cell r="A9633" t="str">
            <v>PBBA0602</v>
          </cell>
          <cell r="B9633" t="str">
            <v>关节骨折外固定架固定术</v>
          </cell>
          <cell r="C9633" t="str">
            <v>根据关节内骨折的特点,选用超关节(关节及近关节)固定,在关节两侧选择穿针点,经皮穿放骨圆针,再安装外固定系统(包括外固定器和锁针器),调整骨折位置到最佳并固定。</v>
          </cell>
          <cell r="D9633" t="str">
            <v/>
          </cell>
          <cell r="E9633" t="str">
            <v>骨圆针,外固定材料</v>
          </cell>
          <cell r="F9633" t="str">
            <v>次</v>
          </cell>
          <cell r="G9633" t="str">
            <v>粉碎骨折加收不超过50%,陈旧性骨折加收不超过100%,骨折合并脱位加收不超过50%</v>
          </cell>
          <cell r="H9633">
            <v>500</v>
          </cell>
          <cell r="I9633">
            <v>400</v>
          </cell>
          <cell r="J9633">
            <v>350</v>
          </cell>
          <cell r="K9633" t="str">
            <v>甲类</v>
          </cell>
        </row>
        <row r="9634">
          <cell r="A9634" t="str">
            <v>PBBA0603</v>
          </cell>
          <cell r="B9634" t="str">
            <v>锁骨骨折锁骨带外固定术</v>
          </cell>
          <cell r="C9634" t="str">
            <v>锁骨骨折,患者端坐凳子上,双手叉腰,嘱患者挺胸维持此位置行锁骨带外固定。</v>
          </cell>
          <cell r="D9634" t="str">
            <v>锁骨固定带</v>
          </cell>
          <cell r="E9634" t="str">
            <v/>
          </cell>
          <cell r="F9634" t="str">
            <v>次</v>
          </cell>
          <cell r="G9634" t="str">
            <v/>
          </cell>
          <cell r="H9634">
            <v>210</v>
          </cell>
          <cell r="I9634">
            <v>170</v>
          </cell>
          <cell r="J9634">
            <v>150</v>
          </cell>
          <cell r="K9634" t="str">
            <v>甲类</v>
          </cell>
        </row>
        <row r="9635">
          <cell r="A9635" t="str">
            <v>PBBA0604</v>
          </cell>
          <cell r="B9635" t="str">
            <v>锁骨骨折外固定架固定术</v>
          </cell>
          <cell r="C9635" t="str">
            <v>将外固定架骨圆针固定于锁骨远近端,复位骨折端,连接外固定架连杆固定锁骨骨折。必要时术中X线检查骨折位置或进行术中计算机导航。不含术中X线引导､术中导航。</v>
          </cell>
          <cell r="D9635" t="str">
            <v/>
          </cell>
          <cell r="E9635" t="str">
            <v>外固定材料</v>
          </cell>
          <cell r="F9635" t="str">
            <v>次</v>
          </cell>
          <cell r="G9635" t="str">
            <v/>
          </cell>
          <cell r="H9635">
            <v>500</v>
          </cell>
          <cell r="I9635">
            <v>400</v>
          </cell>
          <cell r="J9635">
            <v>350</v>
          </cell>
          <cell r="K9635" t="str">
            <v>甲类</v>
          </cell>
        </row>
        <row r="9636">
          <cell r="A9636" t="str">
            <v>PBBA0605</v>
          </cell>
          <cell r="B9636" t="str">
            <v>肋骨骨折叠瓦式外固定术</v>
          </cell>
          <cell r="C9636" t="str">
            <v>肋骨骨折,术者在助手协助下用5-7厘米宽的胶布数条,在呼气状态下自后而前､自下而上作叠瓦式粘贴胸壁,相互重叠2-3厘米,两端需超过前后正中线3厘米,范围包括骨折肋骨上､下各一根肋骨。</v>
          </cell>
          <cell r="D9636" t="str">
            <v/>
          </cell>
          <cell r="E9636" t="str">
            <v/>
          </cell>
          <cell r="F9636" t="str">
            <v>次</v>
          </cell>
          <cell r="G9636" t="str">
            <v/>
          </cell>
          <cell r="H9636">
            <v>130</v>
          </cell>
          <cell r="I9636">
            <v>105</v>
          </cell>
          <cell r="J9636">
            <v>90</v>
          </cell>
          <cell r="K9636" t="str">
            <v>甲类</v>
          </cell>
        </row>
        <row r="9637">
          <cell r="A9637" t="str">
            <v>PBBA0701</v>
          </cell>
          <cell r="B9637" t="str">
            <v>骨折夹板局部外固定术</v>
          </cell>
          <cell r="C9637" t="str">
            <v>在骨折的肢体正确安放纸压垫和夹板,局部外固定适用于一般骨干骨折,如肱骨､桡尺骨､胫腓骨。</v>
          </cell>
          <cell r="D9637" t="str">
            <v/>
          </cell>
          <cell r="E9637" t="str">
            <v/>
          </cell>
          <cell r="F9637" t="str">
            <v>次</v>
          </cell>
          <cell r="G9637" t="str">
            <v>粉碎骨折加收不超过50%,陈旧性骨折加收不超过100%,骨折合并脱位加收不超过50%</v>
          </cell>
          <cell r="H9637">
            <v>230</v>
          </cell>
          <cell r="I9637">
            <v>185</v>
          </cell>
          <cell r="J9637">
            <v>160</v>
          </cell>
          <cell r="K9637" t="str">
            <v>甲类</v>
          </cell>
        </row>
        <row r="9638">
          <cell r="A9638" t="str">
            <v>PBBA0702</v>
          </cell>
          <cell r="B9638" t="str">
            <v>骨折超关节夹板外固定术</v>
          </cell>
          <cell r="C9638" t="str">
            <v>正确安放纸压垫和夹板,适用于关节面完整的关节内骨折或接近关节的干骺端骨折,如肱骨外髁颈､肱骨髁上､桡骨下端骨折､粗隆间､股骨髁上､胫骨上端及踝部骨折等。</v>
          </cell>
          <cell r="D9638" t="str">
            <v/>
          </cell>
          <cell r="E9638" t="str">
            <v/>
          </cell>
          <cell r="F9638" t="str">
            <v>次</v>
          </cell>
          <cell r="G9638" t="str">
            <v>粉碎骨折加收不超过50%,陈旧性骨折加收不超过100%,骨折合并脱位加收不超过50%</v>
          </cell>
          <cell r="H9638">
            <v>280</v>
          </cell>
          <cell r="I9638">
            <v>220</v>
          </cell>
          <cell r="J9638">
            <v>190</v>
          </cell>
          <cell r="K9638" t="str">
            <v>甲类</v>
          </cell>
        </row>
        <row r="9639">
          <cell r="A9639" t="str">
            <v>PBBA0801</v>
          </cell>
          <cell r="B9639" t="str">
            <v>外固定架使用</v>
          </cell>
          <cell r="C9639" t="str">
            <v>骨折后采用外固定架固定,术后须根据患者的骨折情况,制定相应的治疗方案。</v>
          </cell>
          <cell r="D9639" t="str">
            <v/>
          </cell>
          <cell r="E9639" t="str">
            <v/>
          </cell>
          <cell r="F9639" t="str">
            <v>日</v>
          </cell>
          <cell r="G9639" t="str">
            <v/>
          </cell>
          <cell r="H9639">
            <v>10</v>
          </cell>
          <cell r="I9639">
            <v>8</v>
          </cell>
          <cell r="J9639">
            <v>7</v>
          </cell>
          <cell r="K9639" t="str">
            <v>甲类</v>
          </cell>
        </row>
        <row r="9640">
          <cell r="A9640" t="str">
            <v>PBBA0901</v>
          </cell>
          <cell r="B9640" t="str">
            <v>关节粘连手法松解术</v>
          </cell>
          <cell r="C9640" t="str">
            <v>在两助手牵引固定患肢下,术者采用理筋､松筋､弹拨,行粘连处松解,手法松解后需配合患者功能锻炼。</v>
          </cell>
          <cell r="D9640" t="str">
            <v/>
          </cell>
          <cell r="E9640" t="str">
            <v/>
          </cell>
          <cell r="F9640" t="str">
            <v>次</v>
          </cell>
          <cell r="G9640" t="str">
            <v/>
          </cell>
          <cell r="H9640">
            <v>130</v>
          </cell>
          <cell r="I9640">
            <v>105</v>
          </cell>
          <cell r="J9640">
            <v>90</v>
          </cell>
          <cell r="K9640" t="str">
            <v>甲类</v>
          </cell>
        </row>
        <row r="9641">
          <cell r="A9641" t="str">
            <v>PBBA0902</v>
          </cell>
          <cell r="B9641" t="str">
            <v>大关节粘连手法松解术</v>
          </cell>
          <cell r="C9641" t="str">
            <v>在两助手的牵引固定患肢下,术者结合多种松筋､弹拨､关节摇转等,行粘连处松解,松解过程中可听到松解声,反复数次,手法松解后需配合患者功能锻炼。大关节包括肩关节､肘关节､腕关节､髋关节､膝关节､踝关节。</v>
          </cell>
          <cell r="D9641" t="str">
            <v/>
          </cell>
          <cell r="E9641" t="str">
            <v/>
          </cell>
          <cell r="F9641" t="str">
            <v>次</v>
          </cell>
          <cell r="G9641" t="str">
            <v/>
          </cell>
          <cell r="H9641">
            <v>180</v>
          </cell>
          <cell r="I9641">
            <v>140</v>
          </cell>
          <cell r="J9641">
            <v>120</v>
          </cell>
          <cell r="K9641" t="str">
            <v>甲类</v>
          </cell>
        </row>
        <row r="9642">
          <cell r="A9642" t="str">
            <v>PBBA1001</v>
          </cell>
          <cell r="B9642" t="str">
            <v>外固定架调整术</v>
          </cell>
          <cell r="C9642" t="str">
            <v>骨折后采用外固定架固定,术后根据患者骨折复查X线的情况,如外固定架的锁针器松动,出现骨折对位不理想,则需对外固定架进行相应的调整。不含X线引导。</v>
          </cell>
          <cell r="D9642" t="str">
            <v/>
          </cell>
          <cell r="E9642" t="str">
            <v/>
          </cell>
          <cell r="F9642" t="str">
            <v>次</v>
          </cell>
          <cell r="G9642" t="str">
            <v/>
          </cell>
          <cell r="H9642">
            <v>30</v>
          </cell>
          <cell r="I9642">
            <v>25</v>
          </cell>
          <cell r="J9642">
            <v>20</v>
          </cell>
          <cell r="K9642" t="str">
            <v>甲类</v>
          </cell>
        </row>
        <row r="9643">
          <cell r="A9643" t="str">
            <v>PBBA1002</v>
          </cell>
          <cell r="B9643" t="str">
            <v>小夹板调整术</v>
          </cell>
          <cell r="C9643" t="str">
            <v>骨折后采用小夹板固定,根据复查X线的情况,同时要注意观察布带的松动情况,纸压垫位置,注意观察患者的血运情况,对小夹板进行相应的调整。不含X线引导。</v>
          </cell>
          <cell r="D9643" t="str">
            <v/>
          </cell>
          <cell r="E9643" t="str">
            <v/>
          </cell>
          <cell r="F9643" t="str">
            <v>次</v>
          </cell>
          <cell r="G9643" t="str">
            <v/>
          </cell>
          <cell r="H9643">
            <v>30</v>
          </cell>
          <cell r="I9643">
            <v>25</v>
          </cell>
          <cell r="J9643">
            <v>20</v>
          </cell>
          <cell r="K9643" t="str">
            <v>甲类</v>
          </cell>
        </row>
        <row r="9644">
          <cell r="A9644" t="str">
            <v>PBBA1101</v>
          </cell>
          <cell r="B9644" t="str">
            <v>中医定向透药治疗</v>
          </cell>
          <cell r="C9644" t="str">
            <v>在定向药透仪的导引下,将治病或镇痛的药物直接从皮肤定向地送到组织伤害的病灶部位。</v>
          </cell>
          <cell r="D9644" t="str">
            <v/>
          </cell>
          <cell r="E9644" t="str">
            <v/>
          </cell>
          <cell r="F9644" t="str">
            <v>部位</v>
          </cell>
          <cell r="G9644" t="str">
            <v/>
          </cell>
          <cell r="H9644">
            <v>31</v>
          </cell>
          <cell r="I9644">
            <v>25</v>
          </cell>
          <cell r="J9644">
            <v>22</v>
          </cell>
          <cell r="K9644" t="str">
            <v>乙类</v>
          </cell>
        </row>
        <row r="9645">
          <cell r="A9645" t="str">
            <v>PBBA1201</v>
          </cell>
          <cell r="B9645" t="str">
            <v>外固定架拆除术</v>
          </cell>
          <cell r="C9645" t="str">
            <v>患者应用外固定架固定骨折,根据骨折愈合情况,可在无菌室内用相应器械行外固定架拆除。</v>
          </cell>
          <cell r="D9645" t="str">
            <v/>
          </cell>
          <cell r="E9645" t="str">
            <v/>
          </cell>
          <cell r="F9645" t="str">
            <v>次</v>
          </cell>
          <cell r="G9645" t="str">
            <v/>
          </cell>
          <cell r="H9645">
            <v>20</v>
          </cell>
          <cell r="I9645">
            <v>16</v>
          </cell>
          <cell r="J9645">
            <v>14</v>
          </cell>
          <cell r="K9645" t="str">
            <v>甲类</v>
          </cell>
        </row>
        <row r="9646">
          <cell r="A9646" t="str">
            <v>PBBA1301</v>
          </cell>
          <cell r="B9646" t="str">
            <v>骨圆针拔出术</v>
          </cell>
          <cell r="C9646" t="str">
            <v>在无菌室内并在严格消毒下,与助手协作下拔出骨圆针,然后用无菌敷料包扎伤口。</v>
          </cell>
          <cell r="D9646" t="str">
            <v/>
          </cell>
          <cell r="E9646" t="str">
            <v/>
          </cell>
          <cell r="F9646" t="str">
            <v>根</v>
          </cell>
          <cell r="G9646" t="str">
            <v/>
          </cell>
          <cell r="H9646">
            <v>20</v>
          </cell>
          <cell r="I9646">
            <v>16</v>
          </cell>
          <cell r="J9646">
            <v>14</v>
          </cell>
          <cell r="K9646" t="str">
            <v>甲类</v>
          </cell>
        </row>
        <row r="9647">
          <cell r="A9647" t="str">
            <v>PBBA1401</v>
          </cell>
          <cell r="B9647" t="str">
            <v>腱鞘囊肿挤压术</v>
          </cell>
          <cell r="C9647" t="str">
            <v>医生先抚摩患侧腱鞘囊肿处,并有意识地上､下､左､右推移囊肿,使之有所松动,此时医生的双手拇指重叠按放在囊肿处加力挤压囊肿使之破裂。</v>
          </cell>
          <cell r="D9647" t="str">
            <v/>
          </cell>
          <cell r="E9647" t="str">
            <v/>
          </cell>
          <cell r="F9647" t="str">
            <v>次</v>
          </cell>
          <cell r="G9647" t="str">
            <v/>
          </cell>
          <cell r="H9647">
            <v>50</v>
          </cell>
          <cell r="I9647">
            <v>40</v>
          </cell>
          <cell r="J9647">
            <v>35</v>
          </cell>
          <cell r="K9647" t="str">
            <v>甲类</v>
          </cell>
        </row>
        <row r="9648">
          <cell r="A9648" t="str">
            <v>PBBA1501</v>
          </cell>
          <cell r="B9648" t="str">
            <v>骨折畸形愈合手法折骨术</v>
          </cell>
          <cell r="C9648" t="str">
            <v>术者和助手对抗牵引远近端,术者缓慢旋转骨折远端形成扭转力,折断桥梁骨痂,反复扭动至完全松动,此法不能折断时,可用棉花包裹三角形木块为支点,术者两手分别紧握远近端先将凸侧骨痂折断,再折凹侧骨痂。</v>
          </cell>
          <cell r="D9648" t="str">
            <v/>
          </cell>
          <cell r="E9648" t="str">
            <v/>
          </cell>
          <cell r="F9648" t="str">
            <v>次</v>
          </cell>
          <cell r="G9648" t="str">
            <v/>
          </cell>
          <cell r="H9648">
            <v>300</v>
          </cell>
          <cell r="I9648">
            <v>240</v>
          </cell>
          <cell r="J9648">
            <v>210</v>
          </cell>
          <cell r="K9648" t="str">
            <v>甲类</v>
          </cell>
        </row>
        <row r="9649">
          <cell r="A9649" t="str">
            <v>PBBA1601</v>
          </cell>
          <cell r="B9649" t="str">
            <v>腰椎间盘三维牵引复位法</v>
          </cell>
          <cell r="C9649" t="str">
            <v>患者俯卧于三维牵引床上,术者根据腰椎间盘突出症的类型和程度,在电脑操作平台上设定参数值,使成角､旋转､牵引同时完成,综合传统斜扳､旋转､牵引等手法,使病变腰椎节段在三维空间上发生改变。</v>
          </cell>
          <cell r="D9649" t="str">
            <v/>
          </cell>
          <cell r="E9649" t="str">
            <v/>
          </cell>
          <cell r="F9649" t="str">
            <v>次</v>
          </cell>
          <cell r="G9649" t="str">
            <v/>
          </cell>
          <cell r="H9649">
            <v>100</v>
          </cell>
          <cell r="I9649">
            <v>80</v>
          </cell>
          <cell r="J9649">
            <v>70</v>
          </cell>
          <cell r="K9649" t="str">
            <v>甲类</v>
          </cell>
        </row>
        <row r="9650">
          <cell r="A9650" t="str">
            <v>PBC</v>
          </cell>
          <cell r="B9650" t="str">
            <v>3.针刺与灸法</v>
          </cell>
          <cell r="C9650" t="str">
            <v>本节项目计价单位中的"部位"指每个穴位或每个反应点。</v>
          </cell>
          <cell r="D9650" t="str">
            <v/>
          </cell>
          <cell r="E9650" t="str">
            <v/>
          </cell>
        </row>
        <row r="9650">
          <cell r="G9650" t="str">
            <v/>
          </cell>
          <cell r="H9650" t="str">
            <v/>
          </cell>
          <cell r="I9650" t="str">
            <v/>
          </cell>
          <cell r="J9650" t="str">
            <v/>
          </cell>
        </row>
        <row r="9651">
          <cell r="A9651" t="str">
            <v>PBCA</v>
          </cell>
          <cell r="B9651" t="str">
            <v>针刺法</v>
          </cell>
          <cell r="C9651" t="str">
            <v/>
          </cell>
          <cell r="D9651" t="str">
            <v/>
          </cell>
          <cell r="E9651" t="str">
            <v/>
          </cell>
        </row>
        <row r="9651">
          <cell r="G9651" t="str">
            <v/>
          </cell>
          <cell r="H9651" t="str">
            <v/>
          </cell>
          <cell r="I9651" t="str">
            <v/>
          </cell>
          <cell r="J9651" t="str">
            <v/>
          </cell>
        </row>
        <row r="9652">
          <cell r="A9652" t="str">
            <v>PBCA0101</v>
          </cell>
          <cell r="B9652" t="str">
            <v>普通针刺</v>
          </cell>
          <cell r="C9652" t="str">
            <v>使用普通毫针,选择一般常用腧穴1-20个,根据病情及腧穴特点选择进针的深度､角度及刺激量,取得所需针感,采用单式补泻手法,决定是否留针､如何留针。</v>
          </cell>
          <cell r="D9652" t="str">
            <v>毫针</v>
          </cell>
          <cell r="E9652" t="str">
            <v/>
          </cell>
          <cell r="F9652" t="str">
            <v>次</v>
          </cell>
          <cell r="G9652" t="str">
            <v/>
          </cell>
          <cell r="H9652">
            <v>45</v>
          </cell>
          <cell r="I9652">
            <v>36</v>
          </cell>
          <cell r="J9652">
            <v>32</v>
          </cell>
          <cell r="K9652" t="str">
            <v>甲类</v>
          </cell>
        </row>
        <row r="9653">
          <cell r="A9653" t="str">
            <v>PBCA0102</v>
          </cell>
          <cell r="B9653" t="str">
            <v>特殊穴位针刺</v>
          </cell>
          <cell r="C9653" t="str">
            <v>指在普通针刺的基础上,根据疾病特点,针刺具有一定危险性的特殊穴位,含睛明､承泣､球后､风府､风池､哑门､人迎､天突､冲门､长强､会阴及位于胸胁､背部､肋间的腧穴等。</v>
          </cell>
          <cell r="D9653" t="str">
            <v>毫针</v>
          </cell>
          <cell r="E9653" t="str">
            <v/>
          </cell>
          <cell r="F9653" t="str">
            <v>次</v>
          </cell>
          <cell r="G9653" t="str">
            <v>收取"特殊穴位针刺"费后不再收取"普通针刺"费</v>
          </cell>
          <cell r="H9653">
            <v>55</v>
          </cell>
          <cell r="I9653">
            <v>45</v>
          </cell>
          <cell r="J9653">
            <v>40</v>
          </cell>
          <cell r="K9653" t="str">
            <v>乙类</v>
          </cell>
        </row>
        <row r="9654">
          <cell r="A9654" t="str">
            <v>PBCA0103</v>
          </cell>
          <cell r="B9654" t="str">
            <v>特殊手法针刺</v>
          </cell>
          <cell r="C9654" t="str">
            <v>指在普通针刺的基础上，根据疾病特点和病情虚实，采用特殊角度和深度手法以及复式补泻手法进行刺激，含烧山火、透天凉、阳中隐阴、阴中隐阳、青龙摆尾、白虎摇头、苍龟探穴、赤凤迎源以及当代针灸名家创立的针灸学术流派中的各种针刺手法等。</v>
          </cell>
          <cell r="D9654" t="str">
            <v>毫针</v>
          </cell>
          <cell r="E9654" t="str">
            <v/>
          </cell>
          <cell r="F9654" t="str">
            <v>次</v>
          </cell>
          <cell r="G9654" t="str">
            <v>收取"特殊手法针刺"费后不再收取"普通针刺"费</v>
          </cell>
          <cell r="H9654">
            <v>110</v>
          </cell>
          <cell r="I9654">
            <v>94</v>
          </cell>
          <cell r="J9654">
            <v>80</v>
          </cell>
          <cell r="K9654" t="str">
            <v>乙类</v>
          </cell>
        </row>
        <row r="9655">
          <cell r="A9655" t="str">
            <v>PBCA0104</v>
          </cell>
          <cell r="B9655" t="str">
            <v>针刺运动治疗</v>
          </cell>
          <cell r="C9655" t="str">
            <v>医生在运用普通针刺手法时,加让病人配合做特别的动作或由医生帮助病人运动,以获得最佳疗效。</v>
          </cell>
          <cell r="D9655" t="str">
            <v>毫针</v>
          </cell>
          <cell r="E9655" t="str">
            <v/>
          </cell>
          <cell r="F9655" t="str">
            <v>次</v>
          </cell>
          <cell r="G9655" t="str">
            <v/>
          </cell>
          <cell r="H9655">
            <v>26</v>
          </cell>
          <cell r="I9655">
            <v>21</v>
          </cell>
          <cell r="J9655">
            <v>18</v>
          </cell>
          <cell r="K9655" t="str">
            <v>乙类</v>
          </cell>
        </row>
        <row r="9656">
          <cell r="A9656" t="str">
            <v>PBCA0201</v>
          </cell>
          <cell r="B9656" t="str">
            <v>头针治疗</v>
          </cell>
          <cell r="C9656" t="str">
            <v>选择头部特定的腧穴或部位,将毫针快速刺入头皮下,当针到达帽状腱膜下层时,采用快速捻转针法(大约200转/分)或抽送提插手法实施操作,出针后要压迫止血。</v>
          </cell>
          <cell r="D9656" t="str">
            <v>毫针</v>
          </cell>
          <cell r="E9656" t="str">
            <v/>
          </cell>
          <cell r="F9656" t="str">
            <v>次</v>
          </cell>
          <cell r="G9656" t="str">
            <v/>
          </cell>
          <cell r="H9656">
            <v>30</v>
          </cell>
          <cell r="I9656">
            <v>25</v>
          </cell>
          <cell r="J9656">
            <v>20</v>
          </cell>
          <cell r="K9656" t="str">
            <v>乙类</v>
          </cell>
        </row>
        <row r="9657">
          <cell r="A9657" t="str">
            <v>PBCA0301</v>
          </cell>
          <cell r="B9657" t="str">
            <v>耳针治疗</v>
          </cell>
          <cell r="C9657" t="str">
            <v>按照耳针疗法的取穴原则,在耳部选择1-5个特定穴区,将毫针快速刺入皮下,采用捻转手法实施操作,治疗过程中,必须严格消毒,以防耳部感染。</v>
          </cell>
          <cell r="D9657" t="str">
            <v>毫针</v>
          </cell>
          <cell r="E9657" t="str">
            <v/>
          </cell>
          <cell r="F9657" t="str">
            <v>次</v>
          </cell>
          <cell r="G9657" t="str">
            <v/>
          </cell>
          <cell r="H9657">
            <v>20</v>
          </cell>
          <cell r="I9657">
            <v>16</v>
          </cell>
          <cell r="J9657">
            <v>14</v>
          </cell>
          <cell r="K9657" t="str">
            <v>乙类</v>
          </cell>
        </row>
        <row r="9658">
          <cell r="A9658" t="str">
            <v>PBCA0401</v>
          </cell>
          <cell r="B9658" t="str">
            <v>眼针治疗</v>
          </cell>
          <cell r="C9658" t="str">
            <v>按照眼针疗法的取穴原则,在眼周选择1-5个特定穴区,选取适合规格的毫针,采用直刺或平刺法实施操作。</v>
          </cell>
          <cell r="D9658" t="str">
            <v>毫针</v>
          </cell>
          <cell r="E9658" t="str">
            <v/>
          </cell>
          <cell r="F9658" t="str">
            <v>次</v>
          </cell>
          <cell r="G9658" t="str">
            <v/>
          </cell>
          <cell r="H9658">
            <v>30</v>
          </cell>
          <cell r="I9658">
            <v>25</v>
          </cell>
          <cell r="J9658">
            <v>20</v>
          </cell>
          <cell r="K9658" t="str">
            <v>乙类</v>
          </cell>
        </row>
        <row r="9659">
          <cell r="A9659" t="str">
            <v>PBCA0501</v>
          </cell>
          <cell r="B9659" t="str">
            <v>面针治疗</v>
          </cell>
          <cell r="C9659" t="str">
            <v>按照面针疗法的取穴原则,在面部选择1-5个特定穴区,选取适合规格的毫针,采用平刺､斜刺或直刺针法实施操作。</v>
          </cell>
          <cell r="D9659" t="str">
            <v>毫针</v>
          </cell>
          <cell r="E9659" t="str">
            <v/>
          </cell>
          <cell r="F9659" t="str">
            <v>次</v>
          </cell>
          <cell r="G9659" t="str">
            <v/>
          </cell>
          <cell r="H9659">
            <v>20</v>
          </cell>
          <cell r="I9659">
            <v>16</v>
          </cell>
          <cell r="J9659">
            <v>14</v>
          </cell>
          <cell r="K9659" t="str">
            <v>乙类</v>
          </cell>
        </row>
        <row r="9660">
          <cell r="A9660" t="str">
            <v>PBCA0601</v>
          </cell>
          <cell r="B9660" t="str">
            <v>鼻针治疗</v>
          </cell>
          <cell r="C9660" t="str">
            <v>按照鼻针疗法的取穴原则和方法,在鼻部选择1-5个特定穴区,选取适合规格的毫针,采用平刺､斜刺或直刺针法实施操作。</v>
          </cell>
          <cell r="D9660" t="str">
            <v>毫针</v>
          </cell>
          <cell r="E9660" t="str">
            <v/>
          </cell>
          <cell r="F9660" t="str">
            <v>次</v>
          </cell>
          <cell r="G9660" t="str">
            <v/>
          </cell>
          <cell r="H9660">
            <v>20</v>
          </cell>
          <cell r="I9660">
            <v>16</v>
          </cell>
          <cell r="J9660">
            <v>14</v>
          </cell>
          <cell r="K9660" t="str">
            <v>乙类</v>
          </cell>
        </row>
        <row r="9661">
          <cell r="A9661" t="str">
            <v>PBCA0701</v>
          </cell>
          <cell r="B9661" t="str">
            <v>鼻腔针刺治疗</v>
          </cell>
          <cell r="C9661" t="str">
            <v>在鼻镜窥视下将毫针分别刺入双侧鼻腔的鼻甲､鼻丘1-5个特定穴区,取针时用消毒棉球填入鼻孔内止血,30分钟后取出。</v>
          </cell>
          <cell r="D9661" t="str">
            <v>毫针</v>
          </cell>
          <cell r="E9661" t="str">
            <v/>
          </cell>
          <cell r="F9661" t="str">
            <v>次</v>
          </cell>
          <cell r="G9661" t="str">
            <v/>
          </cell>
          <cell r="H9661">
            <v>26</v>
          </cell>
          <cell r="I9661">
            <v>21</v>
          </cell>
          <cell r="J9661">
            <v>18</v>
          </cell>
          <cell r="K9661" t="str">
            <v>乙类</v>
          </cell>
        </row>
        <row r="9662">
          <cell r="A9662" t="str">
            <v>PBCA0801</v>
          </cell>
          <cell r="B9662" t="str">
            <v>口针治疗</v>
          </cell>
          <cell r="C9662" t="str">
            <v>按照口针疗法的取穴原则和方法,在口腔黏膜上的1-5个特定穴区,选取适合规格的毫针,采用斜刺､捻转手法实施操作。</v>
          </cell>
          <cell r="D9662" t="str">
            <v>毫针</v>
          </cell>
          <cell r="E9662" t="str">
            <v/>
          </cell>
          <cell r="F9662" t="str">
            <v>次</v>
          </cell>
          <cell r="G9662" t="str">
            <v/>
          </cell>
          <cell r="H9662">
            <v>25</v>
          </cell>
          <cell r="I9662">
            <v>20</v>
          </cell>
          <cell r="J9662">
            <v>18</v>
          </cell>
          <cell r="K9662" t="str">
            <v>乙类</v>
          </cell>
        </row>
        <row r="9663">
          <cell r="A9663" t="str">
            <v>PBCA0901</v>
          </cell>
          <cell r="B9663" t="str">
            <v>舌针治疗</v>
          </cell>
          <cell r="C9663" t="str">
            <v>按照舌针疗法的取穴原则和方法,在舌体上的1-5个特定穴区,选取适合规格的毫针进行针刺或采用放血针具放血的方法实施操作。</v>
          </cell>
          <cell r="D9663" t="str">
            <v>毫针</v>
          </cell>
          <cell r="E9663" t="str">
            <v/>
          </cell>
          <cell r="F9663" t="str">
            <v>次</v>
          </cell>
          <cell r="G9663" t="str">
            <v/>
          </cell>
          <cell r="H9663">
            <v>20</v>
          </cell>
          <cell r="I9663">
            <v>16</v>
          </cell>
          <cell r="J9663">
            <v>14</v>
          </cell>
          <cell r="K9663" t="str">
            <v>乙类</v>
          </cell>
        </row>
        <row r="9664">
          <cell r="A9664" t="str">
            <v>PBCA1001</v>
          </cell>
          <cell r="B9664" t="str">
            <v>腹针治疗</v>
          </cell>
          <cell r="C9664" t="str">
            <v>按照腹针疗法的取穴原则与方法,在腹部选择20个及以上特定穴区,选取适合规格的毫针,采用直刺法实施操作。</v>
          </cell>
          <cell r="D9664" t="str">
            <v>毫针</v>
          </cell>
          <cell r="E9664" t="str">
            <v/>
          </cell>
          <cell r="F9664" t="str">
            <v>次</v>
          </cell>
          <cell r="G9664" t="str">
            <v/>
          </cell>
          <cell r="H9664">
            <v>50</v>
          </cell>
          <cell r="I9664">
            <v>43</v>
          </cell>
          <cell r="J9664">
            <v>36</v>
          </cell>
          <cell r="K9664" t="str">
            <v>乙类</v>
          </cell>
        </row>
        <row r="9665">
          <cell r="A9665" t="str">
            <v>PBCA1101</v>
          </cell>
          <cell r="B9665" t="str">
            <v>手针治疗</v>
          </cell>
          <cell r="C9665" t="str">
            <v>按照手针疗法的取穴原则,在手部选择1-5个特定穴区,选取适合规格的毫针,采用平刺､斜刺或直刺法实施操作。</v>
          </cell>
          <cell r="D9665" t="str">
            <v>毫针</v>
          </cell>
          <cell r="E9665" t="str">
            <v/>
          </cell>
          <cell r="F9665" t="str">
            <v>次</v>
          </cell>
          <cell r="G9665" t="str">
            <v/>
          </cell>
          <cell r="H9665">
            <v>22</v>
          </cell>
          <cell r="I9665">
            <v>18</v>
          </cell>
          <cell r="J9665">
            <v>15</v>
          </cell>
          <cell r="K9665" t="str">
            <v>乙类</v>
          </cell>
        </row>
        <row r="9666">
          <cell r="A9666" t="str">
            <v>PBCA1201</v>
          </cell>
          <cell r="B9666" t="str">
            <v>腕踝针治疗</v>
          </cell>
          <cell r="C9666" t="str">
            <v>按照腕踝针疗法的取穴原则与方法,在腕踝部选择1-5个特定穴区,选取适合规格的毫针,采用平刺法实施操作。</v>
          </cell>
          <cell r="D9666" t="str">
            <v>毫针</v>
          </cell>
          <cell r="E9666" t="str">
            <v/>
          </cell>
          <cell r="F9666" t="str">
            <v>区</v>
          </cell>
          <cell r="G9666" t="str">
            <v>超过2个穴区按2个穴区收费</v>
          </cell>
          <cell r="H9666">
            <v>25</v>
          </cell>
          <cell r="I9666">
            <v>20</v>
          </cell>
          <cell r="J9666">
            <v>18</v>
          </cell>
          <cell r="K9666" t="str">
            <v>乙类</v>
          </cell>
        </row>
        <row r="9667">
          <cell r="A9667" t="str">
            <v>PBCA1301</v>
          </cell>
          <cell r="B9667" t="str">
            <v>项针治疗</v>
          </cell>
          <cell r="C9667" t="str">
            <v>按照项针疗法的取穴原则与方法,在颈项部选择1-5个特定穴区,选取适合规格的毫针,采用直刺或斜刺法实施操作,要严格掌握针刺的角度､深度。</v>
          </cell>
          <cell r="D9667" t="str">
            <v>毫针</v>
          </cell>
          <cell r="E9667" t="str">
            <v/>
          </cell>
          <cell r="F9667" t="str">
            <v>次</v>
          </cell>
          <cell r="G9667" t="str">
            <v/>
          </cell>
          <cell r="H9667">
            <v>26</v>
          </cell>
          <cell r="I9667">
            <v>21</v>
          </cell>
          <cell r="J9667">
            <v>18</v>
          </cell>
          <cell r="K9667" t="str">
            <v>乙类</v>
          </cell>
        </row>
        <row r="9668">
          <cell r="A9668" t="str">
            <v>PBCA1401</v>
          </cell>
          <cell r="B9668" t="str">
            <v>夹脊针治疗</v>
          </cell>
          <cell r="C9668" t="str">
            <v>按照夹脊针疗法的取穴原则与方法,在脊柱两侧选择与疾病相应节段的夹脊穴或刺激点,选取适合规格的毫针,采用直刺法､斜刺法实施操作,要严格掌握针刺的角度､深度。</v>
          </cell>
          <cell r="D9668" t="str">
            <v>毫针</v>
          </cell>
          <cell r="E9668" t="str">
            <v/>
          </cell>
          <cell r="F9668" t="str">
            <v>次</v>
          </cell>
          <cell r="G9668" t="str">
            <v/>
          </cell>
          <cell r="H9668">
            <v>32</v>
          </cell>
          <cell r="I9668">
            <v>26</v>
          </cell>
          <cell r="J9668">
            <v>22</v>
          </cell>
          <cell r="K9668" t="str">
            <v>乙类</v>
          </cell>
        </row>
        <row r="9669">
          <cell r="A9669" t="str">
            <v>PBCA1501</v>
          </cell>
          <cell r="B9669" t="str">
            <v>芒针治疗</v>
          </cell>
          <cell r="C9669" t="str">
            <v>选用125-225毫米的特制长针,采用特别的进针方法进针,当针刺达到一定深度后实行捻转手法,按一定的规律结合轻重､快慢､方向的不同要求完成补泻手法。</v>
          </cell>
          <cell r="D9669" t="str">
            <v>芒针</v>
          </cell>
          <cell r="E9669" t="str">
            <v/>
          </cell>
          <cell r="F9669" t="str">
            <v>3个穴位</v>
          </cell>
          <cell r="G9669" t="str">
            <v>计价最多不超过6个穴位</v>
          </cell>
          <cell r="H9669">
            <v>20</v>
          </cell>
          <cell r="I9669">
            <v>16</v>
          </cell>
          <cell r="J9669">
            <v>14</v>
          </cell>
          <cell r="K9669" t="str">
            <v>乙类</v>
          </cell>
        </row>
        <row r="9670">
          <cell r="A9670" t="str">
            <v>PBCA1601</v>
          </cell>
          <cell r="B9670" t="str">
            <v>梅花针治疗</v>
          </cell>
          <cell r="C9670" t="str">
            <v>采用梅花针进行穴位和患部局部叩刺,以腕部弹力均匀有节奏叩打皮肤,刺激强度分轻､中､重三种。</v>
          </cell>
          <cell r="D9670" t="str">
            <v>梅花针</v>
          </cell>
          <cell r="E9670" t="str">
            <v/>
          </cell>
          <cell r="F9670" t="str">
            <v> 3个穴位</v>
          </cell>
          <cell r="G9670" t="str">
            <v>超过3个穴位，每3个穴位加收20%，最多按9个穴位加收</v>
          </cell>
          <cell r="H9670">
            <v>26</v>
          </cell>
          <cell r="I9670">
            <v>21</v>
          </cell>
          <cell r="J9670">
            <v>18</v>
          </cell>
          <cell r="K9670" t="str">
            <v>乙类</v>
          </cell>
        </row>
        <row r="9671">
          <cell r="A9671" t="str">
            <v>PBCA1701</v>
          </cell>
          <cell r="B9671" t="str">
            <v>火针治疗</v>
          </cell>
          <cell r="C9671" t="str">
            <v>按取穴原则进行火针治疗。将火针由针身向针尖逐渐烧红至发白,对准穴位迅速刺入到一定深度,稍停,随即退出,操作方法有点刺､散刺､浅刺､深刺等,进针､出针均要求快速､准确,应特别注意避开血管､肌腱､神经干及内脏器官,面部慎用。</v>
          </cell>
          <cell r="D9671" t="str">
            <v/>
          </cell>
          <cell r="E9671" t="str">
            <v/>
          </cell>
          <cell r="F9671" t="str">
            <v> 3个穴位</v>
          </cell>
          <cell r="G9671" t="str">
            <v>超过3个穴位，每3个穴位加收20%，最多按9个穴位加收</v>
          </cell>
          <cell r="H9671">
            <v>26</v>
          </cell>
          <cell r="I9671">
            <v>21</v>
          </cell>
          <cell r="J9671">
            <v>18</v>
          </cell>
          <cell r="K9671" t="str">
            <v>乙类</v>
          </cell>
        </row>
        <row r="9672">
          <cell r="A9672" t="str">
            <v>PBCA1801</v>
          </cell>
          <cell r="B9672" t="str">
            <v>锋钩针治疗</v>
          </cell>
          <cell r="C9672" t="str">
            <v>根据病情,选用特制的锋钩针针具,在选定的腧穴进行割治。以一手食指､中指按压腧穴处,朝相反方向用力绷紧皮肤,两指之间保持约1厘米宽度,另一手迅速持针刺入皮下,接连勾割3-5次,割断肌纤维或出血,出针后压迫止血。</v>
          </cell>
          <cell r="D9672" t="str">
            <v>锋钩针</v>
          </cell>
          <cell r="E9672" t="str">
            <v/>
          </cell>
          <cell r="F9672" t="str">
            <v>部位</v>
          </cell>
          <cell r="G9672" t="str">
            <v/>
          </cell>
          <cell r="H9672">
            <v>15</v>
          </cell>
          <cell r="I9672">
            <v>12</v>
          </cell>
          <cell r="J9672">
            <v>10</v>
          </cell>
          <cell r="K9672" t="str">
            <v>乙类</v>
          </cell>
        </row>
        <row r="9673">
          <cell r="A9673" t="str">
            <v>PBCA1901</v>
          </cell>
          <cell r="B9673" t="str">
            <v>镵针治疗</v>
          </cell>
          <cell r="C9673" t="str">
            <v>选择特制的镵针针具,手持镵针,用其锋利的刀刃在选定的1-3个穴位或反应点处进行划割,根据病情和部位确定划割方向､划割长度和出血程度。</v>
          </cell>
          <cell r="D9673" t="str">
            <v>镵针</v>
          </cell>
          <cell r="E9673" t="str">
            <v/>
          </cell>
          <cell r="F9673" t="str">
            <v>部位</v>
          </cell>
          <cell r="G9673" t="str">
            <v/>
          </cell>
          <cell r="H9673">
            <v>10</v>
          </cell>
          <cell r="I9673">
            <v>8</v>
          </cell>
          <cell r="J9673">
            <v>7</v>
          </cell>
          <cell r="K9673" t="str">
            <v>乙类</v>
          </cell>
        </row>
        <row r="9674">
          <cell r="A9674" t="str">
            <v>PBCA2001</v>
          </cell>
          <cell r="B9674" t="str">
            <v>杵针治疗</v>
          </cell>
          <cell r="C9674" t="str">
            <v>选用特制的杵针针具,根据辨证取穴进行治疗。基本手法有:点叩､升降､开阖､运转､分理,并要实施相应的补泻手法。</v>
          </cell>
          <cell r="D9674" t="str">
            <v/>
          </cell>
          <cell r="E9674" t="str">
            <v/>
          </cell>
          <cell r="F9674" t="str">
            <v>次</v>
          </cell>
          <cell r="G9674" t="str">
            <v/>
          </cell>
          <cell r="H9674">
            <v>15</v>
          </cell>
          <cell r="I9674">
            <v>12</v>
          </cell>
          <cell r="J9674">
            <v>10</v>
          </cell>
          <cell r="K9674" t="str">
            <v>乙类</v>
          </cell>
        </row>
        <row r="9675">
          <cell r="A9675" t="str">
            <v>PBCA2101</v>
          </cell>
          <cell r="B9675" t="str">
            <v>圆针治疗</v>
          </cell>
          <cell r="C9675" t="str">
            <v>选用特制的圆针针具,根据辨证取穴进行治疗。基本手法是用圆针在体表进行揩摸,要根据病情确定力度､时间。</v>
          </cell>
          <cell r="D9675" t="str">
            <v/>
          </cell>
          <cell r="E9675" t="str">
            <v/>
          </cell>
          <cell r="F9675" t="str">
            <v>次</v>
          </cell>
          <cell r="G9675" t="str">
            <v/>
          </cell>
          <cell r="H9675">
            <v>15</v>
          </cell>
          <cell r="I9675">
            <v>12</v>
          </cell>
          <cell r="J9675">
            <v>10</v>
          </cell>
          <cell r="K9675" t="str">
            <v>乙类</v>
          </cell>
        </row>
        <row r="9676">
          <cell r="A9676" t="str">
            <v>PBCA2201</v>
          </cell>
          <cell r="B9676" t="str">
            <v>蜂针治疗</v>
          </cell>
          <cell r="C9676" t="str">
            <v>利用活蜂尾针蛰刺进行治疗。治疗前必须在医生观察下进行试针,无过敏反应才可用本法治疗,用蜂镊夹取公蜂,拔出蜂螫器官,并在数秒钟内用此在选定的腧穴垂直散刺,随刺随拔或刺入留针2-3秒,用力要适中,以免折断,每次用蜂量在10只左右,治疗完毕,留观30分钟。</v>
          </cell>
          <cell r="D9676" t="str">
            <v/>
          </cell>
          <cell r="E9676" t="str">
            <v/>
          </cell>
          <cell r="F9676" t="str">
            <v>次</v>
          </cell>
          <cell r="G9676" t="str">
            <v/>
          </cell>
          <cell r="H9676" t="str">
            <v/>
          </cell>
          <cell r="I9676" t="str">
            <v/>
          </cell>
          <cell r="J9676" t="str">
            <v/>
          </cell>
          <cell r="K9676" t="str">
            <v>丙类</v>
          </cell>
        </row>
        <row r="9677">
          <cell r="A9677" t="str">
            <v>PBCA2301</v>
          </cell>
          <cell r="B9677" t="str">
            <v>金针治疗</v>
          </cell>
          <cell r="C9677" t="str">
            <v>使用金制针具,针前循按体表,沿经络循行方向,揉按肌肉使之舒展。指切穴位,右手持针入穴位,可实行捻转补泻手法。</v>
          </cell>
          <cell r="D9677" t="str">
            <v/>
          </cell>
          <cell r="E9677" t="str">
            <v/>
          </cell>
          <cell r="F9677" t="str">
            <v>次</v>
          </cell>
          <cell r="G9677" t="str">
            <v/>
          </cell>
          <cell r="H9677">
            <v>40</v>
          </cell>
          <cell r="I9677">
            <v>32</v>
          </cell>
          <cell r="J9677">
            <v>28</v>
          </cell>
          <cell r="K9677" t="str">
            <v>乙类</v>
          </cell>
        </row>
        <row r="9678">
          <cell r="A9678" t="str">
            <v>PBCA2401</v>
          </cell>
          <cell r="B9678" t="str">
            <v>微波针治疗</v>
          </cell>
          <cell r="C9678" t="str">
            <v>毫针针刺,运用手法得气后,接通微波治疗仪,根据仪器说明进行操作,将小剂量微波辐射照射穴位,注意要缓调旋钮。</v>
          </cell>
          <cell r="D9678" t="str">
            <v>毫针</v>
          </cell>
          <cell r="E9678" t="str">
            <v/>
          </cell>
          <cell r="F9678" t="str">
            <v>次</v>
          </cell>
          <cell r="G9678" t="str">
            <v/>
          </cell>
          <cell r="H9678">
            <v>20</v>
          </cell>
          <cell r="I9678">
            <v>16</v>
          </cell>
          <cell r="J9678">
            <v>14</v>
          </cell>
          <cell r="K9678" t="str">
            <v>乙类</v>
          </cell>
        </row>
        <row r="9679">
          <cell r="A9679" t="str">
            <v>PBCA2501</v>
          </cell>
          <cell r="B9679" t="str">
            <v>普通电针治疗</v>
          </cell>
          <cell r="C9679" t="str">
            <v>在毫针针刺基础上,将电针仪的输出电极连接在毫针针柄上,给予电刺激进行治疗的一种方法。根据病情,选择适宜的电脉冲波型､变换频率､刺激强度､治疗时间,注意要缓调旋钮。</v>
          </cell>
          <cell r="D9679" t="str">
            <v>电极,毫针</v>
          </cell>
          <cell r="E9679" t="str">
            <v/>
          </cell>
          <cell r="F9679" t="str">
            <v>次</v>
          </cell>
        </row>
        <row r="9679">
          <cell r="H9679">
            <v>60</v>
          </cell>
          <cell r="I9679">
            <v>48</v>
          </cell>
          <cell r="J9679">
            <v>42</v>
          </cell>
          <cell r="K9679" t="str">
            <v>乙类</v>
          </cell>
        </row>
        <row r="9680">
          <cell r="A9680" t="str">
            <v>PBCA2502</v>
          </cell>
          <cell r="B9680" t="str">
            <v>电冷针灸治疗</v>
          </cell>
          <cell r="C9680" t="str">
            <v>毫针常规针刺,得气后,接通电子冷热针灸仪,根据疾病性质､病变部位､病势急缓等选择温度､时间,通电后使针体制冷,通电10-15分钟。</v>
          </cell>
          <cell r="D9680" t="str">
            <v>毫针</v>
          </cell>
          <cell r="E9680" t="str">
            <v/>
          </cell>
          <cell r="F9680" t="str">
            <v>次</v>
          </cell>
          <cell r="G9680" t="str">
            <v/>
          </cell>
          <cell r="H9680">
            <v>25</v>
          </cell>
          <cell r="I9680">
            <v>20</v>
          </cell>
          <cell r="J9680">
            <v>18</v>
          </cell>
          <cell r="K9680" t="str">
            <v>乙类</v>
          </cell>
        </row>
        <row r="9681">
          <cell r="A9681" t="str">
            <v>PBCA2503</v>
          </cell>
          <cell r="B9681" t="str">
            <v>电火针治疗</v>
          </cell>
          <cell r="C9681" t="str">
            <v>使用电火针仪治疗。仪器通电,使金属针头快速加热,针头被烧红,调节温度,通电加热在针体刺入穴位之前完成,快速刺入,快速出针,在体内不留针或短暂留针。</v>
          </cell>
          <cell r="D9681" t="str">
            <v/>
          </cell>
          <cell r="E9681" t="str">
            <v/>
          </cell>
          <cell r="F9681" t="str">
            <v>次</v>
          </cell>
          <cell r="G9681" t="str">
            <v/>
          </cell>
          <cell r="H9681">
            <v>25</v>
          </cell>
          <cell r="I9681">
            <v>20</v>
          </cell>
          <cell r="J9681">
            <v>18</v>
          </cell>
          <cell r="K9681" t="str">
            <v>乙类</v>
          </cell>
        </row>
        <row r="9682">
          <cell r="A9682" t="str">
            <v>PBCA2504</v>
          </cell>
          <cell r="B9682" t="str">
            <v>电热针灸治疗</v>
          </cell>
          <cell r="C9682" t="str">
            <v>具有针刺､火针､灸疗的综合作用。接通电子冷热针灸仪,电流通过特制的针具产生热量,针尖部的温度可在40-700℃之间,局部75%酒精消毒,针刺入穴位､得气,通电产生热量,留针15-20分钟。</v>
          </cell>
          <cell r="D9682" t="str">
            <v/>
          </cell>
          <cell r="E9682" t="str">
            <v/>
          </cell>
          <cell r="F9682" t="str">
            <v>次</v>
          </cell>
          <cell r="G9682" t="str">
            <v/>
          </cell>
          <cell r="H9682">
            <v>25</v>
          </cell>
          <cell r="I9682">
            <v>20</v>
          </cell>
          <cell r="J9682">
            <v>18</v>
          </cell>
          <cell r="K9682" t="str">
            <v>乙类</v>
          </cell>
        </row>
        <row r="9683">
          <cell r="A9683" t="str">
            <v>PBCA2505</v>
          </cell>
          <cell r="B9683" t="str">
            <v>模拟针刺手法电针治疗</v>
          </cell>
          <cell r="C9683" t="str">
            <v>通过电脉冲刺激装置,模拟针灸临床常用的多种针刺手法作用于机体,在体现一般电针疗法作用的同时,又有手法运针效果,根据病情选用不同的模拟针刺手法､控制刺激量､确定治疗时间。</v>
          </cell>
          <cell r="D9683" t="str">
            <v>毫针</v>
          </cell>
          <cell r="E9683" t="str">
            <v/>
          </cell>
          <cell r="F9683" t="str">
            <v>次</v>
          </cell>
          <cell r="G9683" t="str">
            <v/>
          </cell>
          <cell r="H9683">
            <v>25</v>
          </cell>
          <cell r="I9683">
            <v>20</v>
          </cell>
          <cell r="J9683">
            <v>18</v>
          </cell>
          <cell r="K9683" t="str">
            <v>乙类</v>
          </cell>
        </row>
        <row r="9684">
          <cell r="A9684" t="str">
            <v>PBCD</v>
          </cell>
          <cell r="B9684" t="str">
            <v>其它针灸治疗</v>
          </cell>
          <cell r="C9684" t="str">
            <v/>
          </cell>
          <cell r="D9684" t="str">
            <v/>
          </cell>
          <cell r="E9684" t="str">
            <v/>
          </cell>
        </row>
        <row r="9684">
          <cell r="G9684" t="str">
            <v/>
          </cell>
          <cell r="H9684" t="str">
            <v/>
          </cell>
          <cell r="I9684" t="str">
            <v/>
          </cell>
          <cell r="J9684" t="str">
            <v/>
          </cell>
        </row>
        <row r="9685">
          <cell r="A9685" t="str">
            <v>PBCD0101</v>
          </cell>
          <cell r="B9685" t="str">
            <v>穴位放血治疗</v>
          </cell>
          <cell r="C9685" t="str">
            <v>根据病情确定穴位,选择放血针具,持针具快速刺入到合适的深度,快速出针,挤出适量的血液,压迫止血,对一般腧穴应充分按揉,使之充血后再行针刺。</v>
          </cell>
          <cell r="D9685" t="str">
            <v>采血针</v>
          </cell>
          <cell r="E9685" t="str">
            <v/>
          </cell>
          <cell r="F9685" t="str">
            <v>次</v>
          </cell>
          <cell r="G9685" t="str">
            <v/>
          </cell>
          <cell r="H9685">
            <v>50</v>
          </cell>
          <cell r="I9685">
            <v>43</v>
          </cell>
          <cell r="J9685">
            <v>36</v>
          </cell>
          <cell r="K9685" t="str">
            <v>甲类</v>
          </cell>
        </row>
        <row r="9686">
          <cell r="A9686" t="str">
            <v>PBCD0102</v>
          </cell>
          <cell r="B9686" t="str">
            <v>静脉放血治疗</v>
          </cell>
          <cell r="C9686" t="str">
            <v>根据病情选定某部位较大的静脉,采取相应的措施使静脉充血鼓胀,持放血针具快速刺入,快速出针,适量放血,压迫止血。</v>
          </cell>
          <cell r="D9686" t="str">
            <v>采血针</v>
          </cell>
          <cell r="E9686" t="str">
            <v/>
          </cell>
          <cell r="F9686" t="str">
            <v>部位</v>
          </cell>
          <cell r="G9686" t="str">
            <v>计价最多不超过3个部位</v>
          </cell>
          <cell r="H9686">
            <v>30</v>
          </cell>
          <cell r="I9686">
            <v>25</v>
          </cell>
          <cell r="J9686">
            <v>20</v>
          </cell>
          <cell r="K9686" t="str">
            <v>甲类</v>
          </cell>
        </row>
        <row r="9687">
          <cell r="A9687" t="str">
            <v>PBCD0201</v>
          </cell>
          <cell r="B9687" t="str">
            <v>穴位埋线治疗</v>
          </cell>
          <cell r="C9687" t="str">
            <v>皮肤常规消毒可局部麻醉,若采用套管针埋线法治疗,取适当长度的可吸收性外科缝线,放入套管针的前端,后接针芯,用拇指和食指固定拟进针穴位,另一手持针刺入穴位,达到所需深度,施以适当的提插捻转手法,找到针感,退针芯､针管,将可吸收性外科缝线埋植在穴位的肌层或皮下组织内,拔针止血。若采用埋线针埋线法治疗,取适当长度的可吸收性外科缝线,一手持镊子将线中央置于麻醉点上,另一手持埋线针,缺口向下,以15-45°角刺入,将线推入皮内,持续进针直至线头完全埋入穴位的皮下,再适当进针,拔针止血。若采用医用缝合针埋线法,一手用</v>
          </cell>
          <cell r="D9687" t="str">
            <v>埋线针,留置针</v>
          </cell>
          <cell r="E9687" t="str">
            <v>特殊缝线</v>
          </cell>
          <cell r="F9687" t="str">
            <v>部位</v>
          </cell>
          <cell r="G9687" t="str">
            <v/>
          </cell>
          <cell r="H9687">
            <v>70</v>
          </cell>
          <cell r="I9687">
            <v>55</v>
          </cell>
          <cell r="J9687">
            <v>50</v>
          </cell>
          <cell r="K9687" t="str">
            <v>乙类</v>
          </cell>
        </row>
        <row r="9688">
          <cell r="A9688" t="str">
            <v>PBCD0301</v>
          </cell>
          <cell r="B9688" t="str">
            <v>穴位注射治疗</v>
          </cell>
          <cell r="C9688" t="str">
            <v>根据病情,确定穴位,选择药物及浓度､注射器和注射针型号,确定准确的进针位置,皮肤常规消毒后进行注射,针头刺入穴位得气后,回抽针芯,无回血､无回液即注入一定量的药物,在注射过程中要密切观察患者的反应。</v>
          </cell>
          <cell r="D9688" t="str">
            <v>注射器</v>
          </cell>
          <cell r="E9688" t="str">
            <v/>
          </cell>
          <cell r="F9688" t="str">
            <v>每穴位</v>
          </cell>
          <cell r="G9688" t="str">
            <v/>
          </cell>
          <cell r="H9688">
            <v>10</v>
          </cell>
          <cell r="I9688">
            <v>8</v>
          </cell>
          <cell r="J9688">
            <v>7</v>
          </cell>
          <cell r="K9688" t="str">
            <v>甲类</v>
          </cell>
        </row>
        <row r="9689">
          <cell r="A9689" t="str">
            <v>PBCD0401</v>
          </cell>
          <cell r="B9689" t="str">
            <v>穴位贴敷治疗</v>
          </cell>
          <cell r="C9689" t="str">
            <v>选择适宜的药物,并对药物进行中药饮片调配临方复杂炮制,选择贴敷方法,将制备好的药物贴敷于穴位,贴敷一定的时间,密切观察贴敷后皮肤的变化。</v>
          </cell>
          <cell r="D9689" t="str">
            <v/>
          </cell>
          <cell r="E9689" t="str">
            <v/>
          </cell>
          <cell r="F9689" t="str">
            <v>每穴位</v>
          </cell>
          <cell r="G9689" t="str">
            <v/>
          </cell>
          <cell r="H9689">
            <v>10</v>
          </cell>
          <cell r="I9689">
            <v>10</v>
          </cell>
          <cell r="J9689">
            <v>10</v>
          </cell>
          <cell r="K9689" t="str">
            <v>甲类</v>
          </cell>
        </row>
        <row r="9690">
          <cell r="A9690" t="str">
            <v>PBCD0501</v>
          </cell>
          <cell r="B9690" t="str">
            <v>浮针治疗</v>
          </cell>
          <cell r="C9690" t="str">
            <v>在特定部位循按寻找反应点以确定针刺部位,皮肤严格消毒,选用不同规格的浮针,根据一定的方向,将浮针平刺进入皮下组织,进行扇形平扫刺激,边操作边根据患者症状的改变调整针刺的方向,退出针芯,软管留置于体内,包扎。</v>
          </cell>
          <cell r="D9690" t="str">
            <v>浮针</v>
          </cell>
          <cell r="E9690" t="str">
            <v/>
          </cell>
          <cell r="F9690" t="str">
            <v>部位</v>
          </cell>
          <cell r="G9690" t="str">
            <v/>
          </cell>
          <cell r="H9690">
            <v>15</v>
          </cell>
          <cell r="I9690">
            <v>12</v>
          </cell>
          <cell r="J9690">
            <v>10</v>
          </cell>
          <cell r="K9690" t="str">
            <v>乙类</v>
          </cell>
        </row>
        <row r="9691">
          <cell r="A9691" t="str">
            <v>PBCD0601</v>
          </cell>
          <cell r="B9691" t="str">
            <v>普通滚针治疗</v>
          </cell>
          <cell r="C9691" t="str">
            <v>采用滚刺筒针进行穴位和患部局部皮肤滚刺,使刺激范围形成一个狭长的面,刺激强度分轻､中､重三种。</v>
          </cell>
          <cell r="D9691" t="str">
            <v/>
          </cell>
          <cell r="E9691" t="str">
            <v/>
          </cell>
          <cell r="F9691" t="str">
            <v>次</v>
          </cell>
          <cell r="G9691" t="str">
            <v/>
          </cell>
          <cell r="H9691">
            <v>30</v>
          </cell>
          <cell r="I9691">
            <v>25</v>
          </cell>
          <cell r="J9691">
            <v>20</v>
          </cell>
          <cell r="K9691" t="str">
            <v>乙类</v>
          </cell>
        </row>
        <row r="9692">
          <cell r="A9692" t="str">
            <v>PBCD0602</v>
          </cell>
          <cell r="B9692" t="str">
            <v>电滚针治疗</v>
          </cell>
          <cell r="C9692" t="str">
            <v>采用滚刺筒针进行穴位和患部局部皮肤滚刺,同时增加电刺激,使刺激范围形成一个狭长的面,刺激强度按电针强度调节。</v>
          </cell>
          <cell r="D9692" t="str">
            <v/>
          </cell>
          <cell r="E9692" t="str">
            <v/>
          </cell>
          <cell r="F9692" t="str">
            <v>次</v>
          </cell>
          <cell r="G9692" t="str">
            <v/>
          </cell>
          <cell r="H9692">
            <v>30</v>
          </cell>
          <cell r="I9692">
            <v>25</v>
          </cell>
          <cell r="J9692">
            <v>20</v>
          </cell>
          <cell r="K9692" t="str">
            <v>乙类</v>
          </cell>
        </row>
        <row r="9693">
          <cell r="A9693" t="str">
            <v>PBCD0701</v>
          </cell>
          <cell r="B9693" t="str">
            <v>磁针治疗</v>
          </cell>
          <cell r="C9693" t="str">
            <v>将磁片直接或间接贴敷于穴位,通过磁铁产生的磁场作用于人体穴位进行治疗。</v>
          </cell>
          <cell r="D9693" t="str">
            <v>磁片</v>
          </cell>
          <cell r="E9693" t="str">
            <v/>
          </cell>
          <cell r="F9693" t="str">
            <v>次</v>
          </cell>
          <cell r="G9693" t="str">
            <v/>
          </cell>
          <cell r="H9693">
            <v>20</v>
          </cell>
          <cell r="I9693">
            <v>16</v>
          </cell>
          <cell r="J9693">
            <v>14</v>
          </cell>
          <cell r="K9693" t="str">
            <v>乙类</v>
          </cell>
        </row>
        <row r="9694">
          <cell r="A9694" t="str">
            <v>PBCD0801</v>
          </cell>
          <cell r="B9694" t="str">
            <v>皮内针治疗</v>
          </cell>
          <cell r="C9694" t="str">
            <v>选择适宜的不同规格､不同形状的一次性皮内针,皮肤常规消毒后进针,用颗粒型皮内针治疗时,一手将腧穴部皮肤向两侧舒张,另一手持镊子夹持针尾平刺入腧穴皮内,用揿钉型皮内针治疗时,一手固定腧穴部皮肤,另一手持镊子夹持针尾直刺入腧穴皮内,其后用胶布粘贴固定,嘱患者每日自行按压3-4次,一般1-3天后出针。</v>
          </cell>
          <cell r="D9694" t="str">
            <v>皮内针</v>
          </cell>
          <cell r="E9694" t="str">
            <v/>
          </cell>
          <cell r="F9694" t="str">
            <v>部位</v>
          </cell>
          <cell r="G9694" t="str">
            <v/>
          </cell>
          <cell r="H9694">
            <v>25</v>
          </cell>
          <cell r="I9694">
            <v>20</v>
          </cell>
          <cell r="J9694">
            <v>18</v>
          </cell>
          <cell r="K9694" t="str">
            <v>乙类</v>
          </cell>
        </row>
        <row r="9695">
          <cell r="A9695" t="str">
            <v>PBCD0901</v>
          </cell>
          <cell r="B9695" t="str">
            <v>激光针治疗</v>
          </cell>
          <cell r="C9695" t="str">
            <v>患者裸露被照穴位。打开激光器后,产生额定值范围的激光束,将光束对准穴位,每穴根据病情照射数十秒至数十分钟。</v>
          </cell>
          <cell r="D9695" t="str">
            <v/>
          </cell>
          <cell r="E9695" t="str">
            <v/>
          </cell>
          <cell r="F9695" t="str">
            <v>次</v>
          </cell>
          <cell r="G9695" t="str">
            <v/>
          </cell>
          <cell r="H9695">
            <v>25</v>
          </cell>
          <cell r="I9695">
            <v>20</v>
          </cell>
          <cell r="J9695">
            <v>18</v>
          </cell>
          <cell r="K9695" t="str">
            <v>乙类</v>
          </cell>
        </row>
        <row r="9696">
          <cell r="A9696" t="str">
            <v>PBCD1001</v>
          </cell>
          <cell r="B9696" t="str">
            <v>割治</v>
          </cell>
          <cell r="C9696" t="str">
            <v>将割治部位皮肤严格消毒,局部麻醉,用小手术刀划割约0.5-1厘米的小切口,挑出或挤出少量皮下脂肪并剪去,之后可用止血钳在切口内适当划动刺激,使患者局部出现酸､麻､胀感,消毒包扎止血。</v>
          </cell>
          <cell r="D9696" t="str">
            <v>注射器</v>
          </cell>
          <cell r="E9696" t="str">
            <v/>
          </cell>
          <cell r="F9696" t="str">
            <v>部位</v>
          </cell>
          <cell r="G9696" t="str">
            <v>计价最多不超过3个部位</v>
          </cell>
          <cell r="H9696">
            <v>35</v>
          </cell>
          <cell r="I9696">
            <v>28</v>
          </cell>
          <cell r="J9696">
            <v>25</v>
          </cell>
          <cell r="K9696" t="str">
            <v>乙类</v>
          </cell>
        </row>
        <row r="9697">
          <cell r="A9697" t="str">
            <v>PBCD1101</v>
          </cell>
          <cell r="B9697" t="str">
            <v>针刺麻醉</v>
          </cell>
          <cell r="C9697" t="str">
            <v>确定针麻手术方案,选择适当的穴位(体穴或耳穴)针刺,采用捻转､提插的针刺手法,出现得气,并经过一定时间的诱导刺激,在病人处于痛觉迟钝而神志清楚的状态下实行外科手术,直至手术结束。也可同时加用电针刺激,要选择适当的频率､刺激强度。</v>
          </cell>
          <cell r="D9697" t="str">
            <v>毫针</v>
          </cell>
          <cell r="E9697" t="str">
            <v/>
          </cell>
          <cell r="F9697" t="str">
            <v>次</v>
          </cell>
          <cell r="G9697" t="str">
            <v/>
          </cell>
          <cell r="H9697">
            <v>90</v>
          </cell>
          <cell r="I9697">
            <v>70</v>
          </cell>
          <cell r="J9697">
            <v>60</v>
          </cell>
          <cell r="K9697" t="str">
            <v>乙类</v>
          </cell>
        </row>
        <row r="9698">
          <cell r="A9698" t="str">
            <v>PBCD1201</v>
          </cell>
          <cell r="B9698" t="str">
            <v>经络穴位测评治疗</v>
          </cell>
          <cell r="C9698" t="str">
            <v>利用经络测评仪和经络导平仪,通过对人体经络､特定腧穴的测试,测出受阻经络,判断经络､穴位失衡状态,并对其进行定向导通达到治疗目的。</v>
          </cell>
          <cell r="D9698" t="str">
            <v/>
          </cell>
          <cell r="E9698" t="str">
            <v/>
          </cell>
          <cell r="F9698" t="str">
            <v>次</v>
          </cell>
          <cell r="G9698" t="str">
            <v/>
          </cell>
          <cell r="H9698">
            <v>25</v>
          </cell>
          <cell r="I9698">
            <v>20</v>
          </cell>
          <cell r="J9698">
            <v>18</v>
          </cell>
          <cell r="K9698" t="str">
            <v>乙类</v>
          </cell>
        </row>
        <row r="9699">
          <cell r="A9699" t="str">
            <v>PBCD1301</v>
          </cell>
          <cell r="B9699" t="str">
            <v>子午流注开穴法</v>
          </cell>
          <cell r="C9699" t="str">
            <v>根据阴阳五行､脏腑经络及五输穴理论,依据患者来诊治疗时的日时干支,选取特定穴位,先推算出就诊时的年之干支,再推算出月之干支和日干支,最后推算出时干支,再结合十二经纳干歌､五输穴配合阴阳五行､辨证开穴等理论而确定治疗选用的腧穴。</v>
          </cell>
          <cell r="D9699" t="str">
            <v/>
          </cell>
          <cell r="E9699" t="str">
            <v/>
          </cell>
          <cell r="F9699" t="str">
            <v>次</v>
          </cell>
          <cell r="G9699" t="str">
            <v>若同时选用"子午流注开穴法"､"灵龟八法开穴法"､"飞腾八法开穴法"中的2-3种方法,只收取一种方法费用</v>
          </cell>
          <cell r="H9699">
            <v>20</v>
          </cell>
          <cell r="I9699">
            <v>16</v>
          </cell>
          <cell r="J9699">
            <v>14</v>
          </cell>
          <cell r="K9699" t="str">
            <v>乙类</v>
          </cell>
        </row>
        <row r="9700">
          <cell r="A9700" t="str">
            <v>PBCD1302</v>
          </cell>
          <cell r="B9700" t="str">
            <v>灵龟八法开穴法</v>
          </cell>
          <cell r="C9700" t="str">
            <v>是运用古代哲学的九宫八卦理论,结合人体奇经八脉气血的会合,取其与奇经相通的8个穴位,按照日时干支的推演数字变化,采用相加､相减的方法,作出按时取穴的一种方法,具体方法是:将日､时干支的数字共同加起来,得出4个数字的和,然后按照阳日用9除,阴日用6除的公式,去除干支的和数,再将它的余数求得八卦所分配的每穴的数字,就是当时应开的腧穴。</v>
          </cell>
          <cell r="D9700" t="str">
            <v/>
          </cell>
          <cell r="E9700" t="str">
            <v/>
          </cell>
          <cell r="F9700" t="str">
            <v>次</v>
          </cell>
          <cell r="G9700" t="str">
            <v>若同时选用"子午流注开穴法"､"灵龟八法开穴法"､"飞腾八法开穴法"中的2-3种方法,只收取一种方法费用</v>
          </cell>
          <cell r="H9700">
            <v>20</v>
          </cell>
          <cell r="I9700">
            <v>16</v>
          </cell>
          <cell r="J9700">
            <v>14</v>
          </cell>
          <cell r="K9700" t="str">
            <v>乙类</v>
          </cell>
        </row>
        <row r="9701">
          <cell r="A9701" t="str">
            <v>PBCD1303</v>
          </cell>
          <cell r="B9701" t="str">
            <v>飞腾八法开穴法</v>
          </cell>
          <cell r="C9701" t="str">
            <v>以八脉交会穴为基础按时开穴的一种取穴方法,先推出每日时干,再找出纳入卦上之八穴,需要牢记"五子建辰歌"及"飞腾八法歌"。</v>
          </cell>
          <cell r="D9701" t="str">
            <v/>
          </cell>
          <cell r="E9701" t="str">
            <v/>
          </cell>
          <cell r="F9701" t="str">
            <v>次</v>
          </cell>
          <cell r="G9701" t="str">
            <v>若同时选用"子午流注开穴法"､"灵龟八法开穴法"､"飞腾八法开穴法"中的2-3种方法,只收取一种方法费用</v>
          </cell>
          <cell r="H9701">
            <v>20</v>
          </cell>
          <cell r="I9701">
            <v>16</v>
          </cell>
          <cell r="J9701">
            <v>14</v>
          </cell>
          <cell r="K9701" t="str">
            <v>乙类</v>
          </cell>
        </row>
        <row r="9702">
          <cell r="A9702" t="str">
            <v>PBCD1401</v>
          </cell>
          <cell r="B9702" t="str">
            <v>耳穴压丸治疗</v>
          </cell>
          <cell r="C9702" t="str">
            <v>医者一手固定耳廓,另一手用镊子夹取压丸贴压耳穴,并适度按揉,根据病情嘱患者定时按揉。</v>
          </cell>
          <cell r="D9702" t="str">
            <v>压丸</v>
          </cell>
          <cell r="E9702" t="str">
            <v>磁珠</v>
          </cell>
          <cell r="F9702" t="str">
            <v>次</v>
          </cell>
          <cell r="G9702" t="str">
            <v/>
          </cell>
          <cell r="H9702">
            <v>40</v>
          </cell>
          <cell r="I9702">
            <v>34</v>
          </cell>
          <cell r="J9702">
            <v>29</v>
          </cell>
          <cell r="K9702" t="str">
            <v>乙类</v>
          </cell>
        </row>
        <row r="9703">
          <cell r="A9703" t="str">
            <v>PBCD1501</v>
          </cell>
          <cell r="B9703" t="str">
            <v>砭石治疗</v>
          </cell>
          <cell r="C9703" t="str">
            <v>根据病情确定施术部位,选择砭石用具,确定施术方法和治疗时间,治疗手法有感､压､滚､擦､刺､划､叩､刮､扭､旋､振､拔､温､凉､闻､挝等。</v>
          </cell>
          <cell r="D9703" t="str">
            <v/>
          </cell>
          <cell r="E9703" t="str">
            <v/>
          </cell>
          <cell r="F9703" t="str">
            <v>次</v>
          </cell>
          <cell r="G9703" t="str">
            <v/>
          </cell>
          <cell r="H9703">
            <v>30</v>
          </cell>
          <cell r="I9703">
            <v>25</v>
          </cell>
          <cell r="J9703">
            <v>20</v>
          </cell>
          <cell r="K9703" t="str">
            <v>丙类</v>
          </cell>
        </row>
        <row r="9704">
          <cell r="A9704" t="str">
            <v>PBE</v>
          </cell>
          <cell r="B9704" t="str">
            <v>4.中医肛肠治疗</v>
          </cell>
          <cell r="C9704" t="str">
            <v/>
          </cell>
          <cell r="D9704" t="str">
            <v/>
          </cell>
          <cell r="E9704" t="str">
            <v/>
          </cell>
        </row>
        <row r="9704">
          <cell r="G9704" t="str">
            <v/>
          </cell>
          <cell r="H9704" t="str">
            <v/>
          </cell>
          <cell r="I9704" t="str">
            <v/>
          </cell>
          <cell r="J9704" t="str">
            <v/>
          </cell>
        </row>
        <row r="9705">
          <cell r="A9705" t="str">
            <v>PBEA0101</v>
          </cell>
          <cell r="B9705" t="str">
            <v>血栓性外痔切除术</v>
          </cell>
          <cell r="C9705" t="str">
            <v>肛周消毒铺巾,肛周局部麻醉后,用电刀切开皮肤,分离血栓并剥离,创面放置油纱条,外敷塔纱,胶布固定。</v>
          </cell>
          <cell r="D9705" t="str">
            <v>注射器</v>
          </cell>
          <cell r="E9705" t="str">
            <v/>
          </cell>
          <cell r="F9705" t="str">
            <v>次</v>
          </cell>
          <cell r="G9705" t="str">
            <v>同一部位两种以上疾病同时存在同时实施治疗,计费以第一种病全价,其它合并病按80%计价</v>
          </cell>
          <cell r="H9705">
            <v>500</v>
          </cell>
          <cell r="I9705">
            <v>400</v>
          </cell>
          <cell r="J9705">
            <v>350</v>
          </cell>
          <cell r="K9705" t="str">
            <v>甲类</v>
          </cell>
        </row>
        <row r="9706">
          <cell r="A9706" t="str">
            <v>PBEA0102</v>
          </cell>
          <cell r="B9706" t="str">
            <v>复杂性血栓性外痔切除术</v>
          </cell>
          <cell r="C9706" t="str">
            <v>指多个血栓或环状血栓外痔切除术。肛周消毒铺巾,肛周局部麻醉后,逐一切开皮肤､分离血栓并剥离后,用负压吸引器吸出坏死组织,用多功能痔疮治疗仪或电刀或氩气刀､超声刀止血,注意保留肛管皮桥,防止术后肛管狭窄,创面放置油纱条,外敷塔纱,胶布固定。</v>
          </cell>
          <cell r="D9706" t="str">
            <v>引流装置,注射器</v>
          </cell>
          <cell r="E9706" t="str">
            <v>止血材料,特殊缝线</v>
          </cell>
          <cell r="F9706" t="str">
            <v>次</v>
          </cell>
          <cell r="G9706" t="str">
            <v>同一部位两种以上疾病同时存在同时实施治疗,计费以第一种病全价,其它合并病按80%计价</v>
          </cell>
          <cell r="H9706">
            <v>600</v>
          </cell>
          <cell r="I9706">
            <v>480</v>
          </cell>
          <cell r="J9706">
            <v>420</v>
          </cell>
          <cell r="K9706" t="str">
            <v>甲类</v>
          </cell>
        </row>
        <row r="9707">
          <cell r="A9707" t="str">
            <v>PBEA0103</v>
          </cell>
          <cell r="B9707" t="str">
            <v>环状混合痔切除术</v>
          </cell>
          <cell r="C9707" t="str">
            <v>肛周局部麻醉后,肛周消毒铺巾,肛门直肠指诊,经肛门镜探查肛管直肠,扩肛,剥离外痔至齿线,钳夹(或血管结扎术结扎)内痔基底部,保留足够皮桥,预防肛管狭窄,结扎或缝扎内痔,距结扎线0.5厘米剪断痔组织。用负压吸引器吸出渗出物或血液,用多功能痔疮治疗仪或电刀或氩气刀､超声刀止血,检查无渗,出血,皮桥完整,创面引流通畅后,肛管内放置痔消炎栓及油纱条,外敷塔纱,胶布固定。</v>
          </cell>
          <cell r="D9707" t="str">
            <v>肛门镜,引流装置,注射器</v>
          </cell>
          <cell r="E9707" t="str">
            <v>止血材料</v>
          </cell>
          <cell r="F9707" t="str">
            <v>次</v>
          </cell>
          <cell r="G9707" t="str">
            <v>同一部位两种以上疾病同时存在同时实施治疗,计费以第一种病全价,其它合并病按80%计价</v>
          </cell>
          <cell r="H9707">
            <v>1000</v>
          </cell>
          <cell r="I9707">
            <v>800</v>
          </cell>
          <cell r="J9707">
            <v>700</v>
          </cell>
          <cell r="K9707" t="str">
            <v>甲类</v>
          </cell>
        </row>
        <row r="9708">
          <cell r="A9708" t="str">
            <v>PBEA0104</v>
          </cell>
          <cell r="B9708" t="str">
            <v>嵌顿型环状混合痔脱出切除术</v>
          </cell>
          <cell r="C9708" t="str">
            <v>指嵌顿型环状混合痔脱出切除术。肛周局部麻醉后,肛周消毒､铺巾,肛门直肠指诊,经肛门镜探查肛管直肠,扩肛,将脱垂组织送入直肠内。剥离外痔至齿线,清除组织内的血栓及坏死组织,用负压吸引器吸出坏死组织及渗血,钳夹内痔基底部,保留足够皮桥,预防肛管狭窄。普通缝线或血管结扎术结扎或缝扎内痔,距结扎线0.5厘米剪断痔组织。用多功能痔疮治疗仪或电刀或氩气刀､超声刀止血,检查无渗､出血､皮桥完整,创面引流通畅后,肛管内放置痔消炎栓及油纱条,外敷塔纱,胶布固定。</v>
          </cell>
          <cell r="D9708" t="str">
            <v>肛门镜,引流装置,注射器</v>
          </cell>
          <cell r="E9708" t="str">
            <v>止血材料,特殊缝线</v>
          </cell>
          <cell r="F9708" t="str">
            <v>次</v>
          </cell>
          <cell r="G9708" t="str">
            <v>同一部位两种以上疾病同时存在同时实施治疗,计费以第一种病全价,其它合并病按80%计价</v>
          </cell>
          <cell r="H9708">
            <v>900</v>
          </cell>
          <cell r="I9708">
            <v>720</v>
          </cell>
          <cell r="J9708">
            <v>630</v>
          </cell>
          <cell r="K9708" t="str">
            <v>甲类</v>
          </cell>
        </row>
        <row r="9709">
          <cell r="A9709" t="str">
            <v>PBEA0105</v>
          </cell>
          <cell r="B9709" t="str">
            <v>藏毛窦囊肿切除术</v>
          </cell>
          <cell r="C9709" t="str">
            <v>臀部､肛周消毒铺巾,染色,切开皮肤,剥离囊壁(如粘连可沿染色界线扩大切除),用负压吸引器吸出剥离出的坏死组织,清洗创面,电刀､氩气刀或超声刀止血,检查创面无渗､出血,另戳口放置引流管,间断全层缝合(也可不放引流,开放创口),外敷纱布,胶布固定。</v>
          </cell>
          <cell r="D9709" t="str">
            <v>引流装置,注射器</v>
          </cell>
          <cell r="E9709" t="str">
            <v>止血材料,特殊缝线</v>
          </cell>
          <cell r="F9709" t="str">
            <v>次</v>
          </cell>
          <cell r="G9709" t="str">
            <v>同一部位两种以上疾病同时存在同时实施治疗,计费以第一种病全价,其它合并病按80%计价</v>
          </cell>
          <cell r="H9709">
            <v>800</v>
          </cell>
          <cell r="I9709">
            <v>640</v>
          </cell>
          <cell r="J9709">
            <v>560</v>
          </cell>
          <cell r="K9709" t="str">
            <v>甲类</v>
          </cell>
        </row>
        <row r="9710">
          <cell r="A9710" t="str">
            <v>PBEA0106</v>
          </cell>
          <cell r="B9710" t="str">
            <v>经骶尾部骶前囊肿切除术</v>
          </cell>
          <cell r="C9710" t="str">
            <v>臀部､肛周､会阴､肛管直肠消毒铺巾,染色,切开皮肤,显露并去掉尾骨,暴露囊壁顶端,并将其于直肠后､骶骨前完整剥离,用负压吸引器吸出剥离出的坏死组织,若与直肠相通时修补直肠壁,冲洗创面,电刀､氩气刀或超声刀止血,检查创面无渗､出血,另戳口放置引流管,减张普通缝线间断缝合伤口,其间加缝丝线,外敷纱布,胶布固定,引流管接无菌袋。</v>
          </cell>
          <cell r="D9710" t="str">
            <v>引流装置,注射器</v>
          </cell>
          <cell r="E9710" t="str">
            <v>止血材料,特殊缝线</v>
          </cell>
          <cell r="F9710" t="str">
            <v>次</v>
          </cell>
          <cell r="G9710" t="str">
            <v>同一部位两种以上疾病同时存在同时实施治疗,计费以第一种病全价,其它合并病按80%计价</v>
          </cell>
          <cell r="H9710">
            <v>1300</v>
          </cell>
          <cell r="I9710">
            <v>1040</v>
          </cell>
          <cell r="J9710">
            <v>910</v>
          </cell>
          <cell r="K9710" t="str">
            <v>甲类</v>
          </cell>
        </row>
        <row r="9711">
          <cell r="A9711" t="str">
            <v>PBEA0201</v>
          </cell>
          <cell r="B9711" t="str">
            <v>内痔硬化剂注射治疗</v>
          </cell>
          <cell r="C9711" t="str">
            <v>指Ⅰ､Ⅱ度内痔硬化剂注射治疗术(枯痔治疗)。肛周消毒铺巾,肛周局部麻醉后,用喇叭形肛门镜找到痔,碘伏消毒痔核,将药液按不同比例､剂量分别注入到痔上动脉区､痔中央黏膜下､黏膜固有层及齿线上洞状静脉区,肛管内放置痔消炎栓及油纱条,外敷塔纱,胶布固定。</v>
          </cell>
          <cell r="D9711" t="str">
            <v>注射器,肛门镜</v>
          </cell>
          <cell r="E9711" t="str">
            <v/>
          </cell>
          <cell r="F9711" t="str">
            <v>每痔核</v>
          </cell>
          <cell r="G9711" t="str">
            <v>同一部位两种以上疾病同时存在同时实施治疗,计费以第一种病全价,其它合并病按80%计价</v>
          </cell>
          <cell r="H9711">
            <v>100</v>
          </cell>
          <cell r="I9711">
            <v>80</v>
          </cell>
          <cell r="J9711">
            <v>70</v>
          </cell>
          <cell r="K9711" t="str">
            <v>甲类</v>
          </cell>
        </row>
        <row r="9712">
          <cell r="A9712" t="str">
            <v>PBEA0202</v>
          </cell>
          <cell r="B9712" t="str">
            <v>环状混合痔硬化剂注射治疗</v>
          </cell>
          <cell r="C9712" t="str">
            <v>指环状混合痔,内痔Ⅲ度至IV度硬化剂注射治疗术(枯痔治疗)。肛周消毒铺巾,肛周局部麻醉后,用喇叭形肛门镜经肛门找到痔,碘伏消毒痔核,将药液按不同比例､剂量分别注入到痔上动脉区､痔中央黏膜下､黏膜固有层及齿线上洞状静脉区,肛管内放置痔消炎栓及油纱条,外敷塔纱,胶布固定。</v>
          </cell>
          <cell r="D9712" t="str">
            <v>注射器,肛门镜</v>
          </cell>
          <cell r="E9712" t="str">
            <v/>
          </cell>
          <cell r="F9712" t="str">
            <v>每痔核</v>
          </cell>
          <cell r="G9712" t="str">
            <v>同一部位两种以上疾病同时存在同时实施治疗,计费以第一种病全价,其它合并病按80%计价</v>
          </cell>
          <cell r="H9712">
            <v>150</v>
          </cell>
          <cell r="I9712">
            <v>120</v>
          </cell>
          <cell r="J9712">
            <v>105</v>
          </cell>
          <cell r="K9712" t="str">
            <v>甲类</v>
          </cell>
        </row>
        <row r="9713">
          <cell r="A9713" t="str">
            <v>PBEA0301</v>
          </cell>
          <cell r="B9713" t="str">
            <v>直肠脱垂黏膜下注射治疗</v>
          </cell>
          <cell r="C9713" t="str">
            <v>指Ⅰ或Ⅱ度直肠脱垂黏膜下注射治疗。肛周消毒铺巾,扩肛,将直肠牵至肛外,消毒肛管直肠,用装有腰麻注射针头注射器将硬化液注入到脱垂的黏膜下(呈双层､四柱,并每柱间的黏膜下给予点状注射),或经肛门镜或直肠镜下行直肠黏膜下注射,按摩注射部位使药液均匀分布,将直肠送回肛内,检查创面无渗､出血。必要时缝线结扎止血,放置引流管,外敷塔纱,胶布固定。</v>
          </cell>
          <cell r="D9713" t="str">
            <v>注射器,穿刺针,肛门镜,直肠镜,引流装置</v>
          </cell>
          <cell r="E9713" t="str">
            <v/>
          </cell>
          <cell r="F9713" t="str">
            <v>次</v>
          </cell>
          <cell r="G9713" t="str">
            <v/>
          </cell>
          <cell r="H9713">
            <v>200</v>
          </cell>
          <cell r="I9713">
            <v>160</v>
          </cell>
          <cell r="J9713">
            <v>140</v>
          </cell>
          <cell r="K9713" t="str">
            <v>甲类</v>
          </cell>
        </row>
        <row r="9714">
          <cell r="A9714" t="str">
            <v>PBEA0302</v>
          </cell>
          <cell r="B9714" t="str">
            <v>完全性直肠脱垂双层硬化剂注射治疗</v>
          </cell>
          <cell r="C9714" t="str">
            <v>指Ⅱ或Ⅲ度完全性直肠脱垂双层硬化剂注射治疗。肛周消毒铺巾,扩肛,消毒肛管直肠,在食指的引导下,距肛缘2厘米,用装有腰麻注射针头的注射器,按截石位3､6､9点位,将硬化液分别注入到两侧骨盆直肠间隙和直肠后间隙。经直肠按摩注射后的间隙,使药液均匀分布,在肛门镜下对松弛的黏膜行硬化剂黏膜下逐层点状注射,外敷纱布,胶布固定。</v>
          </cell>
          <cell r="D9714" t="str">
            <v>注射器,穿刺针,肛门镜,直肠镜,引流装置</v>
          </cell>
          <cell r="E9714" t="str">
            <v/>
          </cell>
          <cell r="F9714" t="str">
            <v>次</v>
          </cell>
          <cell r="G9714" t="str">
            <v/>
          </cell>
          <cell r="H9714">
            <v>400</v>
          </cell>
          <cell r="I9714">
            <v>320</v>
          </cell>
          <cell r="J9714">
            <v>280</v>
          </cell>
          <cell r="K9714" t="str">
            <v>甲类</v>
          </cell>
        </row>
        <row r="9715">
          <cell r="A9715" t="str">
            <v>PBEA0303</v>
          </cell>
          <cell r="B9715" t="str">
            <v>直肠前突出注射治疗</v>
          </cell>
          <cell r="C9715" t="str">
            <v>肛周消毒铺巾,扩肛,用装有腰麻注射针头注射器将硬化液,经肛门镜(按三条柱状形式,顶端越过前突上缘甚至达到宫颈下)自齿线上0.5厘米注入直肠前壁的黏膜下,按摩注射部位使药液均匀分布,放置引流管,外敷塔纱,胶布固定。</v>
          </cell>
          <cell r="D9715" t="str">
            <v>注射器,穿刺针,肛门镜,引流装置</v>
          </cell>
          <cell r="E9715" t="str">
            <v/>
          </cell>
          <cell r="F9715" t="str">
            <v>次</v>
          </cell>
          <cell r="G9715" t="str">
            <v/>
          </cell>
          <cell r="H9715">
            <v>300</v>
          </cell>
          <cell r="I9715">
            <v>240</v>
          </cell>
          <cell r="J9715">
            <v>210</v>
          </cell>
          <cell r="K9715" t="str">
            <v>甲类</v>
          </cell>
        </row>
        <row r="9716">
          <cell r="A9716" t="str">
            <v>PBEA0401</v>
          </cell>
          <cell r="B9716" t="str">
            <v>混合痔外剥内扎术</v>
          </cell>
          <cell r="C9716" t="str">
            <v>肛周局部麻醉后,肛周消毒､铺巾,肛门直肠指诊,经肛门镜探查肛管直肠,扩肛,用多功能痔疮治疗仪剥离外痔至齿线,钳夹内痔基底部,普通缝线或血管结扎束结扎或缝扎内痔,距结扎线0.5厘米剪断痔组织。用负压吸引器吸出疮面渗血,电刀或氩气刀､超声刀电凝止血。检查无渗､出血后,肛管内放置痔消炎栓及油纱条,外敷塔纱,胶布固定。</v>
          </cell>
          <cell r="D9716" t="str">
            <v>注射器,肛门镜,引流装置</v>
          </cell>
          <cell r="E9716" t="str">
            <v>止血材料</v>
          </cell>
          <cell r="F9716" t="str">
            <v>每痔核</v>
          </cell>
          <cell r="G9716" t="str">
            <v>同一部位两种以上疾病同时存在同时实施治疗,计费以第一种病全价,其它合并病按80%计价</v>
          </cell>
          <cell r="H9716">
            <v>750</v>
          </cell>
          <cell r="I9716">
            <v>600</v>
          </cell>
          <cell r="J9716">
            <v>525</v>
          </cell>
          <cell r="K9716" t="str">
            <v>甲类</v>
          </cell>
        </row>
        <row r="9717">
          <cell r="A9717" t="str">
            <v>PBEA0501</v>
          </cell>
          <cell r="B9717" t="str">
            <v>混合痔铜离子电化学治疗</v>
          </cell>
          <cell r="C9717" t="str">
            <v>指各期内痔及混合痔内痔部分铜离子电化学治疗术。肛周消毒铺巾,肛周局部麻醉后,用喇叭形肛门镜经肛门找到痔,碘伏消毒痔核,铜离子针刺入痔中央的黏膜下,待铜离子电化学治疗仪通电操作完成后,肛管内放置痔消炎栓及油纱条,外敷塔纱,胶布固定。</v>
          </cell>
          <cell r="D9717" t="str">
            <v>注射器,肛门镜</v>
          </cell>
          <cell r="E9717" t="str">
            <v>铜离子针,止血材料</v>
          </cell>
          <cell r="F9717" t="str">
            <v>次</v>
          </cell>
          <cell r="G9717" t="str">
            <v>同一部位两种以上疾病同时存在同时实施治疗,计费以第一种病全价,其它合并病按80%计价</v>
          </cell>
          <cell r="H9717">
            <v>470</v>
          </cell>
          <cell r="I9717">
            <v>380</v>
          </cell>
          <cell r="J9717">
            <v>330</v>
          </cell>
          <cell r="K9717" t="str">
            <v>甲类</v>
          </cell>
        </row>
        <row r="9718">
          <cell r="A9718" t="str">
            <v>PBEA0601</v>
          </cell>
          <cell r="B9718" t="str">
            <v>内痔套扎术</v>
          </cell>
          <cell r="C9718" t="str">
            <v>肛周局部麻醉,消毒肠腔,肛门镜下使用套扎器用一次性圈套皮筋逐一套扎内痔,外敷纱布,胶布固定。</v>
          </cell>
          <cell r="D9718" t="str">
            <v>注射器,肛门镜</v>
          </cell>
          <cell r="E9718" t="str">
            <v>套扎器</v>
          </cell>
          <cell r="F9718" t="str">
            <v>次</v>
          </cell>
          <cell r="G9718" t="str">
            <v>同一部位两种以上疾病同时存在同时实施治疗,计费以第一种病全价,其它合并病按80%计价</v>
          </cell>
          <cell r="H9718">
            <v>200</v>
          </cell>
          <cell r="I9718">
            <v>160</v>
          </cell>
          <cell r="J9718">
            <v>140</v>
          </cell>
          <cell r="K9718" t="str">
            <v>甲类</v>
          </cell>
        </row>
        <row r="9719">
          <cell r="A9719" t="str">
            <v>PBEA0701</v>
          </cell>
          <cell r="B9719" t="str">
            <v>经直肠多普勒痔动脉结扎术</v>
          </cell>
          <cell r="C9719" t="str">
            <v>肛周局部麻醉,消毒肠腔,经肛门在直肠多普勒仪器探头引导下逐一缝扎痔动脉,检查无渗血,外敷纱布,胶布固定。</v>
          </cell>
          <cell r="D9719" t="str">
            <v>注射器</v>
          </cell>
          <cell r="E9719" t="str">
            <v>特殊缝线</v>
          </cell>
          <cell r="F9719" t="str">
            <v>次</v>
          </cell>
          <cell r="G9719" t="str">
            <v>同一部位两种以上疾病同时存在同时实施治疗,计费以第一种病全价,其它合并病按80%计价</v>
          </cell>
          <cell r="H9719">
            <v>400</v>
          </cell>
          <cell r="I9719">
            <v>320</v>
          </cell>
          <cell r="J9719">
            <v>280</v>
          </cell>
          <cell r="K9719" t="str">
            <v>甲类</v>
          </cell>
        </row>
        <row r="9720">
          <cell r="A9720" t="str">
            <v>PBEA0801</v>
          </cell>
          <cell r="B9720" t="str">
            <v>肛周脓肿切开引流原发病灶清除术</v>
          </cell>
          <cell r="C9720" t="str">
            <v>指坐骨直肠窝脓肿切开引流原发病灶清除术。肛周消毒､铺巾,肛门直肠指诊,经肛门镜探查肛管直肠,确定原发感染部位后,于脓肿中央切开皮肤,放出脓液后,用负压吸引器吸出坏死组织或残余脓液,用探针进入脓腔探查,找寻到原发病灶后,切开探针以上皮肤及皮下组织,电刀或氩气刀､超声刀止血,检查创面无渗､出血,引流通畅,充填油纱条,外敷塔纱,胶布固定。</v>
          </cell>
          <cell r="D9720" t="str">
            <v>注射器,肛门镜,引流装置</v>
          </cell>
          <cell r="E9720" t="str">
            <v>止血材料</v>
          </cell>
          <cell r="F9720" t="str">
            <v>次</v>
          </cell>
          <cell r="G9720" t="str">
            <v>同一部位两种以上疾病同时存在同时实施治疗,计费以第一种病全价,其它合并病按80%计价</v>
          </cell>
          <cell r="H9720">
            <v>1000</v>
          </cell>
          <cell r="I9720">
            <v>800</v>
          </cell>
          <cell r="J9720">
            <v>700</v>
          </cell>
          <cell r="K9720" t="str">
            <v>甲类</v>
          </cell>
        </row>
        <row r="9721">
          <cell r="A9721" t="str">
            <v>PBEA0901</v>
          </cell>
          <cell r="B9721" t="str">
            <v>复杂性高位肛周脓肿切开引流原发病灶清除挂线术</v>
          </cell>
          <cell r="C9721" t="str">
            <v>指骨盆直肠窝脓肿切开引流原发病灶清除挂线术。肛周消毒铺巾,肛门直肠指诊,经肛门镜探查肛管直肠,确定原发感染部位后,于脓肿中央切开皮肤,放出脓液后,用负压吸引器吸出坏死组织或残余脓液,用探针进入脓腔探查,找寻到原发病灶后,彻底清除感染灶,切开皮肤及皮下组织,引流口内的外括约肌深层及提肛肌以上瘘管采用挂线疗法,达到保护肛门括约肌的作用,电刀或氩气刀､超声刀止血,检查创面无渗､出血,引流通畅,充填油纱条,外敷塔纱,胶布固定。</v>
          </cell>
          <cell r="D9721" t="str">
            <v>注射器,肛门镜,引流装置</v>
          </cell>
          <cell r="E9721" t="str">
            <v>止血材料,特殊缝线</v>
          </cell>
          <cell r="F9721" t="str">
            <v>次</v>
          </cell>
          <cell r="G9721" t="str">
            <v>同一部位两种以上疾病同时存在同时实施治疗,计费以第一种病全价,其它合并病按80%计价</v>
          </cell>
          <cell r="H9721">
            <v>950</v>
          </cell>
          <cell r="I9721">
            <v>760</v>
          </cell>
          <cell r="J9721">
            <v>665</v>
          </cell>
          <cell r="K9721" t="str">
            <v>甲类</v>
          </cell>
        </row>
        <row r="9722">
          <cell r="A9722" t="str">
            <v>PBEA1001</v>
          </cell>
          <cell r="B9722" t="str">
            <v>肛门直肠周围脓腔搔刮术</v>
          </cell>
          <cell r="C9722" t="str">
            <v>肛周消毒铺巾,消毒肛管直肠,肛门镜检查肛管直肠,用刮匙经外口进入脓腔,搔刮坏死组织,用负压吸引器吸出坏死组织,仔细冲洗创面,电刀或氩气刀､超声刀止血,检查创面无渗､出血,并缝扎止血,引流通畅,充填油纱条,外敷塔纱,胶布固定。</v>
          </cell>
          <cell r="D9722" t="str">
            <v>注射器,肛门镜,引流装置</v>
          </cell>
          <cell r="E9722" t="str">
            <v/>
          </cell>
          <cell r="F9722" t="str">
            <v>次</v>
          </cell>
          <cell r="G9722" t="str">
            <v>同一部位两种以上疾病同时存在同时实施治疗,计费以第一种病全价,其它合并病按80%计价</v>
          </cell>
          <cell r="H9722">
            <v>600</v>
          </cell>
          <cell r="I9722">
            <v>480</v>
          </cell>
          <cell r="J9722">
            <v>420</v>
          </cell>
          <cell r="K9722" t="str">
            <v>甲类</v>
          </cell>
        </row>
        <row r="9723">
          <cell r="A9723" t="str">
            <v>PBEA1101</v>
          </cell>
          <cell r="B9723" t="str">
            <v>肛瘘封堵术</v>
          </cell>
          <cell r="C9723" t="str">
            <v>肛周消毒铺巾,消毒肛管直肠,肛门直肠指诊,经肛门镜探查肛管直肠,确定原发感染部位后,用刮匙经肛瘘外口进入,搔刮瘘管管道中坏死组织,仔细冲洗创面,电刀､氩气刀或超声刀止血,将充填材料填入瘘管,检查创面无渗､出血,引流通畅,外敷塔纱,胶布固定。</v>
          </cell>
          <cell r="D9723" t="str">
            <v>注射器,肛门镜,引流装置</v>
          </cell>
          <cell r="E9723" t="str">
            <v/>
          </cell>
          <cell r="F9723" t="str">
            <v>次</v>
          </cell>
          <cell r="G9723" t="str">
            <v>同一部位两种以上疾病同时存在同时实施治疗,计费以第一种病全价,其它合并病按80%计价</v>
          </cell>
          <cell r="H9723">
            <v>700</v>
          </cell>
          <cell r="I9723">
            <v>560</v>
          </cell>
          <cell r="J9723">
            <v>490</v>
          </cell>
          <cell r="K9723" t="str">
            <v>甲类</v>
          </cell>
        </row>
        <row r="9724">
          <cell r="A9724" t="str">
            <v>PBEA1201</v>
          </cell>
          <cell r="B9724" t="str">
            <v>高位复杂肛瘘挂线治疗</v>
          </cell>
          <cell r="C9724" t="str">
            <v>指瘘道穿过或越过外括约肌深层及耻骨直肠肌的肛瘘挂线治疗术。肛周消毒铺巾,肛门直肠指诊,用肛门镜检查肛管直肠,确定原发感染部位后用探针进入瘘管探查,找寻到内口后,切开探针以上皮肤及皮下组织,用负压吸引器吸出坏死组织,在病变对应处的肛管直肠环用橡皮筋环绕收紧,并用丝线结扎,电刀､氩气刀或超声刀止血,检查创面无渗､出血,引流通畅,充填油纱条,外敷塔纱,胶布固定。</v>
          </cell>
          <cell r="D9724" t="str">
            <v>注射器,肛门镜,引流装置</v>
          </cell>
          <cell r="E9724" t="str">
            <v>止血材料,特殊缝线</v>
          </cell>
          <cell r="F9724" t="str">
            <v>次</v>
          </cell>
          <cell r="G9724" t="str">
            <v>同一部位两种以上疾病同时存在同时实施治疗,计费以第一种病全价,其它合并病按80%计价</v>
          </cell>
          <cell r="H9724">
            <v>1100</v>
          </cell>
          <cell r="I9724">
            <v>880</v>
          </cell>
          <cell r="J9724">
            <v>770</v>
          </cell>
          <cell r="K9724" t="str">
            <v>甲类</v>
          </cell>
        </row>
        <row r="9725">
          <cell r="A9725" t="str">
            <v>PBEA1301</v>
          </cell>
          <cell r="B9725" t="str">
            <v>肛肠术后紧线术</v>
          </cell>
          <cell r="C9725" t="str">
            <v>肛周消毒铺巾,肛周局部麻醉后,消毒肛管直肠,找到结扎线并解开,重新收紧､结扎,电刀止血,检查创面无渗､出血,引流通畅,外敷塔纱,胶布固定。</v>
          </cell>
          <cell r="D9725" t="str">
            <v>引流装置,注射器</v>
          </cell>
          <cell r="E9725" t="str">
            <v/>
          </cell>
          <cell r="F9725" t="str">
            <v>每根结扎线</v>
          </cell>
          <cell r="G9725" t="str">
            <v>每超过两个瘘道加收不超过50%</v>
          </cell>
          <cell r="H9725">
            <v>250</v>
          </cell>
          <cell r="I9725">
            <v>200</v>
          </cell>
          <cell r="J9725">
            <v>175</v>
          </cell>
          <cell r="K9725" t="str">
            <v>甲类</v>
          </cell>
        </row>
        <row r="9726">
          <cell r="A9726" t="str">
            <v>PBEA1401</v>
          </cell>
          <cell r="B9726" t="str">
            <v>直肠脱垂复位治疗</v>
          </cell>
          <cell r="C9726" t="str">
            <v>指Ⅰ､Ⅱ度直肠脱垂复位治疗。肛周消毒铺巾,肛周局部麻醉后,消毒脱垂的肛管直肠,用双手挤压脱垂的组织,用负压吸引器吸出渗出物,待水肿减轻后,缓缓将脱垂的组织送回,外敷塔纱盖护,胶布固定。</v>
          </cell>
          <cell r="D9726" t="str">
            <v>注射器,引流装置</v>
          </cell>
          <cell r="E9726" t="str">
            <v/>
          </cell>
          <cell r="F9726" t="str">
            <v>次</v>
          </cell>
          <cell r="G9726" t="str">
            <v/>
          </cell>
          <cell r="H9726">
            <v>170</v>
          </cell>
          <cell r="I9726">
            <v>140</v>
          </cell>
          <cell r="J9726">
            <v>120</v>
          </cell>
          <cell r="K9726" t="str">
            <v>甲类</v>
          </cell>
        </row>
        <row r="9727">
          <cell r="A9727" t="str">
            <v>PBEA1402</v>
          </cell>
          <cell r="B9727" t="str">
            <v>Ⅲ度直肠脱垂复位治疗</v>
          </cell>
          <cell r="C9727" t="str">
            <v>指Ⅲ度直肠脱垂及脱垂嵌顿复位治疗。肛周消毒,消毒肠腔,清除坏死黏膜,用负压吸引器吸出渗出物及坏死组织,在直肠镜下缝扎止血,用双手将脱垂部位缓慢还纳,外敷塔纱盖护,胶布固定。</v>
          </cell>
          <cell r="D9727" t="str">
            <v>注射器,引流装置,直肠镜</v>
          </cell>
          <cell r="E9727" t="str">
            <v/>
          </cell>
          <cell r="F9727" t="str">
            <v>次</v>
          </cell>
          <cell r="G9727" t="str">
            <v/>
          </cell>
          <cell r="H9727">
            <v>270</v>
          </cell>
          <cell r="I9727">
            <v>215</v>
          </cell>
          <cell r="J9727">
            <v>190</v>
          </cell>
          <cell r="K9727" t="str">
            <v>甲类</v>
          </cell>
        </row>
        <row r="9728">
          <cell r="A9728" t="str">
            <v>PBEA1501</v>
          </cell>
          <cell r="B9728" t="str">
            <v>肛门外括约肌折叠术</v>
          </cell>
          <cell r="C9728" t="str">
            <v>肛周消毒铺巾,消毒肛管直肠,肛门镜检查肛管直肠,预测括约肌折叠的大小,切开皮肤及皮下组织,电刀､超声刀或氩气刀止血,显露肛门外括约肌,按预测要求折叠并将其用可吸收线缝合,缝合皮肤及皮下组织,外敷纱布,胶布固定。</v>
          </cell>
          <cell r="D9728" t="str">
            <v>注射器,肛门镜</v>
          </cell>
          <cell r="E9728" t="str">
            <v>止血材料,特殊缝线</v>
          </cell>
          <cell r="F9728" t="str">
            <v>次</v>
          </cell>
          <cell r="G9728" t="str">
            <v>同一部位两种以上疾病同时存在同时实施治疗,计费以第一种病全价,其它合并病按80%计价</v>
          </cell>
          <cell r="H9728">
            <v>650</v>
          </cell>
          <cell r="I9728">
            <v>520</v>
          </cell>
          <cell r="J9728">
            <v>450</v>
          </cell>
          <cell r="K9728" t="str">
            <v>甲类</v>
          </cell>
        </row>
        <row r="9729">
          <cell r="A9729" t="str">
            <v>PBEA1601</v>
          </cell>
          <cell r="B9729" t="str">
            <v>经阴道直肠前突修补术</v>
          </cell>
          <cell r="C9729" t="str">
            <v>肛周､会阴､阴道､肛管直肠消毒铺巾,置导尿管,经肛门镜及阴道窥器检查,确定前突位置,切开阴道后壁,显露提肛肌,用可吸收线将其缝合,修补缺损后去掉多余阴道后壁,用可吸收线间断缝合,电刀､超声刀或氩气刀止血,检查创面无渗､出血,放置引流条,外敷纱布,胶布固定。</v>
          </cell>
          <cell r="D9729" t="str">
            <v>注射器,引流装置,阴道窥器,肛门镜</v>
          </cell>
          <cell r="E9729" t="str">
            <v>止血材料,特殊缝线</v>
          </cell>
          <cell r="F9729" t="str">
            <v>次</v>
          </cell>
          <cell r="G9729" t="str">
            <v>同一部位两种以上疾病同时存在同时实施治疗,计费以第一种病全价,其它合并病按80%计价</v>
          </cell>
          <cell r="H9729">
            <v>1160</v>
          </cell>
          <cell r="I9729">
            <v>930</v>
          </cell>
          <cell r="J9729">
            <v>810</v>
          </cell>
          <cell r="K9729" t="str">
            <v>甲类</v>
          </cell>
        </row>
        <row r="9730">
          <cell r="A9730" t="str">
            <v>PBEA1602</v>
          </cell>
          <cell r="B9730" t="str">
            <v>经肛门直肠前突修补术</v>
          </cell>
          <cell r="C9730" t="str">
            <v>肛周､会阴､阴道､肛管直肠消毒铺巾,置导尿管,经肛门镜及阴道窥器检查,确定前突位置,经肛门切开直肠前壁黏膜,切除前突位置的直肠黏膜,横行缝合直肠壁､用吻合器行黏膜切除吻合或结扎前突部位的直肠黏膜,用可吸收线间断缝合,电刀､超声刀或氩气刀止血,检查创面无渗､出血,放置引流条,外敷纱布,胶布固定。</v>
          </cell>
          <cell r="D9730" t="str">
            <v>注射器,引流装置,阴道窥器,肛门镜</v>
          </cell>
          <cell r="E9730" t="str">
            <v>吻合器,止血材料,特殊缝线</v>
          </cell>
          <cell r="F9730" t="str">
            <v>次</v>
          </cell>
          <cell r="G9730" t="str">
            <v>同一部位两种以上疾病同时存在同时实施治疗,计费以第一种病全价,其它合并病按80%计价</v>
          </cell>
          <cell r="H9730">
            <v>1260</v>
          </cell>
          <cell r="I9730">
            <v>1010</v>
          </cell>
          <cell r="J9730">
            <v>880</v>
          </cell>
          <cell r="K9730" t="str">
            <v>甲类</v>
          </cell>
        </row>
        <row r="9731">
          <cell r="A9731" t="str">
            <v>PBEA1701</v>
          </cell>
          <cell r="B9731" t="str">
            <v>手术扩肛治疗</v>
          </cell>
          <cell r="C9731" t="str">
            <v>肛周局部麻醉后,肛周消毒铺巾,碘伏消毒肛管及直肠,肛门直肠指诊检查并按摩,确定肛门松弛后,将两食指插入肛管并缓缓反向扩张,将肛管直径扩至4-6厘米,经分叶肛门镜在截石位6点显露内括约肌并松解或另从肛周侧方另行切口行内括约肌松解术,修剪皮瓣畅通引流,缝合切口,电刀､氩气刀或超声刀止血,检查无渗､出血,创面引流通畅,肛管内放置痔消炎栓及油纱条,外敷塔纱,胶布固定。</v>
          </cell>
          <cell r="D9731" t="str">
            <v>注射器,引流装置,肛门镜,阴道窥器</v>
          </cell>
          <cell r="E9731" t="str">
            <v>特殊缝线</v>
          </cell>
          <cell r="F9731" t="str">
            <v>次</v>
          </cell>
          <cell r="G9731" t="str">
            <v>同一部位两种以上疾病同时存在同时实施治疗,计费以第一种病全价,其它合并病按80%计价</v>
          </cell>
          <cell r="H9731">
            <v>680</v>
          </cell>
          <cell r="I9731">
            <v>540</v>
          </cell>
          <cell r="J9731">
            <v>470</v>
          </cell>
          <cell r="K9731" t="str">
            <v>甲类</v>
          </cell>
        </row>
        <row r="9732">
          <cell r="A9732" t="str">
            <v>PBEA1702</v>
          </cell>
          <cell r="B9732" t="str">
            <v>人工扩肛治疗</v>
          </cell>
          <cell r="C9732" t="str">
            <v>肛周局部麻醉后,肛周消毒铺巾,碘伏消毒肛管及直肠,肛门镜检查肛管直肠,肛门直肠指诊检查并按摩,确定肛门松弛后,将食指等缓缓插入肛管扩肛,将肛管直径逐步扩至4-6厘米,检查无渗､出血,创面引流通畅,肛管内放置痔消炎栓及油纱条,外敷塔纱,胶布固定。</v>
          </cell>
          <cell r="D9732" t="str">
            <v>注射器,肛门镜</v>
          </cell>
          <cell r="E9732" t="str">
            <v/>
          </cell>
          <cell r="F9732" t="str">
            <v>次</v>
          </cell>
          <cell r="G9732" t="str">
            <v>同一部位两种以上疾病同时存在同时实施治疗,计费以第一种病全价,其它合并病按80%计价</v>
          </cell>
          <cell r="H9732">
            <v>90</v>
          </cell>
          <cell r="I9732">
            <v>70</v>
          </cell>
          <cell r="J9732">
            <v>60</v>
          </cell>
          <cell r="K9732" t="str">
            <v>甲类</v>
          </cell>
        </row>
        <row r="9733">
          <cell r="A9733" t="str">
            <v>PBEA1703</v>
          </cell>
          <cell r="B9733" t="str">
            <v>器械扩肛治疗</v>
          </cell>
          <cell r="C9733" t="str">
            <v>肛周局部麻醉后,肛周消毒铺巾,碘伏消毒肛管及直肠,经肛门镜检查肛管直肠,肛门直肠指诊检查并按摩,确定肛门松弛后,将肛门扩张器按型号逐一缓缓插入肛管扩肛,从小号至大号每一扩张器在肛内保留约10分钟,将肛管直径逐步扩至4-6厘米,或选用一次性扩肛棒扩肛,检查无渗､出血,创面引流通畅,肛管内放置痔消炎栓及油纱条,外敷塔纱,胶布固定。</v>
          </cell>
          <cell r="D9733" t="str">
            <v>注射器,引流装置,肛门镜,扩肛棒</v>
          </cell>
          <cell r="E9733" t="str">
            <v>止血材料</v>
          </cell>
          <cell r="F9733" t="str">
            <v>次</v>
          </cell>
          <cell r="G9733" t="str">
            <v>同一部位两种以上疾病同时存在同时实施治疗,计费以第一种病全价,其它合并病按80%计价</v>
          </cell>
          <cell r="H9733">
            <v>120</v>
          </cell>
          <cell r="I9733">
            <v>95</v>
          </cell>
          <cell r="J9733">
            <v>85</v>
          </cell>
          <cell r="K9733" t="str">
            <v>甲类</v>
          </cell>
        </row>
        <row r="9734">
          <cell r="A9734" t="str">
            <v>PBEA1801</v>
          </cell>
          <cell r="B9734" t="str">
            <v>肛门狭窄挂线术</v>
          </cell>
          <cell r="C9734" t="str">
            <v>肛周局部麻醉后,肛周消毒铺巾,消毒肠腔,在肛管狭窄处穿挂药线或橡皮筋,达到治疗目的,电刀､氩气刀或超声刀止血,检查创面无渗､出血,外敷纱布,胶布固定。</v>
          </cell>
          <cell r="D9734" t="str">
            <v>注射器,药线</v>
          </cell>
          <cell r="E9734" t="str">
            <v>特殊缝线,止血材料</v>
          </cell>
          <cell r="F9734" t="str">
            <v>次</v>
          </cell>
          <cell r="G9734" t="str">
            <v>同一部位两种以上疾病同时存在同时实施治疗,计费以第一种病全价,其它合并病按80%计价</v>
          </cell>
          <cell r="H9734">
            <v>300</v>
          </cell>
          <cell r="I9734">
            <v>240</v>
          </cell>
          <cell r="J9734">
            <v>210</v>
          </cell>
          <cell r="K9734" t="str">
            <v>甲类</v>
          </cell>
        </row>
        <row r="9735">
          <cell r="A9735" t="str">
            <v>PBEA1802</v>
          </cell>
          <cell r="B9735" t="str">
            <v>直肠狭窄挂线术</v>
          </cell>
          <cell r="C9735" t="str">
            <v>肛周消毒,铺巾,消毒肠腔,在分叶直肠镜下在直肠狭窄处穿挂药线或橡皮筋,达到治疗目的,电刀､超声刀或氩气刀止血,检查创面无渗､出血,外敷纱布,胶布固定。</v>
          </cell>
          <cell r="D9735" t="str">
            <v>注射器,直肠镜,药线</v>
          </cell>
          <cell r="E9735" t="str">
            <v>特殊缝线,止血材料</v>
          </cell>
          <cell r="F9735" t="str">
            <v>次</v>
          </cell>
          <cell r="G9735" t="str">
            <v>同一部位两种以上疾病同时存在同时实施治疗,计费以第一种病全价,其它合并病按80%计价</v>
          </cell>
          <cell r="H9735">
            <v>400</v>
          </cell>
          <cell r="I9735">
            <v>320</v>
          </cell>
          <cell r="J9735">
            <v>280</v>
          </cell>
          <cell r="K9735" t="str">
            <v>甲类</v>
          </cell>
        </row>
        <row r="9736">
          <cell r="A9736" t="str">
            <v>PBEA1901</v>
          </cell>
          <cell r="B9736" t="str">
            <v>经肛门直肠内异物取出术</v>
          </cell>
          <cell r="C9736" t="str">
            <v>肛周消毒铺巾,扩肛,用手法或器械钳夹异物,将异物取出,冲洗肠腔,负压吸引器吸引,损伤部位进行肛门镜或直肠镜下缝合止血。</v>
          </cell>
          <cell r="D9736" t="str">
            <v>注射器,肛门镜,直肠镜</v>
          </cell>
          <cell r="E9736" t="str">
            <v>特殊缝线</v>
          </cell>
          <cell r="F9736" t="str">
            <v>次</v>
          </cell>
          <cell r="G9736" t="str">
            <v>同一部位两种以上疾病同时存在同时实施治疗,计费以第一种病全价,其它合并病按80%计价</v>
          </cell>
          <cell r="H9736">
            <v>150</v>
          </cell>
          <cell r="I9736">
            <v>120</v>
          </cell>
          <cell r="J9736">
            <v>105</v>
          </cell>
          <cell r="K9736" t="str">
            <v>甲类</v>
          </cell>
        </row>
        <row r="9737">
          <cell r="A9737" t="str">
            <v>PBEA1902</v>
          </cell>
          <cell r="B9737" t="str">
            <v>经腹会阴联合直肠内异物取出术</v>
          </cell>
          <cell r="C9737" t="str">
            <v>术区消毒铺巾,开腹,暴露直肠及损伤部位,手法将直肠内异物推出肛门,肛门镜或直肠镜下修补缝合肛管直肠损伤,或切开直肠,将异物取出,缝合肠腔,修补损伤部位,冲洗腹腔,负压吸引器吸出腹腔内冲洗液,放置腹腔引流管,逐层关闭腹腔。</v>
          </cell>
          <cell r="D9737" t="str">
            <v>注射器,肛门镜,引流装置,直肠镜</v>
          </cell>
          <cell r="E9737" t="str">
            <v>特殊缝线,止血材料</v>
          </cell>
          <cell r="F9737" t="str">
            <v>次</v>
          </cell>
          <cell r="G9737" t="str">
            <v>同一部位两种以上疾病同时存在同时实施治疗,计费以第一种病全价,其它合并病按80%计价</v>
          </cell>
          <cell r="H9737">
            <v>1200</v>
          </cell>
          <cell r="I9737">
            <v>960</v>
          </cell>
          <cell r="J9737">
            <v>840</v>
          </cell>
          <cell r="K9737" t="str">
            <v>甲类</v>
          </cell>
        </row>
        <row r="9738">
          <cell r="A9738" t="str">
            <v>PBEA2001</v>
          </cell>
          <cell r="B9738" t="str">
            <v>肛周药物注射封闭术</v>
          </cell>
          <cell r="C9738" t="str">
            <v>肛周消毒铺巾,用注射器将药物缓缓地注入病变部位的皮下或需要注射的指定部位。</v>
          </cell>
          <cell r="D9738" t="str">
            <v>注射器</v>
          </cell>
          <cell r="E9738" t="str">
            <v/>
          </cell>
          <cell r="F9738" t="str">
            <v>次</v>
          </cell>
          <cell r="G9738" t="str">
            <v>同一部位两种以上疾病同时存在同时实施治疗,计费以第一种病全价,其它合并病按80%计价</v>
          </cell>
          <cell r="H9738">
            <v>60</v>
          </cell>
          <cell r="I9738">
            <v>48</v>
          </cell>
          <cell r="J9738">
            <v>42</v>
          </cell>
          <cell r="K9738" t="str">
            <v>甲类</v>
          </cell>
        </row>
        <row r="9739">
          <cell r="A9739" t="str">
            <v>PBEA2002</v>
          </cell>
          <cell r="B9739" t="str">
            <v>肛周穴位药物注射封闭术</v>
          </cell>
          <cell r="C9739" t="str">
            <v>肛周消毒铺巾,用装有封闭用长针头的注射器将药物缓缓地注入特定穴位或需要注射的指定部位。</v>
          </cell>
          <cell r="D9739" t="str">
            <v>注射器,穿刺针</v>
          </cell>
          <cell r="E9739" t="str">
            <v/>
          </cell>
          <cell r="F9739" t="str">
            <v>次</v>
          </cell>
          <cell r="G9739" t="str">
            <v>同一部位两种以上疾病同时存在同时实施治疗,计费以第一种病全价,其它合并病按80%计价</v>
          </cell>
          <cell r="H9739">
            <v>60</v>
          </cell>
          <cell r="I9739">
            <v>48</v>
          </cell>
          <cell r="J9739">
            <v>42</v>
          </cell>
          <cell r="K9739" t="str">
            <v>甲类</v>
          </cell>
        </row>
        <row r="9740">
          <cell r="A9740" t="str">
            <v>PBEA2101</v>
          </cell>
          <cell r="B9740" t="str">
            <v>化脓性肛周大汗腺炎切开清创引流术</v>
          </cell>
          <cell r="C9740" t="str">
            <v>肛周消毒铺巾,切开感染组织,并清除坏死组织(将分泌物送细菌培养,取组织送病理学检查),用负压吸引器吸出残余坏死组织,用双氧水仔细冲洗､湿敷创面,电刀､氩气刀或超声刀止血,检查创面无渗､出血,引流通畅,充填油纱条,外敷塔纱,胶布固定。</v>
          </cell>
          <cell r="D9740" t="str">
            <v>注射器,引流装置</v>
          </cell>
          <cell r="E9740" t="str">
            <v>止血材料,特殊缝线</v>
          </cell>
          <cell r="F9740" t="str">
            <v>次</v>
          </cell>
          <cell r="G9740" t="str">
            <v>同一部位两种以上疾病同时存在同时实施治疗,计费以第一种病全价,其它合并病按80%计价</v>
          </cell>
          <cell r="H9740">
            <v>870</v>
          </cell>
          <cell r="I9740">
            <v>700</v>
          </cell>
          <cell r="J9740">
            <v>610</v>
          </cell>
          <cell r="K9740" t="str">
            <v>甲类</v>
          </cell>
        </row>
        <row r="9741">
          <cell r="A9741" t="str">
            <v>PBEA2102</v>
          </cell>
          <cell r="B9741" t="str">
            <v>复杂性化脓性肛周大汗腺炎切开清创引流术</v>
          </cell>
          <cell r="C9741" t="str">
            <v>以肛门为中心,炎症波及半径超过6厘米以上者为复杂。肛周消毒铺巾,电刀切开感染组织,并清除坏死组织,用负压吸引器吸出残余坏死组织,用双氧水仔细冲洗,湿敷创面,检查创面无渗､出血,引流通畅,充填油纱条,外敷塔纱,胶布固定。</v>
          </cell>
          <cell r="D9741" t="str">
            <v>注射器,引流装置</v>
          </cell>
          <cell r="E9741" t="str">
            <v>止血材料,特殊缝线</v>
          </cell>
          <cell r="F9741" t="str">
            <v>次</v>
          </cell>
          <cell r="G9741" t="str">
            <v>同一部位两种以上疾病同时存在同时实施治疗,计费以第一种病全价,其它合并病按80%计价</v>
          </cell>
          <cell r="H9741">
            <v>950</v>
          </cell>
          <cell r="I9741">
            <v>760</v>
          </cell>
          <cell r="J9741">
            <v>665</v>
          </cell>
          <cell r="K9741" t="str">
            <v>甲类</v>
          </cell>
        </row>
        <row r="9742">
          <cell r="A9742" t="str">
            <v>PBEA2201</v>
          </cell>
          <cell r="B9742" t="str">
            <v>肛周坏死性筋膜炎清创术</v>
          </cell>
          <cell r="C9742" t="str">
            <v>肛周消毒铺巾,用电刀沿正常与坏死组织分界线切割(注意保护肌肉组织),并用刮匙沿肛周各间隙刮净坏死组织,用负压吸引器吸出残余坏死组织,用双氧水仔细冲洗,湿敷创面,电刀､氩气刀或超声刀止血,检查创面无渗､出血,引流通畅,充填油纱条,外敷塔纱,胶布固定。</v>
          </cell>
          <cell r="D9742" t="str">
            <v>注射器,引流装置</v>
          </cell>
          <cell r="E9742" t="str">
            <v>止血材料,特殊缝线</v>
          </cell>
          <cell r="F9742" t="str">
            <v>次</v>
          </cell>
          <cell r="G9742" t="str">
            <v>同一部位两种以上疾病同时存在同时实施治疗,计费以第一种病全价,其它合并病按80%计价</v>
          </cell>
          <cell r="H9742">
            <v>700</v>
          </cell>
          <cell r="I9742">
            <v>560</v>
          </cell>
          <cell r="J9742">
            <v>490</v>
          </cell>
          <cell r="K9742" t="str">
            <v>甲类</v>
          </cell>
        </row>
        <row r="9743">
          <cell r="A9743" t="str">
            <v>PBEA2202</v>
          </cell>
          <cell r="B9743" t="str">
            <v>复杂性肛周坏死性筋膜炎清创术</v>
          </cell>
          <cell r="C9743" t="str">
            <v>指肛周坏死炎性组织侵犯到阴囊或大阴唇或臀大肌以外组织筋膜炎清创术。肛周消毒铺巾,用电刀沿正常与坏死组织分界线切割(注意保护肌肉组织),并用刮匙沿肛周各间隙刮净坏死组织(将分泌物送细菌培养),用负压吸引器吸出残余坏死组织,用双氧水仔细冲洗,湿敷创面,电刀､氩气刀或超声刀止血,检查创面无渗､出血,引流通畅,充填油纱条,外敷塔纱,胶布固定。</v>
          </cell>
          <cell r="D9743" t="str">
            <v>注射器,引流装置</v>
          </cell>
          <cell r="E9743" t="str">
            <v>止血材,料特殊缝线</v>
          </cell>
          <cell r="F9743" t="str">
            <v>次</v>
          </cell>
          <cell r="G9743" t="str">
            <v>同一部位两种以上疾病同时存在同时实施治疗,计费以第一种病全价,其它合并病按80%计价</v>
          </cell>
          <cell r="H9743">
            <v>900</v>
          </cell>
          <cell r="I9743">
            <v>720</v>
          </cell>
          <cell r="J9743">
            <v>630</v>
          </cell>
          <cell r="K9743" t="str">
            <v>甲类</v>
          </cell>
        </row>
        <row r="9744">
          <cell r="A9744" t="str">
            <v>PBEA2301</v>
          </cell>
          <cell r="B9744" t="str">
            <v>结肠水疗</v>
          </cell>
          <cell r="C9744" t="str">
            <v>结肠炎､慢性便秘､肠道功能紊乱等症状及肠道清洁采用结肠水疗。调节结肠水疗仪水温､输出功率等,换衣,消毒肛门,将涂蜡的冲洗管头置入肛管直肠,冲洗时,为病人按摩腹部,经多次注药和抽液达到治疗作用,部分患者根据病情可将排出液做脱落细胞和免疫组化检查,部分患者病情需要时可加注低流量氧气灌洗,结束后蹲厕控水,洗浴换衣。含结肠灌洗治疗和肠腔内给药。不含免疫组化检查。</v>
          </cell>
          <cell r="D9744" t="str">
            <v>灌肠装置</v>
          </cell>
          <cell r="E9744" t="str">
            <v/>
          </cell>
          <cell r="F9744" t="str">
            <v>次</v>
          </cell>
          <cell r="G9744" t="str">
            <v/>
          </cell>
          <cell r="H9744">
            <v>180</v>
          </cell>
          <cell r="I9744">
            <v>140</v>
          </cell>
          <cell r="J9744">
            <v>120</v>
          </cell>
          <cell r="K9744" t="str">
            <v>丙类</v>
          </cell>
        </row>
        <row r="9745">
          <cell r="A9745" t="str">
            <v>PBEA2401</v>
          </cell>
          <cell r="B9745" t="str">
            <v>腰俞穴麻醉</v>
          </cell>
          <cell r="C9745" t="str">
            <v>患者取侧屈曲卧位,按取穴方法确定腰俞穴后,常规消毒局部皮肤,右手持吸入药液的20毫升注射器,套上6-7号针头,于穿刺点直刺进针,经皮肤､皮下组织､骶尾韧带而刺入骶管,有一落空感,进针终止,穿刺成功后,固定好针头,回抽无血液､无脑脊液方可缓慢注药,先注入3-5毫升药液,观察5分钟,无眩晕､头痛和蛛网膜下腔阻滞现象,可缓慢将药注完,如进针困难,可在穴位处上下､左右寻找裂隙或适当调整角度,注药时随时针刺骶尾肛周皮肤,以该区痛觉消失变化作为麻醉成功的指导,注完药物后退针,拔出针头,局部用棉球压迫､胶布固定。</v>
          </cell>
          <cell r="D9745" t="str">
            <v>注射器</v>
          </cell>
          <cell r="E9745" t="str">
            <v/>
          </cell>
          <cell r="F9745" t="str">
            <v>次</v>
          </cell>
          <cell r="G9745" t="str">
            <v/>
          </cell>
          <cell r="H9745">
            <v>150</v>
          </cell>
          <cell r="I9745">
            <v>120</v>
          </cell>
          <cell r="J9745">
            <v>105</v>
          </cell>
          <cell r="K9745" t="str">
            <v>乙类</v>
          </cell>
        </row>
        <row r="9746">
          <cell r="A9746" t="str">
            <v>PBF</v>
          </cell>
          <cell r="B9746" t="str">
            <v>5.中医特殊治疗</v>
          </cell>
          <cell r="C9746" t="str">
            <v/>
          </cell>
          <cell r="D9746" t="str">
            <v/>
          </cell>
          <cell r="E9746" t="str">
            <v/>
          </cell>
        </row>
        <row r="9746">
          <cell r="G9746" t="str">
            <v/>
          </cell>
          <cell r="H9746" t="str">
            <v/>
          </cell>
          <cell r="I9746" t="str">
            <v/>
          </cell>
          <cell r="J9746" t="str">
            <v/>
          </cell>
        </row>
        <row r="9747">
          <cell r="A9747" t="str">
            <v>PBFA0101</v>
          </cell>
          <cell r="B9747" t="str">
            <v>白内障针拨术</v>
          </cell>
          <cell r="C9747" t="str">
            <v>散瞳后,常规消毒,局部麻醉,开睑器开睑,在睑下离角膜缘4毫米左右､平行于角膜缘,用穿刺刀作眼球贯穿切口,使用拨障针由切口垂直进入眼内,将晶状体悬韧带的内､外侧及上方依次拨断,仅保留下方6点钟悬韧带,将晶体压入玻璃体腔前下方,压至晶体不浮起即出针,关闭球结膜切口,涂抗生素眼膏包扎。</v>
          </cell>
          <cell r="D9747" t="str">
            <v>注射器</v>
          </cell>
          <cell r="E9747" t="str">
            <v/>
          </cell>
          <cell r="F9747" t="str">
            <v>单侧</v>
          </cell>
          <cell r="G9747" t="str">
            <v/>
          </cell>
          <cell r="H9747">
            <v>300</v>
          </cell>
          <cell r="I9747">
            <v>240</v>
          </cell>
          <cell r="J9747">
            <v>210</v>
          </cell>
          <cell r="K9747" t="str">
            <v>乙类</v>
          </cell>
        </row>
        <row r="9748">
          <cell r="A9748" t="str">
            <v>PBFA0201</v>
          </cell>
          <cell r="B9748" t="str">
            <v>鼻中隔烙法治疗</v>
          </cell>
          <cell r="C9748" t="str">
            <v>在鼻镜窥视下行鼻腔黏膜表面麻醉2次,根据局部病变情况使用不同规格的烙铁,借助酒精灯将烙铁烧红蘸香油后置于病变黏膜处。</v>
          </cell>
          <cell r="D9748" t="str">
            <v/>
          </cell>
          <cell r="E9748" t="str">
            <v/>
          </cell>
          <cell r="F9748" t="str">
            <v>单侧</v>
          </cell>
          <cell r="G9748" t="str">
            <v/>
          </cell>
          <cell r="H9748">
            <v>100</v>
          </cell>
          <cell r="I9748">
            <v>80</v>
          </cell>
          <cell r="J9748">
            <v>70</v>
          </cell>
          <cell r="K9748" t="str">
            <v>乙类</v>
          </cell>
        </row>
        <row r="9749">
          <cell r="A9749" t="str">
            <v>PBFA0202</v>
          </cell>
          <cell r="B9749" t="str">
            <v>扁桃体烙法治疗</v>
          </cell>
          <cell r="C9749" t="str">
            <v>用钢制压舌板压舌,根据扁桃体病变情况,使用不同规格的扁桃体烙铁,借助酒精灯将烙铁烧红蘸香油后置于扁桃体表面,每侧扁桃体反复烙治10-15烙。</v>
          </cell>
          <cell r="D9749" t="str">
            <v/>
          </cell>
          <cell r="E9749" t="str">
            <v/>
          </cell>
          <cell r="F9749" t="str">
            <v>次</v>
          </cell>
          <cell r="G9749" t="str">
            <v/>
          </cell>
          <cell r="H9749">
            <v>100</v>
          </cell>
          <cell r="I9749">
            <v>80</v>
          </cell>
          <cell r="J9749">
            <v>70</v>
          </cell>
          <cell r="K9749" t="str">
            <v>乙类</v>
          </cell>
        </row>
        <row r="9750">
          <cell r="A9750" t="str">
            <v>PBFA0301</v>
          </cell>
          <cell r="B9750" t="str">
            <v>鼻腔割治</v>
          </cell>
          <cell r="C9750" t="str">
            <v>鼻腔麻醉,使用喷雾器每侧鼻腔喷入1%的卡因麻黄素3喷,3分钟后双侧鼻腔分别填入1%的卡因麻黄素纱条各一根,3分钟后取出,再行填塞一次,然后在鼻内窥镜及监视系统下,对鼻腔黏膜进行割治,每个部位进行井字切割,割治后每侧鼻腔填塞止血纱条,24小时后取出。</v>
          </cell>
          <cell r="D9750" t="str">
            <v/>
          </cell>
          <cell r="E9750" t="str">
            <v/>
          </cell>
          <cell r="F9750" t="str">
            <v>次</v>
          </cell>
          <cell r="G9750" t="str">
            <v/>
          </cell>
          <cell r="H9750">
            <v>250</v>
          </cell>
          <cell r="I9750">
            <v>200</v>
          </cell>
          <cell r="J9750">
            <v>175</v>
          </cell>
          <cell r="K9750" t="str">
            <v>乙类</v>
          </cell>
        </row>
        <row r="9751">
          <cell r="A9751" t="str">
            <v>PBFA0401</v>
          </cell>
          <cell r="B9751" t="str">
            <v>扁桃体啄治法</v>
          </cell>
          <cell r="C9751" t="str">
            <v>使用喷雾器对扁桃体进行表面麻醉,使用长柄手术尖刀,对扁桃体表面进行点刺,点刺处以出血为度,每侧扁桃体点刺4-5处。</v>
          </cell>
          <cell r="D9751" t="str">
            <v/>
          </cell>
          <cell r="E9751" t="str">
            <v/>
          </cell>
          <cell r="F9751" t="str">
            <v>次</v>
          </cell>
          <cell r="G9751" t="str">
            <v/>
          </cell>
          <cell r="H9751">
            <v>100</v>
          </cell>
          <cell r="I9751">
            <v>80</v>
          </cell>
          <cell r="J9751">
            <v>70</v>
          </cell>
          <cell r="K9751" t="str">
            <v>乙类</v>
          </cell>
        </row>
        <row r="9752">
          <cell r="A9752" t="str">
            <v>PBFA0501</v>
          </cell>
          <cell r="B9752" t="str">
            <v>耳部吹药治疗</v>
          </cell>
          <cell r="C9752" t="str">
            <v>调配药粉,用3%双氧水､卷棉子清洁创面,外耳疾病:使用吹粉器将药粉吹至外耳道或耳廓皮肤表面,中耳疾病:使用吹粉器将药粉吹至鼓室或鼓膜表面。</v>
          </cell>
          <cell r="D9752" t="str">
            <v/>
          </cell>
          <cell r="E9752" t="str">
            <v/>
          </cell>
          <cell r="F9752" t="str">
            <v>单侧</v>
          </cell>
          <cell r="G9752" t="str">
            <v/>
          </cell>
          <cell r="H9752">
            <v>20</v>
          </cell>
          <cell r="I9752">
            <v>16</v>
          </cell>
          <cell r="J9752">
            <v>14</v>
          </cell>
          <cell r="K9752" t="str">
            <v>乙类</v>
          </cell>
        </row>
        <row r="9753">
          <cell r="A9753" t="str">
            <v>PBFA0502</v>
          </cell>
          <cell r="B9753" t="str">
            <v>咽部吹药治疗</v>
          </cell>
          <cell r="C9753" t="str">
            <v>调配药粉,用压舌板,暴露病变部位,使用吹粉器将药粉吹至口腔､扁桃体､咽后壁等部位。</v>
          </cell>
          <cell r="D9753" t="str">
            <v/>
          </cell>
          <cell r="E9753" t="str">
            <v/>
          </cell>
          <cell r="F9753" t="str">
            <v>次</v>
          </cell>
          <cell r="G9753" t="str">
            <v/>
          </cell>
          <cell r="H9753">
            <v>20</v>
          </cell>
          <cell r="I9753">
            <v>16</v>
          </cell>
          <cell r="J9753">
            <v>14</v>
          </cell>
          <cell r="K9753" t="str">
            <v>乙类</v>
          </cell>
        </row>
        <row r="9754">
          <cell r="A9754" t="str">
            <v>PBFA0601</v>
          </cell>
          <cell r="B9754" t="str">
            <v>鼻息肉注射治疗</v>
          </cell>
          <cell r="C9754" t="str">
            <v>在鼻内窥镜下行鼻腔表面麻醉,使用喷雾器每侧鼻腔喷入1%的卡因麻黄素3喷,3分钟后双侧鼻腔分别填入1%的卡因麻黄素纱条各一根,3分钟后取出纱条,根据鼻息肉部位,单发息肉可将药液注射到鼻息肉根部,多发息肉可进行多点注射。</v>
          </cell>
          <cell r="D9754" t="str">
            <v>注射器</v>
          </cell>
          <cell r="E9754" t="str">
            <v/>
          </cell>
          <cell r="F9754" t="str">
            <v>次</v>
          </cell>
          <cell r="G9754" t="str">
            <v/>
          </cell>
          <cell r="H9754">
            <v>30</v>
          </cell>
          <cell r="I9754">
            <v>25</v>
          </cell>
          <cell r="J9754">
            <v>20</v>
          </cell>
          <cell r="K9754" t="str">
            <v>乙类</v>
          </cell>
        </row>
        <row r="9755">
          <cell r="A9755" t="str">
            <v>PBFA0701</v>
          </cell>
          <cell r="B9755" t="str">
            <v>脊柱针刀治疗</v>
          </cell>
          <cell r="C9755" t="str">
            <v>局部麻醉下,根据病情需要,选择压痛点为进针点,使用平刃针刀或斜刃针刀,刀口线与脊柱纵轴平行,针体垂直于皮肤刺入,采用纵行疏通剥离法,通透剥离法,切割肌纤维法,行脊柱疼痛的松解治疗。</v>
          </cell>
          <cell r="D9755" t="str">
            <v>针刀</v>
          </cell>
          <cell r="E9755" t="str">
            <v/>
          </cell>
          <cell r="F9755" t="str">
            <v>次</v>
          </cell>
          <cell r="G9755" t="str">
            <v/>
          </cell>
          <cell r="H9755">
            <v>90</v>
          </cell>
          <cell r="I9755">
            <v>70</v>
          </cell>
          <cell r="J9755">
            <v>60</v>
          </cell>
          <cell r="K9755" t="str">
            <v>乙类</v>
          </cell>
        </row>
        <row r="9756">
          <cell r="A9756" t="str">
            <v>PBFA0702</v>
          </cell>
          <cell r="B9756" t="str">
            <v>四肢关节针刀治疗</v>
          </cell>
          <cell r="C9756" t="str">
            <v>局部麻醉下,选好压痛点,选择合适针刀,刀口方向与伸肌纤维方向一致,针体垂直于皮肤,刺入至骨面,横剥离法,切开剥离法,瘢痕刮除法行四肢的疼痛松解治疗。</v>
          </cell>
          <cell r="D9756" t="str">
            <v>针刀</v>
          </cell>
          <cell r="E9756" t="str">
            <v/>
          </cell>
          <cell r="F9756" t="str">
            <v>次</v>
          </cell>
          <cell r="G9756" t="str">
            <v/>
          </cell>
          <cell r="H9756">
            <v>90</v>
          </cell>
          <cell r="I9756">
            <v>70</v>
          </cell>
          <cell r="J9756">
            <v>60</v>
          </cell>
          <cell r="K9756" t="str">
            <v>乙类</v>
          </cell>
        </row>
        <row r="9757">
          <cell r="A9757" t="str">
            <v>PBFA0703</v>
          </cell>
          <cell r="B9757" t="str">
            <v>手足针刀治疗</v>
          </cell>
          <cell r="C9757" t="str">
            <v>局部麻醉下,选好压痛点,选择合适针刀,刀口方向与腱鞘方向一致,针体垂直于皮肤,刺入腱鞘,纵行疏通剥离。</v>
          </cell>
          <cell r="D9757" t="str">
            <v>针刀</v>
          </cell>
          <cell r="E9757" t="str">
            <v/>
          </cell>
          <cell r="F9757" t="str">
            <v>次</v>
          </cell>
          <cell r="G9757" t="str">
            <v/>
          </cell>
          <cell r="H9757">
            <v>90</v>
          </cell>
          <cell r="I9757">
            <v>70</v>
          </cell>
          <cell r="J9757">
            <v>60</v>
          </cell>
          <cell r="K9757" t="str">
            <v>乙类</v>
          </cell>
        </row>
        <row r="9758">
          <cell r="A9758" t="str">
            <v>PBFA0801</v>
          </cell>
          <cell r="B9758" t="str">
            <v>脊柱刃针治疗</v>
          </cell>
          <cell r="C9758" t="str">
            <v>局部麻醉下,选择压痛点,使用平刃针或斜刃针,刀口线与脊柱纵轴平行,针体垂直于皮肤刺入,采用纵行疏通剥离法,通透剥离法,切割肌纤维法,行脊柱疼痛的松解治疗。</v>
          </cell>
          <cell r="D9758" t="str">
            <v>刃针</v>
          </cell>
          <cell r="E9758" t="str">
            <v/>
          </cell>
          <cell r="F9758" t="str">
            <v>次</v>
          </cell>
          <cell r="G9758" t="str">
            <v/>
          </cell>
          <cell r="H9758">
            <v>90</v>
          </cell>
          <cell r="I9758">
            <v>70</v>
          </cell>
          <cell r="J9758">
            <v>60</v>
          </cell>
          <cell r="K9758" t="str">
            <v>乙类</v>
          </cell>
        </row>
        <row r="9759">
          <cell r="A9759" t="str">
            <v>PBFA0802</v>
          </cell>
          <cell r="B9759" t="str">
            <v>四肢关节刃针治疗</v>
          </cell>
          <cell r="C9759" t="str">
            <v>局部麻醉下,选好压痛点,使用合适刃针,刀口方向与伸肌纤维方向一致。针体垂直于皮肤,刺入至骨面,横剥离法,切开剥离法,瘢痕刮除法行四肢的疼痛松解治疗。</v>
          </cell>
          <cell r="D9759" t="str">
            <v>刃针</v>
          </cell>
          <cell r="E9759" t="str">
            <v/>
          </cell>
          <cell r="F9759" t="str">
            <v>次</v>
          </cell>
          <cell r="G9759" t="str">
            <v/>
          </cell>
          <cell r="H9759">
            <v>90</v>
          </cell>
          <cell r="I9759">
            <v>70</v>
          </cell>
          <cell r="J9759">
            <v>60</v>
          </cell>
          <cell r="K9759" t="str">
            <v>乙类</v>
          </cell>
        </row>
        <row r="9760">
          <cell r="A9760" t="str">
            <v>PBFA0803</v>
          </cell>
          <cell r="B9760" t="str">
            <v>手足刃针治疗</v>
          </cell>
          <cell r="C9760" t="str">
            <v>局部麻醉下,选好压痛点,选用合适刃针,刀口方向与腱鞘方向一致,针体垂直于皮肤,刺入腱鞘,纵行疏通剥离。</v>
          </cell>
          <cell r="D9760" t="str">
            <v>刃针</v>
          </cell>
          <cell r="E9760" t="str">
            <v/>
          </cell>
          <cell r="F9760" t="str">
            <v>次</v>
          </cell>
          <cell r="G9760" t="str">
            <v/>
          </cell>
          <cell r="H9760">
            <v>90</v>
          </cell>
          <cell r="I9760">
            <v>70</v>
          </cell>
          <cell r="J9760">
            <v>60</v>
          </cell>
          <cell r="K9760" t="str">
            <v>乙类</v>
          </cell>
        </row>
        <row r="9761">
          <cell r="A9761" t="str">
            <v>PBFA0901</v>
          </cell>
          <cell r="B9761" t="str">
            <v>刮痧治疗</v>
          </cell>
          <cell r="C9761" t="str">
            <v>根据病情确定施术部位,选择刮痧用具,确定刮痧方法,在皮肤涂以润滑剂,用适宜的力度,沿一定的方向进行刮拭,刮至皮肤出痧为止。</v>
          </cell>
          <cell r="D9761" t="str">
            <v>刮痧油</v>
          </cell>
          <cell r="E9761" t="str">
            <v/>
          </cell>
          <cell r="F9761" t="str">
            <v>部位</v>
          </cell>
          <cell r="G9761" t="str">
            <v>超过3个
部位按
3个部位收费</v>
          </cell>
          <cell r="H9761">
            <v>35</v>
          </cell>
          <cell r="I9761">
            <v>28</v>
          </cell>
          <cell r="J9761">
            <v>25</v>
          </cell>
          <cell r="K9761" t="str">
            <v>乙类</v>
          </cell>
        </row>
        <row r="9762">
          <cell r="A9762" t="str">
            <v>PBFA1001</v>
          </cell>
          <cell r="B9762" t="str">
            <v>经直肠中药滴入治疗</v>
          </cell>
          <cell r="C9762" t="str">
            <v>肛门局部消毒,插入肛管,并连接灌肠袋,缓慢滴入治疗药物。</v>
          </cell>
          <cell r="D9762" t="str">
            <v>注射器,肛管,灌肠装置</v>
          </cell>
          <cell r="E9762" t="str">
            <v/>
          </cell>
          <cell r="F9762" t="str">
            <v>次</v>
          </cell>
          <cell r="G9762" t="str">
            <v/>
          </cell>
          <cell r="H9762">
            <v>32</v>
          </cell>
          <cell r="I9762">
            <v>26</v>
          </cell>
          <cell r="J9762">
            <v>22</v>
          </cell>
          <cell r="K9762" t="str">
            <v>甲类</v>
          </cell>
        </row>
        <row r="9763">
          <cell r="A9763" t="str">
            <v>PBFA1101</v>
          </cell>
          <cell r="B9763" t="str">
            <v>外气功治疗</v>
          </cell>
          <cell r="C9763" t="str">
            <v>对患者按中医气功学进行敏感性测试,医师进入气功治疗状态,以"发功"或点穴等方法对患者进行外气治疗。</v>
          </cell>
          <cell r="D9763" t="str">
            <v/>
          </cell>
          <cell r="E9763" t="str">
            <v/>
          </cell>
          <cell r="F9763" t="str">
            <v>部位</v>
          </cell>
          <cell r="G9763" t="str">
            <v/>
          </cell>
          <cell r="H9763">
            <v>80</v>
          </cell>
          <cell r="I9763">
            <v>68</v>
          </cell>
          <cell r="J9763">
            <v>58</v>
          </cell>
          <cell r="K9763" t="str">
            <v>丙类</v>
          </cell>
        </row>
        <row r="9764">
          <cell r="A9764" t="str">
            <v>PBFA1102</v>
          </cell>
          <cell r="B9764" t="str">
            <v>内养功治疗</v>
          </cell>
          <cell r="C9764" t="str">
            <v>根据不同的疾病类型和不同证候进行辨证施功,运用呼吸诱导训练程序与规范的语言､动作进行行为诱导或教授,使患者进入身､息､心三者协调的状态治疗疾病。</v>
          </cell>
          <cell r="D9764" t="str">
            <v/>
          </cell>
          <cell r="E9764" t="str">
            <v/>
          </cell>
          <cell r="F9764" t="str">
            <v>次</v>
          </cell>
          <cell r="G9764" t="str">
            <v/>
          </cell>
          <cell r="H9764">
            <v>40</v>
          </cell>
          <cell r="I9764">
            <v>32</v>
          </cell>
          <cell r="J9764">
            <v>28</v>
          </cell>
          <cell r="K9764" t="str">
            <v>丙类</v>
          </cell>
        </row>
        <row r="9765">
          <cell r="A9765" t="str">
            <v>PBFA1103</v>
          </cell>
          <cell r="B9765" t="str">
            <v>放松功治疗</v>
          </cell>
          <cell r="C9765" t="str">
            <v>应用中医气功学语言与行为对患者进行身心放松的诱导,使患者个体或群体进入状态,并通过心理诱导治疗疾病。</v>
          </cell>
          <cell r="D9765" t="str">
            <v/>
          </cell>
          <cell r="E9765" t="str">
            <v/>
          </cell>
          <cell r="F9765" t="str">
            <v>次</v>
          </cell>
          <cell r="G9765" t="str">
            <v/>
          </cell>
          <cell r="H9765">
            <v>40</v>
          </cell>
          <cell r="I9765">
            <v>32</v>
          </cell>
          <cell r="J9765">
            <v>28</v>
          </cell>
          <cell r="K9765" t="str">
            <v>丙类</v>
          </cell>
        </row>
        <row r="9766">
          <cell r="A9766" t="str">
            <v>PBFA1104</v>
          </cell>
          <cell r="B9766" t="str">
            <v>气功音乐治疗</v>
          </cell>
          <cell r="C9766" t="str">
            <v>针对不同疾病进行中医气功与音乐结合的诱导治疗,使患者进入入静状态,并在入静状态中通过心理诱导和暗示进行各种感知觉控制,治疗疾病。</v>
          </cell>
          <cell r="D9766" t="str">
            <v/>
          </cell>
          <cell r="E9766" t="str">
            <v/>
          </cell>
          <cell r="F9766" t="str">
            <v>次</v>
          </cell>
          <cell r="G9766" t="str">
            <v/>
          </cell>
          <cell r="H9766">
            <v>40</v>
          </cell>
          <cell r="I9766">
            <v>32</v>
          </cell>
          <cell r="J9766">
            <v>28</v>
          </cell>
          <cell r="K9766" t="str">
            <v>丙类</v>
          </cell>
        </row>
        <row r="9767">
          <cell r="A9767" t="str">
            <v>PC</v>
          </cell>
          <cell r="B9767" t="str">
            <v>(三)中医综合</v>
          </cell>
          <cell r="C9767" t="str">
            <v/>
          </cell>
          <cell r="D9767" t="str">
            <v/>
          </cell>
          <cell r="E9767" t="str">
            <v/>
          </cell>
        </row>
        <row r="9767">
          <cell r="G9767" t="str">
            <v/>
          </cell>
          <cell r="H9767" t="str">
            <v/>
          </cell>
          <cell r="I9767" t="str">
            <v/>
          </cell>
          <cell r="J9767" t="str">
            <v/>
          </cell>
        </row>
        <row r="9768">
          <cell r="A9768" t="str">
            <v>PCA</v>
          </cell>
          <cell r="B9768" t="str">
            <v>1.中药特殊调配加工</v>
          </cell>
          <cell r="C9768" t="str">
            <v/>
          </cell>
          <cell r="D9768" t="str">
            <v/>
          </cell>
          <cell r="E9768" t="str">
            <v/>
          </cell>
        </row>
        <row r="9768">
          <cell r="G9768" t="str">
            <v/>
          </cell>
          <cell r="H9768" t="str">
            <v/>
          </cell>
          <cell r="I9768" t="str">
            <v/>
          </cell>
          <cell r="J9768" t="str">
            <v/>
          </cell>
        </row>
        <row r="9769">
          <cell r="A9769" t="str">
            <v>PCAA0101</v>
          </cell>
          <cell r="B9769" t="str">
            <v>中药普通饮片调配</v>
          </cell>
          <cell r="C9769" t="str">
            <v>审核处方,逐味调配(如有先煎､后下､包煎､另煎､冲服､烊化､捣碎等药味,按调剂规程及医生处方要求处理,另包),调配后复核,逐剂包装,在包装袋上标注煎药说明(内含先煎药､后下药､包煎药､另煎药､冲服药､烊化药)､标注内服或外用､用法用量,发放药品并同时进行用药､煎药交待。</v>
          </cell>
          <cell r="D9769" t="str">
            <v>中药袋,纱布袋</v>
          </cell>
          <cell r="E9769" t="str">
            <v/>
          </cell>
          <cell r="F9769" t="str">
            <v>剂</v>
          </cell>
          <cell r="G9769" t="str">
            <v>每张处方药味大于15味者,每增加5味药加收不超过20%</v>
          </cell>
          <cell r="H9769">
            <v>2.5</v>
          </cell>
          <cell r="I9769">
            <v>2.5</v>
          </cell>
          <cell r="J9769">
            <v>2.5</v>
          </cell>
          <cell r="K9769" t="str">
            <v>丙类</v>
          </cell>
        </row>
        <row r="9770">
          <cell r="A9770" t="str">
            <v>PCAA0102</v>
          </cell>
          <cell r="B9770" t="str">
            <v>中药小包装饮片调配</v>
          </cell>
          <cell r="C9770" t="str">
            <v>审核处方,选择固定规格的小包装饮片,逐味调配(如有先煎､后下､包煎､另煎､冲服､烊化等药味,按调剂规程及医生处方要求处理,另包),调配后复核,逐剂包装,在包装袋上标注煎药说明(内含先煎药､后下药､包煎药､另煎药､冲服药､烊化药)､标注内服或外用､用法用量,发放药品并同时进行用药､煎药交待。</v>
          </cell>
          <cell r="D9770" t="str">
            <v>中药袋,纱布袋</v>
          </cell>
          <cell r="E9770" t="str">
            <v/>
          </cell>
          <cell r="F9770" t="str">
            <v>剂</v>
          </cell>
          <cell r="G9770" t="str">
            <v>每张处方药味大于15味者,每增加5味药加收不超过20%</v>
          </cell>
          <cell r="H9770">
            <v>2</v>
          </cell>
          <cell r="I9770">
            <v>2</v>
          </cell>
          <cell r="J9770">
            <v>2</v>
          </cell>
          <cell r="K9770" t="str">
            <v>丙类</v>
          </cell>
        </row>
        <row r="9771">
          <cell r="A9771" t="str">
            <v>PCAA0103</v>
          </cell>
          <cell r="B9771" t="str">
            <v>中药免煎颗粒调配</v>
          </cell>
          <cell r="C9771" t="str">
            <v>审核处方,选择固定规格的饮片提取颗粒,逐味调配,调配后复核,逐剂包装,在包装袋上标注内服或外用､用法用量,发放药品并同时进行用药､煎药交待。</v>
          </cell>
          <cell r="D9771" t="str">
            <v>中药袋</v>
          </cell>
          <cell r="E9771" t="str">
            <v/>
          </cell>
          <cell r="F9771" t="str">
            <v>剂</v>
          </cell>
          <cell r="G9771" t="str">
            <v>每张处方药味大于15味者,每增加5味药加收不超过20%</v>
          </cell>
          <cell r="H9771">
            <v>2</v>
          </cell>
          <cell r="I9771">
            <v>2</v>
          </cell>
          <cell r="J9771">
            <v>2</v>
          </cell>
          <cell r="K9771" t="str">
            <v>丙类</v>
          </cell>
        </row>
        <row r="9772">
          <cell r="A9772" t="str">
            <v>PCAA0104</v>
          </cell>
          <cell r="B9772" t="str">
            <v>中药免煎颗粒机器调配</v>
          </cell>
          <cell r="C9772" t="str">
            <v>审核处方,在人工引导下应用免煎颗粒调配机,逐味调配,2袋(或剂),逐袋包装,标注内服或外用､用法用量,发放药品并同时进行用药､煎药交待。</v>
          </cell>
          <cell r="D9772" t="str">
            <v>炮制辅料,中药袋</v>
          </cell>
          <cell r="E9772" t="str">
            <v/>
          </cell>
          <cell r="F9772" t="str">
            <v>剂</v>
          </cell>
          <cell r="G9772" t="str">
            <v/>
          </cell>
          <cell r="H9772">
            <v>2</v>
          </cell>
          <cell r="I9772">
            <v>2</v>
          </cell>
          <cell r="J9772">
            <v>2</v>
          </cell>
          <cell r="K9772" t="str">
            <v>丙类</v>
          </cell>
        </row>
        <row r="9773">
          <cell r="A9773" t="str">
            <v>PCAA0201</v>
          </cell>
          <cell r="B9773" t="str">
            <v>中药饮片调配临方炮制炒法</v>
          </cell>
          <cell r="C9773" t="str">
            <v>按医生处方特殊要求,采用清炒法进行炒黄､炒焦､炒炭的单味饮片的炮制加工,加敷料炒法用麦麸､伏龙肝与单味饮片进行拌炒,掌握火候,按炮制规范进行单味药炮制加工。</v>
          </cell>
          <cell r="D9773" t="str">
            <v>炮制辅料,中药袋</v>
          </cell>
          <cell r="E9773" t="str">
            <v/>
          </cell>
          <cell r="F9773" t="str">
            <v>每剂每味</v>
          </cell>
          <cell r="G9773" t="str">
            <v/>
          </cell>
          <cell r="H9773">
            <v>5</v>
          </cell>
          <cell r="I9773">
            <v>5</v>
          </cell>
          <cell r="J9773">
            <v>5</v>
          </cell>
          <cell r="K9773" t="str">
            <v>丙类</v>
          </cell>
        </row>
        <row r="9774">
          <cell r="A9774" t="str">
            <v>PCAA0202</v>
          </cell>
          <cell r="B9774" t="str">
            <v>中药饮片调配临方炮制炙法</v>
          </cell>
          <cell r="C9774" t="str">
            <v>按医生处方特殊要求,采用酒炙､醋炙､盐炙､姜炙､蜜炙､油炙方法,根据不同敷料的配制方法,按炮制规范进行单味药炮制加工。</v>
          </cell>
          <cell r="D9774" t="str">
            <v>炮制辅料,中药袋</v>
          </cell>
          <cell r="E9774" t="str">
            <v/>
          </cell>
          <cell r="F9774" t="str">
            <v>每剂每味</v>
          </cell>
          <cell r="G9774" t="str">
            <v/>
          </cell>
          <cell r="H9774">
            <v>6</v>
          </cell>
          <cell r="I9774">
            <v>5</v>
          </cell>
          <cell r="J9774">
            <v>4</v>
          </cell>
          <cell r="K9774" t="str">
            <v>丙类</v>
          </cell>
        </row>
        <row r="9775">
          <cell r="A9775" t="str">
            <v>PCAA0203</v>
          </cell>
          <cell r="B9775" t="str">
            <v>中药饮片调配临方复杂炮制</v>
          </cell>
          <cell r="C9775" t="str">
            <v>按医生处方特殊要求,采用蒸法､煮法､燀法､煨法､烘焙法等方法,按炮制规范进行单味药炮制加工。</v>
          </cell>
          <cell r="D9775" t="str">
            <v>炮制辅料,中药袋</v>
          </cell>
          <cell r="E9775" t="str">
            <v/>
          </cell>
          <cell r="F9775" t="str">
            <v>每剂每味</v>
          </cell>
          <cell r="G9775" t="str">
            <v/>
          </cell>
          <cell r="H9775">
            <v>8</v>
          </cell>
          <cell r="I9775">
            <v>7</v>
          </cell>
          <cell r="J9775">
            <v>6</v>
          </cell>
          <cell r="K9775" t="str">
            <v>丙类</v>
          </cell>
        </row>
        <row r="9776">
          <cell r="A9776" t="str">
            <v>PCAA0301</v>
          </cell>
          <cell r="B9776" t="str">
            <v>人工煎药</v>
          </cell>
          <cell r="C9776" t="str">
            <v>饮片浸泡30分钟,加水适量,分两次煎煮(第一煎30分钟,第二煎20分钟,如有先煎､后下､包煎､另煎､烊化等,按处方要求处理),过滤,合并药液,按剂量分装,2瓶(袋或剂),粘贴标签,注明姓名､服用方法内服或外用､用法用量。</v>
          </cell>
          <cell r="D9776" t="str">
            <v>包装袋,包装瓶</v>
          </cell>
          <cell r="E9776" t="str">
            <v/>
          </cell>
          <cell r="F9776" t="str">
            <v>剂</v>
          </cell>
          <cell r="G9776" t="str">
            <v>以每剂2瓶(袋)为基价,需1剂煎出2瓶(袋)以上､需浓煎､需另煎､需煎汤代水,加收不超过20%;每张处方大于3剂,每增加3剂加收不超过20%</v>
          </cell>
          <cell r="H9776">
            <v>3</v>
          </cell>
          <cell r="I9776">
            <v>3</v>
          </cell>
          <cell r="J9776">
            <v>3</v>
          </cell>
          <cell r="K9776" t="str">
            <v>丙类</v>
          </cell>
        </row>
        <row r="9777">
          <cell r="A9777" t="str">
            <v>PCAA0302</v>
          </cell>
          <cell r="B9777" t="str">
            <v>机械煎药</v>
          </cell>
          <cell r="C9777" t="str">
            <v>饮片装入布袋后浸泡30分钟,加适量水,按煎药机操作规程煎煮30-40分钟,将药液打入包装机,按包装机操作规程分装,2袋或剂,复核,粘贴标签,注明姓名､服用方法内服或外用､用法用量。</v>
          </cell>
          <cell r="D9777" t="str">
            <v>包装袋,包装瓶</v>
          </cell>
          <cell r="E9777" t="str">
            <v/>
          </cell>
          <cell r="F9777" t="str">
            <v>剂</v>
          </cell>
          <cell r="G9777" t="str">
            <v>每剂以2袋为基价,需1剂煎出2袋以上,需浓煎,需加大水煎,需另煎,需煎汤代水,加收不超过20%</v>
          </cell>
          <cell r="H9777" t="str">
            <v>市场调节价</v>
          </cell>
          <cell r="I9777" t="str">
            <v>市场调节价</v>
          </cell>
          <cell r="J9777" t="str">
            <v>市场调节价</v>
          </cell>
          <cell r="K9777" t="str">
            <v>丙类</v>
          </cell>
        </row>
        <row r="9778">
          <cell r="A9778" t="str">
            <v>PCAA0401</v>
          </cell>
          <cell r="B9778" t="str">
            <v>中药膏剂临方加工</v>
          </cell>
          <cell r="C9778" t="str">
            <v>根据中医辨证施治理论,对于一定时期内服用个体化固定处方的患者,进行临方加工。根据药品特性加适量水,以煮提锅煎煮2-3次,每次不低于1小时,药液过滤,合并药液,以浓缩锅浓缩,并按处方要求加入赋形剂(蜂蜜､饴糖､冰糖等)至膏状,放凉,分装,粘贴标签,注明姓名､用法用量､保存方法､制作日期,制作过程需使用锅炉､水､电､煤等供应高压蒸汽。</v>
          </cell>
          <cell r="D9778" t="str">
            <v>赋形剂,包装瓶</v>
          </cell>
          <cell r="E9778" t="str">
            <v/>
          </cell>
          <cell r="F9778" t="str">
            <v>每千克</v>
          </cell>
          <cell r="G9778" t="str">
            <v/>
          </cell>
          <cell r="H9778">
            <v>100</v>
          </cell>
          <cell r="I9778">
            <v>80</v>
          </cell>
          <cell r="J9778">
            <v>70</v>
          </cell>
          <cell r="K9778" t="str">
            <v>丙类</v>
          </cell>
        </row>
        <row r="9779">
          <cell r="A9779" t="str">
            <v>PCAA0402</v>
          </cell>
          <cell r="B9779" t="str">
            <v>中药合剂临方加工</v>
          </cell>
          <cell r="C9779" t="str">
            <v>根据中医辨证施治理论,对于一定时期内服用个体化固定处方的患者,进行临方加工。根据药品特性加适量水,以煮提锅煎煮2-3次,每次不低于1小时,药液过滤,合并药液,以浓缩锅浓缩适量,放凉,分装,灭菌,注明姓名､用法用量､保存方法､制作日期,制作过程需使用锅炉､水､电､煤等供应高压蒸汽。</v>
          </cell>
          <cell r="D9779" t="str">
            <v>包装瓶</v>
          </cell>
          <cell r="E9779" t="str">
            <v/>
          </cell>
          <cell r="F9779" t="str">
            <v>每千克</v>
          </cell>
          <cell r="G9779" t="str">
            <v>以处方药物重量计</v>
          </cell>
          <cell r="H9779">
            <v>60</v>
          </cell>
          <cell r="I9779">
            <v>48</v>
          </cell>
          <cell r="J9779">
            <v>42</v>
          </cell>
          <cell r="K9779" t="str">
            <v>丙类</v>
          </cell>
        </row>
        <row r="9780">
          <cell r="A9780" t="str">
            <v>PCAA0403</v>
          </cell>
          <cell r="B9780" t="str">
            <v>中药浸出胶囊剂临方加工</v>
          </cell>
          <cell r="C9780" t="str">
            <v>根据中医辨证施治理论,对于一定时期内服用个体化固定处方的患者,进行临方加工。根据药品特性,选择适当溶媒,以煮提锅或提取罐提取,合并提取液,以浓缩罐浓缩或回收至稠膏状,加入适量赋形剂湿法制粒,或以烘箱烘干,以粉碎机粉碎,加适量赋形剂制粒,整粒,装胶囊,粘贴标签,注明姓名､用法用量､保存方法､制作日期､制剂过程中加入的溶媒和溶剂,制作过程需使用锅炉､水､电､煤等供应高压蒸汽。</v>
          </cell>
          <cell r="D9780" t="str">
            <v>赋形剂,空心胶囊,包装袋,包装瓶</v>
          </cell>
          <cell r="E9780" t="str">
            <v/>
          </cell>
          <cell r="F9780" t="str">
            <v>每千克</v>
          </cell>
          <cell r="G9780" t="str">
            <v/>
          </cell>
          <cell r="H9780">
            <v>120</v>
          </cell>
          <cell r="I9780">
            <v>95</v>
          </cell>
          <cell r="J9780">
            <v>85</v>
          </cell>
          <cell r="K9780" t="str">
            <v>丙类</v>
          </cell>
        </row>
        <row r="9781">
          <cell r="A9781" t="str">
            <v>PCAA0404</v>
          </cell>
          <cell r="B9781" t="str">
            <v>中药原粉胶囊剂临方加工</v>
          </cell>
          <cell r="C9781" t="str">
            <v>根据中医辨证施治理论,对于一定时期内服用个体化固定处方的患者,进行临方加工。以粉碎机将药材打粉､制粒,以烘箱烘干,装胶囊,粘贴标签,注明姓名､用法用量､保存方法､制作日期､制粒过程中加入的溶剂,制作过程需使用锅炉､水､电､煤等供应高压蒸汽。</v>
          </cell>
          <cell r="D9781" t="str">
            <v>空心胶囊,包装袋,包装瓶</v>
          </cell>
          <cell r="E9781" t="str">
            <v/>
          </cell>
          <cell r="F9781" t="str">
            <v>每百克</v>
          </cell>
          <cell r="G9781" t="str">
            <v>以处方药物重量计｡如加工药品为(或含)细料药(如冬虫夏草､参､灵芝､三七等),加收不超过80%</v>
          </cell>
          <cell r="H9781">
            <v>10</v>
          </cell>
          <cell r="I9781">
            <v>8</v>
          </cell>
          <cell r="J9781">
            <v>7</v>
          </cell>
          <cell r="K9781" t="str">
            <v>丙类</v>
          </cell>
        </row>
        <row r="9782">
          <cell r="A9782" t="str">
            <v>PCAA0405</v>
          </cell>
          <cell r="B9782" t="str">
            <v>中药蜜丸临方加工</v>
          </cell>
          <cell r="C9782" t="str">
            <v>根据中医辨证施治理论,对于一定时期内服用个体化固定处方的患者,进行临方加工。以粉碎机将饮片打粉,加炼蜜(按炮制规范要求进行蜂蜜的炮制加工),嫩蜜､老蜜､炼蜜按处方药味质地不同分别选用,以混合机和坨,以手工或制丸机制丸,粘贴标签,注明姓名､用法用量､保存方法､制作日期,制作过程需使用铜锅､炉火炼蜜,需使用锅炉､水､电､煤等供应高压蒸汽。</v>
          </cell>
          <cell r="D9782" t="str">
            <v>赋形剂,包装瓶</v>
          </cell>
          <cell r="E9782" t="str">
            <v/>
          </cell>
          <cell r="F9782" t="str">
            <v>每千克</v>
          </cell>
          <cell r="G9782" t="str">
            <v/>
          </cell>
          <cell r="H9782">
            <v>100</v>
          </cell>
          <cell r="I9782">
            <v>80</v>
          </cell>
          <cell r="J9782">
            <v>70</v>
          </cell>
          <cell r="K9782" t="str">
            <v>丙类</v>
          </cell>
        </row>
        <row r="9783">
          <cell r="A9783" t="str">
            <v>PCAA0406</v>
          </cell>
          <cell r="B9783" t="str">
            <v>中药水蜜丸临方加工</v>
          </cell>
          <cell r="C9783" t="str">
            <v>根据中医辨证施治理论,对于一定时期内服用个体化固定处方的患者,临方加工。将处方药味部分打成细粉备用,另一部分进行煮提浓缩收膏后,加入备用细粉,与适量炼蜜(按炮制规范要求进行蜂蜜的炮制加工的炼蜜),以手工或制丸机制丸,以烘箱烘干,制作过程需使用锅炉､水､电､煤等供应高压蒸汽。粘贴标签,注明姓名､用法用量､保存方法､制作日期。</v>
          </cell>
          <cell r="D9783" t="str">
            <v>赋形剂,包装瓶</v>
          </cell>
          <cell r="E9783" t="str">
            <v/>
          </cell>
          <cell r="F9783" t="str">
            <v>每千克</v>
          </cell>
          <cell r="G9783" t="str">
            <v/>
          </cell>
          <cell r="H9783">
            <v>150</v>
          </cell>
          <cell r="I9783">
            <v>120</v>
          </cell>
          <cell r="J9783">
            <v>105</v>
          </cell>
          <cell r="K9783" t="str">
            <v>丙类</v>
          </cell>
        </row>
        <row r="9784">
          <cell r="A9784" t="str">
            <v>PCAA0407</v>
          </cell>
          <cell r="B9784" t="str">
            <v>中药水丸临方加工</v>
          </cell>
          <cell r="C9784" t="str">
            <v>根据中医辨证施治理论,对于一定时期内服用固定个体化处方的患者,进行临方加工。以粉碎机将药材打粉,加适量水及适量赋形剂,以手工或制丸机制丸,以烘箱烘干,制作过程需使用锅炉､水､电､煤等供应高压蒸汽。粘贴标签,注明姓名､用法用量､保存方法､制作日期。</v>
          </cell>
          <cell r="D9784" t="str">
            <v>包装瓶</v>
          </cell>
          <cell r="E9784" t="str">
            <v/>
          </cell>
          <cell r="F9784" t="str">
            <v>每千克</v>
          </cell>
          <cell r="G9784" t="str">
            <v>以处方药物重量计</v>
          </cell>
          <cell r="H9784">
            <v>100</v>
          </cell>
          <cell r="I9784">
            <v>80</v>
          </cell>
          <cell r="J9784">
            <v>70</v>
          </cell>
          <cell r="K9784" t="str">
            <v>丙类</v>
          </cell>
        </row>
        <row r="9785">
          <cell r="A9785" t="str">
            <v>PCB</v>
          </cell>
          <cell r="B9785" t="str">
            <v>2.辨证施膳</v>
          </cell>
          <cell r="C9785" t="str">
            <v/>
          </cell>
          <cell r="D9785" t="str">
            <v/>
          </cell>
          <cell r="E9785" t="str">
            <v/>
          </cell>
        </row>
        <row r="9785">
          <cell r="G9785" t="str">
            <v/>
          </cell>
          <cell r="H9785" t="str">
            <v/>
          </cell>
          <cell r="I9785" t="str">
            <v/>
          </cell>
          <cell r="J9785" t="str">
            <v/>
          </cell>
        </row>
        <row r="9786">
          <cell r="A9786" t="str">
            <v>PCBA0101</v>
          </cell>
          <cell r="B9786" t="str">
            <v>普通辨证施膳指导</v>
          </cell>
          <cell r="C9786" t="str">
            <v>中级及其以下职称的医师或营养师通过望闻问切收集中医四诊信息,依据中医理论进行辨证,结合气候条件､生活习惯､地域口味等,提出膳食建议方案,并选择不同的食物(含药食两用食物)进行搭配,提出烹调制作建议。</v>
          </cell>
          <cell r="D9786" t="str">
            <v/>
          </cell>
          <cell r="E9786" t="str">
            <v/>
          </cell>
          <cell r="F9786" t="str">
            <v>次</v>
          </cell>
          <cell r="G9786" t="str">
            <v/>
          </cell>
          <cell r="H9786">
            <v>10</v>
          </cell>
          <cell r="I9786">
            <v>8</v>
          </cell>
          <cell r="J9786">
            <v>7</v>
          </cell>
          <cell r="K9786" t="str">
            <v>丙类</v>
          </cell>
        </row>
        <row r="9787">
          <cell r="A9787" t="str">
            <v>PCBA0102</v>
          </cell>
          <cell r="B9787" t="str">
            <v>专家辨证施膳指导</v>
          </cell>
          <cell r="C9787" t="str">
            <v>副高级职称医师或营养师提供的辨证施膳指导。通过望闻问切收集中医四诊信息,依据中医理论进行辨证,结合气候条件､生活习惯､地域口味等,提出膳食建议方案,并选择不同的食物(含药食两用食物)进行搭配,提出烹调制作建议。</v>
          </cell>
          <cell r="D9787" t="str">
            <v/>
          </cell>
          <cell r="E9787" t="str">
            <v/>
          </cell>
          <cell r="F9787" t="str">
            <v>次</v>
          </cell>
          <cell r="G9787" t="str">
            <v/>
          </cell>
          <cell r="H9787">
            <v>13</v>
          </cell>
          <cell r="I9787">
            <v>10</v>
          </cell>
          <cell r="J9787">
            <v>9</v>
          </cell>
          <cell r="K9787" t="str">
            <v>丙类</v>
          </cell>
        </row>
        <row r="9788">
          <cell r="A9788" t="str">
            <v>PCBA0103</v>
          </cell>
          <cell r="B9788" t="str">
            <v>高级专家辨证施膳指导</v>
          </cell>
          <cell r="C9788" t="str">
            <v>正高级职称医师或营养师提供的辨证施膳指导。通过望闻问切收集中医四诊信息,依据中医理论进行辨证,结合气候条件､生活习惯､地域口味等,提出膳食建议方案,并选择不同的食物(含药食两用食物)进行搭配,提出烹调制作建议。</v>
          </cell>
          <cell r="D9788" t="str">
            <v/>
          </cell>
          <cell r="E9788" t="str">
            <v/>
          </cell>
          <cell r="F9788" t="str">
            <v>次</v>
          </cell>
          <cell r="G9788" t="str">
            <v/>
          </cell>
          <cell r="H9788">
            <v>15</v>
          </cell>
          <cell r="I9788">
            <v>12</v>
          </cell>
          <cell r="J9788">
            <v>10</v>
          </cell>
          <cell r="K9788" t="str">
            <v>丙类</v>
          </cell>
        </row>
        <row r="9789">
          <cell r="A9789" t="str">
            <v>Q</v>
          </cell>
          <cell r="B9789" t="str">
            <v>十二.民族医医疗服务</v>
          </cell>
          <cell r="C9789" t="str">
            <v/>
          </cell>
          <cell r="D9789" t="str">
            <v/>
          </cell>
          <cell r="E9789" t="str">
            <v/>
          </cell>
        </row>
        <row r="9789">
          <cell r="G9789" t="str">
            <v/>
          </cell>
          <cell r="H9789" t="str">
            <v/>
          </cell>
          <cell r="I9789" t="str">
            <v/>
          </cell>
          <cell r="J9789" t="str">
            <v/>
          </cell>
        </row>
        <row r="9790">
          <cell r="A9790" t="str">
            <v/>
          </cell>
          <cell r="B9790" t="str">
            <v>本章说明:1.本章包括藏(蒙)医诊断､藏(蒙)医火灸､藏(蒙)医外治､藏(蒙)医外伤四个部分,共计345项｡本章项目编码字首为"Q"｡2.与西医､中医相同的诊疗项目,需在相应的西医､中医系统诊疗项目中的医疗服务价格项目查找,不在此重复列项｡</v>
          </cell>
        </row>
        <row r="9791">
          <cell r="A9791" t="str">
            <v>QA</v>
          </cell>
          <cell r="B9791" t="str">
            <v>一藏医</v>
          </cell>
          <cell r="C9791" t="str">
            <v/>
          </cell>
          <cell r="D9791" t="str">
            <v/>
          </cell>
          <cell r="E9791" t="str">
            <v/>
          </cell>
        </row>
        <row r="9791">
          <cell r="G9791" t="str">
            <v/>
          </cell>
          <cell r="H9791" t="str">
            <v/>
          </cell>
          <cell r="I9791" t="str">
            <v/>
          </cell>
          <cell r="J9791" t="str">
            <v/>
          </cell>
        </row>
        <row r="9792">
          <cell r="A9792" t="str">
            <v>QAA</v>
          </cell>
          <cell r="B9792" t="str">
            <v>(一)藏医诊断</v>
          </cell>
          <cell r="C9792" t="str">
            <v/>
          </cell>
          <cell r="D9792" t="str">
            <v/>
          </cell>
          <cell r="E9792" t="str">
            <v/>
          </cell>
        </row>
        <row r="9792">
          <cell r="G9792" t="str">
            <v/>
          </cell>
          <cell r="H9792" t="str">
            <v/>
          </cell>
          <cell r="I9792" t="str">
            <v/>
          </cell>
          <cell r="J9792" t="str">
            <v/>
          </cell>
        </row>
        <row r="9793">
          <cell r="A9793" t="str">
            <v>QAAA0001</v>
          </cell>
          <cell r="B9793" t="str">
            <v>普通门诊辨证论治
(དྲི་བ།)</v>
          </cell>
          <cell r="C9793" t="str">
            <v>根据藏医理论,对病因､症状､体征等进行详细的询问,通过观察患者机体的形态动静､面目表现､肤色､语言气息及观察患者巩膜､眼睑内壁､瞳孔､眼睑浮肿程度､同时观察患者耳朵的轮廓､颜色､耳脉､舌形､舌苔､舌色及味觉等诊断疾病的方法。</v>
          </cell>
          <cell r="D9793" t="str">
            <v/>
          </cell>
          <cell r="E9793" t="str">
            <v/>
          </cell>
          <cell r="F9793" t="str">
            <v>次</v>
          </cell>
          <cell r="G9793" t="str">
            <v/>
          </cell>
          <cell r="H9793">
            <v>17</v>
          </cell>
          <cell r="I9793">
            <v>16</v>
          </cell>
          <cell r="J9793">
            <v>15</v>
          </cell>
          <cell r="K9793" t="str">
            <v>乙类定额支付</v>
          </cell>
        </row>
        <row r="9794">
          <cell r="A9794" t="str">
            <v>QAAA0002</v>
          </cell>
          <cell r="B9794" t="str">
            <v>副主任医师门诊辨证论治(འབུམ་རམས་གཞོན་པའི་བརྟག་ཚུལ།)</v>
          </cell>
          <cell r="C9794" t="str">
            <v>根据民族医理论,对病因､症状､体征等进行详细的询问,通过观察患者机体的形态动静､面目表现､肤色､语言气息及观察患者巩膜､眼睑内壁､瞳孔､眼睑浮肿程度､同时观察患者耳朵的轮廓､颜色､耳脉､舌形､舌苔､舌色及味觉等诊断疾病的方法。</v>
          </cell>
          <cell r="D9794" t="str">
            <v/>
          </cell>
          <cell r="E9794" t="str">
            <v/>
          </cell>
          <cell r="F9794" t="str">
            <v>次</v>
          </cell>
          <cell r="G9794" t="str">
            <v/>
          </cell>
          <cell r="H9794">
            <v>22</v>
          </cell>
          <cell r="I9794">
            <v>20</v>
          </cell>
          <cell r="J9794">
            <v>18</v>
          </cell>
          <cell r="K9794" t="str">
            <v>乙类定额支付</v>
          </cell>
        </row>
        <row r="9795">
          <cell r="A9795" t="str">
            <v>QAAA0003</v>
          </cell>
          <cell r="B9795" t="str">
            <v>主任医师门诊辨证论治(འབུམ་རམས་པའི་བརྟག་ཚུལ།)</v>
          </cell>
          <cell r="C9795" t="str">
            <v>根据民族医理论,对病因､症状､体征等进行详细的询问,通过观察患者机体的形态动静､面目表现､肤色､语言气息及观察患者巩膜､眼睑内壁､瞳孔､眼睑浮肿程度､同时观察患者耳朵的轮廓､颜色､耳脉､舌形､舌苔､舌色及味觉等诊断疾病的方法。</v>
          </cell>
          <cell r="D9795" t="str">
            <v/>
          </cell>
          <cell r="E9795" t="str">
            <v/>
          </cell>
          <cell r="F9795" t="str">
            <v>次</v>
          </cell>
          <cell r="G9795" t="str">
            <v/>
          </cell>
          <cell r="H9795">
            <v>27</v>
          </cell>
          <cell r="I9795">
            <v>25</v>
          </cell>
          <cell r="J9795">
            <v>23</v>
          </cell>
          <cell r="K9795" t="str">
            <v>乙类定额支付</v>
          </cell>
        </row>
        <row r="9796">
          <cell r="A9796" t="str">
            <v>QAAA0004</v>
          </cell>
          <cell r="B9796" t="str">
            <v>住院藏医辨证论治
(ཞག་སྡོད་སྨན་པའི་བརྟག་ཚུལ།)</v>
          </cell>
          <cell r="C9796" t="str">
            <v>根据民族医理论,对病因､症状､体征等进行详细的询问,通过观察患者机体的形态动静､面目表现､肤色､语言气息及观察患者巩膜､眼睑内壁､瞳孔､眼睑浮肿程度､同时观察患者耳朵的轮廓､颜色､耳脉､舌形､舌苔､舌色及味觉等诊断疾病的方法。</v>
          </cell>
          <cell r="D9796" t="str">
            <v/>
          </cell>
          <cell r="E9796" t="str">
            <v/>
          </cell>
          <cell r="F9796" t="str">
            <v>日</v>
          </cell>
          <cell r="G9796" t="str">
            <v>中级及以上资质临床药师参与住院巡诊，加收22元，住院期间加收不超过2次，限三级医院使用</v>
          </cell>
          <cell r="H9796">
            <v>22</v>
          </cell>
          <cell r="I9796">
            <v>20</v>
          </cell>
          <cell r="J9796">
            <v>18</v>
          </cell>
          <cell r="K9796" t="str">
            <v>甲类</v>
          </cell>
        </row>
        <row r="9797">
          <cell r="A9797" t="str">
            <v>QAAA0005</v>
          </cell>
          <cell r="B9797" t="str">
            <v>母乳诊断
(ནུ་ཞོར་བརྟག་ཐབས།)</v>
          </cell>
          <cell r="C9797" t="str">
            <v>观察母亲的乳汁变化情况是诊断小儿疾病的一种方法。将乳汁滴入盛满清水的铜盆中,察看乳汁的颜色､泡沫及溶化､沉淀等变化诊断小儿各类疾病。</v>
          </cell>
          <cell r="D9797" t="str">
            <v/>
          </cell>
          <cell r="E9797" t="str">
            <v/>
          </cell>
          <cell r="F9797" t="str">
            <v>次</v>
          </cell>
          <cell r="G9797" t="str">
            <v/>
          </cell>
          <cell r="H9797">
            <v>18</v>
          </cell>
          <cell r="I9797">
            <v>15</v>
          </cell>
          <cell r="J9797">
            <v>13</v>
          </cell>
          <cell r="K9797" t="str">
            <v>甲类</v>
          </cell>
        </row>
        <row r="9798">
          <cell r="A9798" t="str">
            <v>QAAA0006</v>
          </cell>
          <cell r="B9798" t="str">
            <v>痰诊
(ལུད་པ་བརྟག་ཐབས།)</v>
          </cell>
          <cell r="C9798" t="str">
            <v>根据对患者痰液的颜色､浑浊度､泡沫､粘稠度等观察进行诊断的方法。</v>
          </cell>
          <cell r="D9798" t="str">
            <v/>
          </cell>
          <cell r="E9798" t="str">
            <v/>
          </cell>
          <cell r="F9798" t="str">
            <v>次</v>
          </cell>
          <cell r="G9798" t="str">
            <v>传染病患者加收2元</v>
          </cell>
          <cell r="H9798">
            <v>9</v>
          </cell>
          <cell r="I9798">
            <v>8</v>
          </cell>
          <cell r="J9798">
            <v>7</v>
          </cell>
          <cell r="K9798" t="str">
            <v>甲类</v>
          </cell>
        </row>
        <row r="9799">
          <cell r="A9799" t="str">
            <v>QAAA0007</v>
          </cell>
          <cell r="B9799" t="str">
            <v>便诊
(བཤང་བར་བརྟག་ཐབས།)</v>
          </cell>
          <cell r="C9799" t="str">
            <v>对患者大便的颜色､粘稠度等诊断疾病的方法。</v>
          </cell>
          <cell r="D9799" t="str">
            <v/>
          </cell>
          <cell r="E9799" t="str">
            <v/>
          </cell>
          <cell r="F9799" t="str">
            <v>次</v>
          </cell>
          <cell r="G9799" t="str">
            <v>传染病患者加收2元</v>
          </cell>
          <cell r="H9799">
            <v>9</v>
          </cell>
          <cell r="I9799">
            <v>8</v>
          </cell>
          <cell r="J9799">
            <v>7</v>
          </cell>
          <cell r="K9799" t="str">
            <v>甲类</v>
          </cell>
        </row>
        <row r="9800">
          <cell r="A9800" t="str">
            <v>QAAA0008</v>
          </cell>
          <cell r="B9800" t="str">
            <v>呕吐物诊察
(སྐྱུགས་པར་བརྟག་ཐབས།)</v>
          </cell>
          <cell r="C9800" t="str">
            <v>根据对患者呕吐物的颜色､呕吐物的性质等观察进行诊断的方法。</v>
          </cell>
          <cell r="D9800" t="str">
            <v/>
          </cell>
          <cell r="E9800" t="str">
            <v/>
          </cell>
          <cell r="F9800" t="str">
            <v>次</v>
          </cell>
          <cell r="G9800" t="str">
            <v>传染病患者加收2元</v>
          </cell>
          <cell r="H9800">
            <v>9</v>
          </cell>
          <cell r="I9800">
            <v>8</v>
          </cell>
          <cell r="J9800">
            <v>7</v>
          </cell>
          <cell r="K9800" t="str">
            <v>甲类</v>
          </cell>
        </row>
        <row r="9801">
          <cell r="A9801" t="str">
            <v>QAAA0009</v>
          </cell>
          <cell r="B9801" t="str">
            <v>血诊
(ཁྲག་པྲ།)</v>
          </cell>
          <cell r="C9801" t="str">
            <v>对放血疗法放出的病血的颜色､气味､浓稀及血中的杂物等,诊断疾病的方法。</v>
          </cell>
          <cell r="D9801" t="str">
            <v/>
          </cell>
          <cell r="E9801" t="str">
            <v/>
          </cell>
          <cell r="F9801" t="str">
            <v>次</v>
          </cell>
          <cell r="G9801" t="str">
            <v>传染病患者加收2元</v>
          </cell>
          <cell r="H9801">
            <v>25</v>
          </cell>
          <cell r="I9801">
            <v>20</v>
          </cell>
          <cell r="J9801">
            <v>18</v>
          </cell>
          <cell r="K9801" t="str">
            <v>甲类</v>
          </cell>
        </row>
        <row r="9802">
          <cell r="A9802" t="str">
            <v>QAAA0010</v>
          </cell>
          <cell r="B9802" t="str">
            <v>脓液诊断
(རྣག་པྲ།)</v>
          </cell>
          <cell r="C9802" t="str">
            <v>根据藏医理论,主要对伤口或囊肿包块中放出脓的颜色､气味､浓稀及脓中的杂物等,诊断疾病的方法。</v>
          </cell>
          <cell r="D9802" t="str">
            <v/>
          </cell>
          <cell r="E9802" t="str">
            <v/>
          </cell>
          <cell r="F9802" t="str">
            <v>次</v>
          </cell>
          <cell r="G9802" t="str">
            <v>传染病患者加收2元</v>
          </cell>
          <cell r="H9802">
            <v>25</v>
          </cell>
          <cell r="I9802">
            <v>20</v>
          </cell>
          <cell r="J9802">
            <v>18</v>
          </cell>
          <cell r="K9802" t="str">
            <v>甲类</v>
          </cell>
        </row>
        <row r="9803">
          <cell r="A9803" t="str">
            <v>QAAA0011</v>
          </cell>
          <cell r="B9803" t="str">
            <v>尿诊
(དྲི་ཆུར་བརྟགས་ཐབས།)</v>
          </cell>
          <cell r="C9803" t="str">
            <v>根据藏医理论,观察患者尿液温度较高时的颜色､尿蒸汽的大小､连续性,尿液的气味､泡沫大小､尿中漂浮物､沉渣物､浮皮进行辩诊的方法。</v>
          </cell>
          <cell r="D9803" t="str">
            <v/>
          </cell>
          <cell r="E9803" t="str">
            <v/>
          </cell>
          <cell r="F9803" t="str">
            <v>次</v>
          </cell>
          <cell r="G9803" t="str">
            <v/>
          </cell>
          <cell r="H9803">
            <v>27</v>
          </cell>
          <cell r="I9803">
            <v>23</v>
          </cell>
          <cell r="J9803">
            <v>20</v>
          </cell>
          <cell r="K9803" t="str">
            <v>甲类</v>
          </cell>
        </row>
        <row r="9804">
          <cell r="A9804" t="str">
            <v>QAAA0012</v>
          </cell>
          <cell r="B9804" t="str">
            <v>命脉诊断
(བླ་རྩར་བརྟག་ཐབས།)</v>
          </cell>
          <cell r="C9804" t="str">
            <v>根据藏医理论,在掌面腕部略下方两筋之间,有命脉搏动,通过命脉的搏动诊断患者的病情尤其是存活及寿命等。</v>
          </cell>
          <cell r="D9804" t="str">
            <v/>
          </cell>
          <cell r="E9804" t="str">
            <v/>
          </cell>
          <cell r="F9804" t="str">
            <v>次</v>
          </cell>
          <cell r="G9804" t="str">
            <v/>
          </cell>
          <cell r="H9804">
            <v>25</v>
          </cell>
          <cell r="I9804">
            <v>20</v>
          </cell>
          <cell r="J9804">
            <v>18</v>
          </cell>
          <cell r="K9804" t="str">
            <v>甲类</v>
          </cell>
        </row>
        <row r="9805">
          <cell r="A9805" t="str">
            <v>QAAA0013</v>
          </cell>
          <cell r="B9805" t="str">
            <v>历算诊断
(རྩིས་ཀྱི་ངོས་འཛིན་ཐབས།)</v>
          </cell>
          <cell r="C9805" t="str">
            <v>按照患者的生辰､属相等,推算出寒热及脏俯具体病症及最佳施治的方法。</v>
          </cell>
          <cell r="D9805" t="str">
            <v/>
          </cell>
          <cell r="E9805" t="str">
            <v/>
          </cell>
          <cell r="F9805" t="str">
            <v>次</v>
          </cell>
          <cell r="G9805" t="str">
            <v/>
          </cell>
          <cell r="H9805">
            <v>70</v>
          </cell>
          <cell r="I9805">
            <v>55</v>
          </cell>
          <cell r="J9805">
            <v>50</v>
          </cell>
          <cell r="K9805" t="str">
            <v>乙类</v>
          </cell>
        </row>
        <row r="9806">
          <cell r="A9806" t="str">
            <v>QAAA0014</v>
          </cell>
          <cell r="B9806" t="str">
            <v>普通藏医体质辨识
(རང་བཞིན་བརྟག་པ།)</v>
          </cell>
          <cell r="C9806" t="str">
            <v>运用藏医理论,以人的体质为认知对象,从不同体质分类的特性,把握其健康与疾病的整体要素与个体差异的方法。</v>
          </cell>
          <cell r="D9806" t="str">
            <v/>
          </cell>
          <cell r="E9806" t="str">
            <v/>
          </cell>
          <cell r="F9806" t="str">
            <v>次</v>
          </cell>
          <cell r="G9806" t="str">
            <v/>
          </cell>
          <cell r="H9806">
            <v>15</v>
          </cell>
          <cell r="I9806">
            <v>12</v>
          </cell>
          <cell r="J9806">
            <v>10</v>
          </cell>
          <cell r="K9806" t="str">
            <v>甲类</v>
          </cell>
        </row>
        <row r="9807">
          <cell r="A9807" t="str">
            <v>QAAA0015</v>
          </cell>
          <cell r="B9807" t="str">
            <v>专家藏医体质辨识(ཆེད་མཁས་ཀྱིས་རང་བཞིན་དབྱེ་བ།)</v>
          </cell>
          <cell r="C9807" t="str">
            <v>运用藏医理论,以人的体质为认知对象,从不同体质分类的特性,把握其健康与疾病的整体要素与个体差异的方法。</v>
          </cell>
          <cell r="D9807" t="str">
            <v/>
          </cell>
          <cell r="E9807" t="str">
            <v/>
          </cell>
          <cell r="F9807" t="str">
            <v>次</v>
          </cell>
          <cell r="G9807" t="str">
            <v/>
          </cell>
          <cell r="H9807">
            <v>20</v>
          </cell>
          <cell r="I9807">
            <v>16</v>
          </cell>
          <cell r="J9807">
            <v>14</v>
          </cell>
          <cell r="K9807" t="str">
            <v>甲类</v>
          </cell>
        </row>
        <row r="9808">
          <cell r="A9808" t="str">
            <v>QAAA0016</v>
          </cell>
          <cell r="B9808" t="str">
            <v>膳食指导
(ཟས་སྐོམ་མཛུབ་སྟོན།)</v>
          </cell>
          <cell r="C9808" t="str">
            <v>根据患者的各种特征并结合患者的自体症状指导合理膳食以达到减轻症状或加速治愈的方法。</v>
          </cell>
          <cell r="D9808" t="str">
            <v/>
          </cell>
          <cell r="E9808" t="str">
            <v/>
          </cell>
          <cell r="F9808" t="str">
            <v>次</v>
          </cell>
          <cell r="G9808" t="str">
            <v>曼茄疗法加收50%</v>
          </cell>
          <cell r="H9808">
            <v>15</v>
          </cell>
          <cell r="I9808">
            <v>13</v>
          </cell>
          <cell r="J9808">
            <v>11</v>
          </cell>
          <cell r="K9808" t="str">
            <v>丙类</v>
          </cell>
        </row>
        <row r="9809">
          <cell r="A9809" t="str">
            <v>QAAA0017</v>
          </cell>
          <cell r="B9809" t="str">
            <v>辨证起居指导
(སྤྱོད་ལམ་མཛུབ་སྟོན།)</v>
          </cell>
          <cell r="C9809" t="str">
            <v>根据患者的各种特征并结合患者的自体症状指导合理的日常起居以达到减轻症状或加速治愈的方法。</v>
          </cell>
          <cell r="D9809" t="str">
            <v/>
          </cell>
          <cell r="E9809" t="str">
            <v/>
          </cell>
          <cell r="F9809" t="str">
            <v>次</v>
          </cell>
          <cell r="G9809" t="str">
            <v/>
          </cell>
          <cell r="H9809">
            <v>10</v>
          </cell>
          <cell r="I9809">
            <v>10</v>
          </cell>
          <cell r="J9809">
            <v>8</v>
          </cell>
          <cell r="K9809" t="str">
            <v>丙类</v>
          </cell>
        </row>
        <row r="9810">
          <cell r="A9810" t="str">
            <v>QAAA0018</v>
          </cell>
          <cell r="B9810" t="str">
            <v>藏医心理咨询
(སེམས་གསོ།)</v>
          </cell>
          <cell r="C9810" t="str">
            <v>对不同体质的患者,按照藏医理论对心理适应方面出现问题并企求解决问题的求询者提供心理援助的过程。</v>
          </cell>
          <cell r="D9810" t="str">
            <v/>
          </cell>
          <cell r="E9810" t="str">
            <v/>
          </cell>
          <cell r="F9810" t="str">
            <v>次</v>
          </cell>
          <cell r="G9810" t="str">
            <v/>
          </cell>
          <cell r="H9810">
            <v>50</v>
          </cell>
          <cell r="I9810">
            <v>40</v>
          </cell>
          <cell r="J9810">
            <v>35</v>
          </cell>
          <cell r="K9810" t="str">
            <v>丙类</v>
          </cell>
        </row>
        <row r="9811">
          <cell r="A9811" t="str">
            <v>QAAA0019</v>
          </cell>
          <cell r="B9811" t="str">
            <v>藏医心理指导
(སེམས་ཁམས་མཛུབ་སྟོན།)</v>
          </cell>
          <cell r="C9811" t="str">
            <v>针对不同体质患者的心理特性,应用藏医学理论对人的气质属性进行对症的心理指导。</v>
          </cell>
          <cell r="D9811" t="str">
            <v/>
          </cell>
          <cell r="E9811" t="str">
            <v/>
          </cell>
          <cell r="F9811" t="str">
            <v>次</v>
          </cell>
          <cell r="G9811" t="str">
            <v/>
          </cell>
          <cell r="H9811">
            <v>90</v>
          </cell>
          <cell r="I9811">
            <v>70</v>
          </cell>
          <cell r="J9811">
            <v>60</v>
          </cell>
          <cell r="K9811" t="str">
            <v>乙类</v>
          </cell>
        </row>
        <row r="9812">
          <cell r="A9812" t="str">
            <v>QAAA0020</v>
          </cell>
          <cell r="B9812" t="str">
            <v>临终关怀
(འཆི་ལྟས་སྟ་གོན།)</v>
          </cell>
          <cell r="C9812" t="str">
            <v>对晚期或重症患者,引用古藏医理论,缓解病人的恐惧､提高晚期生活质量。</v>
          </cell>
          <cell r="D9812" t="str">
            <v/>
          </cell>
          <cell r="E9812" t="str">
            <v/>
          </cell>
          <cell r="F9812" t="str">
            <v>小时</v>
          </cell>
          <cell r="G9812" t="str">
            <v/>
          </cell>
          <cell r="H9812">
            <v>10</v>
          </cell>
          <cell r="I9812">
            <v>10</v>
          </cell>
          <cell r="J9812">
            <v>8</v>
          </cell>
          <cell r="K9812" t="str">
            <v>丙类</v>
          </cell>
        </row>
        <row r="9813">
          <cell r="A9813" t="str">
            <v>QAAA0021</v>
          </cell>
          <cell r="B9813" t="str">
            <v>药浴一级护理
(སྨན་ལུམས་ནད་སྐྱོང་རིམ་པ་དང་པོ།)</v>
          </cell>
          <cell r="C9813" t="str">
            <v>护士协助患者进行药浴前准备工作,领取药(蒸)浴药包,并向患者详细介绍药(蒸)浴的目的及注意事项,协助患者洗澡。治疗时测好药液温度,协助患者入､出浴及发汗等药浴全过程,治疗结束后每30分钟巡视病房一次,并对患者进行必要的藏医护理如:药物涂擦等,严密观察病情变化及治疗､用药后反应及时测量生命体征,进行护理评估及基础护理､做好卫生宣教､健康教育。</v>
          </cell>
          <cell r="D9813" t="str">
            <v/>
          </cell>
          <cell r="E9813" t="str">
            <v/>
          </cell>
          <cell r="F9813" t="str">
            <v>日</v>
          </cell>
          <cell r="G9813" t="str">
            <v/>
          </cell>
          <cell r="H9813">
            <v>45</v>
          </cell>
          <cell r="I9813">
            <v>38</v>
          </cell>
          <cell r="J9813">
            <v>33</v>
          </cell>
          <cell r="K9813" t="str">
            <v>甲类</v>
          </cell>
        </row>
        <row r="9814">
          <cell r="A9814" t="str">
            <v>QAAA0022</v>
          </cell>
          <cell r="B9814" t="str">
            <v>药浴二级护理
(སྨན་ལུམས་ནད་སྐྱོང་རིམ་པ་གཉིས་པ།)</v>
          </cell>
          <cell r="C9814" t="str">
            <v>护士协助患者进行药浴前准备工作,领取药(蒸)浴药包,并向患者详细介绍药(蒸)浴的目的及注意事项,治疗时测好药液温度,患者入､出浴及发汗等药浴全过程,治疗结束后每日巡视病房3-4次,必要时协助并对患者进行藏医护理如:药物涂擦等,观察病情变化及治疗､用药后反应及时测量生命体征,进行护理评估及基础护理､做好卫生宣教､健康教育。</v>
          </cell>
          <cell r="D9814" t="str">
            <v/>
          </cell>
          <cell r="E9814" t="str">
            <v/>
          </cell>
          <cell r="F9814" t="str">
            <v>日</v>
          </cell>
          <cell r="G9814" t="str">
            <v/>
          </cell>
          <cell r="H9814">
            <v>30</v>
          </cell>
          <cell r="I9814">
            <v>26</v>
          </cell>
          <cell r="J9814">
            <v>22</v>
          </cell>
          <cell r="K9814" t="str">
            <v>甲类</v>
          </cell>
        </row>
        <row r="9815">
          <cell r="A9815" t="str">
            <v>QAAA0023</v>
          </cell>
          <cell r="B9815" t="str">
            <v>药浴三级护理 
(སྨན་ལུམས་ནད་སྐྱོང་རིམ་པ་གསུམ་པ།)</v>
          </cell>
          <cell r="C9815" t="str">
            <v>护士协助患者进行药浴前准备工作,领取药(蒸)浴药包,并向患者详细介绍药(蒸)浴的目的及注意事项,治疗时测好药液温度,治疗结束后每日巡视病房2-3次,必要时协助并对患者进行藏医护理如:药物涂擦等,观察治疗､用药后反应及时测量生命征。进行护理评估及基础护理､做好卫生宣教､健康教育。</v>
          </cell>
          <cell r="D9815" t="str">
            <v/>
          </cell>
          <cell r="E9815" t="str">
            <v/>
          </cell>
          <cell r="F9815" t="str">
            <v>日</v>
          </cell>
          <cell r="G9815" t="str">
            <v/>
          </cell>
          <cell r="H9815">
            <v>25</v>
          </cell>
          <cell r="I9815">
            <v>21</v>
          </cell>
          <cell r="J9815">
            <v>18</v>
          </cell>
          <cell r="K9815" t="str">
            <v>甲类</v>
          </cell>
        </row>
        <row r="9816">
          <cell r="A9816" t="str">
            <v>QBA</v>
          </cell>
          <cell r="B9816" t="str">
            <v>(二)藏医灸类</v>
          </cell>
          <cell r="C9816" t="str">
            <v/>
          </cell>
          <cell r="D9816" t="str">
            <v/>
          </cell>
          <cell r="E9816" t="str">
            <v>药物</v>
          </cell>
        </row>
        <row r="9816">
          <cell r="G9816" t="str">
            <v/>
          </cell>
          <cell r="H9816" t="str">
            <v/>
          </cell>
          <cell r="I9816" t="str">
            <v/>
          </cell>
          <cell r="J9816" t="str">
            <v/>
          </cell>
        </row>
        <row r="9817">
          <cell r="A9817" t="str">
            <v>QBAA0001</v>
          </cell>
          <cell r="B9817" t="str">
            <v>天竺灸
(རྒྱ་གར་མེ་བཙའ།)</v>
          </cell>
          <cell r="C9817" t="str">
            <v>药物涂于穴位,放置红布再放些粗盐,再叠放炮制过的刺柏进行灸疗。</v>
          </cell>
          <cell r="D9817" t="str">
            <v>辅料</v>
          </cell>
          <cell r="E9817" t="str">
            <v/>
          </cell>
          <cell r="F9817" t="str">
            <v>柱</v>
          </cell>
          <cell r="G9817" t="str">
            <v/>
          </cell>
          <cell r="H9817">
            <v>9</v>
          </cell>
          <cell r="I9817">
            <v>8</v>
          </cell>
          <cell r="J9817">
            <v>7</v>
          </cell>
          <cell r="K9817" t="str">
            <v>甲类</v>
          </cell>
        </row>
        <row r="9818">
          <cell r="A9818" t="str">
            <v>QBAA0002</v>
          </cell>
          <cell r="B9818" t="str">
            <v>物理灸
(རྒྱ་ནག་མེ་བཙའ།)</v>
          </cell>
          <cell r="C9818" t="str">
            <v>相应穴处放些置热性相应药物,再滴矿泉水起到物理热效应的治疗方法。</v>
          </cell>
          <cell r="D9818" t="str">
            <v>辅料</v>
          </cell>
          <cell r="E9818" t="str">
            <v/>
          </cell>
          <cell r="F9818" t="str">
            <v>柱</v>
          </cell>
          <cell r="G9818" t="str">
            <v/>
          </cell>
          <cell r="H9818">
            <v>7</v>
          </cell>
          <cell r="I9818">
            <v>6</v>
          </cell>
          <cell r="J9818">
            <v>5</v>
          </cell>
          <cell r="K9818" t="str">
            <v>甲类</v>
          </cell>
        </row>
        <row r="9819">
          <cell r="A9819" t="str">
            <v>QBAA0003</v>
          </cell>
          <cell r="B9819" t="str">
            <v>惮宙灸
(རྟེན་འབྲེལ་མེ་བཙའ།)</v>
          </cell>
          <cell r="C9819" t="str">
            <v>穴处放几柱艾,不接触火力而用气功来治疗的方法。</v>
          </cell>
          <cell r="D9819" t="str">
            <v/>
          </cell>
          <cell r="E9819" t="str">
            <v/>
          </cell>
          <cell r="F9819" t="str">
            <v>柱</v>
          </cell>
          <cell r="G9819" t="str">
            <v/>
          </cell>
          <cell r="H9819">
            <v>7</v>
          </cell>
          <cell r="I9819">
            <v>6</v>
          </cell>
          <cell r="J9819">
            <v>5</v>
          </cell>
          <cell r="K9819" t="str">
            <v>乙类</v>
          </cell>
        </row>
        <row r="9820">
          <cell r="A9820" t="str">
            <v>QBAA0004</v>
          </cell>
          <cell r="B9820" t="str">
            <v>酥油灸
(མར་མེ།)</v>
          </cell>
          <cell r="C9820" t="str">
            <v>对于隆性体质者,着重依照藏医三因的特效穴位,艾与酥油的混合剂,啄灸于其穴,达到治疗的目的。</v>
          </cell>
          <cell r="D9820" t="str">
            <v>辅料</v>
          </cell>
          <cell r="E9820" t="str">
            <v/>
          </cell>
          <cell r="F9820" t="str">
            <v>柱</v>
          </cell>
          <cell r="G9820" t="str">
            <v/>
          </cell>
          <cell r="H9820">
            <v>7</v>
          </cell>
          <cell r="I9820">
            <v>6</v>
          </cell>
          <cell r="J9820">
            <v>5</v>
          </cell>
          <cell r="K9820" t="str">
            <v>甲类</v>
          </cell>
        </row>
        <row r="9821">
          <cell r="A9821" t="str">
            <v>QBAA0005</v>
          </cell>
          <cell r="B9821" t="str">
            <v>奇灸
(ངོ་མཚར་མེ་བཙའ།)</v>
          </cell>
          <cell r="C9821" t="str">
            <v>穴处放药物,其上放檀香板进行火疗。</v>
          </cell>
          <cell r="D9821" t="str">
            <v/>
          </cell>
          <cell r="E9821" t="str">
            <v/>
          </cell>
          <cell r="F9821" t="str">
            <v>柱</v>
          </cell>
          <cell r="G9821" t="str">
            <v/>
          </cell>
          <cell r="H9821">
            <v>13</v>
          </cell>
          <cell r="I9821">
            <v>10</v>
          </cell>
          <cell r="J9821">
            <v>8</v>
          </cell>
          <cell r="K9821" t="str">
            <v>乙类</v>
          </cell>
        </row>
        <row r="9822">
          <cell r="A9822" t="str">
            <v>QBAA0006</v>
          </cell>
          <cell r="B9822" t="str">
            <v>竹灸
(སྨྱུག་ཚུགས།)</v>
          </cell>
          <cell r="C9822" t="str">
            <v>竹子摩擦生热后点于相应穴处进行治疗的方法。</v>
          </cell>
          <cell r="D9822" t="str">
            <v/>
          </cell>
          <cell r="E9822" t="str">
            <v/>
          </cell>
          <cell r="F9822" t="str">
            <v>柱</v>
          </cell>
          <cell r="G9822" t="str">
            <v/>
          </cell>
          <cell r="H9822">
            <v>7</v>
          </cell>
          <cell r="I9822">
            <v>6</v>
          </cell>
          <cell r="J9822">
            <v>5</v>
          </cell>
          <cell r="K9822" t="str">
            <v>乙类</v>
          </cell>
        </row>
        <row r="9823">
          <cell r="A9823" t="str">
            <v>QBAA0007</v>
          </cell>
          <cell r="B9823" t="str">
            <v>藏医艾灸
(སྤྤ་མེ།)</v>
          </cell>
          <cell r="C9823" t="str">
            <v>将艾叶进行特殊加工后,根据患者的体质及病症做成不同大小状,在相应的部位施灸的疗法。</v>
          </cell>
          <cell r="D9823" t="str">
            <v>艾叶</v>
          </cell>
          <cell r="E9823" t="str">
            <v/>
          </cell>
          <cell r="F9823" t="str">
            <v>次</v>
          </cell>
          <cell r="G9823" t="str">
            <v/>
          </cell>
          <cell r="H9823">
            <v>15</v>
          </cell>
          <cell r="I9823">
            <v>13</v>
          </cell>
          <cell r="J9823">
            <v>11</v>
          </cell>
          <cell r="K9823" t="str">
            <v>甲类</v>
          </cell>
        </row>
        <row r="9824">
          <cell r="A9824" t="str">
            <v>QBAA0008</v>
          </cell>
          <cell r="B9824" t="str">
            <v>药饼灸
(སྨན་གདན་མེ་བཙའ།)</v>
          </cell>
          <cell r="C9824" t="str">
            <v>按照病症选择相应的藏药贴在辨证选穴处,以进行藏医艾灸。</v>
          </cell>
          <cell r="D9824" t="str">
            <v>艾叶</v>
          </cell>
          <cell r="E9824" t="str">
            <v/>
          </cell>
          <cell r="F9824" t="str">
            <v>柱</v>
          </cell>
          <cell r="G9824" t="str">
            <v/>
          </cell>
          <cell r="H9824">
            <v>50</v>
          </cell>
          <cell r="I9824">
            <v>40</v>
          </cell>
          <cell r="J9824">
            <v>35</v>
          </cell>
          <cell r="K9824" t="str">
            <v>乙类</v>
          </cell>
        </row>
        <row r="9825">
          <cell r="A9825" t="str">
            <v>QBAA0009</v>
          </cell>
          <cell r="B9825" t="str">
            <v>木灸 
(ཤིང་ཚུགས།)</v>
          </cell>
          <cell r="C9825" t="str">
            <v>藏医按照不同病种､个体差异､疾病性质和病程长短等诸多具体指标,选择檀香木对特效脉位给予治疗的方法。</v>
          </cell>
          <cell r="D9825" t="str">
            <v>檀香木</v>
          </cell>
          <cell r="E9825" t="str">
            <v/>
          </cell>
          <cell r="F9825" t="str">
            <v>柱</v>
          </cell>
          <cell r="G9825" t="str">
            <v/>
          </cell>
          <cell r="H9825">
            <v>50</v>
          </cell>
          <cell r="I9825">
            <v>40</v>
          </cell>
          <cell r="J9825">
            <v>35</v>
          </cell>
          <cell r="K9825" t="str">
            <v>甲类</v>
          </cell>
        </row>
        <row r="9826">
          <cell r="A9826" t="str">
            <v>QBAA0010</v>
          </cell>
          <cell r="B9826" t="str">
            <v>美杂
(མེ་བཙའ་ཆེན་མོ།)</v>
          </cell>
          <cell r="C9826" t="str">
            <v>把九十多片姜片贴于隆穴到下行隆穴及两侧穴区,诃子般的艾放在上面,而后点着自然熄至,连续三､五､七次而达到治疗的目的。</v>
          </cell>
          <cell r="D9826" t="str">
            <v/>
          </cell>
          <cell r="E9826" t="str">
            <v/>
          </cell>
          <cell r="F9826" t="str">
            <v>次</v>
          </cell>
          <cell r="G9826" t="str">
            <v/>
          </cell>
          <cell r="H9826">
            <v>90</v>
          </cell>
          <cell r="I9826">
            <v>70</v>
          </cell>
          <cell r="J9826">
            <v>60</v>
          </cell>
          <cell r="K9826" t="str">
            <v>乙类</v>
          </cell>
        </row>
        <row r="9827">
          <cell r="A9827" t="str">
            <v>QBAA0011</v>
          </cell>
          <cell r="B9827" t="str">
            <v>美杂啄法
(བསྡིག་ཐབས།)</v>
          </cell>
          <cell r="C9827" t="str">
            <v>藏医按照不同病种､疾病性质和病程长短等诸多具体指标,而选择相应药物灸料,对每个特效脉位给予火疗的非瘢痕治疗方法。特别是对于小儿积食等首选疗法。</v>
          </cell>
        </row>
        <row r="9827">
          <cell r="E9827" t="str">
            <v>药物</v>
          </cell>
          <cell r="F9827" t="str">
            <v>次</v>
          </cell>
          <cell r="G9827" t="str">
            <v/>
          </cell>
          <cell r="H9827">
            <v>60</v>
          </cell>
          <cell r="I9827">
            <v>48</v>
          </cell>
          <cell r="J9827">
            <v>42</v>
          </cell>
          <cell r="K9827" t="str">
            <v>乙类</v>
          </cell>
        </row>
        <row r="9828">
          <cell r="A9828" t="str">
            <v>QCA</v>
          </cell>
          <cell r="B9828" t="str">
            <v>(三)藏医外治</v>
          </cell>
          <cell r="C9828" t="str">
            <v/>
          </cell>
          <cell r="D9828" t="str">
            <v/>
          </cell>
          <cell r="E9828" t="str">
            <v>药物</v>
          </cell>
        </row>
        <row r="9828">
          <cell r="G9828" t="str">
            <v/>
          </cell>
          <cell r="H9828" t="str">
            <v/>
          </cell>
          <cell r="I9828" t="str">
            <v/>
          </cell>
          <cell r="J9828" t="str">
            <v/>
          </cell>
        </row>
        <row r="9829">
          <cell r="A9829" t="str">
            <v>QCAA0001</v>
          </cell>
          <cell r="B9829" t="str">
            <v>毛代疗
(སྤུ་དེབ།)</v>
          </cell>
          <cell r="C9829" t="str">
            <v>稠稀均匀的药物涂于伤口,用动物皮等辅料包裹,再用固定板定性的疗法。</v>
          </cell>
          <cell r="D9829" t="str">
            <v>动物皮,辅料</v>
          </cell>
          <cell r="E9829" t="str">
            <v/>
          </cell>
          <cell r="F9829" t="str">
            <v>次</v>
          </cell>
          <cell r="G9829" t="str">
            <v/>
          </cell>
          <cell r="H9829">
            <v>80</v>
          </cell>
          <cell r="I9829">
            <v>65</v>
          </cell>
          <cell r="J9829">
            <v>55</v>
          </cell>
          <cell r="K9829" t="str">
            <v>乙类</v>
          </cell>
        </row>
        <row r="9830">
          <cell r="A9830" t="str">
            <v>QCAA0002</v>
          </cell>
          <cell r="B9830" t="str">
            <v>布代疗
(རས་དེབ།)</v>
          </cell>
          <cell r="C9830" t="str">
            <v>稠稀均匀的药物涂于伤口,用特殊布料等辅料包裹,再用固定板定性的疗法。</v>
          </cell>
          <cell r="D9830" t="str">
            <v>藏布,辅料</v>
          </cell>
          <cell r="E9830" t="str">
            <v/>
          </cell>
          <cell r="F9830" t="str">
            <v>次</v>
          </cell>
          <cell r="G9830" t="str">
            <v/>
          </cell>
          <cell r="H9830">
            <v>50</v>
          </cell>
          <cell r="I9830">
            <v>40</v>
          </cell>
          <cell r="J9830">
            <v>35</v>
          </cell>
          <cell r="K9830" t="str">
            <v> 乙类</v>
          </cell>
        </row>
        <row r="9831">
          <cell r="A9831" t="str">
            <v>QCAA0003</v>
          </cell>
          <cell r="B9831" t="str">
            <v>糌粑苏醒法
(རྩམ་བདུགའམ་རྩམ་བྱུགས།)</v>
          </cell>
          <cell r="C9831" t="str">
            <v>体质虚弱者或有头晕､恶心､呕吐等一切不良反应时,将糌粑点燃熏鼻和涂擦于躯干与背部腧穴,而达到防风治风的目的。</v>
          </cell>
          <cell r="D9831" t="str">
            <v>糌粑</v>
          </cell>
          <cell r="E9831" t="str">
            <v/>
          </cell>
          <cell r="F9831" t="str">
            <v>次</v>
          </cell>
          <cell r="G9831" t="str">
            <v/>
          </cell>
          <cell r="H9831">
            <v>35</v>
          </cell>
          <cell r="I9831">
            <v>30</v>
          </cell>
          <cell r="J9831">
            <v>25</v>
          </cell>
          <cell r="K9831" t="str">
            <v>乙类</v>
          </cell>
        </row>
        <row r="9832">
          <cell r="A9832" t="str">
            <v>QCAA0004</v>
          </cell>
          <cell r="B9832" t="str">
            <v>烫熨治疗
(དྲོད་དུགས།)</v>
          </cell>
          <cell r="C9832" t="str">
            <v>借助加热一些植物原药材或器具,对背穴与四肢十二大关节进行诊治的方法。</v>
          </cell>
          <cell r="D9832" t="str">
            <v/>
          </cell>
          <cell r="E9832" t="str">
            <v/>
          </cell>
          <cell r="F9832" t="str">
            <v>部位</v>
          </cell>
          <cell r="G9832" t="str">
            <v/>
          </cell>
          <cell r="H9832">
            <v>9</v>
          </cell>
          <cell r="I9832">
            <v>8</v>
          </cell>
          <cell r="J9832">
            <v>7</v>
          </cell>
          <cell r="K9832" t="str">
            <v>甲类</v>
          </cell>
        </row>
        <row r="9833">
          <cell r="A9833" t="str">
            <v>QCAA0005</v>
          </cell>
          <cell r="B9833" t="str">
            <v>特制藏药蒸汽浴
(རླངས་ལུམས།)</v>
          </cell>
          <cell r="C9833" t="str">
            <v>对于一些伴有重度炎症的病症,在原有组方的基础上,按照病情进行特殊配制一些贵细药材的加减法来排毒的疗法。</v>
          </cell>
          <cell r="D9833" t="str">
            <v/>
          </cell>
        </row>
        <row r="9833">
          <cell r="F9833" t="str">
            <v>次</v>
          </cell>
          <cell r="G9833" t="str">
            <v/>
          </cell>
          <cell r="H9833">
            <v>110</v>
          </cell>
          <cell r="I9833">
            <v>94</v>
          </cell>
          <cell r="J9833">
            <v>79</v>
          </cell>
          <cell r="K9833" t="str">
            <v>甲类</v>
          </cell>
        </row>
        <row r="9834">
          <cell r="A9834" t="str">
            <v>QCAA0006</v>
          </cell>
          <cell r="B9834" t="str">
            <v>手浴 
(ལག་ལུམས།)</v>
          </cell>
          <cell r="C9834" t="str">
            <v>将双手泡于煎好的舒适的药水中,达到诊治的目的。</v>
          </cell>
        </row>
        <row r="9834">
          <cell r="E9834" t="str">
            <v>药物</v>
          </cell>
          <cell r="F9834" t="str">
            <v>次</v>
          </cell>
          <cell r="G9834" t="str">
            <v/>
          </cell>
          <cell r="H9834">
            <v>50</v>
          </cell>
          <cell r="I9834">
            <v>40</v>
          </cell>
          <cell r="J9834">
            <v>35</v>
          </cell>
          <cell r="K9834" t="str">
            <v>甲类</v>
          </cell>
        </row>
        <row r="9835">
          <cell r="A9835" t="str">
            <v>QCAA0007</v>
          </cell>
          <cell r="B9835" t="str">
            <v>日光浴
(ཉི་ལུམས།)</v>
          </cell>
          <cell r="C9835" t="str">
            <v>结合藏医传统理论配制适合患者个体情况的药剂,涂抹至全身或局部,按照一定的方法使日光照射在人体上,引起一系列的生理､生化反应从而达到治疗疾病的目的。</v>
          </cell>
          <cell r="D9835" t="str">
            <v/>
          </cell>
          <cell r="E9835" t="str">
            <v/>
          </cell>
          <cell r="F9835" t="str">
            <v>次</v>
          </cell>
          <cell r="G9835" t="str">
            <v/>
          </cell>
          <cell r="H9835">
            <v>50</v>
          </cell>
          <cell r="I9835">
            <v>40</v>
          </cell>
          <cell r="J9835">
            <v>35</v>
          </cell>
          <cell r="K9835" t="str">
            <v>乙类</v>
          </cell>
        </row>
        <row r="9836">
          <cell r="A9836" t="str">
            <v>QCAA0008</v>
          </cell>
          <cell r="B9836" t="str">
            <v>甘露全身浴
(བདུད་རྩི་ལྔ་ལུམས།)</v>
          </cell>
          <cell r="C9836" t="str">
            <v>将全身浸泡于药液中洗浴,通过热与药的双重作用,开启毛孔､疏气通络､活血化瘀､祛风除湿,达到治疗目的的一种治疗方法。</v>
          </cell>
          <cell r="D9836" t="str">
            <v/>
          </cell>
        </row>
        <row r="9836">
          <cell r="F9836" t="str">
            <v>次</v>
          </cell>
          <cell r="G9836" t="str">
            <v/>
          </cell>
          <cell r="H9836">
            <v>180</v>
          </cell>
          <cell r="I9836">
            <v>153</v>
          </cell>
          <cell r="J9836">
            <v>130</v>
          </cell>
          <cell r="K9836" t="str">
            <v>甲类</v>
          </cell>
        </row>
        <row r="9837">
          <cell r="A9837" t="str">
            <v>QCAA0009</v>
          </cell>
          <cell r="B9837" t="str">
            <v>天然全身浴
(རང་བྱུང་ཆུ་ཚན།)</v>
          </cell>
          <cell r="C9837" t="str">
            <v>将全身浸泡于天然温泉中洗浴,通过热与自然矿物的双重作用,开启毛孔､疏气通络､活血化瘀､祛风除湿,达到治疗目的的一种治疗方法。</v>
          </cell>
          <cell r="D9837" t="str">
            <v/>
          </cell>
          <cell r="E9837" t="str">
            <v/>
          </cell>
          <cell r="F9837" t="str">
            <v>次</v>
          </cell>
          <cell r="G9837" t="str">
            <v/>
          </cell>
          <cell r="H9837">
            <v>45</v>
          </cell>
          <cell r="I9837">
            <v>36</v>
          </cell>
          <cell r="J9837">
            <v>32</v>
          </cell>
          <cell r="K9837" t="str">
            <v>乙类</v>
          </cell>
        </row>
        <row r="9838">
          <cell r="A9838" t="str">
            <v>QCAA0010</v>
          </cell>
          <cell r="B9838" t="str">
            <v>永尕格宁法
(ཡུངས་དཀར་ཀྱི་བསྐུ་མཉེ།)</v>
          </cell>
          <cell r="C9838" t="str">
            <v>医者全神贯注守神,利用永尕对特定部位､特效穴位施术点道的疗法。</v>
          </cell>
          <cell r="D9838" t="str">
            <v>药油</v>
          </cell>
        </row>
        <row r="9838">
          <cell r="F9838" t="str">
            <v>次</v>
          </cell>
          <cell r="G9838" t="str">
            <v/>
          </cell>
          <cell r="H9838">
            <v>70</v>
          </cell>
          <cell r="I9838">
            <v>60</v>
          </cell>
          <cell r="J9838">
            <v>51</v>
          </cell>
          <cell r="K9838" t="str">
            <v>乙类</v>
          </cell>
        </row>
        <row r="9839">
          <cell r="A9839" t="str">
            <v>QCAA0011</v>
          </cell>
          <cell r="B9839" t="str">
            <v>全身格宁疗
(ལུས་ཡོངས་ཀྱི་བསྐུ་མཉེ།)</v>
          </cell>
          <cell r="C9839" t="str">
            <v>对赤巴或培根性､隆性､神经性疾病的患者,实施不同的手法､方案来诊治的方法。</v>
          </cell>
          <cell r="D9839" t="str">
            <v>药油</v>
          </cell>
        </row>
        <row r="9839">
          <cell r="F9839" t="str">
            <v>次</v>
          </cell>
          <cell r="G9839" t="str">
            <v/>
          </cell>
          <cell r="H9839">
            <v>240</v>
          </cell>
          <cell r="I9839">
            <v>204</v>
          </cell>
          <cell r="J9839">
            <v>173</v>
          </cell>
          <cell r="K9839" t="str">
            <v>乙类</v>
          </cell>
        </row>
        <row r="9840">
          <cell r="A9840" t="str">
            <v>QCAA0012</v>
          </cell>
          <cell r="B9840" t="str">
            <v>局部格宁疗
(ཆ་ཤས་བསྐུ་མཉེ།)</v>
          </cell>
          <cell r="C9840" t="str">
            <v>对赤巴或培根性的关节病变,施术不同的手法､方案来诊治的方法。</v>
          </cell>
          <cell r="D9840" t="str">
            <v>药油</v>
          </cell>
        </row>
        <row r="9840">
          <cell r="F9840" t="str">
            <v>次</v>
          </cell>
          <cell r="G9840" t="str">
            <v/>
          </cell>
          <cell r="H9840">
            <v>100</v>
          </cell>
          <cell r="I9840">
            <v>85</v>
          </cell>
          <cell r="J9840">
            <v>72</v>
          </cell>
          <cell r="K9840" t="str">
            <v>乙类</v>
          </cell>
        </row>
        <row r="9841">
          <cell r="A9841" t="str">
            <v>QCAA0013</v>
          </cell>
          <cell r="B9841" t="str">
            <v>优杰疗法 
(དབྱུུག་བཅོས།)</v>
          </cell>
          <cell r="C9841" t="str">
            <v>以药棒对靶点施术滚､敲､点､打､拍､按､压等复式手法,进行诊治的方法。</v>
          </cell>
        </row>
        <row r="9841">
          <cell r="F9841" t="str">
            <v>次</v>
          </cell>
          <cell r="G9841" t="str">
            <v/>
          </cell>
          <cell r="H9841">
            <v>160</v>
          </cell>
          <cell r="I9841">
            <v>136</v>
          </cell>
          <cell r="J9841">
            <v>116</v>
          </cell>
          <cell r="K9841" t="str">
            <v>甲类</v>
          </cell>
        </row>
        <row r="9842">
          <cell r="A9842" t="str">
            <v>QCAA0014</v>
          </cell>
          <cell r="B9842" t="str">
            <v>藏药药膏贴敷疗
(འབྱར་བཅོས།)</v>
          </cell>
          <cell r="C9842" t="str">
            <v>按照特殊热性组方炮制成膏剂,贴于相应特效穴与经验穴进行诊治的方法。</v>
          </cell>
          <cell r="D9842" t="str">
            <v/>
          </cell>
          <cell r="E9842" t="str">
            <v/>
          </cell>
          <cell r="F9842" t="str">
            <v>次</v>
          </cell>
          <cell r="G9842" t="str">
            <v/>
          </cell>
          <cell r="H9842">
            <v>30</v>
          </cell>
          <cell r="I9842">
            <v>25</v>
          </cell>
          <cell r="J9842">
            <v>20</v>
          </cell>
          <cell r="K9842" t="str">
            <v>甲类</v>
          </cell>
        </row>
        <row r="9843">
          <cell r="A9843" t="str">
            <v>QCAA0015</v>
          </cell>
          <cell r="B9843" t="str">
            <v>兴疗
(ཞུན།)</v>
          </cell>
          <cell r="C9843" t="str">
            <v>提取研制贵重药物精华均匀的药物涂于伤口,再用绷带等辅料包裹。</v>
          </cell>
          <cell r="D9843" t="str">
            <v>辅料</v>
          </cell>
          <cell r="E9843" t="str">
            <v/>
          </cell>
          <cell r="F9843" t="str">
            <v>次</v>
          </cell>
          <cell r="G9843" t="str">
            <v/>
          </cell>
          <cell r="H9843">
            <v>30</v>
          </cell>
          <cell r="I9843">
            <v>25</v>
          </cell>
          <cell r="J9843">
            <v>20</v>
          </cell>
          <cell r="K9843" t="str">
            <v>乙类</v>
          </cell>
        </row>
        <row r="9844">
          <cell r="A9844" t="str">
            <v>QCAA0016</v>
          </cell>
          <cell r="B9844" t="str">
            <v>腩疗
(ནན།)</v>
          </cell>
          <cell r="C9844" t="str">
            <v>稠稀均匀的药物涂于伤口,用绷带等辅料包裹,再用固定板定性的疗法。</v>
          </cell>
          <cell r="D9844" t="str">
            <v>辅料</v>
          </cell>
          <cell r="E9844" t="str">
            <v/>
          </cell>
          <cell r="F9844" t="str">
            <v>次</v>
          </cell>
          <cell r="G9844" t="str">
            <v/>
          </cell>
          <cell r="H9844">
            <v>30</v>
          </cell>
          <cell r="I9844">
            <v>25</v>
          </cell>
          <cell r="J9844">
            <v>20</v>
          </cell>
          <cell r="K9844" t="str">
            <v>乙类</v>
          </cell>
        </row>
        <row r="9845">
          <cell r="A9845" t="str">
            <v>QCAA0017</v>
          </cell>
          <cell r="B9845" t="str">
            <v>琼疗
(ཆིངས།)</v>
          </cell>
          <cell r="C9845" t="str">
            <v>对骨折病人,所采用的定量､定性的具体技术操作:消毒后涂药､再绑扎,最后,用固定板加强定性的复位疗法。</v>
          </cell>
          <cell r="D9845" t="str">
            <v>辅料</v>
          </cell>
          <cell r="E9845" t="str">
            <v/>
          </cell>
          <cell r="F9845" t="str">
            <v>次</v>
          </cell>
          <cell r="G9845" t="str">
            <v/>
          </cell>
          <cell r="H9845">
            <v>160</v>
          </cell>
          <cell r="I9845">
            <v>130</v>
          </cell>
          <cell r="J9845">
            <v>110</v>
          </cell>
          <cell r="K9845" t="str">
            <v>乙类</v>
          </cell>
        </row>
        <row r="9846">
          <cell r="A9846" t="str">
            <v>QCAA0018</v>
          </cell>
          <cell r="B9846" t="str">
            <v>挢疗
(སྒྱོགས།)</v>
          </cell>
          <cell r="C9846" t="str">
            <v>按照病种和所伤的具体部位不同,而选用的技术操作和手法及檀香木为原料的复位固定器械,定量､定性､复位的具体技术操作。</v>
          </cell>
          <cell r="D9846" t="str">
            <v/>
          </cell>
          <cell r="E9846" t="str">
            <v/>
          </cell>
          <cell r="F9846" t="str">
            <v>次</v>
          </cell>
          <cell r="G9846" t="str">
            <v/>
          </cell>
          <cell r="H9846">
            <v>200</v>
          </cell>
          <cell r="I9846">
            <v>160</v>
          </cell>
          <cell r="J9846">
            <v>140</v>
          </cell>
          <cell r="K9846" t="str">
            <v>乙类</v>
          </cell>
        </row>
        <row r="9847">
          <cell r="A9847" t="str">
            <v>QCAA0019</v>
          </cell>
          <cell r="B9847" t="str">
            <v>脉泻疗
(རྩ་སྦྱོང།)</v>
          </cell>
          <cell r="C9847" t="str">
            <v>口服药物与起居运动疗法联用,排出坏血与病灶的疗法。</v>
          </cell>
          <cell r="D9847" t="str">
            <v/>
          </cell>
          <cell r="E9847" t="str">
            <v/>
          </cell>
          <cell r="F9847" t="str">
            <v>次</v>
          </cell>
          <cell r="G9847" t="str">
            <v/>
          </cell>
          <cell r="H9847">
            <v>200</v>
          </cell>
          <cell r="I9847">
            <v>160</v>
          </cell>
          <cell r="J9847">
            <v>140</v>
          </cell>
          <cell r="K9847" t="str">
            <v>乙类</v>
          </cell>
        </row>
        <row r="9848">
          <cell r="A9848" t="str">
            <v>QCAA0020</v>
          </cell>
          <cell r="B9848" t="str">
            <v>沙疗
(བྱེ་ལུམས།)</v>
          </cell>
          <cell r="C9848" t="str">
            <v>以沙子或盐或玉为主料、配制相应药物进行添加青稞酒炒热，敷于全身或局部的方法。</v>
          </cell>
          <cell r="D9848" t="str">
            <v>辅料</v>
          </cell>
          <cell r="E9848" t="str">
            <v/>
          </cell>
          <cell r="F9848" t="str">
            <v>次</v>
          </cell>
          <cell r="G9848" t="str">
            <v>盐疗加收50%，玉疗加收60%</v>
          </cell>
          <cell r="H9848">
            <v>60</v>
          </cell>
          <cell r="I9848">
            <v>48</v>
          </cell>
          <cell r="J9848">
            <v>42</v>
          </cell>
          <cell r="K9848" t="str">
            <v>乙类</v>
          </cell>
        </row>
        <row r="9849">
          <cell r="A9849" t="str">
            <v>QCAA0021</v>
          </cell>
          <cell r="B9849" t="str">
            <v>混土敷疗
(ས་དུགས།)</v>
          </cell>
          <cell r="C9849" t="str">
            <v>将把春季的特定时辰里所采集的自然润土,经过精细加工后,与其它药物配制而炒热,敷于患处。</v>
          </cell>
          <cell r="D9849" t="str">
            <v>辅料</v>
          </cell>
          <cell r="E9849" t="str">
            <v>药物</v>
          </cell>
          <cell r="F9849" t="str">
            <v>次</v>
          </cell>
          <cell r="G9849" t="str">
            <v/>
          </cell>
          <cell r="H9849">
            <v>30</v>
          </cell>
          <cell r="I9849">
            <v>25</v>
          </cell>
          <cell r="J9849">
            <v>20</v>
          </cell>
          <cell r="K9849" t="str">
            <v>乙类</v>
          </cell>
        </row>
        <row r="9850">
          <cell r="A9850" t="str">
            <v>QCAA0022</v>
          </cell>
          <cell r="B9850" t="str">
            <v>道斗疗
(རྡོ་དུགས།)</v>
          </cell>
          <cell r="C9850" t="str">
            <v>针对隆､赤巴､培根不同体质,选用自然矿石,通过药水煮､药油煮､烘烤等不同的方法加热,敷于患处,进行加热的治疗方法。</v>
          </cell>
          <cell r="D9850" t="str">
            <v/>
          </cell>
          <cell r="E9850" t="str">
            <v/>
          </cell>
          <cell r="F9850" t="str">
            <v>次</v>
          </cell>
          <cell r="G9850" t="str">
            <v/>
          </cell>
          <cell r="H9850">
            <v>100</v>
          </cell>
          <cell r="I9850">
            <v>85</v>
          </cell>
          <cell r="J9850">
            <v>72</v>
          </cell>
          <cell r="K9850" t="str">
            <v>甲类</v>
          </cell>
        </row>
        <row r="9851">
          <cell r="A9851" t="str">
            <v>QCAA0023</v>
          </cell>
          <cell r="B9851" t="str">
            <v>巴斗疗
(འབའ་དུགས།)</v>
          </cell>
          <cell r="C9851" t="str">
            <v>巴恰与病种相应药物混合物,弄成粉剂炒热敷于患处,温度与体温相吻和。</v>
          </cell>
          <cell r="D9851" t="str">
            <v/>
          </cell>
          <cell r="E9851" t="str">
            <v/>
          </cell>
          <cell r="F9851" t="str">
            <v>次</v>
          </cell>
          <cell r="G9851" t="str">
            <v/>
          </cell>
          <cell r="H9851">
            <v>30</v>
          </cell>
          <cell r="I9851">
            <v>26</v>
          </cell>
          <cell r="J9851">
            <v>22</v>
          </cell>
          <cell r="K9851" t="str">
            <v>甲类</v>
          </cell>
        </row>
        <row r="9852">
          <cell r="A9852" t="str">
            <v>QCAA0024</v>
          </cell>
          <cell r="B9852" t="str">
            <v>盐敷疗
(ཚྭ་དུགས།)</v>
          </cell>
          <cell r="C9852" t="str">
            <v>把天然粗盐炒热后,装于布袋中敷于患处。温度与体温相吻和。</v>
          </cell>
          <cell r="D9852" t="str">
            <v>辅料</v>
          </cell>
          <cell r="E9852" t="str">
            <v/>
          </cell>
          <cell r="F9852" t="str">
            <v>次</v>
          </cell>
          <cell r="G9852" t="str">
            <v/>
          </cell>
          <cell r="H9852">
            <v>50</v>
          </cell>
          <cell r="I9852">
            <v>40</v>
          </cell>
          <cell r="J9852">
            <v>35</v>
          </cell>
          <cell r="K9852" t="str">
            <v>甲类</v>
          </cell>
        </row>
        <row r="9853">
          <cell r="A9853" t="str">
            <v>QCAA0025</v>
          </cell>
          <cell r="B9853" t="str">
            <v>坛轮疗
(རྫ་འཁོར།)</v>
          </cell>
          <cell r="C9853" t="str">
            <v>由相关药物涂搽于缸内壁后,套在培隆性头晕者头部的特殊治疗方法。</v>
          </cell>
          <cell r="D9853" t="str">
            <v/>
          </cell>
          <cell r="E9853" t="str">
            <v/>
          </cell>
          <cell r="F9853" t="str">
            <v>次</v>
          </cell>
          <cell r="G9853" t="str">
            <v/>
          </cell>
          <cell r="H9853">
            <v>110</v>
          </cell>
          <cell r="I9853">
            <v>94</v>
          </cell>
          <cell r="J9853">
            <v>79</v>
          </cell>
          <cell r="K9853" t="str">
            <v>甲类</v>
          </cell>
        </row>
        <row r="9854">
          <cell r="A9854" t="str">
            <v>QCAA0026</v>
          </cell>
          <cell r="B9854" t="str">
            <v>角疗
(རྭ་འཇིབ།)</v>
          </cell>
          <cell r="C9854" t="str">
            <v>借助牛角､紫檀香､星石等,对涂有动物油的相应穴位,施术拍､推､按､压､刮来完成表皮放血排毒的方法。</v>
          </cell>
          <cell r="D9854" t="str">
            <v>辅料</v>
          </cell>
          <cell r="E9854" t="str">
            <v/>
          </cell>
          <cell r="F9854" t="str">
            <v>次</v>
          </cell>
          <cell r="G9854" t="str">
            <v/>
          </cell>
          <cell r="H9854">
            <v>50</v>
          </cell>
          <cell r="I9854">
            <v>40</v>
          </cell>
          <cell r="J9854">
            <v>35</v>
          </cell>
          <cell r="K9854" t="str">
            <v>乙类</v>
          </cell>
        </row>
        <row r="9855">
          <cell r="A9855" t="str">
            <v>QCAA0027</v>
          </cell>
          <cell r="B9855" t="str">
            <v>藏医坐浴疗
(ཙོག་ལུམས།)</v>
          </cell>
          <cell r="C9855" t="str">
            <v>用足部药浴､格宁等方法,调节全身三因平衡的方法。</v>
          </cell>
        </row>
        <row r="9855">
          <cell r="F9855" t="str">
            <v>次</v>
          </cell>
          <cell r="G9855" t="str">
            <v/>
          </cell>
          <cell r="H9855">
            <v>110</v>
          </cell>
          <cell r="I9855">
            <v>94</v>
          </cell>
          <cell r="J9855">
            <v>79</v>
          </cell>
          <cell r="K9855" t="str">
            <v>乙类</v>
          </cell>
        </row>
        <row r="9856">
          <cell r="A9856" t="str">
            <v>QCAA0028</v>
          </cell>
          <cell r="B9856" t="str">
            <v>铜罐治疗
(ཟངས་བུམ།)</v>
          </cell>
          <cell r="C9856" t="str">
            <v>由铜质器材特制的火罐,对寒性病症施术拔罐;对热性病症施术放血的方法。</v>
          </cell>
          <cell r="D9856" t="str">
            <v/>
          </cell>
          <cell r="E9856" t="str">
            <v/>
          </cell>
          <cell r="F9856" t="str">
            <v>罐</v>
          </cell>
          <cell r="G9856" t="str">
            <v>走罐加收50%</v>
          </cell>
          <cell r="H9856">
            <v>30</v>
          </cell>
          <cell r="I9856">
            <v>26</v>
          </cell>
          <cell r="J9856">
            <v>22</v>
          </cell>
          <cell r="K9856" t="str">
            <v>甲类</v>
          </cell>
        </row>
        <row r="9857">
          <cell r="A9857" t="str">
            <v>QCAA0029</v>
          </cell>
          <cell r="B9857" t="str">
            <v>竹罐治疗
(སྨྱུག་བུམ།)</v>
          </cell>
          <cell r="C9857" t="str">
            <v>由竹子为器材特制的火罐,根据病症在不同的藏药里煮罐后施术拔罐的方法。</v>
          </cell>
          <cell r="D9857" t="str">
            <v/>
          </cell>
          <cell r="E9857" t="str">
            <v/>
          </cell>
          <cell r="F9857" t="str">
            <v>罐</v>
          </cell>
          <cell r="G9857" t="str">
            <v/>
          </cell>
          <cell r="H9857">
            <v>20</v>
          </cell>
          <cell r="I9857">
            <v>16</v>
          </cell>
          <cell r="J9857">
            <v>14</v>
          </cell>
          <cell r="K9857" t="str">
            <v>乙类</v>
          </cell>
        </row>
        <row r="9858">
          <cell r="A9858" t="str">
            <v>QCAA0030</v>
          </cell>
          <cell r="B9858" t="str">
            <v>木罐治疗
(ཤིང་བུམ།)</v>
          </cell>
          <cell r="C9858" t="str">
            <v>以木质器材的火罐,放入相应药水中煮､煎后,采用罐内抽空法来达到诊治的目的。</v>
          </cell>
          <cell r="D9858" t="str">
            <v/>
          </cell>
          <cell r="E9858" t="str">
            <v/>
          </cell>
          <cell r="F9858" t="str">
            <v>罐</v>
          </cell>
          <cell r="G9858" t="str">
            <v/>
          </cell>
          <cell r="H9858">
            <v>20</v>
          </cell>
          <cell r="I9858">
            <v>16</v>
          </cell>
          <cell r="J9858">
            <v>14</v>
          </cell>
          <cell r="K9858" t="str">
            <v>乙类</v>
          </cell>
        </row>
        <row r="9859">
          <cell r="A9859" t="str">
            <v>QCAA0031</v>
          </cell>
          <cell r="B9859" t="str">
            <v>头部肽尔玛术
(མགོ་རྨའི་ཐུར་མ།)</v>
          </cell>
          <cell r="C9859" t="str">
            <v>按照辨证法选择脏俯相应穴,施肽尔玛将积液､黄水､脓包､坏血抽出或放出的外治法之一。</v>
          </cell>
          <cell r="D9859" t="str">
            <v/>
          </cell>
          <cell r="E9859" t="str">
            <v/>
          </cell>
          <cell r="F9859" t="str">
            <v>次</v>
          </cell>
          <cell r="G9859" t="str">
            <v/>
          </cell>
          <cell r="H9859">
            <v>400</v>
          </cell>
          <cell r="I9859">
            <v>320</v>
          </cell>
          <cell r="J9859">
            <v>280</v>
          </cell>
          <cell r="K9859" t="str">
            <v>乙类</v>
          </cell>
        </row>
        <row r="9860">
          <cell r="A9860" t="str">
            <v>QCAA0032</v>
          </cell>
          <cell r="B9860" t="str">
            <v>躯干肽尔玛术
(བྱང་ཁོག་ཐུར་མ།)</v>
          </cell>
          <cell r="C9860" t="str">
            <v>按照辨证法选择躯干相应穴,施肽尔玛将积液､黄水､脓包､坏血抽出或放出的外治法之一。</v>
          </cell>
          <cell r="D9860" t="str">
            <v/>
          </cell>
          <cell r="E9860" t="str">
            <v/>
          </cell>
          <cell r="F9860" t="str">
            <v>次</v>
          </cell>
          <cell r="G9860" t="str">
            <v/>
          </cell>
          <cell r="H9860">
            <v>360</v>
          </cell>
          <cell r="I9860">
            <v>290</v>
          </cell>
          <cell r="J9860">
            <v>250</v>
          </cell>
          <cell r="K9860" t="str">
            <v>乙类</v>
          </cell>
        </row>
        <row r="9861">
          <cell r="A9861" t="str">
            <v>QCAA0033</v>
          </cell>
          <cell r="B9861" t="str">
            <v>四肢肽尔玛术
(ཡན་ལག་ཐུར་མ།)</v>
          </cell>
          <cell r="C9861" t="str">
            <v>按照辨证法选择四肢相应穴,施肽尔玛将积液､黄水､脓包､坏血抽出或放出的外治法之一。</v>
          </cell>
          <cell r="D9861" t="str">
            <v>辅料</v>
          </cell>
          <cell r="E9861" t="str">
            <v/>
          </cell>
          <cell r="F9861" t="str">
            <v>次</v>
          </cell>
          <cell r="G9861" t="str">
            <v/>
          </cell>
          <cell r="H9861">
            <v>210</v>
          </cell>
          <cell r="I9861">
            <v>170</v>
          </cell>
          <cell r="J9861">
            <v>145</v>
          </cell>
          <cell r="K9861" t="str">
            <v>乙类</v>
          </cell>
        </row>
        <row r="9862">
          <cell r="A9862" t="str">
            <v>QCAA0034</v>
          </cell>
          <cell r="B9862" t="str">
            <v>擦太疗
(ཚ་ཐུར།)</v>
          </cell>
          <cell r="C9862" t="str">
            <v>在酒精灯上,把针烧成银白色后立刻刺入相应穴位,并火罐治疗。</v>
          </cell>
          <cell r="D9862" t="str">
            <v/>
          </cell>
          <cell r="E9862" t="str">
            <v/>
          </cell>
          <cell r="F9862" t="str">
            <v>每穴</v>
          </cell>
          <cell r="G9862" t="str">
            <v/>
          </cell>
          <cell r="H9862">
            <v>30</v>
          </cell>
          <cell r="I9862">
            <v>25</v>
          </cell>
          <cell r="J9862">
            <v>20</v>
          </cell>
          <cell r="K9862" t="str">
            <v>甲类</v>
          </cell>
        </row>
        <row r="9863">
          <cell r="A9863" t="str">
            <v>QCAA0035</v>
          </cell>
          <cell r="B9863" t="str">
            <v>温通
(འཇམ་བཅོས།)</v>
          </cell>
          <cell r="C9863" t="str">
            <v>多种外治法联用,利用罐疗､药物､手法对症寒性病症短时间内达到平衡的疗法。</v>
          </cell>
          <cell r="D9863" t="str">
            <v/>
          </cell>
          <cell r="E9863" t="str">
            <v/>
          </cell>
          <cell r="F9863" t="str">
            <v>次</v>
          </cell>
          <cell r="G9863" t="str">
            <v/>
          </cell>
          <cell r="H9863">
            <v>160</v>
          </cell>
          <cell r="I9863">
            <v>130</v>
          </cell>
          <cell r="J9863">
            <v>110</v>
          </cell>
          <cell r="K9863" t="str">
            <v>乙类</v>
          </cell>
        </row>
        <row r="9864">
          <cell r="A9864" t="str">
            <v>QCAA0036</v>
          </cell>
          <cell r="B9864" t="str">
            <v>热至冷针
(ཚ་ཐུར་གྱི་གྲང་ཐུར།)</v>
          </cell>
          <cell r="C9864" t="str">
            <v>先火灸或火针,后针刺等综合疗法。</v>
          </cell>
          <cell r="D9864" t="str">
            <v/>
          </cell>
          <cell r="E9864" t="str">
            <v/>
          </cell>
          <cell r="F9864" t="str">
            <v>次</v>
          </cell>
          <cell r="G9864" t="str">
            <v/>
          </cell>
          <cell r="H9864">
            <v>30</v>
          </cell>
          <cell r="I9864">
            <v>25</v>
          </cell>
          <cell r="J9864">
            <v>20</v>
          </cell>
          <cell r="K9864" t="str">
            <v>甲类</v>
          </cell>
        </row>
        <row r="9865">
          <cell r="A9865" t="str">
            <v>QCAA0037</v>
          </cell>
          <cell r="B9865" t="str">
            <v>冷至热针
(གྲང་ཐུར་གྱི་ཚ་ཐུར།)</v>
          </cell>
          <cell r="C9865" t="str">
            <v>先针刺,后火灸或火针等综合疗法。</v>
          </cell>
          <cell r="D9865" t="str">
            <v/>
          </cell>
          <cell r="E9865" t="str">
            <v/>
          </cell>
          <cell r="F9865" t="str">
            <v>次</v>
          </cell>
          <cell r="G9865" t="str">
            <v/>
          </cell>
          <cell r="H9865">
            <v>30</v>
          </cell>
          <cell r="I9865">
            <v>25</v>
          </cell>
          <cell r="J9865">
            <v>20</v>
          </cell>
          <cell r="K9865" t="str">
            <v>甲类</v>
          </cell>
        </row>
        <row r="9866">
          <cell r="A9866" t="str">
            <v>QCAA0038</v>
          </cell>
          <cell r="B9866" t="str">
            <v>强泻治疗
(དྲག་བཤལ།)</v>
          </cell>
          <cell r="C9866" t="str">
            <v>重度病种用强性药物治疗的方法。</v>
          </cell>
          <cell r="D9866" t="str">
            <v/>
          </cell>
          <cell r="E9866" t="str">
            <v/>
          </cell>
          <cell r="F9866" t="str">
            <v>疗程</v>
          </cell>
          <cell r="G9866" t="str">
            <v/>
          </cell>
          <cell r="H9866">
            <v>330</v>
          </cell>
          <cell r="I9866">
            <v>265</v>
          </cell>
          <cell r="J9866">
            <v>230</v>
          </cell>
          <cell r="K9866" t="str">
            <v>乙类</v>
          </cell>
        </row>
        <row r="9867">
          <cell r="A9867" t="str">
            <v>QCAA0039</v>
          </cell>
          <cell r="B9867" t="str">
            <v>温泻治疗
(འཇམ་བཤལ།)</v>
          </cell>
          <cell r="C9867" t="str">
            <v>中度病种用温性药物治疗的方法。</v>
          </cell>
          <cell r="D9867" t="str">
            <v/>
          </cell>
          <cell r="E9867" t="str">
            <v/>
          </cell>
          <cell r="F9867" t="str">
            <v>疗程</v>
          </cell>
          <cell r="G9867" t="str">
            <v/>
          </cell>
          <cell r="H9867">
            <v>55</v>
          </cell>
          <cell r="I9867">
            <v>45</v>
          </cell>
          <cell r="J9867">
            <v>40</v>
          </cell>
          <cell r="K9867" t="str">
            <v>乙类</v>
          </cell>
        </row>
        <row r="9868">
          <cell r="A9868" t="str">
            <v>QCAA0040</v>
          </cell>
          <cell r="B9868" t="str">
            <v>智久治疗
(དྲག་སྒྱུགས།)</v>
          </cell>
          <cell r="C9868" t="str">
            <v>重度病种用强性风火性药物治疗的方法。配制风火性的药物治疗中焦疾患。</v>
          </cell>
          <cell r="D9868" t="str">
            <v/>
          </cell>
          <cell r="E9868" t="str">
            <v/>
          </cell>
          <cell r="F9868" t="str">
            <v>次</v>
          </cell>
          <cell r="G9868" t="str">
            <v/>
          </cell>
          <cell r="H9868">
            <v>130</v>
          </cell>
          <cell r="I9868">
            <v>105</v>
          </cell>
          <cell r="J9868">
            <v>90</v>
          </cell>
          <cell r="K9868" t="str">
            <v>乙类</v>
          </cell>
        </row>
        <row r="9869">
          <cell r="A9869" t="str">
            <v>QCAA0041</v>
          </cell>
          <cell r="B9869" t="str">
            <v>将久治疗
(འཇམ་སྐྱུགས།)</v>
          </cell>
          <cell r="C9869" t="str">
            <v>中度病种用温性药物治疗的方法。配制风火性的药物治疗中焦疾患。</v>
          </cell>
          <cell r="D9869" t="str">
            <v/>
          </cell>
          <cell r="E9869" t="str">
            <v/>
          </cell>
          <cell r="F9869" t="str">
            <v>次</v>
          </cell>
          <cell r="G9869" t="str">
            <v/>
          </cell>
          <cell r="H9869">
            <v>100</v>
          </cell>
          <cell r="I9869">
            <v>80</v>
          </cell>
          <cell r="J9869">
            <v>70</v>
          </cell>
          <cell r="K9869" t="str">
            <v>乙类</v>
          </cell>
        </row>
        <row r="9870">
          <cell r="A9870" t="str">
            <v>QCAA0042</v>
          </cell>
          <cell r="B9870" t="str">
            <v>发汗疗
(རྔུལ་དབྱུང།)</v>
          </cell>
          <cell r="C9870" t="str">
            <v>药物疗法结合适度运动来发汗或以蒸浴而适度发汗的方法。</v>
          </cell>
          <cell r="D9870" t="str">
            <v/>
          </cell>
          <cell r="E9870" t="str">
            <v/>
          </cell>
          <cell r="F9870" t="str">
            <v>次</v>
          </cell>
          <cell r="G9870" t="str">
            <v/>
          </cell>
          <cell r="H9870">
            <v>40</v>
          </cell>
          <cell r="I9870">
            <v>32</v>
          </cell>
          <cell r="J9870">
            <v>28</v>
          </cell>
          <cell r="K9870" t="str">
            <v>乙类</v>
          </cell>
        </row>
        <row r="9871">
          <cell r="A9871" t="str">
            <v>QCAA0043</v>
          </cell>
          <cell r="B9871" t="str">
            <v>鼻泻
(སྣ་སྤྱོང།)</v>
          </cell>
          <cell r="C9871" t="str">
            <v>药物灌于鼻腔,治疗鼻病及头部疾病的疗法。</v>
          </cell>
          <cell r="D9871" t="str">
            <v/>
          </cell>
          <cell r="E9871" t="str">
            <v/>
          </cell>
          <cell r="F9871" t="str">
            <v>次</v>
          </cell>
          <cell r="G9871" t="str">
            <v/>
          </cell>
          <cell r="H9871">
            <v>40</v>
          </cell>
          <cell r="I9871">
            <v>32</v>
          </cell>
          <cell r="J9871">
            <v>28</v>
          </cell>
          <cell r="K9871" t="str">
            <v>乙类</v>
          </cell>
        </row>
        <row r="9872">
          <cell r="A9872" t="str">
            <v>QCAA0044</v>
          </cell>
          <cell r="B9872" t="str">
            <v>建么滋
(འཇམ་རྩི།)</v>
          </cell>
          <cell r="C9872" t="str">
            <v>油性饮食与药物灌肠的下泻疗法的联用。</v>
          </cell>
          <cell r="D9872" t="str">
            <v/>
          </cell>
          <cell r="E9872" t="str">
            <v/>
          </cell>
          <cell r="F9872" t="str">
            <v>次</v>
          </cell>
          <cell r="G9872" t="str">
            <v/>
          </cell>
          <cell r="H9872">
            <v>130</v>
          </cell>
          <cell r="I9872">
            <v>111</v>
          </cell>
          <cell r="J9872">
            <v>94</v>
          </cell>
          <cell r="K9872" t="str">
            <v>乙类</v>
          </cell>
        </row>
        <row r="9873">
          <cell r="A9873" t="str">
            <v>QCAA0045</v>
          </cell>
          <cell r="B9873" t="str">
            <v>隔脂术
(བསྙལ་བཅོས།)</v>
          </cell>
          <cell r="C9873" t="str">
            <v>在常规消毒下,对靶点施术割开皮下脂肪层或埋入可吸收药物而割开各脂肪层,从而达到诊治的目的。</v>
          </cell>
          <cell r="D9873" t="str">
            <v/>
          </cell>
          <cell r="E9873" t="str">
            <v/>
          </cell>
          <cell r="F9873" t="str">
            <v>次</v>
          </cell>
          <cell r="G9873" t="str">
            <v/>
          </cell>
          <cell r="H9873">
            <v>100</v>
          </cell>
          <cell r="I9873">
            <v>80</v>
          </cell>
          <cell r="J9873">
            <v>70</v>
          </cell>
          <cell r="K9873" t="str">
            <v>乙类</v>
          </cell>
        </row>
        <row r="9874">
          <cell r="A9874" t="str">
            <v>QCAA0046</v>
          </cell>
          <cell r="B9874" t="str">
            <v>养隆
(རླུང་སྐྱོན་བསལ་ཐབས།)</v>
          </cell>
          <cell r="C9874" t="str">
            <v>起居与药物的联用:常住在宁静而温馨环境中,听些音乐,同时,前胸与后背涂搽药物来治疗的方法。</v>
          </cell>
          <cell r="D9874" t="str">
            <v/>
          </cell>
          <cell r="E9874" t="str">
            <v/>
          </cell>
          <cell r="F9874" t="str">
            <v>次</v>
          </cell>
          <cell r="G9874" t="str">
            <v/>
          </cell>
          <cell r="H9874">
            <v>100</v>
          </cell>
          <cell r="I9874">
            <v>80</v>
          </cell>
          <cell r="J9874">
            <v>70</v>
          </cell>
          <cell r="K9874" t="str">
            <v>乙类</v>
          </cell>
        </row>
        <row r="9875">
          <cell r="A9875" t="str">
            <v>QCAA0047</v>
          </cell>
          <cell r="B9875" t="str">
            <v>隆型灌肠
(སླེ་འཇམ།)</v>
          </cell>
          <cell r="C9875" t="str">
            <v>油性饮食与药物灌肠的下泻疗法的联用,治疗隆性病种。</v>
          </cell>
          <cell r="D9875" t="str">
            <v/>
          </cell>
          <cell r="E9875" t="str">
            <v/>
          </cell>
          <cell r="F9875" t="str">
            <v>次</v>
          </cell>
          <cell r="G9875" t="str">
            <v/>
          </cell>
          <cell r="H9875">
            <v>100</v>
          </cell>
          <cell r="I9875">
            <v>80</v>
          </cell>
          <cell r="J9875">
            <v>70</v>
          </cell>
          <cell r="K9875" t="str">
            <v>乙类</v>
          </cell>
        </row>
        <row r="9876">
          <cell r="A9876" t="str">
            <v>QCAA0048</v>
          </cell>
          <cell r="B9876" t="str">
            <v>赤巴型灌肠
(བཀྲུ་འཇམ།)</v>
          </cell>
          <cell r="C9876" t="str">
            <v>凉性饮食与药物灌肠的下泻疗法的联用,治疗赤巴性病种。</v>
          </cell>
          <cell r="D9876" t="str">
            <v/>
          </cell>
          <cell r="E9876" t="str">
            <v/>
          </cell>
          <cell r="F9876" t="str">
            <v>次</v>
          </cell>
          <cell r="G9876" t="str">
            <v/>
          </cell>
          <cell r="H9876">
            <v>100</v>
          </cell>
          <cell r="I9876">
            <v>80</v>
          </cell>
          <cell r="J9876">
            <v>70</v>
          </cell>
          <cell r="K9876" t="str">
            <v>乙类</v>
          </cell>
        </row>
        <row r="9877">
          <cell r="A9877" t="str">
            <v>QCAA0049</v>
          </cell>
          <cell r="B9877" t="str">
            <v>培根型灌肠
(བཀྲུམ་མསླེན།)</v>
          </cell>
          <cell r="C9877" t="str">
            <v>热性饮食与药物灌肠的下泻疗法的联用,治疗培根性病种。</v>
          </cell>
          <cell r="D9877" t="str">
            <v/>
          </cell>
          <cell r="E9877" t="str">
            <v/>
          </cell>
          <cell r="F9877" t="str">
            <v>次</v>
          </cell>
          <cell r="G9877" t="str">
            <v/>
          </cell>
          <cell r="H9877">
            <v>100</v>
          </cell>
          <cell r="I9877">
            <v>80</v>
          </cell>
          <cell r="J9877">
            <v>70</v>
          </cell>
          <cell r="K9877" t="str">
            <v>乙类</v>
          </cell>
        </row>
        <row r="9878">
          <cell r="A9878" t="str">
            <v>QCAA0050</v>
          </cell>
          <cell r="B9878" t="str">
            <v>藏医密宗疗法
(རྩ་རླུང་འཕྲུལ་འཁོར།)</v>
          </cell>
          <cell r="C9878" t="str">
            <v>以医师符合密宗的具体标准为前提,用教授､讲解､密宗音乐､密宗体操等方式,将患者的身､心､意达到协调､平衡､和谐的境界。</v>
          </cell>
          <cell r="D9878" t="str">
            <v/>
          </cell>
          <cell r="E9878" t="str">
            <v/>
          </cell>
          <cell r="F9878" t="str">
            <v>次</v>
          </cell>
          <cell r="G9878" t="str">
            <v/>
          </cell>
          <cell r="H9878">
            <v>400</v>
          </cell>
          <cell r="I9878">
            <v>320</v>
          </cell>
          <cell r="J9878">
            <v>280</v>
          </cell>
          <cell r="K9878" t="str">
            <v>乙类</v>
          </cell>
        </row>
        <row r="9879">
          <cell r="A9879" t="str">
            <v>QCAA0051</v>
          </cell>
          <cell r="B9879" t="str">
            <v>达日尕治疗
(གཏར་ག)</v>
          </cell>
          <cell r="C9879" t="str">
            <v>按照天文历算选择时间､方位,以病症选择主次穴配穴,主要以动､静脉为靶点,以此选择相应具体手法进行放血。</v>
          </cell>
          <cell r="D9879" t="str">
            <v/>
          </cell>
          <cell r="E9879" t="str">
            <v/>
          </cell>
          <cell r="F9879" t="str">
            <v>次</v>
          </cell>
          <cell r="G9879" t="str">
            <v/>
          </cell>
          <cell r="H9879">
            <v>120</v>
          </cell>
          <cell r="I9879">
            <v>95</v>
          </cell>
          <cell r="J9879">
            <v>85</v>
          </cell>
          <cell r="K9879" t="str">
            <v>甲类</v>
          </cell>
        </row>
        <row r="9880">
          <cell r="A9880" t="str">
            <v>QCAA0052</v>
          </cell>
          <cell r="B9880" t="str">
            <v>煳儿美
(ཧོར་མེ།)</v>
          </cell>
          <cell r="C9880" t="str">
            <v>根据藏医诊断及患者病性､病情､患病体质等用藏医特殊工艺临时调配藏药,用毡布或纱布扎成适宜的小包,并用陈旧动植物油脂浸泡加热,选取安置体位,熨敷治疗患病部位或相应的治疗穴位并施以相应手法,观察患者反应和病情变化,防止烫伤。禁用于皮肤破溃处。</v>
          </cell>
          <cell r="D9880" t="str">
            <v>辅料</v>
          </cell>
        </row>
        <row r="9880">
          <cell r="F9880" t="str">
            <v>次</v>
          </cell>
          <cell r="G9880" t="str">
            <v/>
          </cell>
          <cell r="H9880">
            <v>220</v>
          </cell>
          <cell r="I9880">
            <v>187</v>
          </cell>
          <cell r="J9880">
            <v>159</v>
          </cell>
          <cell r="K9880" t="str">
            <v>乙类</v>
          </cell>
        </row>
        <row r="9881">
          <cell r="A9881" t="str">
            <v>QCAA0053</v>
          </cell>
          <cell r="B9881" t="str">
            <v>熏洗治疗
(ལུམས་ཁྲུས།)</v>
          </cell>
          <cell r="C9881" t="str">
            <v>熏洗疗法,是利用药物煎汤,乘热在皮肤或患处进行熏蒸､淋洗的治疗方法。它是借助药力和热力,通过皮肤､粘膜作用于肌体,促使腠理疏通､脉络调和,气血流畅,从而达到预防和治疗疾病的目的。</v>
          </cell>
          <cell r="D9881" t="str">
            <v/>
          </cell>
        </row>
        <row r="9881">
          <cell r="F9881" t="str">
            <v>次</v>
          </cell>
          <cell r="G9881" t="str">
            <v/>
          </cell>
          <cell r="H9881">
            <v>130</v>
          </cell>
          <cell r="I9881">
            <v>111</v>
          </cell>
          <cell r="J9881">
            <v>94</v>
          </cell>
          <cell r="K9881" t="str">
            <v>乙类</v>
          </cell>
        </row>
        <row r="9882">
          <cell r="A9882" t="str">
            <v>QCAA0054</v>
          </cell>
          <cell r="B9882" t="str">
            <v>熏蒸治疗
(རླངས་ལུམས།)</v>
          </cell>
          <cell r="C9882" t="str">
            <v>根据病性､病情､患病体质等选用藏药局部熏蒸疗法,配制相应熏蒸药物,设定熏蒸治疗机温度､时间,调整局部熏蒸治疗位置,治疗过程嘱患者及时安置体位,密切巡视观察患者反应和病情变化,随时询问患者熏蒸温度是否适宜,根据患者反应随时调整汽疗温度,防止烫伤。</v>
          </cell>
          <cell r="D9882" t="str">
            <v/>
          </cell>
        </row>
        <row r="9882">
          <cell r="F9882" t="str">
            <v>次</v>
          </cell>
          <cell r="G9882" t="str">
            <v/>
          </cell>
          <cell r="H9882">
            <v>90</v>
          </cell>
          <cell r="I9882">
            <v>70</v>
          </cell>
          <cell r="J9882">
            <v>60</v>
          </cell>
          <cell r="K9882" t="str">
            <v>甲类</v>
          </cell>
        </row>
        <row r="9883">
          <cell r="A9883" t="str">
            <v>QCAA0055</v>
          </cell>
          <cell r="B9883" t="str">
            <v>敷疗
(བཅིངས་ལུམས།)</v>
          </cell>
          <cell r="C9883" t="str">
            <v>根据病情选定治疗部位,根据病性､病情､患病体质等确定临时调配藏药,将临方配制及临时调配藏药混匀与青稞酒拌炒,待药温达45度左右,装入大小适宜的布袋内,扎紧袋口,趁热将药袋敷于治疗部位,观察患者神情反应和病情变化,了解施治部位感觉,严格掌握敷浴温度及时间,防止烫伤。</v>
          </cell>
          <cell r="D9883" t="str">
            <v>辅料</v>
          </cell>
        </row>
        <row r="9883">
          <cell r="F9883" t="str">
            <v>次</v>
          </cell>
          <cell r="G9883" t="str">
            <v/>
          </cell>
          <cell r="H9883">
            <v>50</v>
          </cell>
          <cell r="I9883">
            <v>43</v>
          </cell>
          <cell r="J9883">
            <v>36</v>
          </cell>
          <cell r="K9883" t="str">
            <v>甲类</v>
          </cell>
        </row>
        <row r="9884">
          <cell r="A9884" t="str">
            <v>QCAA0056</v>
          </cell>
          <cell r="B9884" t="str">
            <v>能秀疗法
(སྣུམ་བྱུགས།)</v>
          </cell>
          <cell r="C9884" t="str">
            <v>根据藏医诊断及患者病性､病情､患病体质等选配藏药及不同的基质调匀,涂于腰部及疼痛部位并进行磁疗。观察患者病情变化,了解施治部位感觉,防止烫伤。</v>
          </cell>
          <cell r="D9884" t="str">
            <v/>
          </cell>
          <cell r="E9884" t="str">
            <v/>
          </cell>
          <cell r="F9884" t="str">
            <v>部位</v>
          </cell>
          <cell r="G9884" t="str">
            <v/>
          </cell>
          <cell r="H9884">
            <v>80</v>
          </cell>
          <cell r="I9884">
            <v>68</v>
          </cell>
          <cell r="J9884">
            <v>58</v>
          </cell>
          <cell r="K9884" t="str">
            <v>甲类</v>
          </cell>
        </row>
        <row r="9885">
          <cell r="A9885" t="str">
            <v>QCAA0057</v>
          </cell>
          <cell r="B9885" t="str">
            <v>宁隆涂擦疗法
(སྙིང་རླུང་བྱུགས་བཅོས།)</v>
          </cell>
          <cell r="C9885" t="str">
            <v>根据藏医诊断及患者病性､病情､患病体质等选配涂擦药物､选取安置体位,将配制药物均匀涂于患病部位或相应的治疗穴位并施以相应手法,观察患者反应和病情变化。</v>
          </cell>
          <cell r="D9885" t="str">
            <v/>
          </cell>
          <cell r="E9885" t="str">
            <v/>
          </cell>
          <cell r="F9885" t="str">
            <v>次</v>
          </cell>
          <cell r="G9885" t="str">
            <v/>
          </cell>
          <cell r="H9885">
            <v>80</v>
          </cell>
          <cell r="I9885">
            <v>65</v>
          </cell>
          <cell r="J9885">
            <v>55</v>
          </cell>
          <cell r="K9885" t="str">
            <v>乙类</v>
          </cell>
        </row>
        <row r="9886">
          <cell r="A9886" t="str">
            <v>QCAA0058</v>
          </cell>
          <cell r="B9886" t="str">
            <v>曼强疗法
(སྨན་ཆང།)</v>
          </cell>
          <cell r="C9886" t="str">
            <v>根据藏医诊断及患者病性､病情､患病体质等选用相应藏药(浸泡于青稞洒,陈年较佳),药酒略加热,涂擦患者腰背部及四肢部位,观察患者病情变化。禁用于皮肤破溃处。</v>
          </cell>
          <cell r="D9886" t="str">
            <v>辅料</v>
          </cell>
          <cell r="E9886" t="str">
            <v/>
          </cell>
          <cell r="F9886" t="str">
            <v>部位</v>
          </cell>
          <cell r="G9886" t="str">
            <v/>
          </cell>
          <cell r="H9886">
            <v>15</v>
          </cell>
          <cell r="I9886">
            <v>12</v>
          </cell>
          <cell r="J9886">
            <v>10</v>
          </cell>
          <cell r="K9886" t="str">
            <v>乙类</v>
          </cell>
        </row>
        <row r="9887">
          <cell r="A9887" t="str">
            <v>QCAA0059</v>
          </cell>
          <cell r="B9887" t="str">
            <v>能且疗法
(སྣུམ་འཆོས།)</v>
          </cell>
          <cell r="C9887" t="str">
            <v>根据藏医诊断及患者病性､病情､患病体质等选用相应藏药(浸泡于动物或植物油中,陈年较佳),药油加热,涂擦患者腰背部及手足心,观察患者病情变化,防止烫伤。禁用于皮肤破溃处。</v>
          </cell>
          <cell r="D9887" t="str">
            <v>辅料</v>
          </cell>
          <cell r="E9887" t="str">
            <v/>
          </cell>
          <cell r="F9887" t="str">
            <v>部位</v>
          </cell>
          <cell r="G9887" t="str">
            <v/>
          </cell>
          <cell r="H9887">
            <v>60</v>
          </cell>
          <cell r="I9887">
            <v>48</v>
          </cell>
          <cell r="J9887">
            <v>42</v>
          </cell>
          <cell r="K9887" t="str">
            <v>乙类</v>
          </cell>
        </row>
        <row r="9888">
          <cell r="A9888" t="str">
            <v>QCAA0060</v>
          </cell>
          <cell r="B9888" t="str">
            <v>金烙疗法
(གསེར་ཏེལ།)</v>
          </cell>
          <cell r="C9888" t="str">
            <v>手持灼热精制的金烙器具对治疗穴位或病灶灼疗。根据病性､病情､患病体质和穴位等选取安置体位､审定穴位所在､确定主穴与配穴,密切观察施术处肤色变化和患者神情反应,注意灼疗处感觉和病情变化,严格控制施术次数及速度,防止烫伤。</v>
          </cell>
          <cell r="D9888" t="str">
            <v/>
          </cell>
          <cell r="E9888" t="str">
            <v/>
          </cell>
          <cell r="F9888" t="str">
            <v>部位</v>
          </cell>
          <cell r="G9888" t="str">
            <v/>
          </cell>
          <cell r="H9888">
            <v>20</v>
          </cell>
          <cell r="I9888">
            <v>16</v>
          </cell>
          <cell r="J9888">
            <v>14</v>
          </cell>
          <cell r="K9888" t="str">
            <v>甲类</v>
          </cell>
        </row>
        <row r="9889">
          <cell r="A9889" t="str">
            <v>QCAA0061</v>
          </cell>
          <cell r="B9889" t="str">
            <v>银烙疗法
(དངུལ་ཏེལ།)</v>
          </cell>
          <cell r="C9889" t="str">
            <v>手持灼热精制的银烙器具对治疗穴位或病灶灼疗。根据病性､病情､患病部位和穴位等选定安置体位､审定穴位所在､确定主穴与配穴,密切观察施治处肤色变化和患者神情变化,注意灼烤处感觉和病情变化,掌握施术次数及速度,防止烫伤。</v>
          </cell>
          <cell r="D9889" t="str">
            <v/>
          </cell>
          <cell r="E9889" t="str">
            <v/>
          </cell>
          <cell r="F9889" t="str">
            <v>部位</v>
          </cell>
          <cell r="G9889" t="str">
            <v/>
          </cell>
          <cell r="H9889">
            <v>15</v>
          </cell>
          <cell r="I9889">
            <v>12</v>
          </cell>
          <cell r="J9889">
            <v>10</v>
          </cell>
          <cell r="K9889" t="str">
            <v>甲类</v>
          </cell>
        </row>
        <row r="9890">
          <cell r="A9890" t="str">
            <v>QCAA0062</v>
          </cell>
          <cell r="B9890" t="str">
            <v>铜烙疗法
(ཟངས་ཏེལ།)</v>
          </cell>
          <cell r="C9890" t="str">
            <v>将专制的红布平铺或适宜捆绑于治疗部位或相应穴位处。依次手持灼热特制的小､中､大铜烙器具对治疗穴位或病灶部位灼烤。根据病性､病情､患病部位和穴位等选取安置体位､审定穴位所在,密切观察施治处肤色变化和患者神情变化,注意灼烤处感觉和病情变化,掌握灼烤温度及时间,及时调整铜烙器具与灼烤部位皮肤距离,防止烫伤。</v>
          </cell>
          <cell r="D9890" t="str">
            <v/>
          </cell>
          <cell r="E9890" t="str">
            <v/>
          </cell>
          <cell r="F9890" t="str">
            <v>部位</v>
          </cell>
          <cell r="G9890" t="str">
            <v/>
          </cell>
          <cell r="H9890">
            <v>10</v>
          </cell>
          <cell r="I9890">
            <v>10</v>
          </cell>
          <cell r="J9890">
            <v>8</v>
          </cell>
          <cell r="K9890" t="str">
            <v>甲类</v>
          </cell>
        </row>
        <row r="9891">
          <cell r="A9891" t="str">
            <v>QCAA0063</v>
          </cell>
          <cell r="B9891" t="str">
            <v>铁烙疗法
(ལྕགས་ཏེལ།)</v>
          </cell>
          <cell r="C9891" t="str">
            <v>将特制的红布平铺或适宜捆绑于治疗部位或相应穴位处。依次手持灼热特制的小､中､大铁烙器具对治疗穴位或病灶部位灼烤。根据病性､病情､患病部位和穴位等选取安置体位､审定穴位所在,密切观察施治处肤色变化和患者神情变化,注意灼烤处感觉和病情变化,掌握灼烤温度及时间,及时调整铜烙器具与灼烤部位皮肤距离,防止烫伤。</v>
          </cell>
          <cell r="D9891" t="str">
            <v/>
          </cell>
          <cell r="E9891" t="str">
            <v/>
          </cell>
          <cell r="F9891" t="str">
            <v>部位</v>
          </cell>
          <cell r="G9891" t="str">
            <v/>
          </cell>
          <cell r="H9891">
            <v>10</v>
          </cell>
          <cell r="I9891">
            <v>10</v>
          </cell>
          <cell r="J9891">
            <v>8</v>
          </cell>
          <cell r="K9891" t="str">
            <v>甲类</v>
          </cell>
        </row>
        <row r="9892">
          <cell r="A9892" t="str">
            <v>QCAA0064</v>
          </cell>
          <cell r="B9892" t="str">
            <v>鼻熏疗法
(སྣ་བདུག།)</v>
          </cell>
          <cell r="C9892" t="str">
            <v>将熏鼻方(鼻烟方)直接吸入鼻腔或将方剂制成香柱(熏鼻方)引燃后装入熏鼻器中烟熏鼻腔,使其渗入耳､目､头脑等部位达到醒脑开窍和治疗疾病的目的的一种治疗方法。</v>
          </cell>
        </row>
        <row r="9892">
          <cell r="F9892" t="str">
            <v>次</v>
          </cell>
          <cell r="G9892" t="str">
            <v/>
          </cell>
          <cell r="H9892">
            <v>30</v>
          </cell>
          <cell r="I9892">
            <v>26</v>
          </cell>
          <cell r="J9892">
            <v>22</v>
          </cell>
          <cell r="K9892" t="str">
            <v>甲类</v>
          </cell>
        </row>
        <row r="9893">
          <cell r="A9893" t="str">
            <v>QCAA0065</v>
          </cell>
          <cell r="B9893" t="str">
            <v>角罐疗法
(རྭ་འཇིབས།)</v>
          </cell>
          <cell r="C9893" t="str">
            <v>用牛角支撑的角灌,根据适应症在病痛关节处,消炎后,贴置在关节处,用针管抽出空气,使其淤血后针刺,再用角罐将其淤血吸出,消毒包扎。</v>
          </cell>
          <cell r="D9893" t="str">
            <v/>
          </cell>
          <cell r="E9893" t="str">
            <v/>
          </cell>
          <cell r="F9893" t="str">
            <v>罐</v>
          </cell>
          <cell r="G9893" t="str">
            <v/>
          </cell>
          <cell r="H9893">
            <v>20</v>
          </cell>
          <cell r="I9893">
            <v>16</v>
          </cell>
          <cell r="J9893">
            <v>14</v>
          </cell>
          <cell r="K9893" t="str">
            <v>甲类</v>
          </cell>
        </row>
        <row r="9894">
          <cell r="A9894" t="str">
            <v>QCAA0066</v>
          </cell>
          <cell r="B9894" t="str">
            <v>水轮疗法
(ཆུའི་འཕྲུལ་འཁོར།)</v>
          </cell>
          <cell r="C9894" t="str">
            <v>在治疗热症时,药用冰片主药方､外治对小尖脉放血､食用凉性饮食､在凉爽的地方进行护理的热症治疗方法。</v>
          </cell>
          <cell r="D9894" t="str">
            <v/>
          </cell>
          <cell r="E9894" t="str">
            <v/>
          </cell>
          <cell r="F9894" t="str">
            <v>次</v>
          </cell>
          <cell r="G9894" t="str">
            <v/>
          </cell>
          <cell r="H9894">
            <v>40</v>
          </cell>
          <cell r="I9894">
            <v>32</v>
          </cell>
          <cell r="J9894">
            <v>28</v>
          </cell>
          <cell r="K9894" t="str">
            <v>甲类</v>
          </cell>
        </row>
        <row r="9895">
          <cell r="A9895" t="str">
            <v>QCAA0067</v>
          </cell>
          <cell r="B9895" t="str">
            <v>火轮疗法
(མེའི་འཕྲུལ་འཁོར།)</v>
          </cell>
          <cell r="C9895" t="str">
            <v>在治疗寒症时,药用石榴主药方､外治用火灸灸穴､食用热性饮食､在温暖的地方进行护理的寒症治疗方法</v>
          </cell>
          <cell r="D9895" t="str">
            <v/>
          </cell>
          <cell r="E9895" t="str">
            <v/>
          </cell>
          <cell r="F9895" t="str">
            <v>次</v>
          </cell>
          <cell r="G9895" t="str">
            <v/>
          </cell>
          <cell r="H9895">
            <v>40</v>
          </cell>
          <cell r="I9895">
            <v>32</v>
          </cell>
          <cell r="J9895">
            <v>28</v>
          </cell>
          <cell r="K9895" t="str">
            <v>甲类</v>
          </cell>
        </row>
        <row r="9896">
          <cell r="A9896" t="str">
            <v>QCAA0068</v>
          </cell>
          <cell r="B9896" t="str">
            <v>囟会穴达日卡
(མཚོགས་གསང།)</v>
          </cell>
          <cell r="C9896" t="str">
            <v>此脉位于前额发际正中向上量4横指处。先剃净前卤处头发,将细绳经两眉､两耳尖于后卤处扎结,用木棍撬紧,则鼓起此脉。然后用凹背刀将本脉向上略划破即可。划破时手术刀不能用力直划,此脉位于皮下组织,与其他脉有广泛吻合,加之皮肤血管丰富,放血后必须加压止血。对卤门沉重,眼脸刺痛,时疫头昏,培根与赤巴症引起的前额刺痛,饮酒和烤火日晒引起的头痛等有一定的疗效。</v>
          </cell>
          <cell r="D9896" t="str">
            <v/>
          </cell>
          <cell r="E9896" t="str">
            <v/>
          </cell>
          <cell r="F9896" t="str">
            <v>次</v>
          </cell>
          <cell r="G9896" t="str">
            <v/>
          </cell>
          <cell r="H9896">
            <v>30</v>
          </cell>
          <cell r="I9896">
            <v>25</v>
          </cell>
          <cell r="J9896">
            <v>20</v>
          </cell>
          <cell r="K9896" t="str">
            <v>甲类</v>
          </cell>
        </row>
        <row r="9897">
          <cell r="A9897" t="str">
            <v>QCAA0069</v>
          </cell>
          <cell r="B9897" t="str">
            <v>金枪脉达日卡
(གསེར་མདུང།)</v>
          </cell>
          <cell r="C9897" t="str">
            <v>此脉位于两眉头连线的中点向右1寸,再直向发际方向4横指处。将绳经两眉向后卤缠绕扎紧,用手揉搓前额,前额右侧暴突的血管即为本脉。将斧刃刀放在血管上用指弹击刀背放血。不能用力割刺,勿伤及与其毗邻的动脉和神经。对沙眼､眼睛红肿发炎､妇科病引起的眉毛脱落､眼脸沉重､无力等方面有一定的疗效。</v>
          </cell>
          <cell r="D9897" t="str">
            <v/>
          </cell>
          <cell r="E9897" t="str">
            <v/>
          </cell>
          <cell r="F9897" t="str">
            <v>次</v>
          </cell>
          <cell r="G9897" t="str">
            <v/>
          </cell>
          <cell r="H9897">
            <v>40</v>
          </cell>
          <cell r="I9897">
            <v>32</v>
          </cell>
          <cell r="J9897">
            <v>28</v>
          </cell>
          <cell r="K9897" t="str">
            <v>甲类</v>
          </cell>
        </row>
        <row r="9898">
          <cell r="A9898" t="str">
            <v>QCAA0070</v>
          </cell>
          <cell r="B9898" t="str">
            <v>银枪脉达日卡
(དངུལ་མདུང།)</v>
          </cell>
          <cell r="C9898" t="str">
            <v>此脉位于两眉头连线的中点向左1寸,再直向发际方向4横指处。将绳经两眉向后卤缠绕扎紧,揉搓前额,前额左侧暴突的血管即为本脉。将斧刃刀放在血管上,用指弹击刀背放血。</v>
          </cell>
          <cell r="D9898" t="str">
            <v/>
          </cell>
          <cell r="E9898" t="str">
            <v/>
          </cell>
          <cell r="F9898" t="str">
            <v>次</v>
          </cell>
          <cell r="G9898" t="str">
            <v/>
          </cell>
          <cell r="H9898">
            <v>40</v>
          </cell>
          <cell r="I9898">
            <v>32</v>
          </cell>
          <cell r="J9898">
            <v>28</v>
          </cell>
          <cell r="K9898" t="str">
            <v>甲类</v>
          </cell>
        </row>
        <row r="9899">
          <cell r="A9899" t="str">
            <v>QCAA0071</v>
          </cell>
          <cell r="B9899" t="str">
            <v>鼻尖脉达日卡
(སྣ་རྩེ།)</v>
          </cell>
          <cell r="C9899" t="str">
            <v>此脉位于鼻尖正中略下,用拇指和食指紧掐鼻尖,或用两木棍紧夹鼻尖。用突刃刀略压割刺。严禁刀口过大和放血过多。对鼻塞不通,眼睛干涩有很大疗效。</v>
          </cell>
          <cell r="D9899" t="str">
            <v/>
          </cell>
          <cell r="E9899" t="str">
            <v/>
          </cell>
          <cell r="F9899" t="str">
            <v>次</v>
          </cell>
          <cell r="G9899" t="str">
            <v/>
          </cell>
          <cell r="H9899">
            <v>40</v>
          </cell>
          <cell r="I9899">
            <v>32</v>
          </cell>
          <cell r="J9899">
            <v>28</v>
          </cell>
          <cell r="K9899" t="str">
            <v>甲类</v>
          </cell>
        </row>
        <row r="9900">
          <cell r="A9900" t="str">
            <v>QCAA0072</v>
          </cell>
          <cell r="B9900" t="str">
            <v>耳脉达日卡
(ལྦ་རྩ།)</v>
          </cell>
          <cell r="C9900" t="str">
            <v>此脉左右共4口,位于耳孔正前方1寸左右处静脉为内树脉,耳孔平对的耳廓背面1寸左右处静脉为外树脉。用力按压颈部小尖脉即可行术。内树脉与动脉并列分布,因而要用复切法放血。操作要谨慎,不要误伤内树脉邻近的动脉和外树脉毗邻的水脉。对于耳流脓血,偏头痛,前额或头后部疼痛有很大疗效。</v>
          </cell>
          <cell r="D9900" t="str">
            <v/>
          </cell>
          <cell r="E9900" t="str">
            <v/>
          </cell>
          <cell r="F9900" t="str">
            <v>次</v>
          </cell>
          <cell r="G9900" t="str">
            <v/>
          </cell>
          <cell r="H9900">
            <v>30</v>
          </cell>
          <cell r="I9900">
            <v>25</v>
          </cell>
          <cell r="J9900">
            <v>20</v>
          </cell>
          <cell r="K9900" t="str">
            <v>甲类</v>
          </cell>
        </row>
        <row r="9901">
          <cell r="A9901" t="str">
            <v>QCAA0073</v>
          </cell>
          <cell r="B9901" t="str">
            <v>舌脉达日卡
(ལྕེ་རྩ།)</v>
          </cell>
          <cell r="C9901" t="str">
            <v>舌头上卷,中缝(舌系带)两侧静脉上,左为山羊脉,右为绵羊脉两脉。令患者用温水洗漱口腔,舌头上卷,用两根木棍不松不紧地夹住舌体,用月牙刀尖从两脉较粗部位的脉侧穿透即可。防止刀口感染,或将骨片烧热外熨刀口。刀口不宜过大,禁忌用直划法､横断法和斜割法。对口齿结巴,言语艰难,口渴,舌裂,舌体后缩,舌肿,剧烈呕吐,心肌炎等疾病有很大作用。</v>
          </cell>
          <cell r="D9901" t="str">
            <v/>
          </cell>
          <cell r="E9901" t="str">
            <v/>
          </cell>
          <cell r="F9901" t="str">
            <v>次</v>
          </cell>
          <cell r="G9901" t="str">
            <v/>
          </cell>
          <cell r="H9901">
            <v>80</v>
          </cell>
          <cell r="I9901">
            <v>65</v>
          </cell>
          <cell r="J9901">
            <v>55</v>
          </cell>
          <cell r="K9901" t="str">
            <v>甲类</v>
          </cell>
        </row>
        <row r="9902">
          <cell r="A9902" t="str">
            <v>QCAA0074</v>
          </cell>
          <cell r="B9902" t="str">
            <v>鬓部动脉达日卡
(མུར་གོང་འཕར་རྩ།)</v>
          </cell>
          <cell r="C9902" t="str">
            <v>太阳穴处靠耳侧肌肉凸突后侧,与耳尖平行的鬓发中的静脉。将斧刃刀放在血管上用指弹击刀背放血。不能用力割刺,勿伤及与其毗邻的动脉和神经。对沙眼､眼睛红肿发炎､妇科病引起的眉毛脱落､眼脸沉重､无力等方面有一定的疗效。</v>
          </cell>
          <cell r="D9902" t="str">
            <v/>
          </cell>
          <cell r="E9902" t="str">
            <v/>
          </cell>
          <cell r="F9902" t="str">
            <v>次</v>
          </cell>
          <cell r="G9902" t="str">
            <v/>
          </cell>
          <cell r="H9902">
            <v>80</v>
          </cell>
          <cell r="I9902">
            <v>65</v>
          </cell>
          <cell r="J9902">
            <v>55</v>
          </cell>
          <cell r="K9902" t="str">
            <v>甲类</v>
          </cell>
        </row>
        <row r="9903">
          <cell r="A9903" t="str">
            <v>QCAA0075</v>
          </cell>
          <cell r="B9903" t="str">
            <v>齿动脉达日卡
(སོ་རྩ།)</v>
          </cell>
          <cell r="C9903" t="str">
            <v>颏唇沟的中央凹陷向两侧各量1寸处,寻找动脉放血。用细绳缠绕颈项,向侧面紧拉,绳子紧拉后用月牙刀尖从脉侧马上穿透,时间不宜过长会引起昏迷。禁用直刺和横断法。对血病所致的牙病,虫牙,牙龈充血等有很大的疗效。</v>
          </cell>
          <cell r="D9903" t="str">
            <v/>
          </cell>
          <cell r="E9903" t="str">
            <v/>
          </cell>
          <cell r="F9903" t="str">
            <v>次</v>
          </cell>
          <cell r="G9903" t="str">
            <v/>
          </cell>
          <cell r="H9903">
            <v>100</v>
          </cell>
          <cell r="I9903">
            <v>80</v>
          </cell>
          <cell r="J9903">
            <v>70</v>
          </cell>
          <cell r="K9903" t="str">
            <v>甲类</v>
          </cell>
        </row>
        <row r="9904">
          <cell r="A9904" t="str">
            <v>QCAA0076</v>
          </cell>
          <cell r="B9904" t="str">
            <v>露顶穴达日卡
(སྤྱི་གཙུག།)</v>
          </cell>
          <cell r="C9904" t="str">
            <v>从印堂过头顶到后颈窝的连线与两耳尖过头顶线交点处。此穴因是肌肉､骨､脑三者之脉络所在处主治隆引起的头晕,昏迷倒仆,神志不清,健忘,眼翳症,鼻血不止等有效。</v>
          </cell>
          <cell r="D9904" t="str">
            <v/>
          </cell>
          <cell r="E9904" t="str">
            <v/>
          </cell>
          <cell r="F9904" t="str">
            <v>次</v>
          </cell>
          <cell r="G9904" t="str">
            <v/>
          </cell>
          <cell r="H9904">
            <v>30</v>
          </cell>
          <cell r="I9904">
            <v>25</v>
          </cell>
          <cell r="J9904">
            <v>20</v>
          </cell>
          <cell r="K9904" t="str">
            <v>甲类</v>
          </cell>
        </row>
        <row r="9905">
          <cell r="A9905" t="str">
            <v>QCAA0077</v>
          </cell>
          <cell r="B9905" t="str">
            <v>臂脉达日卡
(དཔུང་རྩ།)</v>
          </cell>
          <cell r="C9905" t="str">
            <v>上臂羊尾肌尖端内侧向下量3横指。羊尾肌尖部用绳绑紧。用小羽状刀尖将血管从侧面切开。此处有羊尾肌,比较凶险,禁止使用横断法,避免进刀时用力过猛。此脉放血对上体疼痛,头部疾病,呼吸喘急,肺充血发炎,两胁肋刺痛,头颅外伤骨折及后卤疼痛等有很大的疗效。</v>
          </cell>
          <cell r="D9905" t="str">
            <v/>
          </cell>
          <cell r="E9905" t="str">
            <v/>
          </cell>
          <cell r="F9905" t="str">
            <v>次</v>
          </cell>
          <cell r="G9905" t="str">
            <v/>
          </cell>
          <cell r="H9905">
            <v>70</v>
          </cell>
          <cell r="I9905">
            <v>55</v>
          </cell>
          <cell r="J9905">
            <v>50</v>
          </cell>
          <cell r="K9905" t="str">
            <v>甲类</v>
          </cell>
        </row>
        <row r="9906">
          <cell r="A9906" t="str">
            <v>QCAA0078</v>
          </cell>
          <cell r="B9906" t="str">
            <v>泽群脉达日卡
(རྩེ་ཆུང།)</v>
          </cell>
          <cell r="C9906" t="str">
            <v>从锁骨正中向颈部方向量4横指处,或上提耳朵随即有一动脉显露,次动脉的外侧半横指处即为本脉。左泽群脉放血,则将细绳经左侧颈部和右侧腋窝缠绕一圈打结,用木棒撬紧;有泽群脉放血,则经右侧颈部和左侧腋窝缠绕打结撬紧。后用月牙刀尖复切,刀口要小。此处动脉和静脉分布特别密集,故须谨慎,禁止用脉顶横割法和横断法。本脉是头和脏腑脉管枢纽之所在,先辈医者喻为上体放血治疗之二户。主治脑虫,胸腔内出血浸及脏器,热症,肺波动热,肺扩散伤热,肺和心包､肝脏等充血和血病所致的疼痛,血液循环系统病变所致的全身颤栗,高烧,牙龈炎肿,外伤</v>
          </cell>
          <cell r="D9906" t="str">
            <v/>
          </cell>
          <cell r="E9906" t="str">
            <v/>
          </cell>
          <cell r="F9906" t="str">
            <v>次</v>
          </cell>
          <cell r="G9906" t="str">
            <v/>
          </cell>
          <cell r="H9906">
            <v>120</v>
          </cell>
          <cell r="I9906">
            <v>95</v>
          </cell>
          <cell r="J9906">
            <v>85</v>
          </cell>
          <cell r="K9906" t="str">
            <v>甲类</v>
          </cell>
        </row>
        <row r="9907">
          <cell r="A9907" t="str">
            <v>QCAA0079</v>
          </cell>
          <cell r="B9907" t="str">
            <v>通脉达日卡
(ཐོང་རྩ།)</v>
          </cell>
          <cell r="C9907" t="str">
            <v>胸骨上窝正中上1寸,将细绳在胸骨上窝处缠绕,在项部扎结,并用木棍撬紧。先划破皮肤,然后用弯头针勾住静脉血管缓缓上提,再用月牙刀顺脉直划。主治心热引起的癫狂症,肺炎,咳嗽,哮喘,喑哑,血紊乱上雍,高血压等。</v>
          </cell>
          <cell r="D9907" t="str">
            <v/>
          </cell>
          <cell r="E9907" t="str">
            <v/>
          </cell>
          <cell r="F9907" t="str">
            <v>次</v>
          </cell>
          <cell r="G9907" t="str">
            <v/>
          </cell>
          <cell r="H9907">
            <v>80</v>
          </cell>
          <cell r="I9907">
            <v>65</v>
          </cell>
          <cell r="J9907">
            <v>55</v>
          </cell>
          <cell r="K9907" t="str">
            <v>甲类</v>
          </cell>
        </row>
        <row r="9908">
          <cell r="A9908" t="str">
            <v>QCAA0080</v>
          </cell>
          <cell r="B9908" t="str">
            <v>诺尕脉达日卡
(སྣོད་ཀ)</v>
          </cell>
          <cell r="C9908" t="str">
            <v>肘窝正中向下1寸左右两条脉的交叉点即为本穴。手握石子,从肘窝向上臂方向3横指处,用绳子扎紧后用小羽状刀尖复切。本脉下面有动脉阿索利嘎,因此要特别谨慎,用复切法放血,禁用直划法和横断法等。</v>
          </cell>
          <cell r="D9908" t="str">
            <v/>
          </cell>
          <cell r="E9908" t="str">
            <v/>
          </cell>
          <cell r="F9908" t="str">
            <v>次</v>
          </cell>
          <cell r="G9908" t="str">
            <v/>
          </cell>
          <cell r="H9908">
            <v>70</v>
          </cell>
          <cell r="I9908">
            <v>55</v>
          </cell>
          <cell r="J9908">
            <v>50</v>
          </cell>
          <cell r="K9908" t="str">
            <v>甲类</v>
          </cell>
        </row>
        <row r="9909">
          <cell r="A9909" t="str">
            <v>QCAA0081</v>
          </cell>
          <cell r="B9909" t="str">
            <v>赤巴脉达日卡
(མཁྲིས་པ་གཤའ་རེངས།)</v>
          </cell>
          <cell r="C9909" t="str">
            <v>位于肝如通脉内侧,即小臂内侧靠下缘走向脉管的第一分支。手握石子,本脉上方3横指处绑扎。用小羽状刀尖直划。切勿伤及本脉下面的肉座(肌腹)。主治:眼目黄染,全身沉重,不思饮食,胆瘟所致的头痛,胆汁溢于胃,陈旧性胆病,口苦,眼中翳障新生等。</v>
          </cell>
          <cell r="D9909" t="str">
            <v/>
          </cell>
          <cell r="E9909" t="str">
            <v/>
          </cell>
          <cell r="F9909" t="str">
            <v>次</v>
          </cell>
          <cell r="G9909" t="str">
            <v/>
          </cell>
          <cell r="H9909">
            <v>50</v>
          </cell>
          <cell r="I9909">
            <v>40</v>
          </cell>
          <cell r="J9909">
            <v>35</v>
          </cell>
          <cell r="K9909" t="str">
            <v>乙类</v>
          </cell>
        </row>
        <row r="9910">
          <cell r="A9910" t="str">
            <v>QCAA0082</v>
          </cell>
          <cell r="B9910" t="str">
            <v>培根脉达日卡
(བད་ཀན་གཤའ་རེངས།)</v>
          </cell>
          <cell r="C9910" t="str">
            <v>肘窝与腕横纹之间有三条夏让脉,前臂内侧中间,即从尺骨侧数起的第三条脉为本脉。手握石子,于本脉放血点向上3横指处绑扎。用小羽状刀尖直划,进刀切勿用力过猛。主治口中无味,舍湿润,全身沉重,不思饮食,水色黄,脐左右和胃区刺痛,手麻木等。</v>
          </cell>
          <cell r="D9910" t="str">
            <v/>
          </cell>
          <cell r="E9910" t="str">
            <v/>
          </cell>
          <cell r="F9910" t="str">
            <v>次</v>
          </cell>
          <cell r="G9910" t="str">
            <v/>
          </cell>
          <cell r="H9910">
            <v>50</v>
          </cell>
          <cell r="I9910">
            <v>40</v>
          </cell>
          <cell r="J9910">
            <v>35</v>
          </cell>
          <cell r="K9910" t="str">
            <v>乙类</v>
          </cell>
        </row>
        <row r="9911">
          <cell r="A9911" t="str">
            <v>QCAA0083</v>
          </cell>
          <cell r="B9911" t="str">
            <v>曲塞脉达日卡
(ཆུ་སེར་གཤའ་རེངས།)</v>
          </cell>
          <cell r="C9911" t="str">
            <v>赤巴夏让与培根夏让两脉之中间一脉即为本脉。手握石子,于本脉向上3横指处绑扎。用小羽状刀尖直划。谨慎本脉下面的筋腱。主治全身沉重,嗜睡,培根胆汁溢于胃,黄水病引起的皮肤发痒,肿胀及嘴唇发肿。</v>
          </cell>
          <cell r="D9911" t="str">
            <v/>
          </cell>
          <cell r="E9911" t="str">
            <v/>
          </cell>
          <cell r="F9911" t="str">
            <v>次</v>
          </cell>
          <cell r="G9911" t="str">
            <v/>
          </cell>
          <cell r="H9911">
            <v>40</v>
          </cell>
          <cell r="I9911">
            <v>32</v>
          </cell>
          <cell r="J9911">
            <v>28</v>
          </cell>
          <cell r="K9911" t="str">
            <v>乙类</v>
          </cell>
        </row>
        <row r="9912">
          <cell r="A9912" t="str">
            <v>QCAA0084</v>
          </cell>
          <cell r="B9912" t="str">
            <v>如通脉达日卡
(རུ་ཐུང།)</v>
          </cell>
          <cell r="C9912" t="str">
            <v>从肘肌突向前臂背侧方向量4横指处,手握石子,在肘窝向小臂量1横指处绑紧。用小羽状刀尖顺着血管直划。</v>
          </cell>
          <cell r="D9912" t="str">
            <v/>
          </cell>
          <cell r="E9912" t="str">
            <v/>
          </cell>
          <cell r="F9912" t="str">
            <v>次</v>
          </cell>
          <cell r="G9912" t="str">
            <v/>
          </cell>
          <cell r="H9912">
            <v>70</v>
          </cell>
          <cell r="I9912">
            <v>55</v>
          </cell>
          <cell r="J9912">
            <v>50</v>
          </cell>
          <cell r="K9912" t="str">
            <v>甲类</v>
          </cell>
        </row>
        <row r="9913">
          <cell r="A9913" t="str">
            <v>QCAA0085</v>
          </cell>
          <cell r="B9913" t="str">
            <v>心肺合脉达日卡
(གློ་སྙིང་འདོམས་རྩ།)</v>
          </cell>
          <cell r="C9913" t="str">
            <v>从虎口向上量一札(拇指食指张开之距离),即诺嘎脉和岗脉两支脉相交点向下1分处。手握石子,于放血脉处向上量3横指处绑扎。用小羽状刀尖直划。切勿伤及本脉下面的肌腱。对心肌炎,肺炎,前胸和后背刺痛,血增盛,咯痰不出,痰液稠浓等方面有很大疗效。</v>
          </cell>
          <cell r="D9913" t="str">
            <v/>
          </cell>
          <cell r="E9913" t="str">
            <v/>
          </cell>
          <cell r="F9913" t="str">
            <v>次</v>
          </cell>
          <cell r="G9913" t="str">
            <v/>
          </cell>
          <cell r="H9913">
            <v>40</v>
          </cell>
          <cell r="I9913">
            <v>32</v>
          </cell>
          <cell r="J9913">
            <v>28</v>
          </cell>
          <cell r="K9913" t="str">
            <v>甲类</v>
          </cell>
        </row>
        <row r="9914">
          <cell r="A9914" t="str">
            <v>QCAA0086</v>
          </cell>
          <cell r="B9914" t="str">
            <v>肝肺合脉达日卡
(གློ་མཆིན་འདོམས་རྩ།)</v>
          </cell>
          <cell r="C9914" t="str">
            <v>肺岗脉和肝如通脉两脉相交处稍下,一般在手腕背面稍向上即为本脉。手握石子,在本脉向上3横指处绑扎。仔细诊察此处无凶险点后,用羽状刀尖直划。对有些此两脉不相交者,切勿放血。主治肺､肝脏充血引起上体和胃､肝区及横膈膜疼痛,咳嗽,白睛红黄等症。</v>
          </cell>
          <cell r="D9914" t="str">
            <v/>
          </cell>
          <cell r="E9914" t="str">
            <v/>
          </cell>
          <cell r="F9914" t="str">
            <v>次</v>
          </cell>
          <cell r="G9914" t="str">
            <v/>
          </cell>
          <cell r="H9914">
            <v>40</v>
          </cell>
          <cell r="I9914">
            <v>32</v>
          </cell>
          <cell r="J9914">
            <v>28</v>
          </cell>
          <cell r="K9914" t="str">
            <v>甲类</v>
          </cell>
        </row>
        <row r="9915">
          <cell r="A9915" t="str">
            <v>QCAA0087</v>
          </cell>
          <cell r="B9915" t="str">
            <v>肝胆合脉达日卡
(མཆིན་མཁྲིས་འདོམས་རྩ།)</v>
          </cell>
          <cell r="C9915" t="str">
            <v>周果脉的分支如通脉和赤巴夏让脉相交之处。手握石子,于本脉向上3横指处绑扎。用羽状刀尖直划。切勿伤及本脉下面的腹肌。主治肝热引起的肝胆疾病,肝功能衰退,肝病引起的食欲不振,胆结石等。</v>
          </cell>
          <cell r="D9915" t="str">
            <v/>
          </cell>
          <cell r="E9915" t="str">
            <v/>
          </cell>
          <cell r="F9915" t="str">
            <v>次</v>
          </cell>
          <cell r="G9915" t="str">
            <v/>
          </cell>
          <cell r="H9915">
            <v>70</v>
          </cell>
          <cell r="I9915">
            <v>55</v>
          </cell>
          <cell r="J9915">
            <v>50</v>
          </cell>
          <cell r="K9915" t="str">
            <v>甲类</v>
          </cell>
        </row>
        <row r="9916">
          <cell r="A9916" t="str">
            <v>QCAA0088</v>
          </cell>
          <cell r="B9916" t="str">
            <v>六会背脉达日卡
(རྒྱབ་རྩ་དྲུག་འདུས།)</v>
          </cell>
          <cell r="C9916" t="str">
            <v>为脏腑之总脉,手腕背面三支小血管汇合之处,即患者两虎口交叉,食指所按及之桡骨茎突与尺骨茎突的正中。手握石子,从本脉放血点向上量3横指处绑扎。用小羽状刀尖直划。勿伤及本脉下的筋腱。主治上体胀满,胸肺和后背刺痛,胃､大肠､肝脏充血,经血过多等。</v>
          </cell>
          <cell r="D9916" t="str">
            <v/>
          </cell>
          <cell r="E9916" t="str">
            <v/>
          </cell>
          <cell r="F9916" t="str">
            <v>次</v>
          </cell>
          <cell r="G9916" t="str">
            <v/>
          </cell>
          <cell r="H9916">
            <v>70</v>
          </cell>
          <cell r="I9916">
            <v>55</v>
          </cell>
          <cell r="J9916">
            <v>50</v>
          </cell>
          <cell r="K9916" t="str">
            <v>甲类</v>
          </cell>
        </row>
        <row r="9917">
          <cell r="A9917" t="str">
            <v>QCAA0089</v>
          </cell>
          <cell r="B9917" t="str">
            <v>腘脉达日卡
(སྒབ་རྩ།)</v>
          </cell>
          <cell r="C9917" t="str">
            <v>腘窝正中直下4横指处。在腘窝处紧紧绑扎后用羽状刀复切。此处本脉和水脉(神经)及动脉三脉并行,放血时勿误他脉,下面又有腓肠肌肉座较凶险,特须谨慎。主治肝血逆流于胃,脊椎强直,角弓反张,腰髂刺痛,肾性水肿,子宫出血不止等。</v>
          </cell>
          <cell r="D9917" t="str">
            <v/>
          </cell>
          <cell r="E9917" t="str">
            <v/>
          </cell>
          <cell r="F9917" t="str">
            <v>次</v>
          </cell>
          <cell r="G9917" t="str">
            <v/>
          </cell>
          <cell r="H9917">
            <v>80</v>
          </cell>
          <cell r="I9917">
            <v>65</v>
          </cell>
          <cell r="J9917">
            <v>55</v>
          </cell>
          <cell r="K9917" t="str">
            <v>甲类</v>
          </cell>
        </row>
        <row r="9918">
          <cell r="A9918" t="str">
            <v>QCAA0090</v>
          </cell>
          <cell r="B9918" t="str">
            <v>笼头脉达日卡
(རྟ་མཐུར།)</v>
          </cell>
          <cell r="C9918" t="str">
            <v>小腿内侧胫骨面处,及膝关节下约4横指处有横卧状如笼头的脉管。于本脉放血点上3横指处绑紧后用小羽状刀复切。</v>
          </cell>
          <cell r="D9918" t="str">
            <v/>
          </cell>
          <cell r="E9918" t="str">
            <v/>
          </cell>
          <cell r="F9918" t="str">
            <v>次</v>
          </cell>
          <cell r="G9918" t="str">
            <v/>
          </cell>
          <cell r="H9918">
            <v>70</v>
          </cell>
          <cell r="I9918">
            <v>55</v>
          </cell>
          <cell r="J9918">
            <v>50</v>
          </cell>
          <cell r="K9918" t="str">
            <v>甲类</v>
          </cell>
        </row>
        <row r="9919">
          <cell r="A9919" t="str">
            <v>QCAA0091</v>
          </cell>
          <cell r="B9919" t="str">
            <v>形秀脉达日卡
(བྱིན་གཞུག།)</v>
          </cell>
          <cell r="C9919" t="str">
            <v>足跟赤白肉际处向上5横指即胫骨后肌于踝之上面静脉。于踝关节上部绑扎后用羽状刀复切。此脉与动脉并行,务必谨慎。</v>
          </cell>
          <cell r="D9919" t="str">
            <v/>
          </cell>
          <cell r="E9919" t="str">
            <v/>
          </cell>
          <cell r="F9919" t="str">
            <v>次</v>
          </cell>
          <cell r="G9919" t="str">
            <v/>
          </cell>
          <cell r="H9919">
            <v>70</v>
          </cell>
          <cell r="I9919">
            <v>55</v>
          </cell>
          <cell r="J9919">
            <v>50</v>
          </cell>
          <cell r="K9919" t="str">
            <v>甲类</v>
          </cell>
        </row>
        <row r="9920">
          <cell r="A9920" t="str">
            <v>QCAA0092</v>
          </cell>
          <cell r="B9920" t="str">
            <v>隆脉达日卡
(ལོང་རྩ།)</v>
          </cell>
          <cell r="C9920" t="str">
            <v>内踝正中向上1寸处。于本脉放血点向上3横指处绑扎后用羽状刀顺脉直划。放血点不能超过内踝1寸。主治下体创伤血瘀,各种中毒症,胃和大肠积血,大肠､小肠疾病,便血,大便闭结,子宫痞瘤,经闭或经血不止,下腹､肛门肿胀疼痛,胃肠热胀,各关节酸痛或肿胀等。</v>
          </cell>
          <cell r="D9920" t="str">
            <v/>
          </cell>
          <cell r="E9920" t="str">
            <v/>
          </cell>
          <cell r="F9920" t="str">
            <v>次</v>
          </cell>
          <cell r="G9920" t="str">
            <v/>
          </cell>
          <cell r="H9920">
            <v>70</v>
          </cell>
          <cell r="I9920">
            <v>55</v>
          </cell>
          <cell r="J9920">
            <v>50</v>
          </cell>
          <cell r="K9920" t="str">
            <v>甲类</v>
          </cell>
        </row>
        <row r="9921">
          <cell r="A9921" t="str">
            <v>QCAA0093</v>
          </cell>
          <cell r="B9921" t="str">
            <v>小肠脉达日卡
(རྒྱུ་རྩ།)</v>
          </cell>
          <cell r="C9921" t="str">
            <v>足第二趾尖至跟骨后缘连线的中点内侧横纹正中,此处有五条脉,其中中间一脉即为本脉,若此处有三条脉,中间的一条便是本脉。两踝上面用绳绑扎后用月牙刀尖顺脉直划。主治小肠充血,头颅外伤引起的心绞痛等。</v>
          </cell>
          <cell r="D9921" t="str">
            <v/>
          </cell>
          <cell r="E9921" t="str">
            <v/>
          </cell>
          <cell r="F9921" t="str">
            <v>次</v>
          </cell>
          <cell r="G9921" t="str">
            <v/>
          </cell>
          <cell r="H9921">
            <v>80</v>
          </cell>
          <cell r="I9921">
            <v>65</v>
          </cell>
          <cell r="J9921">
            <v>55</v>
          </cell>
          <cell r="K9921" t="str">
            <v>甲类</v>
          </cell>
        </row>
        <row r="9922">
          <cell r="A9922" t="str">
            <v>QCAA0094</v>
          </cell>
          <cell r="B9922" t="str">
            <v>马鐙脉达日卡
(ཡོབ་གོང།)</v>
          </cell>
          <cell r="C9922" t="str">
            <v>足距骨正中向上1寸处。在腓肠肌下端绑扎后用小羽状刀复切。</v>
          </cell>
          <cell r="D9922" t="str">
            <v/>
          </cell>
          <cell r="E9922" t="str">
            <v/>
          </cell>
          <cell r="F9922" t="str">
            <v>次</v>
          </cell>
          <cell r="G9922" t="str">
            <v/>
          </cell>
          <cell r="H9922">
            <v>70</v>
          </cell>
          <cell r="I9922">
            <v>55</v>
          </cell>
          <cell r="J9922">
            <v>50</v>
          </cell>
          <cell r="K9922" t="str">
            <v>乙类</v>
          </cell>
        </row>
        <row r="9923">
          <cell r="A9923" t="str">
            <v>QCAA0095</v>
          </cell>
          <cell r="B9923" t="str">
            <v>峡脉达日卡
(བྱིན་ཀྱོག།)</v>
          </cell>
          <cell r="C9923" t="str">
            <v>外踝正中向上1寸处。于本脉放血点向上3横指处绑扎后用小羽状刀顺脉直划。</v>
          </cell>
          <cell r="D9923" t="str">
            <v/>
          </cell>
          <cell r="E9923" t="str">
            <v/>
          </cell>
          <cell r="F9923" t="str">
            <v>次</v>
          </cell>
          <cell r="G9923" t="str">
            <v/>
          </cell>
          <cell r="H9923">
            <v>70</v>
          </cell>
          <cell r="I9923">
            <v>55</v>
          </cell>
          <cell r="J9923">
            <v>50</v>
          </cell>
          <cell r="K9923" t="str">
            <v>乙类</v>
          </cell>
        </row>
        <row r="9924">
          <cell r="A9924" t="str">
            <v>QCAA0096</v>
          </cell>
          <cell r="B9924" t="str">
            <v>额脉达日卡
(དཔྲག་རྩལ།)</v>
          </cell>
          <cell r="C9924" t="str">
            <v>从额头正中的发际下1寸处(又名金枪胆脉)用细绳从眉上绕枕骨一周绑扎,并以小木棍于颈后绞紧后将斧刃刀对准脉管,手指弹击刀背切割。禁止用月牙刀割切和用横断法放血。主治赤巴引起的头痛即火烤日晒头痛,卤门部位沉重,特别于春秋时节和酒后头痛,抬不起眼皮,感冒迁延不愈,鼻腔疾病等。</v>
          </cell>
          <cell r="D9924" t="str">
            <v/>
          </cell>
          <cell r="E9924" t="str">
            <v/>
          </cell>
          <cell r="F9924" t="str">
            <v>次</v>
          </cell>
          <cell r="G9924" t="str">
            <v/>
          </cell>
          <cell r="H9924">
            <v>70</v>
          </cell>
          <cell r="I9924">
            <v>55</v>
          </cell>
          <cell r="J9924">
            <v>50</v>
          </cell>
          <cell r="K9924" t="str">
            <v>甲类</v>
          </cell>
        </row>
        <row r="9925">
          <cell r="A9925" t="str">
            <v>QCAA0097</v>
          </cell>
          <cell r="B9925" t="str">
            <v>胃角脉达日卡
(ཕོ་བའི་རྭ་རྩ།)</v>
          </cell>
          <cell r="C9925" t="str">
            <v>剑突尖下3寸,又向左右各2寸处。用细绳于上腰部紧紧绑扎后用斜背刀尖复切或从侧面穿透。进刀时禁止用力过大或用断切法。主治胃部伏热和波动热,陈旧胃热,胃虫病,大肠虫病,陈旧血症,黄水病等。</v>
          </cell>
          <cell r="D9925" t="str">
            <v/>
          </cell>
          <cell r="E9925" t="str">
            <v/>
          </cell>
          <cell r="F9925" t="str">
            <v>次</v>
          </cell>
          <cell r="G9925" t="str">
            <v/>
          </cell>
          <cell r="H9925">
            <v>70</v>
          </cell>
          <cell r="I9925">
            <v>55</v>
          </cell>
          <cell r="J9925">
            <v>50</v>
          </cell>
          <cell r="K9925" t="str">
            <v>乙类</v>
          </cell>
        </row>
        <row r="9926">
          <cell r="A9926" t="str">
            <v>QCAA0098</v>
          </cell>
          <cell r="B9926" t="str">
            <v>其它达日卡
(གཏར་དཔྱད།)</v>
          </cell>
          <cell r="C9926" t="str">
            <v>除以上例举以外的其它脉的达日卡治疗。</v>
          </cell>
          <cell r="D9926" t="str">
            <v/>
          </cell>
          <cell r="E9926" t="str">
            <v/>
          </cell>
          <cell r="F9926" t="str">
            <v>次</v>
          </cell>
          <cell r="G9926" t="str">
            <v/>
          </cell>
          <cell r="H9926">
            <v>70</v>
          </cell>
          <cell r="I9926">
            <v>55</v>
          </cell>
          <cell r="J9926">
            <v>50</v>
          </cell>
          <cell r="K9926" t="str">
            <v>乙类</v>
          </cell>
        </row>
        <row r="9927">
          <cell r="A9927" t="str">
            <v>QCAA0099</v>
          </cell>
          <cell r="B9927" t="str">
            <v>藏医清创敷药
(རྨ་བཅོས།)</v>
          </cell>
          <cell r="C9927" t="str">
            <v>利用藏医外治理论,针对患者创面进行系统清洁,敷附藏药材,促进创面愈合。</v>
          </cell>
          <cell r="D9927" t="str">
            <v>辅料</v>
          </cell>
          <cell r="E9927" t="str">
            <v/>
          </cell>
          <cell r="F9927" t="str">
            <v>次</v>
          </cell>
          <cell r="G9927" t="str">
            <v/>
          </cell>
          <cell r="H9927">
            <v>50</v>
          </cell>
          <cell r="I9927">
            <v>40</v>
          </cell>
          <cell r="J9927">
            <v>35</v>
          </cell>
          <cell r="K9927" t="str">
            <v>甲类</v>
          </cell>
        </row>
        <row r="9928">
          <cell r="A9928" t="str">
            <v>QCAA0100</v>
          </cell>
          <cell r="B9928" t="str">
            <v>全身涂擦法
(བྱུག་པ།)</v>
          </cell>
          <cell r="C9928" t="str">
            <v>是用药油及软膏涂擦､按摩全身,使腠理开启､气血流通,疏经通络,达到内病外治的一种方法。藏医经典《四部医典》专章论述擦涂法。</v>
          </cell>
          <cell r="D9928" t="str">
            <v>辅料</v>
          </cell>
          <cell r="E9928" t="str">
            <v/>
          </cell>
          <cell r="F9928" t="str">
            <v>次</v>
          </cell>
          <cell r="G9928" t="str">
            <v/>
          </cell>
          <cell r="H9928">
            <v>60</v>
          </cell>
          <cell r="I9928">
            <v>48</v>
          </cell>
          <cell r="J9928">
            <v>42</v>
          </cell>
          <cell r="K9928" t="str">
            <v>甲类</v>
          </cell>
        </row>
        <row r="9929">
          <cell r="A9929" t="str">
            <v>QCAA0101</v>
          </cell>
          <cell r="B9929" t="str">
            <v>金针疗法
(གསེར་ཁབ།)</v>
          </cell>
          <cell r="C9929" t="str">
            <v>是用金制成的针､刀等锐利器械,刺入人体的一定穴位和部位,排除体内积液､脓血､痞块､异物及病邪的一种治疗方法。</v>
          </cell>
          <cell r="D9929" t="str">
            <v/>
          </cell>
          <cell r="E9929" t="str">
            <v/>
          </cell>
          <cell r="F9929" t="str">
            <v>次</v>
          </cell>
          <cell r="G9929" t="str">
            <v/>
          </cell>
          <cell r="H9929">
            <v>60</v>
          </cell>
          <cell r="I9929">
            <v>48</v>
          </cell>
          <cell r="J9929">
            <v>42</v>
          </cell>
          <cell r="K9929" t="str">
            <v>甲类</v>
          </cell>
        </row>
        <row r="9930">
          <cell r="A9930" t="str">
            <v>QCAA0102</v>
          </cell>
          <cell r="B9930" t="str">
            <v>银针疗法
(དངུལ་ཁབ།)</v>
          </cell>
          <cell r="C9930" t="str">
            <v>是用金属银制成的针､刀等锐利器械,刺入人体的一定穴位和部位,排除体内积液､脓血､痞块､异物及病邪的一种治疗方法。</v>
          </cell>
          <cell r="D9930" t="str">
            <v/>
          </cell>
          <cell r="E9930" t="str">
            <v/>
          </cell>
          <cell r="F9930" t="str">
            <v>次</v>
          </cell>
          <cell r="G9930" t="str">
            <v/>
          </cell>
          <cell r="H9930">
            <v>40</v>
          </cell>
          <cell r="I9930">
            <v>32</v>
          </cell>
          <cell r="J9930">
            <v>28</v>
          </cell>
          <cell r="K9930" t="str">
            <v>甲类</v>
          </cell>
        </row>
        <row r="9931">
          <cell r="A9931" t="str">
            <v>QCAA0103</v>
          </cell>
          <cell r="B9931" t="str">
            <v>水疗
(ཆུ་བཅོས།)</v>
          </cell>
          <cell r="C9931" t="str">
            <v>水疗是一种辅助性的治疗方法,同时也被视为日常调节平衡的良法。水疗对关节炎及痛症､胃病及多种妇女病症都有奇佳的治疗效果。</v>
          </cell>
          <cell r="D9931" t="str">
            <v/>
          </cell>
          <cell r="E9931" t="str">
            <v/>
          </cell>
          <cell r="F9931" t="str">
            <v>次</v>
          </cell>
          <cell r="G9931" t="str">
            <v/>
          </cell>
          <cell r="H9931">
            <v>20</v>
          </cell>
          <cell r="I9931">
            <v>16</v>
          </cell>
          <cell r="J9931">
            <v>14</v>
          </cell>
          <cell r="K9931" t="str">
            <v>乙类</v>
          </cell>
        </row>
        <row r="9932">
          <cell r="A9932" t="str">
            <v>QCAA0104</v>
          </cell>
          <cell r="B9932" t="str">
            <v>脸面外治
(བྱད་བཅོས།)</v>
          </cell>
          <cell r="C9932" t="str">
            <v>根据面部颜色局部辨证,分为寒､热性选择不同的贴敷剂。局部常规消毒,将选好的药物选配不同基质调和制备,敷于面部。</v>
          </cell>
        </row>
        <row r="9932">
          <cell r="E9932" t="str">
            <v>药物</v>
          </cell>
          <cell r="F9932" t="str">
            <v>次</v>
          </cell>
          <cell r="G9932" t="str">
            <v/>
          </cell>
          <cell r="H9932">
            <v>60</v>
          </cell>
          <cell r="I9932">
            <v>48</v>
          </cell>
          <cell r="J9932">
            <v>42</v>
          </cell>
          <cell r="K9932" t="str">
            <v>乙类</v>
          </cell>
        </row>
        <row r="9933">
          <cell r="A9933" t="str">
            <v>QCAA0105</v>
          </cell>
          <cell r="B9933" t="str">
            <v>吉责
(ཇུ་ཙེས།)</v>
          </cell>
          <cell r="C9933" t="str">
            <v>常规消毒,根据病情皮下放血后再拔罐治疗。</v>
          </cell>
          <cell r="D9933" t="str">
            <v/>
          </cell>
          <cell r="E9933" t="str">
            <v/>
          </cell>
          <cell r="F9933" t="str">
            <v>次</v>
          </cell>
          <cell r="G9933" t="str">
            <v/>
          </cell>
          <cell r="H9933">
            <v>60</v>
          </cell>
          <cell r="I9933">
            <v>48</v>
          </cell>
          <cell r="J9933">
            <v>42</v>
          </cell>
          <cell r="K9933" t="str">
            <v>乙类</v>
          </cell>
        </row>
        <row r="9934">
          <cell r="A9934" t="str">
            <v>QCAA0106</v>
          </cell>
          <cell r="B9934" t="str">
            <v>藏医除疣治疗
(མཛེར་བཅོས།)</v>
          </cell>
          <cell r="C9934" t="str">
            <v>常规消毒,贴敷剂贴敷于每个疣体采用胶布箍围贴敷。</v>
          </cell>
        </row>
        <row r="9934">
          <cell r="E9934" t="str">
            <v>药物</v>
          </cell>
          <cell r="F9934" t="str">
            <v>次</v>
          </cell>
          <cell r="G9934" t="str">
            <v/>
          </cell>
          <cell r="H9934">
            <v>30</v>
          </cell>
          <cell r="I9934">
            <v>25</v>
          </cell>
          <cell r="J9934">
            <v>20</v>
          </cell>
          <cell r="K9934" t="str">
            <v>丙类</v>
          </cell>
        </row>
        <row r="9935">
          <cell r="A9935" t="str">
            <v>QCAA0107</v>
          </cell>
          <cell r="B9935" t="str">
            <v>藏医斑丘疹祛除治疗
(པགས་དཔྱད།)</v>
          </cell>
          <cell r="C9935" t="str">
            <v>常规消毒,通过丘疹挤粟器械挤粟治疗。</v>
          </cell>
          <cell r="D9935" t="str">
            <v/>
          </cell>
          <cell r="E9935" t="str">
            <v/>
          </cell>
          <cell r="F9935" t="str">
            <v>次</v>
          </cell>
          <cell r="G9935" t="str">
            <v/>
          </cell>
          <cell r="H9935">
            <v>30</v>
          </cell>
          <cell r="I9935">
            <v>25</v>
          </cell>
          <cell r="J9935">
            <v>20</v>
          </cell>
          <cell r="K9935" t="str">
            <v>丙类</v>
          </cell>
        </row>
        <row r="9936">
          <cell r="A9936" t="str">
            <v>QCAA0108</v>
          </cell>
          <cell r="B9936" t="str">
            <v>煮法
(བཙོ།)</v>
          </cell>
          <cell r="C9936" t="str">
            <v>藏医按照不同病种和疾病性质等诸多具体指标,而选择相应药物灸料,对每个特效脉位给予15至20次火疗的治疗方法。</v>
          </cell>
          <cell r="D9936" t="str">
            <v/>
          </cell>
          <cell r="E9936" t="str">
            <v/>
          </cell>
          <cell r="F9936" t="str">
            <v>次</v>
          </cell>
          <cell r="G9936" t="str">
            <v/>
          </cell>
          <cell r="H9936">
            <v>50</v>
          </cell>
          <cell r="I9936">
            <v>40</v>
          </cell>
          <cell r="J9936">
            <v>35</v>
          </cell>
          <cell r="K9936" t="str">
            <v>乙类</v>
          </cell>
        </row>
        <row r="9937">
          <cell r="A9937" t="str">
            <v>QCAA0109</v>
          </cell>
          <cell r="B9937" t="str">
            <v>烧法
(བསྲེག།)</v>
          </cell>
          <cell r="C9937" t="str">
            <v>藏医按照不同病种和疾病性质等诸多具体指标,而选择相应药物灸料,对每个特效脉位给予7至15次火疗的治疗方法。</v>
          </cell>
          <cell r="D9937" t="str">
            <v/>
          </cell>
          <cell r="E9937" t="str">
            <v/>
          </cell>
          <cell r="F9937" t="str">
            <v>次</v>
          </cell>
          <cell r="G9937" t="str">
            <v/>
          </cell>
          <cell r="H9937">
            <v>30</v>
          </cell>
          <cell r="I9937">
            <v>25</v>
          </cell>
          <cell r="J9937">
            <v>20</v>
          </cell>
          <cell r="K9937" t="str">
            <v>乙类</v>
          </cell>
        </row>
        <row r="9938">
          <cell r="A9938" t="str">
            <v>QCAA0110</v>
          </cell>
          <cell r="B9938" t="str">
            <v>藏医正骨治疗
(ཆག་སྦྱོར་ལུགས་ཚུད།)</v>
          </cell>
          <cell r="C9938" t="str">
            <v>骨折后,对闭合性骨折用手按住碰药酒,使相应手法错位复原,与未受伤一侧相互比较,以防长短不一和畸形,后夹板固定,包扎。开放性骨折用药物清洗伤口,用力拉入纳位,留伤口后夹板固定,定期滴入药汁清洗伤口。</v>
          </cell>
          <cell r="D9938" t="str">
            <v>夹板,绷带</v>
          </cell>
          <cell r="E9938" t="str">
            <v/>
          </cell>
          <cell r="F9938" t="str">
            <v>次</v>
          </cell>
          <cell r="G9938" t="str">
            <v/>
          </cell>
          <cell r="H9938">
            <v>120</v>
          </cell>
          <cell r="I9938">
            <v>95</v>
          </cell>
          <cell r="J9938">
            <v>85</v>
          </cell>
          <cell r="K9938" t="str">
            <v>甲类</v>
          </cell>
        </row>
        <row r="9939">
          <cell r="A9939" t="str">
            <v>QCAA0111</v>
          </cell>
          <cell r="B9939" t="str">
            <v>藏医痔疮切除术
(གཞང་འབྲུམ་དྲག་དཔྱད།)</v>
          </cell>
          <cell r="C9939" t="str">
            <v>用特定的藏医器械将内痔､混合痔切除的治疗方法。</v>
          </cell>
          <cell r="D9939" t="str">
            <v/>
          </cell>
          <cell r="E9939" t="str">
            <v/>
          </cell>
          <cell r="F9939" t="str">
            <v>次</v>
          </cell>
          <cell r="G9939" t="str">
            <v/>
          </cell>
          <cell r="H9939">
            <v>1000</v>
          </cell>
          <cell r="I9939">
            <v>800</v>
          </cell>
          <cell r="J9939">
            <v>700</v>
          </cell>
          <cell r="K9939" t="str">
            <v>甲类</v>
          </cell>
        </row>
        <row r="9940">
          <cell r="A9940" t="str">
            <v>QCAA0112</v>
          </cell>
          <cell r="B9940" t="str">
            <v>藏医直肠脱出复位治疗 
(རྒྱུ་རླིགས་ལུགས་ཚུད།)</v>
          </cell>
          <cell r="C9940" t="str">
            <v>用热牛奶､酥油等介质将脱出的直肠洗净后采用特殊手法,结合藏药进行复位的治疗方法。</v>
          </cell>
          <cell r="D9940" t="str">
            <v>辅料</v>
          </cell>
          <cell r="E9940" t="str">
            <v/>
          </cell>
          <cell r="F9940" t="str">
            <v>次</v>
          </cell>
          <cell r="G9940" t="str">
            <v/>
          </cell>
          <cell r="H9940">
            <v>320</v>
          </cell>
          <cell r="I9940">
            <v>260</v>
          </cell>
          <cell r="J9940">
            <v>220</v>
          </cell>
          <cell r="K9940" t="str">
            <v>甲类</v>
          </cell>
        </row>
        <row r="9941">
          <cell r="A9941" t="str">
            <v>QCAA0113</v>
          </cell>
          <cell r="B9941" t="str">
            <v>藏医疝气治疗
(རྒྱུ་རླིགས་ལུགས་ཚུད།)</v>
          </cell>
          <cell r="C9941" t="str">
            <v>用藏医传统外治方法对疝气进行治疗。</v>
          </cell>
          <cell r="D9941" t="str">
            <v/>
          </cell>
          <cell r="E9941" t="str">
            <v/>
          </cell>
          <cell r="F9941" t="str">
            <v>次</v>
          </cell>
          <cell r="G9941" t="str">
            <v/>
          </cell>
          <cell r="H9941">
            <v>1300</v>
          </cell>
          <cell r="I9941">
            <v>1040</v>
          </cell>
          <cell r="J9941">
            <v>910</v>
          </cell>
          <cell r="K9941" t="str">
            <v>甲类</v>
          </cell>
        </row>
        <row r="9942">
          <cell r="A9942" t="str">
            <v>QCAA0114</v>
          </cell>
          <cell r="B9942" t="str">
            <v>宫泻疗法
(མངལ་སྦྱོང།)</v>
          </cell>
          <cell r="C9942" t="str">
            <v>应用各种动物肉和藏药混合后煎至常温后缓慢注入子宫,已达到治疗目的。</v>
          </cell>
          <cell r="D9942" t="str">
            <v>辅料</v>
          </cell>
          <cell r="E9942" t="str">
            <v/>
          </cell>
          <cell r="F9942" t="str">
            <v>次</v>
          </cell>
          <cell r="G9942" t="str">
            <v/>
          </cell>
          <cell r="H9942">
            <v>400</v>
          </cell>
          <cell r="I9942">
            <v>320</v>
          </cell>
          <cell r="J9942">
            <v>280</v>
          </cell>
          <cell r="K9942" t="str">
            <v>乙类</v>
          </cell>
        </row>
        <row r="9943">
          <cell r="A9943" t="str">
            <v>QCAA0115</v>
          </cell>
          <cell r="B9943" t="str">
            <v>磁峨法
(ཚུགས།)</v>
          </cell>
          <cell r="C9943" t="str">
            <v>刺柏与阳石磨擦生热后点穴数次。</v>
          </cell>
          <cell r="D9943" t="str">
            <v/>
          </cell>
          <cell r="E9943" t="str">
            <v/>
          </cell>
          <cell r="F9943" t="str">
            <v>次</v>
          </cell>
          <cell r="G9943" t="str">
            <v/>
          </cell>
          <cell r="H9943">
            <v>20</v>
          </cell>
          <cell r="I9943">
            <v>16</v>
          </cell>
          <cell r="J9943">
            <v>14</v>
          </cell>
          <cell r="K9943" t="str">
            <v>乙类</v>
          </cell>
        </row>
        <row r="9944">
          <cell r="A9944" t="str">
            <v>QCAA0116</v>
          </cell>
          <cell r="B9944" t="str">
            <v>净浴疗法
(ཁྲུས་གསོལ།)</v>
          </cell>
          <cell r="C9944" t="str">
            <v>按藏医理论和施治要求,根据患者病因､体征配制相应的药液洗浴,达到治疗目的。</v>
          </cell>
          <cell r="D9944" t="str">
            <v/>
          </cell>
          <cell r="E9944" t="str">
            <v/>
          </cell>
          <cell r="F9944" t="str">
            <v>次</v>
          </cell>
          <cell r="G9944" t="str">
            <v/>
          </cell>
          <cell r="H9944">
            <v>30</v>
          </cell>
          <cell r="I9944">
            <v>25</v>
          </cell>
          <cell r="J9944">
            <v>20</v>
          </cell>
          <cell r="K9944" t="str">
            <v>乙类</v>
          </cell>
        </row>
        <row r="9945">
          <cell r="A9945" t="str">
            <v>QCAA0117</v>
          </cell>
          <cell r="B9945" t="str">
            <v>熏香疗法
(སྤོས་གདུག།)</v>
          </cell>
          <cell r="C9945" t="str">
            <v>按照古藏医理论方剂针对各种隆病尤其是索隆病患者,用各种药物配制特殊香料进行熏香治疗。</v>
          </cell>
          <cell r="D9945" t="str">
            <v>辅料</v>
          </cell>
          <cell r="E9945" t="str">
            <v/>
          </cell>
          <cell r="F9945" t="str">
            <v>次</v>
          </cell>
          <cell r="G9945" t="str">
            <v/>
          </cell>
          <cell r="H9945">
            <v>7</v>
          </cell>
          <cell r="I9945">
            <v>6</v>
          </cell>
          <cell r="J9945">
            <v>5</v>
          </cell>
          <cell r="K9945" t="str">
            <v>乙类</v>
          </cell>
        </row>
        <row r="9946">
          <cell r="A9946" t="str">
            <v>QCAA0118</v>
          </cell>
          <cell r="B9946" t="str">
            <v>珙疗法
(སྒོམ།)</v>
          </cell>
          <cell r="C9946" t="str">
            <v>应用古藏医传统疗法中的珙疗法指导患者通过冥想､静坐等方法,感知体内三因的运行脉络,以达到治病强身､宁神､静心的目的。</v>
          </cell>
          <cell r="D9946" t="str">
            <v/>
          </cell>
          <cell r="E9946" t="str">
            <v/>
          </cell>
          <cell r="F9946" t="str">
            <v>半小时</v>
          </cell>
          <cell r="G9946" t="str">
            <v/>
          </cell>
          <cell r="H9946">
            <v>50</v>
          </cell>
          <cell r="I9946">
            <v>40</v>
          </cell>
          <cell r="J9946">
            <v>35</v>
          </cell>
          <cell r="K9946" t="str">
            <v>乙类</v>
          </cell>
        </row>
        <row r="9947">
          <cell r="A9947" t="str">
            <v>QCAA0119</v>
          </cell>
          <cell r="B9947" t="str">
            <v>若扎疗法
(རོ་ཙ།)</v>
          </cell>
          <cell r="C9947" t="str">
            <v>针对肾气不足､肾火衰败而引起各种病症的患者,制定相应的治疗方案､配制特殊的药物进行治疗。</v>
          </cell>
          <cell r="D9947" t="str">
            <v/>
          </cell>
          <cell r="E9947" t="str">
            <v/>
          </cell>
          <cell r="F9947" t="str">
            <v>次</v>
          </cell>
          <cell r="G9947" t="str">
            <v/>
          </cell>
          <cell r="H9947">
            <v>60</v>
          </cell>
          <cell r="I9947">
            <v>48</v>
          </cell>
          <cell r="J9947">
            <v>42</v>
          </cell>
          <cell r="K9947" t="str">
            <v>乙类</v>
          </cell>
        </row>
        <row r="9948">
          <cell r="A9948" t="str">
            <v>QCAA0120</v>
          </cell>
          <cell r="B9948" t="str">
            <v>三因平衡法
(འདུ་བ་སྙོམས་པ།)</v>
          </cell>
          <cell r="C9948" t="str">
            <v>所有疾病都是因为三因失衡即偏盛､偏衰､紊乱而引起,应用四大疗法使三因回归平衡,以达到治疗目的。</v>
          </cell>
          <cell r="D9948" t="str">
            <v/>
          </cell>
          <cell r="E9948" t="str">
            <v/>
          </cell>
          <cell r="F9948" t="str">
            <v>次</v>
          </cell>
          <cell r="G9948" t="str">
            <v/>
          </cell>
          <cell r="H9948">
            <v>90</v>
          </cell>
          <cell r="I9948">
            <v>70</v>
          </cell>
          <cell r="J9948">
            <v>60</v>
          </cell>
          <cell r="K9948" t="str">
            <v>甲类</v>
          </cell>
        </row>
        <row r="9949">
          <cell r="A9949" t="str">
            <v>QCAA0121</v>
          </cell>
          <cell r="B9949" t="str">
            <v>力珺疗法
(ལུས་སྤྱོང།)</v>
          </cell>
          <cell r="C9949" t="str">
            <v>对各种原因的引起的神经损伤､尤其是肢体功能障碍的患者制定相应的康复训练方案,应用运动疗法,对饮食进行营养评价指导,以达到治疗目的。</v>
          </cell>
          <cell r="D9949" t="str">
            <v/>
          </cell>
          <cell r="E9949" t="str">
            <v/>
          </cell>
          <cell r="F9949" t="str">
            <v>小时</v>
          </cell>
          <cell r="G9949" t="str">
            <v/>
          </cell>
          <cell r="H9949">
            <v>50</v>
          </cell>
          <cell r="I9949">
            <v>40</v>
          </cell>
          <cell r="J9949">
            <v>35</v>
          </cell>
          <cell r="K9949" t="str">
            <v>乙类</v>
          </cell>
        </row>
        <row r="9950">
          <cell r="A9950" t="str">
            <v>QCAA0122</v>
          </cell>
          <cell r="B9950" t="str">
            <v>藏医清瘟疗法
(རིམས་སེལ།)</v>
          </cell>
          <cell r="C9950" t="str">
            <v>应用藏医传统理论和方法根据患者的体质､症状辨证施治,清除体内温热。</v>
          </cell>
          <cell r="D9950" t="str">
            <v/>
          </cell>
          <cell r="E9950" t="str">
            <v/>
          </cell>
          <cell r="F9950" t="str">
            <v>次</v>
          </cell>
          <cell r="G9950" t="str">
            <v/>
          </cell>
          <cell r="H9950">
            <v>20</v>
          </cell>
          <cell r="I9950">
            <v>16</v>
          </cell>
          <cell r="J9950">
            <v>14</v>
          </cell>
          <cell r="K9950" t="str">
            <v>乙类</v>
          </cell>
        </row>
        <row r="9951">
          <cell r="A9951" t="str">
            <v>QCAA0123</v>
          </cell>
          <cell r="B9951" t="str">
            <v>五官清明疗法
(དབང་བོ་གསལ་ཐབས།)</v>
          </cell>
          <cell r="C9951" t="str">
            <v>针对各种原因引起的五官功能减退,应用藏医学经典理论中的相关方法使视觉､听觉､嗅觉､触觉､味觉的功能得到适当强化的方法。</v>
          </cell>
          <cell r="D9951" t="str">
            <v/>
          </cell>
          <cell r="E9951" t="str">
            <v/>
          </cell>
          <cell r="F9951" t="str">
            <v>次</v>
          </cell>
          <cell r="G9951" t="str">
            <v/>
          </cell>
          <cell r="H9951">
            <v>20</v>
          </cell>
          <cell r="I9951">
            <v>16</v>
          </cell>
          <cell r="J9951">
            <v>14</v>
          </cell>
          <cell r="K9951" t="str">
            <v>乙类</v>
          </cell>
        </row>
        <row r="9952">
          <cell r="A9952" t="str">
            <v>QCAA0124</v>
          </cell>
          <cell r="B9952" t="str">
            <v>脉通
(རྩ་གཤེར།)</v>
          </cell>
          <cell r="C9952" t="str">
            <v>口服药物与起居运动疗法联用,强行排出坏血与病灶的疗法。7天为一个疗程。</v>
          </cell>
          <cell r="D9952" t="str">
            <v/>
          </cell>
          <cell r="E9952" t="str">
            <v/>
          </cell>
          <cell r="F9952" t="str">
            <v>疗程</v>
          </cell>
          <cell r="G9952" t="str">
            <v/>
          </cell>
          <cell r="H9952">
            <v>1600</v>
          </cell>
          <cell r="I9952">
            <v>1280</v>
          </cell>
          <cell r="J9952">
            <v>1120</v>
          </cell>
          <cell r="K9952" t="str">
            <v>乙类</v>
          </cell>
        </row>
        <row r="9953">
          <cell r="A9953" t="str">
            <v>QCAA0125</v>
          </cell>
          <cell r="B9953" t="str">
            <v>章斗
(གྲང་དུགས།)</v>
          </cell>
          <cell r="C9953" t="str">
            <v>寒石或星水敷于相应穴区或阿是区。</v>
          </cell>
          <cell r="D9953" t="str">
            <v/>
          </cell>
          <cell r="E9953" t="str">
            <v/>
          </cell>
          <cell r="F9953" t="str">
            <v>次</v>
          </cell>
          <cell r="G9953" t="str">
            <v/>
          </cell>
          <cell r="H9953">
            <v>30</v>
          </cell>
          <cell r="I9953">
            <v>25</v>
          </cell>
          <cell r="J9953">
            <v>20</v>
          </cell>
          <cell r="K9953" t="str">
            <v>乙类</v>
          </cell>
        </row>
        <row r="9954">
          <cell r="A9954" t="str">
            <v>QCAA0126</v>
          </cell>
          <cell r="B9954" t="str">
            <v>热通疗法
(དྲོད་བཅོས།)</v>
          </cell>
          <cell r="C9954" t="str">
            <v>多种外治法联用,利用强大的热性刺激量,将寒性病症的寒热性质短时间内,恢复平衡的疗法。</v>
          </cell>
          <cell r="D9954" t="str">
            <v/>
          </cell>
          <cell r="E9954" t="str">
            <v/>
          </cell>
          <cell r="F9954" t="str">
            <v>次</v>
          </cell>
          <cell r="G9954" t="str">
            <v/>
          </cell>
          <cell r="H9954">
            <v>90</v>
          </cell>
          <cell r="I9954">
            <v>70</v>
          </cell>
          <cell r="J9954">
            <v>60</v>
          </cell>
          <cell r="K9954" t="str">
            <v>乙类</v>
          </cell>
        </row>
        <row r="9955">
          <cell r="A9955" t="str">
            <v>QCAA0127</v>
          </cell>
          <cell r="B9955" t="str">
            <v>向天太儿玛
(ཐོད་བསྐོར།)</v>
          </cell>
          <cell r="C9955" t="str">
            <v>由于病种性质不同,调节针尖方位与深浅､角度的补泻手法。</v>
          </cell>
          <cell r="D9955" t="str">
            <v>器具</v>
          </cell>
        </row>
        <row r="9955">
          <cell r="F9955" t="str">
            <v>次</v>
          </cell>
          <cell r="G9955" t="str">
            <v/>
          </cell>
          <cell r="H9955">
            <v>10</v>
          </cell>
          <cell r="I9955">
            <v>10</v>
          </cell>
          <cell r="J9955">
            <v>8</v>
          </cell>
          <cell r="K9955" t="str">
            <v>乙类</v>
          </cell>
        </row>
        <row r="9956">
          <cell r="A9956" t="str">
            <v>QCAA0128</v>
          </cell>
          <cell r="B9956" t="str">
            <v>穴位母子给补法
(མ་བསྐོར་བུ་ལ་མིམགནོད།)</v>
          </cell>
          <cell r="C9956" t="str">
            <v>根据穴位间母子关系,母穴与子穴互补的补泻手法。</v>
          </cell>
          <cell r="D9956" t="str">
            <v>器具</v>
          </cell>
        </row>
        <row r="9956">
          <cell r="F9956" t="str">
            <v>次</v>
          </cell>
          <cell r="G9956" t="str">
            <v/>
          </cell>
          <cell r="H9956">
            <v>90</v>
          </cell>
          <cell r="I9956">
            <v>70</v>
          </cell>
          <cell r="J9956">
            <v>60</v>
          </cell>
          <cell r="K9956" t="str">
            <v>乙类</v>
          </cell>
        </row>
        <row r="9957">
          <cell r="A9957" t="str">
            <v>QCAA0129</v>
          </cell>
          <cell r="B9957" t="str">
            <v>健脉法
(རྩི་སྲུང།)</v>
          </cell>
          <cell r="C9957" t="str">
            <v>脉管炎等病症,通过内服与外治联用,是清理管壁而达到润肠目的的治疗方法。</v>
          </cell>
          <cell r="D9957" t="str">
            <v>器具</v>
          </cell>
        </row>
        <row r="9957">
          <cell r="F9957" t="str">
            <v>次</v>
          </cell>
          <cell r="G9957" t="str">
            <v/>
          </cell>
          <cell r="H9957">
            <v>120</v>
          </cell>
          <cell r="I9957">
            <v>95</v>
          </cell>
          <cell r="J9957">
            <v>85</v>
          </cell>
          <cell r="K9957" t="str">
            <v>乙类</v>
          </cell>
        </row>
        <row r="9958">
          <cell r="A9958" t="str">
            <v>QCAA0130</v>
          </cell>
          <cell r="B9958" t="str">
            <v>赤泻
(མཁྲིས་བཤལ།)</v>
          </cell>
          <cell r="C9958" t="str">
            <v>赤巴偏盛性病种,由口服下泻药物结合温治疗法的诊疗方法。</v>
          </cell>
          <cell r="D9958" t="str">
            <v/>
          </cell>
          <cell r="E9958" t="str">
            <v/>
          </cell>
          <cell r="F9958" t="str">
            <v>次</v>
          </cell>
          <cell r="G9958" t="str">
            <v/>
          </cell>
          <cell r="H9958">
            <v>200</v>
          </cell>
          <cell r="I9958">
            <v>160</v>
          </cell>
          <cell r="J9958">
            <v>140</v>
          </cell>
          <cell r="K9958" t="str">
            <v>乙类</v>
          </cell>
        </row>
        <row r="9959">
          <cell r="A9959" t="str">
            <v>QCAA0131</v>
          </cell>
          <cell r="B9959" t="str">
            <v>藏医穿刺术
(སྦུབས་ཐུར་སྨྱུང་ཐབས།)</v>
          </cell>
          <cell r="C9959" t="str">
            <v>按照藏医穿刺术理论,脏俯有相应刺穴和病种的相应辨证刺穴,治疗三邪病的方法。</v>
          </cell>
          <cell r="D9959" t="str">
            <v/>
          </cell>
          <cell r="E9959" t="str">
            <v/>
          </cell>
          <cell r="F9959" t="str">
            <v>次</v>
          </cell>
          <cell r="G9959" t="str">
            <v/>
          </cell>
          <cell r="H9959">
            <v>80</v>
          </cell>
          <cell r="I9959">
            <v>65</v>
          </cell>
          <cell r="J9959">
            <v>55</v>
          </cell>
          <cell r="K9959" t="str">
            <v>乙类</v>
          </cell>
        </row>
        <row r="9960">
          <cell r="A9960" t="str">
            <v>QCAA0132</v>
          </cell>
          <cell r="B9960" t="str">
            <v>符针疗法
(མཁའ་ཐུར།)</v>
          </cell>
          <cell r="C9960" t="str">
            <v>按照医者辨证分析､触摸患者肌筋膜为主的诊断为依据､适当使用外治器具对患肌高应点､激痛点周围特穴进行符针配合再灌注活动软组织松弛术而能够起到及时效应的特色外治疗法。</v>
          </cell>
          <cell r="D9960" t="str">
            <v>器具</v>
          </cell>
        </row>
        <row r="9960">
          <cell r="F9960" t="str">
            <v>次</v>
          </cell>
          <cell r="G9960" t="str">
            <v/>
          </cell>
          <cell r="H9960">
            <v>230</v>
          </cell>
          <cell r="I9960">
            <v>185</v>
          </cell>
          <cell r="J9960">
            <v>160</v>
          </cell>
          <cell r="K9960" t="str">
            <v>乙类</v>
          </cell>
        </row>
        <row r="9961">
          <cell r="A9961" t="str">
            <v>QCAA0133</v>
          </cell>
          <cell r="B9961" t="str">
            <v>泻脂疗法
(ཚིལ་སྦྱོང།)</v>
          </cell>
          <cell r="C9961" t="str">
            <v>预备七到十天的基础性治疗,而后进行内服药物结合全身运动,将体内病邪排出体外的疗法。</v>
          </cell>
          <cell r="D9961" t="str">
            <v/>
          </cell>
          <cell r="E9961" t="str">
            <v/>
          </cell>
          <cell r="F9961" t="str">
            <v>次</v>
          </cell>
          <cell r="G9961" t="str">
            <v/>
          </cell>
          <cell r="H9961">
            <v>170</v>
          </cell>
          <cell r="I9961">
            <v>140</v>
          </cell>
          <cell r="J9961">
            <v>120</v>
          </cell>
          <cell r="K9961" t="str">
            <v>乙类</v>
          </cell>
        </row>
        <row r="9962">
          <cell r="A9962" t="str">
            <v>QCAA0134</v>
          </cell>
          <cell r="B9962" t="str">
            <v>藏医挑脂术
(ཚིག་འབྲད།)</v>
          </cell>
          <cell r="C9962" t="str">
            <v>在常规消毒下,对靶点施术挑开毛细血管或挑开皮下脂肪层而达到诊治的目的。</v>
          </cell>
          <cell r="D9962" t="str">
            <v>器具</v>
          </cell>
        </row>
        <row r="9962">
          <cell r="F9962" t="str">
            <v>次</v>
          </cell>
          <cell r="G9962" t="str">
            <v/>
          </cell>
          <cell r="H9962">
            <v>330</v>
          </cell>
          <cell r="I9962">
            <v>265</v>
          </cell>
          <cell r="J9962">
            <v>230</v>
          </cell>
          <cell r="K9962" t="str">
            <v>乙类</v>
          </cell>
        </row>
        <row r="9963">
          <cell r="A9963" t="str">
            <v>QCAA0135</v>
          </cell>
          <cell r="B9963" t="str">
            <v>立新七针疗法
(གསེར་ཐུར་སྤུན་མང།)</v>
          </cell>
          <cell r="C9963" t="str">
            <v>根据疾病入邪部位的异同给予适当干预,特别对于高应点､阳性反应物以及疑难杂症的首选外治法之一。首先辨证分型选择相应特效部位､重点部位施术七针乃至十针特制金､银鍉针､鑱针等首选针具进行刺､剥､离､割､导等特殊手法而达到治疗疾病的猛治疗法。</v>
          </cell>
          <cell r="D9963" t="str">
            <v/>
          </cell>
          <cell r="E9963" t="str">
            <v/>
          </cell>
          <cell r="F9963" t="str">
            <v>次</v>
          </cell>
          <cell r="G9963" t="str">
            <v/>
          </cell>
          <cell r="H9963">
            <v>150</v>
          </cell>
          <cell r="I9963">
            <v>120</v>
          </cell>
          <cell r="J9963">
            <v>105</v>
          </cell>
          <cell r="K9963" t="str">
            <v>乙类</v>
          </cell>
        </row>
        <row r="9964">
          <cell r="A9964" t="str">
            <v>QCAA0136</v>
          </cell>
          <cell r="B9964" t="str">
            <v>四大火疗
(མེ།)</v>
          </cell>
          <cell r="C9964" t="str">
            <v>在治疗寒症时,藏药用石榴主药方､外治用火灸灸穴､食用热性饮食､在温暖的地方进行治疗的方法。</v>
          </cell>
          <cell r="D9964" t="str">
            <v/>
          </cell>
          <cell r="E9964" t="str">
            <v/>
          </cell>
          <cell r="F9964" t="str">
            <v>次</v>
          </cell>
          <cell r="G9964" t="str">
            <v/>
          </cell>
          <cell r="H9964">
            <v>120</v>
          </cell>
          <cell r="I9964">
            <v>95</v>
          </cell>
          <cell r="J9964">
            <v>85</v>
          </cell>
          <cell r="K9964" t="str">
            <v>乙类</v>
          </cell>
        </row>
        <row r="9965">
          <cell r="A9965" t="str">
            <v>QCAA0137</v>
          </cell>
          <cell r="B9965" t="str">
            <v>四大水疗
(ཆུ།)</v>
          </cell>
          <cell r="C9965" t="str">
            <v>在治疗热症时,藏药用冰片主药方､外治用达日卡､食用凉性饮食､在阴凉的地方进行治疗的方法。</v>
          </cell>
          <cell r="D9965" t="str">
            <v/>
          </cell>
          <cell r="E9965" t="str">
            <v/>
          </cell>
          <cell r="F9965" t="str">
            <v>次</v>
          </cell>
          <cell r="G9965" t="str">
            <v/>
          </cell>
          <cell r="H9965">
            <v>100</v>
          </cell>
          <cell r="I9965">
            <v>80</v>
          </cell>
          <cell r="J9965">
            <v>70</v>
          </cell>
          <cell r="K9965" t="str">
            <v>乙类</v>
          </cell>
        </row>
        <row r="9966">
          <cell r="A9966" t="str">
            <v>QCAA0138</v>
          </cell>
          <cell r="B9966" t="str">
            <v>藏医催眠疗法
(གཉི།)</v>
          </cell>
          <cell r="C9966" t="str">
            <v>对隆性等三因导致的失眠患者,应用特定穴位的药物涂擦,结合口服药物､心理疗法再结合藏医气功等进行催眠的治疗方法。</v>
          </cell>
          <cell r="D9966" t="str">
            <v/>
          </cell>
          <cell r="E9966" t="str">
            <v/>
          </cell>
          <cell r="F9966" t="str">
            <v>次</v>
          </cell>
          <cell r="G9966" t="str">
            <v/>
          </cell>
          <cell r="H9966">
            <v>80</v>
          </cell>
          <cell r="I9966">
            <v>65</v>
          </cell>
          <cell r="J9966">
            <v>55</v>
          </cell>
          <cell r="K9966" t="str">
            <v>乙类</v>
          </cell>
        </row>
        <row r="9967">
          <cell r="A9967" t="str">
            <v>QCAA0139</v>
          </cell>
          <cell r="B9967" t="str">
            <v>藏医哲西疗法
(དྲིལ་ཕྱིས།)</v>
          </cell>
          <cell r="C9967" t="str">
            <v>对三因失衡尤其是培根偏盛的患者应用相应的方剂通过药粉体表擦拭､排汗､缚浴驱寒以达到治疗目的。</v>
          </cell>
          <cell r="D9967" t="str">
            <v/>
          </cell>
          <cell r="E9967" t="str">
            <v/>
          </cell>
          <cell r="F9967" t="str">
            <v>次</v>
          </cell>
          <cell r="G9967" t="str">
            <v/>
          </cell>
          <cell r="H9967">
            <v>120</v>
          </cell>
          <cell r="I9967">
            <v>95</v>
          </cell>
          <cell r="J9967">
            <v>85</v>
          </cell>
          <cell r="K9967" t="str">
            <v>甲类</v>
          </cell>
        </row>
        <row r="9968">
          <cell r="A9968" t="str">
            <v>QCAA0140</v>
          </cell>
          <cell r="B9968" t="str">
            <v>藏医情志疗法
(གདོན་བཅོས།)</v>
          </cell>
          <cell r="C9968" t="str">
            <v>按照藏医理论对情志失常的患者通过医务人员的语言､行为诱导改善患者的神情失常以达到减轻症状或加速治愈的方法。</v>
          </cell>
          <cell r="D9968" t="str">
            <v/>
          </cell>
          <cell r="E9968" t="str">
            <v/>
          </cell>
          <cell r="F9968" t="str">
            <v>次</v>
          </cell>
          <cell r="G9968" t="str">
            <v/>
          </cell>
          <cell r="H9968">
            <v>60</v>
          </cell>
          <cell r="I9968">
            <v>48</v>
          </cell>
          <cell r="J9968">
            <v>42</v>
          </cell>
          <cell r="K9968" t="str">
            <v>丙类</v>
          </cell>
        </row>
        <row r="9969">
          <cell r="A9969" t="str">
            <v>QCAA0141</v>
          </cell>
          <cell r="B9969" t="str">
            <v>脉藏法
(སྦུབས་ཐུར་བརྟག་ཐབས།)</v>
          </cell>
          <cell r="C9969" t="str">
            <v>藏医按照不同病种､个体差异､疾病性质和病程长短等诸多具体指标,而选择相应主穴与配穴优化组合,对施术脉位给予药物的治疗方法。</v>
          </cell>
        </row>
        <row r="9969">
          <cell r="E9969" t="str">
            <v>药物</v>
          </cell>
          <cell r="F9969" t="str">
            <v>每穴</v>
          </cell>
          <cell r="G9969" t="str">
            <v/>
          </cell>
          <cell r="H9969">
            <v>50</v>
          </cell>
          <cell r="I9969">
            <v>40</v>
          </cell>
          <cell r="J9969">
            <v>35</v>
          </cell>
          <cell r="K9969" t="str">
            <v>甲类</v>
          </cell>
        </row>
        <row r="9970">
          <cell r="A9970" t="str">
            <v>QCAA0142</v>
          </cell>
          <cell r="B9970" t="str">
            <v>藏药特殊调配
(སྨན་གྱི་ཁ་ཚར་གཏོང་ཐབས།)</v>
          </cell>
          <cell r="C9970" t="str">
            <v>对症的相应口服或外用药物,进行加减调配的方法。</v>
          </cell>
          <cell r="D9970" t="str">
            <v/>
          </cell>
          <cell r="E9970" t="str">
            <v/>
          </cell>
          <cell r="F9970" t="str">
            <v>次</v>
          </cell>
          <cell r="G9970" t="str">
            <v/>
          </cell>
          <cell r="H9970">
            <v>15</v>
          </cell>
          <cell r="I9970">
            <v>12</v>
          </cell>
          <cell r="J9970">
            <v>10</v>
          </cell>
          <cell r="K9970" t="str">
            <v>丙类</v>
          </cell>
        </row>
        <row r="9971">
          <cell r="A9971" t="str">
            <v>QCAA0143</v>
          </cell>
          <cell r="B9971" t="str">
            <v>煎药
(སྨན་བསྐོལ།)</v>
          </cell>
          <cell r="C9971" t="str">
            <v>将铁､钢､陶瓷等物质制做的容器里适量倒入牛奶､肉汤､红糖水等作为药引,进行药物煎煮。</v>
          </cell>
          <cell r="D9971" t="str">
            <v>辅料</v>
          </cell>
          <cell r="E9971" t="str">
            <v/>
          </cell>
          <cell r="F9971" t="str">
            <v>剂</v>
          </cell>
        </row>
        <row r="9971">
          <cell r="H9971">
            <v>9</v>
          </cell>
          <cell r="I9971">
            <v>8</v>
          </cell>
          <cell r="J9971">
            <v>7</v>
          </cell>
          <cell r="K9971" t="str">
            <v>丙类</v>
          </cell>
        </row>
        <row r="9972">
          <cell r="A9972" t="str">
            <v>QDA</v>
          </cell>
          <cell r="B9972" t="str">
            <v>(四)藏医外伤疗法</v>
          </cell>
          <cell r="C9972" t="str">
            <v/>
          </cell>
          <cell r="D9972" t="str">
            <v/>
          </cell>
        </row>
        <row r="9972">
          <cell r="G9972" t="str">
            <v/>
          </cell>
          <cell r="H9972" t="str">
            <v/>
          </cell>
          <cell r="I9972" t="str">
            <v/>
          </cell>
          <cell r="J9972" t="str">
            <v/>
          </cell>
        </row>
        <row r="9973">
          <cell r="A9973" t="str">
            <v>QDAA0001</v>
          </cell>
          <cell r="B9973" t="str">
            <v>头部创伤药物疗法
(མགོ་རྨ་སྨན་གྱི་བཅོས་ཐབས།)</v>
          </cell>
          <cell r="C9973" t="str">
            <v>将伤口和肿胀处的头发剃去,有伤口处用药物调成糊状黏贴包扎,无伤口颅骨开裂者包扎封闭后,调配服用接骨和消肿的制剂使其愈合的治疗方法。</v>
          </cell>
          <cell r="D9973" t="str">
            <v>换药包</v>
          </cell>
          <cell r="E9973" t="str">
            <v/>
          </cell>
          <cell r="F9973" t="str">
            <v>次</v>
          </cell>
          <cell r="G9973" t="str">
            <v/>
          </cell>
          <cell r="H9973">
            <v>60</v>
          </cell>
          <cell r="I9973">
            <v>48</v>
          </cell>
          <cell r="J9973">
            <v>42</v>
          </cell>
          <cell r="K9973" t="str">
            <v>甲类</v>
          </cell>
        </row>
        <row r="9974">
          <cell r="A9974" t="str">
            <v>QDAA0002</v>
          </cell>
          <cell r="B9974" t="str">
            <v>头部创伤火灸疗法
(མགོ་རྨ་མེ་བཙའི་བཅོས་ཐབས།)</v>
          </cell>
          <cell r="C9974" t="str">
            <v>在受伤后,黄水还未集聚时,立即对接骨折,实施火灸,缝合后用药物奄敷,实施包扎。</v>
          </cell>
          <cell r="D9974" t="str">
            <v>换药包,艾绒,药线</v>
          </cell>
          <cell r="E9974" t="str">
            <v/>
          </cell>
          <cell r="F9974" t="str">
            <v>柱</v>
          </cell>
          <cell r="G9974" t="str">
            <v/>
          </cell>
          <cell r="H9974">
            <v>9</v>
          </cell>
          <cell r="I9974">
            <v>9</v>
          </cell>
          <cell r="J9974">
            <v>8</v>
          </cell>
          <cell r="K9974" t="str">
            <v>甲类</v>
          </cell>
        </row>
        <row r="9975">
          <cell r="A9975" t="str">
            <v>QDAA0003</v>
          </cell>
          <cell r="B9975" t="str">
            <v>头部创伤切割引流医治法(དྲ་ཡི་བཅོས་ཐབས།)</v>
          </cell>
          <cell r="C9975" t="str">
            <v>头部严重受伤时,通过手术将坏死部分､碎骨和异物清除的手术治疗方法。</v>
          </cell>
          <cell r="D9975" t="str">
            <v>换药包,药线</v>
          </cell>
          <cell r="E9975" t="str">
            <v/>
          </cell>
          <cell r="F9975" t="str">
            <v>次</v>
          </cell>
          <cell r="G9975" t="str">
            <v/>
          </cell>
          <cell r="H9975">
            <v>800</v>
          </cell>
          <cell r="I9975">
            <v>640</v>
          </cell>
          <cell r="J9975">
            <v>560</v>
          </cell>
          <cell r="K9975" t="str">
            <v>甲类</v>
          </cell>
        </row>
        <row r="9976">
          <cell r="A9976" t="str">
            <v>QDAA0004</v>
          </cell>
          <cell r="B9976" t="str">
            <v>头部肌肉创伤医治法
(ཤ་རྨའི་བཅོས་ཐབས།)</v>
          </cell>
          <cell r="C9976" t="str">
            <v>通过消肿､缝合､药物奄敷､伤口清洗等方法医治头部肌肉创伤的治疗方法。</v>
          </cell>
          <cell r="D9976" t="str">
            <v>药线,换药包</v>
          </cell>
          <cell r="E9976" t="str">
            <v/>
          </cell>
          <cell r="F9976" t="str">
            <v>次</v>
          </cell>
          <cell r="G9976" t="str">
            <v/>
          </cell>
          <cell r="H9976">
            <v>100</v>
          </cell>
          <cell r="I9976">
            <v>80</v>
          </cell>
          <cell r="J9976">
            <v>70</v>
          </cell>
          <cell r="K9976" t="str">
            <v>甲类</v>
          </cell>
        </row>
        <row r="9977">
          <cell r="A9977" t="str">
            <v>QDAA0005</v>
          </cell>
          <cell r="B9977" t="str">
            <v>擦伤医治法
(བཤུས་པ་བཅོས་ཐབས།)</v>
          </cell>
          <cell r="C9977" t="str">
            <v>头部肌肉擦伤时,用硼砂､熊胆调和外敷伤口,用毡毛片包扎。</v>
          </cell>
          <cell r="D9977" t="str">
            <v>毡毛片,换药包</v>
          </cell>
          <cell r="E9977" t="str">
            <v/>
          </cell>
          <cell r="F9977" t="str">
            <v>部位</v>
          </cell>
          <cell r="G9977" t="str">
            <v/>
          </cell>
          <cell r="H9977">
            <v>40</v>
          </cell>
          <cell r="I9977">
            <v>32</v>
          </cell>
          <cell r="J9977">
            <v>28</v>
          </cell>
          <cell r="K9977" t="str">
            <v>甲类</v>
          </cell>
        </row>
        <row r="9978">
          <cell r="A9978" t="str">
            <v>QDAA0006</v>
          </cell>
          <cell r="B9978" t="str">
            <v>撕伤医治法
(གཤགས་པ་བཅོས་ཐབས།)</v>
          </cell>
          <cell r="C9978" t="str">
            <v>用药线缝合,乳酪和酒糟调和糊伤口,毡片奄敷包扎。</v>
          </cell>
          <cell r="D9978" t="str">
            <v>换药包,药线</v>
          </cell>
          <cell r="E9978" t="str">
            <v/>
          </cell>
          <cell r="F9978" t="str">
            <v>部位</v>
          </cell>
          <cell r="G9978" t="str">
            <v/>
          </cell>
          <cell r="H9978">
            <v>200</v>
          </cell>
          <cell r="I9978">
            <v>160</v>
          </cell>
          <cell r="J9978">
            <v>140</v>
          </cell>
          <cell r="K9978" t="str">
            <v>甲类</v>
          </cell>
        </row>
        <row r="9979">
          <cell r="A9979" t="str">
            <v>QDAA0007</v>
          </cell>
          <cell r="B9979" t="str">
            <v>砍伤医治法
(བཅད་པ་བཅོས་ཐབས།)</v>
          </cell>
          <cell r="C9979" t="str">
            <v>用药线缝合,用胆汁和牛乳调和外敷,毡片奄敷包扎。</v>
          </cell>
          <cell r="D9979" t="str">
            <v>换药包,药线</v>
          </cell>
          <cell r="E9979" t="str">
            <v/>
          </cell>
          <cell r="F9979" t="str">
            <v>部位</v>
          </cell>
          <cell r="G9979" t="str">
            <v/>
          </cell>
          <cell r="H9979">
            <v>300</v>
          </cell>
          <cell r="I9979">
            <v>240</v>
          </cell>
          <cell r="J9979">
            <v>210</v>
          </cell>
          <cell r="K9979" t="str">
            <v>乙类</v>
          </cell>
        </row>
        <row r="9980">
          <cell r="A9980" t="str">
            <v>QDAA0008</v>
          </cell>
          <cell r="B9980" t="str">
            <v>钝器打伤医治法
(བརྡུངས་པ་བཅོས་ཐབས།)</v>
          </cell>
          <cell r="C9980" t="str">
            <v>用药物热敷患处,严重者挑刺穿漏后再热敷。</v>
          </cell>
          <cell r="D9980" t="str">
            <v/>
          </cell>
          <cell r="E9980" t="str">
            <v/>
          </cell>
          <cell r="F9980" t="str">
            <v>部位</v>
          </cell>
          <cell r="G9980" t="str">
            <v/>
          </cell>
          <cell r="H9980">
            <v>50</v>
          </cell>
          <cell r="I9980">
            <v>40</v>
          </cell>
          <cell r="J9980">
            <v>35</v>
          </cell>
          <cell r="K9980" t="str">
            <v>乙类</v>
          </cell>
        </row>
        <row r="9981">
          <cell r="A9981" t="str">
            <v>QDAA0009</v>
          </cell>
          <cell r="B9981" t="str">
            <v>戳伤医治法
(རྫོགས་པ་བཅོས་ཐབས།)</v>
          </cell>
          <cell r="C9981" t="str">
            <v>外敷酒糟,涂止腐药物,吸黄水,用火灸封闭后,再外敷愈肌药物施治。</v>
          </cell>
          <cell r="D9981" t="str">
            <v>艾绒,刺针</v>
          </cell>
          <cell r="E9981" t="str">
            <v/>
          </cell>
          <cell r="F9981" t="str">
            <v>部位</v>
          </cell>
          <cell r="G9981" t="str">
            <v/>
          </cell>
          <cell r="H9981">
            <v>300</v>
          </cell>
          <cell r="I9981">
            <v>240</v>
          </cell>
          <cell r="J9981">
            <v>210</v>
          </cell>
          <cell r="K9981" t="str">
            <v>乙类</v>
          </cell>
        </row>
        <row r="9982">
          <cell r="A9982" t="str">
            <v>QDAA0010</v>
          </cell>
          <cell r="B9982" t="str">
            <v>头部骨骼闭合型创伤治疗法(རྨ་མེད་བཅོས་ཐབས།)</v>
          </cell>
          <cell r="C9982" t="str">
            <v>剃光头发涂抹酥油､脂肪制剂熏熨,包扎伤处,外用箍环固定,移位时切肌正骨,火灸头骨缝隙医治。</v>
          </cell>
          <cell r="D9982" t="str">
            <v>酥油,箍环,艾绒</v>
          </cell>
          <cell r="E9982" t="str">
            <v/>
          </cell>
          <cell r="F9982" t="str">
            <v>部位</v>
          </cell>
          <cell r="G9982" t="str">
            <v/>
          </cell>
          <cell r="H9982">
            <v>780</v>
          </cell>
          <cell r="I9982">
            <v>620</v>
          </cell>
          <cell r="J9982">
            <v>545</v>
          </cell>
          <cell r="K9982" t="str">
            <v>甲类</v>
          </cell>
        </row>
        <row r="9983">
          <cell r="A9983" t="str">
            <v>QDAA0011</v>
          </cell>
          <cell r="B9983" t="str">
            <v>头部骨骼开放型创伤治疗法(རྨ་ཅན་བཅོས་ཐབས།)</v>
          </cell>
          <cell r="C9983" t="str">
            <v>对头部骨折部分实施刮骨,药物使骨渣自出､骨穿孔､育新骨等治疗方法进行施治的方法。</v>
          </cell>
          <cell r="D9983" t="str">
            <v>换药包,刀片</v>
          </cell>
          <cell r="E9983" t="str">
            <v/>
          </cell>
          <cell r="F9983" t="str">
            <v>部位</v>
          </cell>
          <cell r="G9983" t="str">
            <v/>
          </cell>
          <cell r="H9983">
            <v>1300</v>
          </cell>
          <cell r="I9983">
            <v>1040</v>
          </cell>
          <cell r="J9983">
            <v>910</v>
          </cell>
          <cell r="K9983" t="str">
            <v>甲类</v>
          </cell>
        </row>
        <row r="9984">
          <cell r="A9984" t="str">
            <v>QDAA0012</v>
          </cell>
          <cell r="B9984" t="str">
            <v>脑震荡治疗法
(འཚོ་འཁྱོམས།)</v>
          </cell>
          <cell r="C9984" t="str">
            <v>外用箍环,内服药物,头部穴位火灸的治疗方法。</v>
          </cell>
          <cell r="D9984" t="str">
            <v>艾绒,箍环</v>
          </cell>
          <cell r="E9984" t="str">
            <v>药物</v>
          </cell>
          <cell r="F9984" t="str">
            <v>次</v>
          </cell>
          <cell r="G9984" t="str">
            <v/>
          </cell>
          <cell r="H9984">
            <v>850</v>
          </cell>
          <cell r="I9984">
            <v>680</v>
          </cell>
          <cell r="J9984">
            <v>595</v>
          </cell>
          <cell r="K9984" t="str">
            <v>甲类</v>
          </cell>
        </row>
        <row r="9985">
          <cell r="A9985" t="str">
            <v>QDAA0013</v>
          </cell>
          <cell r="B9985" t="str">
            <v>创伤性脑潜伏治疗法
(ཀླད་གཞའ་བརྟག་ཐབས།)</v>
          </cell>
          <cell r="C9985" t="str">
            <v>按藏医理论,服三味阿魏散､用糌粑热敷,预防并发症。</v>
          </cell>
        </row>
        <row r="9985">
          <cell r="E9985" t="str">
            <v>药物</v>
          </cell>
          <cell r="F9985" t="str">
            <v>次</v>
          </cell>
          <cell r="G9985" t="str">
            <v/>
          </cell>
          <cell r="H9985">
            <v>90</v>
          </cell>
          <cell r="I9985">
            <v>70</v>
          </cell>
          <cell r="J9985">
            <v>60</v>
          </cell>
          <cell r="K9985" t="str">
            <v>甲类</v>
          </cell>
        </row>
        <row r="9986">
          <cell r="A9986" t="str">
            <v>QDAA0014</v>
          </cell>
          <cell r="B9986" t="str">
            <v>创伤性脑水肿治疗法
(སྦོས་སྐྱོན་བརྟག་བཅོས།)</v>
          </cell>
          <cell r="C9986" t="str">
            <v>用药物奄敷伤口,压薄铅皮,小尖脉放血,用铜管引流黄水和脓液等方法施治。</v>
          </cell>
          <cell r="D9986" t="str">
            <v>放血刺针,铅皮</v>
          </cell>
          <cell r="E9986" t="str">
            <v/>
          </cell>
          <cell r="F9986" t="str">
            <v>部位</v>
          </cell>
          <cell r="G9986" t="str">
            <v/>
          </cell>
          <cell r="H9986">
            <v>1500</v>
          </cell>
          <cell r="I9986">
            <v>1200</v>
          </cell>
          <cell r="J9986">
            <v>1050</v>
          </cell>
          <cell r="K9986" t="str">
            <v>甲类</v>
          </cell>
        </row>
        <row r="9987">
          <cell r="A9987" t="str">
            <v>QDAA0015</v>
          </cell>
          <cell r="B9987" t="str">
            <v>脑源性癫狂治疗法
(ཀླད་སྨྱོས་བཅོས་ཐབས།)</v>
          </cell>
          <cell r="C9987" t="str">
            <v>灸百会､四掌心､第六､七椎等穴位,口服七味广酸枣等施治。</v>
          </cell>
          <cell r="D9987" t="str">
            <v>艾绒</v>
          </cell>
          <cell r="E9987" t="str">
            <v>药物</v>
          </cell>
          <cell r="F9987" t="str">
            <v>次</v>
          </cell>
          <cell r="G9987" t="str">
            <v/>
          </cell>
          <cell r="H9987">
            <v>270</v>
          </cell>
          <cell r="I9987">
            <v>215</v>
          </cell>
          <cell r="J9987">
            <v>190</v>
          </cell>
          <cell r="K9987" t="str">
            <v>甲类</v>
          </cell>
        </row>
        <row r="9988">
          <cell r="A9988" t="str">
            <v>QDAA0016</v>
          </cell>
          <cell r="B9988" t="str">
            <v>创伤后脑源性哑结治疗法(ལྐུགས་པ་བཅོས་ཐབས།)</v>
          </cell>
          <cell r="C9988" t="str">
            <v>放血后灸伤口,用泻鼻法和泻脉法施治。</v>
          </cell>
          <cell r="D9988" t="str">
            <v>换药包,艾条</v>
          </cell>
          <cell r="E9988" t="str">
            <v/>
          </cell>
          <cell r="F9988" t="str">
            <v>次</v>
          </cell>
          <cell r="G9988" t="str">
            <v/>
          </cell>
          <cell r="H9988">
            <v>220</v>
          </cell>
          <cell r="I9988">
            <v>180</v>
          </cell>
          <cell r="J9988">
            <v>160</v>
          </cell>
          <cell r="K9988" t="str">
            <v>甲类</v>
          </cell>
        </row>
        <row r="9989">
          <cell r="A9989" t="str">
            <v>QDAA0017</v>
          </cell>
          <cell r="B9989" t="str">
            <v>颈骨创伤治疗法
(སྐེ་ཡི་རུས་གནད་བཅོས་ཐབས།)</v>
          </cell>
          <cell r="C9989" t="str">
            <v>将药锭纳入伤口,化脓时刮骨,药物清洗伤口,接骨通血后,用毡片包扎,时常用药物奄敷治疗。</v>
          </cell>
          <cell r="D9989" t="str">
            <v>换药包,毡片</v>
          </cell>
          <cell r="E9989" t="str">
            <v/>
          </cell>
          <cell r="F9989" t="str">
            <v>次</v>
          </cell>
          <cell r="G9989" t="str">
            <v/>
          </cell>
          <cell r="H9989">
            <v>1600</v>
          </cell>
          <cell r="I9989">
            <v>1280</v>
          </cell>
          <cell r="J9989">
            <v>1120</v>
          </cell>
          <cell r="K9989" t="str">
            <v>乙类</v>
          </cell>
        </row>
        <row r="9990">
          <cell r="A9990" t="str">
            <v>QDAA0018</v>
          </cell>
          <cell r="B9990" t="str">
            <v>颈脉创伤治疗法
(སྐེའི་རྩ་གནད་བཅོས་ཐབས།)</v>
          </cell>
          <cell r="C9990" t="str">
            <v>颈骨创伤黑尖脉未断或出血时,立即实施火灸止血,不能止血者用药物添堵伤口或石子按压后包扎止血。</v>
          </cell>
          <cell r="D9990" t="str">
            <v>艾条,换药包</v>
          </cell>
          <cell r="E9990" t="str">
            <v/>
          </cell>
          <cell r="F9990" t="str">
            <v>次</v>
          </cell>
          <cell r="G9990" t="str">
            <v/>
          </cell>
          <cell r="H9990">
            <v>890</v>
          </cell>
          <cell r="I9990">
            <v>710</v>
          </cell>
          <cell r="J9990">
            <v>620</v>
          </cell>
          <cell r="K9990" t="str">
            <v>乙类</v>
          </cell>
        </row>
        <row r="9991">
          <cell r="A9991" t="str">
            <v>QDAA0019</v>
          </cell>
          <cell r="B9991" t="str">
            <v>颈部肌肉创伤治疗法
(ཤ་གནད་བཅོས་ཐབས།)</v>
          </cell>
          <cell r="C9991" t="str">
            <v>颈骨创伤肌肉断伤时,用药物奄敷伤口,用线缝合肌肉和皮肤,绷带包扎。</v>
          </cell>
          <cell r="D9991" t="str">
            <v>换药包,药线</v>
          </cell>
          <cell r="E9991" t="str">
            <v/>
          </cell>
          <cell r="F9991" t="str">
            <v>次</v>
          </cell>
          <cell r="G9991" t="str">
            <v/>
          </cell>
          <cell r="H9991">
            <v>550</v>
          </cell>
          <cell r="I9991">
            <v>440</v>
          </cell>
          <cell r="J9991">
            <v>380</v>
          </cell>
          <cell r="K9991" t="str">
            <v>乙类</v>
          </cell>
        </row>
        <row r="9992">
          <cell r="A9992" t="str">
            <v>QDAA0020</v>
          </cell>
          <cell r="B9992" t="str">
            <v>颈部筋腱创伤疗法
(སྐེའི་ཆུ་རྒྱུས་བཆོས་ཐབས།)</v>
          </cell>
          <cell r="C9992" t="str">
            <v>在断伤筋腱上下艾灸,缝合,用药物热敷伤口,后期用药浴和缓泻疗法施治。</v>
          </cell>
          <cell r="D9992" t="str">
            <v>换药包,药线</v>
          </cell>
          <cell r="E9992" t="str">
            <v/>
          </cell>
          <cell r="F9992" t="str">
            <v>次</v>
          </cell>
          <cell r="G9992" t="str">
            <v/>
          </cell>
          <cell r="H9992">
            <v>890</v>
          </cell>
          <cell r="I9992">
            <v>710</v>
          </cell>
          <cell r="J9992">
            <v>620</v>
          </cell>
          <cell r="K9992" t="str">
            <v>乙类</v>
          </cell>
        </row>
        <row r="9993">
          <cell r="A9993" t="str">
            <v>QDAA0021</v>
          </cell>
          <cell r="B9993" t="str">
            <v>体腔闭合型创伤治疗(བྱང་ཁོག་རྨ་མེད་འགྲམས་པའི་བཅོས་ཐབས།)</v>
          </cell>
          <cell r="C9993" t="str">
            <v>外伤造成体腔没有明显伤口､暗伤较多,症状出现体腔青紫､疼痛剧烈､伸曲困难等创伤,通过手术､药物､奄敷等手段进行治疗的方法。</v>
          </cell>
          <cell r="D9993" t="str">
            <v/>
          </cell>
          <cell r="E9993" t="str">
            <v/>
          </cell>
          <cell r="F9993" t="str">
            <v>次</v>
          </cell>
          <cell r="G9993" t="str">
            <v/>
          </cell>
          <cell r="H9993">
            <v>650</v>
          </cell>
          <cell r="I9993">
            <v>520</v>
          </cell>
          <cell r="J9993">
            <v>450</v>
          </cell>
          <cell r="K9993" t="str">
            <v>乙类</v>
          </cell>
        </row>
        <row r="9994">
          <cell r="A9994" t="str">
            <v>QDAA0022</v>
          </cell>
          <cell r="B9994" t="str">
            <v>体腔开放性创伤治疗(བྱང་ཁོག་རྨ་ཅན་སྤྱིའི་བཅོས་ཐབས།)</v>
          </cell>
          <cell r="C9994" t="str">
            <v>对创伤引起的伤口及出血大,辨证后立即止血,对肌肉和组织清洗后进行包扎和药物治疗,伤后合拢初期用药物奄敷等手段进行治疗的方法。</v>
          </cell>
          <cell r="D9994" t="str">
            <v>换药包,药线</v>
          </cell>
          <cell r="E9994" t="str">
            <v/>
          </cell>
          <cell r="F9994" t="str">
            <v>次</v>
          </cell>
          <cell r="G9994" t="str">
            <v/>
          </cell>
          <cell r="H9994">
            <v>2000</v>
          </cell>
          <cell r="I9994">
            <v>1600</v>
          </cell>
          <cell r="J9994">
            <v>1400</v>
          </cell>
          <cell r="K9994" t="str">
            <v>甲类</v>
          </cell>
        </row>
        <row r="9995">
          <cell r="A9995" t="str">
            <v>QDAA0023</v>
          </cell>
          <cell r="B9995" t="str">
            <v>体腔肌肉损伤治疗法(བྱང་ཁོག་ཤ་གནད་བཅོས་ཐབས།)</v>
          </cell>
          <cell r="C9995" t="str">
            <v>根据肌肉创伤的程度,辨证后采用吮吸､奄敷､药浴､涂贴､包扎等手段的治疗方法。</v>
          </cell>
          <cell r="D9995" t="str">
            <v>换药包,药线,艾条,绷带</v>
          </cell>
          <cell r="E9995" t="str">
            <v/>
          </cell>
          <cell r="F9995" t="str">
            <v>次</v>
          </cell>
          <cell r="G9995" t="str">
            <v/>
          </cell>
          <cell r="H9995">
            <v>800</v>
          </cell>
          <cell r="I9995">
            <v>640</v>
          </cell>
          <cell r="J9995">
            <v>560</v>
          </cell>
          <cell r="K9995" t="str">
            <v>甲类</v>
          </cell>
        </row>
        <row r="9996">
          <cell r="A9996" t="str">
            <v>QDAA0024</v>
          </cell>
          <cell r="B9996" t="str">
            <v>体腔骨骼创伤(骨折)治疗(རུས་གནད་བཅོས་ཐབས།)</v>
          </cell>
          <cell r="C9996" t="str">
            <v>根据骨骼创伤和骨折的部位及程度,辨证后采用复位､包扎､药浴､艾灸､奄敷､涂贴等外治手段的治疗方法。</v>
          </cell>
          <cell r="D9996" t="str">
            <v>夹板,绷带</v>
          </cell>
          <cell r="E9996" t="str">
            <v/>
          </cell>
          <cell r="F9996" t="str">
            <v>次</v>
          </cell>
          <cell r="G9996" t="str">
            <v/>
          </cell>
          <cell r="H9996">
            <v>800</v>
          </cell>
          <cell r="I9996">
            <v>640</v>
          </cell>
          <cell r="J9996">
            <v>560</v>
          </cell>
          <cell r="K9996" t="str">
            <v>甲类</v>
          </cell>
        </row>
        <row r="9997">
          <cell r="A9997" t="str">
            <v>QDAA0025</v>
          </cell>
          <cell r="B9997" t="str">
            <v>体腔经脉断裂治疗法
(རྩ་གནད་བཅོས་ཐབས།)</v>
          </cell>
          <cell r="C9997" t="str">
            <v>根据经脉断裂的部位和伤口大小,辨证后在脉道上下一寸用金烙､铁烙､火灸等方法灸之,并在侧脉反复放血后包扎,恢复期用药浴､奄敷外治方法断除后遗症的治疗方法。</v>
          </cell>
          <cell r="D9997" t="str">
            <v>换药包,药线,绷带</v>
          </cell>
          <cell r="E9997" t="str">
            <v/>
          </cell>
          <cell r="F9997" t="str">
            <v>次</v>
          </cell>
          <cell r="G9997" t="str">
            <v/>
          </cell>
          <cell r="H9997">
            <v>1300</v>
          </cell>
          <cell r="I9997">
            <v>1040</v>
          </cell>
          <cell r="J9997">
            <v>910</v>
          </cell>
          <cell r="K9997" t="str">
            <v>甲类</v>
          </cell>
        </row>
        <row r="9998">
          <cell r="A9998" t="str">
            <v>QDAA0026</v>
          </cell>
          <cell r="B9998" t="str">
            <v>上体腔内穿治疗
(ནང་དུ་རྡོལ་བ་བཅོས་ཐབས།)</v>
          </cell>
          <cell r="C9998" t="str">
            <v>物体穿透体腔,辨证后口服红花､紫草茸､各种胆浸泡口服,手术止血､后期药浴等外治方法施治。</v>
          </cell>
          <cell r="D9998" t="str">
            <v>换药包,药线</v>
          </cell>
          <cell r="E9998" t="str">
            <v/>
          </cell>
          <cell r="F9998" t="str">
            <v>次</v>
          </cell>
          <cell r="G9998" t="str">
            <v/>
          </cell>
          <cell r="H9998">
            <v>1800</v>
          </cell>
          <cell r="I9998">
            <v>1440</v>
          </cell>
          <cell r="J9998">
            <v>1260</v>
          </cell>
          <cell r="K9998" t="str">
            <v>甲类</v>
          </cell>
        </row>
        <row r="9999">
          <cell r="A9999" t="str">
            <v>QDAA0027</v>
          </cell>
          <cell r="B9999" t="str">
            <v>上体腔创伤出血治疗
(ཁྲག་བབས་བཅོས་ཐབས།)</v>
          </cell>
          <cell r="C9999" t="str">
            <v>当伤及脉道出现出血时,采用火灸､熨敷等方法引血镇痛,若出现淤血不能排除,采用伤口朝下,扩大伤口,让患者闭气从胸腔挤出淤血,实施包扎,用四味藏木香汤镇痛的治疗方法。</v>
          </cell>
          <cell r="D9999" t="str">
            <v>换药包,药线</v>
          </cell>
          <cell r="E9999" t="str">
            <v/>
          </cell>
          <cell r="F9999" t="str">
            <v>次</v>
          </cell>
          <cell r="G9999" t="str">
            <v/>
          </cell>
          <cell r="H9999">
            <v>1300</v>
          </cell>
          <cell r="I9999">
            <v>1040</v>
          </cell>
          <cell r="J9999">
            <v>910</v>
          </cell>
          <cell r="K9999" t="str">
            <v>甲类</v>
          </cell>
        </row>
        <row r="10000">
          <cell r="A10000" t="str">
            <v>QDAA0028</v>
          </cell>
          <cell r="B10000" t="str">
            <v>上体腔创伤血期治疗(ཁྲག་གི་དུས་ཀྱི་བཅོས་ཐབས།)</v>
          </cell>
          <cell r="C10000" t="str">
            <v>上体腔(胸腔)创伤后7日为血期,辨证后用火速疗法封闭脉口止血,连续用药水清洗伤口和火速疗法交替14天,防治发生再出血和伤口感染的治疗方法。</v>
          </cell>
          <cell r="D10000" t="str">
            <v>换药包,药线,艾绒</v>
          </cell>
          <cell r="E10000" t="str">
            <v/>
          </cell>
          <cell r="F10000" t="str">
            <v>次</v>
          </cell>
          <cell r="G10000" t="str">
            <v/>
          </cell>
          <cell r="H10000">
            <v>1000</v>
          </cell>
          <cell r="I10000">
            <v>800</v>
          </cell>
          <cell r="J10000">
            <v>700</v>
          </cell>
          <cell r="K10000" t="str">
            <v>甲类</v>
          </cell>
        </row>
        <row r="10001">
          <cell r="A10001" t="str">
            <v>QDAA0029</v>
          </cell>
          <cell r="B10001" t="str">
            <v>上体腔创伤黄水期治疗法(ཆུ་སེར་གི་དུས་ཀྱི་བཅོས་ཐབས།)</v>
          </cell>
          <cell r="C10001" t="str">
            <v>上体腔(胸腔)创伤后7日后为黄水期,辨证后起居方面避免剧烈活动使脉口崩裂,口服干黄水的药物使黄水干涸,促使伤口恢复的治疗方法。</v>
          </cell>
          <cell r="D10001" t="str">
            <v>换药包</v>
          </cell>
          <cell r="E10001" t="str">
            <v/>
          </cell>
          <cell r="F10001" t="str">
            <v>次</v>
          </cell>
          <cell r="G10001" t="str">
            <v/>
          </cell>
          <cell r="H10001">
            <v>300</v>
          </cell>
          <cell r="I10001">
            <v>240</v>
          </cell>
          <cell r="J10001">
            <v>210</v>
          </cell>
          <cell r="K10001" t="str">
            <v>甲类</v>
          </cell>
        </row>
        <row r="10002">
          <cell r="A10002" t="str">
            <v>QDAA0030</v>
          </cell>
          <cell r="B10002" t="str">
            <v>上体腔创伤脓期治疗法(རྣག་གི་དུས་ཀྱི་བཅས་ཐབས།)</v>
          </cell>
          <cell r="C10002" t="str">
            <v>上体腔(胸腔)创伤后14日后为脓期,辨证后,用药物将聚于痰的脓缓引吐出,放血､养肺､滋补等方法排除胸腔脓液的治疗方法。</v>
          </cell>
          <cell r="D10002" t="str">
            <v>换药包</v>
          </cell>
          <cell r="E10002" t="str">
            <v/>
          </cell>
          <cell r="F10002" t="str">
            <v>次</v>
          </cell>
          <cell r="G10002" t="str">
            <v/>
          </cell>
          <cell r="H10002">
            <v>300</v>
          </cell>
          <cell r="I10002">
            <v>240</v>
          </cell>
          <cell r="J10002">
            <v>210</v>
          </cell>
          <cell r="K10002" t="str">
            <v>甲类</v>
          </cell>
        </row>
        <row r="10003">
          <cell r="A10003" t="str">
            <v>QDAA0031</v>
          </cell>
          <cell r="B10003" t="str">
            <v>排除脓血法
(རྣག་ཁྲག་གསང་དུ་འདོན་པ།)</v>
          </cell>
          <cell r="C10003" t="str">
            <v>腹腔创伤后,腹腔积脓血引起消化不良､头痛､腹胀等症状后,用药物上引催吐或催泻,起到消化和排除脓血的治疗方法</v>
          </cell>
          <cell r="D10003" t="str">
            <v>换药包</v>
          </cell>
          <cell r="E10003" t="str">
            <v/>
          </cell>
          <cell r="F10003" t="str">
            <v>次</v>
          </cell>
          <cell r="G10003" t="str">
            <v/>
          </cell>
          <cell r="H10003">
            <v>50</v>
          </cell>
          <cell r="I10003">
            <v>40</v>
          </cell>
          <cell r="J10003">
            <v>35</v>
          </cell>
          <cell r="K10003" t="str">
            <v>甲类</v>
          </cell>
        </row>
        <row r="10004">
          <cell r="A10004" t="str">
            <v>QDAA0032</v>
          </cell>
          <cell r="B10004" t="str">
            <v>白膈膜受伤治疗法 (མཆིན་དྲི་དཀར་པོ་བཅོས་ཐབས།)</v>
          </cell>
          <cell r="C10004" t="str">
            <v>脏腑创伤后,白膈膜被器械致伤时,用山羊奶加熊胆调服,禁放血､灸穴､用八味花椒糊奄敷,干燥血水的治疗方法。</v>
          </cell>
          <cell r="D10004" t="str">
            <v>换药包,艾条</v>
          </cell>
          <cell r="E10004" t="str">
            <v/>
          </cell>
          <cell r="F10004" t="str">
            <v>次</v>
          </cell>
          <cell r="G10004" t="str">
            <v/>
          </cell>
          <cell r="H10004">
            <v>100</v>
          </cell>
          <cell r="I10004">
            <v>80</v>
          </cell>
          <cell r="J10004">
            <v>70</v>
          </cell>
          <cell r="K10004" t="str">
            <v>甲类</v>
          </cell>
        </row>
        <row r="10005">
          <cell r="A10005" t="str">
            <v>QDAA0033</v>
          </cell>
          <cell r="B10005" t="str">
            <v>黑膈膜受伤治疗法
(མཆིན་དྲི་ནག་པོ་བཅས་ཐབས།)</v>
          </cell>
          <cell r="C10005" t="str">
            <v>脏腑创伤后,黑膈膜受伤时,选用各种胆内服,辨证后选脉放血,进食米粥､选穴凃搽的治疗方法。</v>
          </cell>
          <cell r="D10005" t="str">
            <v>换药包</v>
          </cell>
          <cell r="E10005" t="str">
            <v/>
          </cell>
          <cell r="F10005" t="str">
            <v>次</v>
          </cell>
          <cell r="G10005" t="str">
            <v/>
          </cell>
          <cell r="H10005">
            <v>100</v>
          </cell>
          <cell r="I10005">
            <v>80</v>
          </cell>
          <cell r="J10005">
            <v>70</v>
          </cell>
          <cell r="K10005" t="str">
            <v>甲类</v>
          </cell>
        </row>
        <row r="10006">
          <cell r="A10006" t="str">
            <v>QDAA0034</v>
          </cell>
          <cell r="B10006" t="str">
            <v>肝脏受伤治疗法
(མཆིན་རྨའི་བཅོས་ཐབས།)</v>
          </cell>
          <cell r="C10006" t="str">
            <v>脏腑创伤后,肝脏受伤时辨证后选脉放血,禁食油腻实物,火灸其穴,口服八味红花散等药物的治疗方法。</v>
          </cell>
          <cell r="D10006" t="str">
            <v>换药包</v>
          </cell>
          <cell r="E10006" t="str">
            <v/>
          </cell>
          <cell r="F10006" t="str">
            <v>次</v>
          </cell>
          <cell r="G10006" t="str">
            <v/>
          </cell>
          <cell r="H10006">
            <v>100</v>
          </cell>
          <cell r="I10006">
            <v>80</v>
          </cell>
          <cell r="J10006">
            <v>70</v>
          </cell>
          <cell r="K10006" t="str">
            <v>甲类</v>
          </cell>
        </row>
        <row r="10007">
          <cell r="A10007" t="str">
            <v>QDAA0035</v>
          </cell>
          <cell r="B10007" t="str">
            <v>脾脏受伤治疗法
(མཚེར་མའི་བཅོས་ཐབས།)</v>
          </cell>
          <cell r="C10007" t="str">
            <v>脏腑创伤后,脾脏受伤时辨证后选脉放血,内服汤剂､选穴凃搽､三味大黄散清泻等方法治疗。</v>
          </cell>
          <cell r="D10007" t="str">
            <v>换药包</v>
          </cell>
          <cell r="E10007" t="str">
            <v/>
          </cell>
          <cell r="F10007" t="str">
            <v>次</v>
          </cell>
          <cell r="G10007" t="str">
            <v/>
          </cell>
          <cell r="H10007">
            <v>100</v>
          </cell>
          <cell r="I10007">
            <v>80</v>
          </cell>
          <cell r="J10007">
            <v>70</v>
          </cell>
          <cell r="K10007" t="str">
            <v>甲类</v>
          </cell>
        </row>
        <row r="10008">
          <cell r="A10008" t="str">
            <v>QDAA0036</v>
          </cell>
          <cell r="B10008" t="str">
            <v>肾脏受伤治疗法
(མཁལ་རྨའི་བཅོས་ཐབས།)</v>
          </cell>
          <cell r="C10008" t="str">
            <v>脏腑创伤后,肾脏受伤时辨证后选穴火灸,进行放血,食温性食物,内服凉性药物的治疗方法。</v>
          </cell>
          <cell r="D10008" t="str">
            <v>换药包</v>
          </cell>
          <cell r="E10008" t="str">
            <v/>
          </cell>
          <cell r="F10008" t="str">
            <v>次</v>
          </cell>
          <cell r="G10008" t="str">
            <v/>
          </cell>
          <cell r="H10008">
            <v>100</v>
          </cell>
          <cell r="I10008">
            <v>80</v>
          </cell>
          <cell r="J10008">
            <v>70</v>
          </cell>
          <cell r="K10008" t="str">
            <v>甲类</v>
          </cell>
        </row>
        <row r="10009">
          <cell r="A10009" t="str">
            <v>QDAA0037</v>
          </cell>
          <cell r="B10009" t="str">
            <v>胃腑受伤治疗法
(ཕོ་རྨའི་བཅོས་ཐབས།)</v>
          </cell>
          <cell r="C10009" t="str">
            <v>脏腑创伤后,胃腑受伤时辨证后选穴火灸,呕吐时煎汤服用,穿孔者实施手术包扎､疼痛者缓泻,发烧时清热等方法施治的治疗方法。</v>
          </cell>
          <cell r="D10009" t="str">
            <v>换药包,药线</v>
          </cell>
          <cell r="E10009" t="str">
            <v/>
          </cell>
          <cell r="F10009" t="str">
            <v>次</v>
          </cell>
          <cell r="G10009" t="str">
            <v/>
          </cell>
          <cell r="H10009">
            <v>90</v>
          </cell>
          <cell r="I10009">
            <v>70</v>
          </cell>
          <cell r="J10009">
            <v>60</v>
          </cell>
          <cell r="K10009" t="str">
            <v>甲类</v>
          </cell>
        </row>
        <row r="10010">
          <cell r="A10010" t="str">
            <v>QDAA0038</v>
          </cell>
          <cell r="B10010" t="str">
            <v>肺脏受伤治疗法
(གློ་རྨ་གསོ་བ།)</v>
          </cell>
          <cell r="C10010" t="str">
            <v>肺脏受伤时辨证后选穴放血,穿孔者实施手术包扎､食温性食物,内服凉性药物的治疗方法。疼痛者火灸,发烧时煎汤服用,使清热等方法施治的治疗方法。</v>
          </cell>
          <cell r="D10010" t="str">
            <v>换药包,药线</v>
          </cell>
          <cell r="E10010" t="str">
            <v/>
          </cell>
          <cell r="F10010" t="str">
            <v>次</v>
          </cell>
          <cell r="G10010" t="str">
            <v/>
          </cell>
          <cell r="H10010">
            <v>90</v>
          </cell>
          <cell r="I10010">
            <v>70</v>
          </cell>
          <cell r="J10010">
            <v>60</v>
          </cell>
          <cell r="K10010" t="str">
            <v>甲类</v>
          </cell>
        </row>
        <row r="10011">
          <cell r="A10011" t="str">
            <v>QDAA0039</v>
          </cell>
          <cell r="B10011" t="str">
            <v>胆囊受伤治疗法
(སྣོད་མཁྲིས་དྲག་དཔྱད།)</v>
          </cell>
          <cell r="C10011" t="str">
            <v>胆囊受伤时辨证后选穴放血,呕吐时煎汤服用,穿孔者实施手术包扎､疼痛者峻泻,发烧时清热等方法施治的治疗方法。</v>
          </cell>
          <cell r="D10011" t="str">
            <v>换药包,药线</v>
          </cell>
          <cell r="E10011" t="str">
            <v/>
          </cell>
          <cell r="F10011" t="str">
            <v>次</v>
          </cell>
          <cell r="G10011" t="str">
            <v/>
          </cell>
          <cell r="H10011">
            <v>90</v>
          </cell>
          <cell r="I10011">
            <v>70</v>
          </cell>
          <cell r="J10011">
            <v>60</v>
          </cell>
          <cell r="K10011" t="str">
            <v>乙类</v>
          </cell>
        </row>
        <row r="10012">
          <cell r="A10012" t="str">
            <v>QDAA0040</v>
          </cell>
          <cell r="B10012" t="str">
            <v>卵巢受伤治疗法
(བསམ་སེའུ་དྲག་དཔྱད།)</v>
          </cell>
          <cell r="C10012" t="str">
            <v>卵巢受伤时辨证后选穴火灸,食温性食物,内服热性药物的治疗方法。穿孔者实施手术包扎､疼痛者金针,发烧时清热等方法施治的治疗方法。</v>
          </cell>
          <cell r="D10012" t="str">
            <v>换药包,药线</v>
          </cell>
          <cell r="E10012" t="str">
            <v/>
          </cell>
          <cell r="F10012" t="str">
            <v>次</v>
          </cell>
          <cell r="G10012" t="str">
            <v/>
          </cell>
          <cell r="H10012">
            <v>90</v>
          </cell>
          <cell r="I10012">
            <v>70</v>
          </cell>
          <cell r="J10012">
            <v>60</v>
          </cell>
          <cell r="K10012" t="str">
            <v>甲类</v>
          </cell>
        </row>
        <row r="10013">
          <cell r="A10013" t="str">
            <v>QDAA0041</v>
          </cell>
          <cell r="B10013" t="str">
            <v>心脏受伤治疗法
(སྙིང་རྨ་དྲག་དཔྱད།)</v>
          </cell>
          <cell r="C10013" t="str">
            <v>心脏受伤时辨证后选穴放血,食温性食物,内服热性药物的治疗方法。穿孔者实施手术包扎､疼痛者金针,发烧时清热等方法施治的治疗方法。</v>
          </cell>
          <cell r="D10013" t="str">
            <v>换药包,药线</v>
          </cell>
          <cell r="E10013" t="str">
            <v/>
          </cell>
          <cell r="F10013" t="str">
            <v>次</v>
          </cell>
          <cell r="G10013" t="str">
            <v/>
          </cell>
          <cell r="H10013">
            <v>900</v>
          </cell>
          <cell r="I10013">
            <v>720</v>
          </cell>
          <cell r="J10013">
            <v>630</v>
          </cell>
          <cell r="K10013" t="str">
            <v>甲类</v>
          </cell>
        </row>
        <row r="10014">
          <cell r="A10014" t="str">
            <v>QDAA0042</v>
          </cell>
          <cell r="B10014" t="str">
            <v>大肠创伤治疗法
(ལོང་རྨའི་བཅོས་ཐབས།)</v>
          </cell>
          <cell r="C10014" t="str">
            <v>脏腑创伤后,大肠受伤时,火灸第十六椎穴进行施治。</v>
          </cell>
          <cell r="D10014" t="str">
            <v>艾条</v>
          </cell>
          <cell r="E10014" t="str">
            <v/>
          </cell>
          <cell r="F10014" t="str">
            <v>次</v>
          </cell>
          <cell r="G10014" t="str">
            <v/>
          </cell>
          <cell r="H10014">
            <v>90</v>
          </cell>
          <cell r="I10014">
            <v>70</v>
          </cell>
          <cell r="J10014">
            <v>60</v>
          </cell>
          <cell r="K10014" t="str">
            <v>乙类</v>
          </cell>
        </row>
        <row r="10015">
          <cell r="A10015" t="str">
            <v>QDAA0043</v>
          </cell>
          <cell r="B10015" t="str">
            <v>小肠创伤治疗法
(རྒྱུ་མའི་བཅོས་ཐབས།)</v>
          </cell>
          <cell r="C10015" t="str">
            <v>脏腑创伤后,小肠受伤时,用牛奶和温水将粘着的灰尘和血污洗净,在用酒清洗,涂抹酥油后慢慢放入腹内缝合,涂上药粉包扎进行施治的治疗方法。</v>
          </cell>
          <cell r="D10015" t="str">
            <v>换药包,药线,辅料</v>
          </cell>
          <cell r="E10015" t="str">
            <v/>
          </cell>
          <cell r="F10015" t="str">
            <v>次</v>
          </cell>
          <cell r="G10015" t="str">
            <v/>
          </cell>
          <cell r="H10015">
            <v>550</v>
          </cell>
          <cell r="I10015">
            <v>440</v>
          </cell>
          <cell r="J10015">
            <v>380</v>
          </cell>
          <cell r="K10015" t="str">
            <v>甲类</v>
          </cell>
        </row>
        <row r="10016">
          <cell r="A10016" t="str">
            <v>QDAA0044</v>
          </cell>
          <cell r="B10016" t="str">
            <v>膀胱创伤治疗法
(ལྒང་རྨའི་བཅུས་ཐབས།)</v>
          </cell>
          <cell r="C10016" t="str">
            <v>脏腑创伤后,膀胱受伤时,火灸第十八椎穴,服用通闭利尿方,发烧时选脉放血的治疗方法。</v>
          </cell>
          <cell r="D10016" t="str">
            <v>艾条</v>
          </cell>
          <cell r="E10016" t="str">
            <v/>
          </cell>
          <cell r="F10016" t="str">
            <v>次</v>
          </cell>
          <cell r="G10016" t="str">
            <v/>
          </cell>
          <cell r="H10016">
            <v>130</v>
          </cell>
          <cell r="I10016">
            <v>105</v>
          </cell>
          <cell r="J10016">
            <v>90</v>
          </cell>
          <cell r="K10016" t="str">
            <v>乙类</v>
          </cell>
        </row>
        <row r="10017">
          <cell r="A10017" t="str">
            <v>QDAA0045</v>
          </cell>
          <cell r="B10017" t="str">
            <v>肩胛骨骨折包扎法
(སོག་པའི་སྡོམ་ཆིངས།)</v>
          </cell>
          <cell r="C10017" t="str">
            <v>辨证后,用轮子展翅缚复位后实施包扎。</v>
          </cell>
          <cell r="D10017" t="str">
            <v>夹板,辅料</v>
          </cell>
          <cell r="E10017" t="str">
            <v/>
          </cell>
          <cell r="F10017" t="str">
            <v>部位</v>
          </cell>
          <cell r="G10017" t="str">
            <v/>
          </cell>
          <cell r="H10017">
            <v>350</v>
          </cell>
          <cell r="I10017">
            <v>280</v>
          </cell>
          <cell r="J10017">
            <v>245</v>
          </cell>
          <cell r="K10017" t="str">
            <v>甲类</v>
          </cell>
        </row>
        <row r="10018">
          <cell r="A10018" t="str">
            <v>QDAA0046</v>
          </cell>
          <cell r="B10018" t="str">
            <v>肱骨骨折虎纹包扎法
(དཔུང་པའི་སྡོམ་ཆིངས།)</v>
          </cell>
          <cell r="C10018" t="str">
            <v>辨证后,用三枷虎纹缚复位后实施包扎。</v>
          </cell>
          <cell r="D10018" t="str">
            <v>夹板,辅料</v>
          </cell>
          <cell r="E10018" t="str">
            <v/>
          </cell>
          <cell r="F10018" t="str">
            <v>部位</v>
          </cell>
          <cell r="G10018" t="str">
            <v/>
          </cell>
          <cell r="H10018">
            <v>350</v>
          </cell>
          <cell r="I10018">
            <v>280</v>
          </cell>
          <cell r="J10018">
            <v>245</v>
          </cell>
          <cell r="K10018" t="str">
            <v>甲类</v>
          </cell>
        </row>
        <row r="10019">
          <cell r="A10019" t="str">
            <v>QDAA0047</v>
          </cell>
          <cell r="B10019" t="str">
            <v>肘关节骨折交叉包扎法(གྲུ་མོའིམབསྣོལ་ཆིངས།)</v>
          </cell>
          <cell r="C10019" t="str">
            <v>辨证后,用交叉缚复位后实施包扎。</v>
          </cell>
          <cell r="D10019" t="str">
            <v>夹板,辅料</v>
          </cell>
          <cell r="E10019" t="str">
            <v/>
          </cell>
          <cell r="F10019" t="str">
            <v>部位</v>
          </cell>
          <cell r="G10019" t="str">
            <v/>
          </cell>
          <cell r="H10019">
            <v>350</v>
          </cell>
          <cell r="I10019">
            <v>280</v>
          </cell>
          <cell r="J10019">
            <v>245</v>
          </cell>
          <cell r="K10019" t="str">
            <v>甲类</v>
          </cell>
        </row>
        <row r="10020">
          <cell r="A10020" t="str">
            <v>QDAA0048</v>
          </cell>
          <cell r="B10020" t="str">
            <v>尺桡骨骨折紧密包扎法(མཁྲིག་མའི་སྡོམ་ཆིངས།)</v>
          </cell>
          <cell r="C10020" t="str">
            <v>辨证后,用帐篷缚复位后实施包扎。</v>
          </cell>
          <cell r="D10020" t="str">
            <v>夹板,辅料</v>
          </cell>
          <cell r="E10020" t="str">
            <v/>
          </cell>
          <cell r="F10020" t="str">
            <v>部位</v>
          </cell>
          <cell r="G10020" t="str">
            <v/>
          </cell>
          <cell r="H10020">
            <v>400</v>
          </cell>
          <cell r="I10020">
            <v>320</v>
          </cell>
          <cell r="J10020">
            <v>280</v>
          </cell>
          <cell r="K10020" t="str">
            <v>甲类</v>
          </cell>
        </row>
        <row r="10021">
          <cell r="A10021" t="str">
            <v>QDAA0049</v>
          </cell>
          <cell r="B10021" t="str">
            <v>髋骨骨折网状包扎法
(དཔྱིའི་སྡོམ་ཆིངས།)</v>
          </cell>
          <cell r="C10021" t="str">
            <v>辨证后,用角架网状缚复位后实施包扎。</v>
          </cell>
          <cell r="D10021" t="str">
            <v>夹板,辅料</v>
          </cell>
          <cell r="E10021" t="str">
            <v/>
          </cell>
          <cell r="F10021" t="str">
            <v>部位</v>
          </cell>
          <cell r="G10021" t="str">
            <v/>
          </cell>
          <cell r="H10021">
            <v>650</v>
          </cell>
          <cell r="I10021">
            <v>520</v>
          </cell>
          <cell r="J10021">
            <v>450</v>
          </cell>
          <cell r="K10021" t="str">
            <v>甲类</v>
          </cell>
        </row>
        <row r="10022">
          <cell r="A10022" t="str">
            <v>QDAA0050</v>
          </cell>
          <cell r="B10022" t="str">
            <v>膝部骨折六敷包扎法
(པུས་མོའི་དྲུག་ཆིངས།)</v>
          </cell>
          <cell r="C10022" t="str">
            <v>辨证后,用六缚复位后实施包扎。</v>
          </cell>
          <cell r="D10022" t="str">
            <v>夹板,辅料</v>
          </cell>
          <cell r="E10022" t="str">
            <v/>
          </cell>
          <cell r="F10022" t="str">
            <v>部位</v>
          </cell>
          <cell r="G10022" t="str">
            <v/>
          </cell>
          <cell r="H10022">
            <v>500</v>
          </cell>
          <cell r="I10022">
            <v>480</v>
          </cell>
          <cell r="J10022">
            <v>350</v>
          </cell>
          <cell r="K10022" t="str">
            <v>甲类</v>
          </cell>
        </row>
        <row r="10023">
          <cell r="A10023" t="str">
            <v>QDAA0051</v>
          </cell>
          <cell r="B10023" t="str">
            <v>踝关节全敷包扎法
(ལོང་ཚིགས་སྡོམ་ཆིངས།)</v>
          </cell>
          <cell r="C10023" t="str">
            <v>辨证后,用圈缚复位后实施包扎。</v>
          </cell>
          <cell r="D10023" t="str">
            <v>夹板,辅料</v>
          </cell>
          <cell r="E10023" t="str">
            <v/>
          </cell>
          <cell r="F10023" t="str">
            <v>部位</v>
          </cell>
          <cell r="G10023" t="str">
            <v/>
          </cell>
          <cell r="H10023">
            <v>350</v>
          </cell>
          <cell r="I10023">
            <v>280</v>
          </cell>
          <cell r="J10023">
            <v>245</v>
          </cell>
          <cell r="K10023" t="str">
            <v>甲类</v>
          </cell>
        </row>
        <row r="10024">
          <cell r="A10024" t="str">
            <v>QDAA0052</v>
          </cell>
          <cell r="B10024" t="str">
            <v>四肢骨折勒束法
(ཡན་ལག་གི་སྒྱོགས།)</v>
          </cell>
          <cell r="C10024" t="str">
            <v>通过对勒束的部位､方法､时间､松紧度､材料的选择,对关节脱位､骨折､肌肉撕伤等创伤实施勒束包扎的治疗方法。</v>
          </cell>
          <cell r="D10024" t="str">
            <v>夹板,辅料</v>
          </cell>
          <cell r="E10024" t="str">
            <v/>
          </cell>
          <cell r="F10024" t="str">
            <v>部位</v>
          </cell>
          <cell r="G10024" t="str">
            <v/>
          </cell>
          <cell r="H10024">
            <v>350</v>
          </cell>
          <cell r="I10024">
            <v>280</v>
          </cell>
          <cell r="J10024">
            <v>245</v>
          </cell>
          <cell r="K10024" t="str">
            <v>甲类</v>
          </cell>
        </row>
        <row r="10025">
          <cell r="A10025" t="str">
            <v>QDAA0053</v>
          </cell>
          <cell r="B10025" t="str">
            <v>清除异物止痛法
(ཟུག་རྔུ་དབྱུང་ཐབས།)</v>
          </cell>
          <cell r="C10025" t="str">
            <v>四肢创伤时,对异物残留在深处的致死发炎疼痛的,用药物､手术的方法清除异物,使伤口愈合止痛的治疗方法。</v>
          </cell>
          <cell r="D10025" t="str">
            <v>换药包</v>
          </cell>
          <cell r="E10025" t="str">
            <v/>
          </cell>
          <cell r="F10025" t="str">
            <v>部位</v>
          </cell>
          <cell r="G10025" t="str">
            <v/>
          </cell>
          <cell r="H10025">
            <v>350</v>
          </cell>
          <cell r="I10025">
            <v>280</v>
          </cell>
          <cell r="J10025">
            <v>245</v>
          </cell>
          <cell r="K10025" t="str">
            <v>甲类</v>
          </cell>
        </row>
        <row r="10026">
          <cell r="A10026" t="str">
            <v>QDAA0054</v>
          </cell>
          <cell r="B10026" t="str">
            <v>异物寻觅法
(ཟུག་རྔུ་བཙལ་ཐབས།)</v>
          </cell>
          <cell r="C10026" t="str">
            <v>四肢创伤时,用适合伤口的器械寻觅探查,结合寻觅的手感和发出的声音,排查异物位置和性质并进行治疗。</v>
          </cell>
          <cell r="D10026" t="str">
            <v>换药包</v>
          </cell>
          <cell r="E10026" t="str">
            <v/>
          </cell>
          <cell r="F10026" t="str">
            <v>部位</v>
          </cell>
          <cell r="G10026" t="str">
            <v/>
          </cell>
          <cell r="H10026">
            <v>350</v>
          </cell>
          <cell r="I10026">
            <v>280</v>
          </cell>
          <cell r="J10026">
            <v>245</v>
          </cell>
          <cell r="K10026" t="str">
            <v>乙类</v>
          </cell>
        </row>
        <row r="10027">
          <cell r="A10027" t="str">
            <v>QDAA0055</v>
          </cell>
          <cell r="B10027" t="str">
            <v>四肢创伤止血法
(ཁྲག་ཤོར་གཅོད་ཐབས།)</v>
          </cell>
          <cell r="C10027" t="str">
            <v>创伤引起断裂失血时,将药物调成糊状,敷于伤口,在伤口上下包扎后在患处上下施灸,并在本脉上下放血,起到伤口止血的治疗方法。</v>
          </cell>
          <cell r="D10027" t="str">
            <v>换药包,艾条</v>
          </cell>
          <cell r="E10027" t="str">
            <v/>
          </cell>
          <cell r="F10027" t="str">
            <v>部位</v>
          </cell>
          <cell r="G10027" t="str">
            <v/>
          </cell>
          <cell r="H10027">
            <v>90</v>
          </cell>
          <cell r="I10027">
            <v>70</v>
          </cell>
          <cell r="J10027">
            <v>60</v>
          </cell>
          <cell r="K10027" t="str">
            <v>乙类</v>
          </cell>
        </row>
        <row r="10028">
          <cell r="A10028" t="str">
            <v>QDAA0056</v>
          </cell>
          <cell r="B10028" t="str">
            <v>四肢创伤清热法
(ཚད་པ་གསོད་ཐབས།)</v>
          </cell>
          <cell r="C10028" t="str">
            <v>创伤引起发热时,根据症状辨证后,用口服解热的药物清热,后用放血疗法施治的方法。</v>
          </cell>
          <cell r="D10028" t="str">
            <v>换药包</v>
          </cell>
          <cell r="E10028" t="str">
            <v/>
          </cell>
          <cell r="F10028" t="str">
            <v>部位</v>
          </cell>
          <cell r="G10028" t="str">
            <v/>
          </cell>
          <cell r="H10028">
            <v>20</v>
          </cell>
          <cell r="I10028">
            <v>16</v>
          </cell>
          <cell r="J10028">
            <v>14</v>
          </cell>
          <cell r="K10028" t="str">
            <v>乙类</v>
          </cell>
        </row>
        <row r="10029">
          <cell r="A10029" t="str">
            <v>QDAA0057</v>
          </cell>
          <cell r="B10029" t="str">
            <v>四肢创伤消肿法
(སྐྲངས་པ་གཞོམ་ཐབས།)</v>
          </cell>
          <cell r="C10029" t="str">
            <v>创伤引起肿胀的症状和部位,通过热敷､冷敷､药浴等外治方法促使消肿和脓病化脓的治疗方法。</v>
          </cell>
          <cell r="D10029" t="str">
            <v/>
          </cell>
          <cell r="E10029" t="str">
            <v/>
          </cell>
          <cell r="F10029" t="str">
            <v>部位</v>
          </cell>
          <cell r="G10029" t="str">
            <v/>
          </cell>
          <cell r="H10029">
            <v>30</v>
          </cell>
          <cell r="I10029">
            <v>25</v>
          </cell>
          <cell r="J10029">
            <v>20</v>
          </cell>
          <cell r="K10029" t="str">
            <v>乙类</v>
          </cell>
        </row>
        <row r="10030">
          <cell r="A10030" t="str">
            <v>QDAA0058</v>
          </cell>
          <cell r="B10030" t="str">
            <v>四肢创伤化脓腐蚀骨骼治疗法
(ཟུག་པ་དབྱུང་ཐངས།)</v>
          </cell>
          <cell r="C10030" t="str">
            <v>创伤后,产生的脓液腐蚀四肢骨骼时,穿刺引流和吮吸脓液,对腐蚀较深的刮骨和药物清洗后填充药物､奄敷后实施包扎。</v>
          </cell>
          <cell r="D10030" t="str">
            <v>换药包,引流管</v>
          </cell>
          <cell r="E10030" t="str">
            <v/>
          </cell>
          <cell r="F10030" t="str">
            <v>部位</v>
          </cell>
          <cell r="G10030" t="str">
            <v/>
          </cell>
          <cell r="H10030">
            <v>1300</v>
          </cell>
          <cell r="I10030">
            <v>1040</v>
          </cell>
          <cell r="J10030">
            <v>910</v>
          </cell>
          <cell r="K10030" t="str">
            <v>甲类</v>
          </cell>
        </row>
        <row r="10031">
          <cell r="A10031" t="str">
            <v>QDAA0059</v>
          </cell>
          <cell r="B10031" t="str">
            <v>四肢脱臼复位法
(བྱུང་ཤོར་གཞུག་ཐབས།)</v>
          </cell>
          <cell r="C10031" t="str">
            <v>关节脱臼后,采用牵引复位的方式,对新伤的及时复位,对肿胀的实施消肿后进行复位,对习惯性的复位后实施火灸的治疗方法。</v>
          </cell>
          <cell r="D10031" t="str">
            <v/>
          </cell>
          <cell r="E10031" t="str">
            <v/>
          </cell>
          <cell r="F10031" t="str">
            <v>部位</v>
          </cell>
          <cell r="G10031" t="str">
            <v/>
          </cell>
          <cell r="H10031">
            <v>200</v>
          </cell>
          <cell r="I10031">
            <v>160</v>
          </cell>
          <cell r="J10031">
            <v>140</v>
          </cell>
          <cell r="K10031" t="str">
            <v>甲类</v>
          </cell>
        </row>
        <row r="10032">
          <cell r="A10032" t="str">
            <v>QDAA0060</v>
          </cell>
          <cell r="B10032" t="str">
            <v>肩关节脱臼复位法
(དཔུང་ཚིགས་གྱི་གཞུག་ཐབས།)</v>
          </cell>
          <cell r="C10032" t="str">
            <v>脱臼时,用绳子将手腕绑住,医生在患者腋窝放置一线团,往上提,另一个人用手从绳子一头向下直拉,用棍子击打绳子,使其纳入原位的治疗方法。</v>
          </cell>
          <cell r="D10032" t="str">
            <v/>
          </cell>
          <cell r="E10032" t="str">
            <v/>
          </cell>
          <cell r="F10032" t="str">
            <v>部位</v>
          </cell>
          <cell r="G10032" t="str">
            <v/>
          </cell>
          <cell r="H10032">
            <v>200</v>
          </cell>
          <cell r="I10032">
            <v>160</v>
          </cell>
          <cell r="J10032">
            <v>140</v>
          </cell>
          <cell r="K10032" t="str">
            <v>甲类</v>
          </cell>
        </row>
        <row r="10033">
          <cell r="A10033" t="str">
            <v>QDAA0061</v>
          </cell>
          <cell r="B10033" t="str">
            <v>肘关节脱臼复位法
(གྲུ་མོའི་གཞུག་ཐབས།)</v>
          </cell>
          <cell r="C10033" t="str">
            <v>脱臼时,从肩膀向上提,另一个人抓住手腕向下拉,医生用手掌慢慢送入,复位后固定包扎。</v>
          </cell>
          <cell r="D10033" t="str">
            <v>夹板,绷带</v>
          </cell>
          <cell r="E10033" t="str">
            <v/>
          </cell>
          <cell r="F10033" t="str">
            <v>部位</v>
          </cell>
          <cell r="G10033" t="str">
            <v/>
          </cell>
          <cell r="H10033">
            <v>180</v>
          </cell>
          <cell r="I10033">
            <v>140</v>
          </cell>
          <cell r="J10033">
            <v>120</v>
          </cell>
          <cell r="K10033" t="str">
            <v>甲类</v>
          </cell>
        </row>
        <row r="10034">
          <cell r="A10034" t="str">
            <v>QDAA0062</v>
          </cell>
          <cell r="B10034" t="str">
            <v>腕关节脱臼复位法
(མཁྲིག་མའི་གཞུག་ཐབས།)</v>
          </cell>
          <cell r="C10034" t="str">
            <v>脱臼时,将毡片平整放好,手心向上,用脚踩住前臂,抓住手指前拉让其复位,固定包扎,恢复期火灸。</v>
          </cell>
          <cell r="D10034" t="str">
            <v>夹板,绷带</v>
          </cell>
          <cell r="E10034" t="str">
            <v/>
          </cell>
          <cell r="F10034" t="str">
            <v>部位</v>
          </cell>
          <cell r="G10034" t="str">
            <v/>
          </cell>
          <cell r="H10034">
            <v>180</v>
          </cell>
          <cell r="I10034">
            <v>140</v>
          </cell>
          <cell r="J10034">
            <v>120</v>
          </cell>
          <cell r="K10034" t="str">
            <v>甲类</v>
          </cell>
        </row>
        <row r="10035">
          <cell r="A10035" t="str">
            <v>QDAA0063</v>
          </cell>
          <cell r="B10035" t="str">
            <v>髋关节脱臼复位法
(དཔྱི་ཚིགས་གཞུག་ཐབས།)</v>
          </cell>
          <cell r="C10035" t="str">
            <v>脱臼时,新伤未肿之前立即纳入复位,陈旧之后,用药浴施治,调理肌肉和韧带再实施复位的治疗方法。</v>
          </cell>
          <cell r="D10035" t="str">
            <v/>
          </cell>
          <cell r="E10035" t="str">
            <v/>
          </cell>
          <cell r="F10035" t="str">
            <v>部位</v>
          </cell>
          <cell r="G10035" t="str">
            <v/>
          </cell>
          <cell r="H10035">
            <v>400</v>
          </cell>
          <cell r="I10035">
            <v>320</v>
          </cell>
          <cell r="J10035">
            <v>280</v>
          </cell>
          <cell r="K10035" t="str">
            <v>甲类</v>
          </cell>
        </row>
        <row r="10036">
          <cell r="A10036" t="str">
            <v>QDAA0064</v>
          </cell>
          <cell r="B10036" t="str">
            <v>膝关节脱臼复位法
(པུས་མོའི་གཞུག་ཐབས།)</v>
          </cell>
          <cell r="C10036" t="str">
            <v>脱臼时,膝盖骨上下移动,抓住小腿向下拉,同时从大腿向上提,用手将膝盖骨纳入其位。</v>
          </cell>
          <cell r="D10036" t="str">
            <v/>
          </cell>
          <cell r="E10036" t="str">
            <v/>
          </cell>
          <cell r="F10036" t="str">
            <v>部位</v>
          </cell>
          <cell r="G10036" t="str">
            <v/>
          </cell>
          <cell r="H10036">
            <v>180</v>
          </cell>
          <cell r="I10036">
            <v>140</v>
          </cell>
          <cell r="J10036">
            <v>120</v>
          </cell>
          <cell r="K10036" t="str">
            <v>甲类</v>
          </cell>
        </row>
        <row r="10037">
          <cell r="A10037" t="str">
            <v>QDAA0065</v>
          </cell>
          <cell r="B10037" t="str">
            <v>踝关节脱臼复位法
(ལོང་ཚིགས་གཞུག་ཐབས།)</v>
          </cell>
          <cell r="C10037" t="str">
            <v>脱臼时,新伤未肿之前立即纳入复位,陈旧之后,用药浴施治,调理肌肉和韧带再实施复位的治疗方法。</v>
          </cell>
          <cell r="D10037" t="str">
            <v/>
          </cell>
          <cell r="E10037" t="str">
            <v/>
          </cell>
          <cell r="F10037" t="str">
            <v>部位</v>
          </cell>
          <cell r="G10037" t="str">
            <v/>
          </cell>
          <cell r="H10037">
            <v>180</v>
          </cell>
          <cell r="I10037">
            <v>140</v>
          </cell>
          <cell r="J10037">
            <v>120</v>
          </cell>
          <cell r="K10037" t="str">
            <v>甲类</v>
          </cell>
        </row>
        <row r="10038">
          <cell r="A10038" t="str">
            <v>QDAA0066</v>
          </cell>
          <cell r="B10038" t="str">
            <v>足趾关节脱臼复位法
(རྒྱ་ཚིགས་གཞུག་ཐབས།)</v>
          </cell>
          <cell r="C10038" t="str">
            <v>脱臼时,将毡片平整放好,脚心向上,固定大腿,抓住脚指前拉让其复位,固定包扎,恢复期火灸。</v>
          </cell>
          <cell r="D10038" t="str">
            <v>夹板,绷带</v>
          </cell>
          <cell r="E10038" t="str">
            <v/>
          </cell>
          <cell r="F10038" t="str">
            <v>部位</v>
          </cell>
          <cell r="G10038" t="str">
            <v/>
          </cell>
          <cell r="H10038">
            <v>100</v>
          </cell>
          <cell r="I10038">
            <v>80</v>
          </cell>
          <cell r="J10038">
            <v>70</v>
          </cell>
          <cell r="K10038" t="str">
            <v>甲类</v>
          </cell>
        </row>
        <row r="10039">
          <cell r="A10039" t="str">
            <v>QDAA0067</v>
          </cell>
          <cell r="B10039" t="str">
            <v>下颌骨脱臼复位法
(མ་ནེ་བུད་པའི་གཞུག་ཐབས།)</v>
          </cell>
          <cell r="C10039" t="str">
            <v>脱臼时,用手抓住下颌上下晃动,即可复位,两面脱臼时,医生两拇指伸入患者口内,其余四指托住下颌两面,微微下拉,又猛烈向上抵,便可复位,后用火灸施治。</v>
          </cell>
          <cell r="D10039" t="str">
            <v/>
          </cell>
          <cell r="E10039" t="str">
            <v/>
          </cell>
          <cell r="F10039" t="str">
            <v>部位</v>
          </cell>
          <cell r="G10039" t="str">
            <v/>
          </cell>
          <cell r="H10039">
            <v>100</v>
          </cell>
          <cell r="I10039">
            <v>80</v>
          </cell>
          <cell r="J10039">
            <v>70</v>
          </cell>
          <cell r="K10039" t="str">
            <v>甲类</v>
          </cell>
        </row>
        <row r="10040">
          <cell r="A10040" t="str">
            <v>QDAA0068</v>
          </cell>
          <cell r="B10040" t="str">
            <v>藏医烧伤疗法
(མེས་ཚིགས་རྨ་བཅོས་ཐབས།)</v>
          </cell>
          <cell r="C10040" t="str">
            <v>烧伤后,通过藏医理论,采用外涂药脂､药物清洗伤口,外敷等方法进行施治。</v>
          </cell>
          <cell r="D10040" t="str">
            <v>换药包</v>
          </cell>
          <cell r="E10040" t="str">
            <v/>
          </cell>
          <cell r="F10040" t="str">
            <v>次</v>
          </cell>
          <cell r="G10040" t="str">
            <v>烧伤面积大于50cm2加收30元</v>
          </cell>
          <cell r="H10040">
            <v>60</v>
          </cell>
          <cell r="I10040">
            <v>48</v>
          </cell>
          <cell r="J10040">
            <v>42</v>
          </cell>
          <cell r="K10040" t="str">
            <v>甲类</v>
          </cell>
        </row>
        <row r="10041">
          <cell r="A10041" t="str">
            <v>QDAA0069</v>
          </cell>
          <cell r="B10041" t="str">
            <v>藏医烫伤疗法
(ཆུས་ཚིག་རྨ་བཅོས་ཐབས།)</v>
          </cell>
          <cell r="C10041" t="str">
            <v>烫伤后,通过藏医理论,采用外涂药脂､药物清洗伤口,外敷等方法进行施治。</v>
          </cell>
          <cell r="D10041" t="str">
            <v>换药包</v>
          </cell>
          <cell r="E10041" t="str">
            <v/>
          </cell>
          <cell r="F10041" t="str">
            <v>次</v>
          </cell>
          <cell r="G10041" t="str">
            <v>烧伤面积大于50cm2加收30元</v>
          </cell>
          <cell r="H10041">
            <v>60</v>
          </cell>
          <cell r="I10041">
            <v>48</v>
          </cell>
          <cell r="J10041">
            <v>42</v>
          </cell>
          <cell r="K10041" t="str">
            <v>甲类</v>
          </cell>
        </row>
        <row r="10042">
          <cell r="A10042" t="str">
            <v>QDAA0070</v>
          </cell>
          <cell r="B10042" t="str">
            <v>上下肢推拿疗法
(ཡན་ལག་འཕུར་མཉེ།)</v>
          </cell>
          <cell r="C10042" t="str">
            <v>按照藏医对人的气质属性分类为科学依据,进行对症治疗。对上下肢麻木或无法正常伸展的患者进行藏医学推拿手法治疗的方法。</v>
          </cell>
          <cell r="D10042" t="str">
            <v/>
          </cell>
          <cell r="E10042" t="str">
            <v/>
          </cell>
          <cell r="F10042" t="str">
            <v>次</v>
          </cell>
          <cell r="G10042" t="str">
            <v/>
          </cell>
          <cell r="H10042">
            <v>30</v>
          </cell>
          <cell r="I10042">
            <v>25</v>
          </cell>
          <cell r="J10042">
            <v>20</v>
          </cell>
          <cell r="K10042" t="str">
            <v>乙类</v>
          </cell>
        </row>
        <row r="10043">
          <cell r="A10043" t="str">
            <v>QDAA0071</v>
          </cell>
          <cell r="B10043" t="str">
            <v>急性腰扭伤推拿疗法(མཁྲིས་གྱུར་མཁལ་འགྲམས་འཕུར་མཉེ།)</v>
          </cell>
          <cell r="C10043" t="str">
            <v>对急性腰扭伤患者进行配制藏医外伤药与藏医推拿手法相结合扭伤处按照藏医科学依据,进行对症治疗。</v>
          </cell>
          <cell r="D10043" t="str">
            <v/>
          </cell>
          <cell r="E10043" t="str">
            <v/>
          </cell>
          <cell r="F10043" t="str">
            <v>次</v>
          </cell>
          <cell r="G10043" t="str">
            <v/>
          </cell>
          <cell r="H10043">
            <v>50</v>
          </cell>
          <cell r="I10043">
            <v>40</v>
          </cell>
          <cell r="J10043">
            <v>35</v>
          </cell>
          <cell r="K10043" t="str">
            <v>乙类</v>
          </cell>
        </row>
        <row r="10044">
          <cell r="A10044" t="str">
            <v>QDAA0072</v>
          </cell>
          <cell r="B10044" t="str">
            <v>腰椎间盘突出推拿疗法
(ད་རྒན་འཕུར་མཉེ།)</v>
          </cell>
          <cell r="C10044" t="str">
            <v>对急性腰椎间盘突出患者进行配制藏医外治药与藏医推拿手法相结合对腰椎突出处进行藏医对症治疗。</v>
          </cell>
          <cell r="D10044" t="str">
            <v/>
          </cell>
          <cell r="E10044" t="str">
            <v/>
          </cell>
          <cell r="F10044" t="str">
            <v>次</v>
          </cell>
          <cell r="G10044" t="str">
            <v/>
          </cell>
          <cell r="H10044">
            <v>40</v>
          </cell>
          <cell r="I10044">
            <v>32</v>
          </cell>
          <cell r="J10044">
            <v>28</v>
          </cell>
          <cell r="K10044" t="str">
            <v>乙类</v>
          </cell>
        </row>
        <row r="10045">
          <cell r="A10045" t="str">
            <v>QDAA0073</v>
          </cell>
          <cell r="B10045" t="str">
            <v>头部推拿疗法
(མགོའི་འཕུར་མཉེ།)</v>
          </cell>
          <cell r="C10045" t="str">
            <v>按照患者头部受伤或偏头疼等常见疾病进行藏医学头部推拿治疗法。</v>
          </cell>
          <cell r="D10045" t="str">
            <v/>
          </cell>
          <cell r="E10045" t="str">
            <v/>
          </cell>
          <cell r="F10045" t="str">
            <v>次</v>
          </cell>
          <cell r="G10045" t="str">
            <v/>
          </cell>
          <cell r="H10045">
            <v>30</v>
          </cell>
          <cell r="I10045">
            <v>25</v>
          </cell>
          <cell r="J10045">
            <v>20</v>
          </cell>
          <cell r="K10045" t="str">
            <v>乙类</v>
          </cell>
        </row>
        <row r="10046">
          <cell r="A10046" t="str">
            <v>RA</v>
          </cell>
          <cell r="B10046" t="str">
            <v>二蒙医</v>
          </cell>
          <cell r="C10046" t="str">
            <v/>
          </cell>
          <cell r="D10046" t="str">
            <v/>
          </cell>
          <cell r="E10046" t="str">
            <v/>
          </cell>
        </row>
        <row r="10046">
          <cell r="G10046" t="str">
            <v/>
          </cell>
          <cell r="H10046" t="str">
            <v/>
          </cell>
          <cell r="I10046" t="str">
            <v/>
          </cell>
          <cell r="J10046" t="str">
            <v/>
          </cell>
        </row>
        <row r="10047">
          <cell r="A10047" t="str">
            <v>RAA</v>
          </cell>
          <cell r="B10047" t="str">
            <v>(一)蒙医诊断</v>
          </cell>
          <cell r="C10047" t="str">
            <v/>
          </cell>
          <cell r="D10047" t="str">
            <v/>
          </cell>
          <cell r="E10047" t="str">
            <v/>
          </cell>
        </row>
        <row r="10047">
          <cell r="G10047" t="str">
            <v/>
          </cell>
          <cell r="H10047" t="str">
            <v/>
          </cell>
          <cell r="I10047" t="str">
            <v/>
          </cell>
          <cell r="J10047" t="str">
            <v/>
          </cell>
        </row>
        <row r="10048">
          <cell r="A10048" t="str">
            <v>RAAA0001</v>
          </cell>
          <cell r="B10048" t="str">
            <v>普通门诊蒙医辨证论治</v>
          </cell>
          <cell r="C10048" t="str">
            <v>根据蒙医学理论,对病因､症状､体征等进行详细的询问,并触摸躯干穴位､皮肤弹性､腹部软度及叩听内脏回声,而且通过观察患者机体的形态动静､面目表现､肤色､语言气息及观察患者巩膜､眼睑内壁､瞳孔､眼睑浮肿程度､同时观察患者耳朵的轮廓､颜色､耳脉､舌形､舌苔､舌色及味觉尿诊等诊断疾病的方法。</v>
          </cell>
          <cell r="D10048" t="str">
            <v/>
          </cell>
          <cell r="E10048" t="str">
            <v/>
          </cell>
          <cell r="F10048" t="str">
            <v>次</v>
          </cell>
          <cell r="G10048" t="str">
            <v/>
          </cell>
          <cell r="H10048">
            <v>17</v>
          </cell>
          <cell r="I10048">
            <v>16</v>
          </cell>
          <cell r="J10048">
            <v>15</v>
          </cell>
          <cell r="K10048" t="str">
            <v>乙类定额支付</v>
          </cell>
        </row>
        <row r="10049">
          <cell r="A10049" t="str">
            <v>RAAA0002</v>
          </cell>
          <cell r="B10049" t="str">
            <v>副主任医师门诊蒙医辨证论治</v>
          </cell>
          <cell r="C10049" t="str">
            <v>根据蒙医学理论,对病因､症状､体征等进行详细的询问,并触摸躯干穴位､皮肤弹性､腹部软度及叩听内脏回声,而且通过观察患者机体的形态动静､面目表现､肤色､语言气息及观察患者巩膜､眼睑内壁､瞳孔､眼睑浮肿程度､同时观察患者耳朵的轮廓､颜色､耳脉､舌形､舌苔､舌色及味觉尿诊等诊断疾病的方法。</v>
          </cell>
          <cell r="D10049" t="str">
            <v/>
          </cell>
          <cell r="E10049" t="str">
            <v/>
          </cell>
          <cell r="F10049" t="str">
            <v>次</v>
          </cell>
          <cell r="G10049" t="str">
            <v/>
          </cell>
          <cell r="H10049">
            <v>22</v>
          </cell>
          <cell r="I10049">
            <v>20</v>
          </cell>
          <cell r="J10049">
            <v>18</v>
          </cell>
          <cell r="K10049" t="str">
            <v>乙类定额支付</v>
          </cell>
        </row>
        <row r="10050">
          <cell r="A10050" t="str">
            <v>RAAA0003</v>
          </cell>
          <cell r="B10050" t="str">
            <v>主任医师门诊蒙医辨证论治</v>
          </cell>
          <cell r="C10050" t="str">
            <v>根据蒙医学理论,对病因､症状､体征等进行详细的询问,并触摸躯干穴位､皮肤弹性､腹部软度及叩听内脏回声,而且通过观察患者机体的形态动静､面目表现､肤色､语言气息及观察患者巩膜､眼睑内壁､瞳孔､眼睑浮肿程度､同时观察患者耳朵的轮廓､颜色､耳脉､舌形､舌苔､舌色及味觉尿诊等诊断疾病的方法。</v>
          </cell>
          <cell r="D10050" t="str">
            <v/>
          </cell>
          <cell r="E10050" t="str">
            <v/>
          </cell>
          <cell r="F10050" t="str">
            <v>次</v>
          </cell>
          <cell r="G10050" t="str">
            <v/>
          </cell>
          <cell r="H10050">
            <v>27</v>
          </cell>
          <cell r="I10050">
            <v>25</v>
          </cell>
          <cell r="J10050">
            <v>23</v>
          </cell>
          <cell r="K10050" t="str">
            <v>乙类定额支付</v>
          </cell>
        </row>
        <row r="10051">
          <cell r="A10051" t="str">
            <v>RAAA0004</v>
          </cell>
          <cell r="B10051" t="str">
            <v>住院蒙医辨证论治</v>
          </cell>
          <cell r="C10051" t="str">
            <v>根据蒙医学理论,对病因､症状､体征等进行详细的询问,并触摸躯干穴位､皮肤弹性､腹部软度及叩听内脏回声,而且通过观察患者机体的形态动静､面目表现､肤色､语言气息及观察患者巩膜､眼睑内壁､瞳孔､眼睑浮肿程度､同时观察患者耳朵的轮廓､颜色､耳脉､舌形､舌苔､舌色及味觉尿诊等诊断疾病的方法。</v>
          </cell>
          <cell r="D10051" t="str">
            <v/>
          </cell>
          <cell r="E10051" t="str">
            <v/>
          </cell>
          <cell r="F10051" t="str">
            <v>日</v>
          </cell>
          <cell r="G10051" t="str">
            <v>中级及以上资质临床药师参与住院巡诊，加收22元，住院期间加收不超过2次，限三级医院使用</v>
          </cell>
          <cell r="H10051">
            <v>22</v>
          </cell>
          <cell r="I10051">
            <v>20</v>
          </cell>
          <cell r="J10051">
            <v>18</v>
          </cell>
          <cell r="K10051" t="str">
            <v>甲类</v>
          </cell>
        </row>
        <row r="10052">
          <cell r="A10052" t="str">
            <v>RBA</v>
          </cell>
          <cell r="B10052" t="str">
            <v>(二)蒙医灸类</v>
          </cell>
          <cell r="C10052" t="str">
            <v/>
          </cell>
          <cell r="D10052" t="str">
            <v/>
          </cell>
          <cell r="E10052" t="str">
            <v/>
          </cell>
        </row>
        <row r="10052">
          <cell r="G10052" t="str">
            <v/>
          </cell>
        </row>
        <row r="10053">
          <cell r="A10053" t="str">
            <v>RBAA0001</v>
          </cell>
          <cell r="B10053" t="str">
            <v>蒙医艾灸</v>
          </cell>
          <cell r="C10053" t="str">
            <v>将艾叶进行特殊加工后,根据患者的体质及病症做成不同大小状,在相应的部位施灸的疗法。</v>
          </cell>
          <cell r="D10053" t="str">
            <v>艾叶</v>
          </cell>
          <cell r="E10053" t="str">
            <v/>
          </cell>
          <cell r="F10053" t="str">
            <v>次</v>
          </cell>
          <cell r="G10053" t="str">
            <v/>
          </cell>
          <cell r="H10053">
            <v>15</v>
          </cell>
          <cell r="I10053">
            <v>13</v>
          </cell>
          <cell r="J10053">
            <v>11</v>
          </cell>
          <cell r="K10053" t="str">
            <v>甲类</v>
          </cell>
        </row>
        <row r="10054">
          <cell r="A10054" t="str">
            <v>RBAA0002</v>
          </cell>
          <cell r="B10054" t="str">
            <v>柏木灸</v>
          </cell>
          <cell r="C10054" t="str">
            <v>将特制柏木棒磨擦加热后特定穴位按压进行施灸的疗法</v>
          </cell>
          <cell r="D10054" t="str">
            <v/>
          </cell>
          <cell r="E10054" t="str">
            <v/>
          </cell>
          <cell r="F10054" t="str">
            <v>柱</v>
          </cell>
          <cell r="G10054" t="str">
            <v/>
          </cell>
          <cell r="H10054">
            <v>10</v>
          </cell>
          <cell r="I10054">
            <v>10</v>
          </cell>
          <cell r="J10054">
            <v>8</v>
          </cell>
          <cell r="K10054" t="str">
            <v>乙类</v>
          </cell>
        </row>
        <row r="10055">
          <cell r="A10055" t="str">
            <v>RBAA0003</v>
          </cell>
          <cell r="B10055" t="str">
            <v>蒙医毡灸</v>
          </cell>
          <cell r="C10055" t="str">
            <v>将特制旧毡烤热后特定穴位按压进行施灸的疗法</v>
          </cell>
          <cell r="D10055" t="str">
            <v/>
          </cell>
          <cell r="E10055" t="str">
            <v/>
          </cell>
          <cell r="F10055" t="str">
            <v>次</v>
          </cell>
          <cell r="G10055" t="str">
            <v/>
          </cell>
          <cell r="H10055">
            <v>23</v>
          </cell>
          <cell r="I10055">
            <v>20</v>
          </cell>
          <cell r="J10055">
            <v>17</v>
          </cell>
          <cell r="K10055" t="str">
            <v>乙类</v>
          </cell>
        </row>
        <row r="10056">
          <cell r="A10056" t="str">
            <v>RBAA0004</v>
          </cell>
          <cell r="B10056" t="str">
            <v>红柳木灸</v>
          </cell>
          <cell r="C10056" t="str">
            <v>对于赫依偏盛体质者,用特制红柳木与煮酥油的混合剂,啄灸于其穴,达到治疗的目的。</v>
          </cell>
          <cell r="D10056" t="str">
            <v/>
          </cell>
          <cell r="E10056" t="str">
            <v>酥油</v>
          </cell>
          <cell r="F10056" t="str">
            <v>柱</v>
          </cell>
          <cell r="G10056" t="str">
            <v/>
          </cell>
          <cell r="H10056">
            <v>10</v>
          </cell>
          <cell r="I10056">
            <v>10</v>
          </cell>
          <cell r="J10056">
            <v>8</v>
          </cell>
          <cell r="K10056" t="str">
            <v>乙类</v>
          </cell>
        </row>
        <row r="10057">
          <cell r="A10057" t="str">
            <v>RCA</v>
          </cell>
          <cell r="B10057" t="str">
            <v>(三)蒙医骨伤疗法</v>
          </cell>
          <cell r="C10057" t="str">
            <v/>
          </cell>
          <cell r="D10057" t="str">
            <v/>
          </cell>
          <cell r="E10057" t="str">
            <v/>
          </cell>
        </row>
        <row r="10057">
          <cell r="G10057" t="str">
            <v/>
          </cell>
          <cell r="H10057" t="str">
            <v/>
          </cell>
          <cell r="I10057" t="str">
            <v/>
          </cell>
          <cell r="J10057" t="str">
            <v/>
          </cell>
        </row>
        <row r="10058">
          <cell r="A10058" t="str">
            <v>RCAA0001</v>
          </cell>
          <cell r="B10058" t="str">
            <v>颈项部扭伤</v>
          </cell>
          <cell r="C10058" t="str">
            <v>令患者端坐位,颈部喷药酒舒筋解痉,术者用掌根部从颈项至第3､4脊椎关节轻轻推摩数次,再把拇指与食､中指相对,捏拿揉摩颈项部两侧同时使颈左右摇转晃动。再从下各上至颈窝进行推摩并将椎棘突依次按压揉摩。</v>
          </cell>
          <cell r="D10058" t="str">
            <v>辅料</v>
          </cell>
          <cell r="E10058" t="str">
            <v/>
          </cell>
          <cell r="F10058" t="str">
            <v>次</v>
          </cell>
          <cell r="G10058" t="str">
            <v>陈旧性加收20元</v>
          </cell>
          <cell r="H10058">
            <v>40</v>
          </cell>
          <cell r="I10058">
            <v>32</v>
          </cell>
          <cell r="J10058">
            <v>28</v>
          </cell>
          <cell r="K10058" t="str">
            <v>甲类</v>
          </cell>
        </row>
        <row r="10059">
          <cell r="A10059" t="str">
            <v>RCAA0002</v>
          </cell>
          <cell r="B10059" t="str">
            <v>颈椎关节脱位</v>
          </cell>
          <cell r="C10059" t="str">
            <v>患者取俯卧位颈部喷药酒舒筋解痉,一助手用一手抓住伤员枕部,另一手兜住下颌部向上提拉。另一助手握住伤员肩部徐徐向下牵引到一定程度2-3分钟后,术者站在一侧,用两手拇指向下按推受伤颈椎之下一关节的后突,使之复位。</v>
          </cell>
          <cell r="D10059" t="str">
            <v>辅料</v>
          </cell>
          <cell r="E10059" t="str">
            <v/>
          </cell>
          <cell r="F10059" t="str">
            <v>次</v>
          </cell>
          <cell r="G10059" t="str">
            <v>陈旧性加收120元</v>
          </cell>
          <cell r="H10059">
            <v>530</v>
          </cell>
          <cell r="I10059">
            <v>420</v>
          </cell>
          <cell r="J10059">
            <v>370</v>
          </cell>
          <cell r="K10059" t="str">
            <v>甲类</v>
          </cell>
        </row>
        <row r="10060">
          <cell r="A10060" t="str">
            <v>RCAA0003</v>
          </cell>
          <cell r="B10060" t="str">
            <v>肩锁关节脱位手法复位外固定术</v>
          </cell>
          <cell r="C10060" t="str">
            <v>患者取坐位,肩部喷药酒舒筋解痉,助手用双手抱伤肢肘部屈肘向上提托,术者用拇指和食指将患者锁骨外侧端向下按,使之复位;或者术者用一手将伤肢肘部向上提托,另一手将患者锁骨外侧端向下按压使之复位。然后,在肩锁关节上放压垫､硬纸板,屈肘90度,用6-8条绷带拧成绳由肩部经肘部以"O"字形环绕数遭固定。</v>
          </cell>
          <cell r="D10060" t="str">
            <v/>
          </cell>
          <cell r="E10060" t="str">
            <v/>
          </cell>
          <cell r="F10060" t="str">
            <v>次</v>
          </cell>
          <cell r="G10060" t="str">
            <v/>
          </cell>
          <cell r="H10060">
            <v>180</v>
          </cell>
          <cell r="I10060">
            <v>140</v>
          </cell>
          <cell r="J10060">
            <v>120</v>
          </cell>
          <cell r="K10060" t="str">
            <v>甲类</v>
          </cell>
        </row>
        <row r="10061">
          <cell r="A10061" t="str">
            <v>RCAA0004</v>
          </cell>
          <cell r="B10061" t="str">
            <v>肩关节脱位手法复位术</v>
          </cell>
          <cell r="C10061" t="str">
            <v>患者取坐位,肩部喷药酒舒筋解痉,术者用一手握住伤肢肘部,屈肘并向前方提,另一手掌在患者肱骨头上震拍一下,即可复位。或者患者取仰卧位,可用牵拉足蹬法复位,即术者坐在上側的床边,一足踏地,另一足的足跟直接顶住伤肩的腋窝,同时用两手握住伤肢的手腕部,逐渐沿伤肢纵轴拔伸牵引,顺势逐渐略外展､外旋,并徐徐拔伸内收,手掌略向上时即可复位。</v>
          </cell>
          <cell r="D10061" t="str">
            <v/>
          </cell>
          <cell r="E10061" t="str">
            <v/>
          </cell>
          <cell r="F10061" t="str">
            <v>次</v>
          </cell>
          <cell r="G10061" t="str">
            <v>复杂性加收100元</v>
          </cell>
          <cell r="H10061">
            <v>200</v>
          </cell>
          <cell r="I10061">
            <v>160</v>
          </cell>
          <cell r="J10061">
            <v>140</v>
          </cell>
          <cell r="K10061" t="str">
            <v>甲类</v>
          </cell>
        </row>
        <row r="10062">
          <cell r="A10062" t="str">
            <v>RCAA0005</v>
          </cell>
          <cell r="B10062" t="str">
            <v>胫腓骨双骨折手法复位外固定术</v>
          </cell>
          <cell r="C10062" t="str">
            <v>患者取仰卧位胫腓骨的患肢部喷药酒舒筋解痉,屈膝151度-160度,一助手站在伤肢外侧,将一手前臂套入伤肢膝后,另一助手握住伤员足踝部,两助手进行对抗性拔伸牵引,以矫正成角,台为重叠和外旋畸形,术者使用､提升､捏挤､摇动等方法,使之复位。(胫骨髁间骨折､胫骨内髁骨折､胫骨外髁骨折､胫骨平台骨折)相应的方向及角度牵拉复位固定。</v>
          </cell>
          <cell r="D10062" t="str">
            <v/>
          </cell>
          <cell r="E10062" t="str">
            <v/>
          </cell>
          <cell r="F10062" t="str">
            <v>次</v>
          </cell>
          <cell r="G10062" t="str">
            <v>粉碎性､陈旧性､旋转性加收300元</v>
          </cell>
          <cell r="H10062">
            <v>423</v>
          </cell>
          <cell r="I10062">
            <v>368</v>
          </cell>
          <cell r="J10062">
            <v>320</v>
          </cell>
          <cell r="K10062" t="str">
            <v>甲类</v>
          </cell>
        </row>
        <row r="10063">
          <cell r="A10063" t="str">
            <v>RCAA0006</v>
          </cell>
          <cell r="B10063" t="str">
            <v>肱骨干骨折手法复位外固定术</v>
          </cell>
          <cell r="C10063" t="str">
            <v>患者取坐位,肱骨的患肢部喷药酒舒筋解痉,屈肘90度,前臂置于胸前,一助手以宽布带穿过伤側腋下,将肩部向上提拉,另一助手握住骨折远端向下拔伸牵引,将重叠的骨折端逐渐拉开,术者用双手抱住骨折部顺势进行复位。</v>
          </cell>
          <cell r="D10063" t="str">
            <v/>
          </cell>
          <cell r="E10063" t="str">
            <v/>
          </cell>
          <cell r="F10063" t="str">
            <v>次</v>
          </cell>
          <cell r="G10063" t="str">
            <v>粉碎性､陈旧性､旋转性加收100元</v>
          </cell>
          <cell r="H10063">
            <v>200</v>
          </cell>
          <cell r="I10063">
            <v>160</v>
          </cell>
          <cell r="J10063">
            <v>140</v>
          </cell>
          <cell r="K10063" t="str">
            <v>甲类</v>
          </cell>
        </row>
        <row r="10064">
          <cell r="A10064" t="str">
            <v>RCAA0007</v>
          </cell>
          <cell r="B10064" t="str">
            <v>肱骨髁上骨折术</v>
          </cell>
          <cell r="C10064" t="str">
            <v>患者取坐位,患肢骨折处喷药酒舒筋解痉,一助手握住上臂向近端拔伸,另一助手握住前臂并顺势做拔伸牵引,用内外挤推的方法,矫正侧移位的畸形,然后用双手拇指按位肘后方的远折端向前推顶,余指环抱肘前方的近折端向后拉压,此时握前臂的助手在保持牵引状态下,使患者徐徐屈肘,即可逐渐复位。对患者可用护肘板或鞣革做超关节固定。或在肘后鹰嘴上放一梯形压垫,骨折近端前方放一平垫,再用四块夹板从四面超关节加以固定2-3周。</v>
          </cell>
          <cell r="D10064" t="str">
            <v>夹板,压垫,绷带</v>
          </cell>
          <cell r="E10064" t="str">
            <v/>
          </cell>
          <cell r="F10064" t="str">
            <v>次</v>
          </cell>
          <cell r="G10064" t="str">
            <v>粉碎性､陈旧性､旋转性加收100元</v>
          </cell>
          <cell r="H10064">
            <v>350</v>
          </cell>
          <cell r="I10064">
            <v>280</v>
          </cell>
          <cell r="J10064">
            <v>245</v>
          </cell>
          <cell r="K10064" t="str">
            <v>甲类</v>
          </cell>
        </row>
        <row r="10065">
          <cell r="A10065" t="str">
            <v>RCAA0008</v>
          </cell>
          <cell r="B10065" t="str">
            <v>肘关节脱位手法复位术</v>
          </cell>
          <cell r="C10065" t="str">
            <v>患者取坐位,肘关节处喷药酒舒筋解痉,一助手用两手握住伤肢上臂,另一助手握住伤肢手腕,两人作对抗拔伸牵引。术者立于患者前面,用两手拇指将上臂下端向后按推,余指将尺骨鹰嘴扣住向前下方牵拉,这时,远段的助手徐徐屈肘时听到"咯吱"滑向音,提示已复位。</v>
          </cell>
          <cell r="D10065" t="str">
            <v>夹板,绷带</v>
          </cell>
          <cell r="E10065" t="str">
            <v/>
          </cell>
          <cell r="F10065" t="str">
            <v>次</v>
          </cell>
          <cell r="G10065" t="str">
            <v>复杂性加收100元</v>
          </cell>
          <cell r="H10065">
            <v>180</v>
          </cell>
          <cell r="I10065">
            <v>140</v>
          </cell>
          <cell r="J10065">
            <v>120</v>
          </cell>
          <cell r="K10065" t="str">
            <v>甲类</v>
          </cell>
        </row>
        <row r="10066">
          <cell r="A10066" t="str">
            <v>RCAA0009</v>
          </cell>
          <cell r="B10066" t="str">
            <v>前臂双骨折复位术</v>
          </cell>
          <cell r="C10066" t="str">
            <v>患者取坐位,患肢骨折处喷药酒舒筋解痉,伤肢外展,屈肘,一助手用两手握住患者肘部向上拔伸,另一助手握伤员手腕部向远端逐渐牵引。如果是前臂的中段或下段骨折,则将前臂置于施后位,对交叉错位的骨折,则两助手进行对抗拔伸,使之分开;对上段的骨折,须先整复尺骨,对下段的骨折,须先整复桡骨,对中段的骨折,两助手在患者桡尺骨四个骨折端之间,以用力捏挤的手法,分开两骨的骨折线在同一水平面呈横断重叠时,则用成角折顶的手法整复,对粉碎性骨折,用搓捏挤压法复位,夹板加以固定。</v>
          </cell>
          <cell r="D10066" t="str">
            <v>夹板,绷带</v>
          </cell>
          <cell r="E10066" t="str">
            <v/>
          </cell>
          <cell r="F10066" t="str">
            <v>次</v>
          </cell>
          <cell r="G10066" t="str">
            <v>粉碎性､陈旧性､旋转性加收200元</v>
          </cell>
          <cell r="H10066">
            <v>414</v>
          </cell>
          <cell r="I10066">
            <v>360</v>
          </cell>
          <cell r="J10066">
            <v>306</v>
          </cell>
          <cell r="K10066" t="str">
            <v>甲类</v>
          </cell>
        </row>
        <row r="10067">
          <cell r="A10067" t="str">
            <v>RCAA0010</v>
          </cell>
          <cell r="B10067" t="str">
            <v>尺骨干骨折手法复位外固定术</v>
          </cell>
          <cell r="C10067" t="str">
            <v>患者取坐位,患肢骨折处喷药酒舒筋解痉,伤肢前臂置中立位,助手一手握住伤肢拇指,另一手握住伤肢中指､无名指､小指向远端拔伸牵引,同时术者捏住患者前臂骨中间,将骨折端向尺掌侧推迫复位。然后,在移位的反侧端放一平垫,在放四块小夹板,用绷带作三道缚扎固定。</v>
          </cell>
          <cell r="D10067" t="str">
            <v>夹板,绷带</v>
          </cell>
          <cell r="E10067" t="str">
            <v/>
          </cell>
          <cell r="F10067" t="str">
            <v>次</v>
          </cell>
          <cell r="G10067" t="str">
            <v>粉碎性､陈旧性､旋转形､尺骨骨折合并桡骨小头脱位内收型加收100元</v>
          </cell>
          <cell r="H10067">
            <v>280</v>
          </cell>
          <cell r="I10067">
            <v>238</v>
          </cell>
          <cell r="J10067">
            <v>202</v>
          </cell>
          <cell r="K10067" t="str">
            <v>甲类</v>
          </cell>
        </row>
        <row r="10068">
          <cell r="A10068" t="str">
            <v>RCAA0011</v>
          </cell>
          <cell r="B10068" t="str">
            <v>尺骨鹰嘴骨折固定术</v>
          </cell>
          <cell r="C10068" t="str">
            <v>患者取坐位,患肢骨折处喷药酒舒筋解痉,让住手擒拿患者上臂,置伤肢肘关节半伸职位,术者一手固定患者前臂,另一手拇指和食指捏住鹰嘴骨内外侧,向远侧牵拉摇晃的方法使之复位。然后在骨折近端上方置放一个马蹄形垫,用胶布固定,再在上肢后方置放一个长夹板,在掌侧和内､外侧置放硬纸板或鞣革,置肘关节以略屈位加以固定。</v>
          </cell>
          <cell r="D10068" t="str">
            <v>夹板､绷带</v>
          </cell>
          <cell r="E10068" t="str">
            <v/>
          </cell>
          <cell r="F10068" t="str">
            <v>次</v>
          </cell>
          <cell r="G10068" t="str">
            <v>陈旧性骨折加收100元</v>
          </cell>
          <cell r="H10068">
            <v>260</v>
          </cell>
          <cell r="I10068">
            <v>205</v>
          </cell>
          <cell r="J10068">
            <v>180</v>
          </cell>
          <cell r="K10068" t="str">
            <v>甲类</v>
          </cell>
        </row>
        <row r="10069">
          <cell r="A10069" t="str">
            <v>RCAA0012</v>
          </cell>
          <cell r="B10069" t="str">
            <v>桡骨干骨折手法复位外固定术</v>
          </cell>
          <cell r="C10069" t="str">
            <v>患者取坐位,患肢骨折处喷药酒舒筋解痉,助手一手握住伤肢拇指,另一手握住伤肢食指,中指和无名指向远端拔伸牵引,术者捏住前臂两骨间隙,将骨折端向桡侧推拉摇动复位。然后,在骨折处背侧.掌侧放一桡尺分骨垫,在放四块小夹板,用绷带三道缚扎固定,将伤肢前臂悬吊于胸前。治疗恢复期间,禁止前臂作旋转活动,可作其他功能锻炼。</v>
          </cell>
          <cell r="D10069" t="str">
            <v>夹板,绷带</v>
          </cell>
          <cell r="E10069" t="str">
            <v/>
          </cell>
          <cell r="F10069" t="str">
            <v>次</v>
          </cell>
          <cell r="G10069" t="str">
            <v/>
          </cell>
          <cell r="H10069">
            <v>322</v>
          </cell>
          <cell r="I10069">
            <v>280</v>
          </cell>
          <cell r="J10069">
            <v>238</v>
          </cell>
          <cell r="K10069" t="str">
            <v>甲类</v>
          </cell>
        </row>
        <row r="10070">
          <cell r="A10070" t="str">
            <v>RCAA0013</v>
          </cell>
          <cell r="B10070" t="str">
            <v>桡骨远端屈曲型骨折手法复位外固定术</v>
          </cell>
          <cell r="C10070" t="str">
            <v>患者取坐位,患肢骨折处喷药酒舒筋解痉,一助手用双手捏住伤肢前臂的上端,另一助手握稳伤员拇指和手掌,两者作对抗性拔伸,于此同时,术者用两手拇指把骨折远端推向背侧,余指把骨折近端向掌侧牵拉。此时,远端的助手前臂后旋,腕关节向背伸直侧即可复位。然后,在伤肢骨折远端掌侧放一平垫,置四块小夹板,用三道扎带固定后悬吊胸前。在初期2周内,禁止腕关节作前屈和桡侧屈曲活动,可作其他活动。</v>
          </cell>
          <cell r="D10070" t="str">
            <v>夹板,绷带</v>
          </cell>
          <cell r="E10070" t="str">
            <v/>
          </cell>
          <cell r="F10070" t="str">
            <v>次</v>
          </cell>
          <cell r="G10070" t="str">
            <v/>
          </cell>
          <cell r="H10070">
            <v>322</v>
          </cell>
          <cell r="I10070">
            <v>280</v>
          </cell>
          <cell r="J10070">
            <v>238</v>
          </cell>
          <cell r="K10070" t="str">
            <v>甲类</v>
          </cell>
        </row>
        <row r="10071">
          <cell r="A10071" t="str">
            <v>RCAA0014</v>
          </cell>
          <cell r="B10071" t="str">
            <v>腕关节脱位手法复位术</v>
          </cell>
          <cell r="C10071" t="str">
            <v>腕关节处喷药酒舒筋解痉,助手握住伤肢肘部,手者使伤肢(前脱位手掌向下,后脱位手掌向下)握住远端牵拉到一定时,用两手拇指按压桡骨下端,于指将腕骨端提升即可使之复位。然后,将患者每个手指牵拉活动一次,悬吊前臂于胸前。术后患者可进行伸屈指及握拳活动。</v>
          </cell>
          <cell r="D10071" t="str">
            <v>夹板,绷带</v>
          </cell>
          <cell r="E10071" t="str">
            <v/>
          </cell>
          <cell r="F10071" t="str">
            <v>次</v>
          </cell>
          <cell r="G10071" t="str">
            <v/>
          </cell>
          <cell r="H10071">
            <v>180</v>
          </cell>
          <cell r="I10071">
            <v>140</v>
          </cell>
          <cell r="J10071">
            <v>120</v>
          </cell>
          <cell r="K10071" t="str">
            <v>甲类</v>
          </cell>
        </row>
        <row r="10072">
          <cell r="A10072" t="str">
            <v>RCAA0015</v>
          </cell>
          <cell r="B10072" t="str">
            <v>腕掌关节脱位手法复位外固定术</v>
          </cell>
          <cell r="C10072" t="str">
            <v>患者取坐位,腕掌关节处喷药酒舒筋解痉,手掌向下,术者一手握住伤肢拇指拔伸牵引,使第一掌骨外展,同时用另一手的拇指将第一掌骨的突起部向内按压使之复位。然后,在腕关节及第一掌骨桡侧放一拇指大的弓形类板固定。在关节背侧放压垫,将拇指及腕部用绷带包扎固定。</v>
          </cell>
          <cell r="D10072" t="str">
            <v>夹板,绷带</v>
          </cell>
          <cell r="E10072" t="str">
            <v/>
          </cell>
          <cell r="F10072" t="str">
            <v>次</v>
          </cell>
          <cell r="G10072" t="str">
            <v/>
          </cell>
          <cell r="H10072">
            <v>180</v>
          </cell>
          <cell r="I10072">
            <v>140</v>
          </cell>
          <cell r="J10072">
            <v>120</v>
          </cell>
          <cell r="K10072" t="str">
            <v>甲类</v>
          </cell>
        </row>
        <row r="10073">
          <cell r="A10073" t="str">
            <v>RCAA0016</v>
          </cell>
          <cell r="B10073" t="str">
            <v>掌骨骨折手法复位外固定术</v>
          </cell>
          <cell r="C10073" t="str">
            <v>患者取坐位,掌骨骨折处喷药酒舒筋解痉,一助手握住伤肢腕部向近端拔伸,如为第一掌骨骨折,术者一手握住伤肢拇指部牵拉,另一手拇指将隆突畸形处按压复位,如其他任何一个掌骨骨折,亦可用此法复位后,在两掌骨间夹挤分骨,以矫正正侧向移位。掌骨颈骨折时,两助手一手拔伸伤肢手指,另一手拇指和食指推顶伤员背侧之隆起部,提升前侧之塌陷部,使之复位。掌骨干骨折,助手与术者按上述手法进行对抗拔伸下,用另一只手拇指抵住伤员掌背,余指顶住内侧,根据骨折的移位方向用按推､摇动钩提､搓捏挤压等手法使之复位。固定:第一掌骨骨折,在腕关节和</v>
          </cell>
          <cell r="D10073" t="str">
            <v>夹板,绷带</v>
          </cell>
          <cell r="E10073" t="str">
            <v/>
          </cell>
          <cell r="F10073" t="str">
            <v>次</v>
          </cell>
          <cell r="G10073" t="str">
            <v>粉碎性､陈旧性､合并关节脱位加收100元</v>
          </cell>
          <cell r="H10073">
            <v>180</v>
          </cell>
          <cell r="I10073">
            <v>140</v>
          </cell>
          <cell r="J10073">
            <v>120</v>
          </cell>
          <cell r="K10073" t="str">
            <v>甲类</v>
          </cell>
        </row>
        <row r="10074">
          <cell r="A10074" t="str">
            <v>RCAA0017</v>
          </cell>
          <cell r="B10074" t="str">
            <v>指骨骨折手法复位外固定术</v>
          </cell>
          <cell r="C10074" t="str">
            <v>患者取坐位,指骨骨折处喷药酒舒筋解痉,令助手握住伤肢的腕部向近端拔伸,术者和助手进行对抗拔伸,同时以捏捋法使之复位。如果是向掌侧移位的骨折,术者和助手进行对抗拔伸,同时术者用一手拇指和食指挤压骨折远端,提抻伤肢内侧的隆起成角处略作屈曲使之复位。然后,用长短宽窄度与指相等的薄夹板进行固定。对成角畸形的骨折侧在伤指内侧放置羊或山羊的踝骨之类的东西,作屈曲位固定。</v>
          </cell>
          <cell r="D10074" t="str">
            <v>夹板,绷带</v>
          </cell>
          <cell r="E10074" t="str">
            <v/>
          </cell>
          <cell r="F10074" t="str">
            <v>次</v>
          </cell>
          <cell r="G10074" t="str">
            <v>粉碎性､陈旧性､合并关节脱位加收100元</v>
          </cell>
          <cell r="H10074">
            <v>160</v>
          </cell>
          <cell r="I10074">
            <v>130</v>
          </cell>
          <cell r="J10074">
            <v>110</v>
          </cell>
          <cell r="K10074" t="str">
            <v>甲类</v>
          </cell>
        </row>
        <row r="10075">
          <cell r="A10075" t="str">
            <v>RCAA0018</v>
          </cell>
          <cell r="B10075" t="str">
            <v>锁骨骨折手法复位外固定术</v>
          </cell>
          <cell r="C10075" t="str">
            <v>患者取坐位,锁骨骨折处喷药酒舒筋解痉,助手立于患者背后,一脚踏于凳缘,以膝顶住伤员双肩正中,双手分别把住患者两肩外侧,用力向后,向外上方提拉,以矫正重迭移位。术者对患者用双手分别摸清骨折两端,以提按法矫正前后移位,或者扣稳跷起的近端向下按压,使折端对位。之后用油鞣革或胶布固定于骨伤处皮肤上,然后将伤侧前臂弯曲用绷带作"8"字形缚扎固定。</v>
          </cell>
          <cell r="D10075" t="str">
            <v>绷带</v>
          </cell>
          <cell r="E10075" t="str">
            <v/>
          </cell>
          <cell r="F10075" t="str">
            <v>次</v>
          </cell>
          <cell r="G10075" t="str">
            <v>粉碎性､陈旧性位加收400元</v>
          </cell>
          <cell r="H10075">
            <v>900</v>
          </cell>
          <cell r="I10075">
            <v>720</v>
          </cell>
          <cell r="J10075">
            <v>630</v>
          </cell>
          <cell r="K10075" t="str">
            <v>甲类</v>
          </cell>
        </row>
        <row r="10076">
          <cell r="A10076" t="str">
            <v>RCAA0019</v>
          </cell>
          <cell r="B10076" t="str">
            <v>跟骨骨折手法复位外固定术</v>
          </cell>
          <cell r="C10076" t="str">
            <v>患者取伤肢在上侧卧位,骨折处喷药酒舒筋解痉,一助手固定伤肢小腿的上段,术者用抱迫靠拢的手法,矫正内外侧的移位,再牵拉摇动,使向上移位的骨片复位,并使跟骨恢复原有的宽度及高度,然后,在足底放压垫,再放夹板,用绷带缚扎固定。</v>
          </cell>
          <cell r="D10076" t="str">
            <v>夹板,绷带</v>
          </cell>
          <cell r="E10076" t="str">
            <v/>
          </cell>
          <cell r="F10076" t="str">
            <v>次</v>
          </cell>
          <cell r="G10076" t="str">
            <v/>
          </cell>
          <cell r="H10076">
            <v>200</v>
          </cell>
          <cell r="I10076">
            <v>160</v>
          </cell>
          <cell r="J10076">
            <v>140</v>
          </cell>
          <cell r="K10076" t="str">
            <v>甲类</v>
          </cell>
        </row>
        <row r="10077">
          <cell r="A10077" t="str">
            <v>RCAA0020</v>
          </cell>
          <cell r="B10077" t="str">
            <v>股骨干骨折手法复位外固定术</v>
          </cell>
          <cell r="C10077" t="str">
            <v>患者取仰卧位,伤肢骨折处喷药酒舒筋解痉,保持下肢伸直外展,髋关节略屈位,近端助手用宽绷带抱绕伤侧腹股沟,向上牵引,远端助手从伤员踝部向下拔伸伤肢,以矫正骨折两端的交错和缩短畸形,然后术者用两手拇指按压骨折近端,余指提升按压骨折远端的手法矫正向前､外方成角畸形,使之复位。整复之后,在骨折部的前侧和外侧各放一压垫,如移位严重,则在移位处的对侧放一压垫,再在四侧各放一个夹板,用绷带缚扎固定。再将下肢外展10度,内外两侧各放沙袋挤压伤肢,以保持稳定。</v>
          </cell>
          <cell r="D10077" t="str">
            <v>夹板,绷带</v>
          </cell>
          <cell r="E10077" t="str">
            <v/>
          </cell>
          <cell r="F10077" t="str">
            <v>次</v>
          </cell>
          <cell r="G10077" t="str">
            <v>粉碎性､陈旧性､合并关节脱位加收100元</v>
          </cell>
          <cell r="H10077">
            <v>360</v>
          </cell>
          <cell r="I10077">
            <v>290</v>
          </cell>
          <cell r="J10077">
            <v>250</v>
          </cell>
          <cell r="K10077" t="str">
            <v>甲类</v>
          </cell>
        </row>
        <row r="10078">
          <cell r="A10078" t="str">
            <v>RCAA0021</v>
          </cell>
          <cell r="B10078" t="str">
            <v>股骨颈骨折手法复位外固定术</v>
          </cell>
          <cell r="C10078" t="str">
            <v>令患者仰卧位,股骨颈部喷药酒舒筋解痉,全身放松,一助手从患者双腋窝向上牵引,另一助手握住患者足踝部向下牵引的同时术者根据移位情况,用推挤摇提手法使之复位;或者一助手从患者腋窝向上牵引,另一助手按压患者双侧髂前上棘,固定骨盆,第三个助手握住健侧腿固定,术者握住伤肢足踝部向下牵引,等双下肢的长度相等时,徐徐外展30度,同时向下旋推20度使之复位。然后,沿股骨颈纵轴在大粗隆部豆击数次,使骨折断端合拢,则有利愈合。术者可用适合于髋关节外形的特制夹板固定。或者用沙袋挤压固定。</v>
          </cell>
          <cell r="D10078" t="str">
            <v>夹板,绷带</v>
          </cell>
          <cell r="E10078" t="str">
            <v/>
          </cell>
          <cell r="F10078" t="str">
            <v>次</v>
          </cell>
          <cell r="G10078" t="str">
            <v/>
          </cell>
          <cell r="H10078">
            <v>340</v>
          </cell>
          <cell r="I10078">
            <v>270</v>
          </cell>
          <cell r="J10078">
            <v>230</v>
          </cell>
          <cell r="K10078" t="str">
            <v>甲类</v>
          </cell>
        </row>
        <row r="10079">
          <cell r="A10079" t="str">
            <v>RCAA0022</v>
          </cell>
          <cell r="B10079" t="str">
            <v>胸骨骨折手法复位外固定术</v>
          </cell>
          <cell r="C10079" t="str">
            <v>患者取仰卧位,背部垫软枕等使挺胸过伸位,两伤肢上举抱头,术者用手掌置于向前移位的骨折端,用力下压即可使之复位。此时,令患者深呼吸后憋气,即可利用其吸气挺胸的瞬间,将胸骨塌陷处的下方向下按压,塌陷处的上方向上抻拉,使凹陷处复位。然后,粘贴鞣革或胶布,用绷带缚扎固定。或者在骨折处放压垫,用绷带缚扎固定。</v>
          </cell>
          <cell r="D10079" t="str">
            <v>压垫,绷带</v>
          </cell>
          <cell r="E10079" t="str">
            <v/>
          </cell>
          <cell r="F10079" t="str">
            <v>次</v>
          </cell>
          <cell r="G10079" t="str">
            <v/>
          </cell>
          <cell r="H10079">
            <v>240</v>
          </cell>
          <cell r="I10079">
            <v>190</v>
          </cell>
          <cell r="J10079">
            <v>170</v>
          </cell>
          <cell r="K10079" t="str">
            <v>甲类</v>
          </cell>
        </row>
        <row r="10080">
          <cell r="A10080" t="str">
            <v>RCAA0023</v>
          </cell>
          <cell r="B10080" t="str">
            <v>趾骨骨折手法复位外固定术</v>
          </cell>
          <cell r="C10080" t="str">
            <v>骨折处喷药酒舒筋解痉,令助手固定伤肢足部,术者一手捏住伤趾末端略作牵引,另一手伸直伤趾用捋摩､提按和捏挤等手法使之复位。如第2-5趾近端关节骨折成角时,术者一手捏伤趾末端作牵引,另一手拇指按压成角处,余指屈趾复位,然后,在易于移位处放压垫,用薄夹板固定。</v>
          </cell>
          <cell r="D10080" t="str">
            <v>夹板,绷带</v>
          </cell>
          <cell r="E10080" t="str">
            <v/>
          </cell>
          <cell r="F10080" t="str">
            <v>次</v>
          </cell>
          <cell r="G10080" t="str">
            <v/>
          </cell>
          <cell r="H10080">
            <v>200</v>
          </cell>
          <cell r="I10080">
            <v>160</v>
          </cell>
          <cell r="J10080">
            <v>140</v>
          </cell>
          <cell r="K10080" t="str">
            <v>甲类</v>
          </cell>
        </row>
        <row r="10081">
          <cell r="A10081" t="str">
            <v>RCAA0024</v>
          </cell>
          <cell r="B10081" t="str">
            <v>踝骨扭伤合并脱位手法复位术</v>
          </cell>
          <cell r="C10081" t="str">
            <v>患者取坐位,患肢处喷药酒舒筋解痉,术者用一手拇指在受伤处以挤推捋摩法进行按摩,再用一手掌固定托住踝部伤处,另一手抓住足背部拔伸,同时捋踝关节左右摇晃,突然向受伤的相反方向(如内侧韧带损伤则内旋,外侧韧带损伤外旋)旋转,同时用固定伤处的手掌向内用力按扭迫使撕裂的韧带复原和复位。保持两手的把握位置下将踝关节伸屈数次,以改善气血运行。然后,放纱布压垫,将踝关节置向受伤的相反方向略翻位,用绷带作"8"字形缚扎固定。</v>
          </cell>
          <cell r="D10081" t="str">
            <v>压垫,绷带</v>
          </cell>
          <cell r="E10081" t="str">
            <v/>
          </cell>
          <cell r="F10081" t="str">
            <v>次</v>
          </cell>
          <cell r="G10081" t="str">
            <v/>
          </cell>
          <cell r="H10081">
            <v>200</v>
          </cell>
          <cell r="I10081">
            <v>160</v>
          </cell>
          <cell r="J10081">
            <v>140</v>
          </cell>
          <cell r="K10081" t="str">
            <v>甲类</v>
          </cell>
        </row>
        <row r="10082">
          <cell r="A10082" t="str">
            <v>RCAA0025</v>
          </cell>
          <cell r="B10082" t="str">
            <v>指关节脱位手法复位术</v>
          </cell>
          <cell r="C10082" t="str">
            <v>术者用一手握住脱位关节下部手指向远端拔伸牵引,同时用另一手拇指及使之作按压､提端使之复位。然后,用两横指宽的绷带包绕数层或用胶布固定。</v>
          </cell>
          <cell r="D10082" t="str">
            <v>绷带</v>
          </cell>
          <cell r="E10082" t="str">
            <v/>
          </cell>
          <cell r="F10082" t="str">
            <v>次</v>
          </cell>
          <cell r="G10082" t="str">
            <v/>
          </cell>
          <cell r="H10082">
            <v>100</v>
          </cell>
          <cell r="I10082">
            <v>80</v>
          </cell>
          <cell r="J10082">
            <v>70</v>
          </cell>
          <cell r="K10082" t="str">
            <v>甲类</v>
          </cell>
        </row>
        <row r="10083">
          <cell r="A10083" t="str">
            <v>RCAA0026</v>
          </cell>
          <cell r="B10083" t="str">
            <v>踝外展型骨折手法复位外固定术</v>
          </cell>
          <cell r="C10083" t="str">
            <v>令患者取肢在下侧卧位另一助手握住伤员小腿上段,术者立于伤肢远端,握住患者足踝部向远端拔伸牵引,将踝部内收使之复位。如外踝向外移住,术者用两手掌将两踝骨向内推挤,使之靠拢复位,之后将踝关节伸屈数次,以稳定复位。然后在内外上下方各放一块压垫,再用五块夹板加以固定。固定时,将外展型骨折置于轻度内收位。术后伤员严重踝关节的扭旋活动。</v>
          </cell>
          <cell r="D10083" t="str">
            <v>压垫,夹板,绷带</v>
          </cell>
          <cell r="E10083" t="str">
            <v/>
          </cell>
          <cell r="F10083" t="str">
            <v>次</v>
          </cell>
          <cell r="G10083" t="str">
            <v/>
          </cell>
          <cell r="H10083">
            <v>270</v>
          </cell>
          <cell r="I10083">
            <v>215</v>
          </cell>
          <cell r="J10083">
            <v>190</v>
          </cell>
          <cell r="K10083" t="str">
            <v>甲类</v>
          </cell>
        </row>
        <row r="10084">
          <cell r="A10084" t="str">
            <v>RDA</v>
          </cell>
          <cell r="B10084" t="str">
            <v>(四)蒙医针灸疗法</v>
          </cell>
          <cell r="C10084" t="str">
            <v/>
          </cell>
          <cell r="D10084" t="str">
            <v/>
          </cell>
          <cell r="E10084" t="str">
            <v/>
          </cell>
        </row>
        <row r="10084">
          <cell r="G10084" t="str">
            <v/>
          </cell>
        </row>
        <row r="10085">
          <cell r="A10085" t="str">
            <v>RDAA0001</v>
          </cell>
          <cell r="B10085" t="str">
            <v>金针刺灸</v>
          </cell>
          <cell r="C10085" t="str">
            <v>将特制金针刺入特定穴位后在针柄处插入艾柱点燃传导加热施针灸的疗法。</v>
          </cell>
          <cell r="D10085" t="str">
            <v/>
          </cell>
          <cell r="E10085" t="str">
            <v/>
          </cell>
          <cell r="F10085" t="str">
            <v>次</v>
          </cell>
          <cell r="G10085" t="str">
            <v/>
          </cell>
          <cell r="H10085">
            <v>50</v>
          </cell>
          <cell r="I10085">
            <v>40</v>
          </cell>
          <cell r="J10085">
            <v>35</v>
          </cell>
          <cell r="K10085" t="str">
            <v>甲类</v>
          </cell>
        </row>
        <row r="10086">
          <cell r="A10086" t="str">
            <v>RDAA0002</v>
          </cell>
          <cell r="B10086" t="str">
            <v>银针刺灸</v>
          </cell>
          <cell r="C10086" t="str">
            <v>将特制银针刺入特定穴位后在针柄处插入艾柱点燃传导加热施针灸的疗法。</v>
          </cell>
          <cell r="D10086" t="str">
            <v/>
          </cell>
          <cell r="E10086" t="str">
            <v/>
          </cell>
          <cell r="F10086" t="str">
            <v>次</v>
          </cell>
          <cell r="G10086" t="str">
            <v/>
          </cell>
          <cell r="H10086">
            <v>45</v>
          </cell>
          <cell r="I10086">
            <v>36</v>
          </cell>
          <cell r="J10086">
            <v>32</v>
          </cell>
          <cell r="K10086" t="str">
            <v>甲类</v>
          </cell>
        </row>
        <row r="10087">
          <cell r="A10087" t="str">
            <v>RDAA0003</v>
          </cell>
          <cell r="B10087" t="str">
            <v>普通针刺灸</v>
          </cell>
          <cell r="C10087" t="str">
            <v>将特制钢针刺入特定穴位后在针柄处插入艾柱点燃传导加热施针灸的疗法。</v>
          </cell>
          <cell r="D10087" t="str">
            <v/>
          </cell>
          <cell r="E10087" t="str">
            <v/>
          </cell>
          <cell r="F10087" t="str">
            <v>次</v>
          </cell>
          <cell r="G10087" t="str">
            <v/>
          </cell>
          <cell r="H10087">
            <v>35</v>
          </cell>
          <cell r="I10087">
            <v>28</v>
          </cell>
          <cell r="J10087">
            <v>25</v>
          </cell>
          <cell r="K10087" t="str">
            <v>甲类</v>
          </cell>
        </row>
        <row r="10088">
          <cell r="A10088" t="str">
            <v>REA</v>
          </cell>
          <cell r="B10088" t="str">
            <v>(五)蒙医放血疗法</v>
          </cell>
          <cell r="C10088" t="str">
            <v/>
          </cell>
          <cell r="D10088" t="str">
            <v/>
          </cell>
          <cell r="E10088" t="str">
            <v>药物</v>
          </cell>
        </row>
        <row r="10088">
          <cell r="G10088" t="str">
            <v/>
          </cell>
        </row>
        <row r="10089">
          <cell r="A10089" t="str">
            <v>REAA0001</v>
          </cell>
          <cell r="B10089" t="str">
            <v>动脉放血</v>
          </cell>
          <cell r="C10089" t="str">
            <v>根据病情口服蒙药3-7天,病血分解做好术前准备后选定放血部位固定动脉穴,做好常规消毒,采取相应的措施使动脉充血鼓胀,持特制放血器具快速刺入,快速出针,放出病血(放血量根据血液颜色､粘稠而定)后压迫止血。</v>
          </cell>
          <cell r="D10089" t="str">
            <v/>
          </cell>
          <cell r="E10089" t="str">
            <v/>
          </cell>
          <cell r="F10089" t="str">
            <v>穴位</v>
          </cell>
          <cell r="G10089" t="str">
            <v/>
          </cell>
          <cell r="H10089">
            <v>130</v>
          </cell>
          <cell r="I10089">
            <v>105</v>
          </cell>
          <cell r="J10089">
            <v>90</v>
          </cell>
          <cell r="K10089" t="str">
            <v>甲类</v>
          </cell>
        </row>
        <row r="10090">
          <cell r="A10090" t="str">
            <v>REAA0002</v>
          </cell>
          <cell r="B10090" t="str">
            <v>静脉放血</v>
          </cell>
          <cell r="C10090" t="str">
            <v>根据病情口服蒙药3-7天,病血分解术前准备后选定放血部位固定静脉穴,做好常规消毒,采取相应的措施使静脉充血鼓胀,持特制放血器具快速刺入,快速出针,放出病血(放血量根据血液颜色､粘稠而定)后压迫止血。</v>
          </cell>
          <cell r="D10090" t="str">
            <v/>
          </cell>
          <cell r="E10090" t="str">
            <v/>
          </cell>
          <cell r="F10090" t="str">
            <v>穴位</v>
          </cell>
          <cell r="G10090" t="str">
            <v/>
          </cell>
          <cell r="H10090">
            <v>15</v>
          </cell>
          <cell r="I10090">
            <v>12</v>
          </cell>
          <cell r="J10090">
            <v>10</v>
          </cell>
          <cell r="K10090" t="str">
            <v>甲类</v>
          </cell>
        </row>
        <row r="10091">
          <cell r="A10091" t="str">
            <v>REAA0003</v>
          </cell>
          <cell r="B10091" t="str">
            <v>皮下放血</v>
          </cell>
          <cell r="C10091" t="str">
            <v>根据病情选定放血穴位,采取常规消毒,持特制放血器具快速刺针,放血得气后压迫止血。</v>
          </cell>
          <cell r="D10091" t="str">
            <v/>
          </cell>
          <cell r="E10091" t="str">
            <v/>
          </cell>
          <cell r="F10091" t="str">
            <v>穴位</v>
          </cell>
          <cell r="G10091" t="str">
            <v/>
          </cell>
          <cell r="H10091">
            <v>15</v>
          </cell>
          <cell r="I10091">
            <v>12</v>
          </cell>
          <cell r="J10091">
            <v>10</v>
          </cell>
          <cell r="K10091" t="str">
            <v>甲类</v>
          </cell>
        </row>
        <row r="10092">
          <cell r="A10092" t="str">
            <v>RFA</v>
          </cell>
          <cell r="B10092" t="str">
            <v>(六)蒙医罨敷疗法</v>
          </cell>
          <cell r="C10092" t="str">
            <v/>
          </cell>
          <cell r="D10092" t="str">
            <v/>
          </cell>
          <cell r="E10092" t="str">
            <v/>
          </cell>
        </row>
        <row r="10092">
          <cell r="G10092" t="str">
            <v/>
          </cell>
        </row>
        <row r="10093">
          <cell r="A10093" t="str">
            <v>RFAA0001</v>
          </cell>
          <cell r="B10093" t="str">
            <v>石块罨敷疗法</v>
          </cell>
          <cell r="C10093" t="str">
            <v>将石头烤热或加冷后,敷于人体表面的相应部位,通过给以热或冷刺激,达到治病的疗法。</v>
          </cell>
          <cell r="D10093" t="str">
            <v/>
          </cell>
          <cell r="E10093" t="str">
            <v/>
          </cell>
          <cell r="F10093" t="str">
            <v>次</v>
          </cell>
          <cell r="G10093" t="str">
            <v/>
          </cell>
          <cell r="H10093">
            <v>20</v>
          </cell>
          <cell r="I10093">
            <v>16</v>
          </cell>
          <cell r="J10093">
            <v>14</v>
          </cell>
          <cell r="K10093" t="str">
            <v>乙类</v>
          </cell>
        </row>
        <row r="10094">
          <cell r="A10094" t="str">
            <v>RFAA0002</v>
          </cell>
          <cell r="B10094" t="str">
            <v>冰块罨敷疗法</v>
          </cell>
          <cell r="C10094" t="str">
            <v>将冰块装入塑料袋,敷于人体表面的相应部位,通过给以冷刺激,达到治病的疗法。</v>
          </cell>
          <cell r="D10094" t="str">
            <v/>
          </cell>
          <cell r="E10094" t="str">
            <v/>
          </cell>
          <cell r="F10094" t="str">
            <v>次</v>
          </cell>
          <cell r="G10094" t="str">
            <v/>
          </cell>
          <cell r="H10094">
            <v>20</v>
          </cell>
          <cell r="I10094">
            <v>16</v>
          </cell>
          <cell r="J10094">
            <v>14</v>
          </cell>
          <cell r="K10094" t="str">
            <v>乙类</v>
          </cell>
        </row>
        <row r="10095">
          <cell r="A10095" t="str">
            <v>RFAA0003</v>
          </cell>
          <cell r="B10095" t="str">
            <v>青盐罨敷疗法</v>
          </cell>
          <cell r="C10095" t="str">
            <v>将青盐块加热后装入布袋,敷于人体表面的相应部位,通过给以热刺激,达到治病的疗法。</v>
          </cell>
          <cell r="D10095" t="str">
            <v/>
          </cell>
          <cell r="E10095" t="str">
            <v/>
          </cell>
          <cell r="F10095" t="str">
            <v>次</v>
          </cell>
          <cell r="G10095" t="str">
            <v/>
          </cell>
          <cell r="H10095">
            <v>20</v>
          </cell>
          <cell r="I10095">
            <v>16</v>
          </cell>
          <cell r="J10095">
            <v>14</v>
          </cell>
          <cell r="K10095" t="str">
            <v>甲类</v>
          </cell>
        </row>
        <row r="10096">
          <cell r="A10096" t="str">
            <v>RFAA0004</v>
          </cell>
          <cell r="B10096" t="str">
            <v>油类罨敷疗法</v>
          </cell>
          <cell r="C10096" t="str">
            <v>将酥油､芝麻油､菜籽油等加热后溶入棉布,敷于人体表面的相应部位,通过给以热刺激,达到治病的疗法。</v>
          </cell>
          <cell r="D10096" t="str">
            <v>酥油,芝麻油,菜籽油</v>
          </cell>
          <cell r="E10096" t="str">
            <v/>
          </cell>
          <cell r="F10096" t="str">
            <v>次</v>
          </cell>
          <cell r="G10096" t="str">
            <v/>
          </cell>
          <cell r="H10096">
            <v>30</v>
          </cell>
          <cell r="I10096">
            <v>25</v>
          </cell>
          <cell r="J10096">
            <v>20</v>
          </cell>
          <cell r="K10096" t="str">
            <v>乙类</v>
          </cell>
        </row>
        <row r="10097">
          <cell r="A10097" t="str">
            <v>RFAA0005</v>
          </cell>
          <cell r="B10097" t="str">
            <v>菜籽渣罨敷疗法</v>
          </cell>
          <cell r="C10097" t="str">
            <v>将菜籽油渣加热后装入棉布袋,敷于人体表面的相应部位,通过给以热刺激,达到治病的疗法。</v>
          </cell>
          <cell r="D10097" t="str">
            <v>菜籽油渣</v>
          </cell>
          <cell r="E10097" t="str">
            <v/>
          </cell>
          <cell r="F10097" t="str">
            <v>次</v>
          </cell>
          <cell r="G10097" t="str">
            <v/>
          </cell>
          <cell r="H10097">
            <v>30</v>
          </cell>
          <cell r="I10097">
            <v>25</v>
          </cell>
          <cell r="J10097">
            <v>20</v>
          </cell>
          <cell r="K10097" t="str">
            <v>乙类</v>
          </cell>
        </row>
        <row r="10098">
          <cell r="A10098" t="str">
            <v>RFAA0006</v>
          </cell>
          <cell r="B10098" t="str">
            <v>砖瓦罨敷疗法</v>
          </cell>
          <cell r="C10098" t="str">
            <v>将陈旧瓦片或红砖加热后敷于人体表面的相应部位,通过给以热刺激,达到治病的疗法。</v>
          </cell>
          <cell r="D10098" t="str">
            <v/>
          </cell>
          <cell r="E10098" t="str">
            <v/>
          </cell>
          <cell r="F10098" t="str">
            <v>次</v>
          </cell>
          <cell r="G10098" t="str">
            <v/>
          </cell>
          <cell r="H10098">
            <v>20</v>
          </cell>
          <cell r="I10098">
            <v>16</v>
          </cell>
          <cell r="J10098">
            <v>14</v>
          </cell>
          <cell r="K10098" t="str">
            <v>乙类</v>
          </cell>
        </row>
        <row r="10099">
          <cell r="A10099" t="str">
            <v>RFAA0007</v>
          </cell>
          <cell r="B10099" t="str">
            <v>坐疗</v>
          </cell>
          <cell r="C10099" t="str">
            <v>将所用之药物及物品加热后,令患者坐于其上,以达到治疗的疗法。</v>
          </cell>
          <cell r="D10099" t="str">
            <v/>
          </cell>
          <cell r="E10099" t="str">
            <v/>
          </cell>
          <cell r="F10099" t="str">
            <v>次</v>
          </cell>
          <cell r="G10099" t="str">
            <v/>
          </cell>
          <cell r="H10099">
            <v>10</v>
          </cell>
          <cell r="I10099">
            <v>10</v>
          </cell>
          <cell r="J10099">
            <v>8</v>
          </cell>
          <cell r="K10099" t="str">
            <v>乙类</v>
          </cell>
        </row>
        <row r="10100">
          <cell r="A10100" t="str">
            <v>RFAA0008</v>
          </cell>
          <cell r="B10100" t="str">
            <v>酒类罨敷疗法</v>
          </cell>
          <cell r="C10100" t="str">
            <v>将青稞酒､小麦酒等加热后溶入棉布,敷于人体表面的相应部位,通过给以热刺激,达到治病的疗法。</v>
          </cell>
          <cell r="D10100" t="str">
            <v>酒</v>
          </cell>
          <cell r="E10100" t="str">
            <v/>
          </cell>
          <cell r="F10100" t="str">
            <v>次</v>
          </cell>
          <cell r="G10100" t="str">
            <v/>
          </cell>
          <cell r="H10100">
            <v>30</v>
          </cell>
          <cell r="I10100">
            <v>25</v>
          </cell>
          <cell r="J10100">
            <v>20</v>
          </cell>
          <cell r="K10100" t="str">
            <v>乙类</v>
          </cell>
        </row>
        <row r="10101">
          <cell r="A10101" t="str">
            <v>RFAA0009</v>
          </cell>
          <cell r="B10101" t="str">
            <v>沙子罨敷疗法</v>
          </cell>
          <cell r="C10101" t="str">
            <v>将沙子加热后装入布袋,敷于人体表面的相应部位,通过给以热刺激,达到治病的疗法。</v>
          </cell>
          <cell r="D10101" t="str">
            <v/>
          </cell>
          <cell r="E10101" t="str">
            <v/>
          </cell>
          <cell r="F10101" t="str">
            <v>次</v>
          </cell>
          <cell r="G10101" t="str">
            <v/>
          </cell>
          <cell r="H10101">
            <v>20</v>
          </cell>
          <cell r="I10101">
            <v>16</v>
          </cell>
          <cell r="J10101">
            <v>14</v>
          </cell>
          <cell r="K10101" t="str">
            <v>乙类</v>
          </cell>
        </row>
        <row r="10102">
          <cell r="A10102" t="str">
            <v>RGA</v>
          </cell>
          <cell r="B10102" t="str">
            <v>(七)蒙医浴疗</v>
          </cell>
          <cell r="C10102" t="str">
            <v/>
          </cell>
          <cell r="D10102" t="str">
            <v/>
          </cell>
          <cell r="E10102" t="str">
            <v/>
          </cell>
        </row>
        <row r="10102">
          <cell r="G10102" t="str">
            <v/>
          </cell>
        </row>
        <row r="10103">
          <cell r="A10103" t="str">
            <v>RGAA0001</v>
          </cell>
          <cell r="B10103" t="str">
            <v>特制蒙药蒸气浴</v>
          </cell>
          <cell r="C10103" t="str">
            <v>将专用制剂水煎煮后倒入容器,把病患部位或其他特定部位对准容器口,使药汁蒸汽上蒸而治疗疾病的疗法。</v>
          </cell>
          <cell r="D10103" t="str">
            <v/>
          </cell>
          <cell r="E10103" t="str">
            <v>药物</v>
          </cell>
          <cell r="F10103" t="str">
            <v>次</v>
          </cell>
          <cell r="G10103" t="str">
            <v/>
          </cell>
          <cell r="H10103">
            <v>50</v>
          </cell>
          <cell r="I10103">
            <v>40</v>
          </cell>
          <cell r="J10103">
            <v>35</v>
          </cell>
          <cell r="K10103" t="str">
            <v>甲类</v>
          </cell>
        </row>
        <row r="10104">
          <cell r="A10104" t="str">
            <v>RHA</v>
          </cell>
          <cell r="B10104" t="str">
            <v>(八)特殊疗法</v>
          </cell>
          <cell r="C10104" t="str">
            <v/>
          </cell>
          <cell r="D10104" t="str">
            <v/>
          </cell>
          <cell r="E10104" t="str">
            <v>药物</v>
          </cell>
        </row>
        <row r="10104">
          <cell r="G10104" t="str">
            <v/>
          </cell>
        </row>
        <row r="10105">
          <cell r="A10105" t="str">
            <v>RHAA0001</v>
          </cell>
          <cell r="B10105" t="str">
            <v>傲日亚乎疗法</v>
          </cell>
          <cell r="C10105" t="str">
            <v>将所需专用制剂和棉布条放入清水中煎煮后包缠病患部位或其他特定部位施疗的一种疗法。</v>
          </cell>
          <cell r="D10105" t="str">
            <v/>
          </cell>
          <cell r="E10105" t="str">
            <v/>
          </cell>
          <cell r="F10105" t="str">
            <v>次</v>
          </cell>
          <cell r="G10105" t="str">
            <v/>
          </cell>
          <cell r="H10105">
            <v>90</v>
          </cell>
          <cell r="I10105">
            <v>70</v>
          </cell>
          <cell r="J10105">
            <v>60</v>
          </cell>
          <cell r="K10105" t="str">
            <v>乙类</v>
          </cell>
        </row>
        <row r="10106">
          <cell r="A10106" t="str">
            <v>RHAA0002</v>
          </cell>
          <cell r="B10106" t="str">
            <v>巴日亚疗法</v>
          </cell>
          <cell r="C10106" t="str">
            <v>将利用专用制剂药物,对人体体表之特定穴位通过具有温性刺激作用之吮吸法来治病的一种疗法。</v>
          </cell>
          <cell r="D10106" t="str">
            <v/>
          </cell>
          <cell r="E10106" t="str">
            <v/>
          </cell>
          <cell r="F10106" t="str">
            <v>次</v>
          </cell>
          <cell r="G10106" t="str">
            <v/>
          </cell>
          <cell r="H10106">
            <v>60</v>
          </cell>
          <cell r="I10106">
            <v>48</v>
          </cell>
          <cell r="J10106">
            <v>42</v>
          </cell>
          <cell r="K10106" t="str">
            <v>乙类</v>
          </cell>
        </row>
        <row r="10107">
          <cell r="A10107" t="str">
            <v>RHAA0003</v>
          </cell>
          <cell r="B10107" t="str">
            <v>熏疗</v>
          </cell>
          <cell r="C10107" t="str">
            <v>将燃烧专用制剂药物,利用烟的气味和热气,治疗疾病的疗法。</v>
          </cell>
          <cell r="D10107" t="str">
            <v/>
          </cell>
          <cell r="E10107" t="str">
            <v/>
          </cell>
          <cell r="F10107" t="str">
            <v>次</v>
          </cell>
          <cell r="G10107" t="str">
            <v/>
          </cell>
          <cell r="H10107">
            <v>10</v>
          </cell>
          <cell r="I10107">
            <v>10</v>
          </cell>
          <cell r="J10107">
            <v>8</v>
          </cell>
          <cell r="K10107" t="str">
            <v>甲类</v>
          </cell>
        </row>
        <row r="10108">
          <cell r="A10108" t="str">
            <v>RHAA0004</v>
          </cell>
          <cell r="B10108" t="str">
            <v>药棒穴位按摩治疗</v>
          </cell>
          <cell r="C10108" t="str">
            <v>将含专用蒙药制剂药物的特制医用棉花棒棒,按压于固定穴位或部位,并用胶布及绷带粘贴固定而进行穴位按压按摩治疗疾病的一种疗法。</v>
          </cell>
          <cell r="D10108" t="str">
            <v>棉花棒,绷带</v>
          </cell>
          <cell r="E10108" t="str">
            <v/>
          </cell>
          <cell r="F10108" t="str">
            <v>穴位</v>
          </cell>
          <cell r="G10108" t="str">
            <v/>
          </cell>
          <cell r="H10108">
            <v>60</v>
          </cell>
          <cell r="I10108">
            <v>48</v>
          </cell>
          <cell r="J10108">
            <v>42</v>
          </cell>
          <cell r="K10108" t="str">
            <v>乙类</v>
          </cell>
        </row>
        <row r="10109">
          <cell r="A10109" t="str">
            <v>RHAA0005</v>
          </cell>
          <cell r="B10109" t="str">
            <v>蒙医泻脉疗法</v>
          </cell>
          <cell r="C10109" t="str">
            <v>根据病情口服泻脉药物后适当联合起居运动,于利用药物的排泻功能而排出病血与邪热症的疗法。</v>
          </cell>
          <cell r="D10109" t="str">
            <v/>
          </cell>
          <cell r="E10109" t="str">
            <v/>
          </cell>
          <cell r="F10109" t="str">
            <v>次</v>
          </cell>
          <cell r="G10109" t="str">
            <v/>
          </cell>
          <cell r="H10109">
            <v>200</v>
          </cell>
          <cell r="I10109">
            <v>160</v>
          </cell>
          <cell r="J10109">
            <v>140</v>
          </cell>
          <cell r="K10109" t="str">
            <v>乙类</v>
          </cell>
        </row>
        <row r="10110">
          <cell r="A10110" t="str">
            <v>RHAA0006</v>
          </cell>
          <cell r="B10110" t="str">
            <v>蒙医缓泻腹疗法</v>
          </cell>
          <cell r="C10110" t="str">
            <v>根据病情口服缓腹泻药物后适当联合起居运动,于利用药物的排泻功能而缓刺激肠蠕动引起排出不消化物与热证的疗法。</v>
          </cell>
          <cell r="D10110" t="str">
            <v/>
          </cell>
          <cell r="E10110" t="str">
            <v/>
          </cell>
          <cell r="F10110" t="str">
            <v>次</v>
          </cell>
          <cell r="G10110" t="str">
            <v/>
          </cell>
          <cell r="H10110">
            <v>60</v>
          </cell>
          <cell r="I10110">
            <v>48</v>
          </cell>
          <cell r="J10110">
            <v>42</v>
          </cell>
          <cell r="K10110" t="str">
            <v>乙类</v>
          </cell>
        </row>
        <row r="10111">
          <cell r="A10111" t="str">
            <v>RHAA0007</v>
          </cell>
          <cell r="B10111" t="str">
            <v>蒙医峻腹泻疗法</v>
          </cell>
          <cell r="C10111" t="str">
            <v>根据病情口服峻腹泻药物后适当联合起居运动,于利用药物的排泻功能而峻刺激肠蠕动引起排出不消化物与邪热证的疗法。</v>
          </cell>
          <cell r="D10111" t="str">
            <v/>
          </cell>
          <cell r="E10111" t="str">
            <v/>
          </cell>
          <cell r="F10111" t="str">
            <v>次</v>
          </cell>
          <cell r="G10111" t="str">
            <v/>
          </cell>
          <cell r="H10111">
            <v>100</v>
          </cell>
          <cell r="I10111">
            <v>80</v>
          </cell>
          <cell r="J10111">
            <v>70</v>
          </cell>
          <cell r="K10111" t="str">
            <v>甲类</v>
          </cell>
        </row>
        <row r="10112">
          <cell r="A10112" t="str">
            <v>RHAA0008</v>
          </cell>
          <cell r="B10112" t="str">
            <v>峻泻尿疗法</v>
          </cell>
          <cell r="C10112" t="str">
            <v>根据病情口服峻泻尿药物后适当联合起居运动,于利用药物刺激尿液的代谢功能经尿液排出体内邪热证的疗法。</v>
          </cell>
          <cell r="D10112" t="str">
            <v/>
          </cell>
          <cell r="E10112" t="str">
            <v/>
          </cell>
          <cell r="F10112" t="str">
            <v>次</v>
          </cell>
          <cell r="G10112" t="str">
            <v/>
          </cell>
          <cell r="H10112">
            <v>80</v>
          </cell>
          <cell r="I10112">
            <v>65</v>
          </cell>
          <cell r="J10112">
            <v>55</v>
          </cell>
          <cell r="K10112" t="str">
            <v>乙类</v>
          </cell>
        </row>
        <row r="10113">
          <cell r="A10113" t="str">
            <v>RHAA0009</v>
          </cell>
          <cell r="B10113" t="str">
            <v>缓泻尿疗法</v>
          </cell>
          <cell r="C10113" t="str">
            <v>根据病情口服缓泻尿药物后适当联合起居运动,于利用药物刺激尿液的代谢功能经尿液排出体内邪热证的疗法。</v>
          </cell>
          <cell r="D10113" t="str">
            <v/>
          </cell>
          <cell r="E10113" t="str">
            <v/>
          </cell>
          <cell r="F10113" t="str">
            <v>次</v>
          </cell>
          <cell r="G10113" t="str">
            <v/>
          </cell>
          <cell r="H10113">
            <v>50</v>
          </cell>
          <cell r="I10113">
            <v>40</v>
          </cell>
          <cell r="J10113">
            <v>35</v>
          </cell>
          <cell r="K10113" t="str">
            <v>乙类</v>
          </cell>
        </row>
        <row r="10114">
          <cell r="A10114" t="str">
            <v>RHAA0010</v>
          </cell>
          <cell r="B10114" t="str">
            <v>蒙医药物涂擦疗法</v>
          </cell>
          <cell r="C10114" t="str">
            <v>涂擦疗法是在人体表面涂擦专用药物或油类､酒､脂肪､奶类等相关物质,以达到治病目的的一种外治法。施行涂擦疗法时,应根据具体病情,调制各种软膏或可选用配制。</v>
          </cell>
          <cell r="D10114" t="str">
            <v>油类,酒类,奶类</v>
          </cell>
          <cell r="E10114" t="str">
            <v/>
          </cell>
          <cell r="F10114" t="str">
            <v>次</v>
          </cell>
          <cell r="G10114" t="str">
            <v>全身加收30元</v>
          </cell>
          <cell r="H10114">
            <v>30</v>
          </cell>
          <cell r="I10114">
            <v>25</v>
          </cell>
          <cell r="J10114">
            <v>20</v>
          </cell>
          <cell r="K10114" t="str">
            <v>乙类</v>
          </cell>
        </row>
        <row r="10115">
          <cell r="A10115" t="str">
            <v>RHAA0011</v>
          </cell>
          <cell r="B10115" t="str">
            <v>蒙医喷酒按摩疗法</v>
          </cell>
          <cell r="C10115" t="str">
            <v>喷酒按摩疗法是在患者体表喷酒,用手掌进行按摩,以治病和预防疾病的一种外治法。</v>
          </cell>
          <cell r="D10115" t="str">
            <v>酒</v>
          </cell>
          <cell r="E10115" t="str">
            <v/>
          </cell>
          <cell r="F10115" t="str">
            <v>次</v>
          </cell>
          <cell r="G10115" t="str">
            <v>全身加收30元</v>
          </cell>
          <cell r="H10115">
            <v>30</v>
          </cell>
          <cell r="I10115">
            <v>25</v>
          </cell>
          <cell r="J10115">
            <v>20</v>
          </cell>
          <cell r="K10115" t="str">
            <v>丙类</v>
          </cell>
        </row>
        <row r="10116">
          <cell r="A10116" t="str">
            <v>RHAA0012</v>
          </cell>
          <cell r="B10116" t="str">
            <v>茶酒疗法</v>
          </cell>
          <cell r="C10116" t="str">
            <v>充分捣碎的砖茶,用水润湿放在质优较厚的纸张上,然后选定部位并将干净湿毛巾铺在该部位上,再把放在厚纸上的茶叶连纸放在毛巾上,随而在茶叶上喷洒一两白酒(或酒精)点燃,用火棍拨弄茶叶使其厚薄均匀,酒烧完熄灭时再喷酒点燃而施疗的祛病的一种疗法。</v>
          </cell>
          <cell r="D10116" t="str">
            <v>砖茶,酒</v>
          </cell>
          <cell r="E10116" t="str">
            <v/>
          </cell>
          <cell r="F10116" t="str">
            <v>次</v>
          </cell>
          <cell r="G10116" t="str">
            <v/>
          </cell>
          <cell r="H10116">
            <v>80</v>
          </cell>
          <cell r="I10116">
            <v>65</v>
          </cell>
          <cell r="J10116">
            <v>55</v>
          </cell>
          <cell r="K10116" t="str">
            <v>乙类</v>
          </cell>
        </row>
        <row r="10117">
          <cell r="A10117" t="str">
            <v>RHAA0013</v>
          </cell>
          <cell r="B10117" t="str">
            <v>掐捏疗法</v>
          </cell>
          <cell r="C10117" t="str">
            <v>令患者按舒适的体位取坐位或卧位,将特定部位的皮肤掐捏至充分发紫而施术治疗。</v>
          </cell>
          <cell r="D10117" t="str">
            <v/>
          </cell>
          <cell r="E10117" t="str">
            <v/>
          </cell>
          <cell r="F10117" t="str">
            <v>次</v>
          </cell>
          <cell r="G10117" t="str">
            <v>全身加收30元</v>
          </cell>
          <cell r="H10117">
            <v>30</v>
          </cell>
          <cell r="I10117">
            <v>25</v>
          </cell>
          <cell r="J10117">
            <v>20</v>
          </cell>
          <cell r="K10117" t="str">
            <v>乙类</v>
          </cell>
        </row>
        <row r="10118">
          <cell r="A10118" t="str">
            <v>RHAA0014</v>
          </cell>
          <cell r="B10118" t="str">
            <v>佩带碗疗</v>
          </cell>
          <cell r="C10118" t="str">
            <v>碗里涂抹少许黄油,放进砖茶粉2g､捣碎的葱0.5g混合搅拌,喷洒白酒点燃,再把患者腹部用酒进行按摩,将碗里火熄灭的同时扣于肚脐上,用宽绷带包扎固定而施治疾病。</v>
          </cell>
          <cell r="D10118" t="str">
            <v>黄油,砖茶,酒,绷带</v>
          </cell>
          <cell r="E10118" t="str">
            <v/>
          </cell>
          <cell r="F10118" t="str">
            <v>次</v>
          </cell>
          <cell r="G10118" t="str">
            <v/>
          </cell>
          <cell r="H10118">
            <v>50</v>
          </cell>
          <cell r="I10118">
            <v>40</v>
          </cell>
          <cell r="J10118">
            <v>35</v>
          </cell>
          <cell r="K10118" t="str">
            <v>乙类</v>
          </cell>
        </row>
        <row r="10119">
          <cell r="A10119" t="str">
            <v>RHAA0015</v>
          </cell>
          <cell r="B10119" t="str">
            <v>阿日斯披疗</v>
          </cell>
          <cell r="C10119" t="str">
            <v>把无病的羊宰杀剥皮后,在皮的里面涂黄油或专用蒙药制剂混合搅拌的热刍沫,披在患者身上,将两前腿皮从患者双肩上向前拉紧系结于胸前,两后腿皮包绕患者臂部系结于膀胱前,同时把羊的小肠原封不动的取出后套在患者头上,将肾脏当中切成两片在两耳上各贴一片包扎,然后令患者靠而坐,头上喷洒白酒施治疾病。</v>
          </cell>
          <cell r="D10119" t="str">
            <v>黄油,酒</v>
          </cell>
          <cell r="E10119" t="str">
            <v>羊</v>
          </cell>
          <cell r="F10119" t="str">
            <v>次</v>
          </cell>
          <cell r="G10119" t="str">
            <v/>
          </cell>
          <cell r="H10119">
            <v>120</v>
          </cell>
          <cell r="I10119">
            <v>95</v>
          </cell>
          <cell r="J10119">
            <v>85</v>
          </cell>
          <cell r="K10119" t="str">
            <v>乙类</v>
          </cell>
        </row>
        <row r="10120">
          <cell r="A10120" t="str">
            <v>RHAA0016</v>
          </cell>
          <cell r="B10120" t="str">
            <v>阿日斯包绕疗</v>
          </cell>
          <cell r="C10120" t="str">
            <v>把无病的蓄宰杀剥皮后根据所需皮割取一块,在有盐的浓茶里浸泡三天,取出后拧干,涂专用蒙药制剂后牛粪文火上烘烤加热至25-30℃,包绕患者的病痛部位,再用薄被抱住施治疾病。</v>
          </cell>
          <cell r="D10120" t="str">
            <v>青盐,茶,绷带</v>
          </cell>
          <cell r="E10120" t="str">
            <v>羊</v>
          </cell>
          <cell r="F10120" t="str">
            <v>次</v>
          </cell>
          <cell r="G10120" t="str">
            <v/>
          </cell>
          <cell r="H10120">
            <v>160</v>
          </cell>
          <cell r="I10120">
            <v>130</v>
          </cell>
          <cell r="J10120">
            <v>110</v>
          </cell>
          <cell r="K10120" t="str">
            <v>乙类</v>
          </cell>
        </row>
        <row r="10121">
          <cell r="A10121" t="str">
            <v>RHAA0017</v>
          </cell>
          <cell r="B10121" t="str">
            <v>沙卧疗</v>
          </cell>
          <cell r="C10121" t="str">
            <v>将细沙用筛子清除杂质,放进锅里加热后取出均匀的洒在布片上,再把患者仰卧于其上紧紧抱住,并盖上被子施治疾病。</v>
          </cell>
          <cell r="D10121" t="str">
            <v/>
          </cell>
          <cell r="E10121" t="str">
            <v/>
          </cell>
          <cell r="F10121" t="str">
            <v>次</v>
          </cell>
          <cell r="G10121" t="str">
            <v/>
          </cell>
          <cell r="H10121">
            <v>50</v>
          </cell>
          <cell r="I10121">
            <v>40</v>
          </cell>
          <cell r="J10121">
            <v>35</v>
          </cell>
          <cell r="K10121" t="str">
            <v>乙类</v>
          </cell>
        </row>
        <row r="10122">
          <cell r="A10122" t="str">
            <v>RHAA0018</v>
          </cell>
          <cell r="B10122" t="str">
            <v>沙埋疗</v>
          </cell>
          <cell r="C10122" t="str">
            <v>将取日光照射的细沙埋没病患部位,或病患部位喷洒进行按摩后施行治疗。</v>
          </cell>
          <cell r="D10122" t="str">
            <v/>
          </cell>
          <cell r="E10122" t="str">
            <v/>
          </cell>
          <cell r="F10122" t="str">
            <v>次</v>
          </cell>
          <cell r="G10122" t="str">
            <v/>
          </cell>
          <cell r="H10122">
            <v>60</v>
          </cell>
          <cell r="I10122">
            <v>48</v>
          </cell>
          <cell r="J10122">
            <v>42</v>
          </cell>
          <cell r="K10122" t="str">
            <v>乙类</v>
          </cell>
        </row>
        <row r="10123">
          <cell r="A10123" t="str">
            <v>RHAA0019</v>
          </cell>
          <cell r="B10123" t="str">
            <v>羊粪疗</v>
          </cell>
          <cell r="C10123" t="str">
            <v>将羊粪去除杂质,充分捣碎,再加上无盐茶叶渣､葱花､黄油､白酒,充分混合搅拌后放进锅里炒热到50-60℃左右时装入干净布袋里捆住口子,再把羊粪袋子放置于选定部位上,用宽绷带包扎固定施治疾病。</v>
          </cell>
          <cell r="D10123" t="str">
            <v>辅料,绷带</v>
          </cell>
          <cell r="E10123" t="str">
            <v/>
          </cell>
          <cell r="F10123" t="str">
            <v>次</v>
          </cell>
          <cell r="G10123" t="str">
            <v/>
          </cell>
          <cell r="H10123">
            <v>160</v>
          </cell>
          <cell r="I10123">
            <v>130</v>
          </cell>
          <cell r="J10123">
            <v>110</v>
          </cell>
          <cell r="K10123" t="str">
            <v>乙类</v>
          </cell>
        </row>
        <row r="10124">
          <cell r="A10124" t="str">
            <v>RHAA0020</v>
          </cell>
          <cell r="B10124" t="str">
            <v>巴日乎疗法</v>
          </cell>
          <cell r="C10124" t="str">
            <v>轻柔按摩小儿面颊,同时将其脸朝下抱怀里进行相反体侧手腿牵拉的同时用手掌作揉摩,接着按摩头部与两腿,顺手向相反方向牵拉,再对脊椎关节逐一进行掐摩三次,其次在两腿后跟放一干净布片,用牙均衡的咬。最后在前额正中､两手肘窝､两手掌等部位进行揉摩,并在前额正中用拇指甲用力掐入直至麻木。充分揉摩后,用粗银针在小儿的前额脉､两眼间､鼻上､手脚指趾关节及尖部､胸椎关节､颈椎关节､胸骨两孔等处进行针刺并熏蒸施治疾病。</v>
          </cell>
          <cell r="D10124" t="str">
            <v/>
          </cell>
          <cell r="E10124" t="str">
            <v/>
          </cell>
          <cell r="F10124" t="str">
            <v>次</v>
          </cell>
          <cell r="G10124" t="str">
            <v/>
          </cell>
          <cell r="H10124">
            <v>180</v>
          </cell>
          <cell r="I10124">
            <v>140</v>
          </cell>
          <cell r="J10124">
            <v>120</v>
          </cell>
          <cell r="K10124" t="str">
            <v>乙类</v>
          </cell>
        </row>
        <row r="10125">
          <cell r="A10125" t="str">
            <v>RHAA0021</v>
          </cell>
          <cell r="B10125" t="str">
            <v>朝热拉乎疗法</v>
          </cell>
          <cell r="C10125" t="str">
            <v>宰杀无病的绵羊,取出整块肠网膜,将专用蒙药制剂用白酒搅拌均匀地涂在其上,把患者衣物脱光,用肠网膜抱住(露面部),再把羊脾放在患者外阴部,把羊左肾当中切成两片分别贴在两耳上。再从羊的肝､肺､心､小肠､大肠上切取小块分别放于患者肝､肺､心､小肠､大肠对准部位。将羊的心尖让患者吮吸,把结肠放在头顶上。当把这些脏器放置的时候要乘热塞进肠网膜下放置,然后用干净布､中单､塑料等物料抱住后再用棉被子再次包绕在上面,保持其温度而施疗。</v>
          </cell>
          <cell r="D10125" t="str">
            <v>酒,辅料</v>
          </cell>
          <cell r="E10125" t="str">
            <v>羊的脏腑</v>
          </cell>
          <cell r="F10125" t="str">
            <v>次</v>
          </cell>
          <cell r="G10125" t="str">
            <v/>
          </cell>
          <cell r="H10125">
            <v>440</v>
          </cell>
          <cell r="I10125">
            <v>350</v>
          </cell>
          <cell r="J10125">
            <v>305</v>
          </cell>
          <cell r="K10125" t="str">
            <v>乙类</v>
          </cell>
        </row>
        <row r="10126">
          <cell r="A10126" t="str">
            <v>RHAA0022</v>
          </cell>
          <cell r="B10126" t="str">
            <v>酸马奶疗法</v>
          </cell>
          <cell r="C10126" t="str">
            <v>将马奶经过发酵制成的酸马奶根据患者病情及体质适量口服而进行治疗疾病的方法。</v>
          </cell>
          <cell r="D10126" t="str">
            <v/>
          </cell>
          <cell r="E10126" t="str">
            <v>酸马奶</v>
          </cell>
          <cell r="F10126" t="str">
            <v>疗程</v>
          </cell>
          <cell r="G10126" t="str">
            <v/>
          </cell>
          <cell r="H10126">
            <v>10</v>
          </cell>
          <cell r="I10126">
            <v>10</v>
          </cell>
          <cell r="J10126">
            <v>8</v>
          </cell>
          <cell r="K10126" t="str">
            <v>乙类</v>
          </cell>
        </row>
        <row r="10127">
          <cell r="A10127" t="str">
            <v>RHAA0023</v>
          </cell>
          <cell r="B10127" t="str">
            <v>骆驼奶疗法</v>
          </cell>
          <cell r="C10127" t="str">
            <v>将新鲜骆驼奶或经过发酵制成的酸驼奶根据患者病情及体质适量口服而进行治疗疾病的方法。</v>
          </cell>
          <cell r="D10127" t="str">
            <v/>
          </cell>
          <cell r="E10127" t="str">
            <v>骆驼奶</v>
          </cell>
          <cell r="F10127" t="str">
            <v>疗程</v>
          </cell>
          <cell r="G10127" t="str">
            <v/>
          </cell>
          <cell r="H10127">
            <v>10</v>
          </cell>
          <cell r="I10127">
            <v>10</v>
          </cell>
          <cell r="J10127">
            <v>8</v>
          </cell>
          <cell r="K10127" t="str">
            <v>乙类</v>
          </cell>
        </row>
        <row r="10128">
          <cell r="A10128" t="str">
            <v>RHAA0024</v>
          </cell>
          <cell r="B10128" t="str">
            <v>缓催吐法</v>
          </cell>
          <cell r="C10128" t="str">
            <v>将利用引缓催作用的蒙药制剂来刺激消化道,通过呕吐祛除毒物的一种疗法。</v>
          </cell>
          <cell r="D10128" t="str">
            <v/>
          </cell>
          <cell r="E10128" t="str">
            <v/>
          </cell>
          <cell r="F10128" t="str">
            <v>次</v>
          </cell>
          <cell r="G10128" t="str">
            <v/>
          </cell>
          <cell r="H10128">
            <v>15</v>
          </cell>
          <cell r="I10128">
            <v>12</v>
          </cell>
          <cell r="J10128">
            <v>10</v>
          </cell>
          <cell r="K10128" t="str">
            <v>甲类</v>
          </cell>
        </row>
        <row r="10129">
          <cell r="A10129" t="str">
            <v>RHAA0025</v>
          </cell>
          <cell r="B10129" t="str">
            <v>峻催吐法</v>
          </cell>
          <cell r="C10129" t="str">
            <v>将利用引急催作用的蒙药制剂来刺激消化道,通过呕吐祛除毒物的一种疗法。</v>
          </cell>
          <cell r="D10129" t="str">
            <v/>
          </cell>
          <cell r="E10129" t="str">
            <v/>
          </cell>
          <cell r="F10129" t="str">
            <v>次</v>
          </cell>
          <cell r="G10129" t="str">
            <v/>
          </cell>
          <cell r="H10129">
            <v>20</v>
          </cell>
          <cell r="I10129">
            <v>16</v>
          </cell>
          <cell r="J10129">
            <v>14</v>
          </cell>
          <cell r="K10129" t="str">
            <v>甲类</v>
          </cell>
        </row>
        <row r="10130">
          <cell r="A10130" t="str">
            <v>RHAA0026</v>
          </cell>
          <cell r="B10130" t="str">
            <v>蒙药灌肠疗法</v>
          </cell>
          <cell r="C10130" t="str">
            <v>将药末加入油脂或肉汤制成药液,注入肛门灌肠后用手揉搓腹部或提起患者双足,摇动身体,拍击足心等晃动方法来冲洗结肠后排泄使病邪随大便排出,治疗疾病的一种方法。</v>
          </cell>
          <cell r="D10130" t="str">
            <v>辅料</v>
          </cell>
          <cell r="E10130" t="str">
            <v/>
          </cell>
          <cell r="F10130" t="str">
            <v>次</v>
          </cell>
          <cell r="G10130" t="str">
            <v/>
          </cell>
          <cell r="H10130">
            <v>100</v>
          </cell>
          <cell r="I10130">
            <v>80</v>
          </cell>
          <cell r="J10130">
            <v>70</v>
          </cell>
          <cell r="K10130" t="str">
            <v>乙类</v>
          </cell>
        </row>
        <row r="10131">
          <cell r="A10131" t="str">
            <v>RHAA0027</v>
          </cell>
          <cell r="B10131" t="str">
            <v>蒙医排毒疗法</v>
          </cell>
          <cell r="C10131" t="str">
            <v>将蒙医学排毒法与现代医学细胞液体学理论有机结合,以蒙药浴浸泡汗腺排毒,点穴按摩疏通全身气血,内服靶向排毒剂吸附体内沉积毒素,口服排毒冲洗剂冲洗全身毒素,通过肠道将体内毒素快速排出体外的传统疗法。</v>
          </cell>
          <cell r="D10131" t="str">
            <v/>
          </cell>
          <cell r="E10131" t="str">
            <v/>
          </cell>
          <cell r="F10131" t="str">
            <v>次</v>
          </cell>
          <cell r="G10131" t="str">
            <v/>
          </cell>
          <cell r="H10131">
            <v>180</v>
          </cell>
          <cell r="I10131">
            <v>140</v>
          </cell>
          <cell r="J10131">
            <v>120</v>
          </cell>
          <cell r="K10131" t="str">
            <v>乙类</v>
          </cell>
        </row>
        <row r="10132">
          <cell r="A10132" t="str">
            <v>RHAA0028</v>
          </cell>
          <cell r="B10132" t="str">
            <v>盐沙疗</v>
          </cell>
          <cell r="C10132" t="str">
            <v>做好施疗前准备后,患者头上放置装畜肚的水或烟熏黑的毛毡子用盐水浸泡湿后放置在患者头顶上,将患者用盐溪里坐浴,头部露外,一般50-60分钟后患者颈项以下的身躯,用晒热的沙子埋住发汗施疗。</v>
          </cell>
          <cell r="D10132" t="str">
            <v/>
          </cell>
          <cell r="E10132" t="str">
            <v/>
          </cell>
          <cell r="F10132" t="str">
            <v>次</v>
          </cell>
          <cell r="G10132" t="str">
            <v/>
          </cell>
          <cell r="H10132">
            <v>100</v>
          </cell>
          <cell r="I10132">
            <v>80</v>
          </cell>
          <cell r="J10132">
            <v>70</v>
          </cell>
          <cell r="K10132" t="str">
            <v>乙类</v>
          </cell>
        </row>
        <row r="10133">
          <cell r="A10133" t="str">
            <v>RIA</v>
          </cell>
          <cell r="B10133" t="str">
            <v>(九)色布苏疗法</v>
          </cell>
          <cell r="C10133" t="str">
            <v/>
          </cell>
          <cell r="D10133" t="str">
            <v/>
          </cell>
          <cell r="E10133" t="str">
            <v/>
          </cell>
        </row>
        <row r="10133">
          <cell r="G10133" t="str">
            <v/>
          </cell>
        </row>
        <row r="10134">
          <cell r="A10134" t="str">
            <v>RIAA0001</v>
          </cell>
          <cell r="B10134" t="str">
            <v>色布苏骑疗</v>
          </cell>
          <cell r="C10134" t="str">
            <v>把无病的牲畜宰杀以后,先不剥皮,将畜肚取出放气用小木棍穿棱,细绳困住肚口,肚皱襞向上,肚口向下弄成鞍形,令患者骑上,再把小肠原封不动地取出套在患者头上,将肾当中切开在耳上各贴一片包扎施治疾病。</v>
          </cell>
          <cell r="D10134" t="str">
            <v/>
          </cell>
          <cell r="E10134" t="str">
            <v>羊</v>
          </cell>
          <cell r="F10134" t="str">
            <v>次</v>
          </cell>
          <cell r="G10134" t="str">
            <v/>
          </cell>
          <cell r="H10134">
            <v>400</v>
          </cell>
          <cell r="I10134">
            <v>320</v>
          </cell>
          <cell r="J10134">
            <v>280</v>
          </cell>
          <cell r="K10134" t="str">
            <v>乙类</v>
          </cell>
        </row>
        <row r="10135">
          <cell r="A10135" t="str">
            <v>RIAA0002</v>
          </cell>
          <cell r="B10135" t="str">
            <v>色布苏坐疗</v>
          </cell>
          <cell r="C10135" t="str">
            <v>把无病的牲畜宰杀以后,先不剥皮,取出畜肚加入专用蒙药,肚口向上,罩以干净的布,令患者阴部对准肚口坐下施治疾病。</v>
          </cell>
          <cell r="D10135" t="str">
            <v/>
          </cell>
          <cell r="E10135" t="str">
            <v>羊</v>
          </cell>
          <cell r="F10135" t="str">
            <v>次</v>
          </cell>
          <cell r="G10135" t="str">
            <v/>
          </cell>
          <cell r="H10135">
            <v>150</v>
          </cell>
          <cell r="I10135">
            <v>120</v>
          </cell>
          <cell r="J10135">
            <v>105</v>
          </cell>
          <cell r="K10135" t="str">
            <v>乙类</v>
          </cell>
        </row>
        <row r="10136">
          <cell r="A10136" t="str">
            <v>RIAA0003</v>
          </cell>
          <cell r="B10136" t="str">
            <v>塞入肚疗</v>
          </cell>
          <cell r="C10136" t="str">
            <v>把无病的牲畜宰杀,取畜肚后将患者病患部位直接塞入畜肚里,或在畜肚内加入专用蒙药,再塞入病患部位,封闭肚口,用皮包扎施治疾病。</v>
          </cell>
          <cell r="D10136" t="str">
            <v/>
          </cell>
          <cell r="E10136" t="str">
            <v>羊</v>
          </cell>
          <cell r="F10136" t="str">
            <v>次</v>
          </cell>
          <cell r="G10136" t="str">
            <v/>
          </cell>
          <cell r="H10136">
            <v>200</v>
          </cell>
          <cell r="I10136">
            <v>160</v>
          </cell>
          <cell r="J10136">
            <v>140</v>
          </cell>
          <cell r="K10136" t="str">
            <v>乙类</v>
          </cell>
        </row>
        <row r="10137">
          <cell r="A10137" t="str">
            <v>RJA</v>
          </cell>
          <cell r="B10137" t="str">
            <v>(十)蒙医震动复位疗法</v>
          </cell>
          <cell r="C10137" t="str">
            <v/>
          </cell>
          <cell r="D10137" t="str">
            <v/>
          </cell>
          <cell r="E10137" t="str">
            <v/>
          </cell>
        </row>
        <row r="10137">
          <cell r="G10137" t="str">
            <v/>
          </cell>
        </row>
        <row r="10138">
          <cell r="A10138" t="str">
            <v>RJAA0001</v>
          </cell>
          <cell r="B10138" t="str">
            <v>震脑术</v>
          </cell>
          <cell r="C10138" t="str">
            <v>用蒙医测定脑遭震移位的方向和程度后,令患者端坐于椅上,术者根据震动移位情况用软布带包绕其头上,将布带两头连接拧紧,并一手用力拉紧布带后离头四指处用木棒击打布带,以震动头脑为震治。</v>
          </cell>
          <cell r="D10138" t="str">
            <v/>
          </cell>
          <cell r="E10138" t="str">
            <v/>
          </cell>
          <cell r="F10138" t="str">
            <v>次</v>
          </cell>
          <cell r="G10138" t="str">
            <v/>
          </cell>
          <cell r="H10138">
            <v>170</v>
          </cell>
          <cell r="I10138">
            <v>140</v>
          </cell>
          <cell r="J10138">
            <v>120</v>
          </cell>
          <cell r="K10138" t="str">
            <v>乙类</v>
          </cell>
        </row>
        <row r="10139">
          <cell r="A10139" t="str">
            <v>RJAA0002</v>
          </cell>
          <cell r="B10139" t="str">
            <v>震心术</v>
          </cell>
          <cell r="C10139" t="str">
            <v>令患者盘腿坐位,用布带从腋下包绕,并布带两头连接拧紧后,根据心脏震动移位情况,术者进行一手拉紧布带,一手用木棒击打布带而震动施疗。</v>
          </cell>
          <cell r="D10139" t="str">
            <v/>
          </cell>
          <cell r="E10139" t="str">
            <v/>
          </cell>
          <cell r="F10139" t="str">
            <v>次</v>
          </cell>
          <cell r="G10139" t="str">
            <v/>
          </cell>
          <cell r="H10139">
            <v>170</v>
          </cell>
          <cell r="I10139">
            <v>140</v>
          </cell>
          <cell r="J10139">
            <v>120</v>
          </cell>
          <cell r="K10139" t="str">
            <v>乙类</v>
          </cell>
        </row>
        <row r="10140">
          <cell r="A10140" t="str">
            <v>RJAA0003</v>
          </cell>
          <cell r="B10140" t="str">
            <v>震肺术</v>
          </cell>
          <cell r="C10140" t="str">
            <v>令患者盘腿坐位,用布带从腋下包绕,并布带两头连接拧紧后,根据心脏震动移位情况,术者进行一手拉紧布带,一手用木棒击打布带而震动施疗。</v>
          </cell>
          <cell r="D10140" t="str">
            <v/>
          </cell>
          <cell r="E10140" t="str">
            <v/>
          </cell>
          <cell r="F10140" t="str">
            <v>次</v>
          </cell>
          <cell r="G10140" t="str">
            <v/>
          </cell>
          <cell r="H10140">
            <v>170</v>
          </cell>
          <cell r="I10140">
            <v>140</v>
          </cell>
          <cell r="J10140">
            <v>120</v>
          </cell>
          <cell r="K10140" t="str">
            <v>乙类</v>
          </cell>
        </row>
        <row r="10141">
          <cell r="A10141" t="str">
            <v>RJAA0004</v>
          </cell>
          <cell r="B10141" t="str">
            <v>震肝术</v>
          </cell>
          <cell r="C10141" t="str">
            <v>令患者盘腿坐位,用布带从腋下包绕,并布带两头连接拧紧后,根据心脏震动移位情况,术者进行一手拉紧布带,一手用木棒击打布带而震动施疗。</v>
          </cell>
          <cell r="D10141" t="str">
            <v/>
          </cell>
          <cell r="E10141" t="str">
            <v/>
          </cell>
          <cell r="F10141" t="str">
            <v>次</v>
          </cell>
          <cell r="G10141" t="str">
            <v/>
          </cell>
          <cell r="H10141">
            <v>170</v>
          </cell>
          <cell r="I10141">
            <v>140</v>
          </cell>
          <cell r="J10141">
            <v>120</v>
          </cell>
          <cell r="K10141" t="str">
            <v>乙类</v>
          </cell>
        </row>
        <row r="10142">
          <cell r="A10142" t="str">
            <v>RJAA0005</v>
          </cell>
          <cell r="B10142" t="str">
            <v>震脾术</v>
          </cell>
          <cell r="C10142" t="str">
            <v>令患者仰卧,两腿伸直,贴脚底放置一块木板后在木板上用斧头击打两腿脚底,以震动脾脏而震动复位移位脾脏后进行脐部用布包绕固定的施疗。</v>
          </cell>
          <cell r="D10142" t="str">
            <v/>
          </cell>
          <cell r="E10142" t="str">
            <v/>
          </cell>
          <cell r="F10142" t="str">
            <v>次</v>
          </cell>
          <cell r="G10142" t="str">
            <v/>
          </cell>
          <cell r="H10142">
            <v>170</v>
          </cell>
          <cell r="I10142">
            <v>140</v>
          </cell>
          <cell r="J10142">
            <v>120</v>
          </cell>
          <cell r="K10142" t="str">
            <v>乙类</v>
          </cell>
        </row>
        <row r="10143">
          <cell r="A10143" t="str">
            <v>RJAA0006</v>
          </cell>
          <cell r="B10143" t="str">
            <v>震肾术</v>
          </cell>
          <cell r="C10143" t="str">
            <v>令患者仰卧,两腿伸直,贴脚底放置一块木板后在木板上用斧头击打两腿脚底,以震动肾脏而震动复位移位肾脏后进行脐部用布包绕固定的施疗。</v>
          </cell>
          <cell r="D10143" t="str">
            <v/>
          </cell>
          <cell r="E10143" t="str">
            <v/>
          </cell>
          <cell r="F10143" t="str">
            <v>次</v>
          </cell>
          <cell r="G10143" t="str">
            <v/>
          </cell>
          <cell r="H10143">
            <v>170</v>
          </cell>
          <cell r="I10143">
            <v>140</v>
          </cell>
          <cell r="J10143">
            <v>120</v>
          </cell>
          <cell r="K10143" t="str">
            <v>乙类</v>
          </cell>
        </row>
        <row r="10144">
          <cell r="A10144" t="str">
            <v>RJAA0007</v>
          </cell>
          <cell r="B10144" t="str">
            <v>震胃术</v>
          </cell>
          <cell r="C10144" t="str">
            <v>令患者靠墙倒立,由两助手扶着患者后,术者在患者贴脚底放置一块木板,并木板上用斧头击打脚底,以震动胃而震动复位移位胃后进行用布包绕固定的施疗。</v>
          </cell>
          <cell r="D10144" t="str">
            <v/>
          </cell>
          <cell r="E10144" t="str">
            <v/>
          </cell>
          <cell r="F10144" t="str">
            <v>次</v>
          </cell>
          <cell r="G10144" t="str">
            <v/>
          </cell>
          <cell r="H10144">
            <v>170</v>
          </cell>
          <cell r="I10144">
            <v>140</v>
          </cell>
          <cell r="J10144">
            <v>120</v>
          </cell>
          <cell r="K10144" t="str">
            <v>乙类</v>
          </cell>
        </row>
        <row r="10145">
          <cell r="A10145" t="str">
            <v>RJAA0008</v>
          </cell>
          <cell r="B10145" t="str">
            <v>震肠术</v>
          </cell>
          <cell r="C10145" t="str">
            <v>令患者仰卧,两腿伸直,贴脚底放置一块木板后在木板上用斧头击打脚底,以震动肠道而震动复位移位肠道后进行用布包绕固定的施疗。</v>
          </cell>
          <cell r="D10145" t="str">
            <v/>
          </cell>
          <cell r="E10145" t="str">
            <v/>
          </cell>
          <cell r="F10145" t="str">
            <v>次</v>
          </cell>
          <cell r="G10145" t="str">
            <v/>
          </cell>
          <cell r="H10145">
            <v>170</v>
          </cell>
          <cell r="I10145">
            <v>140</v>
          </cell>
          <cell r="J10145">
            <v>120</v>
          </cell>
          <cell r="K10145" t="str">
            <v>乙类</v>
          </cell>
        </row>
        <row r="10146">
          <cell r="A10146" t="str">
            <v>RJAA0009</v>
          </cell>
          <cell r="B10146" t="str">
            <v>震宫术</v>
          </cell>
          <cell r="C10146" t="str">
            <v>令患者仰卧,腹部喷酒,充分进行按摩,再用细布在肚脐上部包绕,贴患者脚底放置一块木板后,木板上用斧头击打脚底,然后使之屈膝,抓住其足踝部提起甩动三次,再让其用肘膝部撑住趴在床上,在尾骨部放折叠毛巾用力拳击三次以震动,从尾骨直上5寸处,再向上5寸,腰椎部､左右髋窝部等位置,依次拳击三次,再抓住足踝部甩动三次后用布带包扎施疗。</v>
          </cell>
          <cell r="D10146" t="str">
            <v/>
          </cell>
          <cell r="E10146" t="str">
            <v/>
          </cell>
          <cell r="F10146" t="str">
            <v>次</v>
          </cell>
          <cell r="G10146" t="str">
            <v/>
          </cell>
          <cell r="H10146">
            <v>170</v>
          </cell>
          <cell r="I10146">
            <v>140</v>
          </cell>
          <cell r="J10146">
            <v>120</v>
          </cell>
          <cell r="K10146" t="str">
            <v>乙类</v>
          </cell>
        </row>
        <row r="10147">
          <cell r="A10147" t="str">
            <v>RJAA0010</v>
          </cell>
          <cell r="B10147" t="str">
            <v>震胎术</v>
          </cell>
          <cell r="C10147" t="str">
            <v>令患者仰卧,术者在其腹部喷酒按摩,然后让患者用肘膝撑住趴下在床上,在尾骨直上5寸处,再向上5寸,腰部､左右髋窝部等位置,依次放折叠的毛巾,用拳轻打三次后,使之屈膝,术者抓住其足踝部提起,轻轻甩动三次,再令患者其仰卧,将马尾细绳系九结后绳子一头从腰部下面穿过后牵拉,每牵拉一次解开一结,解开的同时用细柳敲打一次绳子,依次方法反复三次后包绕固定的施疗。</v>
          </cell>
          <cell r="D10147" t="str">
            <v/>
          </cell>
          <cell r="E10147" t="str">
            <v/>
          </cell>
          <cell r="F10147" t="str">
            <v>次</v>
          </cell>
          <cell r="G10147" t="str">
            <v/>
          </cell>
          <cell r="H10147">
            <v>200</v>
          </cell>
          <cell r="I10147">
            <v>160</v>
          </cell>
          <cell r="J10147">
            <v>140</v>
          </cell>
          <cell r="K10147" t="str">
            <v>乙类</v>
          </cell>
        </row>
        <row r="10148">
          <cell r="A10148" t="str">
            <v>RKA</v>
          </cell>
          <cell r="B10148" t="str">
            <v>(十一)蒙医综合</v>
          </cell>
          <cell r="C10148" t="str">
            <v/>
          </cell>
          <cell r="D10148" t="str">
            <v/>
          </cell>
          <cell r="E10148" t="str">
            <v/>
          </cell>
        </row>
        <row r="10148">
          <cell r="G10148" t="str">
            <v/>
          </cell>
        </row>
        <row r="10149">
          <cell r="A10149" t="str">
            <v>RKAA0001</v>
          </cell>
          <cell r="B10149" t="str">
            <v>蒙医饮食治疗</v>
          </cell>
          <cell r="C10149" t="str">
            <v>根据患者的各种特征并结合患者的自体症状指导合理膳食以达到减轻症状或加速治愈的方法。</v>
          </cell>
          <cell r="D10149" t="str">
            <v/>
          </cell>
          <cell r="E10149" t="str">
            <v/>
          </cell>
          <cell r="F10149" t="str">
            <v>次</v>
          </cell>
          <cell r="G10149" t="str">
            <v/>
          </cell>
          <cell r="H10149">
            <v>10</v>
          </cell>
          <cell r="I10149">
            <v>10</v>
          </cell>
          <cell r="J10149">
            <v>8</v>
          </cell>
          <cell r="K10149" t="str">
            <v>丙类</v>
          </cell>
        </row>
        <row r="10150">
          <cell r="A10150" t="str">
            <v>RKAA0002</v>
          </cell>
          <cell r="B10150" t="str">
            <v>蒙医辨证起居指导</v>
          </cell>
          <cell r="C10150" t="str">
            <v>根据赫依型患者的各种特征并结合患者的自体症状指导合理的日常起居以达到减轻症状或加速治愈的方法。</v>
          </cell>
          <cell r="D10150" t="str">
            <v/>
          </cell>
          <cell r="E10150" t="str">
            <v/>
          </cell>
          <cell r="F10150" t="str">
            <v>次</v>
          </cell>
          <cell r="G10150" t="str">
            <v/>
          </cell>
          <cell r="H10150">
            <v>10</v>
          </cell>
          <cell r="I10150">
            <v>10</v>
          </cell>
          <cell r="J10150">
            <v>8</v>
          </cell>
          <cell r="K10150" t="str">
            <v>丙类</v>
          </cell>
        </row>
        <row r="10151">
          <cell r="A10151" t="str">
            <v>RKAA0003</v>
          </cell>
          <cell r="B10151" t="str">
            <v>蒙医心身疗法</v>
          </cell>
          <cell r="C10151" t="str">
            <v>蒙医心身医学整体健康互动疗法,是将健康教育与心理治疗合二为一,把现代心理治疗与传统养生技术有机结合形成整合型心身治疗技术的一种全新模式的心身治疗方法。</v>
          </cell>
          <cell r="D10151" t="str">
            <v/>
          </cell>
          <cell r="E10151" t="str">
            <v/>
          </cell>
          <cell r="F10151" t="str">
            <v>次</v>
          </cell>
          <cell r="G10151" t="str">
            <v/>
          </cell>
          <cell r="H10151">
            <v>140</v>
          </cell>
          <cell r="I10151">
            <v>110</v>
          </cell>
          <cell r="J10151">
            <v>100</v>
          </cell>
          <cell r="K10151" t="str">
            <v>乙类</v>
          </cell>
        </row>
        <row r="10152">
          <cell r="A10152" t="str">
            <v>RKAA0004</v>
          </cell>
          <cell r="B10152" t="str">
            <v>蒙药熬煎</v>
          </cell>
          <cell r="C10152" t="str">
            <v>将铁､钢､陶瓷等物质制做的容器里适量倒入牛奶､肉汤､红糖水等后,再放入相应蒙药粉剂进行把药物煎煮。</v>
          </cell>
          <cell r="D10152" t="str">
            <v>辅料</v>
          </cell>
          <cell r="E10152" t="str">
            <v/>
          </cell>
          <cell r="F10152" t="str">
            <v>剂</v>
          </cell>
          <cell r="G10152" t="str">
            <v/>
          </cell>
          <cell r="H10152">
            <v>9</v>
          </cell>
          <cell r="I10152">
            <v>8</v>
          </cell>
          <cell r="J10152">
            <v>7</v>
          </cell>
          <cell r="K10152" t="str">
            <v>丙类</v>
          </cell>
        </row>
        <row r="10153">
          <cell r="A10153" t="str">
            <v>QHXZ0001</v>
          </cell>
          <cell r="B10153" t="str">
            <v>国家级名医门诊诊察费</v>
          </cell>
          <cell r="C10153" t="str">
            <v>指享受国务院特殊津贴的专家在专家门诊提供的诊疗服务。挂号，初建病历（电子或纸质病历），核实就诊者信息，就诊病历传送，病案管理。询问病情，听取主诉，病史采集，向患者或家属告知，进行一步物理检查，书写病历，开具检查单，根据病情提供治疗方案（治疗单、处方）等病情诊治和健康指导。</v>
          </cell>
        </row>
        <row r="10153">
          <cell r="F10153" t="str">
            <v>次</v>
          </cell>
        </row>
        <row r="10153">
          <cell r="H10153" t="str">
            <v>市场调节价</v>
          </cell>
          <cell r="I10153" t="str">
            <v>市场调节价</v>
          </cell>
          <cell r="J10153" t="str">
            <v>市场调节价</v>
          </cell>
          <cell r="K10153" t="str">
            <v>丙类</v>
          </cell>
        </row>
        <row r="10154">
          <cell r="A10154" t="str">
            <v>QHXZ0002</v>
          </cell>
          <cell r="B10154" t="str">
            <v>省级名医门诊诊察费</v>
          </cell>
          <cell r="C10154" t="str">
            <v>指享受省政府特殊津贴的专家在专家门诊提供的诊疗服务。挂号，初建病历（电子或纸质病历），核实就诊者信息，就诊病历传送，病案管理。询问病情，听取主诉，病史采集，向患者或家属告知，进行一步物理检查，书写病历，开具检查单，根据病情提供治疗方案（治疗单、处方）等病情诊治和健康指导。</v>
          </cell>
        </row>
        <row r="10154">
          <cell r="F10154" t="str">
            <v>次</v>
          </cell>
        </row>
        <row r="10154">
          <cell r="H10154" t="str">
            <v>市场调节价</v>
          </cell>
          <cell r="I10154" t="str">
            <v>市场调节价</v>
          </cell>
          <cell r="J10154" t="str">
            <v>市场调节价</v>
          </cell>
          <cell r="K10154" t="str">
            <v>丙类</v>
          </cell>
        </row>
        <row r="10155">
          <cell r="A10155" t="str">
            <v>QHXZ0003</v>
          </cell>
          <cell r="B10155" t="str">
            <v>国家级名医门诊中医辨证论治</v>
          </cell>
          <cell r="C10155" t="str">
            <v>指由国家授予“国医大师”、“全国名中医”称号或享受国务院特殊津贴的专家在中医专家门诊提供的诊疗服务。通过望闻问切收集中医四诊信息，依据中医理论进行辨证，分析病因、病位、病性及病机转化，作出证候诊断，提出治疗方案。</v>
          </cell>
        </row>
        <row r="10155">
          <cell r="F10155" t="str">
            <v>次</v>
          </cell>
        </row>
        <row r="10155">
          <cell r="H10155" t="str">
            <v>市场调节价</v>
          </cell>
          <cell r="I10155" t="str">
            <v>市场调节价</v>
          </cell>
          <cell r="J10155" t="str">
            <v>市场调节价</v>
          </cell>
          <cell r="K10155" t="str">
            <v>丙类</v>
          </cell>
        </row>
        <row r="10156">
          <cell r="A10156" t="str">
            <v>QHXZ0004</v>
          </cell>
          <cell r="B10156" t="str">
            <v>省级名医门诊中医辨证论治</v>
          </cell>
          <cell r="C10156" t="str">
            <v>指由省上授予“全省名中（藏、蒙）医”称号或享受省政府特殊津贴的专家在中医专家门诊提供的诊疗服务。通过望闻问切收集中医四诊信息，依据中医理论进行辨证，分析病因、病位、病性及病机转化，作出证候诊断，提出治疗方案。</v>
          </cell>
        </row>
        <row r="10156">
          <cell r="F10156" t="str">
            <v>次</v>
          </cell>
        </row>
        <row r="10156">
          <cell r="H10156" t="str">
            <v>市场调节价</v>
          </cell>
          <cell r="I10156" t="str">
            <v>市场调节价</v>
          </cell>
          <cell r="J10156" t="str">
            <v>市场调节价</v>
          </cell>
          <cell r="K10156" t="str">
            <v>丙类</v>
          </cell>
        </row>
        <row r="10157">
          <cell r="A10157" t="str">
            <v>QHXZ0005</v>
          </cell>
          <cell r="B10157" t="str">
            <v>国家级名医门诊藏医辨证论治</v>
          </cell>
          <cell r="C10157" t="str">
            <v>指由国家授予“国医大师”、“全国名中医”称号或享受国务院特殊津贴的专家在藏医专家门诊提供的诊疗服务。通过望闻问切收集藏医四诊信息，依据藏医理论进行辨证，分析病因、病位、病性及病机转化，作出证候诊断，提出治疗方案。</v>
          </cell>
        </row>
        <row r="10157">
          <cell r="F10157" t="str">
            <v>次</v>
          </cell>
        </row>
        <row r="10157">
          <cell r="H10157" t="str">
            <v>市场调节价</v>
          </cell>
          <cell r="I10157" t="str">
            <v>市场调节价</v>
          </cell>
          <cell r="J10157" t="str">
            <v>市场调节价</v>
          </cell>
          <cell r="K10157" t="str">
            <v>丙类</v>
          </cell>
        </row>
        <row r="10158">
          <cell r="A10158" t="str">
            <v>QHXZ0006</v>
          </cell>
          <cell r="B10158" t="str">
            <v>省级名医门诊藏医辨证论治</v>
          </cell>
          <cell r="C10158" t="str">
            <v>指由省上授予“全省名中（藏、蒙）医”称号或享受省政府特殊津贴的专家在藏医专家门诊提供的诊疗服务。通过望闻问切收集藏医四诊信息，依据藏医理论进行辨证，分析病因、病位、病性及病机转化，作出证候诊断，提出治疗方案。</v>
          </cell>
        </row>
        <row r="10158">
          <cell r="F10158" t="str">
            <v>次</v>
          </cell>
        </row>
        <row r="10158">
          <cell r="H10158" t="str">
            <v>市场调节价</v>
          </cell>
          <cell r="I10158" t="str">
            <v>市场调节价</v>
          </cell>
          <cell r="J10158" t="str">
            <v>市场调节价</v>
          </cell>
          <cell r="K10158" t="str">
            <v>丙类</v>
          </cell>
        </row>
        <row r="10159">
          <cell r="A10159" t="str">
            <v>QHXZ0007</v>
          </cell>
          <cell r="B10159" t="str">
            <v>国家级名医门诊蒙医辨证论治</v>
          </cell>
          <cell r="C10159" t="str">
            <v>指由国家授予“国医大师”、“全国名中医”称号或享受国务院特殊津贴的专家在蒙医专家门诊提供的诊疗服务。通过望闻问切收集蒙医四诊信息，依据蒙医理论进行辨证，分析病因、病位、病性及病机转化，作出证候诊断，提出治疗方案。</v>
          </cell>
        </row>
        <row r="10159">
          <cell r="F10159" t="str">
            <v>次</v>
          </cell>
        </row>
        <row r="10159">
          <cell r="H10159" t="str">
            <v>市场调节价</v>
          </cell>
          <cell r="I10159" t="str">
            <v>市场调节价</v>
          </cell>
          <cell r="J10159" t="str">
            <v>市场调节价</v>
          </cell>
          <cell r="K10159" t="str">
            <v>丙类</v>
          </cell>
        </row>
        <row r="10160">
          <cell r="A10160" t="str">
            <v>QHXZ0008</v>
          </cell>
          <cell r="B10160" t="str">
            <v>省级名医门诊蒙医辨证论治</v>
          </cell>
          <cell r="C10160" t="str">
            <v>指由省上授予“全省名中（藏、蒙）医”称号或享受省政府特殊津贴的专家在蒙医专家门诊提供的诊疗服务。通过望闻问切收集蒙医四诊信息，依据蒙医理论进行辨证，分析病因、病位、病性及病机转化，作出证候诊断，提出治疗方案。</v>
          </cell>
        </row>
        <row r="10160">
          <cell r="F10160" t="str">
            <v>次</v>
          </cell>
        </row>
        <row r="10160">
          <cell r="H10160" t="str">
            <v>市场调节价</v>
          </cell>
          <cell r="I10160" t="str">
            <v>市场调节价</v>
          </cell>
          <cell r="J10160" t="str">
            <v>市场调节价</v>
          </cell>
          <cell r="K10160" t="str">
            <v>丙类</v>
          </cell>
        </row>
        <row r="10161">
          <cell r="A10161" t="str">
            <v>QHXZ0009</v>
          </cell>
          <cell r="B10161" t="str">
            <v>腹腔穿刺术</v>
          </cell>
          <cell r="C10161" t="str">
            <v>局麻下，用注射器抽吸腹腔内液（血液、肠液）包括穿刺针和穿刺包，以此协助临床诊断。
</v>
          </cell>
          <cell r="D10161" t="str">
            <v>注射器，穿刺针</v>
          </cell>
        </row>
        <row r="10161">
          <cell r="F10161" t="str">
            <v>次</v>
          </cell>
        </row>
        <row r="10161">
          <cell r="H10161">
            <v>60</v>
          </cell>
          <cell r="I10161">
            <v>48</v>
          </cell>
          <cell r="J10161">
            <v>42</v>
          </cell>
          <cell r="K10161" t="str">
            <v>甲类</v>
          </cell>
        </row>
        <row r="10162">
          <cell r="A10162" t="str">
            <v>QHXZ0010</v>
          </cell>
          <cell r="B10162" t="str">
            <v>包虫抗体测定</v>
          </cell>
          <cell r="C10162" t="str">
            <v>样本类型：血液。样本采集、签收、处理，加免疫试剂，温育，检测，质控，审核结果，录入实验室信息系统或人工登记，发送报告；按规定处理废弃物；接受临床相关咨询。</v>
          </cell>
          <cell r="D10162" t="str">
            <v>试剂，
质控品</v>
          </cell>
        </row>
        <row r="10162">
          <cell r="F10162" t="str">
            <v>项</v>
          </cell>
        </row>
        <row r="10162">
          <cell r="H10162">
            <v>30</v>
          </cell>
          <cell r="I10162">
            <v>25</v>
          </cell>
          <cell r="J10162">
            <v>20</v>
          </cell>
          <cell r="K10162" t="str">
            <v>甲类</v>
          </cell>
        </row>
        <row r="10163">
          <cell r="A10163" t="str">
            <v>QHXZ0011</v>
          </cell>
          <cell r="B10163" t="str">
            <v>结核分枝杆菌相关γ-干扰素体外释放试验</v>
          </cell>
          <cell r="C10163" t="str">
            <v>样本类型：血液。样本采集、签收、处理，加免疫试剂，温育，检测，质控，审核结果，录入实验室信息系统或人工登记，发送报告；按规定处理废弃物；接受临床相关咨询。</v>
          </cell>
          <cell r="D10163" t="str">
            <v>试剂，
质控品</v>
          </cell>
        </row>
        <row r="10163">
          <cell r="F10163" t="str">
            <v>项</v>
          </cell>
        </row>
        <row r="10163">
          <cell r="H10163">
            <v>720</v>
          </cell>
          <cell r="I10163">
            <v>580</v>
          </cell>
          <cell r="J10163">
            <v>500</v>
          </cell>
          <cell r="K10163" t="str">
            <v>丙类</v>
          </cell>
        </row>
        <row r="10164">
          <cell r="A10164" t="str">
            <v>QHXZ0012</v>
          </cell>
          <cell r="B10164" t="str">
            <v>尿11-脱氢血栓烷B2（11dhTxB2）检测</v>
          </cell>
          <cell r="C10164" t="str">
            <v>样本类型：尿液。样本采集、签收、处理，加免疫试剂，温育，检测，质控，审核结果，录入实验室信息系统或人工登记，发送报告；按规定处理废弃物；接受临床相关咨询。含尿液肌酐检测。</v>
          </cell>
          <cell r="D10164" t="str">
            <v>试剂，质控品，校准品</v>
          </cell>
        </row>
        <row r="10164">
          <cell r="F10164" t="str">
            <v>次</v>
          </cell>
        </row>
        <row r="10164">
          <cell r="H10164">
            <v>800</v>
          </cell>
          <cell r="I10164">
            <v>640</v>
          </cell>
          <cell r="J10164">
            <v>560</v>
          </cell>
          <cell r="K10164" t="str">
            <v>丙类</v>
          </cell>
        </row>
        <row r="10165">
          <cell r="A10165" t="str">
            <v>QHXZ0013</v>
          </cell>
          <cell r="B10165" t="str">
            <v>异常凝血酶原（ PIVKA- II）测定</v>
          </cell>
          <cell r="C10165" t="str">
            <v>样本类型：血液。样本采集、签收、处理，定标和质控，检测样本，审核结果，录入实验室信息系统或人工登记，发送报告；按规定处理废弃物接受临床相关咨询。</v>
          </cell>
          <cell r="D10165" t="str">
            <v>试剂，定标液，质控液</v>
          </cell>
        </row>
        <row r="10165">
          <cell r="F10165" t="str">
            <v>项</v>
          </cell>
        </row>
        <row r="10165">
          <cell r="H10165">
            <v>100</v>
          </cell>
          <cell r="I10165">
            <v>80</v>
          </cell>
          <cell r="J10165">
            <v>70</v>
          </cell>
          <cell r="K10165" t="str">
            <v>乙类</v>
          </cell>
        </row>
        <row r="10166">
          <cell r="A10166" t="str">
            <v>QHXZ0014</v>
          </cell>
          <cell r="B10166" t="str">
            <v>血清胃蛋白酶原I（ PG-I）</v>
          </cell>
          <cell r="C10166" t="str">
            <v>样本类型：血液。样本采集、签收、处理，定标和质控，检测样本，审核结果，录入实验室信息系统或人工登记，发送报告；按规定处理废弃物接受临床相关咨询。</v>
          </cell>
          <cell r="D10166" t="str">
            <v>试剂，定标液，质控液</v>
          </cell>
        </row>
        <row r="10166">
          <cell r="F10166" t="str">
            <v>项</v>
          </cell>
        </row>
        <row r="10166">
          <cell r="H10166">
            <v>100</v>
          </cell>
          <cell r="I10166">
            <v>80</v>
          </cell>
          <cell r="J10166">
            <v>70</v>
          </cell>
          <cell r="K10166" t="str">
            <v>乙类</v>
          </cell>
        </row>
        <row r="10167">
          <cell r="A10167" t="str">
            <v>QHXZ0015</v>
          </cell>
          <cell r="B10167" t="str">
            <v>血清胃蛋白酶原- II（ PG - II）</v>
          </cell>
          <cell r="C10167" t="str">
            <v>样本类型：血液。样本采集、签收、处理，定标和质控，检测样本，审核结果，录入实验室信息系统或人工登记，发送报告；按规定处理废弃物接受临床相关咨询。</v>
          </cell>
          <cell r="D10167" t="str">
            <v>试剂，定标液，质控液</v>
          </cell>
        </row>
        <row r="10167">
          <cell r="F10167" t="str">
            <v>项</v>
          </cell>
        </row>
        <row r="10167">
          <cell r="H10167">
            <v>100</v>
          </cell>
          <cell r="I10167">
            <v>80</v>
          </cell>
          <cell r="J10167">
            <v>70</v>
          </cell>
          <cell r="K10167" t="str">
            <v>乙类</v>
          </cell>
        </row>
        <row r="10168">
          <cell r="A10168" t="str">
            <v>QHXZ0016</v>
          </cell>
          <cell r="B10168" t="str">
            <v>子宫内膜消融术</v>
          </cell>
          <cell r="C10168" t="str">
            <v>麻醉下，患者取膀胱截石位，消毒皮肤，窥阴器暴露宫颈，宫口扩大，膨宫用等渗液膨宫，置入宫腔镜，见子宫内膜明显增厚，宫腔内置入子宫内膜消融器，测宫腔宽度、测功率，行子宫内膜消融术，深度达基底层，再次置入宫腔镜后见子宫内膜及双侧宫角均已气化电灼，宫腔内无出血。含宫腔镜检查。</v>
          </cell>
        </row>
        <row r="10168">
          <cell r="E10168" t="str">
            <v>一次性双极消融器</v>
          </cell>
          <cell r="F10168" t="str">
            <v>次</v>
          </cell>
        </row>
        <row r="10168">
          <cell r="H10168">
            <v>800</v>
          </cell>
          <cell r="I10168">
            <v>640</v>
          </cell>
          <cell r="J10168">
            <v>560</v>
          </cell>
          <cell r="K10168" t="str">
            <v>乙类</v>
          </cell>
        </row>
        <row r="10169">
          <cell r="A10169" t="str">
            <v>QHXZ0017</v>
          </cell>
          <cell r="B10169" t="str">
            <v>经阴道卵巢囊肿剥除</v>
          </cell>
          <cell r="C10169" t="str">
            <v>膀胱截石位，消毒铺巾，消毒阴道宫颈，打开前(或后)穹窿，探查子宫，暴露患侧卵巢及囊肿，剥除囊肿，卵巢创面缝合止血，放置盆腔引流管，关闭前(或后)穹隆。</v>
          </cell>
          <cell r="D10169" t="str">
            <v>阴道窥器，引流装置</v>
          </cell>
          <cell r="E10169" t="str">
            <v>特殊缝线，止血材料，防粘连材料</v>
          </cell>
          <cell r="F10169" t="str">
            <v>单侧</v>
          </cell>
        </row>
        <row r="10169">
          <cell r="H10169">
            <v>1100</v>
          </cell>
          <cell r="I10169">
            <v>880</v>
          </cell>
          <cell r="J10169">
            <v>770</v>
          </cell>
          <cell r="K10169" t="str">
            <v>甲类</v>
          </cell>
        </row>
        <row r="10170">
          <cell r="A10170" t="str">
            <v>QHXZ0018</v>
          </cell>
          <cell r="B10170" t="str">
            <v>徒手淋巴消肿治疗</v>
          </cell>
          <cell r="C10170" t="str">
            <v>经周测量淋巴水肿肢体后，按国际淋巴学会分度标准分级，再行上或下肢各部位徒手淋巴引流MLD技术进行，手法淋巴引流基本技术为固定打圈、泵送技术、铲送技术、旋转技术，完整综合消肿治疗CDT，操作不少于1小时。</v>
          </cell>
          <cell r="D10170" t="str">
            <v>弹力绷带</v>
          </cell>
        </row>
        <row r="10170">
          <cell r="F10170" t="str">
            <v>次</v>
          </cell>
        </row>
        <row r="10170">
          <cell r="H10170">
            <v>120</v>
          </cell>
          <cell r="I10170">
            <v>95</v>
          </cell>
          <cell r="J10170">
            <v>85</v>
          </cell>
          <cell r="K10170" t="str">
            <v>丙类</v>
          </cell>
        </row>
        <row r="10171">
          <cell r="A10171" t="str">
            <v>QHXZ0019</v>
          </cell>
          <cell r="B10171" t="str">
            <v>胎儿宫内输血术</v>
          </cell>
          <cell r="C10171" t="str">
            <v>用Rh阴性O型洗涤浓缩红细胞，与母血清交叉配型无凝集现象。选择细胞压积在0.7-0.8之间的洗涤红细胞，以0.8最为合适。每次输血量一般为20-110mL。最佳输血量为20ml/kg。用输血后红细胞压积接近或超过0.4或者以胎儿血红蛋白达到或等于150g/ L 作为结束输血的指标。</v>
          </cell>
        </row>
        <row r="10171">
          <cell r="E10171" t="str">
            <v>一次性羊水诊断针</v>
          </cell>
          <cell r="F10171" t="str">
            <v>次</v>
          </cell>
        </row>
        <row r="10171">
          <cell r="H10171">
            <v>1500</v>
          </cell>
          <cell r="I10171">
            <v>1200</v>
          </cell>
          <cell r="J10171">
            <v>1050</v>
          </cell>
          <cell r="K10171" t="str">
            <v>乙类</v>
          </cell>
        </row>
        <row r="10172">
          <cell r="A10172" t="str">
            <v>QHXZ0020</v>
          </cell>
          <cell r="B10172" t="str">
            <v>瘢痕子宫剖宫产术</v>
          </cell>
          <cell r="C10172" t="str">
            <v>消毒铺巾，逐层进腹，分离子宫下段膀胱，瘢痕剔除、分离粘连、胎盘粘连植入的分离，切开子宫下段，取出胎儿，娩出胎盘，充分止血，清理阴道宫腔积血，缝合子宫，缝合腹壁。对新生儿的护理包括清理呼吸道，处理脐带，进行新生儿阿普加评分，擦净新生儿，打足印和母亲手印，新生儿基本查体，标明性别、体重、身高、出生时间，核准无误后入档。</v>
          </cell>
        </row>
        <row r="10172">
          <cell r="E10172" t="str">
            <v>特殊缝线</v>
          </cell>
          <cell r="F10172" t="str">
            <v>次</v>
          </cell>
        </row>
        <row r="10172">
          <cell r="H10172">
            <v>1600</v>
          </cell>
          <cell r="I10172">
            <v>1280</v>
          </cell>
          <cell r="J10172">
            <v>1120</v>
          </cell>
          <cell r="K10172" t="str">
            <v>甲类</v>
          </cell>
        </row>
        <row r="10173">
          <cell r="A10173" t="str">
            <v>QHXZ0021</v>
          </cell>
          <cell r="B10173" t="str">
            <v>宫腔球囊压迫术</v>
          </cell>
          <cell r="C10173" t="str">
            <v>患者取膀胱截石位，阴道清洁消毒，留置导尿管，放置窥器，暴露宫颈，宫颈钳牵拉，固定宫颈。局部消毒，超声引导下放置导管，将球囊插入宫腔，注入生理盐水500-1000ml。观察宫颈出血量减少后，接引流管、引流袋、储尿袋，为防止球囊脱出，阴道内填塞无菌纱布。固定引流管位置，记录生命体征。</v>
          </cell>
          <cell r="D10173" t="str">
            <v>注射器，生理冲洗液</v>
          </cell>
          <cell r="E10173" t="str">
            <v>球囊</v>
          </cell>
          <cell r="F10173" t="str">
            <v>次</v>
          </cell>
        </row>
        <row r="10173">
          <cell r="H10173">
            <v>120</v>
          </cell>
          <cell r="I10173">
            <v>95</v>
          </cell>
          <cell r="J10173">
            <v>85</v>
          </cell>
          <cell r="K10173" t="str">
            <v>甲类</v>
          </cell>
        </row>
        <row r="10174">
          <cell r="A10174" t="str">
            <v>QHXZ0022</v>
          </cell>
          <cell r="B10174" t="str">
            <v>腹腔镜胃旁路手术</v>
          </cell>
          <cell r="C10174" t="str">
            <v>II型糖尿病及重度肥胖症规范化的治疗，腹壁多处戳孔，造气腹，插入观察镜、操作内镜、辅助器械，探查，横断胃，近端胃小囊，空肠，Roux-en-Y吻合重建，止血，置管引出固定，缝合伤口。</v>
          </cell>
        </row>
        <row r="10174">
          <cell r="E10174" t="str">
            <v>腔镜材料，特殊缝线</v>
          </cell>
          <cell r="F10174" t="str">
            <v>次</v>
          </cell>
        </row>
        <row r="10174">
          <cell r="H10174">
            <v>2000</v>
          </cell>
          <cell r="I10174">
            <v>1600</v>
          </cell>
          <cell r="J10174">
            <v>1400</v>
          </cell>
          <cell r="K10174" t="str">
            <v>丙类</v>
          </cell>
        </row>
        <row r="10175">
          <cell r="A10175" t="str">
            <v>QHXZ0023</v>
          </cell>
          <cell r="B10175" t="str">
            <v>肠穿孔修补</v>
          </cell>
          <cell r="C10175" t="str">
            <v>逐层进腹探查，穿孔修补，大量冲洗液腹腔冲洗，经腹壁另戳孔置管引出固定，清点器具、纱布无误，冲洗腹腔，逐层关腹。</v>
          </cell>
        </row>
        <row r="10175">
          <cell r="E10175" t="str">
            <v>特殊缝线</v>
          </cell>
          <cell r="F10175" t="str">
            <v>次</v>
          </cell>
        </row>
        <row r="10175">
          <cell r="H10175">
            <v>1200</v>
          </cell>
          <cell r="I10175">
            <v>960</v>
          </cell>
          <cell r="J10175">
            <v>840</v>
          </cell>
          <cell r="K10175" t="str">
            <v>甲类</v>
          </cell>
        </row>
        <row r="10176">
          <cell r="A10176" t="str">
            <v>QHXZ0024</v>
          </cell>
          <cell r="B10176" t="str">
            <v>经电子内镜贲门环状肌切开术（POEM）</v>
          </cell>
          <cell r="C10176" t="str">
            <v>胃镜前端加透明帽，麻醉下，润滑，消泡，经口插入电子胃镜，胃镜检查，确定隧道切开部位，粘膜下注射肾上腺素甘油果糖(或高渗冲洗液及美蓝或靛胭脂)以抬举部分黏膜，粘膜切开，边用一次性热活检钳止血，建立粘膜下隧道，切断贲门环形肌，清理创面，钛夹夹闭粘膜隧道口。不含监护。</v>
          </cell>
          <cell r="D10176" t="str">
            <v>注射针</v>
          </cell>
          <cell r="E10176" t="str">
            <v>血管夹，止血材料，活检钳</v>
          </cell>
          <cell r="F10176" t="str">
            <v>次</v>
          </cell>
        </row>
        <row r="10176">
          <cell r="H10176">
            <v>2500</v>
          </cell>
          <cell r="I10176">
            <v>2000</v>
          </cell>
          <cell r="J10176">
            <v>1750</v>
          </cell>
          <cell r="K10176" t="str">
            <v>乙类</v>
          </cell>
        </row>
        <row r="10177">
          <cell r="A10177" t="str">
            <v>QHXZ0025</v>
          </cell>
          <cell r="B10177" t="str">
            <v>经口食管狭窄球囊扩张术</v>
          </cell>
          <cell r="C10177" t="str">
            <v>麻醉下，经口插入导引导丝，送入造影导管，DSA造影证实后，沿导丝引导置入球囊，在DSA引导下扩张球囊，术后造影复查。不含监护。</v>
          </cell>
          <cell r="D10177" t="str">
            <v>注射器，牙垫，压力泵</v>
          </cell>
          <cell r="E10177" t="str">
            <v>导丝，导管，球囊，球囊扩张导管</v>
          </cell>
          <cell r="F10177" t="str">
            <v>次</v>
          </cell>
        </row>
        <row r="10177">
          <cell r="H10177">
            <v>1000</v>
          </cell>
          <cell r="I10177">
            <v>800</v>
          </cell>
          <cell r="J10177">
            <v>700</v>
          </cell>
          <cell r="K10177" t="str">
            <v>乙类</v>
          </cell>
        </row>
        <row r="10178">
          <cell r="A10178" t="str">
            <v>QHXZ0026</v>
          </cell>
          <cell r="B10178" t="str">
            <v>气道腔内支架置入术</v>
          </cell>
          <cell r="C10178" t="str">
            <v>雾化呼吸道局部麻醉，经口插入导引导丝至气管，送入造影导管，DSA造影证实后，沿导丝引导置入支架，在DSA引导下放置支架。不含监护。</v>
          </cell>
          <cell r="D10178" t="str">
            <v>注射器</v>
          </cell>
          <cell r="E10178" t="str">
            <v>导丝，导管，球囊，球囊扩张导管，支架</v>
          </cell>
          <cell r="F10178" t="str">
            <v>次</v>
          </cell>
        </row>
        <row r="10178">
          <cell r="H10178">
            <v>1600</v>
          </cell>
          <cell r="I10178">
            <v>1280</v>
          </cell>
          <cell r="J10178">
            <v>1120</v>
          </cell>
          <cell r="K10178" t="str">
            <v>乙类</v>
          </cell>
        </row>
        <row r="10179">
          <cell r="A10179" t="str">
            <v>QHXZ0027</v>
          </cell>
          <cell r="B10179" t="str">
            <v>经皮甲状腺结节微波消融术</v>
          </cell>
          <cell r="C10179" t="str">
            <v>超声定位，消毒铺巾，局麻，经皮甲状腺结节穿刺，微波消融，止血。</v>
          </cell>
        </row>
        <row r="10179">
          <cell r="E10179" t="str">
            <v>微波消融针</v>
          </cell>
          <cell r="F10179" t="str">
            <v>单侧</v>
          </cell>
        </row>
        <row r="10179">
          <cell r="H10179">
            <v>800</v>
          </cell>
          <cell r="I10179">
            <v>640</v>
          </cell>
          <cell r="J10179">
            <v>560</v>
          </cell>
          <cell r="K10179" t="str">
            <v> 乙类</v>
          </cell>
        </row>
        <row r="10180">
          <cell r="A10180" t="str">
            <v>QHXZ0028</v>
          </cell>
          <cell r="B10180" t="str">
            <v>经皮乳腺肿物微波消融术</v>
          </cell>
          <cell r="C10180" t="str">
            <v>超声定位，消毒铺巾，局麻，经皮乳腺肿物穿刺，微波消融，止血。</v>
          </cell>
        </row>
        <row r="10180">
          <cell r="E10180" t="str">
            <v>微波消融针</v>
          </cell>
          <cell r="F10180" t="str">
            <v>单侧</v>
          </cell>
        </row>
        <row r="10180">
          <cell r="H10180">
            <v>700</v>
          </cell>
          <cell r="I10180">
            <v>560</v>
          </cell>
          <cell r="J10180">
            <v>490</v>
          </cell>
          <cell r="K10180" t="str">
            <v>乙类</v>
          </cell>
        </row>
        <row r="10181">
          <cell r="A10181" t="str">
            <v>QHXZ0029</v>
          </cell>
          <cell r="B10181" t="str">
            <v>椎间孔镜腰椎间盘髓核摘除术</v>
          </cell>
          <cell r="C10181" t="str">
            <v>麻醉后消毒铺巾，X线引导下定位后侧方或后方穿刺，置入导针，环锯切除部分关节突，置入椎间孔镜，去除突出椎间盘，射频电极止血，椎间盘减压，缝合皮肤。不含X线引导。</v>
          </cell>
        </row>
        <row r="10181">
          <cell r="E10181" t="str">
            <v>止血材料，硬脊膜补片，高频消融电极，特殊动力磨钻刀头，特殊缝线</v>
          </cell>
          <cell r="F10181" t="str">
            <v>每椎间盘</v>
          </cell>
        </row>
        <row r="10181">
          <cell r="H10181">
            <v>2700</v>
          </cell>
          <cell r="I10181">
            <v>2160</v>
          </cell>
          <cell r="J10181">
            <v>1890</v>
          </cell>
          <cell r="K10181" t="str">
            <v>乙类</v>
          </cell>
        </row>
        <row r="10182">
          <cell r="A10182" t="str">
            <v>QHXZ0030</v>
          </cell>
          <cell r="B10182" t="str">
            <v>椎间孔镜腰椎管狭窄减压术</v>
          </cell>
          <cell r="C10182" t="str">
            <v>麻醉后消毒铺巾，X线引导下定位后侧方或后方穿刺，置入导针，环锯切除部分关节突，置入椎间孔镜，镜下动力磨钻扩大椎管，减压，去除突出椎间盘，射频电极止血、纤维环成形，缝合皮肤。不含X线引导。</v>
          </cell>
        </row>
        <row r="10182">
          <cell r="E10182" t="str">
            <v>止血材料，硬脊膜补片，高频消融电极，微创动力磨钻刀头，特殊缝线</v>
          </cell>
          <cell r="F10182" t="str">
            <v>每椎间盘</v>
          </cell>
        </row>
        <row r="10182">
          <cell r="H10182">
            <v>2800</v>
          </cell>
          <cell r="I10182">
            <v>2240</v>
          </cell>
          <cell r="J10182">
            <v>1960</v>
          </cell>
          <cell r="K10182" t="str">
            <v>乙类</v>
          </cell>
        </row>
        <row r="10183">
          <cell r="A10183" t="str">
            <v>QHXZ0031</v>
          </cell>
          <cell r="B10183" t="str">
            <v>椎间孔镜下纤维环成形术</v>
          </cell>
          <cell r="C10183" t="str">
            <v>麻醉后消毒铺巾，X线引导下定位后侧方或后方穿刺，置入导针，环锯切除部分关节突，置入椎间孔镜，镜下射频电极止血，纤维环成形，缝合皮肤。不含X线引导。</v>
          </cell>
        </row>
        <row r="10183">
          <cell r="E10183" t="str">
            <v>止血材料，硬脊膜补片，高频消融电极，微创动力磨钻刀头，特殊缝线</v>
          </cell>
          <cell r="F10183" t="str">
            <v>每椎间盘</v>
          </cell>
        </row>
        <row r="10183">
          <cell r="H10183">
            <v>2500</v>
          </cell>
          <cell r="I10183">
            <v>2000</v>
          </cell>
          <cell r="J10183">
            <v>1750</v>
          </cell>
          <cell r="K10183" t="str">
            <v>乙类</v>
          </cell>
        </row>
        <row r="10184">
          <cell r="A10184" t="str">
            <v>QHXZ0032</v>
          </cell>
          <cell r="B10184" t="str">
            <v>血管内皮功能测定
</v>
          </cell>
          <cell r="C10184" t="str">
            <v>通过彩色多普勒测定肱动脉血管在缺血及充血后管径的变化，其变化水平可反映血管舒张功能。据此作出诊断及图文报告。</v>
          </cell>
        </row>
        <row r="10184">
          <cell r="F10184" t="str">
            <v>次</v>
          </cell>
        </row>
        <row r="10184">
          <cell r="H10184">
            <v>100</v>
          </cell>
          <cell r="I10184">
            <v>80</v>
          </cell>
          <cell r="J10184">
            <v>70</v>
          </cell>
          <cell r="K10184" t="str">
            <v>乙类</v>
          </cell>
        </row>
        <row r="10185">
          <cell r="A10185" t="str">
            <v>QHXZ0033</v>
          </cell>
          <cell r="B10185" t="str">
            <v>卵圆孔未闭封堵术</v>
          </cell>
          <cell r="C10185" t="str">
            <v>在备有除颤仪及除颤电极的条件下，局麻下穿刺股静脉，行常规超声心动图观察卵圆孔的位置、大小和形态特征。监护仪监护及血管造影机X线引导下，将封堵器送入左心房，在透视监视下左房盘在左房内释放，回撤输送器内芯，在透视监视下使“腰部”完全卡于缺损房间隔内。少许回撤鞘管使右房盘张开，装置位置稳定后行床边经胸超声心动图确定缺损卵圆孔的边缘与周围结构关系处于良好状态，且无分流后将封堵器释放，撤出输送系统完成手术。不含监护、DSA引导。</v>
          </cell>
        </row>
        <row r="10185">
          <cell r="E10185" t="str">
            <v>封堵器，血管鞘组，封堵器输送系统，导管，导丝</v>
          </cell>
          <cell r="F10185" t="str">
            <v>次</v>
          </cell>
        </row>
        <row r="10185">
          <cell r="H10185">
            <v>2000</v>
          </cell>
          <cell r="I10185">
            <v>1600</v>
          </cell>
          <cell r="J10185">
            <v>1400</v>
          </cell>
          <cell r="K10185" t="str">
            <v>乙类</v>
          </cell>
        </row>
        <row r="10186">
          <cell r="A10186" t="str">
            <v>QHXZ0034</v>
          </cell>
          <cell r="B10186" t="str">
            <v>鼻内镜下翼管神经阻断术</v>
          </cell>
          <cell r="C10186" t="str">
            <v>粘膜表面麻醉下，中鼻甲后端浸润性麻醉，剥离该处粘膜，露出筛碟骨嵴，咬除该骨嵴，分离出碟骨嵴，分离出蝶腭动脉，暴露翼管神经孔给予低温等离子或射频切断。</v>
          </cell>
        </row>
        <row r="10186">
          <cell r="F10186" t="str">
            <v>单侧</v>
          </cell>
        </row>
        <row r="10186">
          <cell r="H10186">
            <v>1300</v>
          </cell>
          <cell r="I10186">
            <v>1040</v>
          </cell>
          <cell r="J10186">
            <v>910</v>
          </cell>
          <cell r="K10186" t="str">
            <v>乙类</v>
          </cell>
        </row>
        <row r="10187">
          <cell r="A10187" t="str">
            <v>QHXZ0035</v>
          </cell>
          <cell r="B10187" t="str">
            <v>经皮椎间孔外口扩大成形术</v>
          </cell>
          <cell r="C10187" t="str">
            <v>在微导管观察下松解不完善，可在松解椎间孔外口于C臂机监视下行外口松解治疗。</v>
          </cell>
        </row>
        <row r="10187">
          <cell r="F10187" t="str">
            <v>次</v>
          </cell>
        </row>
        <row r="10187">
          <cell r="H10187">
            <v>500</v>
          </cell>
          <cell r="I10187">
            <v>400</v>
          </cell>
          <cell r="J10187">
            <v>350</v>
          </cell>
          <cell r="K10187" t="str">
            <v>乙类</v>
          </cell>
        </row>
        <row r="10188">
          <cell r="A10188" t="str">
            <v>QHXZ0036</v>
          </cell>
          <cell r="B10188" t="str">
            <v>连续动态血糖监测安装术</v>
          </cell>
          <cell r="C10188" t="str">
            <v>安装动态血糖监测电池调节时间等各项设置，遵医嘱设定，所用一次性动态血糖监测耗材登记，取下腹部最佳植入部位，皮肤消毒待干燥后将一次性葡萄糖探头植入皮下，透明贴膜固定并贴上穿刺时间，于别针固定。</v>
          </cell>
          <cell r="D10188" t="str">
            <v>透明贴膜</v>
          </cell>
          <cell r="E10188" t="str">
            <v>葡萄糖探头</v>
          </cell>
          <cell r="F10188" t="str">
            <v>次</v>
          </cell>
          <cell r="G10188" t="str">
            <v/>
          </cell>
          <cell r="H10188">
            <v>80</v>
          </cell>
          <cell r="I10188">
            <v>65</v>
          </cell>
          <cell r="J10188">
            <v>55</v>
          </cell>
          <cell r="K10188" t="str">
            <v>乙类</v>
          </cell>
        </row>
        <row r="10189">
          <cell r="A10189" t="str">
            <v>QHXZ0037</v>
          </cell>
          <cell r="B10189" t="str">
            <v>电脑连续血糖动态监测</v>
          </cell>
          <cell r="C10189" t="str">
            <v>提前30min前从冰箱取出探头，将探头装到助针器中，植入部位，进针，拔出助针器，再拔出引导针，按压3min，连接发送器，待信号稳定，每5min记录血糖结果，72小时后检查结束，电脑打印结果。图文报告。</v>
          </cell>
          <cell r="D10189" t="str">
            <v>透明敷贴</v>
          </cell>
        </row>
        <row r="10189">
          <cell r="F10189" t="str">
            <v>   小时</v>
          </cell>
        </row>
        <row r="10189">
          <cell r="H10189">
            <v>4</v>
          </cell>
          <cell r="I10189">
            <v>4</v>
          </cell>
          <cell r="J10189">
            <v>4</v>
          </cell>
          <cell r="K10189" t="str">
            <v>乙类</v>
          </cell>
        </row>
        <row r="10190">
          <cell r="A10190" t="str">
            <v>QHXZ0038</v>
          </cell>
          <cell r="B10190" t="str">
            <v>乳腺导管灌注治疗</v>
          </cell>
          <cell r="C10190" t="str">
            <v>局麻下采用乳管灌注器对乳房进行灌洗，注药。</v>
          </cell>
          <cell r="D10190" t="str">
            <v>导管灌注器，注射器，敷贴</v>
          </cell>
        </row>
        <row r="10190">
          <cell r="F10190" t="str">
            <v>单侧</v>
          </cell>
        </row>
        <row r="10190">
          <cell r="H10190">
            <v>150</v>
          </cell>
          <cell r="I10190">
            <v>120</v>
          </cell>
          <cell r="J10190">
            <v>105</v>
          </cell>
          <cell r="K10190" t="str">
            <v>乙类</v>
          </cell>
        </row>
        <row r="10191">
          <cell r="A10191" t="str">
            <v>QHXZ0039</v>
          </cell>
          <cell r="B10191" t="str">
            <v>血脂净化技术</v>
          </cell>
          <cell r="C10191" t="str">
            <v>使用血液透析机和相应管路，将病人血液引出体外并利用血脂分离器进行血脂分离治疗，达到降低血脂的目的。</v>
          </cell>
        </row>
        <row r="10191">
          <cell r="E10191" t="str">
            <v>透析器，血液透析管路</v>
          </cell>
          <cell r="F10191" t="str">
            <v>次</v>
          </cell>
        </row>
        <row r="10191">
          <cell r="H10191">
            <v>200</v>
          </cell>
          <cell r="I10191">
            <v>160</v>
          </cell>
          <cell r="J10191">
            <v>140</v>
          </cell>
          <cell r="K10191" t="str">
            <v>丙类</v>
          </cell>
        </row>
        <row r="10192">
          <cell r="A10192" t="str">
            <v>QHXZ0040</v>
          </cell>
          <cell r="B10192" t="str">
            <v>三维医学影像诊疗及手术规划</v>
          </cell>
          <cell r="C10192" t="str">
            <v>使用专用计算机系统，对脑部、胸部、腹部器官三维可视化诊疗。腹部解剖关系的肝、胆、脾、胰外科手术三维可视化诊疗；消化系统的食管、胃肠肿瘤三维可视化诊疗；盆腔解剖关系的肾脏、膀胱、前列腺、子宫、附件复杂的肿瘤三维可视化诊疗；骨骼、乳腺、甲状腺、淋巴、支气管、神经等三维可视化诊疗；脑部、胸脯、部、腹部大血管病变三维可视化诊疗。快速三维治疗计划设计，计划确认及传输，提供相关部位的三维可视化诊疗图文报告，便于医生精准诊疗疾病。</v>
          </cell>
        </row>
        <row r="10192">
          <cell r="F10192" t="str">
            <v>部位</v>
          </cell>
        </row>
        <row r="10192">
          <cell r="H10192">
            <v>1500</v>
          </cell>
          <cell r="I10192">
            <v>1200</v>
          </cell>
          <cell r="J10192">
            <v>1050</v>
          </cell>
          <cell r="K10192" t="str">
            <v>乙类</v>
          </cell>
        </row>
        <row r="10193">
          <cell r="A10193" t="str">
            <v>QHXZ0041</v>
          </cell>
          <cell r="B10193" t="str">
            <v>CT三维后处理</v>
          </cell>
          <cell r="C10193" t="str">
            <v>在CT相关部位薄层扫描基础之上使用专用计算机软件进行不同部位的VR、MPR、MIP等技术后处理,为临床提供三维彩色立体可视化图像信息，便于医生快速实现病变筛查、快速诊疗，提供相关部位的三维可视化诊疗图文报告。不含薄层扫描。</v>
          </cell>
        </row>
        <row r="10193">
          <cell r="F10193" t="str">
            <v>部位</v>
          </cell>
        </row>
        <row r="10193">
          <cell r="H10193">
            <v>200</v>
          </cell>
          <cell r="I10193">
            <v>160</v>
          </cell>
          <cell r="J10193">
            <v>140</v>
          </cell>
          <cell r="K10193" t="str">
            <v>乙类</v>
          </cell>
        </row>
        <row r="10194">
          <cell r="A10194" t="str">
            <v>QHXZ0042</v>
          </cell>
          <cell r="B10194" t="str">
            <v>甲烷-氢呼气诊断</v>
          </cell>
          <cell r="C10194" t="str">
            <v>通过检测呼出气中甲烷、氢气和二氧化碳浓度随时间的变化关系，可以特异和灵敏地提供大量胃肠道和胰腺，以及肝脏功能的重要信息，主要包括胃肠运动速度（口盲时间）、小肠有无细菌以及细菌所在的部位、肠粘膜屏障的通透性、胃酸分泌量、消化不良、食物过敏和糖类不耐受、某些腹泻和便秘的原因、肝胆胰和肿瘤病人的胃肠功能、术后胃肠功能恢复、慢性胰腺炎、糖尿病和慢性胰腺炎关系、结肠癌高危人群的早期发现等。</v>
          </cell>
          <cell r="D10194" t="str">
            <v>集气袋
，试验底物</v>
          </cell>
        </row>
        <row r="10194">
          <cell r="F10194" t="str">
            <v>次</v>
          </cell>
        </row>
        <row r="10194">
          <cell r="H10194">
            <v>260</v>
          </cell>
          <cell r="I10194">
            <v>210</v>
          </cell>
          <cell r="J10194">
            <v>180</v>
          </cell>
          <cell r="K10194" t="str">
            <v>丙类</v>
          </cell>
        </row>
        <row r="10195">
          <cell r="A10195" t="str">
            <v>QHXZ0043</v>
          </cell>
          <cell r="B10195" t="str">
            <v>浅表脓肿穿刺置管引流术</v>
          </cell>
          <cell r="C10195" t="str">
            <v>消毒铺巾，局麻，超声引导下经皮穿刺，经导丝置管引流或置管引流。不含超声引导。</v>
          </cell>
          <cell r="D10195" t="str">
            <v>注射器，穿刺针</v>
          </cell>
          <cell r="E10195" t="str">
            <v>导丝，猪尾导管</v>
          </cell>
          <cell r="F10195" t="str">
            <v>次</v>
          </cell>
          <cell r="G10195" t="str">
            <v>每增加一个脓肿按30%收取</v>
          </cell>
          <cell r="H10195">
            <v>400</v>
          </cell>
          <cell r="I10195">
            <v>320</v>
          </cell>
          <cell r="J10195">
            <v>280</v>
          </cell>
          <cell r="K10195" t="str">
            <v>乙类</v>
          </cell>
        </row>
        <row r="10196">
          <cell r="A10196" t="str">
            <v>QHXZ0044</v>
          </cell>
          <cell r="B10196" t="str">
            <v>浅表脓肿穿刺术</v>
          </cell>
          <cell r="C10196" t="str">
            <v>消毒铺巾，局麻，超声引导下经皮穿刺抽吸脓液，反复冲洗或注药。不含超声引导。</v>
          </cell>
          <cell r="D10196" t="str">
            <v>注射器，穿刺针</v>
          </cell>
        </row>
        <row r="10196">
          <cell r="F10196" t="str">
            <v>次</v>
          </cell>
          <cell r="G10196" t="str">
            <v>每增加一个脓肿按30%收取</v>
          </cell>
          <cell r="H10196">
            <v>300</v>
          </cell>
          <cell r="I10196">
            <v>240</v>
          </cell>
          <cell r="J10196">
            <v>210</v>
          </cell>
          <cell r="K10196" t="str">
            <v>乙类</v>
          </cell>
        </row>
        <row r="10197">
          <cell r="A10197" t="str">
            <v>QHXZ0045</v>
          </cell>
          <cell r="B10197" t="str">
            <v>实体肿瘤射频消融术</v>
          </cell>
          <cell r="C10197" t="str">
            <v>影像定位监视，消毒铺巾，局麻下，经皮肿瘤穿刺，射频消融，止血，包扎固定。不含影像学引导。</v>
          </cell>
          <cell r="D10197" t="str">
            <v>注射器</v>
          </cell>
          <cell r="E10197" t="str">
            <v>射频穿刺针</v>
          </cell>
          <cell r="F10197" t="str">
            <v>次</v>
          </cell>
        </row>
        <row r="10197">
          <cell r="H10197">
            <v>2000</v>
          </cell>
          <cell r="I10197">
            <v>1600</v>
          </cell>
          <cell r="J10197">
            <v>1400</v>
          </cell>
          <cell r="K10197" t="str">
            <v>乙类</v>
          </cell>
        </row>
        <row r="10198">
          <cell r="A10198" t="str">
            <v>QHXZ0046</v>
          </cell>
          <cell r="B10198" t="str">
            <v>实体肿瘤氩氦刀冷冻消融术</v>
          </cell>
          <cell r="C10198" t="str">
            <v>影像定位监视，消毒铺巾，局麻下，经皮肿物穿刺，冷冻消融，止血，包扎固定。不含影像学引导。</v>
          </cell>
          <cell r="D10198" t="str">
            <v>注射器</v>
          </cell>
          <cell r="E10198" t="str">
            <v>冷冻消融针</v>
          </cell>
          <cell r="F10198" t="str">
            <v>次</v>
          </cell>
        </row>
        <row r="10198">
          <cell r="H10198">
            <v>2000</v>
          </cell>
          <cell r="I10198">
            <v>1600</v>
          </cell>
          <cell r="J10198">
            <v>1400</v>
          </cell>
          <cell r="K10198" t="str">
            <v>乙类</v>
          </cell>
        </row>
        <row r="10199">
          <cell r="A10199" t="str">
            <v>QHXZ0047</v>
          </cell>
          <cell r="B10199" t="str">
            <v>消化道狭窄球囊扩张术+支架置入术</v>
          </cell>
          <cell r="C10199" t="str">
            <v>影像监视定位食道、贲门、幽门、肠道等消化道部位，去除检查部位体表金属物品，摆位，造影摄片，球囊扩张，再行造影复查，摄片，支架置入，医生完成诊断报告。不含影像学引导。</v>
          </cell>
          <cell r="D10199" t="str">
            <v>注射器</v>
          </cell>
          <cell r="E10199" t="str">
            <v>导管，导丝，球囊扩张导管，支架</v>
          </cell>
          <cell r="F10199" t="str">
            <v>次</v>
          </cell>
          <cell r="G10199" t="str">
            <v>只行球囊扩张术的按50%收取</v>
          </cell>
          <cell r="H10199">
            <v>1600</v>
          </cell>
          <cell r="I10199">
            <v>1280</v>
          </cell>
          <cell r="J10199">
            <v>1120</v>
          </cell>
          <cell r="K10199" t="str">
            <v>乙类</v>
          </cell>
        </row>
        <row r="10200">
          <cell r="A10200" t="str">
            <v>QHXZ0048</v>
          </cell>
          <cell r="B10200" t="str">
            <v>经皮穿刺插管静（动）脉球囊扩张术</v>
          </cell>
          <cell r="C10200" t="str">
            <v>消毒铺巾，麻醉下，穿刺置管，造影摄片，球囊扩张，造影复查，穿刺点压迫包扎，人工报告。不含监护。</v>
          </cell>
          <cell r="D10200" t="str">
            <v>注射器</v>
          </cell>
          <cell r="E10200" t="str">
            <v>造影导管，导丝，血管鞘组，导引导管，球囊扩张导管</v>
          </cell>
          <cell r="F10200" t="str">
            <v>次</v>
          </cell>
        </row>
        <row r="10200">
          <cell r="H10200">
            <v>2000</v>
          </cell>
          <cell r="I10200">
            <v>1600</v>
          </cell>
          <cell r="J10200">
            <v>1400</v>
          </cell>
          <cell r="K10200" t="str">
            <v>乙类</v>
          </cell>
        </row>
        <row r="10201">
          <cell r="A10201" t="str">
            <v>QHXZ0049</v>
          </cell>
          <cell r="B10201" t="str">
            <v>经皮穿刺插管静(动)脉取栓术</v>
          </cell>
          <cell r="C10201" t="str">
            <v>消毒铺巾，麻醉下，穿刺置管，造影摄片，取栓，造影复查，穿刺点压迫包扎。人工报告。不含监护。</v>
          </cell>
          <cell r="D10201" t="str">
            <v>注射器</v>
          </cell>
          <cell r="E10201" t="str">
            <v>导管，导丝，血管鞘组，导引导管，溶栓导管，血流重建装置</v>
          </cell>
          <cell r="F10201" t="str">
            <v>次</v>
          </cell>
          <cell r="G10201" t="str">
            <v>行经皮穿刺插管动脉取栓术在该价格基础上加收20%</v>
          </cell>
          <cell r="H10201">
            <v>2100</v>
          </cell>
          <cell r="I10201">
            <v>1680</v>
          </cell>
          <cell r="J10201">
            <v>1470</v>
          </cell>
          <cell r="K10201" t="str">
            <v>乙类</v>
          </cell>
        </row>
        <row r="10202">
          <cell r="A10202" t="str">
            <v>QHXZ0050</v>
          </cell>
          <cell r="B10202" t="str">
            <v>经皮穿刺插管静（动）脉溶栓术</v>
          </cell>
          <cell r="C10202" t="str">
            <v>消毒铺巾，麻醉下，穿刺置管，造影摄片，溶栓，造影复查，穿刺点压迫包扎。人工报告。不含监护。</v>
          </cell>
          <cell r="D10202" t="str">
            <v>注射器</v>
          </cell>
          <cell r="E10202" t="str">
            <v>造影导管，导丝，血管鞘组，导引导管，溶栓导管</v>
          </cell>
          <cell r="F10202" t="str">
            <v>次</v>
          </cell>
          <cell r="G10202" t="str">
            <v>行经皮穿刺插管动脉溶栓术在该价格基础上加收20%</v>
          </cell>
          <cell r="H10202">
            <v>2100</v>
          </cell>
          <cell r="I10202">
            <v>1680</v>
          </cell>
          <cell r="J10202">
            <v>1470</v>
          </cell>
          <cell r="K10202" t="str">
            <v>乙类</v>
          </cell>
        </row>
        <row r="10203">
          <cell r="A10203" t="str">
            <v>QHXZ0051</v>
          </cell>
          <cell r="B10203" t="str">
            <v>经皮穿刺插管静（动）脉支架成形术</v>
          </cell>
          <cell r="C10203" t="str">
            <v>消毒铺巾，麻醉下，穿刺置管，造影摄片，支架置入，造影复查，穿刺点压迫包扎，人工报告。不含监护。</v>
          </cell>
          <cell r="D10203" t="str">
            <v>注射器</v>
          </cell>
          <cell r="E10203" t="str">
            <v>导管，导丝，血管鞘组，导引导管，球囊扩张导管，支架</v>
          </cell>
          <cell r="F10203" t="str">
            <v>次</v>
          </cell>
          <cell r="G10203" t="str">
            <v>行经皮穿刺插管动脉支架成形术在该价格基础上加收20%</v>
          </cell>
          <cell r="H10203">
            <v>2500</v>
          </cell>
          <cell r="I10203">
            <v>2000</v>
          </cell>
          <cell r="J10203">
            <v>1750</v>
          </cell>
          <cell r="K10203" t="str">
            <v>乙类</v>
          </cell>
        </row>
        <row r="10204">
          <cell r="A10204" t="str">
            <v>QHXZ0052</v>
          </cell>
          <cell r="B10204" t="str">
            <v>经皮穿刺插管选择性静（动）脉栓塞术</v>
          </cell>
          <cell r="C10204" t="str">
            <v>消毒铺巾,局部麻醉,经股动脉穿刺,置血管鞘,导管插入供血动脉,经导管注入对比剂。微导管到位，使用栓塞材料栓塞。</v>
          </cell>
          <cell r="D10204" t="str">
            <v>注射器</v>
          </cell>
          <cell r="E10204" t="str">
            <v>导管，导丝，血管鞘组，导引导管，栓塞材料</v>
          </cell>
          <cell r="F10204" t="str">
            <v>次</v>
          </cell>
          <cell r="G10204" t="str">
            <v>行经皮穿刺插管选择性动脉栓塞术在该价格基础上加收20%</v>
          </cell>
          <cell r="H10204">
            <v>2100</v>
          </cell>
          <cell r="I10204">
            <v>1680</v>
          </cell>
          <cell r="J10204">
            <v>1470</v>
          </cell>
          <cell r="K10204" t="str">
            <v>乙类</v>
          </cell>
        </row>
        <row r="10205">
          <cell r="A10205" t="str">
            <v>QHXZ0053</v>
          </cell>
          <cell r="B10205" t="str">
            <v>经皮穿刺插管选择性动脉造影术</v>
          </cell>
          <cell r="C10205" t="str">
            <v>消毒铺巾,局部麻醉,经股动脉穿刺,置血管鞘,导管插入靶动脉,经导管注入对比剂,造影成功后分析诊断造影结果。压迫止血。不含监护、DSA引导。</v>
          </cell>
          <cell r="D10205" t="str">
            <v>注射器</v>
          </cell>
          <cell r="E10205" t="str">
            <v>导管，导丝，血管鞘组</v>
          </cell>
          <cell r="F10205" t="str">
            <v>次</v>
          </cell>
        </row>
        <row r="10205">
          <cell r="H10205">
            <v>1900</v>
          </cell>
          <cell r="I10205">
            <v>1520</v>
          </cell>
          <cell r="J10205">
            <v>1330</v>
          </cell>
          <cell r="K10205" t="str">
            <v>乙类</v>
          </cell>
        </row>
        <row r="10206">
          <cell r="A10206" t="str">
            <v>QHXZ0054</v>
          </cell>
          <cell r="B10206" t="str">
            <v>经皮穿刺插管选择性静脉造影术</v>
          </cell>
          <cell r="C10206" t="str">
            <v>消毒铺巾,局部麻醉,经静脉穿刺,置血管鞘,导管插入靶静脉,经导管注入对比剂,造影成功后分析诊断造影结果,压迫止血。不含监护、DSA引导。</v>
          </cell>
          <cell r="D10206" t="str">
            <v>注射器</v>
          </cell>
          <cell r="E10206" t="str">
            <v>造影导管，导丝，血管鞘组</v>
          </cell>
          <cell r="F10206" t="str">
            <v>次</v>
          </cell>
        </row>
        <row r="10206">
          <cell r="H10206">
            <v>1400</v>
          </cell>
          <cell r="I10206">
            <v>1120</v>
          </cell>
          <cell r="J10206">
            <v>980</v>
          </cell>
          <cell r="K10206" t="str">
            <v>乙类</v>
          </cell>
        </row>
        <row r="10207">
          <cell r="A10207" t="str">
            <v>QHXZ0055</v>
          </cell>
          <cell r="B10207" t="str">
            <v>经电子内镜内痔硬化+套扎治疗术</v>
          </cell>
          <cell r="C10207" t="str">
            <v>清洁肠道，镇静，润滑肠道，经肛门插入电子内镜，在内镜直视下向痔静脉内多位点注入硬化剂或（和）套扎治疗，图文报告。不含监护。</v>
          </cell>
          <cell r="D10207" t="str">
            <v>注射器，三通，内镜注射针</v>
          </cell>
          <cell r="E10207" t="str">
            <v>套扎器</v>
          </cell>
          <cell r="F10207" t="str">
            <v>每痔核</v>
          </cell>
          <cell r="G10207" t="str">
            <v>1、以三个痔核为基价，每增加一个痔核按20%收取
2、只行硬化剂注射治疗按80%收取
3、只行套扎治疗术按20%收取</v>
          </cell>
          <cell r="H10207">
            <v>1000</v>
          </cell>
          <cell r="I10207">
            <v>800</v>
          </cell>
          <cell r="J10207">
            <v>700</v>
          </cell>
          <cell r="K10207" t="str">
            <v>乙类</v>
          </cell>
        </row>
        <row r="10208">
          <cell r="A10208" t="str">
            <v>QHXZ0056</v>
          </cell>
          <cell r="B10208" t="str">
            <v>经电子内镜肠内异物取出术</v>
          </cell>
          <cell r="C10208" t="str">
            <v>清洁肠道，镇静，插入内镜，找到异物，采用内镜异物取出器械将异物取出肠道。含图文报告，不含监护。</v>
          </cell>
          <cell r="D10208" t="str">
            <v>异物钳</v>
          </cell>
          <cell r="E10208" t="str">
            <v>圈套器</v>
          </cell>
          <cell r="F10208" t="str">
            <v>次</v>
          </cell>
          <cell r="G10208" t="str">
            <v>每增加一个异物按20%收取</v>
          </cell>
          <cell r="H10208">
            <v>1200</v>
          </cell>
          <cell r="I10208">
            <v>960</v>
          </cell>
          <cell r="J10208">
            <v>840</v>
          </cell>
          <cell r="K10208" t="str">
            <v>乙类</v>
          </cell>
        </row>
        <row r="10209">
          <cell r="A10209" t="str">
            <v>QHXZ0057</v>
          </cell>
          <cell r="B10209" t="str">
            <v>经电子内镜胃肠道病变尼龙绳结扎术</v>
          </cell>
          <cell r="C10209" t="str">
            <v>清洁胃肠道，镇静，润滑胃肠道，自口或肛门插入内镜，找到病变，采用尼龙绳结扎病变，使病变缺血坏死脱落，达到治疗目的。</v>
          </cell>
          <cell r="D10209" t="str">
            <v>注射器，结扎环，粘膜下注射针</v>
          </cell>
        </row>
        <row r="10209">
          <cell r="F10209" t="str">
            <v>次</v>
          </cell>
          <cell r="G10209" t="str">
            <v>每增加一个病变部位按20%收取</v>
          </cell>
          <cell r="H10209">
            <v>1300</v>
          </cell>
          <cell r="I10209">
            <v>1040</v>
          </cell>
          <cell r="J10209">
            <v>910</v>
          </cell>
          <cell r="K10209" t="str">
            <v>乙类</v>
          </cell>
        </row>
        <row r="10210">
          <cell r="A10210" t="str">
            <v>QHXZ0058</v>
          </cell>
          <cell r="B10210" t="str">
            <v>经皮肿物穿刺活检术</v>
          </cell>
          <cell r="C10210" t="str">
            <v>消毒铺巾，在CT（MRI）引导下将穿刺针送入病灶，采集病灶组织送检。不含CT（MRI）引导、病理学检查。</v>
          </cell>
        </row>
        <row r="10210">
          <cell r="E10210" t="str">
            <v>穿刺针</v>
          </cell>
          <cell r="F10210" t="str">
            <v>次</v>
          </cell>
        </row>
        <row r="10210">
          <cell r="H10210">
            <v>400</v>
          </cell>
          <cell r="I10210">
            <v>320</v>
          </cell>
          <cell r="J10210">
            <v>280</v>
          </cell>
          <cell r="K10210" t="str">
            <v>乙类</v>
          </cell>
        </row>
        <row r="10211">
          <cell r="A10211" t="str">
            <v>QHXZ0059</v>
          </cell>
          <cell r="B10211" t="str">
            <v>乳腺X线断层摄影</v>
          </cell>
          <cell r="C10211" t="str">
            <v>操作人员核对登记病人信息，提醒或协助患者去除体表摄影部位金属物品等，完成乳腺断层摄影，冲洗照片（胶片），医生完成诊断报告。</v>
          </cell>
        </row>
        <row r="10211">
          <cell r="F10211" t="str">
            <v>次</v>
          </cell>
        </row>
        <row r="10211">
          <cell r="H10211">
            <v>200</v>
          </cell>
          <cell r="I10211">
            <v>160</v>
          </cell>
          <cell r="J10211">
            <v>140</v>
          </cell>
          <cell r="K10211" t="str">
            <v>乙类</v>
          </cell>
        </row>
        <row r="10212">
          <cell r="A10212" t="str">
            <v>QHXZ0060</v>
          </cell>
          <cell r="B10212" t="str">
            <v>周围神经磁共振成像</v>
          </cell>
          <cell r="C10212" t="str">
            <v>去除体表扫描部位金属物品，摆放适宜线圈，摆位、扫描，至少含T1、T2加权相序列及两体位成像，冲洗照片（胶片），医生完成诊断报告。含臂丛、腰丛、骶丛神经。</v>
          </cell>
        </row>
        <row r="10212">
          <cell r="F10212" t="str">
            <v>次</v>
          </cell>
        </row>
        <row r="10212">
          <cell r="H10212">
            <v>600</v>
          </cell>
          <cell r="I10212">
            <v>480</v>
          </cell>
          <cell r="J10212">
            <v>420</v>
          </cell>
          <cell r="K10212" t="str">
            <v>乙类</v>
          </cell>
        </row>
        <row r="10213">
          <cell r="A10213" t="str">
            <v>QHXZ0061</v>
          </cell>
          <cell r="B10213" t="str">
            <v>周围神经增强磁共振成像</v>
          </cell>
          <cell r="C10213" t="str">
            <v>去除体表扫描部位金属物品，摆放适宜线圈，摆位、扫描，至少含T1加权相序列及两体位成像，于指定时刻注射对比剂，冲洗照片（胶片），医生完成诊断报告。含臂丛、腰丛、骶丛神经。</v>
          </cell>
          <cell r="D10213" t="str">
            <v>高压注射器</v>
          </cell>
        </row>
        <row r="10213">
          <cell r="F10213" t="str">
            <v>次</v>
          </cell>
        </row>
        <row r="10213">
          <cell r="H10213">
            <v>442</v>
          </cell>
          <cell r="I10213">
            <v>347</v>
          </cell>
          <cell r="J10213">
            <v>297</v>
          </cell>
          <cell r="K10213" t="str">
            <v>乙类</v>
          </cell>
        </row>
        <row r="10214">
          <cell r="A10214" t="str">
            <v>QHXZ0062</v>
          </cell>
          <cell r="B10214" t="str">
            <v>骶尾椎磁共振成像</v>
          </cell>
          <cell r="C10214" t="str">
            <v>去除体表扫描部位金属物品，摆放适宜线圈，摆位、扫描，至少含T1、T2加权相序列及两体位成像，冲洗照片（胶片），医生完成诊断报告。</v>
          </cell>
        </row>
        <row r="10214">
          <cell r="F10214" t="str">
            <v>次</v>
          </cell>
        </row>
        <row r="10214">
          <cell r="H10214">
            <v>600</v>
          </cell>
          <cell r="I10214">
            <v>480</v>
          </cell>
          <cell r="J10214">
            <v>420</v>
          </cell>
          <cell r="K10214" t="str">
            <v>乙类</v>
          </cell>
        </row>
        <row r="10215">
          <cell r="A10215" t="str">
            <v>QHXZ0063</v>
          </cell>
          <cell r="B10215" t="str">
            <v>膝关节磁共振增强成像</v>
          </cell>
          <cell r="C10215" t="str">
            <v>去除体表扫描部位金属物品，摆放适宜线圈，摆位、扫描，至少含T1加权相序列及两体位成像，于指定时刻注射对比剂，冲洗照片（胶片），医生完成诊断报告。</v>
          </cell>
          <cell r="D10215" t="str">
            <v>高压注射器</v>
          </cell>
        </row>
        <row r="10215">
          <cell r="F10215" t="str">
            <v>单侧</v>
          </cell>
        </row>
        <row r="10215">
          <cell r="H10215">
            <v>442</v>
          </cell>
          <cell r="I10215">
            <v>347</v>
          </cell>
          <cell r="J10215">
            <v>297</v>
          </cell>
          <cell r="K10215" t="str">
            <v>乙类</v>
          </cell>
        </row>
        <row r="10216">
          <cell r="A10216" t="str">
            <v>QHXZ0064</v>
          </cell>
          <cell r="B10216" t="str">
            <v>肘关节磁共振增强成像</v>
          </cell>
          <cell r="C10216" t="str">
            <v>去除体表扫描部位金属物品，摆放适宜线圈，摆位、扫描，至少含T1加权相序列及两体位成像，于指定时刻注射对比剂，冲洗照片（胶片），医生完成诊断报告。</v>
          </cell>
          <cell r="D10216" t="str">
            <v>高压注射器</v>
          </cell>
        </row>
        <row r="10216">
          <cell r="F10216" t="str">
            <v>单侧</v>
          </cell>
        </row>
        <row r="10216">
          <cell r="H10216">
            <v>442</v>
          </cell>
          <cell r="I10216">
            <v>347</v>
          </cell>
          <cell r="J10216">
            <v>297</v>
          </cell>
          <cell r="K10216" t="str">
            <v>乙类</v>
          </cell>
        </row>
        <row r="10217">
          <cell r="A10217" t="str">
            <v>QHXZ0065</v>
          </cell>
          <cell r="B10217" t="str">
            <v>骶尾椎磁共振增强成像</v>
          </cell>
          <cell r="C10217" t="str">
            <v>去除体表扫描部位金属物品，摆放适宜线圈，摆位、扫描，至少含T1加权相序列及两体位成像，冲洗照片（胶片），医生完成诊断报告。</v>
          </cell>
        </row>
        <row r="10217">
          <cell r="F10217" t="str">
            <v>次</v>
          </cell>
        </row>
        <row r="10217">
          <cell r="H10217">
            <v>480</v>
          </cell>
          <cell r="I10217">
            <v>385</v>
          </cell>
          <cell r="J10217">
            <v>335</v>
          </cell>
          <cell r="K10217" t="str">
            <v>乙类</v>
          </cell>
        </row>
        <row r="10218">
          <cell r="A10218" t="str">
            <v>QHXZ0066</v>
          </cell>
          <cell r="B10218" t="str">
            <v>急性缺血性脑卒中静脉溶栓全过程治疗</v>
          </cell>
          <cell r="C10218" t="str">
            <v>按照《中国急性缺血性脑卒中诊治指南》相关规范完成溶栓全过程。包括静脉溶栓的评估（包括一般体格检查和神经系统检查，必要的影像学检查和血化验检查，溶栓适应症和禁忌症的评估及与病患家属的知情同意宣教），静脉溶栓的实施（包括溶栓前和溶栓后24小时的监护和处理）。急性缺血性卒中静脉溶栓的起止点：溶栓前评估到溶栓后24小时的全程管理。含医护人员诊察、护理和监护费用，不含检查、检验、仪器监护等费用。</v>
          </cell>
        </row>
        <row r="10218">
          <cell r="F10218" t="str">
            <v>次</v>
          </cell>
        </row>
        <row r="10218">
          <cell r="H10218">
            <v>1000</v>
          </cell>
          <cell r="I10218">
            <v>800</v>
          </cell>
          <cell r="J10218">
            <v>700</v>
          </cell>
          <cell r="K10218" t="str">
            <v>乙类</v>
          </cell>
        </row>
        <row r="10219">
          <cell r="A10219" t="str">
            <v>QHXZ0067</v>
          </cell>
          <cell r="B10219" t="str">
            <v>腹腔压力测定</v>
          </cell>
          <cell r="C10219" t="str">
            <v>评估患者病情、意识状态及全身管路情况，核对患者信息，做好解释工作并取得配合，排空膀胱，在尿管上连接测压系统，正确固定压力传感器，尿管中注射25-50ML生理盐水，调零，测压并记录，做好健康教育和心理护理，或按无菌要求在导尿管末端连接三通，一端与30ml空针连接，一端与血压计连接，关闭血压计连接端并向尿管内注入30ml生理盐水，关闭尿管及空针端，打开血压计连接管，观察血压计水银上升的刻度并记录，完成健康教育及心理护理。</v>
          </cell>
          <cell r="D10219" t="str">
            <v>三通</v>
          </cell>
          <cell r="E10219" t="str">
            <v>压力传感器</v>
          </cell>
          <cell r="F10219" t="str">
            <v>次</v>
          </cell>
        </row>
        <row r="10219">
          <cell r="H10219">
            <v>25</v>
          </cell>
          <cell r="I10219">
            <v>20</v>
          </cell>
          <cell r="J10219">
            <v>18</v>
          </cell>
          <cell r="K10219" t="str">
            <v>乙类</v>
          </cell>
        </row>
        <row r="10220">
          <cell r="A10220" t="str">
            <v>QHXZ0068</v>
          </cell>
          <cell r="B10220" t="str">
            <v>腹腔镜腹壁子宫悬吊术</v>
          </cell>
          <cell r="C10220" t="str">
            <v>穿刺腹腔镜鞘卡，造气腹，并置入腹腔镜，电凝子宫前壁3cm*3cm大小，用不可吸收线缝合子宫圆韧带下方左右侧肌壁，并将缝合线引出腹壁前鞘前方，使子宫悬吊与腹壁上。</v>
          </cell>
        </row>
        <row r="10220">
          <cell r="E10220" t="str">
            <v>腔镜材料</v>
          </cell>
          <cell r="F10220" t="str">
            <v>次</v>
          </cell>
        </row>
        <row r="10220">
          <cell r="H10220">
            <v>1000</v>
          </cell>
          <cell r="I10220">
            <v>800</v>
          </cell>
          <cell r="J10220">
            <v>700</v>
          </cell>
          <cell r="K10220" t="str">
            <v>乙类</v>
          </cell>
        </row>
        <row r="10221">
          <cell r="A10221" t="str">
            <v>QHXZ0069</v>
          </cell>
          <cell r="B10221" t="str">
            <v>可视微创无痛人流术</v>
          </cell>
          <cell r="C10221" t="str">
            <v>妇科检查，窥阴器暴露子宫颈，再消毒外阴、阴道，钳夹宫颈，探针探测宫颈深度，扩张宫颈后，置入可视内窥镜观察宫腔，了解绒毛位置，用负压吸引器，对准绒毛吸引，吸引后再次观察宫腔，确认是否吸引干净。检查吸出物的完整性，吸出物可疑时，需送病理学检查。不含病理学检查。</v>
          </cell>
          <cell r="D10221" t="str">
            <v>一次性可视摄像头</v>
          </cell>
        </row>
        <row r="10221">
          <cell r="F10221" t="str">
            <v>次</v>
          </cell>
        </row>
        <row r="10221">
          <cell r="H10221">
            <v>1500</v>
          </cell>
          <cell r="I10221">
            <v>1200</v>
          </cell>
          <cell r="J10221">
            <v>1050</v>
          </cell>
          <cell r="K10221" t="str">
            <v>丙类</v>
          </cell>
        </row>
        <row r="10222">
          <cell r="A10222" t="str">
            <v>QHXZ0070</v>
          </cell>
          <cell r="B10222" t="str">
            <v>妇科疾病射频治疗 </v>
          </cell>
          <cell r="C10222" t="str">
            <v>排空膀胱取截石位，消毒外阴、阴道、宫颈及穹窿，铺无菌巾，将电极片置于患者的腰骶部，功率设置为20W，将射频刀头轻贴于治疗面（宫颈、阴道、外阴），按下手柄开关，移动治疗，达到治疗效果。</v>
          </cell>
          <cell r="D10222" t="str">
            <v> 射频刀，电极片</v>
          </cell>
        </row>
        <row r="10222">
          <cell r="F10222" t="str">
            <v>部位</v>
          </cell>
          <cell r="G10222" t="str">
            <v>每增加一个部位按30%收取</v>
          </cell>
          <cell r="H10222">
            <v>350</v>
          </cell>
          <cell r="I10222">
            <v>280</v>
          </cell>
          <cell r="J10222">
            <v>245</v>
          </cell>
          <cell r="K10222" t="str">
            <v>乙类</v>
          </cell>
        </row>
        <row r="10223">
          <cell r="A10223" t="str">
            <v>QHXZ0071</v>
          </cell>
          <cell r="B10223" t="str">
            <v>循经推按</v>
          </cell>
          <cell r="C10223" t="str">
            <v>患者坐在治疗床上，取足三里穴，将一个电极板用绑带固定于足三里穴，患者取俯卧位，打开电源，电源强度以患者耐受为度。将探头沿后背足太阳膀胱经起大杼至膀胱俞，双侧各推2次；再沿软坚穴至京门穴，双侧各推2次；沿腋中线上端至章门穴，双侧各推2次。患者取仰卧位，取章门穴沿肋缘按中脘穴向下止于关元穴；沿章门穴至腹股沟各推2次。患者取侧卧位按肝腧穴，另一电极板按日月穴，开高频加大输出量。治疗时长40分钟。</v>
          </cell>
        </row>
        <row r="10223">
          <cell r="F10223" t="str">
            <v>次</v>
          </cell>
        </row>
        <row r="10223">
          <cell r="H10223">
            <v>120</v>
          </cell>
          <cell r="I10223">
            <v>95</v>
          </cell>
          <cell r="J10223">
            <v>85</v>
          </cell>
          <cell r="K10223" t="str">
            <v>丙类</v>
          </cell>
        </row>
        <row r="10224">
          <cell r="A10224" t="str">
            <v>QHXZ0072</v>
          </cell>
          <cell r="B10224" t="str">
            <v>亚低温治疗</v>
          </cell>
          <cell r="C10224" t="str">
            <v>评估患者病情等，核对患者信息，解释其目的取得配合，准备冰毯机，取适当体位，将冰毯置于患者合适部位，将温度传感器置于肛管内约5cm处，打开冰毯机，设置温度及循环流量，调节降温范围，监测降温效果及皮肤情况，观察患者反应及生命体征变化，处理用物，记录。含肛温监测。</v>
          </cell>
        </row>
        <row r="10224">
          <cell r="F10224" t="str">
            <v>小
时</v>
          </cell>
        </row>
        <row r="10224">
          <cell r="H10224">
            <v>25</v>
          </cell>
          <cell r="I10224">
            <v>20</v>
          </cell>
          <cell r="J10224">
            <v>18</v>
          </cell>
          <cell r="K10224" t="str">
            <v>乙类</v>
          </cell>
        </row>
        <row r="10225">
          <cell r="A10225" t="str">
            <v>QHXZ0073</v>
          </cell>
          <cell r="B10225" t="str">
            <v>NO吸入治疗</v>
          </cell>
          <cell r="C10225" t="str">
            <v>评估患儿病情等，在气管插管和高频振荡呼吸机辅助通气下，连接NO吸入仪，调节iNO的浓度，应用时间不超过96小时，如果患儿血氧稳定达12小时，逐渐降低NO吸入浓度，如果能维持动脉PaO2达理想水平，对氧的需求&lt;50%时，可停止吸入NO。</v>
          </cell>
          <cell r="D10225" t="str">
            <v>一氧化氮气体</v>
          </cell>
        </row>
        <row r="10225">
          <cell r="F10225" t="str">
            <v>小
时</v>
          </cell>
        </row>
        <row r="10225">
          <cell r="H10225">
            <v>100</v>
          </cell>
          <cell r="I10225">
            <v>80</v>
          </cell>
          <cell r="J10225">
            <v>70</v>
          </cell>
          <cell r="K10225" t="str">
            <v>乙类</v>
          </cell>
        </row>
        <row r="10226">
          <cell r="A10226" t="str">
            <v>QHXZ0074</v>
          </cell>
          <cell r="B10226" t="str">
            <v>经超声内镜引导下胰腺肿物穿刺活检术</v>
          </cell>
          <cell r="C10226" t="str">
            <v>麻醉下，镇静，润滑，消泡，经超声内镜确认胰腺肿物位置及大小，在超声引导下行穿刺活检。含超声引导。</v>
          </cell>
        </row>
        <row r="10226">
          <cell r="E10226" t="str">
            <v>穿刺针</v>
          </cell>
          <cell r="F10226" t="str">
            <v>次</v>
          </cell>
          <cell r="G10226" t="str">
            <v>以一个肿物为基价，每增加一个肿物按30%收取</v>
          </cell>
          <cell r="H10226">
            <v>1200</v>
          </cell>
          <cell r="I10226">
            <v>960</v>
          </cell>
          <cell r="J10226">
            <v>840</v>
          </cell>
          <cell r="K10226" t="str">
            <v>乙类</v>
          </cell>
        </row>
        <row r="10227">
          <cell r="A10227" t="str">
            <v>QHXZ0075</v>
          </cell>
          <cell r="B10227" t="str">
            <v>肝脏瞬时弹性成像检测</v>
          </cell>
          <cell r="C10227" t="str">
            <v>采用专用的扫描探头，通过无创检测肝脏的弹性值，实现肝脏弹性测量，用于弥漫性肝病和局限性肝病的辅助诊断及量化分级。作出诊断，出具图文报告。</v>
          </cell>
        </row>
        <row r="10227">
          <cell r="F10227" t="str">
            <v>次</v>
          </cell>
        </row>
        <row r="10227">
          <cell r="H10227">
            <v>165</v>
          </cell>
          <cell r="I10227">
            <v>135</v>
          </cell>
          <cell r="J10227">
            <v>115</v>
          </cell>
          <cell r="K10227" t="str">
            <v>乙类</v>
          </cell>
        </row>
        <row r="10228">
          <cell r="A10228" t="str">
            <v>QHXZ0076</v>
          </cell>
          <cell r="B10228" t="str">
            <v>肝脏储备功能测定</v>
          </cell>
          <cell r="C10228" t="str">
            <v>采用色素稀释法测定人体外周血中注射的吲哚菁绿浓度，检测ICG滞留率，反映了肝脏代谢储备功能。电脑输入血红蛋白测定值等相关信息，鼻探头检测，静脉注射吲哚菁绿，检测ICG滞留率，上传数据，报告打印。</v>
          </cell>
          <cell r="D10228" t="str">
            <v>注射器，留置针</v>
          </cell>
        </row>
        <row r="10228">
          <cell r="F10228" t="str">
            <v>次</v>
          </cell>
        </row>
        <row r="10228">
          <cell r="H10228">
            <v>165</v>
          </cell>
          <cell r="I10228">
            <v>135</v>
          </cell>
          <cell r="J10228">
            <v>115</v>
          </cell>
          <cell r="K10228" t="str">
            <v>丙类</v>
          </cell>
        </row>
        <row r="10229">
          <cell r="A10229" t="str">
            <v>QHXZ0077</v>
          </cell>
          <cell r="B10229" t="str">
            <v>结肠透析</v>
          </cell>
          <cell r="C10229" t="str">
            <v>通过结肠途径，利用温度、流量等物理因素配合药物对内毒素血症、黄疸、肠梗阻等疾病起辅助治疗作用。热水器上水、结肠透析导管插入结肠部位，通过电脑控制间歇注入透析液，最后注入药物。</v>
          </cell>
          <cell r="D10229" t="str">
            <v>结肠透析导管，透析液</v>
          </cell>
        </row>
        <row r="10229">
          <cell r="F10229" t="str">
            <v>次</v>
          </cell>
        </row>
        <row r="10229">
          <cell r="H10229">
            <v>160</v>
          </cell>
          <cell r="I10229">
            <v>130</v>
          </cell>
          <cell r="J10229">
            <v>110</v>
          </cell>
          <cell r="K10229" t="str">
            <v>乙类</v>
          </cell>
        </row>
        <row r="10230">
          <cell r="A10230" t="str">
            <v>QHXZ0078</v>
          </cell>
          <cell r="B10230" t="str">
            <v>便民门诊诊察费</v>
          </cell>
          <cell r="C10230" t="str">
            <v>指医疗机构对患者进行单纯开药及定期检查，不需要调整（提供）新的治疗方案的复诊取药及检查服务。 </v>
          </cell>
        </row>
        <row r="10230">
          <cell r="F10230" t="str">
            <v>次</v>
          </cell>
        </row>
        <row r="10230">
          <cell r="H10230">
            <v>1</v>
          </cell>
          <cell r="I10230">
            <v>1</v>
          </cell>
          <cell r="J10230">
            <v>1</v>
          </cell>
          <cell r="K10230" t="str">
            <v>丙类</v>
          </cell>
        </row>
        <row r="10231">
          <cell r="A10231" t="str">
            <v>QHXZ0079</v>
          </cell>
          <cell r="B10231" t="str">
            <v>藏医妇科夏扎疗法                           （མོ་ནད་མཚན་མའི་ནད་གསོ་ཐབས།）</v>
          </cell>
          <cell r="C10231" t="str">
            <v>藏医妇科夏扎疗法为藏医的一种综合外治疗法。治疗各种妇科常见外生殖器疾病（外阴白斑、外阴溃疡、前庭大腺囊肿等）进行特殊治疗的一种方法。</v>
          </cell>
        </row>
        <row r="10231">
          <cell r="E10231" t="str">
            <v>药物</v>
          </cell>
          <cell r="F10231" t="str">
            <v>次</v>
          </cell>
        </row>
        <row r="10231">
          <cell r="H10231">
            <v>200</v>
          </cell>
          <cell r="I10231">
            <v>160</v>
          </cell>
          <cell r="J10231">
            <v>140</v>
          </cell>
          <cell r="K10231" t="str">
            <v>乙类</v>
          </cell>
        </row>
        <row r="10232">
          <cell r="A10232" t="str">
            <v>QHXZ0080</v>
          </cell>
          <cell r="B10232" t="str">
            <v>藏医泻肝疗法                                 (མཆིན་པའི་རྒྱ་བཤལ།)</v>
          </cell>
          <cell r="C10232" t="str">
            <v>藏医泻肝疗法为藏医泻下疗法与泻脉的综合，治疗各种慢性肝炎的清毒、清热疗法。操作包括泻前诊察、泻前准备、施行泻下、善后调理。</v>
          </cell>
        </row>
        <row r="10232">
          <cell r="E10232" t="str">
            <v>药物</v>
          </cell>
          <cell r="F10232" t="str">
            <v>次</v>
          </cell>
        </row>
        <row r="10232">
          <cell r="H10232">
            <v>380</v>
          </cell>
          <cell r="I10232">
            <v>300</v>
          </cell>
          <cell r="J10232">
            <v>260</v>
          </cell>
          <cell r="K10232" t="str">
            <v>乙类</v>
          </cell>
        </row>
        <row r="10233">
          <cell r="A10233" t="str">
            <v>QHXZ0081</v>
          </cell>
          <cell r="B10233" t="str">
            <v>白食疗法                                          (དཀར་འདོན།)</v>
          </cell>
          <cell r="C10233" t="str">
            <v>藏医饮食疗法之白食针对于隆和赤巴偏盛性疾病，以牦牛酥油、牦牛奶、生姜、光明盐为材料，调理营养不良，治疗隆和赤巴引起的失眠、乏力、耳鸣、头晕、头疼等病症。</v>
          </cell>
        </row>
        <row r="10233">
          <cell r="E10233" t="str">
            <v>药物</v>
          </cell>
          <cell r="F10233" t="str">
            <v>次</v>
          </cell>
        </row>
        <row r="10233">
          <cell r="H10233">
            <v>48</v>
          </cell>
          <cell r="I10233">
            <v>33</v>
          </cell>
          <cell r="J10233">
            <v>29</v>
          </cell>
          <cell r="K10233" t="str">
            <v>丙类</v>
          </cell>
        </row>
        <row r="10234">
          <cell r="A10234" t="str">
            <v>QHXZ0082</v>
          </cell>
          <cell r="B10234" t="str">
            <v>红食疗法                               (དམར་འདོན།)</v>
          </cell>
          <cell r="C10234" t="str">
            <v>藏医饮食疗法之红食针对于隆和培根偏盛性疾病,以牦牛酥油、牦牛肉、生姜、光明盐为材料，降隆和培根，改善消化吸收，调理营养不良，治疗隆和培根引起的腹胀、食欲减退、乏力、头晕等病症。</v>
          </cell>
        </row>
        <row r="10234">
          <cell r="E10234" t="str">
            <v>药物</v>
          </cell>
          <cell r="F10234" t="str">
            <v>次</v>
          </cell>
        </row>
        <row r="10234">
          <cell r="H10234">
            <v>48</v>
          </cell>
          <cell r="I10234">
            <v>33</v>
          </cell>
          <cell r="J10234">
            <v>29</v>
          </cell>
          <cell r="K10234" t="str">
            <v>丙类</v>
          </cell>
        </row>
        <row r="10235">
          <cell r="A10235" t="str">
            <v>QHXZ0083</v>
          </cell>
          <cell r="B10235" t="str">
            <v>抑制素A</v>
          </cell>
          <cell r="C10235" t="str">
            <v>样本类型：血液。样本采集、签收、处理，定标和质控，检测样本，审核结果，录入实验室信息系统或人工登记，发送报告；按规定处理废弃物；接受临床相关咨询。</v>
          </cell>
          <cell r="D10235" t="str">
            <v>试剂，定标液，质控液</v>
          </cell>
        </row>
        <row r="10235">
          <cell r="F10235" t="str">
            <v>次</v>
          </cell>
        </row>
        <row r="10235">
          <cell r="H10235">
            <v>90</v>
          </cell>
          <cell r="I10235">
            <v>72</v>
          </cell>
          <cell r="J10235">
            <v>63</v>
          </cell>
          <cell r="K10235" t="str">
            <v>丙类</v>
          </cell>
        </row>
        <row r="10236">
          <cell r="A10236" t="str">
            <v>QHXZ0084</v>
          </cell>
          <cell r="B10236" t="str">
            <v>高敏乙型肝炎病毒脱氧核糖核酸定量检测</v>
          </cell>
          <cell r="C10236" t="str">
            <v>样本类型：各种标本。样本采集，签收，处理(据标本类型不同进行相应的前处理)，提取模板DNA,与标准品、阴阳性对照及质控品同时进行实时荧光扩增，进行定量分析，判断并审核结果，录入实验室信息系统或人工登记，发送报告；按规定处理废弃物；接受临床相关咨询。</v>
          </cell>
          <cell r="D10236" t="str">
            <v>试剂，质控品，标准品</v>
          </cell>
        </row>
        <row r="10236">
          <cell r="F10236" t="str">
            <v>次</v>
          </cell>
        </row>
        <row r="10236">
          <cell r="H10236">
            <v>400</v>
          </cell>
          <cell r="I10236">
            <v>320</v>
          </cell>
          <cell r="J10236">
            <v>280</v>
          </cell>
          <cell r="K10236" t="str">
            <v>乙类</v>
          </cell>
        </row>
        <row r="10237">
          <cell r="A10237" t="str">
            <v>QHXZ0085</v>
          </cell>
          <cell r="B10237" t="str">
            <v>可溶性fms样酪氨酸激酶-1（sFLT-1） </v>
          </cell>
          <cell r="C10237" t="str">
            <v>样本类型：血液。样本采集，分离血清，加入试剂，测定，审核结果，录入实验室信息系统或人工登记，发送报告；按规定处理废弃物；接受临床相关咨询。</v>
          </cell>
          <cell r="D10237" t="str">
            <v>试剂，质控品，校准品</v>
          </cell>
        </row>
        <row r="10237">
          <cell r="F10237" t="str">
            <v>次</v>
          </cell>
        </row>
        <row r="10237">
          <cell r="H10237">
            <v>360</v>
          </cell>
          <cell r="I10237">
            <v>290</v>
          </cell>
          <cell r="J10237">
            <v>250</v>
          </cell>
          <cell r="K10237" t="str">
            <v>丙类</v>
          </cell>
        </row>
        <row r="10238">
          <cell r="A10238" t="str">
            <v>QHXZ0086</v>
          </cell>
          <cell r="B10238" t="str">
            <v>缺血修饰白蛋白(IMA)</v>
          </cell>
          <cell r="C10238" t="str">
            <v>样本类型：血液。样本采集，分离血清，加入试剂，测定，审核结果，录入实验室信息系统或人工登记，发送报告；按规定处理废弃物；接受临床相关咨询。</v>
          </cell>
          <cell r="D10238" t="str">
            <v>试剂，质控品，校准品</v>
          </cell>
        </row>
        <row r="10238">
          <cell r="F10238" t="str">
            <v>次</v>
          </cell>
        </row>
        <row r="10238">
          <cell r="H10238">
            <v>120</v>
          </cell>
          <cell r="I10238">
            <v>95</v>
          </cell>
          <cell r="J10238">
            <v>85</v>
          </cell>
          <cell r="K10238" t="str">
            <v>丙类</v>
          </cell>
        </row>
        <row r="10239">
          <cell r="A10239" t="str">
            <v>QHXZ0087</v>
          </cell>
          <cell r="B10239" t="str">
            <v>人胎盘生长因子（PIGF）</v>
          </cell>
          <cell r="C10239" t="str">
            <v>样本类型：血液。样本采集，分离血清，加入试剂，测定，审核结果，录入实验室信息系统或人工登记，发送报告；按规定处理废弃物；接受临床相关咨询。</v>
          </cell>
          <cell r="D10239" t="str">
            <v>试剂，质控品，校准品</v>
          </cell>
        </row>
        <row r="10239">
          <cell r="F10239" t="str">
            <v>次</v>
          </cell>
        </row>
        <row r="10239">
          <cell r="H10239">
            <v>300</v>
          </cell>
          <cell r="I10239">
            <v>240</v>
          </cell>
          <cell r="J10239">
            <v>210</v>
          </cell>
          <cell r="K10239" t="str">
            <v>丙类</v>
          </cell>
        </row>
        <row r="10240">
          <cell r="A10240" t="str">
            <v>QHXZ0088</v>
          </cell>
          <cell r="B10240" t="str">
            <v>心型脂肪酸结合蛋白(H-FABP)</v>
          </cell>
          <cell r="C10240" t="str">
            <v>样本类型：血液。样本采集，分离血清，加入试剂，测定，审核结果，录入实验室信息系统或人工登记，发送报告；按规定处理废弃物；接受临床相关咨询。</v>
          </cell>
          <cell r="D10240" t="str">
            <v>试剂，质控品，校准品</v>
          </cell>
        </row>
        <row r="10240">
          <cell r="F10240" t="str">
            <v>次</v>
          </cell>
        </row>
        <row r="10240">
          <cell r="H10240">
            <v>160</v>
          </cell>
          <cell r="I10240">
            <v>130</v>
          </cell>
          <cell r="J10240">
            <v>110</v>
          </cell>
          <cell r="K10240" t="str">
            <v>丙类</v>
          </cell>
        </row>
        <row r="10241">
          <cell r="A10241" t="str">
            <v>QHXZ0089</v>
          </cell>
          <cell r="B10241" t="str">
            <v>胰岛素样生长因子-1（IGF-1）</v>
          </cell>
          <cell r="C10241" t="str">
            <v>样本类型：血液。样本采集、签收、处理，定标和质控，检测样本，审核结果，录入实验室信息系统或人工登记，发送报告；按规定处理废弃物；接受临床相关咨询。</v>
          </cell>
          <cell r="D10241" t="str">
            <v>试剂，定标液，质控液</v>
          </cell>
        </row>
        <row r="10241">
          <cell r="F10241" t="str">
            <v>次</v>
          </cell>
        </row>
        <row r="10241">
          <cell r="H10241">
            <v>120</v>
          </cell>
          <cell r="I10241">
            <v>95</v>
          </cell>
          <cell r="J10241">
            <v>85</v>
          </cell>
          <cell r="K10241" t="str">
            <v>乙类</v>
          </cell>
        </row>
        <row r="10242">
          <cell r="A10242" t="str">
            <v>QHXZ0090</v>
          </cell>
          <cell r="B10242" t="str">
            <v>胰岛素样生长因子结合蛋白-3（IGFBP-3）</v>
          </cell>
          <cell r="C10242" t="str">
            <v>样本类型：血液。样本采集、签收、处理，定标和质控，检测样本，审核结果，录入实验室信息系统或人工登记，发送报告；按规定处理废弃物；接受临床相关咨询。</v>
          </cell>
          <cell r="D10242" t="str">
            <v>试剂，定标液，质控液</v>
          </cell>
        </row>
        <row r="10242">
          <cell r="F10242" t="str">
            <v>次</v>
          </cell>
        </row>
        <row r="10242">
          <cell r="H10242">
            <v>120</v>
          </cell>
          <cell r="I10242">
            <v>95</v>
          </cell>
          <cell r="J10242">
            <v>85</v>
          </cell>
          <cell r="K10242" t="str">
            <v>乙类</v>
          </cell>
        </row>
        <row r="10243">
          <cell r="A10243" t="str">
            <v>QHXZ0091</v>
          </cell>
          <cell r="B10243" t="str">
            <v>中性粒细胞明胶酶相关脂质运载蛋白（NGAL）</v>
          </cell>
          <cell r="C10243" t="str">
            <v>样本类型：血液。样本采集，分离血清，加入试剂，测定，审核结果，录入实验室信息系统或人工登记，发送报告；按规定处理废弃物；接受临床相关咨询。</v>
          </cell>
          <cell r="D10243" t="str">
            <v>试剂，质控品，校准品</v>
          </cell>
        </row>
        <row r="10243">
          <cell r="F10243" t="str">
            <v>次</v>
          </cell>
        </row>
        <row r="10243">
          <cell r="H10243">
            <v>180</v>
          </cell>
          <cell r="I10243">
            <v>145</v>
          </cell>
          <cell r="J10243">
            <v>125</v>
          </cell>
          <cell r="K10243" t="str">
            <v>丙类</v>
          </cell>
        </row>
        <row r="10244">
          <cell r="A10244" t="str">
            <v>QHXZ0092</v>
          </cell>
          <cell r="B10244" t="str">
            <v>胎儿染色体非整倍体无创基因检测</v>
          </cell>
          <cell r="C10244" t="str">
            <v>指高通量基因测序评估21-三体、18-三体、13-三体胎儿。样本类型：外周血血浆，样本采集，签收处理，提取血浆游离DNA进行检测，按规定保存样本，处理废弃物，接受临床相关咨询。</v>
          </cell>
          <cell r="D10244" t="str">
            <v>试剂，
质控品</v>
          </cell>
        </row>
        <row r="10244">
          <cell r="F10244" t="str">
            <v>次</v>
          </cell>
        </row>
        <row r="10244">
          <cell r="H10244">
            <v>1500</v>
          </cell>
          <cell r="I10244">
            <v>1200</v>
          </cell>
          <cell r="J10244">
            <v>1050</v>
          </cell>
          <cell r="K10244" t="str">
            <v>丙类</v>
          </cell>
        </row>
        <row r="10245">
          <cell r="A10245" t="str">
            <v>QHXZ0093</v>
          </cell>
          <cell r="B10245" t="str">
            <v>精子DNA碎片检测</v>
          </cell>
          <cell r="C10245" t="str">
            <v>标本类型：精液。标本采集，精液标本混匀于凝胶，蛋白经染色可扩散形成特征性的光晕。根据显微镜观察光晕的有无和大小，判断精子的DNA完整程度。录入实验室信息系统或人工登记，发送报告；按规定处理废弃物；接受临床相关咨询。</v>
          </cell>
          <cell r="D10245" t="str">
            <v>试剂</v>
          </cell>
        </row>
        <row r="10245">
          <cell r="F10245" t="str">
            <v>次</v>
          </cell>
        </row>
        <row r="10245">
          <cell r="H10245">
            <v>350</v>
          </cell>
          <cell r="I10245">
            <v>280</v>
          </cell>
          <cell r="J10245">
            <v>245</v>
          </cell>
          <cell r="K10245" t="str">
            <v>丙类</v>
          </cell>
        </row>
        <row r="10246">
          <cell r="A10246" t="str">
            <v>QHXZ0094</v>
          </cell>
          <cell r="B10246" t="str">
            <v>高敏丙型肝炎病毒核糖核酸定量检测</v>
          </cell>
          <cell r="C10246" t="str">
            <v>样本类型：各种标本。样本采集，签收，处理（根据标本类型不同进行相应的前处理），提取模板RNA，与标准品、阴阳性对照及质控品同时进行实时荧光扩增，进行定量分析，判断并审核结果，录入实验室信息系统或人工登记，发送报告；按规定处理废弃物；接受临床相关咨询。</v>
          </cell>
          <cell r="D10246" t="str">
            <v>试剂，质控品，标准品</v>
          </cell>
        </row>
        <row r="10246">
          <cell r="F10246" t="str">
            <v>次</v>
          </cell>
        </row>
        <row r="10246">
          <cell r="H10246">
            <v>400</v>
          </cell>
          <cell r="I10246">
            <v>320</v>
          </cell>
          <cell r="J10246">
            <v>280</v>
          </cell>
          <cell r="K10246" t="str">
            <v>乙类</v>
          </cell>
        </row>
        <row r="10247">
          <cell r="A10247" t="str">
            <v>QHXZ0095</v>
          </cell>
          <cell r="B10247" t="str">
            <v>抗磷脂酶A2受体抗体测定</v>
          </cell>
          <cell r="C10247" t="str">
            <v>样本类型：血液。样本采集、签收、处理，加免疫试剂，温育，检测，质控，审核结果，录入信息系统或人工登记，发送报告。按规定处理废弃物，接受临床相关咨询。</v>
          </cell>
          <cell r="D10247" t="str">
            <v>试剂，质控品，校准品</v>
          </cell>
        </row>
        <row r="10247">
          <cell r="F10247" t="str">
            <v>次</v>
          </cell>
        </row>
        <row r="10247">
          <cell r="H10247">
            <v>260</v>
          </cell>
          <cell r="I10247">
            <v>210</v>
          </cell>
          <cell r="J10247">
            <v>180</v>
          </cell>
          <cell r="K10247" t="str">
            <v>丙类</v>
          </cell>
        </row>
        <row r="10248">
          <cell r="A10248" t="str">
            <v>QHXZ0096</v>
          </cell>
          <cell r="B10248" t="str">
            <v>脂蛋白相关磷脂酶A2测定</v>
          </cell>
          <cell r="C10248" t="str">
            <v>样本类型：血液。样本采集、签收、处理、定标和质控，检测样本，审核结果，录入信息系统或人工登记，发送报告。按规定处理废弃物，接受临床相关咨询。</v>
          </cell>
          <cell r="D10248" t="str">
            <v>试剂，质控品，校准品</v>
          </cell>
        </row>
        <row r="10248">
          <cell r="F10248" t="str">
            <v>次</v>
          </cell>
        </row>
        <row r="10248">
          <cell r="H10248">
            <v>220</v>
          </cell>
          <cell r="I10248">
            <v>180</v>
          </cell>
          <cell r="J10248">
            <v>160</v>
          </cell>
          <cell r="K10248" t="str">
            <v>丙类</v>
          </cell>
        </row>
        <row r="10249">
          <cell r="A10249" t="str">
            <v>QHXZ0097</v>
          </cell>
          <cell r="B10249" t="str">
            <v>超声引导下植入式静脉输液港植入术</v>
          </cell>
          <cell r="C10249" t="str">
            <v>常规消毒颈、胸部手术区域，铺巾，局部浸润麻醉。取颈部动脉搏动偏外0.3cm处切口，长约1.0cm，切开皮肤，穿刺针带10ml注射器负压穿刺颈内静脉成功后，置入导丝，顺导丝置入引导管，超声定位，迅速延引导管送入输液导管，输液导管到位后慢慢拔除引导管，超声再次确认输液导管位于颈内静脉腔内，取锁骨下横向切口，长约3cm，切开皮肤，制作U型囊袋，将输液港体置入囊袋。使用分离棒顿性分离皮下组织，形成胸壁切口与颈部切口间隧道，利用分离棒将输液导管从颈部切口拉至胸壁切口，利用导管锁将输液导管远端固定于输液港体接口，无损</v>
          </cell>
        </row>
        <row r="10249">
          <cell r="E10249" t="str">
            <v>植入式输液港型中心静脉导管及套件，耐高压输液港型中心静脉导管及套件，特殊缝线</v>
          </cell>
          <cell r="F10249" t="str">
            <v>次</v>
          </cell>
        </row>
        <row r="10249">
          <cell r="H10249">
            <v>700</v>
          </cell>
          <cell r="I10249">
            <v>560</v>
          </cell>
          <cell r="J10249">
            <v>490</v>
          </cell>
          <cell r="K10249" t="str">
            <v>乙类</v>
          </cell>
        </row>
        <row r="10250">
          <cell r="A10250" t="str">
            <v>QHXZ0098</v>
          </cell>
          <cell r="B10250" t="str">
            <v>超声引导下复杂内瘘穿刺术</v>
          </cell>
          <cell r="C10250" t="str">
            <v>对临床已成熟但穿刺部位深、走向触摸不清楚且周围有动脉伴行等复杂情况时，需在超声引导下对穿刺部位进行穿刺前的评估，确定穿刺点及血管走形，并进行定位、引导及穿刺监测，保证复杂、疑难内瘘的穿刺成功率，减少反复穿刺对血管的损伤。含超声引导。</v>
          </cell>
          <cell r="D10250" t="str">
            <v>穿刺针
</v>
          </cell>
        </row>
        <row r="10250">
          <cell r="F10250" t="str">
            <v>次</v>
          </cell>
        </row>
        <row r="10250">
          <cell r="H10250">
            <v>50</v>
          </cell>
          <cell r="I10250">
            <v>40</v>
          </cell>
          <cell r="J10250">
            <v>35</v>
          </cell>
          <cell r="K10250" t="str">
            <v>乙类</v>
          </cell>
        </row>
        <row r="10251">
          <cell r="A10251" t="str">
            <v>QHXZ0099</v>
          </cell>
          <cell r="B10251" t="str">
            <v>粘小管扩张成形术</v>
          </cell>
          <cell r="C10251" t="str">
            <v>消毒铺巾，开睑，置手术贴膜，在手术显微镜下进行操作，于粘连对侧的角膜缘内穿刺，前房注入黏弹剂，应用分离器进至粘连一侧前房角，分离粘连后退出，使用氦氖激光引导的导光纤维进入Schlemm管，留置缝线扩张Schlemm管，促使房水流出，降低眼压。涂抗菌药物眼膏，消毒纱布遮盖。</v>
          </cell>
        </row>
        <row r="10251">
          <cell r="E10251" t="str">
            <v>黏弹剂，特殊缝线</v>
          </cell>
          <cell r="F10251" t="str">
            <v>单侧</v>
          </cell>
        </row>
        <row r="10251">
          <cell r="H10251">
            <v>1200</v>
          </cell>
          <cell r="I10251">
            <v>960</v>
          </cell>
          <cell r="J10251">
            <v>840</v>
          </cell>
          <cell r="K10251" t="str">
            <v>乙类</v>
          </cell>
        </row>
        <row r="10252">
          <cell r="A10252" t="str">
            <v>QHXZ0100</v>
          </cell>
          <cell r="B10252" t="str">
            <v>玻璃体腔灌洗术</v>
          </cell>
          <cell r="C10252" t="str">
            <v>消毒铺巾，开睑，置手术贴膜，应用倒像系统，眼内照明系统，光学透镜辅助手术，在手术显微镜下23G巩膜穿刺，眼内灌注建立，玻璃体腔灌洗，吸出玻璃体积血。含玻璃体腔穿刺术，不含玻璃体腔注气、注油。
</v>
          </cell>
          <cell r="D10252" t="str">
            <v>穿刺针</v>
          </cell>
          <cell r="E10252" t="str">
            <v>重水，膨胀气体，特殊缝线</v>
          </cell>
          <cell r="F10252" t="str">
            <v>单侧</v>
          </cell>
        </row>
        <row r="10252">
          <cell r="H10252">
            <v>700</v>
          </cell>
          <cell r="I10252">
            <v>560</v>
          </cell>
          <cell r="J10252">
            <v>490</v>
          </cell>
          <cell r="K10252" t="str">
            <v>乙类</v>
          </cell>
        </row>
        <row r="10253">
          <cell r="A10253" t="str">
            <v>QHXZ0101</v>
          </cell>
          <cell r="B10253" t="str">
            <v>角巩膜穿通伤修补术</v>
          </cell>
          <cell r="C10253" t="str">
            <v>消毒铺巾，开睑，置手术贴膜，光学透镜辅助手术，在手术显微镜下行角膜穿通伤修复联合巩膜穿通伤修补术、结膜缝合术形成前房，消毒纱布遮盖。含前房成形术，眼睑结膜裂伤缝合术。
</v>
          </cell>
        </row>
        <row r="10253">
          <cell r="E10253" t="str">
            <v>黏弹剂，特殊缝线</v>
          </cell>
          <cell r="F10253" t="str">
            <v>单侧</v>
          </cell>
        </row>
        <row r="10253">
          <cell r="H10253">
            <v>1000</v>
          </cell>
          <cell r="I10253">
            <v>800</v>
          </cell>
          <cell r="J10253">
            <v>700</v>
          </cell>
          <cell r="K10253" t="str">
            <v>乙类</v>
          </cell>
        </row>
        <row r="10254">
          <cell r="A10254" t="str">
            <v>QHXZ0102</v>
          </cell>
          <cell r="B10254" t="str">
            <v>儿童牵引带牵引</v>
          </cell>
          <cell r="C10254" t="str">
            <v>利用牵引带，牵引复位小儿寰枢椎半脱位及颈椎损伤，恢复颈椎的正常形态及功能。患儿采用仰卧位，治疗为持续治疗，含保守治疗的骨盆骨折、四肢骨折的牵引治疗。</v>
          </cell>
          <cell r="D10254" t="str">
            <v>牵引带</v>
          </cell>
        </row>
        <row r="10254">
          <cell r="F10254" t="str">
            <v>日</v>
          </cell>
        </row>
        <row r="10254">
          <cell r="H10254">
            <v>50</v>
          </cell>
          <cell r="I10254">
            <v>40</v>
          </cell>
          <cell r="J10254">
            <v>35</v>
          </cell>
          <cell r="K10254" t="str">
            <v>乙类</v>
          </cell>
        </row>
        <row r="10255">
          <cell r="A10255" t="str">
            <v>QHXZ0103</v>
          </cell>
          <cell r="B10255" t="str">
            <v>化脓性关节引流术</v>
          </cell>
          <cell r="C10255" t="str">
            <v>麻醉消毒，根据病变部位，选择合适切口及入路。清除关节内脓液坏死组织，放置引流管，缝合切口。</v>
          </cell>
        </row>
        <row r="10255">
          <cell r="E10255" t="str">
            <v>负压引流管路，特殊缝线</v>
          </cell>
          <cell r="F10255" t="str">
            <v>次</v>
          </cell>
        </row>
        <row r="10255">
          <cell r="H10255">
            <v>1000</v>
          </cell>
          <cell r="I10255">
            <v>800</v>
          </cell>
          <cell r="J10255">
            <v>700</v>
          </cell>
          <cell r="K10255" t="str">
            <v>乙类</v>
          </cell>
        </row>
        <row r="10256">
          <cell r="A10256" t="str">
            <v>QHXZ0104</v>
          </cell>
          <cell r="B10256" t="str">
            <v>清创(缝合)术(特大)</v>
          </cell>
          <cell r="C10256" t="str">
            <v>指严重污染伤口，软组织严重损伤，皮肤严重损伤或缺损，特殊感染伤口，二期清创，多发异物伤口，血管、神经、肌肉、骨骼、关节严重损伤伤口，化学武器创口，伤口面积大于100平方厘米或伤口长度大于20厘米以上。消毒铺巾，伤口探查，扩大切口，切开深筋膜，清除坏死组织及异物，冲洗，新鲜伤口逐层缝合。必要时置引流管引出并固定，包扎伤口。不含神经、血管、肌腱吻合。</v>
          </cell>
        </row>
        <row r="10256">
          <cell r="E10256" t="str">
            <v>护创材料，特殊缝线</v>
          </cell>
          <cell r="F10256" t="str">
            <v>次</v>
          </cell>
        </row>
        <row r="10256">
          <cell r="H10256">
            <v>220</v>
          </cell>
          <cell r="I10256">
            <v>180</v>
          </cell>
          <cell r="J10256">
            <v>160</v>
          </cell>
          <cell r="K10256" t="str">
            <v>乙类</v>
          </cell>
        </row>
        <row r="10257">
          <cell r="A10257" t="str">
            <v>QHXZ0105</v>
          </cell>
          <cell r="B10257" t="str">
            <v>股骨转子下截骨矫形术</v>
          </cell>
          <cell r="C10257" t="str">
            <v>麻醉消毒，选择合适的切口及入路。显露股骨上端，行转子下截骨，包括内翻截骨、外翻截骨、去旋转截骨，选用合适的钢板及外固定支架固定，缝合切口。</v>
          </cell>
        </row>
        <row r="10257">
          <cell r="E10257" t="str">
            <v>内固定材料，特殊缝线</v>
          </cell>
          <cell r="F10257" t="str">
            <v>单侧</v>
          </cell>
        </row>
        <row r="10257">
          <cell r="H10257">
            <v>1500</v>
          </cell>
          <cell r="I10257">
            <v>1200</v>
          </cell>
          <cell r="J10257">
            <v>1050</v>
          </cell>
          <cell r="K10257" t="str">
            <v>乙类</v>
          </cell>
        </row>
        <row r="10258">
          <cell r="A10258" t="str">
            <v>QHXZ0106</v>
          </cell>
          <cell r="B10258" t="str">
            <v>沙盘治疗</v>
          </cell>
          <cell r="C10258" t="str">
            <v>由接受过专业沙盘治疗培训的心理治疗师，遵循容纳、保护和自由的无意识工作方式，通过引导来访者沙盘游戏的过程使患者接触无意识，进而达到心灵发展和转化的目的。</v>
          </cell>
          <cell r="D10258" t="str">
            <v>沙，沙具</v>
          </cell>
        </row>
        <row r="10258">
          <cell r="F10258" t="str">
            <v>次</v>
          </cell>
        </row>
        <row r="10258">
          <cell r="H10258">
            <v>80</v>
          </cell>
          <cell r="I10258">
            <v>65</v>
          </cell>
          <cell r="J10258">
            <v>55</v>
          </cell>
          <cell r="K10258" t="str">
            <v>乙类</v>
          </cell>
        </row>
        <row r="10259">
          <cell r="A10259" t="str">
            <v>QHXZ0107</v>
          </cell>
          <cell r="B10259" t="str">
            <v>精神分析治疗</v>
          </cell>
          <cell r="C10259" t="str">
            <v>由受过精神分析系统培训的心理治疗师，在单独的房间，安静的环境中通过发掘来访者潜意识内的矛盾冲突或致病的情结，把它们带到意识域，使来访者对其有所领悟，在现实原则的指导下使心理问题得到缓解。</v>
          </cell>
        </row>
        <row r="10259">
          <cell r="F10259" t="str">
            <v>次</v>
          </cell>
        </row>
        <row r="10259">
          <cell r="H10259">
            <v>100</v>
          </cell>
          <cell r="I10259">
            <v>80</v>
          </cell>
          <cell r="J10259">
            <v>70</v>
          </cell>
          <cell r="K10259" t="str">
            <v>乙类</v>
          </cell>
        </row>
        <row r="10260">
          <cell r="A10260" t="str">
            <v>QHXZ0108</v>
          </cell>
          <cell r="B10260" t="str">
            <v>残疾评定量表（WHO-DAS Ⅱ）</v>
          </cell>
          <cell r="C10260" t="str">
            <v>用于功能和残疾的评定。我国根据中国国情修订了该残疾评定量表，对精神残疾人的活动与参与状况进行评定。要求主试根据量表的各个评定项目的要求，通过访谈或观察被试本人以及询问其监护人的方式，对被试者的日常生活活动受限程度和社会参与局限情况进行评定。</v>
          </cell>
        </row>
        <row r="10260">
          <cell r="F10260" t="str">
            <v>次</v>
          </cell>
        </row>
        <row r="10260">
          <cell r="H10260">
            <v>30</v>
          </cell>
          <cell r="I10260">
            <v>25</v>
          </cell>
          <cell r="J10260">
            <v>20</v>
          </cell>
          <cell r="K10260" t="str">
            <v>乙类</v>
          </cell>
        </row>
        <row r="10261">
          <cell r="A10261" t="str">
            <v>QHXZ0109</v>
          </cell>
          <cell r="B10261" t="str">
            <v>社会交往问卷（SCQ）</v>
          </cell>
          <cell r="C10261" t="str">
            <v>用于评价儿童的社会交互作用、语言和交流、重复和刻板行为，由父母在精神科医师和心理治疗师的指导下根据儿童的情况予以填写，共40个项目。由心理治疗师和精神科医师根据父母填写结果出具评定报告。</v>
          </cell>
        </row>
        <row r="10261">
          <cell r="F10261" t="str">
            <v>次</v>
          </cell>
        </row>
        <row r="10261">
          <cell r="H10261">
            <v>20</v>
          </cell>
          <cell r="I10261">
            <v>16</v>
          </cell>
          <cell r="J10261">
            <v>14</v>
          </cell>
          <cell r="K10261" t="str">
            <v>丙类</v>
          </cell>
        </row>
        <row r="10262">
          <cell r="A10262" t="str">
            <v>QHXZ0110</v>
          </cell>
          <cell r="B10262" t="str">
            <v>银质针导热治疗</v>
          </cell>
          <cell r="C10262" t="str">
            <v>体表定位，穿刺点碘伏消毒，局麻，用特质银质针刺进入治疗穴位/部位，接入温控套管，固定，设定治疗温度，留置持续治疗20分钟，治疗结束后处理穿刺部位。</v>
          </cell>
          <cell r="D10262" t="str">
            <v>银质针</v>
          </cell>
        </row>
        <row r="10262">
          <cell r="F10262" t="str">
            <v>部位</v>
          </cell>
        </row>
        <row r="10262">
          <cell r="H10262">
            <v>450</v>
          </cell>
          <cell r="I10262">
            <v>360</v>
          </cell>
          <cell r="J10262">
            <v>315</v>
          </cell>
          <cell r="K10262" t="str">
            <v>丙类</v>
          </cell>
        </row>
        <row r="10263">
          <cell r="A10263" t="str">
            <v>QHXZ0111</v>
          </cell>
          <cell r="B10263" t="str">
            <v>睡眠生物反馈治疗
</v>
          </cell>
          <cell r="C10263" t="str">
            <v>采用脑波发带作为反馈的疏导功能，通过动态实时采集人体大脑的脑电波数据(包括Theta波，Alpha波，Beta波，Delta波和Gamma波等共8个频段参数），记录脑电波的振幅和频率，以动态曲线及柱状尺的方式实时显示专注度参数和放松度参数值，监控并评估个体的心理状况，给出一个或多个反馈信号，通过搭载的生物反馈音乐放松椅，对个体进行专注训练，放松训练，治疗失眠、疼痛、儿童注意力障碍、焦虑抑郁、高血压、冠心病等。</v>
          </cell>
        </row>
        <row r="10263">
          <cell r="F10263" t="str">
            <v>次</v>
          </cell>
        </row>
        <row r="10263">
          <cell r="H10263">
            <v>100</v>
          </cell>
          <cell r="I10263">
            <v>80</v>
          </cell>
          <cell r="J10263">
            <v>70</v>
          </cell>
          <cell r="K10263" t="str">
            <v>乙类</v>
          </cell>
        </row>
        <row r="10264">
          <cell r="A10264" t="str">
            <v>QHXZ0112</v>
          </cell>
          <cell r="B10264" t="str">
            <v>超微针刀治疗</v>
          </cell>
          <cell r="C10264" t="str">
            <v>使用超微针刀对特定部位进行针刺治疗，通过体格检查及生物力学的评估，找出患者力学缺陷、肌筋膜的痛点或扳机点，进行超微针刀治疗，松解肌筋膜，调整生物力学，缓解临床症状。</v>
          </cell>
          <cell r="D10264" t="str">
            <v>超微针刀</v>
          </cell>
        </row>
        <row r="10264">
          <cell r="F10264" t="str">
            <v>次</v>
          </cell>
        </row>
        <row r="10264">
          <cell r="H10264">
            <v>150</v>
          </cell>
          <cell r="I10264">
            <v>120</v>
          </cell>
          <cell r="J10264">
            <v>105</v>
          </cell>
          <cell r="K10264" t="str">
            <v>丙类</v>
          </cell>
        </row>
        <row r="10265">
          <cell r="A10265" t="str">
            <v>QHXZ0113</v>
          </cell>
          <cell r="B10265" t="str">
            <v>中药临方加工散剂</v>
          </cell>
          <cell r="C10265" t="str">
            <v>按医生处方特殊要求，采用烘烤干燥，加液研磨、借助机械力将固体药物、中药饮片粉碎成规定细度，供临床治疗需要的、混合均匀的中药剂型。</v>
          </cell>
          <cell r="D10265" t="str">
            <v>包装材料</v>
          </cell>
        </row>
        <row r="10265">
          <cell r="F10265" t="str">
            <v>每千克</v>
          </cell>
          <cell r="G10265" t="str">
            <v>处方中含细料药、毒麻剧限等特殊处理药物的，每千克加收50%</v>
          </cell>
          <cell r="H10265">
            <v>30</v>
          </cell>
          <cell r="I10265">
            <v>25</v>
          </cell>
          <cell r="J10265">
            <v>20</v>
          </cell>
          <cell r="K10265" t="str">
            <v>丙类</v>
          </cell>
        </row>
        <row r="10266">
          <cell r="A10266" t="str">
            <v>QHXZ0114</v>
          </cell>
          <cell r="B10266" t="str">
            <v>内热针治疗</v>
          </cell>
          <cell r="C10266" t="str">
            <v>体表定位，穿刺点碘伏消毒，局麻，用特质内热针刺进入治疗穴位/部位，接入温控套管，固定，设定治疗温度，留置持续治疗20分钟，治疗结束后处理穿刺部位。</v>
          </cell>
          <cell r="D10266" t="str">
            <v>内热针</v>
          </cell>
        </row>
        <row r="10266">
          <cell r="F10266" t="str">
            <v>部位</v>
          </cell>
        </row>
        <row r="10266">
          <cell r="H10266">
            <v>350</v>
          </cell>
          <cell r="I10266">
            <v>280</v>
          </cell>
          <cell r="J10266">
            <v>245</v>
          </cell>
          <cell r="K10266" t="str">
            <v>乙类</v>
          </cell>
        </row>
        <row r="10267">
          <cell r="A10267" t="str">
            <v>QHXZ0115</v>
          </cell>
          <cell r="B10267" t="str">
            <v>医用臭氧注射治疗</v>
          </cell>
          <cell r="C10267" t="str">
            <v>体表穿刺点碘伏消毒，局麻，通过穿刺针到达治疗部位，回抽，无异常，注入臭氧，敷贴覆盖伤口。  </v>
          </cell>
          <cell r="D10267" t="str">
            <v>专用高密度空气过滤器</v>
          </cell>
        </row>
        <row r="10267">
          <cell r="F10267" t="str">
            <v>次</v>
          </cell>
        </row>
        <row r="10267">
          <cell r="H10267">
            <v>200</v>
          </cell>
          <cell r="I10267">
            <v>160</v>
          </cell>
          <cell r="J10267">
            <v>140</v>
          </cell>
          <cell r="K10267" t="str">
            <v>乙类</v>
          </cell>
        </row>
        <row r="10268">
          <cell r="A10268" t="str">
            <v>QHXZ0116</v>
          </cell>
          <cell r="B10268" t="str">
            <v>人体器官功能扫描系统（DDFAO鹰演）</v>
          </cell>
          <cell r="C10268" t="str">
            <v>鹰演EIS系统通过在额头、手、脚对称放置的6个电极，在人体22个体区持续发送自适应、自动调节的低电压直流电信号，该信号在人体组织内转化离子流，依据离子流在阴阳两极的极化运动，获得穿过组织的电阻、电传导性、PH值、及所穿过细胞膜的动作电位，激活人体各脏器的间质细胞的电生理活动，获得电流数据，通过数字模型对数据进行3D重建，9大系统风险评估（呼吸、消化、免疫、变性疾病、泌尿生殖、骨骼、心血管、内分泌、植物神经），对整个机体的各组织器官进行全面的功能评估。</v>
          </cell>
          <cell r="D10268" t="str">
            <v>电极</v>
          </cell>
        </row>
        <row r="10268">
          <cell r="F10268" t="str">
            <v>次</v>
          </cell>
        </row>
        <row r="10268">
          <cell r="H10268">
            <v>380</v>
          </cell>
          <cell r="I10268">
            <v>300</v>
          </cell>
          <cell r="J10268">
            <v>260</v>
          </cell>
          <cell r="K10268" t="str">
            <v>丙类</v>
          </cell>
        </row>
        <row r="10269">
          <cell r="A10269" t="str">
            <v>QHXZ0117</v>
          </cell>
          <cell r="B10269" t="str">
            <v>人工心脏瓣膜置换术后瓣周漏介入封堵术</v>
          </cell>
          <cell r="C10269" t="str">
            <v>麻醉下，穿刺右侧股动、静脉，置入鞘管。猪尾导管经股动脉至左心室造影。右冠状动脉造影导管经股动脉-主动脉-左心室-瓣周漏-左心房。经股静脉送右心导管或经胸部小切口穿刺右房，穿刺房间隔送长鞘至左房。建立轨迹，置入输送装置，送入封堵器，释放，撤出鞘管，压迫器压迫。</v>
          </cell>
        </row>
        <row r="10269">
          <cell r="E10269" t="str">
            <v>栓塞材料,导丝，造影导管，压迫止血器，血管鞘组，圈套器</v>
          </cell>
          <cell r="F10269" t="str">
            <v>次</v>
          </cell>
          <cell r="G10269" t="str">
            <v>每增加一个封堵部位按30%收取</v>
          </cell>
          <cell r="H10269">
            <v>3600</v>
          </cell>
          <cell r="I10269">
            <v>2880</v>
          </cell>
          <cell r="J10269">
            <v>2520</v>
          </cell>
          <cell r="K10269" t="str">
            <v>乙类</v>
          </cell>
        </row>
        <row r="10270">
          <cell r="A10270" t="str">
            <v>QHXZ0118</v>
          </cell>
          <cell r="B10270" t="str">
            <v>经胸腔镜胸壁畸形矫正术</v>
          </cell>
          <cell r="C10270" t="str">
            <v>全麻下，备皮铺巾，取患处所在胸骨及双侧肋间切口，置入胸腔镜，直视下传入引导器，引入弧形金属支架，放置矫形固定器，妥善固定，完成矫形。</v>
          </cell>
        </row>
        <row r="10270">
          <cell r="E10270" t="str">
            <v>腔镜材料，负压引流管路，特殊缝线，漏斗胸矫形器</v>
          </cell>
          <cell r="F10270" t="str">
            <v>次</v>
          </cell>
        </row>
        <row r="10270">
          <cell r="H10270">
            <v>1600</v>
          </cell>
          <cell r="I10270">
            <v>1280</v>
          </cell>
          <cell r="J10270">
            <v>1120</v>
          </cell>
          <cell r="K10270" t="str">
            <v>乙类</v>
          </cell>
        </row>
        <row r="10271">
          <cell r="A10271" t="str">
            <v>QHXZ0119</v>
          </cell>
          <cell r="B10271" t="str">
            <v>经胸腔镜膈肌折叠术</v>
          </cell>
          <cell r="C10271" t="str">
            <v>全麻下，消毒铺巾，贴膜，经胸腔镜切口，电刀开胸探查，折叠缝合膈肌，止血并放置引流管，关胸。</v>
          </cell>
        </row>
        <row r="10271">
          <cell r="E10271" t="str">
            <v>腔镜材料，负压引流管路，特殊缝线，补片</v>
          </cell>
          <cell r="F10271" t="str">
            <v>次</v>
          </cell>
        </row>
        <row r="10271">
          <cell r="H10271">
            <v>2100</v>
          </cell>
          <cell r="I10271">
            <v>1680</v>
          </cell>
          <cell r="J10271">
            <v>1470</v>
          </cell>
          <cell r="K10271" t="str">
            <v>乙类</v>
          </cell>
        </row>
        <row r="10272">
          <cell r="A10272" t="str">
            <v>QHXZ0120</v>
          </cell>
          <cell r="B10272" t="str">
            <v>经胸腔镜心包开窗引流术</v>
          </cell>
          <cell r="C10272" t="str">
            <v>全麻下，消毒铺巾，贴膜，经胸腔镜入胸探查，进行心包开窗，放置引流，关胸。</v>
          </cell>
        </row>
        <row r="10272">
          <cell r="E10272" t="str">
            <v>腔镜材料，负压引流管路</v>
          </cell>
          <cell r="F10272" t="str">
            <v>次</v>
          </cell>
        </row>
        <row r="10272">
          <cell r="H10272">
            <v>2000</v>
          </cell>
          <cell r="I10272">
            <v>1600</v>
          </cell>
          <cell r="J10272">
            <v>1400</v>
          </cell>
          <cell r="K10272" t="str">
            <v>乙类</v>
          </cell>
        </row>
        <row r="10273">
          <cell r="A10273" t="str">
            <v>QHXZ0121</v>
          </cell>
          <cell r="B10273" t="str">
            <v>四肢动脉血栓清除术</v>
          </cell>
          <cell r="C10273" t="str">
            <v>局麻下，于肱动脉病变处切开，血栓切除，并以取栓导管向病变近远心端取栓，或经血管穿刺植入溶栓导管动脉内溶栓，关闭切口。</v>
          </cell>
        </row>
        <row r="10273">
          <cell r="E10273" t="str">
            <v>补片，导丝，导管，取栓导管，溶栓导管，特殊缝线，止血材料</v>
          </cell>
          <cell r="F10273" t="str">
            <v>次</v>
          </cell>
        </row>
        <row r="10273">
          <cell r="H10273">
            <v>2200</v>
          </cell>
          <cell r="I10273">
            <v>1760</v>
          </cell>
          <cell r="J10273">
            <v>1540</v>
          </cell>
          <cell r="K10273" t="str">
            <v>乙类</v>
          </cell>
        </row>
        <row r="10274">
          <cell r="A10274" t="str">
            <v>QHXZ0122</v>
          </cell>
          <cell r="B10274" t="str">
            <v>锁骨下动脉栓塞术</v>
          </cell>
          <cell r="C10274" t="str">
            <v>局麻下，穿刺置管，造影摄片，选择破口或动脉开口给予栓塞，复查造影，拔管，穿刺点压迫包扎。</v>
          </cell>
        </row>
        <row r="10274">
          <cell r="E10274" t="str">
            <v>导管，导丝，栓塞材料</v>
          </cell>
          <cell r="F10274" t="str">
            <v>次</v>
          </cell>
        </row>
        <row r="10274">
          <cell r="H10274">
            <v>2100</v>
          </cell>
          <cell r="I10274">
            <v>1680</v>
          </cell>
          <cell r="J10274">
            <v>1470</v>
          </cell>
          <cell r="K10274" t="str">
            <v>乙类</v>
          </cell>
        </row>
        <row r="10275">
          <cell r="A10275" t="str">
            <v>QHXZ0123</v>
          </cell>
          <cell r="B10275" t="str">
            <v>心脏冷冻消融术</v>
          </cell>
          <cell r="C10275" t="str">
            <v>消毒铺巾，局部麻醉，监护仪监护下，血管造影机X线引导下穿刺动脉或静脉，放置鞘管，进行房间隔穿刺,行肺静脉造影，放置冷冻消融导管及环形标测电极，对四根肺静脉逐个进行降温消融，以电生理刺激仪反复刺激诱发并采用多通道电生理记录仪记录，证实心动过速不能诱发。不含有创心内电生理检查、造影、监护、DSA引导。  </v>
          </cell>
        </row>
        <row r="10275">
          <cell r="E10275" t="str">
            <v>环形标测电极，可调控型导管鞘，球囊型冷冻消融导管，房间隔穿刺针鞘，标测电极，三联三通，Y型阀，压力延长管</v>
          </cell>
          <cell r="F10275" t="str">
            <v>次</v>
          </cell>
        </row>
        <row r="10275">
          <cell r="H10275">
            <v>4200</v>
          </cell>
          <cell r="I10275">
            <v>3360</v>
          </cell>
          <cell r="J10275">
            <v>2940</v>
          </cell>
          <cell r="K10275" t="str">
            <v>乙类</v>
          </cell>
        </row>
        <row r="10276">
          <cell r="A10276" t="str">
            <v>QHXZ0124</v>
          </cell>
          <cell r="B10276" t="str">
            <v>左心耳封堵术</v>
          </cell>
          <cell r="C10276" t="str">
            <v>全麻下，食道超声检查左心耳形态。穿刺股静脉，行房间隔穿刺，进入左房，行左心耳造影。左房内完成封堵器的导引系统交换。在食道超声和X光造影提示下，沿造影导管放置导引系统于左心耳内。沿导引系统递送封堵器，在食道超声和X光下释放封堵器，不含房间隔穿刺、造影、监护、食道超声。</v>
          </cell>
        </row>
        <row r="10276">
          <cell r="E10276" t="str">
            <v>导丝，导引系统，房间隔穿刺针鞘，左心耳封堵器，猪尾导管</v>
          </cell>
          <cell r="F10276" t="str">
            <v>次</v>
          </cell>
        </row>
        <row r="10276">
          <cell r="H10276">
            <v>3000</v>
          </cell>
          <cell r="I10276">
            <v>2400</v>
          </cell>
          <cell r="J10276">
            <v>2100</v>
          </cell>
          <cell r="K10276" t="str">
            <v>乙类</v>
          </cell>
        </row>
        <row r="10277">
          <cell r="A10277" t="str">
            <v>QHXZ0125</v>
          </cell>
          <cell r="B10277" t="str">
            <v>玻尿酸填充术</v>
          </cell>
          <cell r="C10277" t="str">
            <v>将玻尿酸填充到面部凹陷和皱纹部位，能刺激胶原蛋白增生，激发肌肤活力，从而达到恢复皮肤弹性、托平由于皮肤缺水而变得松驰萎缩的组织，达到抚平皱纹的效果。</v>
          </cell>
        </row>
        <row r="10277">
          <cell r="E10277" t="str">
            <v>透明质酸钠</v>
          </cell>
          <cell r="F10277" t="str">
            <v>部位</v>
          </cell>
          <cell r="G10277" t="str">
            <v>以10cm*10cm为基价，每增加一个部位按60%收取</v>
          </cell>
          <cell r="H10277" t="str">
            <v>市场调节价</v>
          </cell>
          <cell r="I10277" t="str">
            <v>市场调节价</v>
          </cell>
          <cell r="J10277" t="str">
            <v>市场调节价</v>
          </cell>
          <cell r="K10277" t="str">
            <v>丙类</v>
          </cell>
        </row>
        <row r="10278">
          <cell r="A10278" t="str">
            <v>QHXZ0126</v>
          </cell>
          <cell r="B10278" t="str">
            <v>激光脱毛</v>
          </cell>
          <cell r="C10278" t="str">
            <v>激光脱毛依据选择性光热作用原理，特定波长的激光被毛囊中的黑色素吸收，从而达到破坏毛囊使毛发脱落的作用。</v>
          </cell>
        </row>
        <row r="10278">
          <cell r="F10278" t="str">
            <v>平方厘米</v>
          </cell>
        </row>
        <row r="10278">
          <cell r="H10278" t="str">
            <v>市场调节价</v>
          </cell>
          <cell r="I10278" t="str">
            <v>市场调节价</v>
          </cell>
          <cell r="J10278" t="str">
            <v>市场调节价</v>
          </cell>
          <cell r="K10278" t="str">
            <v>丙类</v>
          </cell>
        </row>
        <row r="10279">
          <cell r="A10279" t="str">
            <v>QHXZ0127</v>
          </cell>
          <cell r="B10279" t="str">
            <v>聚焦射频</v>
          </cell>
          <cell r="C10279" t="str">
            <v>热拉提能准确将射频能量作用于真皮层，热作用促进胶原纤维即刻收缩，达到紧肤效果。热拉提可将能量精准的作用于SMAS层，促进胶原持续增生，有效提升松弛的皮肤线条。</v>
          </cell>
        </row>
        <row r="10279">
          <cell r="F10279" t="str">
            <v>次</v>
          </cell>
        </row>
        <row r="10279">
          <cell r="H10279" t="str">
            <v>市场调节价</v>
          </cell>
          <cell r="I10279" t="str">
            <v>市场调节价</v>
          </cell>
          <cell r="J10279" t="str">
            <v>市场调节价</v>
          </cell>
          <cell r="K10279" t="str">
            <v>丙类</v>
          </cell>
        </row>
        <row r="10280">
          <cell r="A10280" t="str">
            <v>QHXZ0128</v>
          </cell>
          <cell r="B10280" t="str">
            <v>水光注射</v>
          </cell>
          <cell r="C10280" t="str">
            <v>水光注射技术是指在微电脑的控制下用一次性注射针头负压系统将皮肤吸附起来，将药物注射到相应部位，达到治疗及修复目的。</v>
          </cell>
        </row>
        <row r="10280">
          <cell r="E10280" t="str">
            <v>透明质酸钠</v>
          </cell>
          <cell r="F10280" t="str">
            <v>部位</v>
          </cell>
          <cell r="G10280" t="str">
            <v>以10cm*10cm为基价，每增加一个部位按40%收取</v>
          </cell>
          <cell r="H10280" t="str">
            <v>市场调节价</v>
          </cell>
          <cell r="I10280" t="str">
            <v>市场调节价</v>
          </cell>
          <cell r="J10280" t="str">
            <v>市场调节价</v>
          </cell>
          <cell r="K10280" t="str">
            <v>丙类</v>
          </cell>
        </row>
        <row r="10281">
          <cell r="A10281" t="str">
            <v>QHXZ0129</v>
          </cell>
          <cell r="B10281" t="str">
            <v>营养干预体重管理</v>
          </cell>
          <cell r="C10281" t="str">
            <v>由临床营养医师、营养师对门诊和住院病人进行肥胖评估、生活方式危险度评估，根据评估结果运用TLC-诺特减重五步法通过饮食、动动、行为心理等方面制定个体化体重管理营养治疗方案，通过营养手段对特殊人群进行追踪指导、健康宣教、体重管理、血糖管理、纠正代谢紊乱、改善营养状况，达到促进患者快速康复、改善指标、维持健康体重并重塑健康生活方式的目的。</v>
          </cell>
        </row>
        <row r="10281">
          <cell r="F10281" t="str">
            <v>次</v>
          </cell>
        </row>
        <row r="10281">
          <cell r="H10281" t="str">
            <v>市场调节价</v>
          </cell>
          <cell r="I10281" t="str">
            <v>市场调节价</v>
          </cell>
          <cell r="J10281" t="str">
            <v>市场调节价</v>
          </cell>
          <cell r="K10281" t="str">
            <v>丙类</v>
          </cell>
        </row>
        <row r="10282">
          <cell r="A10282" t="str">
            <v>QHXZ0130</v>
          </cell>
          <cell r="B10282" t="str">
            <v>肿瘤疾病易感基因检测</v>
          </cell>
          <cell r="C10282" t="str">
            <v>可检测XRCC1基因、HIBCH基因、HULC基因等。样本类型：血液样本。样本采集、签收、处理（据标本类型不同进行相应的前处理），提取基因组DNA，分析扩增产物或杂交或生物芯片测序等，进行基因分析，判断并审核结果，录入实验室信息系统或人工登记，并发送报告，按规定处理废弃物，接受临床相关咨询。</v>
          </cell>
          <cell r="D10282" t="str">
            <v>试剂，质控品，生物芯片</v>
          </cell>
        </row>
        <row r="10282">
          <cell r="F10282" t="str">
            <v>每个位点</v>
          </cell>
          <cell r="G10282" t="str">
            <v>以七个位点为基价，每增加一个位点按20%收取</v>
          </cell>
          <cell r="H10282" t="str">
            <v>市场调节价</v>
          </cell>
          <cell r="I10282" t="str">
            <v>市场调节价</v>
          </cell>
          <cell r="J10282" t="str">
            <v>市场调节价</v>
          </cell>
          <cell r="K10282" t="str">
            <v>丙类</v>
          </cell>
        </row>
        <row r="10283">
          <cell r="A10283" t="str">
            <v>QHXZ0131</v>
          </cell>
          <cell r="B10283" t="str">
            <v>心脑血管疾病易感基因检测</v>
          </cell>
          <cell r="C10283" t="str">
            <v>可检测PON1基因、GCKR基因、CYP11B2基因等。样本类型：血液样本。样本采集、签收、处理（据标本类型不同进行相应的前处理），提取基因组DNA，分析扩增产物或杂交或生物芯片测序等，进行基因分析，判断并审核结果，录入实验室信息系统或人工登记，并发送报告，按规定处理废弃物，接受临床相关咨询。</v>
          </cell>
          <cell r="D10283" t="str">
            <v>试剂，质控品，生物芯片</v>
          </cell>
        </row>
        <row r="10283">
          <cell r="F10283" t="str">
            <v>每个位点</v>
          </cell>
          <cell r="G10283" t="str">
            <v>以七个位点为基价，每增加一个位点按20%收取</v>
          </cell>
          <cell r="H10283" t="str">
            <v>市场调节价</v>
          </cell>
          <cell r="I10283" t="str">
            <v>市场调节价</v>
          </cell>
          <cell r="J10283" t="str">
            <v>市场调节价</v>
          </cell>
          <cell r="K10283" t="str">
            <v>丙类</v>
          </cell>
        </row>
        <row r="10284">
          <cell r="A10284" t="str">
            <v>QHXZ0132</v>
          </cell>
          <cell r="B10284" t="str">
            <v>内分泌与代谢类疾病易感基因检测
</v>
          </cell>
          <cell r="C10284" t="str">
            <v>可检测ST6GAL1基因、CDKN2B-AS1基因、ARMS2基因等。样本类型：血液样本。样本采集、签收、处理（据标本类型不同进行相应的前处理），提取基因组DNA，分析扩增产物或杂交或生物芯片测序等，进行基因分析，判断并审核结果，录入实验室信息系统或人工登记，并发送报告，按规定处理废弃物，接受临床相关咨询。
</v>
          </cell>
          <cell r="D10284" t="str">
            <v>试剂，质控品，生物芯片</v>
          </cell>
        </row>
        <row r="10284">
          <cell r="F10284" t="str">
            <v>每个位点</v>
          </cell>
          <cell r="G10284" t="str">
            <v>以七个位点为基价，每增加一个位点按20%收取</v>
          </cell>
          <cell r="H10284" t="str">
            <v>市场调节价</v>
          </cell>
          <cell r="I10284" t="str">
            <v>市场调节价</v>
          </cell>
          <cell r="J10284" t="str">
            <v>市场调节价</v>
          </cell>
          <cell r="K10284" t="str">
            <v>丙类</v>
          </cell>
        </row>
        <row r="10285">
          <cell r="A10285" t="str">
            <v>QHXZ0133</v>
          </cell>
          <cell r="B10285" t="str">
            <v>岩盐气溶胶氧疗法</v>
          </cell>
          <cell r="C10285" t="str">
            <v>通过盐疗机向治疗间内打入盐离子，使岩盐气溶胶氧疗室内的高氧浓度空气，在盐岩壁间往返循环，形成循环小气候，进行不低于30分钟的治疗。</v>
          </cell>
        </row>
        <row r="10285">
          <cell r="F10285" t="str">
            <v>次</v>
          </cell>
          <cell r="G10285" t="str">
            <v>每日不得超过3次</v>
          </cell>
          <cell r="H10285" t="str">
            <v>市场调节价</v>
          </cell>
          <cell r="I10285" t="str">
            <v>市场调节价</v>
          </cell>
          <cell r="J10285" t="str">
            <v>市场调节价</v>
          </cell>
          <cell r="K10285" t="str">
            <v>丙类</v>
          </cell>
        </row>
        <row r="10286">
          <cell r="A10286" t="str">
            <v>QHXZ0134</v>
          </cell>
          <cell r="B10286" t="str">
            <v>七种肺癌自身抗体分子检测</v>
          </cell>
          <cell r="C10286" t="str">
            <v>样本类型：血液。样本采集、签收、处理，加免疫试剂，温育，检测，质控，审核结果，录入实验室信息系统或人工登记，发送报告；按规定处理废弃物，接受临床相关咨询。</v>
          </cell>
          <cell r="D10286" t="str">
            <v>试剂，
质控品，
校准品</v>
          </cell>
        </row>
        <row r="10286">
          <cell r="F10286" t="str">
            <v>次</v>
          </cell>
        </row>
        <row r="10286">
          <cell r="H10286" t="str">
            <v>市场调节价</v>
          </cell>
          <cell r="I10286" t="str">
            <v>市场调节价</v>
          </cell>
          <cell r="J10286" t="str">
            <v>市场调节价</v>
          </cell>
          <cell r="K10286" t="str">
            <v>丙类</v>
          </cell>
        </row>
        <row r="10287">
          <cell r="A10287" t="str">
            <v>QHXZ0135</v>
          </cell>
          <cell r="B10287" t="str">
            <v>乳腺癌21基因表达检测</v>
          </cell>
          <cell r="C10287" t="str">
            <v>样本类型：甲醛固定石蜡包埋组织、新鲜或冷冻组织。离心收集细胞，组织粉萃机匀浆化，组织裂解，经反复离心及相应化学试剂去除蛋白，回收DNA，于荧光PCR仪进行处理，分析结果，诊断。含上述技术过程中所产生的废液、废物的处理，接受临床相关咨询。</v>
          </cell>
        </row>
        <row r="10287">
          <cell r="F10287" t="str">
            <v>次</v>
          </cell>
        </row>
        <row r="10287">
          <cell r="H10287" t="str">
            <v>市场调节价</v>
          </cell>
          <cell r="I10287" t="str">
            <v>市场调节价</v>
          </cell>
          <cell r="J10287" t="str">
            <v>市场调节价</v>
          </cell>
          <cell r="K10287" t="str">
            <v>丙类</v>
          </cell>
        </row>
        <row r="10288">
          <cell r="A10288" t="str">
            <v>QHXZ0136</v>
          </cell>
          <cell r="B10288" t="str">
            <v>导乐镇痛分娩</v>
          </cell>
          <cell r="C10288" t="str">
            <v>导乐镇痛分娩是指在产程过程中，运用心理支持治疗、针刺镇痛、经皮电神经刺激仪的治疗的方法，对产妇心理安慰、感情支持和生理帮助，提供专业化、人性化的服务，减少对自然分娩的干扰，帮助孕妇减轻或者缓解疼痛。科学的运用音乐，结合呼吸、放松、催眠、曼舞、自由体位、导乐陪伴、分娩球、抚触、按摩等方法进行系统服务，能有效减缓分娩疼痛，缩短产程时间，转移注意力、减缓紧张焦虑、放松身心、保存体力。抑制痛觉神经中枢，促进内啡肽分泌，降低疼痛等级。提升自然分娩率，并定期做好孕期教育。
</v>
          </cell>
          <cell r="D10288" t="str">
            <v>一次性传导贴</v>
          </cell>
        </row>
        <row r="10288">
          <cell r="F10288" t="str">
            <v>次</v>
          </cell>
          <cell r="G10288" t="str">
            <v>以6小时为基价，超过6小时，每增加1小时按10%收取</v>
          </cell>
          <cell r="H10288" t="str">
            <v>市场调节价</v>
          </cell>
          <cell r="I10288" t="str">
            <v>市场调节价</v>
          </cell>
          <cell r="J10288" t="str">
            <v>市场调节价</v>
          </cell>
          <cell r="K10288" t="str">
            <v>丙类</v>
          </cell>
        </row>
        <row r="10289">
          <cell r="A10289" t="str">
            <v>QHXZ0137</v>
          </cell>
          <cell r="B10289" t="str">
            <v>互联网复诊</v>
          </cell>
          <cell r="C10289" t="str">
            <v>指医疗机构通过远程医疗服务平台，由具有3年以上独立临床工作经验的医师直接向患者提供的常见病、慢性病复诊诊疗服务。在线询问病史、听取患者主诉，查看影像、超声、心电等医疗图文信息，记录病情，提供诊疗建议，如提供治疗方案或开具处方。</v>
          </cell>
        </row>
        <row r="10289">
          <cell r="F10289" t="str">
            <v>次</v>
          </cell>
          <cell r="G10289" t="str">
            <v>不区分医务人员职称，不得用于首诊</v>
          </cell>
          <cell r="H10289">
            <v>13</v>
          </cell>
          <cell r="I10289">
            <v>11</v>
          </cell>
          <cell r="J10289">
            <v>9</v>
          </cell>
        </row>
        <row r="10290">
          <cell r="A10290" t="str">
            <v>QHXZ0138</v>
          </cell>
          <cell r="B10290" t="str">
            <v>门静脉/肝静脉重建术</v>
          </cell>
          <cell r="C10290" t="str">
            <v>消毒铺巾，逐层进腹、探查，游离肝脏及第一、第二肝门，阻断肝门，分离肿瘤或者病灶侵犯门静脉\肝静脉区域，予以切除病灶，修补缺损或成型重建门静脉\肝静脉，止血，冲洗腹腔，关腹。</v>
          </cell>
        </row>
        <row r="10290">
          <cell r="E10290" t="str">
            <v>修补材料，特殊缝线，止血材料</v>
          </cell>
          <cell r="F10290" t="str">
            <v>次</v>
          </cell>
          <cell r="G10290" t="str">
            <v>1、此项为辅加操作项目
2、行门静脉/肝静脉修补术按50%收取</v>
          </cell>
          <cell r="H10290">
            <v>1200</v>
          </cell>
          <cell r="I10290">
            <v>960</v>
          </cell>
          <cell r="J10290">
            <v>840</v>
          </cell>
          <cell r="K10290" t="str">
            <v>乙类</v>
          </cell>
        </row>
        <row r="10291">
          <cell r="A10291" t="str">
            <v>QHXZ0139</v>
          </cell>
          <cell r="B10291" t="str">
            <v>经皮腘窝囊肿穿刺置管引流术</v>
          </cell>
          <cell r="C10291" t="str">
            <v>定位，消毒铺巾，局麻，穿刺，囊液置管引流。不含影像学引导。</v>
          </cell>
          <cell r="D10291" t="str">
            <v>注射器，引流装置</v>
          </cell>
          <cell r="E10291" t="str">
            <v>穿刺针，导丝，导管</v>
          </cell>
          <cell r="F10291" t="str">
            <v>次</v>
          </cell>
        </row>
        <row r="10291">
          <cell r="H10291">
            <v>400</v>
          </cell>
          <cell r="I10291">
            <v>320</v>
          </cell>
          <cell r="J10291">
            <v>280</v>
          </cell>
          <cell r="K10291" t="str">
            <v>乙类</v>
          </cell>
        </row>
        <row r="10292">
          <cell r="A10292" t="str">
            <v>QHXZ0140</v>
          </cell>
          <cell r="B10292" t="str">
            <v>经内镜支气管热成形术</v>
          </cell>
          <cell r="C10292" t="str">
            <v>麻醉下，插入电子支气管镜，对于大于3mm的气道进行射频消融治疗，如有出血，给予冰盐水、肾上腺素盐水或凝血酶局部治疗。不含电子支气管镜检查术。不含监护。</v>
          </cell>
        </row>
        <row r="10292">
          <cell r="E10292" t="str">
            <v>导管，导丝</v>
          </cell>
          <cell r="F10292" t="str">
            <v>次</v>
          </cell>
        </row>
        <row r="10292">
          <cell r="H10292">
            <v>1500</v>
          </cell>
          <cell r="I10292">
            <v>1200</v>
          </cell>
          <cell r="J10292">
            <v>1050</v>
          </cell>
          <cell r="K10292" t="str">
            <v>乙类</v>
          </cell>
        </row>
        <row r="10293">
          <cell r="A10293" t="str">
            <v>QHXZ0141</v>
          </cell>
          <cell r="B10293" t="str">
            <v>下肢模拟步行辅助训练</v>
          </cell>
          <cell r="C10293" t="str">
            <v>由治疗师先根据患者股骨长度、小腿长度及躯干维度选择合适的器材佩戴在患者相应部位，通过模拟人行走步态的自动化的康复治疗设备将有步行障碍的患者进行被动的、辅助主动地步态恢复训练。</v>
          </cell>
        </row>
        <row r="10293">
          <cell r="F10293" t="str">
            <v>次</v>
          </cell>
        </row>
        <row r="10293">
          <cell r="H10293">
            <v>200</v>
          </cell>
          <cell r="I10293">
            <v>160</v>
          </cell>
          <cell r="J10293">
            <v>140</v>
          </cell>
          <cell r="K10293" t="str">
            <v>丙类</v>
          </cell>
        </row>
        <row r="10294">
          <cell r="A10294" t="str">
            <v>QHXZ0142</v>
          </cell>
          <cell r="B10294" t="str">
            <v>富血小板胶浆治疗</v>
          </cell>
          <cell r="C10294" t="str">
            <v>抽取患者静脉血，通过离心的方法，从自体血中提出的血小板浓缩液，采用创面外敷、关节腔注射或注射点注射等方法，用于促进骨和软组织的修复。不含关节腔注射。</v>
          </cell>
          <cell r="D10294" t="str">
            <v>换药包，敷料，绷带</v>
          </cell>
          <cell r="E10294" t="str">
            <v>富血小板血浆PRP制备用套装</v>
          </cell>
          <cell r="F10294" t="str">
            <v>次</v>
          </cell>
        </row>
        <row r="10294">
          <cell r="H10294">
            <v>400</v>
          </cell>
          <cell r="I10294">
            <v>320</v>
          </cell>
          <cell r="J10294">
            <v>280</v>
          </cell>
          <cell r="K10294" t="str">
            <v>乙类</v>
          </cell>
        </row>
        <row r="10295">
          <cell r="A10295" t="str">
            <v>QHXZ0143</v>
          </cell>
          <cell r="B10295" t="str">
            <v>抗蛋白酶3抗体测定(PR3)</v>
          </cell>
          <cell r="C10295" t="str">
            <v>样本类型：血液。样本采集、签收、处理，定标和质控，检测样本，审核结果，录入实验室信息系统或人工登记，发送报告；按规定处理废弃物；接受临床相关咨询。</v>
          </cell>
          <cell r="D10295" t="str">
            <v>试剂，定标液，质控液</v>
          </cell>
        </row>
        <row r="10295">
          <cell r="F10295" t="str">
            <v>项</v>
          </cell>
        </row>
        <row r="10295">
          <cell r="H10295">
            <v>70</v>
          </cell>
          <cell r="I10295">
            <v>55</v>
          </cell>
          <cell r="J10295">
            <v>50</v>
          </cell>
          <cell r="K10295" t="str">
            <v>乙类</v>
          </cell>
        </row>
        <row r="10296">
          <cell r="A10296" t="str">
            <v>QHXZ0144</v>
          </cell>
          <cell r="B10296" t="str">
            <v>细胞DNA倍体分析</v>
          </cell>
          <cell r="C10296" t="str">
            <v>样本类型：各种脱落细胞、体液、灌洗液、黏膜刮取物、黏膜刷取物、穿刺物、组织标本。样本采集、收集，标本预处理，液基薄层细胞制片或细胞涂片或细胞印片，经脱氧核糖核酸（DNA）特殊染色后，脱水，封片，由细胞DNA倍体分析系统自动扫描细胞制片上每个细胞，计算机软件定量分析每个细胞DNA倍体及DNA指数，复合呈现每个细胞DNA指数定量指标，直方图，散点图，再进行人工复核后审核完成，医师签发报告；按规定处理废弃物；接受临床相关咨询。</v>
          </cell>
          <cell r="D10296" t="str">
            <v>试剂，定标液，质控液</v>
          </cell>
        </row>
        <row r="10296">
          <cell r="F10296" t="str">
            <v>项</v>
          </cell>
        </row>
        <row r="10296">
          <cell r="H10296">
            <v>350</v>
          </cell>
          <cell r="I10296">
            <v>280</v>
          </cell>
          <cell r="J10296">
            <v>245</v>
          </cell>
          <cell r="K10296" t="str">
            <v>乙类</v>
          </cell>
        </row>
        <row r="10297">
          <cell r="A10297" t="str">
            <v>QHXZ0145</v>
          </cell>
          <cell r="B10297" t="str">
            <v>深部组织异物取出术</v>
          </cell>
          <cell r="C10297" t="str">
            <v>消毒铺巾，麻醉，影像定位下，逐层切开，根据异物的位置分离相应深部组织，找到异物并取出，伤口闭合，包扎。不含影像学引导。</v>
          </cell>
        </row>
        <row r="10297">
          <cell r="E10297" t="str">
            <v>止血材料，特殊缝线</v>
          </cell>
          <cell r="F10297" t="str">
            <v>次</v>
          </cell>
        </row>
        <row r="10297">
          <cell r="H10297">
            <v>500</v>
          </cell>
          <cell r="I10297">
            <v>400</v>
          </cell>
          <cell r="J10297">
            <v>350</v>
          </cell>
          <cell r="K10297" t="str">
            <v>乙类</v>
          </cell>
        </row>
        <row r="10298">
          <cell r="A10298" t="str">
            <v>QHXZ0146</v>
          </cell>
          <cell r="B10298" t="str">
            <v>乃戈儿曼秀（མངལ་སྐེར་སྨན་བྱུགས）</v>
          </cell>
          <cell r="C10298" t="str">
            <v>膀胱截石位，臀部铺消毒巾，外阴消毒铺巾，双合诊或三合诊盆腔检查，放入窥器、暴露宫颈阴道，干棉球擦净宫颈粘液，消毒宫颈阴道，钳夹牵引宫颈，将药物注入宫颈管内或涂抹宫颈管口。</v>
          </cell>
          <cell r="D10298" t="str">
            <v>注射器，扩阴器</v>
          </cell>
          <cell r="E10298" t="str">
            <v>药物</v>
          </cell>
          <cell r="F10298" t="str">
            <v>次</v>
          </cell>
        </row>
        <row r="10298">
          <cell r="H10298">
            <v>30</v>
          </cell>
          <cell r="I10298">
            <v>25</v>
          </cell>
          <cell r="J10298">
            <v>20</v>
          </cell>
          <cell r="K10298" t="str">
            <v>乙类</v>
          </cell>
        </row>
        <row r="10299">
          <cell r="A10299" t="str">
            <v>QHXZ0147</v>
          </cell>
          <cell r="B10299" t="str">
            <v>藏医砖敷疗法（སོ་ཕག་གི་དུགས）</v>
          </cell>
          <cell r="C10299" t="str">
            <v>对隆、培根引起的寒性疾病，如腰椎间盘突出症，痔疮、寒性下泻、宫寒、痛经等。采用青泥烧制而成的青砖加热患处外敷。通过热传导把热力源源不断地输入体内，再经由反射穴点的传导，对肌肉组织及关节具有激发调节功效。</v>
          </cell>
        </row>
        <row r="10299">
          <cell r="E10299" t="str">
            <v>药物</v>
          </cell>
          <cell r="F10299" t="str">
            <v>次</v>
          </cell>
        </row>
        <row r="10299">
          <cell r="H10299">
            <v>40</v>
          </cell>
          <cell r="I10299">
            <v>32</v>
          </cell>
          <cell r="J10299">
            <v>28</v>
          </cell>
          <cell r="K10299" t="str">
            <v>乙类</v>
          </cell>
        </row>
        <row r="10300">
          <cell r="A10300" t="str">
            <v>QHXZ0148</v>
          </cell>
          <cell r="B10300" t="str">
            <v>石蜡包埋体液细胞学检查与诊断</v>
          </cell>
          <cell r="C10300" t="str">
            <v>液体标本经离心后的细胞沉渣，通过初检医师取材、自动脱水机脱水、透明、浸蜡，由技师进行石蜡包埋机包埋，组织切片机切片，自动染色机或人工常规HE染色，自动封片机或人工封片，由病理医生显微镜下做出病理诊断。</v>
          </cell>
          <cell r="D10300" t="str">
            <v>标本容器</v>
          </cell>
        </row>
        <row r="10300">
          <cell r="F10300" t="str">
            <v>例</v>
          </cell>
        </row>
        <row r="10300">
          <cell r="H10300">
            <v>120</v>
          </cell>
          <cell r="I10300">
            <v>95</v>
          </cell>
          <cell r="J10300">
            <v>85</v>
          </cell>
          <cell r="K10300" t="str">
            <v>乙类</v>
          </cell>
        </row>
        <row r="10301">
          <cell r="A10301" t="str">
            <v>QHXZ0149</v>
          </cell>
          <cell r="B10301" t="str">
            <v>一般诊疗费</v>
          </cell>
          <cell r="C10301" t="str">
            <v>政府举办的乡镇卫生院、城市社区卫生服务中心、村卫生室收取的挂号费、诊查费、注射费（含静脉注射，不含药品和医用耗材）及药事服务成本。</v>
          </cell>
        </row>
        <row r="10301">
          <cell r="F10301" t="str">
            <v>次</v>
          </cell>
          <cell r="G10301" t="str">
            <v>仅限政府举办的乡镇卫生院、城市社区卫生服务中心、村卫生室。单独的门诊购药不得收取此项，住院就医10天以内（含10天）只能收取1次，超过10天可加收1次，最多不超过2次。</v>
          </cell>
        </row>
        <row r="10301">
          <cell r="J10301">
            <v>16</v>
          </cell>
          <cell r="K10301" t="str">
            <v>乙类定额支付</v>
          </cell>
        </row>
        <row r="10302">
          <cell r="A10302" t="str">
            <v>QHXZ0150</v>
          </cell>
          <cell r="B10302" t="str">
            <v>断层融合</v>
          </cell>
          <cell r="C10302" t="str">
            <v>操作人员核对登记病人信息，针对特殊部位、特殊病变的患者，提醒或协助其去除体表断层部位金属物品等，摆位，扫描，根据需要重建序列图像，冲洗胶片，医生完成诊断报告。</v>
          </cell>
          <cell r="D10302" t="str">
            <v>胶片</v>
          </cell>
        </row>
        <row r="10302">
          <cell r="F10302" t="str">
            <v>次</v>
          </cell>
        </row>
        <row r="10302">
          <cell r="H10302">
            <v>180</v>
          </cell>
          <cell r="I10302">
            <v>145</v>
          </cell>
          <cell r="J10302">
            <v>125</v>
          </cell>
          <cell r="K10302" t="str">
            <v>乙类</v>
          </cell>
        </row>
        <row r="10303">
          <cell r="A10303" t="str">
            <v>QHXZ0151</v>
          </cell>
          <cell r="B10303" t="str">
            <v>医学营养治疗</v>
          </cell>
          <cell r="C10303" t="str">
            <v>指具有专业资质的营养医师根据患者营养风险筛查和营养评定结果对有营养风险或营养不良的患者制订经静脉途径供给病人所需要的热量、维生素、电解质、微量元素及谷氨酰胺的全合一营养制剂的处方。给符合肠外营养适应症的患者个体化静脉营养治疗，定期查看患者的各项营养指标，及时评价监测治疗效果。</v>
          </cell>
        </row>
        <row r="10303">
          <cell r="F10303" t="str">
            <v>次</v>
          </cell>
        </row>
        <row r="10303">
          <cell r="H10303">
            <v>50</v>
          </cell>
          <cell r="I10303">
            <v>40</v>
          </cell>
          <cell r="J10303">
            <v>35</v>
          </cell>
          <cell r="K10303" t="str">
            <v>乙类</v>
          </cell>
        </row>
        <row r="10304">
          <cell r="A10304" t="str">
            <v>QHXZ0152</v>
          </cell>
          <cell r="B10304" t="str">
            <v>人工智能辅助治疗技术</v>
          </cell>
          <cell r="C10304" t="str">
            <v>指临床机器人手术系统在胸外科、普外科、心外科、血管外科、泌尿外科、妇科、肿瘤科等手术的临床应用；含机器人专用器械、臂罩等材料。</v>
          </cell>
        </row>
        <row r="10304">
          <cell r="F10304" t="str">
            <v>次</v>
          </cell>
        </row>
        <row r="10304">
          <cell r="H10304" t="str">
            <v>市场调节价</v>
          </cell>
          <cell r="I10304" t="str">
            <v>市场调节价</v>
          </cell>
          <cell r="J10304" t="str">
            <v>市场调节价</v>
          </cell>
          <cell r="K10304" t="str">
            <v>丙类</v>
          </cell>
        </row>
        <row r="10305">
          <cell r="A10305" t="str">
            <v>QHXZ0153</v>
          </cell>
          <cell r="B10305" t="str">
            <v>直接免疫组织化学测定</v>
          </cell>
          <cell r="C10305" t="str">
            <v>快速免疫组织化学染色与诊断:各种新鲜组织、器官的标本，由病理医师进行取材，病理技术人员进行冰冻切片机切片，进行酒精固定，直接滴加辣根过氧化物酶，然后滴加一抗完成免疫组化染色，病理医师诊断。含废液、废物处理。</v>
          </cell>
          <cell r="D10305" t="str">
            <v>试剂</v>
          </cell>
        </row>
        <row r="10305">
          <cell r="F10305" t="str">
            <v>每标本</v>
          </cell>
          <cell r="G10305" t="str">
            <v>以一种染色为基价，每增加一种染色加收600元，加收不超过2次</v>
          </cell>
          <cell r="H10305">
            <v>800</v>
          </cell>
          <cell r="I10305">
            <v>640</v>
          </cell>
          <cell r="J10305">
            <v>560</v>
          </cell>
          <cell r="K10305" t="str">
            <v>乙类</v>
          </cell>
        </row>
        <row r="10306">
          <cell r="A10306" t="str">
            <v>QHXZ0154</v>
          </cell>
          <cell r="B10306" t="str">
            <v>胎儿胸（腹）腔积液穿刺引流术</v>
          </cell>
          <cell r="C10306" t="str">
            <v>在影像学引导下对胎儿胸腔-羊膜腔放置引流管或穿刺进行引流，缓解胸（腹）腔积液对胎儿胸（腹）腔脏器的压迫。不含影像学引导。</v>
          </cell>
        </row>
        <row r="10306">
          <cell r="E10306" t="str">
            <v>穿刺针</v>
          </cell>
          <cell r="F10306" t="str">
            <v>每胎</v>
          </cell>
          <cell r="G10306" t="str">
            <v>以1个胎儿为基价，每增加1胎加收50%</v>
          </cell>
          <cell r="H10306" t="str">
            <v>市场调节价</v>
          </cell>
          <cell r="I10306" t="str">
            <v>市场调节价</v>
          </cell>
          <cell r="J10306" t="str">
            <v>市场调节价</v>
          </cell>
          <cell r="K10306" t="str">
            <v>乙类</v>
          </cell>
        </row>
        <row r="10307">
          <cell r="A10307" t="str">
            <v>QHXZ0155</v>
          </cell>
          <cell r="B10307" t="str">
            <v>孕中期射频消融选择性减胎术</v>
          </cell>
          <cell r="C10307" t="str">
            <v>射频消融减胎术用于孕15周以上多胎的减胎术，在超声引导定位下，射频针穿刺胎儿腹内段脐带根部，通过高频电流凝固／闭塞脐带血流而达到减灭胎儿。不含超声引导。</v>
          </cell>
        </row>
        <row r="10307">
          <cell r="E10307" t="str">
            <v>射频针</v>
          </cell>
          <cell r="F10307" t="str">
            <v>每胎</v>
          </cell>
          <cell r="G10307" t="str">
            <v>以1个胎儿为基价，每增加1胎加收50%</v>
          </cell>
          <cell r="H10307" t="str">
            <v>市场调节价</v>
          </cell>
          <cell r="I10307" t="str">
            <v>市场调节价</v>
          </cell>
          <cell r="J10307" t="str">
            <v>市场调节价</v>
          </cell>
          <cell r="K10307" t="str">
            <v>丙类</v>
          </cell>
        </row>
        <row r="10308">
          <cell r="A10308" t="str">
            <v>QHXZ0156</v>
          </cell>
          <cell r="B10308" t="str">
            <v>人类表皮生长因子受体-2（HER-2/neu）测定</v>
          </cell>
          <cell r="C10308" t="str">
            <v>样本类型：血液。样本采集、签收、处理、检测、质控，审核结果，录入信息系统或手工登记，发送报告。按规定处理废弃物，接受临床相关咨询。</v>
          </cell>
          <cell r="D10308" t="str">
            <v>试剂，校准品，质控品</v>
          </cell>
        </row>
        <row r="10308">
          <cell r="F10308" t="str">
            <v>项</v>
          </cell>
        </row>
        <row r="10308">
          <cell r="H10308">
            <v>320</v>
          </cell>
          <cell r="I10308">
            <v>260</v>
          </cell>
          <cell r="J10308">
            <v>220</v>
          </cell>
          <cell r="K10308" t="str">
            <v>乙类</v>
          </cell>
        </row>
        <row r="10309">
          <cell r="A10309" t="str">
            <v>QHXZ0157</v>
          </cell>
          <cell r="B10309" t="str">
            <v>幽门螺旋杆菌抗体分型检测</v>
          </cell>
          <cell r="C10309" t="str">
            <v>对抗幽门螺杆菌特异抗原(CagA、VacA、Ure)的IgG抗体的检测。样本类型：血液。样本采集、签收、处理、检测、质控，审核结果，录入信息系统或手工登记，发送报告。按规定处理废弃物，接受临床相关咨询。</v>
          </cell>
          <cell r="D10309" t="str">
            <v>试剂，校准品，质控品</v>
          </cell>
        </row>
        <row r="10309">
          <cell r="F10309" t="str">
            <v>次</v>
          </cell>
        </row>
        <row r="10309">
          <cell r="H10309">
            <v>140</v>
          </cell>
          <cell r="I10309">
            <v>110</v>
          </cell>
          <cell r="J10309">
            <v>100</v>
          </cell>
          <cell r="K10309" t="str">
            <v>丙类</v>
          </cell>
        </row>
        <row r="10310">
          <cell r="A10310" t="str">
            <v>QHXZ0158</v>
          </cell>
          <cell r="B10310" t="str">
            <v>经导管人工主动脉瓣膜置换术（TAVR）</v>
          </cell>
          <cell r="C10310" t="str">
            <v>食道超声测量瓣环，穿刺静脉，放置临时起搏电极，经动脉置入导管测量主动脉压力，导丝建立轨道，行主动脉瓣造影。选择手术路径，送入主动脉瓣扩张球囊，临时起搏高频率起搏心率，扩张主动脉瓣膜，依据球囊扩张形态，选择经导管人工主动脉瓣膜和经导管人工主动脉瓣膜输送系统，临时起搏高频率起搏心率下释放经导管人工主动脉瓣膜系统，拔出鞘管，缝合伤口。不含造影。</v>
          </cell>
          <cell r="D10310" t="str">
            <v>引流装置</v>
          </cell>
          <cell r="E10310" t="str">
            <v>导管，导丝，起搏导线，起搏器，扩张球囊，血管鞘组，特殊缝线，心脏瓣膜，经导管人工主动脉瓣膜输送系统，支架，止血材料</v>
          </cell>
          <cell r="F10310" t="str">
            <v>次</v>
          </cell>
        </row>
        <row r="10310">
          <cell r="H10310">
            <v>4000</v>
          </cell>
          <cell r="I10310">
            <v>3200</v>
          </cell>
          <cell r="J10310">
            <v>2800</v>
          </cell>
          <cell r="K10310" t="str">
            <v>乙类</v>
          </cell>
        </row>
        <row r="10311">
          <cell r="A10311" t="str">
            <v>QHXZ0159</v>
          </cell>
          <cell r="B10311" t="str">
            <v>无导线起搏系统植入术</v>
          </cell>
          <cell r="C10311" t="str">
            <v>局麻下穿刺静脉，经DSA引导，沿导丝送入传送鞘管至右心房中部。经传送鞘管放置无导线起搏器递送系统，跨过三尖瓣；造影确认位置后释放无导线起搏器，牵拉试验确认勾齿固定良好，电学测试良好后剪断栓绳，撤出传送鞘管及递送系统。不含监护、造影、DSA引导。</v>
          </cell>
          <cell r="D10311" t="str">
            <v>注射器，肝素帽，电极片，右心导管， 扩张鞘</v>
          </cell>
          <cell r="E10311" t="str">
            <v>无导线起搏系统，血管鞘组，导丝</v>
          </cell>
          <cell r="F10311" t="str">
            <v>次</v>
          </cell>
        </row>
        <row r="10311">
          <cell r="H10311">
            <v>3600</v>
          </cell>
          <cell r="I10311">
            <v>2880</v>
          </cell>
          <cell r="J10311">
            <v>2520</v>
          </cell>
          <cell r="K10311" t="str">
            <v>乙类</v>
          </cell>
        </row>
        <row r="10312">
          <cell r="A10312" t="str">
            <v>QHXZ0160</v>
          </cell>
          <cell r="B10312" t="str">
            <v>外周血造血干细胞采集术</v>
          </cell>
          <cell r="C10312" t="str">
            <v>根据需要设定参数，与供者建立静脉双通道，通过血细胞分离机将治疗所需的干细胞进行分离采集；采集过程中全程监测供者生命体征，处理各种并发症。不含监护。</v>
          </cell>
          <cell r="D10312" t="str">
            <v>针头，保存液</v>
          </cell>
          <cell r="E10312" t="str">
            <v>血细胞分离吸附置换治疗套件</v>
          </cell>
          <cell r="F10312" t="str">
            <v>次</v>
          </cell>
        </row>
        <row r="10312">
          <cell r="H10312">
            <v>1800</v>
          </cell>
          <cell r="I10312">
            <v>1440</v>
          </cell>
          <cell r="J10312">
            <v>1260</v>
          </cell>
          <cell r="K10312" t="str">
            <v>乙类</v>
          </cell>
        </row>
        <row r="10313">
          <cell r="A10313" t="str">
            <v>QHXZ0161</v>
          </cell>
          <cell r="B10313" t="str">
            <v>新型冠状病毒抗原检测</v>
          </cell>
          <cell r="C10313" t="str">
            <v>指采集样本开展新型冠状病毒抗原检测。含样本的采集、处理、标记、回收、出具判断及审核结果。</v>
          </cell>
        </row>
        <row r="10313">
          <cell r="E10313" t="str">
            <v>抗原检测试剂(含采样器具)</v>
          </cell>
          <cell r="F10313" t="str">
            <v>次</v>
          </cell>
          <cell r="G10313" t="str">
            <v>单人单次抗原检测按照“检测项目+检测试剂”收费</v>
          </cell>
          <cell r="H10313">
            <v>1</v>
          </cell>
          <cell r="I10313">
            <v>1</v>
          </cell>
          <cell r="J10313">
            <v>1</v>
          </cell>
          <cell r="K10313" t="str">
            <v>丙类</v>
          </cell>
        </row>
        <row r="10314">
          <cell r="A10314" t="str">
            <v>QHXZ0162</v>
          </cell>
          <cell r="B10314" t="str">
            <v>互联网普通门诊诊察费</v>
          </cell>
          <cell r="C10314" t="str">
            <v>指主治及以下医师提供的互联网普通门诊诊疗服务。挂号，初建病历(电子或纸质病历)，核实就诊者信息，就诊病历传送，病案管理。询问病情，听取主诉，病史采集，向患者或家属告知，书写病历，根据病情提供治疗方案(治疗单、处方)等。</v>
          </cell>
        </row>
        <row r="10314">
          <cell r="F10314" t="str">
            <v>次</v>
          </cell>
        </row>
        <row r="10314">
          <cell r="H10314">
            <v>15</v>
          </cell>
          <cell r="I10314">
            <v>13</v>
          </cell>
          <cell r="J10314">
            <v>12</v>
          </cell>
        </row>
        <row r="10315">
          <cell r="A10315" t="str">
            <v>QHXZ0163</v>
          </cell>
          <cell r="B10315" t="str">
            <v>互联网副主任医师门诊诊察费</v>
          </cell>
          <cell r="C10315" t="str">
            <v>指由副主任医师提供的互联网诊疗服务。挂号，初建病历(电子或纸质病历)，核实就诊者信息，就诊病历传送，病案管理。询问病情，听取患者主诉，病史采集，向患者或家属告知，书写病历，根据病情提供治疗方案(治疗单、处方)等病情诊治和健康指导。</v>
          </cell>
        </row>
        <row r="10315">
          <cell r="F10315" t="str">
            <v>次</v>
          </cell>
        </row>
        <row r="10315">
          <cell r="H10315">
            <v>20</v>
          </cell>
          <cell r="I10315">
            <v>17</v>
          </cell>
          <cell r="J10315">
            <v>16</v>
          </cell>
        </row>
        <row r="10316">
          <cell r="A10316" t="str">
            <v>QHXZ0164</v>
          </cell>
          <cell r="B10316" t="str">
            <v>互联网主任医师门诊诊察费</v>
          </cell>
          <cell r="C10316" t="str">
            <v>指由主任医师在专家门诊提供的互联网诊疗服务。挂号，初建病历(电子或纸质病历)，核实就诊者信息，就诊病历传送，病案管理。询问病情，听取患者主诉，病史采集，向患者或家属告知，书写病历，根据病情提供治疗方案(治疗单、处方)等病情诊治和健康指导。</v>
          </cell>
        </row>
        <row r="10316">
          <cell r="F10316" t="str">
            <v>次</v>
          </cell>
        </row>
        <row r="10316">
          <cell r="H10316">
            <v>25</v>
          </cell>
          <cell r="I10316">
            <v>22</v>
          </cell>
          <cell r="J10316">
            <v>20</v>
          </cell>
        </row>
        <row r="10317">
          <cell r="A10317" t="str">
            <v>QHXZ0165</v>
          </cell>
          <cell r="B10317" t="str">
            <v>互联网普通门诊中医辨证论治</v>
          </cell>
          <cell r="C10317" t="str">
            <v>指由主治及以下中医或中西医结合医师提供的互联网诊疗服务。依据中医理论进行辨证，分析病因、病位、病性及病机转化，作出证候诊断，提出治疗方案。</v>
          </cell>
        </row>
        <row r="10317">
          <cell r="F10317" t="str">
            <v>次</v>
          </cell>
        </row>
        <row r="10317">
          <cell r="H10317">
            <v>17</v>
          </cell>
          <cell r="I10317">
            <v>16</v>
          </cell>
          <cell r="J10317">
            <v>15</v>
          </cell>
        </row>
        <row r="10318">
          <cell r="A10318" t="str">
            <v>QHXZ0166</v>
          </cell>
          <cell r="B10318" t="str">
            <v>互联网副主任医师门诊中医辨证论治</v>
          </cell>
          <cell r="C10318" t="str">
            <v>指由具有副高级职称的中医或中西医结合医师提供的互联网诊疗服务。依据中医理论进行辨证，分析病因、病位、病性及病机转化，作出证候诊断，提出治疗方案。</v>
          </cell>
        </row>
        <row r="10318">
          <cell r="F10318" t="str">
            <v>次</v>
          </cell>
        </row>
        <row r="10318">
          <cell r="H10318">
            <v>22</v>
          </cell>
          <cell r="I10318">
            <v>20</v>
          </cell>
          <cell r="J10318">
            <v>18</v>
          </cell>
        </row>
        <row r="10319">
          <cell r="A10319" t="str">
            <v>QHXZ0167</v>
          </cell>
          <cell r="B10319" t="str">
            <v>互联网主任医师门诊中医辨证论治</v>
          </cell>
          <cell r="C10319" t="str">
            <v>指由具有正高级职称的中医或中西医结合医师提供的互联网诊疗服务。依据中医理论进行辨证，分析病因、病位、病性及病机转化，作出证候诊断，提出治疗方案。</v>
          </cell>
        </row>
        <row r="10319">
          <cell r="F10319" t="str">
            <v>次</v>
          </cell>
        </row>
        <row r="10319">
          <cell r="H10319">
            <v>27</v>
          </cell>
          <cell r="I10319">
            <v>25</v>
          </cell>
          <cell r="J10319">
            <v>23</v>
          </cell>
        </row>
        <row r="10320">
          <cell r="A10320" t="str">
            <v>QHXZ0168</v>
          </cell>
          <cell r="B10320" t="str">
            <v>加温加湿高流量氧气治疗</v>
          </cell>
          <cell r="C10320" t="str">
            <v>开启呼吸湿化治疗仪，检测机器压力，参数设置，启动设备，提供经过加温湿化，空氧混合，气流量≥20L/min；氧浓度21%-100%； 加温加湿31-37℃，相对湿度100%的气体，经鼻塞导管或气管切开接头或面罩转接头吸入进行呼吸治疗。观察患者病情，做好健康教育及心理护理。吸气流量&lt;20L/min，吸氧浓度&lt;30%，可撤机，给予其他吸氧方式。含吸氧费用。</v>
          </cell>
        </row>
        <row r="10320">
          <cell r="E10320" t="str">
            <v>接头，管路，导管</v>
          </cell>
          <cell r="F10320" t="str">
            <v>小时</v>
          </cell>
          <cell r="G10320" t="str">
            <v>不得与呼吸机辅助通气同时收费</v>
          </cell>
          <cell r="H10320">
            <v>25</v>
          </cell>
          <cell r="I10320">
            <v>25</v>
          </cell>
          <cell r="J10320">
            <v>25</v>
          </cell>
          <cell r="K10320" t="str">
            <v>乙类</v>
          </cell>
        </row>
        <row r="10321">
          <cell r="A10321" t="str">
            <v>QHXZ</v>
          </cell>
          <cell r="B10321" t="str">
            <v>说明:
1.口腔种植类项目所指植入体为种植体、基台等植入牙床、包裹在牙龈内的医用耗材，置入体是指种植牙冠、义齿等安置在口腔内、暴露在牙龈之外，不与人体组织直接结合的医用耗材。2.口腔种植类项目所称“项目内涵”，指制定项目价格应涵盖的各类资源消耗，用于确定计价单元的边界，不应作为临床技术标准理解，不是医疗服务实际操作方式、路径、步骤、程序的强制性要求。医疗机构提供服务时，内涵中个别要素因患者个体差异可以不发生的，允许医疗机构收费适用相应的项目和价格政策，另有政策规定的除外。3.口腔种植类项目所称“基本物耗”</v>
          </cell>
        </row>
        <row r="10322">
          <cell r="A10322" t="str">
            <v>QHXZ0169</v>
          </cell>
          <cell r="B10322" t="str">
            <v>种植体植入费（单颗）</v>
          </cell>
          <cell r="C10322" t="str">
            <v>实现口腔单颗种植体植入（包含种植Ⅱ期手术；单科常规种植手术不得收取医学3D模型打印、医学3D导板打印费用）。</v>
          </cell>
        </row>
        <row r="10322">
          <cell r="E10322" t="str">
            <v>种植体，封闭螺丝，愈合基台</v>
          </cell>
          <cell r="F10322" t="str">
            <v>牙位</v>
          </cell>
          <cell r="G10322" t="str">
            <v>种植体即刻种植加收30%；颅颌面种植体植入加收50%</v>
          </cell>
          <cell r="H10322">
            <v>1500</v>
          </cell>
          <cell r="I10322">
            <v>1275</v>
          </cell>
          <cell r="J10322">
            <v>1084</v>
          </cell>
          <cell r="K10322" t="str">
            <v>丙类</v>
          </cell>
        </row>
        <row r="10323">
          <cell r="A10323" t="str">
            <v>QHXZ0170</v>
          </cell>
          <cell r="B10323" t="str">
            <v>种植体植入费（全牙弓）</v>
          </cell>
          <cell r="C10323" t="str">
            <v>对范围超过一个象限以上的连续牙齿缺失进行种植体的植入以实现桥式修复。</v>
          </cell>
        </row>
        <row r="10323">
          <cell r="E10323" t="str">
            <v>种植体，封闭螺丝，基台，愈合基台，保护帽</v>
          </cell>
          <cell r="F10323" t="str">
            <v>例</v>
          </cell>
          <cell r="G10323" t="str">
            <v>上下颌分别进行桥式修复的，分别计价收费；种植体即刻种植加收30%；颅颌面种植体植入加收50%；种植体倾斜加收30%</v>
          </cell>
          <cell r="H10323">
            <v>6700</v>
          </cell>
          <cell r="I10323">
            <v>5695</v>
          </cell>
          <cell r="J10323">
            <v>4841</v>
          </cell>
          <cell r="K10323" t="str">
            <v>丙类</v>
          </cell>
        </row>
        <row r="10324">
          <cell r="A10324" t="str">
            <v>QHXZ0171</v>
          </cell>
          <cell r="B10324" t="str">
            <v>种植牙冠修复置入费
（单颗）</v>
          </cell>
          <cell r="C10324" t="str">
            <v>实现种植体上部固定义齿的修复置入。</v>
          </cell>
        </row>
        <row r="10324">
          <cell r="E10324" t="str">
            <v>转移杆，替代体，基台（包含临时基台，复合基台），基台螺丝，冠螺丝，牙冠（包含临时冠）</v>
          </cell>
          <cell r="F10324" t="str">
            <v>牙位</v>
          </cell>
          <cell r="G10324" t="str">
            <v>即刻修复置入加收20%；非即刻临时冠修复置入减收80%</v>
          </cell>
          <cell r="H10324">
            <v>1000</v>
          </cell>
          <cell r="I10324">
            <v>850</v>
          </cell>
          <cell r="J10324">
            <v>723</v>
          </cell>
          <cell r="K10324" t="str">
            <v>丙类</v>
          </cell>
        </row>
        <row r="10325">
          <cell r="A10325" t="str">
            <v>QHXZ0172</v>
          </cell>
          <cell r="B10325" t="str">
            <v>种植牙冠修复置入费
（连续冠桥修复）</v>
          </cell>
          <cell r="C10325" t="str">
            <v>实现种植体上部不超过一个象限的连续固定义齿的修复置入。</v>
          </cell>
        </row>
        <row r="10325">
          <cell r="E10325" t="str">
            <v>转移杆，替代体，基台（包含临时基台，复合基台），基台螺丝，冠螺丝，牙冠（包含临时冠），义齿</v>
          </cell>
          <cell r="F10325" t="str">
            <v>牙位</v>
          </cell>
          <cell r="G10325" t="str">
            <v>即刻修复置入加收20%；临时冠修复置入减收80%；超过3颗牙位每颗加收70%</v>
          </cell>
          <cell r="H10325">
            <v>300</v>
          </cell>
          <cell r="I10325">
            <v>255</v>
          </cell>
          <cell r="J10325">
            <v>217</v>
          </cell>
          <cell r="K10325" t="str">
            <v>丙类</v>
          </cell>
        </row>
        <row r="10326">
          <cell r="A10326" t="str">
            <v>QHXZ0173</v>
          </cell>
          <cell r="B10326" t="str">
            <v>种植牙冠修复置入费
（固定咬合重建）</v>
          </cell>
          <cell r="C10326" t="str">
            <v>实现对咬合支持丧失、半口牙齿缺失或全口牙齿缺失的种植体上部固定义齿的修复置入。</v>
          </cell>
        </row>
        <row r="10326">
          <cell r="E10326" t="str">
            <v>基台（包含临时基台，复合基台），牙冠（包含临时冠），金属桥架，氧化锆桥架，转移杆，替代体，牙龈瓷，  义齿</v>
          </cell>
          <cell r="F10326" t="str">
            <v>件</v>
          </cell>
          <cell r="G10326" t="str">
            <v>即刻修复置入加收20%</v>
          </cell>
          <cell r="H10326">
            <v>6000</v>
          </cell>
          <cell r="I10326">
            <v>5100</v>
          </cell>
          <cell r="J10326">
            <v>4335</v>
          </cell>
          <cell r="K10326" t="str">
            <v>丙类</v>
          </cell>
        </row>
        <row r="10327">
          <cell r="A10327" t="str">
            <v>QHXZ0174</v>
          </cell>
          <cell r="B10327" t="str">
            <v>种植可摘修复置入费</v>
          </cell>
          <cell r="C10327" t="str">
            <v>实现种植体上部可摘修复体的置入。</v>
          </cell>
        </row>
        <row r="10327">
          <cell r="E10327" t="str">
            <v>基台（包含临时基台，复合基台），基台螺丝，转移杆，替代体，附着体，杆卡，双套冠，义齿</v>
          </cell>
          <cell r="F10327" t="str">
            <v>件</v>
          </cell>
        </row>
        <row r="10327">
          <cell r="H10327">
            <v>3200</v>
          </cell>
          <cell r="I10327">
            <v>2720</v>
          </cell>
          <cell r="J10327">
            <v>2312</v>
          </cell>
          <cell r="K10327" t="str">
            <v>丙类</v>
          </cell>
        </row>
        <row r="10328">
          <cell r="A10328" t="str">
            <v>QHXZ0175</v>
          </cell>
          <cell r="B10328" t="str">
            <v>口腔内植骨费（简单）</v>
          </cell>
          <cell r="C10328" t="str">
            <v>通过手术方式，对轻度牙槽嵴萎缩骨量增加，达到可种植条件。</v>
          </cell>
        </row>
        <row r="10328">
          <cell r="E10328" t="str">
            <v>人工骨，生物膜，膜钉</v>
          </cell>
          <cell r="F10328" t="str">
            <v>牙位</v>
          </cell>
        </row>
        <row r="10328">
          <cell r="H10328">
            <v>600</v>
          </cell>
          <cell r="I10328">
            <v>510</v>
          </cell>
          <cell r="J10328">
            <v>434</v>
          </cell>
          <cell r="K10328" t="str">
            <v>丙类</v>
          </cell>
        </row>
        <row r="10329">
          <cell r="A10329" t="str">
            <v>QHXZ0176</v>
          </cell>
          <cell r="B10329" t="str">
            <v>口腔内植骨费（一般）</v>
          </cell>
          <cell r="C10329" t="str">
            <v>通过手术方式，对中度牙槽嵴萎缩骨量增加，达到可种植条件。</v>
          </cell>
        </row>
        <row r="10329">
          <cell r="E10329" t="str">
            <v>人工骨，生物膜，钛网，钛膜，膜钉，钛钉</v>
          </cell>
          <cell r="F10329" t="str">
            <v>牙位</v>
          </cell>
        </row>
        <row r="10329">
          <cell r="H10329">
            <v>700</v>
          </cell>
          <cell r="I10329">
            <v>595</v>
          </cell>
          <cell r="J10329">
            <v>506</v>
          </cell>
          <cell r="K10329" t="str">
            <v>丙类</v>
          </cell>
        </row>
        <row r="10330">
          <cell r="A10330" t="str">
            <v>QHXZ0177</v>
          </cell>
          <cell r="B10330" t="str">
            <v>口腔内植骨费（复杂）</v>
          </cell>
          <cell r="C10330" t="str">
            <v>通过手术方式，对重度牙槽嵴萎缩或上颌窦底骨量增加，达到可种植条件。</v>
          </cell>
        </row>
        <row r="10330">
          <cell r="E10330" t="str">
            <v>人工骨，生物膜，钛网，钛膜，膜钉，钛钉</v>
          </cell>
          <cell r="F10330" t="str">
            <v>牙位</v>
          </cell>
          <cell r="G10330" t="str">
            <v>上颌窦囊肿摘除加收60%；口内取骨加收60%；其他部位取骨加收120%</v>
          </cell>
          <cell r="H10330">
            <v>900</v>
          </cell>
          <cell r="I10330">
            <v>765</v>
          </cell>
          <cell r="J10330">
            <v>650</v>
          </cell>
          <cell r="K10330" t="str">
            <v>丙类</v>
          </cell>
        </row>
        <row r="10331">
          <cell r="A10331" t="str">
            <v>QHXZ0178</v>
          </cell>
          <cell r="B10331" t="str">
            <v>种植体周软组织移植费</v>
          </cell>
          <cell r="C10331" t="str">
            <v>通过局部软组织移植，改善治疗部位及周围软组织状况，达到治疗所需软组织条件。</v>
          </cell>
        </row>
        <row r="10331">
          <cell r="E10331" t="str">
            <v>人工胶原瓣</v>
          </cell>
          <cell r="F10331" t="str">
            <v>牙位</v>
          </cell>
        </row>
        <row r="10331">
          <cell r="H10331">
            <v>800</v>
          </cell>
          <cell r="I10331">
            <v>680</v>
          </cell>
          <cell r="J10331">
            <v>578</v>
          </cell>
          <cell r="K10331" t="str">
            <v>丙类</v>
          </cell>
        </row>
        <row r="10332">
          <cell r="A10332" t="str">
            <v>QHXZ0179</v>
          </cell>
          <cell r="B10332" t="str">
            <v>种植体取出费</v>
          </cell>
          <cell r="C10332" t="str">
            <v>拆除患者口腔内已植入且无法继续使用的种植体。</v>
          </cell>
        </row>
        <row r="10332">
          <cell r="F10332" t="str">
            <v>牙位</v>
          </cell>
          <cell r="G10332" t="str">
            <v>复杂种植体取出加收100%</v>
          </cell>
          <cell r="H10332">
            <v>60</v>
          </cell>
          <cell r="I10332">
            <v>51</v>
          </cell>
          <cell r="J10332">
            <v>43</v>
          </cell>
          <cell r="K10332" t="str">
            <v>丙类</v>
          </cell>
        </row>
        <row r="10333">
          <cell r="A10333" t="str">
            <v>QHXZ0180</v>
          </cell>
          <cell r="B10333" t="str">
            <v>种植牙冠修理费</v>
          </cell>
          <cell r="C10333" t="str">
            <v>对产品保质保修条件外，种植牙冠脱落、崩瓷、嵌食、断裂等机械性或器质性损坏进行修理，恢复正常功能。</v>
          </cell>
        </row>
        <row r="10333">
          <cell r="E10333" t="str">
            <v>基台，牙冠，基台螺丝，冠螺丝，上部修复部件</v>
          </cell>
          <cell r="F10333" t="str">
            <v>牙位</v>
          </cell>
        </row>
        <row r="10333">
          <cell r="H10333">
            <v>300</v>
          </cell>
          <cell r="I10333">
            <v>255</v>
          </cell>
          <cell r="J10333">
            <v>217</v>
          </cell>
          <cell r="K10333" t="str">
            <v>丙类</v>
          </cell>
        </row>
        <row r="10334">
          <cell r="A10334" t="str">
            <v>QHXZ0181</v>
          </cell>
          <cell r="B10334" t="str">
            <v>医学3D建模（口腔）</v>
          </cell>
          <cell r="C10334" t="str">
            <v>利用医学影像检查等手段获得患者特定部位的真实信息。通过数字技术构建的虚拟3D模型、真实再现口腔及颌面特定部分的形态，能够满足疾病诊断、手术规划、治疗及导板设计的需要。</v>
          </cell>
        </row>
        <row r="10334">
          <cell r="F10334" t="str">
            <v>例</v>
          </cell>
        </row>
        <row r="10334">
          <cell r="H10334">
            <v>210</v>
          </cell>
          <cell r="I10334">
            <v>179</v>
          </cell>
          <cell r="J10334">
            <v>152</v>
          </cell>
          <cell r="K10334" t="str">
            <v>丙类</v>
          </cell>
        </row>
        <row r="10335">
          <cell r="A10335" t="str">
            <v>QHXZ0182</v>
          </cell>
          <cell r="B10335" t="str">
            <v>医学3D模型打印（口腔）</v>
          </cell>
          <cell r="C10335" t="str">
            <v>将虚拟3D模型打印或切削制作成仅用于口腔疾病诊断、手术规划、治疗及导板设计的实体模型。</v>
          </cell>
        </row>
        <row r="10335">
          <cell r="F10335" t="str">
            <v>件</v>
          </cell>
        </row>
        <row r="10335">
          <cell r="H10335">
            <v>446</v>
          </cell>
          <cell r="I10335">
            <v>379</v>
          </cell>
          <cell r="J10335">
            <v>322</v>
          </cell>
          <cell r="K10335" t="str">
            <v>丙类</v>
          </cell>
        </row>
        <row r="10336">
          <cell r="A10336" t="str">
            <v>QHXZ0183</v>
          </cell>
          <cell r="B10336" t="str">
            <v>医学3D导板打印（口腔）</v>
          </cell>
          <cell r="C10336" t="str">
            <v>将虚拟3D模型打印或切削制作成用于治疗部位、确保植(置)入物精确到达和处理预定位置的实物模板或手术操作对治疗部位进行精确处理。</v>
          </cell>
        </row>
        <row r="10336">
          <cell r="F10336" t="str">
            <v>件</v>
          </cell>
        </row>
        <row r="10336">
          <cell r="H10336">
            <v>1380</v>
          </cell>
          <cell r="I10336">
            <v>1173</v>
          </cell>
          <cell r="J10336">
            <v>997</v>
          </cell>
          <cell r="K10336" t="str">
            <v>丙类</v>
          </cell>
        </row>
        <row r="10337">
          <cell r="A10337" t="str">
            <v>QHXZ0184</v>
          </cell>
          <cell r="B10337" t="str">
            <v>骨质疏松治疗</v>
          </cell>
          <cell r="C10337" t="str">
            <v>采用磁场的磁-电效应原理，阻止骨量丢失、提高骨密度，止痛、消肿消炎，治疗骨质疏松引起的临床症状、骨质疏松性骨折、股骨头缺血性坏死、骨性关节炎、骨折及延迟愈合、骨不连等。</v>
          </cell>
        </row>
        <row r="10337">
          <cell r="F10337" t="str">
            <v>次</v>
          </cell>
          <cell r="G10337" t="str">
            <v>每日不超过2次</v>
          </cell>
          <cell r="H10337">
            <v>80</v>
          </cell>
          <cell r="I10337">
            <v>64</v>
          </cell>
          <cell r="J10337">
            <v>55</v>
          </cell>
          <cell r="K10337" t="str">
            <v>丙类</v>
          </cell>
        </row>
        <row r="10338">
          <cell r="A10338" t="str">
            <v>QHXZ0185</v>
          </cell>
          <cell r="B10338" t="str">
            <v>低强度脉冲式超声波治疗</v>
          </cell>
          <cell r="C10338" t="str">
            <v>指导患者坐在治疗椅上，调整好治疗所需的坐姿，将超声探头置于治疗部位，在操作台上调好超声波和机械频率的参数，开始治疗，低强度脉冲式超声波能够激活阴茎海绵体的内源性干细胞，修复血管、内皮细胞功能，促进血管和神经再生，修复阴茎海绵体平滑肌/胶原纤维比例变化以及阴茎海绵体白膜病理变化。</v>
          </cell>
        </row>
        <row r="10338">
          <cell r="F10338" t="str">
            <v>次</v>
          </cell>
        </row>
        <row r="10338">
          <cell r="H10338" t="str">
            <v>市场调节价</v>
          </cell>
          <cell r="I10338" t="str">
            <v>市场调节价</v>
          </cell>
          <cell r="J10338" t="str">
            <v>市场调节价</v>
          </cell>
          <cell r="K10338" t="str">
            <v>丙类</v>
          </cell>
        </row>
        <row r="10339">
          <cell r="A10339" t="str">
            <v>QHXZ0186</v>
          </cell>
          <cell r="B10339" t="str">
            <v>红细胞生存时间测定</v>
          </cell>
          <cell r="C10339" t="str">
            <v>样本类型：肺泡气。样本采集，上样，测定，审核结果，录入实验室信息系统或人工登记，发送报告；按规定处理废弃物；接受临床相关咨询。</v>
          </cell>
          <cell r="D10339" t="str">
            <v>试剂，质控品，一次性使用采气用具</v>
          </cell>
        </row>
        <row r="10339">
          <cell r="F10339" t="str">
            <v>次</v>
          </cell>
        </row>
        <row r="10339">
          <cell r="H10339">
            <v>280</v>
          </cell>
          <cell r="I10339">
            <v>220</v>
          </cell>
          <cell r="J10339">
            <v>190</v>
          </cell>
          <cell r="K10339" t="str">
            <v>丙类</v>
          </cell>
        </row>
        <row r="10340">
          <cell r="A10340" t="str">
            <v>QHXZ0187</v>
          </cell>
          <cell r="B10340" t="str">
            <v>ALK融合蛋白表达水平检测</v>
          </cell>
          <cell r="C10340" t="str">
            <v>对组织标本进行组织石蜡包埋，于切片机切片，脱蜡，蛋白酶抗原修复，一抗二抗显色，判读结果，含上述技术过程中所产生的废液，废物的处理。检测结果用于确诊样本的ALK蛋白表达，指导用药。</v>
          </cell>
          <cell r="D10340" t="str">
            <v>试剂</v>
          </cell>
        </row>
        <row r="10340">
          <cell r="F10340" t="str">
            <v>次</v>
          </cell>
        </row>
        <row r="10340">
          <cell r="H10340">
            <v>650</v>
          </cell>
          <cell r="I10340">
            <v>520</v>
          </cell>
          <cell r="J10340">
            <v>450</v>
          </cell>
          <cell r="K10340" t="str">
            <v>丙类</v>
          </cell>
        </row>
        <row r="10341">
          <cell r="A10341" t="str">
            <v>QHXZ0188</v>
          </cell>
          <cell r="B10341" t="str">
            <v>PD-L1蛋白表达水平检测</v>
          </cell>
          <cell r="C10341" t="str">
            <v>对组织标本进行组织石蜡包埋，于切片机切片，脱蜡，蛋白酶抗原修复，一抗二抗显色，判读结果，含上述技术过程中所产生的废液，废物的处理。检测结果用于确诊样本的PD-L1蛋白表达，指导用药。</v>
          </cell>
          <cell r="D10341" t="str">
            <v>试剂</v>
          </cell>
        </row>
        <row r="10341">
          <cell r="F10341" t="str">
            <v>次</v>
          </cell>
        </row>
        <row r="10341">
          <cell r="H10341">
            <v>1200</v>
          </cell>
          <cell r="I10341">
            <v>960</v>
          </cell>
          <cell r="J10341">
            <v>840</v>
          </cell>
          <cell r="K10341" t="str">
            <v>丙类</v>
          </cell>
        </row>
        <row r="10342">
          <cell r="A10342" t="str">
            <v>QHXZ0189</v>
          </cell>
          <cell r="B10342" t="str">
            <v>肠内营养液配制</v>
          </cell>
          <cell r="C10342" t="str">
            <v>指有资质的营养（医）师，在肠内营养配置室或治疗饮食操作间遵个体化医嘱将各类天然食材（粮食、蛋类、肉类、蔬菜、油脂类等原料）和特殊医学用途配方食品，按照无菌技术规范准备、称重、研磨、灌装、制熟、消毒、核对等进行配置，不含食品。</v>
          </cell>
          <cell r="D10342" t="str">
            <v>一次性灌装袋，营养标签，称重纸，乳胶手套，一次性透明自封袋</v>
          </cell>
        </row>
        <row r="10342">
          <cell r="F10342" t="str">
            <v>日</v>
          </cell>
        </row>
        <row r="10342">
          <cell r="H10342">
            <v>20</v>
          </cell>
          <cell r="I10342">
            <v>16</v>
          </cell>
          <cell r="J10342">
            <v>14</v>
          </cell>
          <cell r="K10342" t="str">
            <v>丙类</v>
          </cell>
        </row>
        <row r="10343">
          <cell r="A10343" t="str">
            <v>QHXZ0190</v>
          </cell>
          <cell r="B10343" t="str">
            <v>前列腺小体外泄蛋白检测</v>
          </cell>
          <cell r="C10343" t="str">
            <v>免疫法检测前列腺小体外泄蛋白含量。样本类型：尿液。样本采集、签收、处理，加免疫试剂，温育，仪器定量测定，审核结果，录入实验室信息系统或人工登记，发送报告；按规定处理废弃物；接受临床相关咨询。</v>
          </cell>
          <cell r="D10343" t="str">
            <v>试剂</v>
          </cell>
        </row>
        <row r="10343">
          <cell r="F10343" t="str">
            <v>次</v>
          </cell>
        </row>
        <row r="10343">
          <cell r="H10343" t="str">
            <v>市场调节价</v>
          </cell>
          <cell r="I10343" t="str">
            <v>市场调节价</v>
          </cell>
          <cell r="J10343" t="str">
            <v>市场调节价</v>
          </cell>
          <cell r="K10343" t="str">
            <v>丙类</v>
          </cell>
        </row>
        <row r="10344">
          <cell r="A10344" t="str">
            <v>QHXZ0191</v>
          </cell>
          <cell r="B10344" t="str">
            <v>抗EB病毒衣壳抗原IgG抗体亲合力(高亲/低亲)检测</v>
          </cell>
          <cell r="C10344" t="str">
            <v>指对抗EB病毒衣壳抗原IgG抗体进行筛查。样本类型：血液。样本采集、签收、处理，加免疫试剂，检测样本、质控、审核结果，录入实验室信息系统或人工登记，发送定量结果报告;按规定处理废弃物;接受临床相关咨询。</v>
          </cell>
          <cell r="D10344" t="str">
            <v>试剂，定标液，质控液</v>
          </cell>
        </row>
        <row r="10344">
          <cell r="F10344" t="str">
            <v>项</v>
          </cell>
        </row>
        <row r="10344">
          <cell r="H10344">
            <v>40</v>
          </cell>
          <cell r="I10344">
            <v>32</v>
          </cell>
          <cell r="J10344">
            <v>28</v>
          </cell>
          <cell r="K10344" t="str">
            <v>丙类</v>
          </cell>
        </row>
        <row r="10345">
          <cell r="A10345" t="str">
            <v>QHXZ0192</v>
          </cell>
          <cell r="B10345" t="str">
            <v>肺炎支原体抗原定性检测</v>
          </cell>
          <cell r="C10345" t="str">
            <v>样本类型：咽拭子。样本采集、签收，加抽提液，检测样本，审核结果，录入实验室信息系统或人工登记，发送报告。按规定处理废弃物，接受临床相关咨询。</v>
          </cell>
          <cell r="D10345" t="str">
            <v>试剂，质控液</v>
          </cell>
        </row>
        <row r="10345">
          <cell r="F10345" t="str">
            <v>次</v>
          </cell>
        </row>
        <row r="10345">
          <cell r="H10345">
            <v>60</v>
          </cell>
          <cell r="I10345">
            <v>48</v>
          </cell>
          <cell r="J10345">
            <v>42</v>
          </cell>
          <cell r="K10345" t="str">
            <v>丙类</v>
          </cell>
        </row>
        <row r="10346">
          <cell r="A10346" t="str">
            <v>QHXZ0193</v>
          </cell>
          <cell r="B10346" t="str">
            <v>诺如病毒定性检测</v>
          </cell>
          <cell r="C10346" t="str">
            <v>胶体金法，样本类型：粪便。包括诺如病毒抗原GI型、GII型。样本采集、签收、处理，检测样本，审核结果，录入实验室信息系统或人工登记，发送报告；按规定处理废弃物；接受临床相关咨询。</v>
          </cell>
          <cell r="D10346" t="str">
            <v>试剂，质控液</v>
          </cell>
        </row>
        <row r="10346">
          <cell r="F10346" t="str">
            <v>次</v>
          </cell>
        </row>
        <row r="10346">
          <cell r="H10346">
            <v>100</v>
          </cell>
          <cell r="I10346">
            <v>80</v>
          </cell>
          <cell r="J10346">
            <v>70</v>
          </cell>
          <cell r="K10346" t="str">
            <v>丙类</v>
          </cell>
        </row>
        <row r="10347">
          <cell r="A10347" t="str">
            <v>QHXZ0194</v>
          </cell>
          <cell r="B10347" t="str">
            <v>房颤化学消融术</v>
          </cell>
          <cell r="C10347" t="str">
            <v>经下腔静脉将造影导管送至冠状窦内行选择性造影可见静脉显影，沿导丝将球囊送入静脉内，扩张封堵后经中心腔将化学药物推注静脉处心肌染色，提示造成心房、心室肌坏死。</v>
          </cell>
          <cell r="D10347" t="str">
            <v>注射器</v>
          </cell>
          <cell r="E10347" t="str">
            <v>造影导管，导引导管，导引导丝，血管鞘组，球囊扩张导管，电极导管</v>
          </cell>
          <cell r="F10347" t="str">
            <v>次</v>
          </cell>
        </row>
        <row r="10347">
          <cell r="H10347">
            <v>4500</v>
          </cell>
          <cell r="I10347">
            <v>3825</v>
          </cell>
          <cell r="J10347">
            <v>3251</v>
          </cell>
          <cell r="K10347" t="str">
            <v>丙类</v>
          </cell>
        </row>
        <row r="10348">
          <cell r="A10348" t="str">
            <v>QHXZ0195</v>
          </cell>
          <cell r="B10348" t="str">
            <v>动脉导管未闭胸主动脉腔内覆膜支架隔绝术</v>
          </cell>
          <cell r="C10348" t="str">
            <v>消毒铺巾，穿刺右侧股动脉，自股动脉置股动脉鞘管，送入导管至降主动脉，注入造影剂，进行数字减影，观察降主动脉直径、PDA直径、及左锁骨下动脉的关系，经右股动脉送入覆膜支架输送鞘及组件，送至主动脉弓降部（左锁骨下动脉开口处），从近心段逐步释放覆膜支架使人造血管完全覆盖弓降部主动脉动脉及巨大型PDA开口，再次行降主动脉造影，证实弓降部主动脉动脉覆膜支架覆盖完全，支架支撑良好，PDA完全隔绝，无明显内漏，撤除输送导管及组件，缝合器缝合股动脉切口。不含监护、DSA引导。</v>
          </cell>
          <cell r="D10348" t="str">
            <v>注射器</v>
          </cell>
          <cell r="E10348" t="str">
            <v>支架，血管鞘组，导丝，导管， 血管缝合器，压迫止血器</v>
          </cell>
          <cell r="F10348" t="str">
            <v>次</v>
          </cell>
        </row>
        <row r="10348">
          <cell r="H10348">
            <v>5500</v>
          </cell>
          <cell r="I10348">
            <v>4675</v>
          </cell>
          <cell r="J10348">
            <v>3974</v>
          </cell>
          <cell r="K10348" t="str">
            <v>丙类</v>
          </cell>
        </row>
        <row r="10349">
          <cell r="A10349" t="str">
            <v>QHXZ0196</v>
          </cell>
          <cell r="B10349" t="str">
            <v>维生素测定</v>
          </cell>
          <cell r="C10349" t="str">
            <v>样本类型：血液。样本采集、签收、处理，定标和质控，检测样本，审核结果，录入实验室信息系统或人工登记，发送报告；按规定处理废弃物；接受临床相关咨询。</v>
          </cell>
          <cell r="D10349" t="str">
            <v>试剂，定标液，质控液</v>
          </cell>
        </row>
        <row r="10349">
          <cell r="F10349" t="str">
            <v>每种维生素</v>
          </cell>
        </row>
        <row r="10349">
          <cell r="H10349">
            <v>55</v>
          </cell>
          <cell r="I10349">
            <v>45</v>
          </cell>
          <cell r="J10349">
            <v>40</v>
          </cell>
          <cell r="K10349" t="str">
            <v>乙类</v>
          </cell>
        </row>
        <row r="10350">
          <cell r="A10350" t="str">
            <v>QHXZ0197</v>
          </cell>
          <cell r="B10350" t="str">
            <v>棍针拨筋疗法</v>
          </cell>
          <cell r="C10350" t="str">
            <v>由医务人员将棍针作用于治疗部位所涉及的肌肉及肌腱，实施拨筋、推拿、刮痧和艾灸的方法以调节肌肉及肌腱松紧，达到温经通络、理筋整复、化瘀止痛的作用。</v>
          </cell>
          <cell r="D10350" t="str">
            <v>棍针拨筋套装</v>
          </cell>
        </row>
        <row r="10350">
          <cell r="F10350" t="str">
            <v>次</v>
          </cell>
        </row>
        <row r="10350">
          <cell r="H10350">
            <v>160</v>
          </cell>
          <cell r="I10350">
            <v>136</v>
          </cell>
          <cell r="J10350">
            <v>116</v>
          </cell>
          <cell r="K10350" t="str">
            <v>丙类</v>
          </cell>
        </row>
        <row r="10351">
          <cell r="A10351" t="str">
            <v>QHXZ0198</v>
          </cell>
          <cell r="B10351" t="str">
            <v>火龙罐疗法</v>
          </cell>
          <cell r="C10351" t="str">
            <v>由医务人员以火龙罐为工具，持罐进行推拿、刮痧、温和灸、走罐等手法，达到通经活络、温中散寒、调气活血的作用。</v>
          </cell>
          <cell r="D10351" t="str">
            <v>艾柱</v>
          </cell>
        </row>
        <row r="10351">
          <cell r="F10351" t="str">
            <v>次</v>
          </cell>
        </row>
        <row r="10351">
          <cell r="H10351">
            <v>200</v>
          </cell>
          <cell r="I10351">
            <v>170</v>
          </cell>
          <cell r="J10351">
            <v>145</v>
          </cell>
          <cell r="K10351" t="str">
            <v>丙类</v>
          </cell>
        </row>
        <row r="10352">
          <cell r="A10352" t="str">
            <v>QHXZ0199</v>
          </cell>
          <cell r="B10352" t="str">
            <v>岐黄针疗法</v>
          </cell>
          <cell r="C10352" t="str">
            <v>由医务人员以岐黄针为工具，根据患者的临床症状辨经选穴，配合手法进行治疗，达到疏通经络、调和阴阳、扶正祛邪，治疗疾病的目的。</v>
          </cell>
          <cell r="D10352" t="str">
            <v>岐黄针</v>
          </cell>
        </row>
        <row r="10352">
          <cell r="F10352" t="str">
            <v>次</v>
          </cell>
        </row>
        <row r="10352">
          <cell r="H10352">
            <v>80</v>
          </cell>
          <cell r="I10352">
            <v>68</v>
          </cell>
          <cell r="J10352">
            <v>58</v>
          </cell>
          <cell r="K10352" t="str">
            <v>丙类</v>
          </cell>
        </row>
        <row r="10353">
          <cell r="A10353" t="str">
            <v>QHXZ0200</v>
          </cell>
          <cell r="B10353" t="str">
            <v>悬空灸</v>
          </cell>
          <cell r="C10353" t="str">
            <v>由医务人员将施灸制品与皮肤保持一定距离，通过温和的药力和热力进行治疗，促进疏通经络，调和阴阳，扶正祛邪，达到治疗疾病的目的。</v>
          </cell>
        </row>
        <row r="10353">
          <cell r="F10353" t="str">
            <v>次</v>
          </cell>
          <cell r="G10353" t="str">
            <v>儿童加收30%；
热敏灸加收65元
雷火灸（太乙神针灸）加收50元</v>
          </cell>
          <cell r="H10353">
            <v>35</v>
          </cell>
          <cell r="I10353">
            <v>30</v>
          </cell>
          <cell r="J10353">
            <v>25</v>
          </cell>
          <cell r="K10353" t="str">
            <v>乙类</v>
          </cell>
        </row>
        <row r="10354">
          <cell r="A10354" t="str">
            <v>QHXZ0201</v>
          </cell>
          <cell r="B10354" t="str">
            <v>直接灸</v>
          </cell>
          <cell r="C10354" t="str">
            <v>由医务人员将施灸制品直接作用于皮肤，通过温和的药力和热力进行治疗，促进疏通经络，调和阴阳，扶正祛邪，达到治疗疾病的目的。</v>
          </cell>
        </row>
        <row r="10354">
          <cell r="F10354" t="str">
            <v>次</v>
          </cell>
          <cell r="G10354" t="str">
            <v>儿童加收30%</v>
          </cell>
          <cell r="H10354">
            <v>35</v>
          </cell>
          <cell r="I10354">
            <v>30</v>
          </cell>
          <cell r="J10354">
            <v>25</v>
          </cell>
          <cell r="K10354" t="str">
            <v>乙类</v>
          </cell>
        </row>
        <row r="10355">
          <cell r="A10355" t="str">
            <v>QHXZ0202</v>
          </cell>
          <cell r="B10355" t="str">
            <v>隔物灸</v>
          </cell>
          <cell r="C10355" t="str">
            <v>由医务人员将施灸制品通过间隔各类物品实施灸法，通过温和的药力和热力进行治疗，促进疏通经络，调和阴阳，扶正祛邪，达到治疗疾病的目的。</v>
          </cell>
        </row>
        <row r="10355">
          <cell r="F10355" t="str">
            <v>次</v>
          </cell>
          <cell r="G10355" t="str">
            <v>儿童加收30%</v>
          </cell>
          <cell r="H10355">
            <v>60</v>
          </cell>
          <cell r="I10355">
            <v>51</v>
          </cell>
          <cell r="J10355">
            <v>43</v>
          </cell>
          <cell r="K10355" t="str">
            <v>乙类</v>
          </cell>
        </row>
        <row r="10356">
          <cell r="A10356" t="str">
            <v>QHXZ0203</v>
          </cell>
          <cell r="B10356" t="str">
            <v>铺灸</v>
          </cell>
          <cell r="C10356" t="str">
            <v>由医务人员将施灸制品对胸腹部、腰背部等平铺灸饼实施灸法，通过温和的药力和热力进行治疗，促进疏通经络，调和阴阳，扶正祛邪，达到治疗疾病的目的。</v>
          </cell>
        </row>
        <row r="10356">
          <cell r="F10356" t="str">
            <v>次</v>
          </cell>
          <cell r="G10356" t="str">
            <v>1、儿童加收30%
2、督灸（火龙灸）加收50%</v>
          </cell>
          <cell r="H10356">
            <v>260</v>
          </cell>
          <cell r="I10356">
            <v>221</v>
          </cell>
          <cell r="J10356">
            <v>188</v>
          </cell>
          <cell r="K10356" t="str">
            <v>乙类</v>
          </cell>
        </row>
        <row r="10357">
          <cell r="A10357" t="str">
            <v>QHXZ0204</v>
          </cell>
          <cell r="B10357" t="str">
            <v>中医拔罐</v>
          </cell>
          <cell r="C10357" t="str">
            <v>由医务人员以罐为工具，利用各类方式方法使之吸附于体表的固定部位进行治疗，促进通经活络，行气活血，祛风散寒。</v>
          </cell>
        </row>
        <row r="10357">
          <cell r="F10357" t="str">
            <v>次</v>
          </cell>
          <cell r="G10357" t="str">
            <v>药物罐、水罐加收50%</v>
          </cell>
          <cell r="H10357">
            <v>30</v>
          </cell>
          <cell r="I10357">
            <v>26</v>
          </cell>
          <cell r="J10357">
            <v>22</v>
          </cell>
          <cell r="K10357" t="str">
            <v>乙类</v>
          </cell>
        </row>
        <row r="10358">
          <cell r="A10358" t="str">
            <v>QHXZ0205</v>
          </cell>
          <cell r="B10358" t="str">
            <v>中医走罐</v>
          </cell>
          <cell r="C10358" t="str">
            <v>由医务人员以罐为工具，利用各类方式方法使之吸附于体表的固定部位游走滑动进行治疗，促进通经活络。</v>
          </cell>
        </row>
        <row r="10358">
          <cell r="F10358" t="str">
            <v>次</v>
          </cell>
        </row>
        <row r="10358">
          <cell r="H10358">
            <v>30</v>
          </cell>
          <cell r="I10358">
            <v>26</v>
          </cell>
          <cell r="J10358">
            <v>22</v>
          </cell>
          <cell r="K10358" t="str">
            <v>乙类</v>
          </cell>
        </row>
        <row r="10359">
          <cell r="A10359" t="str">
            <v>QHXZ0206</v>
          </cell>
          <cell r="B10359" t="str">
            <v>中医闪罐</v>
          </cell>
          <cell r="C10359" t="str">
            <v>由医务人员以罐为工具，利用各类方式方法使之吸附于体表的固定部位，通过反复拔、起，使皮肤反复的紧、松进行治疗，促进通经活络。</v>
          </cell>
        </row>
        <row r="10359">
          <cell r="F10359" t="str">
            <v>次</v>
          </cell>
        </row>
        <row r="10359">
          <cell r="H10359">
            <v>30</v>
          </cell>
          <cell r="I10359">
            <v>26</v>
          </cell>
          <cell r="J10359">
            <v>22</v>
          </cell>
          <cell r="K10359" t="str">
            <v>乙类</v>
          </cell>
        </row>
        <row r="10360">
          <cell r="A10360" t="str">
            <v>QHXZ0207</v>
          </cell>
          <cell r="B10360" t="str">
            <v>头面部疾病推拿</v>
          </cell>
          <cell r="C10360" t="str">
            <v>由医务人员遵循经络、穴位，通过各类手法和力道治疗头面部疾病，起到疏通经络、理筋整复的作用。</v>
          </cell>
        </row>
        <row r="10360">
          <cell r="F10360" t="str">
            <v>次</v>
          </cell>
          <cell r="G10360" t="str">
            <v>儿童加收30%</v>
          </cell>
          <cell r="H10360">
            <v>100</v>
          </cell>
          <cell r="I10360">
            <v>85</v>
          </cell>
          <cell r="J10360">
            <v>72</v>
          </cell>
          <cell r="K10360" t="str">
            <v>乙类</v>
          </cell>
        </row>
        <row r="10361">
          <cell r="A10361" t="str">
            <v>QHXZ0208</v>
          </cell>
          <cell r="B10361" t="str">
            <v>颈部疾病推拿</v>
          </cell>
          <cell r="C10361" t="str">
            <v>由医务人员遵循经络、穴位，通过各类手法和力道治疗颈部疾病，起到疏通经络、理筋整复的作用。</v>
          </cell>
        </row>
        <row r="10361">
          <cell r="F10361" t="str">
            <v>次</v>
          </cell>
          <cell r="G10361" t="str">
            <v>儿童加收30%</v>
          </cell>
          <cell r="H10361">
            <v>100</v>
          </cell>
          <cell r="I10361">
            <v>85</v>
          </cell>
          <cell r="J10361">
            <v>72</v>
          </cell>
          <cell r="K10361" t="str">
            <v>乙类</v>
          </cell>
        </row>
        <row r="10362">
          <cell r="A10362" t="str">
            <v>QHXZ0209</v>
          </cell>
          <cell r="B10362" t="str">
            <v>脊柱部位疾病推拿</v>
          </cell>
          <cell r="C10362" t="str">
            <v>由医务人员遵循经络、穴位，通过各类手法和力道治疗脊柱部位疾病，起到疏通经络、理筋整复的作用。</v>
          </cell>
        </row>
        <row r="10362">
          <cell r="F10362" t="str">
            <v>次</v>
          </cell>
          <cell r="G10362" t="str">
            <v>寰枢关节推拿加收30%；儿童加收30%</v>
          </cell>
          <cell r="H10362">
            <v>100</v>
          </cell>
          <cell r="I10362">
            <v>85</v>
          </cell>
          <cell r="J10362">
            <v>72</v>
          </cell>
          <cell r="K10362" t="str">
            <v>乙类</v>
          </cell>
        </row>
        <row r="10363">
          <cell r="A10363" t="str">
            <v>QHXZ0210</v>
          </cell>
          <cell r="B10363" t="str">
            <v>肩部疾病推拿</v>
          </cell>
          <cell r="C10363" t="str">
            <v>由医务人员遵循经络、穴位，通过各类手法和力道治疗肩周炎部疾病，起到疏通经络、理筋整复的作用。</v>
          </cell>
        </row>
        <row r="10363">
          <cell r="F10363" t="str">
            <v>单侧</v>
          </cell>
          <cell r="G10363" t="str">
            <v>儿童加收30%</v>
          </cell>
          <cell r="H10363">
            <v>100</v>
          </cell>
          <cell r="I10363">
            <v>85</v>
          </cell>
          <cell r="J10363">
            <v>72</v>
          </cell>
          <cell r="K10363" t="str">
            <v>乙类</v>
          </cell>
        </row>
        <row r="10364">
          <cell r="A10364" t="str">
            <v>QHXZ0211</v>
          </cell>
          <cell r="B10364" t="str">
            <v>背部疾病推拿</v>
          </cell>
          <cell r="C10364" t="str">
            <v>由医务人员遵循经络、穴位，通过各类手法和力道治疗背部疾病，起到疏通经络、理筋整复的作用。</v>
          </cell>
        </row>
        <row r="10364">
          <cell r="F10364" t="str">
            <v>次</v>
          </cell>
          <cell r="G10364" t="str">
            <v>儿童加收30%</v>
          </cell>
          <cell r="H10364">
            <v>100</v>
          </cell>
          <cell r="I10364">
            <v>85</v>
          </cell>
          <cell r="J10364">
            <v>72</v>
          </cell>
          <cell r="K10364" t="str">
            <v>乙类</v>
          </cell>
        </row>
        <row r="10365">
          <cell r="A10365" t="str">
            <v>QHXZ0212</v>
          </cell>
          <cell r="B10365" t="str">
            <v>腰部疾病推拿</v>
          </cell>
          <cell r="C10365" t="str">
            <v>由医务人员遵循经络、穴位，通过各类手法和力道治疗腰部疾病，起到疏通经络、理筋整复的作用。</v>
          </cell>
        </row>
        <row r="10365">
          <cell r="F10365" t="str">
            <v>次</v>
          </cell>
          <cell r="G10365" t="str">
            <v>儿童加收35%</v>
          </cell>
          <cell r="H10365">
            <v>100</v>
          </cell>
          <cell r="I10365">
            <v>85</v>
          </cell>
          <cell r="J10365">
            <v>72</v>
          </cell>
          <cell r="K10365" t="str">
            <v>乙类</v>
          </cell>
        </row>
        <row r="10366">
          <cell r="A10366" t="str">
            <v>QHXZ0213</v>
          </cell>
          <cell r="B10366" t="str">
            <v>髋骶部疾病推拿</v>
          </cell>
          <cell r="C10366" t="str">
            <v>由医务人员遵循经络、穴位，通过各类手法和力道治疗髋骶部疾病， 以起到疏通经络、理筋整复的作用</v>
          </cell>
        </row>
        <row r="10366">
          <cell r="F10366" t="str">
            <v>次</v>
          </cell>
          <cell r="G10366" t="str">
            <v>儿童加收30%</v>
          </cell>
          <cell r="H10366">
            <v>100</v>
          </cell>
          <cell r="I10366">
            <v>85</v>
          </cell>
          <cell r="J10366">
            <v>72</v>
          </cell>
          <cell r="K10366" t="str">
            <v>乙类</v>
          </cell>
        </row>
        <row r="10367">
          <cell r="A10367" t="str">
            <v>QHXZ0214</v>
          </cell>
          <cell r="B10367" t="str">
            <v>四肢部位疾病推拿</v>
          </cell>
          <cell r="C10367" t="str">
            <v>由医务人员遵循经络、穴位，通过各类手法和力道治疗四肢部位疾病，起到疏通经络、理筋整复的作用。</v>
          </cell>
        </row>
        <row r="10367">
          <cell r="F10367" t="str">
            <v>单肢</v>
          </cell>
          <cell r="G10367" t="str">
            <v>儿童加收30%；超过两个部位按照两个部位收费</v>
          </cell>
          <cell r="H10367">
            <v>100</v>
          </cell>
          <cell r="I10367">
            <v>85</v>
          </cell>
          <cell r="J10367">
            <v>72</v>
          </cell>
          <cell r="K10367" t="str">
            <v>乙类</v>
          </cell>
        </row>
        <row r="10368">
          <cell r="A10368" t="str">
            <v>QHXZ0215</v>
          </cell>
          <cell r="B10368" t="str">
            <v>脏腑疾病推拿</v>
          </cell>
          <cell r="C10368" t="str">
            <v>由医务人员遵循经络、穴位，通过各类手法和力道治疗脏腑疾病，起到疏通经络、理筋整复的作用。</v>
          </cell>
        </row>
        <row r="10368">
          <cell r="F10368" t="str">
            <v>次</v>
          </cell>
          <cell r="G10368" t="str">
            <v>儿童加收30%</v>
          </cell>
          <cell r="H10368">
            <v>100</v>
          </cell>
          <cell r="I10368">
            <v>85</v>
          </cell>
          <cell r="J10368">
            <v>72</v>
          </cell>
          <cell r="K10368" t="str">
            <v>乙类</v>
          </cell>
        </row>
        <row r="10369">
          <cell r="A10369" t="str">
            <v>QHXZ0216</v>
          </cell>
          <cell r="B10369" t="str">
            <v>乳房疾病推拿</v>
          </cell>
          <cell r="C10369" t="str">
            <v>由医务人员遵循经络、穴位，通过各类手法和力道治疗产后乳房疾病， 以起到疏通经络、理筋整复的作用。</v>
          </cell>
        </row>
        <row r="10369">
          <cell r="F10369" t="str">
            <v>单侧</v>
          </cell>
          <cell r="G10369" t="str">
            <v>双侧加收60元</v>
          </cell>
          <cell r="H10369">
            <v>100</v>
          </cell>
          <cell r="I10369">
            <v>85</v>
          </cell>
          <cell r="J10369">
            <v>72</v>
          </cell>
          <cell r="K10369" t="str">
            <v>乙类</v>
          </cell>
        </row>
        <row r="10370">
          <cell r="A10370" t="str">
            <v>QHXZ0217</v>
          </cell>
          <cell r="B10370" t="str">
            <v>中枢神经系统疾病推拿</v>
          </cell>
          <cell r="C10370" t="str">
            <v>由医务人员遵循经络、穴位，通过各类手法和力道治疗中枢神经系统疾病， 以起到疏通经络、理筋整复的作用。</v>
          </cell>
        </row>
        <row r="10370">
          <cell r="F10370" t="str">
            <v>次</v>
          </cell>
          <cell r="G10370" t="str">
            <v>儿童加收30%</v>
          </cell>
          <cell r="H10370">
            <v>100</v>
          </cell>
          <cell r="I10370">
            <v>85</v>
          </cell>
          <cell r="J10370">
            <v>72</v>
          </cell>
          <cell r="K10370" t="str">
            <v>乙类</v>
          </cell>
        </row>
        <row r="10371">
          <cell r="A10371" t="str">
            <v>QHXZ0218</v>
          </cell>
          <cell r="B10371" t="str">
            <v>乳敷疗法
（ནུ་མའི་འབྱར་དཔྱད།）</v>
          </cell>
          <cell r="C10371" t="str">
            <v>将辨证调配的饮片或药材粉碎后与青稞酒（酒精过敏者可选用凡士林或纯净水）搅拌均匀成糊状，敷于患处加热15-20分钟，达到疏经通络，散瘀消肿，去除病邪等功效。</v>
          </cell>
        </row>
        <row r="10371">
          <cell r="F10371" t="str">
            <v>单侧</v>
          </cell>
        </row>
        <row r="10371">
          <cell r="H10371">
            <v>30</v>
          </cell>
          <cell r="I10371">
            <v>26</v>
          </cell>
          <cell r="J10371">
            <v>22</v>
          </cell>
          <cell r="K10371" t="str">
            <v>丙类</v>
          </cell>
        </row>
        <row r="10372">
          <cell r="A10372" t="str">
            <v>QHXZ0219</v>
          </cell>
          <cell r="B10372" t="str">
            <v>阿仲泷介疗法 
（ཨ་ཀྲོང་བཅིང་ལུམས།）</v>
          </cell>
          <cell r="C10372" t="str">
            <v>将辨证调配的饮片或药材粉碎后，发酵5天，患者使用前按病情二次调配加热后隔物对患处进行外敷，时间为10-15分钟。此项目含炮制调配。</v>
          </cell>
        </row>
        <row r="10372">
          <cell r="F10372" t="str">
            <v>次</v>
          </cell>
        </row>
        <row r="10372">
          <cell r="H10372">
            <v>60</v>
          </cell>
          <cell r="I10372">
            <v>51</v>
          </cell>
          <cell r="J10372">
            <v>43</v>
          </cell>
          <cell r="K10372" t="str">
            <v>丙类</v>
          </cell>
        </row>
        <row r="10373">
          <cell r="A10373" t="str">
            <v>QHXZ0220</v>
          </cell>
          <cell r="B10373" t="str">
            <v>傲布果泷疗法 
（འོམ་བུའི་མགོ་ལུམས།）</v>
          </cell>
          <cell r="C10373" t="str">
            <v>将辨证调配的饮片或药材粉碎后兑水加热至38℃左右制备药液，取适量药液冲淋或浸泡头部，达到治疗目的，本疗法适用于治疗皮肤病。此项目含炮制调配。</v>
          </cell>
        </row>
        <row r="10373">
          <cell r="F10373" t="str">
            <v>次</v>
          </cell>
        </row>
        <row r="10373">
          <cell r="H10373">
            <v>50</v>
          </cell>
          <cell r="I10373">
            <v>43</v>
          </cell>
          <cell r="J10373">
            <v>36</v>
          </cell>
          <cell r="K10373" t="str">
            <v>丙类</v>
          </cell>
        </row>
        <row r="10374">
          <cell r="A10374" t="str">
            <v>QHXZ0221</v>
          </cell>
          <cell r="B10374" t="str">
            <v>帝玛煳美疗法
（དེའུ་དམར་ཧོར་མེ།）</v>
          </cell>
          <cell r="C10374" t="str">
            <v>将辨证调配的饮片或药材粉碎后涂于患处，外敷盐水浸湿的棉麻布并用95%酒精均匀喷洒，反复点燃加热9次后，覆盖封包30分钟。此项目含炮制调配。</v>
          </cell>
        </row>
        <row r="10374">
          <cell r="F10374" t="str">
            <v>次</v>
          </cell>
        </row>
        <row r="10374">
          <cell r="H10374">
            <v>110</v>
          </cell>
          <cell r="I10374">
            <v>94</v>
          </cell>
          <cell r="J10374">
            <v>79</v>
          </cell>
          <cell r="K10374" t="str">
            <v>丙类</v>
          </cell>
        </row>
        <row r="10375">
          <cell r="A10375" t="str">
            <v>QHXZ0222</v>
          </cell>
          <cell r="B10375" t="str">
            <v>帝尔羌粘疗法
（རྡེའུ་ཆང་བྲན།）</v>
          </cell>
          <cell r="C10375" t="str">
            <v>将特殊加工的鹅卵石，浸泡于辨证调配的饮片或药材的制备药液中，加热或制冷，对人体体表穴位/痛点反复按压15-30分钟，期间根据疼痛情况，反复施治，直到疼痛减轻、消失。此项目含炮制调配。</v>
          </cell>
        </row>
        <row r="10375">
          <cell r="F10375" t="str">
            <v>部位</v>
          </cell>
        </row>
        <row r="10375">
          <cell r="H10375">
            <v>50</v>
          </cell>
          <cell r="I10375">
            <v>43</v>
          </cell>
          <cell r="J10375">
            <v>36</v>
          </cell>
          <cell r="K10375" t="str">
            <v>丙类</v>
          </cell>
        </row>
        <row r="10376">
          <cell r="A10376" t="str">
            <v>QHXZ0223</v>
          </cell>
          <cell r="B10376" t="str">
            <v>蛙头针放血疗法
（སྦལ་མགོའི་ཐུར་དཔྱད།）</v>
          </cell>
          <cell r="C10376" t="str">
            <v>按照寒热疾病分型、皮肉筋骨脉分层、定具体病灶部位、定性。利用藏医蛙头针刺破表皮缓缓到达病灶点疏松结蹄组织、皮肉筋骨脉相应层次适度放出炎症病灶邪气、排除脓肿、放出黄水、适度放出坏血从而达到治疗效果。</v>
          </cell>
        </row>
        <row r="10376">
          <cell r="F10376" t="str">
            <v>次</v>
          </cell>
        </row>
        <row r="10376">
          <cell r="H10376">
            <v>150</v>
          </cell>
          <cell r="I10376">
            <v>128</v>
          </cell>
          <cell r="J10376">
            <v>108</v>
          </cell>
          <cell r="K10376" t="str">
            <v>丙类</v>
          </cell>
        </row>
        <row r="10377">
          <cell r="A10377" t="str">
            <v>QHXZ0224</v>
          </cell>
          <cell r="B10377" t="str">
            <v>泷沐疗法
（ལུམས་བཅོས།）</v>
          </cell>
          <cell r="C10377" t="str">
            <v>将辨证调配的饮片或药材粉碎后发酵5天，制备药液，加热至38-45℃，对患处进行浸泡治疗35分钟左右。此项目含炮制调配。</v>
          </cell>
        </row>
        <row r="10377">
          <cell r="F10377" t="str">
            <v>次</v>
          </cell>
          <cell r="G10377" t="str">
            <v>限门诊患者使用</v>
          </cell>
          <cell r="H10377">
            <v>35</v>
          </cell>
          <cell r="I10377">
            <v>30</v>
          </cell>
          <cell r="J10377">
            <v>25</v>
          </cell>
          <cell r="K10377" t="str">
            <v>丙类</v>
          </cell>
        </row>
        <row r="10378">
          <cell r="A10378" t="str">
            <v>QHXZ0225</v>
          </cell>
          <cell r="B10378" t="str">
            <v>仁青奏泻疗法
（རིན་ཆེན་གཙུག་བཤལ།）</v>
          </cell>
          <cell r="C10378" t="str">
            <v>将辨证调配的饮片或药材粉碎后，用青稞酒搅拌发酵48小时，治疗前加适量基质均匀涂抹至头部，恒温加热45分钟，后包裹治疗8-12小时泄黄水，期间随时观察患者生命体征，治疗完成后清理药渣和治疗区域，用消毒针头刺破水泡并涂擦清热消炎类藏药防止感染。此项目含炮制调配。</v>
          </cell>
        </row>
        <row r="10378">
          <cell r="F10378" t="str">
            <v>次</v>
          </cell>
          <cell r="G10378" t="str">
            <v>5天一个疗程，一个疗程内仅收费1次</v>
          </cell>
          <cell r="H10378">
            <v>380</v>
          </cell>
          <cell r="I10378">
            <v>323</v>
          </cell>
          <cell r="J10378">
            <v>275</v>
          </cell>
          <cell r="K10378" t="str">
            <v>丙类</v>
          </cell>
        </row>
        <row r="10379">
          <cell r="A10379" t="str">
            <v>QHXZ0226</v>
          </cell>
          <cell r="B10379" t="str">
            <v>靶斗疗法
（ལྦ་དུགས）</v>
          </cell>
          <cell r="C10379" t="str">
            <v>将辨证调配的饮片或药材包裹于纱布中蒸煮15-25分钟，温度适宜时轻敷于甲状腺患处。含炮制调配。</v>
          </cell>
        </row>
        <row r="10379">
          <cell r="F10379" t="str">
            <v>次</v>
          </cell>
        </row>
        <row r="10379">
          <cell r="H10379">
            <v>40</v>
          </cell>
          <cell r="I10379">
            <v>34</v>
          </cell>
          <cell r="J10379">
            <v>29</v>
          </cell>
          <cell r="K10379" t="str">
            <v>丙类</v>
          </cell>
        </row>
        <row r="10380">
          <cell r="A10380" t="str">
            <v>QHXZ0227</v>
          </cell>
          <cell r="B10380" t="str">
            <v>五谷敷疗法
（འབྲུ་སྣའི་ལུམས།）</v>
          </cell>
          <cell r="C10380" t="str">
            <v>依据藏医传统理论，将临床辨证后调配的饮片与各类谷物粉碎搅拌后制成饼状敷于患处，恒温加热40分钟，通过热敷打开毛孔，达到疏气通络、活血化瘀、祛风除湿、干黄水的治疗目的。</v>
          </cell>
        </row>
        <row r="10380">
          <cell r="F10380" t="str">
            <v>次</v>
          </cell>
        </row>
        <row r="10380">
          <cell r="H10380">
            <v>80</v>
          </cell>
          <cell r="I10380">
            <v>68</v>
          </cell>
          <cell r="J10380">
            <v>58</v>
          </cell>
          <cell r="K10380" t="str">
            <v>丙类</v>
          </cell>
        </row>
        <row r="10381">
          <cell r="A10381" t="str">
            <v>QHXZ0228</v>
          </cell>
          <cell r="B10381" t="str">
            <v>森吾班玛
（སྲིན་བུ་པདྨ།）</v>
          </cell>
          <cell r="C10381" t="str">
            <v>依据临床辨证，利用水蛭吸血的特性，对人体体表的（穴位/痛点）瘀滞病血进行吸治，利用水蛭分泌出的天然水蛭素、纤溶酶、透明质酸酶等一系列生物活性物质，达到抗凝溶栓、改善血液循环、清血热、促进新陈代谢和疏通经络等功效。</v>
          </cell>
          <cell r="D10381" t="str">
            <v>活体水蛭</v>
          </cell>
        </row>
        <row r="10381">
          <cell r="F10381" t="str">
            <v>次</v>
          </cell>
        </row>
        <row r="10381">
          <cell r="H10381">
            <v>82</v>
          </cell>
          <cell r="I10381">
            <v>70</v>
          </cell>
          <cell r="J10381">
            <v>60</v>
          </cell>
          <cell r="K10381" t="str">
            <v>丙类</v>
          </cell>
        </row>
        <row r="10382">
          <cell r="A10382" t="str">
            <v>QHXZ0229</v>
          </cell>
          <cell r="B10382" t="str">
            <v>木烙疗法
（ཤིང་དུགས།）</v>
          </cell>
          <cell r="C10382" t="str">
            <v>将辨证调配的饮片或药材粉碎加适量基质混匀后敷于特制檀香及沉香木烙上加热，对辨证选定的穴位或脉络走行进行施治。期间观察施治处肤色及患者生命体征，并根据治疗区域的热敏感觉，掌握施术次数及速度，防止烫伤。</v>
          </cell>
        </row>
        <row r="10382">
          <cell r="F10382" t="str">
            <v>次</v>
          </cell>
        </row>
        <row r="10382">
          <cell r="H10382">
            <v>82</v>
          </cell>
          <cell r="I10382">
            <v>70</v>
          </cell>
          <cell r="J10382">
            <v>60</v>
          </cell>
          <cell r="K10382" t="str">
            <v>丙类</v>
          </cell>
        </row>
        <row r="10383">
          <cell r="A10383" t="str">
            <v>QHXZ0230</v>
          </cell>
          <cell r="B10383" t="str">
            <v>梅朵蔷泽疗法
（མེ་ཏོག་ཆང་བཙོས།）</v>
          </cell>
          <cell r="C10383" t="str">
            <v>将辨证调配的饮片或药材粉碎后发酵5天，并根据病情和病患体质进行二次调配，加适量基质与各种花类药物与青稞酒混匀，蒸热至45度左右，将药袋敷于患处治疗45分钟，防止烫伤。</v>
          </cell>
          <cell r="D10383" t="str">
            <v>各种花类，布袋，青稞酒</v>
          </cell>
        </row>
        <row r="10383">
          <cell r="F10383" t="str">
            <v>次</v>
          </cell>
        </row>
        <row r="10383">
          <cell r="H10383">
            <v>71</v>
          </cell>
          <cell r="I10383">
            <v>60</v>
          </cell>
          <cell r="J10383">
            <v>51</v>
          </cell>
          <cell r="K10383" t="str">
            <v>丙类</v>
          </cell>
        </row>
        <row r="10384">
          <cell r="A10384" t="str">
            <v>QHXZ0231</v>
          </cell>
          <cell r="B10384" t="str">
            <v>小儿肝下垂复位疗法 
（བྱིས་པའི་བབས་བཅོས།）</v>
          </cell>
          <cell r="C10384" t="str">
            <v>取仰卧位，在肝区或上腹部泼洒少许冷水，促使小儿惊惶、腹部收缩，立即用响铜镜从肝下叶及脐周围往右上方慢慢推行，当响铜镜明显粘于皮肤表面,阻碍感较强时，反复操作若干次，直至阻碍感消失，在肝下叶处用绷带缠绕固定。</v>
          </cell>
          <cell r="D10384" t="str">
            <v>绷带</v>
          </cell>
        </row>
        <row r="10384">
          <cell r="F10384" t="str">
            <v>次</v>
          </cell>
        </row>
        <row r="10384">
          <cell r="H10384">
            <v>94</v>
          </cell>
          <cell r="I10384">
            <v>80</v>
          </cell>
          <cell r="J10384">
            <v>68</v>
          </cell>
          <cell r="K10384" t="str">
            <v>丙类</v>
          </cell>
        </row>
        <row r="10385">
          <cell r="A10385" t="str">
            <v>QHXZ0232</v>
          </cell>
          <cell r="B10385" t="str">
            <v>角灸疗法
（རྭ་ཚུགས།）</v>
          </cell>
          <cell r="C10385" t="str">
            <v>按照藏医理论，针对不同病种、个体差异、疾病性质和病程长短，对人体体表的穴位/痛点，选择羊角、牛角等介质摩擦加热后进行施治。</v>
          </cell>
          <cell r="D10385" t="str">
            <v>牛角，羊角</v>
          </cell>
        </row>
        <row r="10385">
          <cell r="F10385" t="str">
            <v>次</v>
          </cell>
        </row>
        <row r="10385">
          <cell r="H10385">
            <v>35</v>
          </cell>
          <cell r="I10385">
            <v>30</v>
          </cell>
          <cell r="J10385">
            <v>26</v>
          </cell>
          <cell r="K10385" t="str">
            <v>丙类</v>
          </cell>
        </row>
        <row r="10386">
          <cell r="A10386" t="str">
            <v>QHXZ0233</v>
          </cell>
          <cell r="B10386" t="str">
            <v>蒙医综合心身治疗(录像)</v>
          </cell>
          <cell r="C10386" t="str">
            <v>通过录像形式对多个病人进行暗示治疗、催眠治疗、音乐治疗、松弛治疗、积极心态治疗、健康教育等多项技术方法有机结合的综合治疗。</v>
          </cell>
        </row>
        <row r="10386">
          <cell r="F10386" t="str">
            <v>次</v>
          </cell>
        </row>
        <row r="10386">
          <cell r="H10386">
            <v>55</v>
          </cell>
          <cell r="I10386">
            <v>45</v>
          </cell>
          <cell r="J10386">
            <v>40</v>
          </cell>
          <cell r="K10386" t="str">
            <v>丙类</v>
          </cell>
        </row>
        <row r="10387">
          <cell r="A10387" t="str">
            <v>QHXZ0234</v>
          </cell>
          <cell r="B10387" t="str">
            <v>蒙医综合心身治疗（个体）</v>
          </cell>
          <cell r="C10387" t="str">
            <v>在单独房间，安静环境，具有足够的理论知识、实践培训和督导基础的专业医师，应用蒙医心理学理论做指导，对单个病人进行心理咨询、认知治疗、行为治疗、精神分析治疗、暗示治疗、催眠治疗、音乐治疗、松弛治疗、积极心态治疗、健康教育等多项技术方法有机结合的综合治疗。</v>
          </cell>
        </row>
        <row r="10387">
          <cell r="F10387" t="str">
            <v>次</v>
          </cell>
        </row>
        <row r="10387">
          <cell r="H10387">
            <v>200</v>
          </cell>
          <cell r="I10387">
            <v>160</v>
          </cell>
          <cell r="J10387">
            <v>140</v>
          </cell>
          <cell r="K10387" t="str">
            <v>丙类</v>
          </cell>
        </row>
        <row r="10388">
          <cell r="A10388" t="str">
            <v>QHXZ0235</v>
          </cell>
          <cell r="B10388" t="str">
            <v>取卵术</v>
          </cell>
          <cell r="C10388" t="str">
            <v>通过穿刺目标卵泡获得卵泡液，交由实验室完成卵子收集。</v>
          </cell>
        </row>
        <row r="10388">
          <cell r="F10388" t="str">
            <v>次</v>
          </cell>
        </row>
        <row r="10388">
          <cell r="H10388">
            <v>2500</v>
          </cell>
        </row>
        <row r="10388">
          <cell r="K10388" t="str">
            <v>乙类</v>
          </cell>
        </row>
        <row r="10389">
          <cell r="A10389" t="str">
            <v>QHXZ0236</v>
          </cell>
          <cell r="B10389" t="str">
            <v>胚胎培养</v>
          </cell>
          <cell r="C10389" t="str">
            <v>在培养箱中将精卵采取体外结合形式进行培养，并观察、评估。</v>
          </cell>
        </row>
        <row r="10389">
          <cell r="F10389" t="str">
            <v>次</v>
          </cell>
          <cell r="G10389" t="str">
            <v>囊胚培养加收1360元</v>
          </cell>
          <cell r="H10389">
            <v>5000</v>
          </cell>
        </row>
        <row r="10389">
          <cell r="K10389" t="str">
            <v>乙类</v>
          </cell>
        </row>
        <row r="10390">
          <cell r="A10390" t="str">
            <v>QHXZ0237</v>
          </cell>
          <cell r="B10390" t="str">
            <v>组织/体液/细胞冷冻(辅助生殖)</v>
          </cell>
          <cell r="C10390" t="str">
            <v>将辅助生殖相关组织、体液、细胞进行冷冻或复苏。</v>
          </cell>
        </row>
        <row r="10390">
          <cell r="F10390" t="str">
            <v>管·次</v>
          </cell>
        </row>
        <row r="10390">
          <cell r="H10390">
            <v>1550</v>
          </cell>
        </row>
        <row r="10390">
          <cell r="K10390" t="str">
            <v>丙类</v>
          </cell>
        </row>
        <row r="10391">
          <cell r="A10391" t="str">
            <v>QHXZ0238</v>
          </cell>
          <cell r="B10391" t="str">
            <v>组织/体液/细胞冷冻续存(辅助生殖)</v>
          </cell>
          <cell r="C10391" t="str">
            <v>将冷冻后的辅助生殖相关组织、体液、细胞持续冻存。不足一月按一月计费。</v>
          </cell>
        </row>
        <row r="10391">
          <cell r="F10391" t="str">
            <v>管·月</v>
          </cell>
        </row>
        <row r="10391">
          <cell r="H10391">
            <v>100</v>
          </cell>
        </row>
        <row r="10391">
          <cell r="K10391" t="str">
            <v>丙类</v>
          </cell>
        </row>
        <row r="10392">
          <cell r="A10392" t="str">
            <v>QHXZ0239</v>
          </cell>
          <cell r="B10392" t="str">
            <v>胚胎移植</v>
          </cell>
          <cell r="C10392" t="str">
            <v>将胚胎移送至患者宫腔内。</v>
          </cell>
        </row>
        <row r="10392">
          <cell r="F10392" t="str">
            <v>次</v>
          </cell>
        </row>
        <row r="10392">
          <cell r="H10392">
            <v>1600</v>
          </cell>
        </row>
        <row r="10392">
          <cell r="K10392" t="str">
            <v>乙类</v>
          </cell>
        </row>
        <row r="10393">
          <cell r="A10393" t="str">
            <v>QHXZ0240</v>
          </cell>
          <cell r="B10393" t="str">
            <v>未成熟卵体外成熟培养</v>
          </cell>
          <cell r="C10393" t="str">
            <v>将通过临床操作获取的未成熟卵进行体外培养、观察、评估。</v>
          </cell>
        </row>
        <row r="10393">
          <cell r="F10393" t="str">
            <v>次</v>
          </cell>
        </row>
        <row r="10393">
          <cell r="H10393">
            <v>2000</v>
          </cell>
        </row>
        <row r="10393">
          <cell r="K10393" t="str">
            <v>丙类</v>
          </cell>
        </row>
        <row r="10394">
          <cell r="A10394" t="str">
            <v>QHXZ0241</v>
          </cell>
          <cell r="B10394" t="str">
            <v>胚胎辅助孵化</v>
          </cell>
          <cell r="C10394" t="str">
            <v>将胚胎通过物理或化学的方法，将透明带进行处理。</v>
          </cell>
        </row>
        <row r="10394">
          <cell r="F10394" t="str">
            <v>次</v>
          </cell>
        </row>
        <row r="10394">
          <cell r="H10394">
            <v>1000</v>
          </cell>
        </row>
        <row r="10394">
          <cell r="K10394" t="str">
            <v>乙类</v>
          </cell>
        </row>
        <row r="10395">
          <cell r="A10395" t="str">
            <v>QHXZ0242</v>
          </cell>
          <cell r="B10395" t="str">
            <v>组织、细胞活检
(辅助生殖)</v>
          </cell>
          <cell r="C10395" t="str">
            <v>通过筛选、评估、透明带处理，在囊胚/卵裂期胚胎/卵母细胞等辅助生殖相关的组织、细胞上分离出检测标本。</v>
          </cell>
        </row>
        <row r="10395">
          <cell r="F10395" t="str">
            <v>每个胚胎 (卵)</v>
          </cell>
          <cell r="G10395" t="str">
            <v>1.从第2个胚胎（卵）起，每个胚胎（卵）按50%收费
2.本项目价格最高不超过6240元</v>
          </cell>
          <cell r="H10395">
            <v>1560</v>
          </cell>
        </row>
        <row r="10395">
          <cell r="K10395" t="str">
            <v>乙类</v>
          </cell>
        </row>
        <row r="10396">
          <cell r="A10396" t="str">
            <v>QHXZ0243</v>
          </cell>
          <cell r="B10396" t="str">
            <v>人工授精</v>
          </cell>
          <cell r="C10396" t="str">
            <v>通过临床操作将精液注入患者宫腔内。</v>
          </cell>
        </row>
        <row r="10396">
          <cell r="F10396" t="str">
            <v>次</v>
          </cell>
        </row>
        <row r="10396">
          <cell r="H10396">
            <v>500</v>
          </cell>
        </row>
        <row r="10396">
          <cell r="K10396" t="str">
            <v>乙类</v>
          </cell>
        </row>
        <row r="10397">
          <cell r="A10397" t="str">
            <v>QHXZ0244</v>
          </cell>
          <cell r="B10397" t="str">
            <v>精子优选处理</v>
          </cell>
          <cell r="C10397" t="str">
            <v>通过精液采集、分析、处理从精液中筛选优质精子。</v>
          </cell>
        </row>
        <row r="10397">
          <cell r="F10397" t="str">
            <v>次</v>
          </cell>
        </row>
        <row r="10397">
          <cell r="H10397">
            <v>800</v>
          </cell>
        </row>
        <row r="10397">
          <cell r="K10397" t="str">
            <v>乙类</v>
          </cell>
        </row>
        <row r="10398">
          <cell r="A10398" t="str">
            <v>QHXZ0245</v>
          </cell>
          <cell r="B10398" t="str">
            <v>取精术</v>
          </cell>
          <cell r="C10398" t="str">
            <v>通过穿刺、分离获取精子。</v>
          </cell>
        </row>
        <row r="10398">
          <cell r="F10398" t="str">
            <v>次</v>
          </cell>
        </row>
        <row r="10398">
          <cell r="H10398">
            <v>850</v>
          </cell>
        </row>
        <row r="10398">
          <cell r="K10398" t="str">
            <v>乙类</v>
          </cell>
        </row>
        <row r="10399">
          <cell r="A10399" t="str">
            <v>QHXZ0246</v>
          </cell>
          <cell r="B10399" t="str">
            <v>单精子注射</v>
          </cell>
          <cell r="C10399" t="str">
            <v>将优选处理后精子注射进卵母细胞。</v>
          </cell>
        </row>
        <row r="10399">
          <cell r="F10399" t="str">
            <v>卵 ·次</v>
          </cell>
          <cell r="G10399" t="str">
            <v>以一个卵为基价，每增加一个卵按10%收取。卵子激活加收800元</v>
          </cell>
          <cell r="H10399">
            <v>1000</v>
          </cell>
        </row>
        <row r="10399">
          <cell r="K10399" t="str">
            <v>乙类</v>
          </cell>
        </row>
        <row r="10400">
          <cell r="A10400" t="str">
            <v>QHXZ0247</v>
          </cell>
          <cell r="B10400" t="str">
            <v>安宁疗护</v>
          </cell>
          <cell r="C10400" t="str">
            <v>安宁疗护又称“舒缓护理”、“临终关怀”，是以终末期患者和家属为中心，在分级护理基础上对终末期患者进行安宁疗护专业评估，为患者提供症状护理、舒适照护、心理、精神及社会支持，并为患者家属提供缓解性及支持性的照顾。</v>
          </cell>
        </row>
        <row r="10400">
          <cell r="F10400" t="str">
            <v>日</v>
          </cell>
          <cell r="G10400" t="str">
            <v>不得与分级护理同时收取</v>
          </cell>
          <cell r="H10400">
            <v>100</v>
          </cell>
          <cell r="I10400">
            <v>85</v>
          </cell>
          <cell r="J10400">
            <v>72</v>
          </cell>
        </row>
        <row r="10401">
          <cell r="A10401" t="str">
            <v>QHXZ0248</v>
          </cell>
          <cell r="B10401" t="str">
            <v>药学服务门诊</v>
          </cell>
          <cell r="C10401" t="str">
            <v>符合规定资质具有中级及以上专业技术职务任职资格并从事临床药学工作3年及以上的药师，在门诊固定场所为患者提供单独直接的药物治疗既往史记录,开展用药指导、干预或提出用药意见，并书写记录。</v>
          </cell>
        </row>
        <row r="10401">
          <cell r="F10401" t="str">
            <v>次</v>
          </cell>
          <cell r="G10401" t="str">
            <v>限能够开展此项业务的三级医院</v>
          </cell>
          <cell r="H10401">
            <v>20</v>
          </cell>
        </row>
        <row r="10402">
          <cell r="A10402" t="str">
            <v>QHXZ0249</v>
          </cell>
          <cell r="B10402" t="str">
            <v>多学科联合诊疗（MDT)</v>
          </cell>
          <cell r="C10402" t="str">
            <v>多学科联合诊疗（MDT）是指以患者为中心、以多学科专业人员为依托，为患者提供科学诊疗服务，具体通过MDT病例讨论会形式开展。针对恶性肿瘤病患者，在知情同意的情况下，由相关科室专家组成工作组，其中，相关科室需要1名资料整理及汇报医生，有至少6名来自不同专业的副高以上职称的专家以确保诊治方案的全面性和综合性， 确保肿瘤治疗的完整性，通过定时、定址的会议，从不同专业的角度对病情进行分析并提出专业意见，共同制定出适合于患者的个体化、多学科综合治疗方案。</v>
          </cell>
        </row>
        <row r="10402">
          <cell r="F10402" t="str">
            <v>次</v>
          </cell>
          <cell r="G10402" t="str">
            <v>限能够开展此项业务的三级医院</v>
          </cell>
          <cell r="H10402">
            <v>800</v>
          </cell>
        </row>
        <row r="10403">
          <cell r="A10403" t="str">
            <v>QHXZ0250</v>
          </cell>
          <cell r="B10403" t="str">
            <v>特需门诊服务费</v>
          </cell>
          <cell r="C10403" t="str">
            <v>采取线上或线下预约挂号等形式与患者约定特需门诊就诊服务时间，由副高以上职称的医师开展特需门诊服务。</v>
          </cell>
        </row>
        <row r="10403">
          <cell r="F10403" t="str">
            <v>次</v>
          </cell>
        </row>
        <row r="10403">
          <cell r="H10403" t="str">
            <v>市场调节价</v>
          </cell>
          <cell r="I10403" t="str">
            <v>市场调节价</v>
          </cell>
          <cell r="J10403" t="str">
            <v>市场调节价</v>
          </cell>
        </row>
      </sheetData>
      <sheetData sheetId="1"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3408"/>
  <sheetViews>
    <sheetView tabSelected="1" zoomScale="70" zoomScaleNormal="70" workbookViewId="0">
      <selection activeCell="L217" sqref="L217:L991"/>
    </sheetView>
  </sheetViews>
  <sheetFormatPr defaultColWidth="9.81481481481481" defaultRowHeight="15.6"/>
  <cols>
    <col min="1" max="1" width="19.1111111111111" style="415" customWidth="1"/>
    <col min="2" max="2" width="21.6203703703704" style="415" customWidth="1"/>
    <col min="3" max="3" width="69.4074074074074" style="416" customWidth="1"/>
    <col min="4" max="4" width="17" style="415" customWidth="1"/>
    <col min="5" max="5" width="16.25" style="341" customWidth="1"/>
    <col min="6" max="6" width="9.81481481481481" style="341"/>
    <col min="7" max="7" width="24.6296296296296" style="417" customWidth="1"/>
    <col min="8" max="10" width="13" style="418"/>
    <col min="11" max="11" width="9.81481481481481" style="341" customWidth="1"/>
    <col min="12" max="16329" width="9.81481481481481" style="341"/>
    <col min="16330" max="16383" width="9.81481481481481" style="215"/>
  </cols>
  <sheetData>
    <row r="1" s="414" customFormat="1" ht="31.8" spans="1:12 16330:16352">
      <c r="A1" s="419" t="s">
        <v>0</v>
      </c>
      <c r="B1" s="419"/>
      <c r="C1" s="419"/>
      <c r="D1" s="419"/>
      <c r="E1" s="419"/>
      <c r="F1" s="419"/>
      <c r="G1" s="420"/>
      <c r="H1" s="419"/>
      <c r="I1" s="419"/>
      <c r="J1" s="419"/>
      <c r="K1" s="419"/>
      <c r="XDB1" s="421"/>
      <c r="XDC1" s="421"/>
      <c r="XDD1" s="421"/>
      <c r="XDE1" s="421"/>
      <c r="XDF1" s="421"/>
      <c r="XDG1" s="421"/>
      <c r="XDH1" s="421"/>
      <c r="XDI1" s="421"/>
      <c r="XDJ1" s="421"/>
      <c r="XDK1" s="421"/>
      <c r="XDL1" s="421"/>
      <c r="XDM1" s="421"/>
      <c r="XDN1" s="421"/>
      <c r="XDO1" s="421"/>
      <c r="XDP1" s="421"/>
      <c r="XDQ1" s="421"/>
      <c r="XDR1" s="421"/>
      <c r="XDS1" s="421"/>
      <c r="XDT1" s="421"/>
      <c r="XDU1" s="421"/>
      <c r="XDV1" s="421"/>
      <c r="XDW1" s="421"/>
      <c r="XDX1" s="421"/>
    </row>
    <row r="2" s="414" customFormat="1" spans="1:12 16330:16352">
      <c r="A2" s="60" t="s">
        <v>1</v>
      </c>
      <c r="B2" s="60" t="s">
        <v>2</v>
      </c>
      <c r="C2" s="60" t="s">
        <v>3</v>
      </c>
      <c r="D2" s="60" t="s">
        <v>4</v>
      </c>
      <c r="E2" s="60" t="s">
        <v>5</v>
      </c>
      <c r="F2" s="60" t="s">
        <v>6</v>
      </c>
      <c r="G2" s="60" t="s">
        <v>7</v>
      </c>
      <c r="H2" s="219" t="s">
        <v>8</v>
      </c>
      <c r="I2" s="302"/>
      <c r="J2" s="302"/>
      <c r="K2" s="362" t="s">
        <v>9</v>
      </c>
      <c r="L2" s="59" t="s">
        <v>10</v>
      </c>
      <c r="XDB2" s="421"/>
      <c r="XDC2" s="421"/>
      <c r="XDD2" s="421"/>
      <c r="XDE2" s="421"/>
      <c r="XDF2" s="421"/>
      <c r="XDG2" s="421"/>
      <c r="XDH2" s="421"/>
      <c r="XDI2" s="421"/>
      <c r="XDJ2" s="421"/>
      <c r="XDK2" s="421"/>
      <c r="XDL2" s="421"/>
      <c r="XDM2" s="421"/>
      <c r="XDN2" s="421"/>
      <c r="XDO2" s="421"/>
      <c r="XDP2" s="421"/>
      <c r="XDQ2" s="421"/>
      <c r="XDR2" s="421"/>
      <c r="XDS2" s="421"/>
      <c r="XDT2" s="421"/>
      <c r="XDU2" s="421"/>
      <c r="XDV2" s="421"/>
      <c r="XDW2" s="421"/>
      <c r="XDX2" s="421"/>
    </row>
    <row r="3" s="414" customFormat="1" spans="1:12 16330:16352">
      <c r="A3" s="60"/>
      <c r="B3" s="60"/>
      <c r="C3" s="60"/>
      <c r="D3" s="60"/>
      <c r="E3" s="60"/>
      <c r="F3" s="60"/>
      <c r="G3" s="60"/>
      <c r="H3" s="219" t="s">
        <v>11</v>
      </c>
      <c r="I3" s="219" t="s">
        <v>12</v>
      </c>
      <c r="J3" s="219" t="s">
        <v>13</v>
      </c>
      <c r="K3" s="362"/>
      <c r="L3" s="59"/>
      <c r="XDB3" s="421"/>
      <c r="XDC3" s="421"/>
      <c r="XDD3" s="421"/>
      <c r="XDE3" s="421"/>
      <c r="XDF3" s="421"/>
      <c r="XDG3" s="421"/>
      <c r="XDH3" s="421"/>
      <c r="XDI3" s="421"/>
      <c r="XDJ3" s="421"/>
      <c r="XDK3" s="421"/>
      <c r="XDL3" s="421"/>
      <c r="XDM3" s="421"/>
      <c r="XDN3" s="421"/>
      <c r="XDO3" s="421"/>
      <c r="XDP3" s="421"/>
      <c r="XDQ3" s="421"/>
      <c r="XDR3" s="421"/>
      <c r="XDS3" s="421"/>
      <c r="XDT3" s="421"/>
      <c r="XDU3" s="421"/>
      <c r="XDV3" s="421"/>
      <c r="XDW3" s="421"/>
      <c r="XDX3" s="421"/>
    </row>
    <row r="4" s="341" customFormat="1" spans="1:12 16330:16352">
      <c r="A4" s="43" t="s">
        <v>14</v>
      </c>
      <c r="B4" s="43" t="s">
        <v>15</v>
      </c>
      <c r="C4" s="357"/>
      <c r="D4" s="357"/>
      <c r="E4" s="357"/>
      <c r="F4" s="357"/>
      <c r="G4" s="56"/>
      <c r="H4" s="357"/>
      <c r="I4" s="357"/>
      <c r="J4" s="357"/>
      <c r="K4" s="422"/>
      <c r="L4" s="85"/>
    </row>
    <row r="5" s="341" customFormat="1" ht="91" customHeight="1" spans="1:12 16330:16352">
      <c r="A5" s="43" t="s">
        <v>16</v>
      </c>
      <c r="B5" s="43" t="s">
        <v>17</v>
      </c>
      <c r="C5" s="56"/>
      <c r="D5" s="43"/>
      <c r="E5" s="56"/>
      <c r="F5" s="56"/>
      <c r="G5" s="56"/>
      <c r="H5" s="423"/>
      <c r="I5" s="423"/>
      <c r="J5" s="423"/>
      <c r="K5" s="424"/>
      <c r="L5" s="85"/>
    </row>
    <row r="6" s="341" customFormat="1" spans="1:12 16330:16352">
      <c r="A6" s="43" t="s">
        <v>18</v>
      </c>
      <c r="B6" s="43" t="s">
        <v>19</v>
      </c>
      <c r="C6" s="56" t="s">
        <v>16</v>
      </c>
      <c r="D6" s="43" t="s">
        <v>16</v>
      </c>
      <c r="E6" s="56" t="s">
        <v>16</v>
      </c>
      <c r="F6" s="43"/>
      <c r="G6" s="56" t="s">
        <v>16</v>
      </c>
      <c r="H6" s="425" t="s">
        <v>16</v>
      </c>
      <c r="I6" s="425" t="s">
        <v>16</v>
      </c>
      <c r="J6" s="425" t="s">
        <v>16</v>
      </c>
      <c r="K6" s="424"/>
      <c r="L6" s="85"/>
    </row>
    <row r="7" s="341" customFormat="1" ht="78" customHeight="1" spans="1:12 16330:16352">
      <c r="A7" s="43" t="s">
        <v>20</v>
      </c>
      <c r="B7" s="43" t="s">
        <v>21</v>
      </c>
      <c r="C7" s="56" t="s">
        <v>16</v>
      </c>
      <c r="D7" s="43" t="s">
        <v>16</v>
      </c>
      <c r="E7" s="56" t="s">
        <v>16</v>
      </c>
      <c r="F7" s="43"/>
      <c r="G7" s="56" t="s">
        <v>22</v>
      </c>
      <c r="H7" s="425" t="s">
        <v>16</v>
      </c>
      <c r="I7" s="425" t="s">
        <v>16</v>
      </c>
      <c r="J7" s="425" t="s">
        <v>16</v>
      </c>
      <c r="K7" s="424"/>
      <c r="L7" s="85"/>
    </row>
    <row r="8" s="341" customFormat="1" ht="19" customHeight="1" spans="1:12 16330:16352">
      <c r="A8" s="43" t="s">
        <v>23</v>
      </c>
      <c r="B8" s="43" t="s">
        <v>24</v>
      </c>
      <c r="C8" s="56" t="s">
        <v>16</v>
      </c>
      <c r="D8" s="43" t="s">
        <v>16</v>
      </c>
      <c r="E8" s="56" t="s">
        <v>16</v>
      </c>
      <c r="F8" s="43"/>
      <c r="G8" s="56" t="s">
        <v>16</v>
      </c>
      <c r="H8" s="425" t="s">
        <v>16</v>
      </c>
      <c r="I8" s="425" t="s">
        <v>16</v>
      </c>
      <c r="J8" s="425" t="s">
        <v>16</v>
      </c>
      <c r="K8" s="424"/>
      <c r="L8" s="85"/>
    </row>
    <row r="9" s="341" customFormat="1" spans="1:12 16330:16352">
      <c r="A9" s="43" t="s">
        <v>25</v>
      </c>
      <c r="B9" s="43" t="s">
        <v>26</v>
      </c>
      <c r="C9" s="56" t="s">
        <v>16</v>
      </c>
      <c r="D9" s="43" t="s">
        <v>16</v>
      </c>
      <c r="E9" s="56" t="s">
        <v>16</v>
      </c>
      <c r="F9" s="43"/>
      <c r="G9" s="56" t="s">
        <v>16</v>
      </c>
      <c r="H9" s="425" t="s">
        <v>16</v>
      </c>
      <c r="I9" s="425" t="s">
        <v>16</v>
      </c>
      <c r="J9" s="425" t="s">
        <v>16</v>
      </c>
      <c r="K9" s="424"/>
      <c r="L9" s="85"/>
    </row>
    <row r="10" s="341" customFormat="1" spans="1:12 16330:16352">
      <c r="A10" s="43" t="s">
        <v>27</v>
      </c>
      <c r="B10" s="43" t="s">
        <v>28</v>
      </c>
      <c r="C10" s="56" t="s">
        <v>16</v>
      </c>
      <c r="D10" s="43" t="s">
        <v>16</v>
      </c>
      <c r="E10" s="56" t="s">
        <v>16</v>
      </c>
      <c r="F10" s="43"/>
      <c r="G10" s="56" t="s">
        <v>16</v>
      </c>
      <c r="H10" s="425" t="s">
        <v>16</v>
      </c>
      <c r="I10" s="425" t="s">
        <v>16</v>
      </c>
      <c r="J10" s="425" t="s">
        <v>16</v>
      </c>
      <c r="K10" s="424"/>
      <c r="L10" s="85"/>
    </row>
    <row r="11" s="341" customFormat="1" ht="62.4" spans="1:12 16330:16352">
      <c r="A11" s="43"/>
      <c r="B11" s="43" t="s">
        <v>29</v>
      </c>
      <c r="C11" s="56"/>
      <c r="D11" s="43" t="s">
        <v>16</v>
      </c>
      <c r="E11" s="56" t="s">
        <v>16</v>
      </c>
      <c r="F11" s="43"/>
      <c r="G11" s="56"/>
      <c r="H11" s="425" t="s">
        <v>16</v>
      </c>
      <c r="I11" s="425" t="s">
        <v>16</v>
      </c>
      <c r="J11" s="425" t="s">
        <v>16</v>
      </c>
      <c r="K11" s="424" t="s">
        <v>30</v>
      </c>
      <c r="L11" s="85"/>
    </row>
    <row r="12" s="341" customFormat="1" ht="409" customHeight="1" spans="1:12 16330:16352">
      <c r="A12" s="43" t="s">
        <v>31</v>
      </c>
      <c r="B12" s="43" t="s">
        <v>32</v>
      </c>
      <c r="C12" s="56" t="s">
        <v>33</v>
      </c>
      <c r="D12" s="43" t="s">
        <v>16</v>
      </c>
      <c r="E12" s="56" t="s">
        <v>16</v>
      </c>
      <c r="F12" s="43" t="s">
        <v>34</v>
      </c>
      <c r="G12" s="56" t="s">
        <v>35</v>
      </c>
      <c r="H12" s="425" t="s">
        <v>36</v>
      </c>
      <c r="I12" s="425" t="s">
        <v>36</v>
      </c>
      <c r="J12" s="425" t="s">
        <v>36</v>
      </c>
      <c r="K12" s="424" t="s">
        <v>30</v>
      </c>
      <c r="L12" s="85"/>
    </row>
    <row r="13" s="341" customFormat="1" spans="1:12 16330:16352">
      <c r="A13" s="43" t="s">
        <v>37</v>
      </c>
      <c r="B13" s="43" t="s">
        <v>38</v>
      </c>
      <c r="C13" s="56" t="s">
        <v>16</v>
      </c>
      <c r="D13" s="43" t="s">
        <v>16</v>
      </c>
      <c r="E13" s="56" t="s">
        <v>16</v>
      </c>
      <c r="F13" s="43"/>
      <c r="G13" s="56" t="s">
        <v>39</v>
      </c>
      <c r="H13" s="425" t="s">
        <v>16</v>
      </c>
      <c r="I13" s="425" t="s">
        <v>16</v>
      </c>
      <c r="J13" s="425" t="s">
        <v>16</v>
      </c>
      <c r="K13" s="424"/>
      <c r="L13" s="85"/>
    </row>
    <row r="14" s="341" customFormat="1" ht="48" spans="1:12 16330:16352">
      <c r="A14" s="43" t="s">
        <v>40</v>
      </c>
      <c r="B14" s="43" t="s">
        <v>41</v>
      </c>
      <c r="C14" s="56" t="s">
        <v>42</v>
      </c>
      <c r="D14" s="43" t="s">
        <v>16</v>
      </c>
      <c r="E14" s="56" t="s">
        <v>16</v>
      </c>
      <c r="F14" s="43" t="s">
        <v>43</v>
      </c>
      <c r="G14" s="56" t="s">
        <v>16</v>
      </c>
      <c r="H14" s="425">
        <v>6</v>
      </c>
      <c r="I14" s="425">
        <v>6</v>
      </c>
      <c r="J14" s="425">
        <v>6</v>
      </c>
      <c r="K14" s="424" t="s">
        <v>44</v>
      </c>
      <c r="L14" s="85"/>
    </row>
    <row r="15" s="341" customFormat="1" spans="1:12 16330:16352">
      <c r="A15" s="43"/>
      <c r="B15" s="43" t="s">
        <v>45</v>
      </c>
      <c r="C15" s="56" t="s">
        <v>16</v>
      </c>
      <c r="D15" s="43" t="s">
        <v>16</v>
      </c>
      <c r="E15" s="56" t="s">
        <v>16</v>
      </c>
      <c r="F15" s="43"/>
      <c r="G15" s="56" t="s">
        <v>16</v>
      </c>
      <c r="H15" s="425" t="s">
        <v>16</v>
      </c>
      <c r="I15" s="425" t="s">
        <v>16</v>
      </c>
      <c r="J15" s="425" t="s">
        <v>16</v>
      </c>
      <c r="K15" s="424"/>
      <c r="L15" s="85"/>
    </row>
    <row r="16" s="341" customFormat="1" ht="64.8" spans="1:12 16330:16352">
      <c r="A16" s="43" t="s">
        <v>46</v>
      </c>
      <c r="B16" s="43" t="s">
        <v>47</v>
      </c>
      <c r="C16" s="56" t="s">
        <v>48</v>
      </c>
      <c r="D16" s="43" t="s">
        <v>16</v>
      </c>
      <c r="E16" s="56" t="s">
        <v>16</v>
      </c>
      <c r="F16" s="43" t="s">
        <v>34</v>
      </c>
      <c r="G16" s="56" t="s">
        <v>49</v>
      </c>
      <c r="H16" s="425">
        <v>15</v>
      </c>
      <c r="I16" s="425">
        <v>15</v>
      </c>
      <c r="J16" s="425">
        <v>12</v>
      </c>
      <c r="K16" s="424" t="s">
        <v>44</v>
      </c>
      <c r="L16" s="85"/>
    </row>
    <row r="17" s="341" customFormat="1" ht="18" customHeight="1" spans="1:12">
      <c r="A17" s="43" t="s">
        <v>50</v>
      </c>
      <c r="B17" s="43" t="s">
        <v>51</v>
      </c>
      <c r="C17" s="56" t="s">
        <v>16</v>
      </c>
      <c r="D17" s="43" t="s">
        <v>16</v>
      </c>
      <c r="E17" s="56" t="s">
        <v>16</v>
      </c>
      <c r="F17" s="43"/>
      <c r="G17" s="56" t="s">
        <v>16</v>
      </c>
      <c r="H17" s="425" t="s">
        <v>16</v>
      </c>
      <c r="I17" s="425" t="s">
        <v>16</v>
      </c>
      <c r="J17" s="425" t="s">
        <v>16</v>
      </c>
      <c r="K17" s="424"/>
      <c r="L17" s="85"/>
    </row>
    <row r="18" s="341" customFormat="1" ht="19" customHeight="1" spans="1:12">
      <c r="A18" s="43" t="s">
        <v>16</v>
      </c>
      <c r="B18" s="43" t="s">
        <v>16</v>
      </c>
      <c r="C18" s="56" t="s">
        <v>52</v>
      </c>
      <c r="D18" s="43" t="s">
        <v>16</v>
      </c>
      <c r="E18" s="56" t="s">
        <v>16</v>
      </c>
      <c r="F18" s="43"/>
      <c r="G18" s="56" t="s">
        <v>16</v>
      </c>
      <c r="H18" s="425" t="s">
        <v>16</v>
      </c>
      <c r="I18" s="425" t="s">
        <v>16</v>
      </c>
      <c r="J18" s="425" t="s">
        <v>16</v>
      </c>
      <c r="K18" s="424"/>
      <c r="L18" s="85"/>
    </row>
    <row r="19" s="341" customFormat="1" ht="19" customHeight="1" spans="1:12">
      <c r="A19" s="43" t="s">
        <v>53</v>
      </c>
      <c r="B19" s="43" t="s">
        <v>54</v>
      </c>
      <c r="C19" s="56" t="s">
        <v>16</v>
      </c>
      <c r="D19" s="43" t="s">
        <v>16</v>
      </c>
      <c r="E19" s="56" t="s">
        <v>16</v>
      </c>
      <c r="F19" s="43"/>
      <c r="G19" s="56" t="s">
        <v>16</v>
      </c>
      <c r="H19" s="425" t="s">
        <v>16</v>
      </c>
      <c r="I19" s="425" t="s">
        <v>16</v>
      </c>
      <c r="J19" s="425" t="s">
        <v>16</v>
      </c>
      <c r="K19" s="424"/>
      <c r="L19" s="85"/>
    </row>
    <row r="20" s="341" customFormat="1" spans="1:12">
      <c r="A20" s="43" t="s">
        <v>55</v>
      </c>
      <c r="B20" s="43" t="s">
        <v>56</v>
      </c>
      <c r="C20" s="56" t="s">
        <v>16</v>
      </c>
      <c r="D20" s="43" t="s">
        <v>16</v>
      </c>
      <c r="E20" s="56" t="s">
        <v>16</v>
      </c>
      <c r="F20" s="43"/>
      <c r="G20" s="56" t="s">
        <v>16</v>
      </c>
      <c r="H20" s="425" t="s">
        <v>16</v>
      </c>
      <c r="I20" s="425" t="s">
        <v>16</v>
      </c>
      <c r="J20" s="425" t="s">
        <v>16</v>
      </c>
      <c r="K20" s="424"/>
      <c r="L20" s="85"/>
    </row>
    <row r="21" s="341" customFormat="1" spans="1:12">
      <c r="A21" s="43" t="s">
        <v>57</v>
      </c>
      <c r="B21" s="43" t="s">
        <v>58</v>
      </c>
      <c r="C21" s="56" t="s">
        <v>16</v>
      </c>
      <c r="D21" s="43" t="s">
        <v>16</v>
      </c>
      <c r="E21" s="56" t="s">
        <v>16</v>
      </c>
      <c r="F21" s="43"/>
      <c r="G21" s="56" t="s">
        <v>16</v>
      </c>
      <c r="H21" s="425" t="s">
        <v>16</v>
      </c>
      <c r="I21" s="425" t="s">
        <v>16</v>
      </c>
      <c r="J21" s="425" t="s">
        <v>16</v>
      </c>
      <c r="K21" s="424"/>
      <c r="L21" s="85"/>
    </row>
    <row r="22" s="341" customFormat="1" ht="22" customHeight="1" spans="1:12">
      <c r="A22" s="43" t="s">
        <v>59</v>
      </c>
      <c r="B22" s="43" t="s">
        <v>60</v>
      </c>
      <c r="C22" s="56" t="s">
        <v>16</v>
      </c>
      <c r="D22" s="43" t="s">
        <v>16</v>
      </c>
      <c r="E22" s="56" t="s">
        <v>16</v>
      </c>
      <c r="F22" s="43"/>
      <c r="G22" s="56" t="s">
        <v>61</v>
      </c>
      <c r="H22" s="425" t="s">
        <v>16</v>
      </c>
      <c r="I22" s="425" t="s">
        <v>16</v>
      </c>
      <c r="J22" s="425" t="s">
        <v>16</v>
      </c>
      <c r="K22" s="424"/>
      <c r="L22" s="85"/>
    </row>
    <row r="23" s="341" customFormat="1" ht="22" customHeight="1" spans="1:12">
      <c r="A23" s="43" t="s">
        <v>62</v>
      </c>
      <c r="B23" s="43" t="s">
        <v>63</v>
      </c>
      <c r="C23" s="56" t="s">
        <v>16</v>
      </c>
      <c r="D23" s="43" t="s">
        <v>16</v>
      </c>
      <c r="E23" s="56" t="s">
        <v>16</v>
      </c>
      <c r="F23" s="43"/>
      <c r="G23" s="56" t="s">
        <v>16</v>
      </c>
      <c r="H23" s="425" t="s">
        <v>16</v>
      </c>
      <c r="I23" s="425" t="s">
        <v>16</v>
      </c>
      <c r="J23" s="425" t="s">
        <v>16</v>
      </c>
      <c r="K23" s="424"/>
      <c r="L23" s="85"/>
    </row>
    <row r="24" s="341" customFormat="1" ht="23" customHeight="1" spans="1:12">
      <c r="A24" s="43" t="s">
        <v>64</v>
      </c>
      <c r="B24" s="43" t="s">
        <v>65</v>
      </c>
      <c r="C24" s="56" t="s">
        <v>16</v>
      </c>
      <c r="D24" s="43" t="s">
        <v>16</v>
      </c>
      <c r="E24" s="56" t="s">
        <v>16</v>
      </c>
      <c r="F24" s="43"/>
      <c r="G24" s="56" t="s">
        <v>16</v>
      </c>
      <c r="H24" s="425" t="s">
        <v>16</v>
      </c>
      <c r="I24" s="425" t="s">
        <v>16</v>
      </c>
      <c r="J24" s="425" t="s">
        <v>16</v>
      </c>
      <c r="K24" s="424"/>
      <c r="L24" s="85"/>
    </row>
    <row r="25" s="341" customFormat="1" spans="1:12">
      <c r="A25" s="43" t="s">
        <v>66</v>
      </c>
      <c r="B25" s="43" t="s">
        <v>67</v>
      </c>
      <c r="C25" s="69" t="s">
        <v>16</v>
      </c>
      <c r="D25" s="68" t="s">
        <v>16</v>
      </c>
      <c r="E25" s="69" t="s">
        <v>16</v>
      </c>
      <c r="F25" s="68"/>
      <c r="G25" s="69" t="s">
        <v>16</v>
      </c>
      <c r="H25" s="426" t="s">
        <v>16</v>
      </c>
      <c r="I25" s="426" t="s">
        <v>16</v>
      </c>
      <c r="J25" s="426" t="s">
        <v>16</v>
      </c>
      <c r="K25" s="424"/>
      <c r="L25" s="85"/>
    </row>
    <row r="26" s="341" customFormat="1" spans="1:12">
      <c r="A26" s="43" t="s">
        <v>68</v>
      </c>
      <c r="B26" s="43" t="s">
        <v>69</v>
      </c>
      <c r="C26" s="69" t="s">
        <v>16</v>
      </c>
      <c r="D26" s="68" t="s">
        <v>16</v>
      </c>
      <c r="E26" s="69" t="s">
        <v>16</v>
      </c>
      <c r="F26" s="68"/>
      <c r="G26" s="69" t="s">
        <v>16</v>
      </c>
      <c r="H26" s="426" t="s">
        <v>16</v>
      </c>
      <c r="I26" s="426" t="s">
        <v>16</v>
      </c>
      <c r="J26" s="426" t="s">
        <v>16</v>
      </c>
      <c r="K26" s="424"/>
      <c r="L26" s="85"/>
    </row>
    <row r="27" s="341" customFormat="1" ht="23" customHeight="1" spans="1:12">
      <c r="A27" s="43" t="s">
        <v>70</v>
      </c>
      <c r="B27" s="43" t="s">
        <v>71</v>
      </c>
      <c r="C27" s="69" t="s">
        <v>16</v>
      </c>
      <c r="D27" s="68" t="s">
        <v>16</v>
      </c>
      <c r="E27" s="69" t="s">
        <v>16</v>
      </c>
      <c r="F27" s="68"/>
      <c r="G27" s="69" t="s">
        <v>16</v>
      </c>
      <c r="H27" s="426" t="s">
        <v>16</v>
      </c>
      <c r="I27" s="426" t="s">
        <v>16</v>
      </c>
      <c r="J27" s="426" t="s">
        <v>16</v>
      </c>
      <c r="K27" s="424"/>
      <c r="L27" s="85"/>
    </row>
    <row r="28" s="341" customFormat="1" ht="94" customHeight="1" spans="1:12">
      <c r="A28" s="43" t="s">
        <v>72</v>
      </c>
      <c r="B28" s="43" t="s">
        <v>73</v>
      </c>
      <c r="C28" s="69" t="s">
        <v>74</v>
      </c>
      <c r="D28" s="68" t="s">
        <v>75</v>
      </c>
      <c r="E28" s="68" t="s">
        <v>76</v>
      </c>
      <c r="F28" s="68" t="s">
        <v>34</v>
      </c>
      <c r="G28" s="69" t="s">
        <v>16</v>
      </c>
      <c r="H28" s="426">
        <v>10</v>
      </c>
      <c r="I28" s="426">
        <v>8</v>
      </c>
      <c r="J28" s="426">
        <v>7</v>
      </c>
      <c r="K28" s="424" t="s">
        <v>77</v>
      </c>
      <c r="L28" s="85"/>
    </row>
    <row r="29" s="341" customFormat="1" spans="1:12">
      <c r="A29" s="43" t="s">
        <v>78</v>
      </c>
      <c r="B29" s="43" t="s">
        <v>79</v>
      </c>
      <c r="C29" s="69" t="s">
        <v>16</v>
      </c>
      <c r="D29" s="68" t="s">
        <v>16</v>
      </c>
      <c r="E29" s="69" t="s">
        <v>16</v>
      </c>
      <c r="F29" s="68"/>
      <c r="G29" s="69" t="s">
        <v>16</v>
      </c>
      <c r="H29" s="426" t="s">
        <v>16</v>
      </c>
      <c r="I29" s="426" t="s">
        <v>16</v>
      </c>
      <c r="J29" s="426" t="s">
        <v>16</v>
      </c>
      <c r="K29" s="424"/>
      <c r="L29" s="85"/>
    </row>
    <row r="30" s="341" customFormat="1" ht="31.2" spans="1:12">
      <c r="A30" s="43" t="s">
        <v>80</v>
      </c>
      <c r="B30" s="43" t="s">
        <v>81</v>
      </c>
      <c r="C30" s="69" t="s">
        <v>16</v>
      </c>
      <c r="D30" s="68" t="s">
        <v>16</v>
      </c>
      <c r="E30" s="69" t="s">
        <v>16</v>
      </c>
      <c r="F30" s="68"/>
      <c r="G30" s="69" t="s">
        <v>82</v>
      </c>
      <c r="H30" s="426" t="s">
        <v>16</v>
      </c>
      <c r="I30" s="426" t="s">
        <v>16</v>
      </c>
      <c r="J30" s="426" t="s">
        <v>16</v>
      </c>
      <c r="K30" s="424"/>
      <c r="L30" s="85"/>
    </row>
    <row r="31" s="341" customFormat="1" ht="111" customHeight="1" spans="1:12">
      <c r="A31" s="43" t="s">
        <v>83</v>
      </c>
      <c r="B31" s="43" t="s">
        <v>84</v>
      </c>
      <c r="C31" s="69" t="s">
        <v>85</v>
      </c>
      <c r="D31" s="68" t="s">
        <v>16</v>
      </c>
      <c r="E31" s="69" t="s">
        <v>16</v>
      </c>
      <c r="F31" s="68" t="s">
        <v>86</v>
      </c>
      <c r="G31" s="69" t="s">
        <v>87</v>
      </c>
      <c r="H31" s="426">
        <v>120</v>
      </c>
      <c r="I31" s="426">
        <v>102</v>
      </c>
      <c r="J31" s="426">
        <v>87</v>
      </c>
      <c r="K31" s="424" t="s">
        <v>88</v>
      </c>
      <c r="L31" s="85"/>
    </row>
    <row r="32" s="341" customFormat="1" spans="1:12">
      <c r="A32" s="43" t="s">
        <v>89</v>
      </c>
      <c r="B32" s="43" t="s">
        <v>90</v>
      </c>
      <c r="C32" s="69" t="s">
        <v>16</v>
      </c>
      <c r="D32" s="68" t="s">
        <v>16</v>
      </c>
      <c r="E32" s="69" t="s">
        <v>16</v>
      </c>
      <c r="F32" s="68"/>
      <c r="G32" s="69" t="s">
        <v>16</v>
      </c>
      <c r="H32" s="426" t="s">
        <v>16</v>
      </c>
      <c r="I32" s="426" t="s">
        <v>16</v>
      </c>
      <c r="J32" s="426" t="s">
        <v>16</v>
      </c>
      <c r="K32" s="424"/>
      <c r="L32" s="85"/>
    </row>
    <row r="33" s="341" customFormat="1" ht="78" customHeight="1" spans="1:12">
      <c r="A33" s="43" t="s">
        <v>91</v>
      </c>
      <c r="B33" s="43" t="s">
        <v>92</v>
      </c>
      <c r="C33" s="69" t="s">
        <v>93</v>
      </c>
      <c r="D33" s="68" t="s">
        <v>16</v>
      </c>
      <c r="E33" s="69" t="s">
        <v>16</v>
      </c>
      <c r="F33" s="68" t="s">
        <v>34</v>
      </c>
      <c r="G33" s="69" t="s">
        <v>16</v>
      </c>
      <c r="H33" s="426">
        <v>8</v>
      </c>
      <c r="I33" s="426">
        <v>8</v>
      </c>
      <c r="J33" s="426">
        <v>8</v>
      </c>
      <c r="K33" s="424" t="s">
        <v>88</v>
      </c>
      <c r="L33" s="85"/>
    </row>
    <row r="34" s="341" customFormat="1" ht="53" customHeight="1" spans="1:12">
      <c r="A34" s="43" t="s">
        <v>94</v>
      </c>
      <c r="B34" s="43" t="s">
        <v>95</v>
      </c>
      <c r="C34" s="69" t="s">
        <v>96</v>
      </c>
      <c r="D34" s="68" t="s">
        <v>97</v>
      </c>
      <c r="E34" s="69" t="s">
        <v>98</v>
      </c>
      <c r="F34" s="68" t="s">
        <v>34</v>
      </c>
      <c r="G34" s="69" t="s">
        <v>16</v>
      </c>
      <c r="H34" s="426">
        <v>15</v>
      </c>
      <c r="I34" s="426">
        <v>12</v>
      </c>
      <c r="J34" s="426">
        <v>10</v>
      </c>
      <c r="K34" s="424" t="s">
        <v>77</v>
      </c>
      <c r="L34" s="85"/>
    </row>
    <row r="35" s="341" customFormat="1" ht="105" customHeight="1" spans="1:12">
      <c r="A35" s="43" t="s">
        <v>99</v>
      </c>
      <c r="B35" s="43" t="s">
        <v>100</v>
      </c>
      <c r="C35" s="69" t="s">
        <v>16</v>
      </c>
      <c r="D35" s="68" t="s">
        <v>16</v>
      </c>
      <c r="E35" s="69" t="s">
        <v>16</v>
      </c>
      <c r="F35" s="68"/>
      <c r="G35" s="69" t="s">
        <v>101</v>
      </c>
      <c r="H35" s="426" t="s">
        <v>16</v>
      </c>
      <c r="I35" s="426" t="s">
        <v>16</v>
      </c>
      <c r="J35" s="426" t="s">
        <v>16</v>
      </c>
      <c r="K35" s="424"/>
      <c r="L35" s="85"/>
    </row>
    <row r="36" s="341" customFormat="1" ht="111" customHeight="1" spans="1:12">
      <c r="A36" s="56" t="s">
        <v>102</v>
      </c>
      <c r="B36" s="43"/>
      <c r="C36" s="56"/>
      <c r="D36" s="56"/>
      <c r="E36" s="56"/>
      <c r="F36" s="56"/>
      <c r="G36" s="56"/>
      <c r="H36" s="56"/>
      <c r="I36" s="56"/>
      <c r="J36" s="56"/>
      <c r="K36" s="427"/>
      <c r="L36" s="85"/>
    </row>
    <row r="37" s="341" customFormat="1" spans="1:12">
      <c r="A37" s="43" t="s">
        <v>103</v>
      </c>
      <c r="B37" s="43" t="s">
        <v>104</v>
      </c>
      <c r="C37" s="69" t="s">
        <v>16</v>
      </c>
      <c r="D37" s="68" t="s">
        <v>16</v>
      </c>
      <c r="E37" s="69" t="s">
        <v>16</v>
      </c>
      <c r="F37" s="68"/>
      <c r="G37" s="428"/>
      <c r="H37" s="426" t="s">
        <v>16</v>
      </c>
      <c r="I37" s="426" t="s">
        <v>16</v>
      </c>
      <c r="J37" s="426" t="s">
        <v>16</v>
      </c>
      <c r="K37" s="424"/>
      <c r="L37" s="85"/>
    </row>
    <row r="38" s="341" customFormat="1" ht="46.8" spans="1:12">
      <c r="A38" s="43" t="s">
        <v>105</v>
      </c>
      <c r="B38" s="43" t="s">
        <v>106</v>
      </c>
      <c r="C38" s="69" t="s">
        <v>107</v>
      </c>
      <c r="D38" s="68" t="s">
        <v>108</v>
      </c>
      <c r="E38" s="69" t="s">
        <v>16</v>
      </c>
      <c r="F38" s="68" t="s">
        <v>109</v>
      </c>
      <c r="G38" s="69" t="s">
        <v>16</v>
      </c>
      <c r="H38" s="426">
        <v>3</v>
      </c>
      <c r="I38" s="426">
        <v>3</v>
      </c>
      <c r="J38" s="426">
        <v>3</v>
      </c>
      <c r="K38" s="424" t="s">
        <v>88</v>
      </c>
      <c r="L38" s="429"/>
    </row>
    <row r="39" s="341" customFormat="1" ht="94.8" spans="1:12">
      <c r="A39" s="43" t="s">
        <v>110</v>
      </c>
      <c r="B39" s="43" t="s">
        <v>111</v>
      </c>
      <c r="C39" s="69" t="s">
        <v>112</v>
      </c>
      <c r="D39" s="68" t="s">
        <v>113</v>
      </c>
      <c r="E39" s="69" t="s">
        <v>16</v>
      </c>
      <c r="F39" s="68" t="s">
        <v>34</v>
      </c>
      <c r="G39" s="69" t="s">
        <v>16</v>
      </c>
      <c r="H39" s="426">
        <v>15</v>
      </c>
      <c r="I39" s="426">
        <v>12</v>
      </c>
      <c r="J39" s="426">
        <v>11</v>
      </c>
      <c r="K39" s="424" t="s">
        <v>77</v>
      </c>
      <c r="L39" s="85"/>
    </row>
    <row r="40" s="341" customFormat="1" spans="1:12">
      <c r="A40" s="43" t="s">
        <v>114</v>
      </c>
      <c r="B40" s="43" t="s">
        <v>115</v>
      </c>
      <c r="C40" s="69" t="s">
        <v>16</v>
      </c>
      <c r="D40" s="68" t="s">
        <v>16</v>
      </c>
      <c r="E40" s="69" t="s">
        <v>16</v>
      </c>
      <c r="F40" s="68"/>
      <c r="G40" s="69" t="s">
        <v>16</v>
      </c>
      <c r="H40" s="426" t="s">
        <v>16</v>
      </c>
      <c r="I40" s="426" t="s">
        <v>16</v>
      </c>
      <c r="J40" s="426" t="s">
        <v>16</v>
      </c>
      <c r="K40" s="424"/>
      <c r="L40" s="85"/>
    </row>
    <row r="41" s="341" customFormat="1" ht="63.6" spans="1:12">
      <c r="A41" s="43" t="s">
        <v>116</v>
      </c>
      <c r="B41" s="43" t="s">
        <v>117</v>
      </c>
      <c r="C41" s="69" t="s">
        <v>118</v>
      </c>
      <c r="D41" s="68" t="s">
        <v>16</v>
      </c>
      <c r="E41" s="69" t="s">
        <v>16</v>
      </c>
      <c r="F41" s="68" t="s">
        <v>86</v>
      </c>
      <c r="G41" s="69" t="s">
        <v>16</v>
      </c>
      <c r="H41" s="426">
        <v>30</v>
      </c>
      <c r="I41" s="426">
        <v>25</v>
      </c>
      <c r="J41" s="426">
        <v>20</v>
      </c>
      <c r="K41" s="424" t="s">
        <v>44</v>
      </c>
      <c r="L41" s="85"/>
    </row>
    <row r="42" s="341" customFormat="1" spans="1:12">
      <c r="A42" s="43" t="s">
        <v>119</v>
      </c>
      <c r="B42" s="43" t="s">
        <v>120</v>
      </c>
      <c r="C42" s="69" t="s">
        <v>16</v>
      </c>
      <c r="D42" s="68" t="s">
        <v>16</v>
      </c>
      <c r="E42" s="69" t="s">
        <v>16</v>
      </c>
      <c r="F42" s="68"/>
      <c r="G42" s="69" t="s">
        <v>16</v>
      </c>
      <c r="H42" s="426" t="s">
        <v>16</v>
      </c>
      <c r="I42" s="426" t="s">
        <v>16</v>
      </c>
      <c r="J42" s="426" t="s">
        <v>16</v>
      </c>
      <c r="K42" s="424"/>
      <c r="L42" s="85"/>
    </row>
    <row r="43" s="341" customFormat="1" ht="180" customHeight="1" spans="1:12">
      <c r="A43" s="43" t="s">
        <v>16</v>
      </c>
      <c r="B43" s="43" t="s">
        <v>121</v>
      </c>
      <c r="C43" s="43"/>
      <c r="D43" s="43"/>
      <c r="E43" s="43"/>
      <c r="F43" s="43"/>
      <c r="G43" s="56"/>
      <c r="H43" s="43"/>
      <c r="I43" s="43"/>
      <c r="J43" s="43"/>
      <c r="K43" s="424"/>
      <c r="L43" s="85"/>
    </row>
    <row r="44" s="341" customFormat="1" spans="1:12">
      <c r="A44" s="43" t="s">
        <v>122</v>
      </c>
      <c r="B44" s="43" t="s">
        <v>123</v>
      </c>
      <c r="C44" s="69" t="s">
        <v>16</v>
      </c>
      <c r="D44" s="68" t="s">
        <v>16</v>
      </c>
      <c r="E44" s="69" t="s">
        <v>16</v>
      </c>
      <c r="F44" s="68"/>
      <c r="G44" s="69" t="s">
        <v>16</v>
      </c>
      <c r="H44" s="426" t="s">
        <v>16</v>
      </c>
      <c r="I44" s="426" t="s">
        <v>16</v>
      </c>
      <c r="J44" s="426" t="s">
        <v>16</v>
      </c>
      <c r="K44" s="424"/>
      <c r="L44" s="85"/>
    </row>
    <row r="45" s="341" customFormat="1" spans="1:12">
      <c r="A45" s="43" t="s">
        <v>124</v>
      </c>
      <c r="B45" s="43" t="s">
        <v>125</v>
      </c>
      <c r="C45" s="69" t="s">
        <v>16</v>
      </c>
      <c r="D45" s="68" t="s">
        <v>16</v>
      </c>
      <c r="E45" s="69" t="s">
        <v>16</v>
      </c>
      <c r="F45" s="68"/>
      <c r="G45" s="69" t="s">
        <v>16</v>
      </c>
      <c r="H45" s="426" t="s">
        <v>16</v>
      </c>
      <c r="I45" s="426" t="s">
        <v>16</v>
      </c>
      <c r="J45" s="426" t="s">
        <v>16</v>
      </c>
      <c r="K45" s="424"/>
      <c r="L45" s="85"/>
    </row>
    <row r="46" s="341" customFormat="1" ht="187.2" spans="1:12">
      <c r="A46" s="43" t="s">
        <v>126</v>
      </c>
      <c r="B46" s="43" t="s">
        <v>127</v>
      </c>
      <c r="C46" s="56" t="s">
        <v>128</v>
      </c>
      <c r="D46" s="43"/>
      <c r="E46" s="43"/>
      <c r="F46" s="43" t="s">
        <v>34</v>
      </c>
      <c r="G46" s="56" t="s">
        <v>129</v>
      </c>
      <c r="H46" s="43" t="s">
        <v>36</v>
      </c>
      <c r="I46" s="43" t="s">
        <v>36</v>
      </c>
      <c r="J46" s="43" t="s">
        <v>36</v>
      </c>
      <c r="K46" s="424"/>
      <c r="L46" s="85"/>
    </row>
    <row r="47" s="341" customFormat="1" ht="171.6" spans="1:12">
      <c r="A47" s="43" t="s">
        <v>130</v>
      </c>
      <c r="B47" s="43" t="s">
        <v>131</v>
      </c>
      <c r="C47" s="56" t="s">
        <v>132</v>
      </c>
      <c r="D47" s="43"/>
      <c r="E47" s="43"/>
      <c r="F47" s="43" t="s">
        <v>34</v>
      </c>
      <c r="G47" s="56" t="s">
        <v>129</v>
      </c>
      <c r="H47" s="43" t="s">
        <v>36</v>
      </c>
      <c r="I47" s="43" t="s">
        <v>36</v>
      </c>
      <c r="J47" s="43" t="s">
        <v>36</v>
      </c>
      <c r="K47" s="424"/>
      <c r="L47" s="85"/>
    </row>
    <row r="48" s="341" customFormat="1" ht="171.6" spans="1:12">
      <c r="A48" s="43" t="s">
        <v>133</v>
      </c>
      <c r="B48" s="43" t="s">
        <v>134</v>
      </c>
      <c r="C48" s="56" t="s">
        <v>135</v>
      </c>
      <c r="D48" s="43"/>
      <c r="E48" s="43"/>
      <c r="F48" s="43" t="s">
        <v>34</v>
      </c>
      <c r="G48" s="56" t="s">
        <v>129</v>
      </c>
      <c r="H48" s="43" t="s">
        <v>36</v>
      </c>
      <c r="I48" s="43" t="s">
        <v>36</v>
      </c>
      <c r="J48" s="43" t="s">
        <v>36</v>
      </c>
      <c r="K48" s="424"/>
      <c r="L48" s="85"/>
    </row>
    <row r="49" s="341" customFormat="1" spans="1:12">
      <c r="A49" s="43" t="s">
        <v>136</v>
      </c>
      <c r="B49" s="43" t="s">
        <v>137</v>
      </c>
      <c r="C49" s="69" t="s">
        <v>16</v>
      </c>
      <c r="D49" s="68" t="s">
        <v>16</v>
      </c>
      <c r="E49" s="69" t="s">
        <v>16</v>
      </c>
      <c r="F49" s="68"/>
      <c r="G49" s="69" t="s">
        <v>16</v>
      </c>
      <c r="H49" s="426" t="s">
        <v>16</v>
      </c>
      <c r="I49" s="426" t="s">
        <v>16</v>
      </c>
      <c r="J49" s="426" t="s">
        <v>16</v>
      </c>
      <c r="K49" s="424"/>
      <c r="L49" s="85"/>
    </row>
    <row r="50" s="341" customFormat="1" ht="46.8" spans="1:12">
      <c r="A50" s="43" t="s">
        <v>138</v>
      </c>
      <c r="B50" s="43" t="s">
        <v>139</v>
      </c>
      <c r="C50" s="43" t="s">
        <v>140</v>
      </c>
      <c r="D50" s="43"/>
      <c r="E50" s="43"/>
      <c r="F50" s="43" t="s">
        <v>34</v>
      </c>
      <c r="G50" s="56"/>
      <c r="H50" s="43" t="s">
        <v>36</v>
      </c>
      <c r="I50" s="43" t="s">
        <v>36</v>
      </c>
      <c r="J50" s="43" t="s">
        <v>36</v>
      </c>
      <c r="K50" s="424"/>
      <c r="L50" s="85"/>
    </row>
    <row r="51" s="341" customFormat="1" ht="46.8" spans="1:12">
      <c r="A51" s="43" t="s">
        <v>141</v>
      </c>
      <c r="B51" s="43" t="s">
        <v>142</v>
      </c>
      <c r="C51" s="56" t="s">
        <v>143</v>
      </c>
      <c r="D51" s="43"/>
      <c r="E51" s="43"/>
      <c r="F51" s="43" t="s">
        <v>34</v>
      </c>
      <c r="G51" s="56"/>
      <c r="H51" s="43" t="s">
        <v>36</v>
      </c>
      <c r="I51" s="43" t="s">
        <v>36</v>
      </c>
      <c r="J51" s="43" t="s">
        <v>36</v>
      </c>
      <c r="K51" s="424"/>
      <c r="L51" s="85"/>
    </row>
    <row r="52" s="341" customFormat="1" ht="78" spans="1:12">
      <c r="A52" s="43" t="s">
        <v>144</v>
      </c>
      <c r="B52" s="43" t="s">
        <v>145</v>
      </c>
      <c r="C52" s="56" t="s">
        <v>146</v>
      </c>
      <c r="D52" s="43"/>
      <c r="E52" s="43"/>
      <c r="F52" s="43" t="s">
        <v>34</v>
      </c>
      <c r="G52" s="56" t="s">
        <v>147</v>
      </c>
      <c r="H52" s="43" t="s">
        <v>36</v>
      </c>
      <c r="I52" s="43" t="s">
        <v>36</v>
      </c>
      <c r="J52" s="43" t="s">
        <v>36</v>
      </c>
      <c r="K52" s="424"/>
      <c r="L52" s="85"/>
    </row>
    <row r="53" s="341" customFormat="1" ht="31.2" spans="1:12">
      <c r="A53" s="43" t="s">
        <v>148</v>
      </c>
      <c r="B53" s="43" t="s">
        <v>149</v>
      </c>
      <c r="C53" s="69" t="s">
        <v>16</v>
      </c>
      <c r="D53" s="68" t="s">
        <v>16</v>
      </c>
      <c r="E53" s="69" t="s">
        <v>16</v>
      </c>
      <c r="F53" s="68"/>
      <c r="G53" s="69" t="s">
        <v>16</v>
      </c>
      <c r="H53" s="426" t="s">
        <v>16</v>
      </c>
      <c r="I53" s="426" t="s">
        <v>16</v>
      </c>
      <c r="J53" s="426" t="s">
        <v>16</v>
      </c>
      <c r="K53" s="424"/>
      <c r="L53" s="85"/>
    </row>
    <row r="54" s="341" customFormat="1" ht="31.2" spans="1:12">
      <c r="A54" s="43" t="s">
        <v>150</v>
      </c>
      <c r="B54" s="43" t="s">
        <v>151</v>
      </c>
      <c r="C54" s="69" t="s">
        <v>16</v>
      </c>
      <c r="D54" s="68" t="s">
        <v>16</v>
      </c>
      <c r="E54" s="69" t="s">
        <v>16</v>
      </c>
      <c r="F54" s="68"/>
      <c r="G54" s="69" t="s">
        <v>16</v>
      </c>
      <c r="H54" s="426" t="s">
        <v>16</v>
      </c>
      <c r="I54" s="426" t="s">
        <v>16</v>
      </c>
      <c r="J54" s="426" t="s">
        <v>16</v>
      </c>
      <c r="K54" s="424"/>
      <c r="L54" s="85"/>
    </row>
    <row r="55" s="341" customFormat="1" ht="31.2" spans="1:12">
      <c r="A55" s="43" t="s">
        <v>152</v>
      </c>
      <c r="B55" s="43" t="s">
        <v>153</v>
      </c>
      <c r="C55" s="69" t="s">
        <v>16</v>
      </c>
      <c r="D55" s="68" t="s">
        <v>16</v>
      </c>
      <c r="E55" s="69" t="s">
        <v>16</v>
      </c>
      <c r="F55" s="68"/>
      <c r="G55" s="69" t="s">
        <v>154</v>
      </c>
      <c r="H55" s="426" t="s">
        <v>16</v>
      </c>
      <c r="I55" s="426" t="s">
        <v>16</v>
      </c>
      <c r="J55" s="426" t="s">
        <v>16</v>
      </c>
      <c r="K55" s="424"/>
      <c r="L55" s="85"/>
    </row>
    <row r="56" s="341" customFormat="1" ht="31.2" spans="1:12">
      <c r="A56" s="43" t="s">
        <v>155</v>
      </c>
      <c r="B56" s="43" t="s">
        <v>156</v>
      </c>
      <c r="C56" s="69" t="s">
        <v>16</v>
      </c>
      <c r="D56" s="68" t="s">
        <v>16</v>
      </c>
      <c r="E56" s="69" t="s">
        <v>16</v>
      </c>
      <c r="F56" s="68"/>
      <c r="G56" s="69" t="s">
        <v>16</v>
      </c>
      <c r="H56" s="426" t="s">
        <v>16</v>
      </c>
      <c r="I56" s="426" t="s">
        <v>16</v>
      </c>
      <c r="J56" s="426" t="s">
        <v>16</v>
      </c>
      <c r="K56" s="424"/>
      <c r="L56" s="85"/>
    </row>
    <row r="57" s="341" customFormat="1" ht="31.2" spans="1:12">
      <c r="A57" s="43" t="s">
        <v>157</v>
      </c>
      <c r="B57" s="43" t="s">
        <v>158</v>
      </c>
      <c r="C57" s="69" t="s">
        <v>16</v>
      </c>
      <c r="D57" s="68" t="s">
        <v>16</v>
      </c>
      <c r="E57" s="69" t="s">
        <v>16</v>
      </c>
      <c r="F57" s="68"/>
      <c r="G57" s="69" t="s">
        <v>16</v>
      </c>
      <c r="H57" s="426" t="s">
        <v>16</v>
      </c>
      <c r="I57" s="426" t="s">
        <v>16</v>
      </c>
      <c r="J57" s="426" t="s">
        <v>16</v>
      </c>
      <c r="K57" s="424"/>
      <c r="L57" s="85"/>
    </row>
    <row r="58" s="341" customFormat="1" ht="31.2" spans="1:12">
      <c r="A58" s="43" t="s">
        <v>159</v>
      </c>
      <c r="B58" s="43" t="s">
        <v>160</v>
      </c>
      <c r="C58" s="69" t="s">
        <v>16</v>
      </c>
      <c r="D58" s="68" t="s">
        <v>16</v>
      </c>
      <c r="E58" s="69" t="s">
        <v>16</v>
      </c>
      <c r="F58" s="68"/>
      <c r="G58" s="69" t="s">
        <v>16</v>
      </c>
      <c r="H58" s="426" t="s">
        <v>16</v>
      </c>
      <c r="I58" s="426" t="s">
        <v>16</v>
      </c>
      <c r="J58" s="426" t="s">
        <v>16</v>
      </c>
      <c r="K58" s="424"/>
      <c r="L58" s="85"/>
    </row>
    <row r="59" s="341" customFormat="1" ht="31.2" spans="1:12">
      <c r="A59" s="43" t="s">
        <v>16</v>
      </c>
      <c r="B59" s="43" t="s">
        <v>161</v>
      </c>
      <c r="C59" s="69" t="s">
        <v>16</v>
      </c>
      <c r="D59" s="68" t="s">
        <v>16</v>
      </c>
      <c r="E59" s="69" t="s">
        <v>16</v>
      </c>
      <c r="F59" s="68"/>
      <c r="G59" s="69" t="s">
        <v>16</v>
      </c>
      <c r="H59" s="426" t="s">
        <v>16</v>
      </c>
      <c r="I59" s="426" t="s">
        <v>16</v>
      </c>
      <c r="J59" s="426" t="s">
        <v>16</v>
      </c>
      <c r="K59" s="424"/>
      <c r="L59" s="85"/>
    </row>
    <row r="60" s="341" customFormat="1" ht="31.2" spans="1:12">
      <c r="A60" s="43" t="s">
        <v>16</v>
      </c>
      <c r="B60" s="43" t="s">
        <v>162</v>
      </c>
      <c r="C60" s="69" t="s">
        <v>16</v>
      </c>
      <c r="D60" s="68" t="s">
        <v>16</v>
      </c>
      <c r="E60" s="69" t="s">
        <v>16</v>
      </c>
      <c r="F60" s="68"/>
      <c r="G60" s="69" t="s">
        <v>16</v>
      </c>
      <c r="H60" s="426" t="s">
        <v>16</v>
      </c>
      <c r="I60" s="426" t="s">
        <v>16</v>
      </c>
      <c r="J60" s="426" t="s">
        <v>16</v>
      </c>
      <c r="K60" s="424"/>
      <c r="L60" s="85"/>
    </row>
    <row r="61" s="341" customFormat="1" ht="31.2" spans="1:12">
      <c r="A61" s="43" t="s">
        <v>163</v>
      </c>
      <c r="B61" s="43" t="s">
        <v>164</v>
      </c>
      <c r="C61" s="69" t="s">
        <v>16</v>
      </c>
      <c r="D61" s="68" t="s">
        <v>16</v>
      </c>
      <c r="E61" s="69" t="s">
        <v>16</v>
      </c>
      <c r="F61" s="68"/>
      <c r="G61" s="69" t="s">
        <v>16</v>
      </c>
      <c r="H61" s="426" t="s">
        <v>16</v>
      </c>
      <c r="I61" s="426" t="s">
        <v>16</v>
      </c>
      <c r="J61" s="426" t="s">
        <v>16</v>
      </c>
      <c r="K61" s="424"/>
      <c r="L61" s="85"/>
    </row>
    <row r="62" s="341" customFormat="1" spans="1:12">
      <c r="A62" s="43" t="s">
        <v>165</v>
      </c>
      <c r="B62" s="43" t="s">
        <v>166</v>
      </c>
      <c r="C62" s="69" t="s">
        <v>16</v>
      </c>
      <c r="D62" s="68" t="s">
        <v>16</v>
      </c>
      <c r="E62" s="69" t="s">
        <v>16</v>
      </c>
      <c r="F62" s="68"/>
      <c r="G62" s="69" t="s">
        <v>16</v>
      </c>
      <c r="H62" s="426" t="s">
        <v>16</v>
      </c>
      <c r="I62" s="426" t="s">
        <v>16</v>
      </c>
      <c r="J62" s="426" t="s">
        <v>16</v>
      </c>
      <c r="K62" s="424"/>
      <c r="L62" s="85"/>
    </row>
    <row r="63" s="341" customFormat="1" spans="1:12">
      <c r="A63" s="43" t="s">
        <v>167</v>
      </c>
      <c r="B63" s="43" t="s">
        <v>168</v>
      </c>
      <c r="C63" s="69" t="s">
        <v>16</v>
      </c>
      <c r="D63" s="68" t="s">
        <v>16</v>
      </c>
      <c r="E63" s="69" t="s">
        <v>16</v>
      </c>
      <c r="F63" s="68"/>
      <c r="G63" s="69" t="s">
        <v>16</v>
      </c>
      <c r="H63" s="426" t="s">
        <v>16</v>
      </c>
      <c r="I63" s="426" t="s">
        <v>16</v>
      </c>
      <c r="J63" s="426" t="s">
        <v>16</v>
      </c>
      <c r="K63" s="424"/>
      <c r="L63" s="85"/>
    </row>
    <row r="64" s="341" customFormat="1" ht="180" customHeight="1" spans="1:12">
      <c r="A64" s="43" t="s">
        <v>16</v>
      </c>
      <c r="B64" s="56" t="s">
        <v>169</v>
      </c>
      <c r="C64" s="56"/>
      <c r="D64" s="56"/>
      <c r="E64" s="56"/>
      <c r="F64" s="56"/>
      <c r="G64" s="56"/>
      <c r="H64" s="56"/>
      <c r="I64" s="56"/>
      <c r="J64" s="56"/>
      <c r="K64" s="424"/>
      <c r="L64" s="85"/>
    </row>
    <row r="65" s="341" customFormat="1" ht="22" customHeight="1" spans="1:12">
      <c r="A65" s="43" t="s">
        <v>170</v>
      </c>
      <c r="B65" s="43" t="s">
        <v>171</v>
      </c>
      <c r="C65" s="69" t="s">
        <v>16</v>
      </c>
      <c r="D65" s="68" t="s">
        <v>16</v>
      </c>
      <c r="E65" s="69" t="s">
        <v>16</v>
      </c>
      <c r="F65" s="68"/>
      <c r="G65" s="69" t="s">
        <v>16</v>
      </c>
      <c r="H65" s="426" t="s">
        <v>16</v>
      </c>
      <c r="I65" s="426" t="s">
        <v>16</v>
      </c>
      <c r="J65" s="426" t="s">
        <v>16</v>
      </c>
      <c r="K65" s="424"/>
      <c r="L65" s="85"/>
    </row>
    <row r="66" s="341" customFormat="1" ht="28" customHeight="1" spans="1:12">
      <c r="A66" s="43" t="s">
        <v>172</v>
      </c>
      <c r="B66" s="43" t="s">
        <v>173</v>
      </c>
      <c r="C66" s="69" t="s">
        <v>16</v>
      </c>
      <c r="D66" s="68" t="s">
        <v>16</v>
      </c>
      <c r="E66" s="69" t="s">
        <v>16</v>
      </c>
      <c r="F66" s="68"/>
      <c r="G66" s="69" t="s">
        <v>16</v>
      </c>
      <c r="H66" s="426" t="s">
        <v>16</v>
      </c>
      <c r="I66" s="426" t="s">
        <v>16</v>
      </c>
      <c r="J66" s="426" t="s">
        <v>16</v>
      </c>
      <c r="K66" s="424"/>
      <c r="L66" s="85"/>
    </row>
    <row r="67" s="341" customFormat="1" ht="144" customHeight="1" spans="1:12">
      <c r="A67" s="43" t="s">
        <v>174</v>
      </c>
      <c r="B67" s="43" t="s">
        <v>175</v>
      </c>
      <c r="C67" s="69" t="s">
        <v>176</v>
      </c>
      <c r="D67" s="68" t="s">
        <v>177</v>
      </c>
      <c r="E67" s="69" t="s">
        <v>16</v>
      </c>
      <c r="F67" s="68" t="s">
        <v>34</v>
      </c>
      <c r="G67" s="69" t="s">
        <v>16</v>
      </c>
      <c r="H67" s="426">
        <v>18</v>
      </c>
      <c r="I67" s="426">
        <v>15</v>
      </c>
      <c r="J67" s="426">
        <v>13</v>
      </c>
      <c r="K67" s="424" t="s">
        <v>77</v>
      </c>
      <c r="L67" s="85"/>
    </row>
    <row r="68" s="341" customFormat="1" ht="156" customHeight="1" spans="1:12">
      <c r="A68" s="43" t="s">
        <v>178</v>
      </c>
      <c r="B68" s="43" t="s">
        <v>179</v>
      </c>
      <c r="C68" s="69" t="s">
        <v>180</v>
      </c>
      <c r="D68" s="68" t="s">
        <v>177</v>
      </c>
      <c r="E68" s="69" t="s">
        <v>16</v>
      </c>
      <c r="F68" s="68" t="s">
        <v>34</v>
      </c>
      <c r="G68" s="69" t="s">
        <v>16</v>
      </c>
      <c r="H68" s="426">
        <v>25</v>
      </c>
      <c r="I68" s="426">
        <v>20</v>
      </c>
      <c r="J68" s="426">
        <v>18</v>
      </c>
      <c r="K68" s="424" t="s">
        <v>77</v>
      </c>
      <c r="L68" s="85"/>
    </row>
    <row r="69" s="341" customFormat="1" ht="48" spans="1:12">
      <c r="A69" s="43" t="s">
        <v>181</v>
      </c>
      <c r="B69" s="43" t="s">
        <v>182</v>
      </c>
      <c r="C69" s="69" t="s">
        <v>183</v>
      </c>
      <c r="D69" s="68" t="s">
        <v>184</v>
      </c>
      <c r="E69" s="69" t="s">
        <v>16</v>
      </c>
      <c r="F69" s="68" t="s">
        <v>34</v>
      </c>
      <c r="G69" s="69" t="s">
        <v>16</v>
      </c>
      <c r="H69" s="426">
        <v>2</v>
      </c>
      <c r="I69" s="426">
        <v>2</v>
      </c>
      <c r="J69" s="426">
        <v>2</v>
      </c>
      <c r="K69" s="424" t="s">
        <v>77</v>
      </c>
      <c r="L69" s="85"/>
    </row>
    <row r="70" s="341" customFormat="1" ht="48" spans="1:12">
      <c r="A70" s="43" t="s">
        <v>185</v>
      </c>
      <c r="B70" s="43" t="s">
        <v>186</v>
      </c>
      <c r="C70" s="69" t="s">
        <v>187</v>
      </c>
      <c r="D70" s="68" t="s">
        <v>184</v>
      </c>
      <c r="E70" s="69" t="s">
        <v>16</v>
      </c>
      <c r="F70" s="68" t="s">
        <v>34</v>
      </c>
      <c r="G70" s="69" t="s">
        <v>16</v>
      </c>
      <c r="H70" s="426">
        <v>2</v>
      </c>
      <c r="I70" s="426">
        <v>2</v>
      </c>
      <c r="J70" s="426">
        <v>2</v>
      </c>
      <c r="K70" s="424" t="s">
        <v>77</v>
      </c>
      <c r="L70" s="85"/>
    </row>
    <row r="71" s="341" customFormat="1" ht="48" spans="1:12">
      <c r="A71" s="43" t="s">
        <v>188</v>
      </c>
      <c r="B71" s="43" t="s">
        <v>189</v>
      </c>
      <c r="C71" s="69" t="s">
        <v>190</v>
      </c>
      <c r="D71" s="68" t="s">
        <v>184</v>
      </c>
      <c r="E71" s="69" t="s">
        <v>16</v>
      </c>
      <c r="F71" s="68" t="s">
        <v>34</v>
      </c>
      <c r="G71" s="69" t="s">
        <v>16</v>
      </c>
      <c r="H71" s="426">
        <v>7</v>
      </c>
      <c r="I71" s="426">
        <v>6</v>
      </c>
      <c r="J71" s="426">
        <v>5</v>
      </c>
      <c r="K71" s="424" t="s">
        <v>77</v>
      </c>
      <c r="L71" s="85"/>
    </row>
    <row r="72" s="341" customFormat="1" ht="49.2" spans="1:12">
      <c r="A72" s="43" t="s">
        <v>191</v>
      </c>
      <c r="B72" s="43" t="s">
        <v>192</v>
      </c>
      <c r="C72" s="69" t="s">
        <v>193</v>
      </c>
      <c r="D72" s="68" t="s">
        <v>177</v>
      </c>
      <c r="E72" s="69" t="s">
        <v>16</v>
      </c>
      <c r="F72" s="68" t="s">
        <v>34</v>
      </c>
      <c r="G72" s="69" t="s">
        <v>16</v>
      </c>
      <c r="H72" s="426">
        <v>12</v>
      </c>
      <c r="I72" s="426">
        <v>10</v>
      </c>
      <c r="J72" s="426">
        <v>8</v>
      </c>
      <c r="K72" s="424" t="s">
        <v>77</v>
      </c>
      <c r="L72" s="85"/>
    </row>
    <row r="73" s="341" customFormat="1" ht="48" spans="1:12">
      <c r="A73" s="43" t="s">
        <v>194</v>
      </c>
      <c r="B73" s="43" t="s">
        <v>195</v>
      </c>
      <c r="C73" s="69" t="s">
        <v>196</v>
      </c>
      <c r="D73" s="68" t="s">
        <v>177</v>
      </c>
      <c r="E73" s="69" t="s">
        <v>16</v>
      </c>
      <c r="F73" s="68" t="s">
        <v>34</v>
      </c>
      <c r="G73" s="69" t="s">
        <v>16</v>
      </c>
      <c r="H73" s="426">
        <v>7</v>
      </c>
      <c r="I73" s="426">
        <v>6</v>
      </c>
      <c r="J73" s="426">
        <v>5</v>
      </c>
      <c r="K73" s="424" t="s">
        <v>77</v>
      </c>
      <c r="L73" s="85"/>
    </row>
    <row r="74" s="341" customFormat="1" ht="48" spans="1:12">
      <c r="A74" s="43" t="s">
        <v>197</v>
      </c>
      <c r="B74" s="43" t="s">
        <v>198</v>
      </c>
      <c r="C74" s="69" t="s">
        <v>199</v>
      </c>
      <c r="D74" s="68" t="s">
        <v>184</v>
      </c>
      <c r="E74" s="69" t="s">
        <v>16</v>
      </c>
      <c r="F74" s="68" t="s">
        <v>34</v>
      </c>
      <c r="G74" s="69" t="s">
        <v>16</v>
      </c>
      <c r="H74" s="426">
        <v>2</v>
      </c>
      <c r="I74" s="426">
        <v>2</v>
      </c>
      <c r="J74" s="426">
        <v>2</v>
      </c>
      <c r="K74" s="424" t="s">
        <v>77</v>
      </c>
      <c r="L74" s="85"/>
    </row>
    <row r="75" s="341" customFormat="1" ht="48" spans="1:12">
      <c r="A75" s="43" t="s">
        <v>200</v>
      </c>
      <c r="B75" s="43" t="s">
        <v>201</v>
      </c>
      <c r="C75" s="69" t="s">
        <v>202</v>
      </c>
      <c r="D75" s="68" t="s">
        <v>203</v>
      </c>
      <c r="E75" s="69" t="s">
        <v>16</v>
      </c>
      <c r="F75" s="68" t="s">
        <v>34</v>
      </c>
      <c r="G75" s="69" t="s">
        <v>16</v>
      </c>
      <c r="H75" s="426">
        <v>6</v>
      </c>
      <c r="I75" s="426">
        <v>5</v>
      </c>
      <c r="J75" s="426">
        <v>4</v>
      </c>
      <c r="K75" s="424" t="s">
        <v>77</v>
      </c>
      <c r="L75" s="85"/>
    </row>
    <row r="76" s="341" customFormat="1" ht="48" spans="1:12">
      <c r="A76" s="43" t="s">
        <v>204</v>
      </c>
      <c r="B76" s="43" t="s">
        <v>205</v>
      </c>
      <c r="C76" s="69" t="s">
        <v>206</v>
      </c>
      <c r="D76" s="68" t="s">
        <v>184</v>
      </c>
      <c r="E76" s="69" t="s">
        <v>16</v>
      </c>
      <c r="F76" s="68" t="s">
        <v>34</v>
      </c>
      <c r="G76" s="69" t="s">
        <v>16</v>
      </c>
      <c r="H76" s="426">
        <v>3</v>
      </c>
      <c r="I76" s="426">
        <v>3</v>
      </c>
      <c r="J76" s="426">
        <v>3</v>
      </c>
      <c r="K76" s="424" t="s">
        <v>77</v>
      </c>
      <c r="L76" s="85"/>
    </row>
    <row r="77" s="341" customFormat="1" ht="48" spans="1:12">
      <c r="A77" s="43" t="s">
        <v>207</v>
      </c>
      <c r="B77" s="43" t="s">
        <v>208</v>
      </c>
      <c r="C77" s="69" t="s">
        <v>209</v>
      </c>
      <c r="D77" s="68" t="s">
        <v>184</v>
      </c>
      <c r="E77" s="69" t="s">
        <v>16</v>
      </c>
      <c r="F77" s="68" t="s">
        <v>34</v>
      </c>
      <c r="G77" s="69" t="s">
        <v>16</v>
      </c>
      <c r="H77" s="426">
        <v>3</v>
      </c>
      <c r="I77" s="426">
        <v>3</v>
      </c>
      <c r="J77" s="426">
        <v>3</v>
      </c>
      <c r="K77" s="424" t="s">
        <v>77</v>
      </c>
      <c r="L77" s="85"/>
    </row>
    <row r="78" s="341" customFormat="1" ht="46.8" spans="1:12">
      <c r="A78" s="43" t="s">
        <v>210</v>
      </c>
      <c r="B78" s="43" t="s">
        <v>211</v>
      </c>
      <c r="C78" s="69" t="s">
        <v>212</v>
      </c>
      <c r="D78" s="68" t="s">
        <v>184</v>
      </c>
      <c r="E78" s="69" t="s">
        <v>16</v>
      </c>
      <c r="F78" s="68" t="s">
        <v>34</v>
      </c>
      <c r="G78" s="69" t="s">
        <v>16</v>
      </c>
      <c r="H78" s="426">
        <v>2</v>
      </c>
      <c r="I78" s="426">
        <v>2</v>
      </c>
      <c r="J78" s="426">
        <v>2</v>
      </c>
      <c r="K78" s="424" t="s">
        <v>77</v>
      </c>
      <c r="L78" s="85"/>
    </row>
    <row r="79" s="341" customFormat="1" ht="46.8" spans="1:12">
      <c r="A79" s="43" t="s">
        <v>213</v>
      </c>
      <c r="B79" s="43" t="s">
        <v>214</v>
      </c>
      <c r="C79" s="69" t="s">
        <v>212</v>
      </c>
      <c r="D79" s="68" t="s">
        <v>184</v>
      </c>
      <c r="E79" s="69" t="s">
        <v>16</v>
      </c>
      <c r="F79" s="68" t="s">
        <v>34</v>
      </c>
      <c r="G79" s="69" t="s">
        <v>16</v>
      </c>
      <c r="H79" s="426">
        <v>2</v>
      </c>
      <c r="I79" s="426">
        <v>2</v>
      </c>
      <c r="J79" s="426">
        <v>2</v>
      </c>
      <c r="K79" s="424" t="s">
        <v>77</v>
      </c>
      <c r="L79" s="85"/>
    </row>
    <row r="80" s="341" customFormat="1" ht="46.8" spans="1:12">
      <c r="A80" s="43" t="s">
        <v>215</v>
      </c>
      <c r="B80" s="43" t="s">
        <v>216</v>
      </c>
      <c r="C80" s="69" t="s">
        <v>212</v>
      </c>
      <c r="D80" s="68" t="s">
        <v>184</v>
      </c>
      <c r="E80" s="69" t="s">
        <v>16</v>
      </c>
      <c r="F80" s="68" t="s">
        <v>34</v>
      </c>
      <c r="G80" s="69" t="s">
        <v>16</v>
      </c>
      <c r="H80" s="426">
        <v>2</v>
      </c>
      <c r="I80" s="426">
        <v>2</v>
      </c>
      <c r="J80" s="426">
        <v>2</v>
      </c>
      <c r="K80" s="424" t="s">
        <v>77</v>
      </c>
      <c r="L80" s="85"/>
    </row>
    <row r="81" s="341" customFormat="1" ht="46.8" spans="1:12">
      <c r="A81" s="43" t="s">
        <v>217</v>
      </c>
      <c r="B81" s="43" t="s">
        <v>218</v>
      </c>
      <c r="C81" s="69" t="s">
        <v>212</v>
      </c>
      <c r="D81" s="68" t="s">
        <v>184</v>
      </c>
      <c r="E81" s="69" t="s">
        <v>16</v>
      </c>
      <c r="F81" s="68" t="s">
        <v>34</v>
      </c>
      <c r="G81" s="69" t="s">
        <v>16</v>
      </c>
      <c r="H81" s="426">
        <v>2</v>
      </c>
      <c r="I81" s="426">
        <v>2</v>
      </c>
      <c r="J81" s="426">
        <v>2</v>
      </c>
      <c r="K81" s="424" t="s">
        <v>77</v>
      </c>
      <c r="L81" s="85"/>
    </row>
    <row r="82" s="341" customFormat="1" ht="46.8" spans="1:12">
      <c r="A82" s="43" t="s">
        <v>219</v>
      </c>
      <c r="B82" s="43" t="s">
        <v>220</v>
      </c>
      <c r="C82" s="69" t="s">
        <v>212</v>
      </c>
      <c r="D82" s="68" t="s">
        <v>184</v>
      </c>
      <c r="E82" s="69" t="s">
        <v>16</v>
      </c>
      <c r="F82" s="68" t="s">
        <v>34</v>
      </c>
      <c r="G82" s="69" t="s">
        <v>16</v>
      </c>
      <c r="H82" s="426">
        <v>3</v>
      </c>
      <c r="I82" s="426">
        <v>3</v>
      </c>
      <c r="J82" s="426">
        <v>3</v>
      </c>
      <c r="K82" s="424" t="s">
        <v>77</v>
      </c>
      <c r="L82" s="85"/>
    </row>
    <row r="83" s="341" customFormat="1" ht="63.6" spans="1:12">
      <c r="A83" s="43" t="s">
        <v>221</v>
      </c>
      <c r="B83" s="43" t="s">
        <v>222</v>
      </c>
      <c r="C83" s="69" t="s">
        <v>223</v>
      </c>
      <c r="D83" s="68" t="s">
        <v>184</v>
      </c>
      <c r="E83" s="69" t="s">
        <v>16</v>
      </c>
      <c r="F83" s="68" t="s">
        <v>34</v>
      </c>
      <c r="G83" s="69" t="s">
        <v>16</v>
      </c>
      <c r="H83" s="426">
        <v>10</v>
      </c>
      <c r="I83" s="426">
        <v>8</v>
      </c>
      <c r="J83" s="426">
        <v>7</v>
      </c>
      <c r="K83" s="424" t="s">
        <v>77</v>
      </c>
      <c r="L83" s="85"/>
    </row>
    <row r="84" s="341" customFormat="1" ht="46.8" spans="1:12">
      <c r="A84" s="43" t="s">
        <v>224</v>
      </c>
      <c r="B84" s="43" t="s">
        <v>225</v>
      </c>
      <c r="C84" s="69" t="s">
        <v>226</v>
      </c>
      <c r="D84" s="68" t="s">
        <v>184</v>
      </c>
      <c r="E84" s="69" t="s">
        <v>16</v>
      </c>
      <c r="F84" s="68" t="s">
        <v>34</v>
      </c>
      <c r="G84" s="69" t="s">
        <v>16</v>
      </c>
      <c r="H84" s="426">
        <v>3</v>
      </c>
      <c r="I84" s="426">
        <v>3</v>
      </c>
      <c r="J84" s="426">
        <v>3</v>
      </c>
      <c r="K84" s="424" t="s">
        <v>77</v>
      </c>
      <c r="L84" s="85"/>
    </row>
    <row r="85" s="341" customFormat="1" ht="46.8" spans="1:12">
      <c r="A85" s="43" t="s">
        <v>227</v>
      </c>
      <c r="B85" s="43" t="s">
        <v>228</v>
      </c>
      <c r="C85" s="69" t="s">
        <v>229</v>
      </c>
      <c r="D85" s="68" t="s">
        <v>16</v>
      </c>
      <c r="E85" s="69" t="s">
        <v>16</v>
      </c>
      <c r="F85" s="68" t="s">
        <v>34</v>
      </c>
      <c r="G85" s="69" t="s">
        <v>16</v>
      </c>
      <c r="H85" s="426">
        <v>3</v>
      </c>
      <c r="I85" s="426">
        <v>3</v>
      </c>
      <c r="J85" s="426">
        <v>3</v>
      </c>
      <c r="K85" s="424" t="s">
        <v>77</v>
      </c>
      <c r="L85" s="85"/>
    </row>
    <row r="86" s="341" customFormat="1" ht="46.8" spans="1:12">
      <c r="A86" s="43" t="s">
        <v>230</v>
      </c>
      <c r="B86" s="43" t="s">
        <v>231</v>
      </c>
      <c r="C86" s="69" t="s">
        <v>232</v>
      </c>
      <c r="D86" s="68" t="s">
        <v>16</v>
      </c>
      <c r="E86" s="69" t="s">
        <v>16</v>
      </c>
      <c r="F86" s="68" t="s">
        <v>34</v>
      </c>
      <c r="G86" s="69" t="s">
        <v>16</v>
      </c>
      <c r="H86" s="426">
        <v>2</v>
      </c>
      <c r="I86" s="426">
        <v>2</v>
      </c>
      <c r="J86" s="426">
        <v>2</v>
      </c>
      <c r="K86" s="424" t="s">
        <v>77</v>
      </c>
      <c r="L86" s="85"/>
    </row>
    <row r="87" s="341" customFormat="1" ht="46.8" spans="1:12">
      <c r="A87" s="43" t="s">
        <v>233</v>
      </c>
      <c r="B87" s="43" t="s">
        <v>234</v>
      </c>
      <c r="C87" s="69" t="s">
        <v>235</v>
      </c>
      <c r="D87" s="68" t="s">
        <v>16</v>
      </c>
      <c r="E87" s="69" t="s">
        <v>16</v>
      </c>
      <c r="F87" s="68" t="s">
        <v>34</v>
      </c>
      <c r="G87" s="69" t="s">
        <v>16</v>
      </c>
      <c r="H87" s="426">
        <v>2</v>
      </c>
      <c r="I87" s="426">
        <v>2</v>
      </c>
      <c r="J87" s="426">
        <v>2</v>
      </c>
      <c r="K87" s="424" t="s">
        <v>77</v>
      </c>
      <c r="L87" s="85"/>
    </row>
    <row r="88" s="341" customFormat="1" ht="46.8" spans="1:12">
      <c r="A88" s="43" t="s">
        <v>236</v>
      </c>
      <c r="B88" s="43" t="s">
        <v>237</v>
      </c>
      <c r="C88" s="69" t="s">
        <v>238</v>
      </c>
      <c r="D88" s="68" t="s">
        <v>184</v>
      </c>
      <c r="E88" s="69" t="s">
        <v>16</v>
      </c>
      <c r="F88" s="68" t="s">
        <v>34</v>
      </c>
      <c r="G88" s="69" t="s">
        <v>16</v>
      </c>
      <c r="H88" s="426">
        <v>10</v>
      </c>
      <c r="I88" s="426">
        <v>8</v>
      </c>
      <c r="J88" s="426">
        <v>7</v>
      </c>
      <c r="K88" s="424" t="s">
        <v>77</v>
      </c>
      <c r="L88" s="85"/>
    </row>
    <row r="89" s="341" customFormat="1" ht="46.8" spans="1:12">
      <c r="A89" s="43" t="s">
        <v>239</v>
      </c>
      <c r="B89" s="43" t="s">
        <v>240</v>
      </c>
      <c r="C89" s="69" t="s">
        <v>241</v>
      </c>
      <c r="D89" s="68" t="s">
        <v>203</v>
      </c>
      <c r="E89" s="69" t="s">
        <v>16</v>
      </c>
      <c r="F89" s="68" t="s">
        <v>34</v>
      </c>
      <c r="G89" s="69" t="s">
        <v>16</v>
      </c>
      <c r="H89" s="426">
        <v>5</v>
      </c>
      <c r="I89" s="426">
        <v>5</v>
      </c>
      <c r="J89" s="426">
        <v>5</v>
      </c>
      <c r="K89" s="424" t="s">
        <v>77</v>
      </c>
      <c r="L89" s="85"/>
    </row>
    <row r="90" s="341" customFormat="1" ht="23" customHeight="1" spans="1:12">
      <c r="A90" s="43" t="s">
        <v>242</v>
      </c>
      <c r="B90" s="43" t="s">
        <v>243</v>
      </c>
      <c r="C90" s="69" t="s">
        <v>16</v>
      </c>
      <c r="D90" s="68" t="s">
        <v>16</v>
      </c>
      <c r="E90" s="69" t="s">
        <v>16</v>
      </c>
      <c r="F90" s="68"/>
      <c r="G90" s="69" t="s">
        <v>16</v>
      </c>
      <c r="H90" s="426" t="s">
        <v>16</v>
      </c>
      <c r="I90" s="426" t="s">
        <v>16</v>
      </c>
      <c r="J90" s="426" t="s">
        <v>16</v>
      </c>
      <c r="K90" s="424"/>
      <c r="L90" s="85"/>
    </row>
    <row r="91" s="341" customFormat="1" ht="46.8" spans="1:12">
      <c r="A91" s="43" t="s">
        <v>244</v>
      </c>
      <c r="B91" s="43" t="s">
        <v>245</v>
      </c>
      <c r="C91" s="69" t="s">
        <v>246</v>
      </c>
      <c r="D91" s="68" t="s">
        <v>184</v>
      </c>
      <c r="E91" s="69" t="s">
        <v>16</v>
      </c>
      <c r="F91" s="68" t="s">
        <v>34</v>
      </c>
      <c r="G91" s="69" t="s">
        <v>16</v>
      </c>
      <c r="H91" s="426">
        <v>90</v>
      </c>
      <c r="I91" s="426">
        <v>70</v>
      </c>
      <c r="J91" s="426">
        <v>60</v>
      </c>
      <c r="K91" s="424" t="s">
        <v>77</v>
      </c>
      <c r="L91" s="85"/>
    </row>
    <row r="92" s="341" customFormat="1" ht="46.8" spans="1:12">
      <c r="A92" s="43" t="s">
        <v>247</v>
      </c>
      <c r="B92" s="43" t="s">
        <v>248</v>
      </c>
      <c r="C92" s="69" t="s">
        <v>249</v>
      </c>
      <c r="D92" s="68" t="s">
        <v>184</v>
      </c>
      <c r="E92" s="69" t="s">
        <v>16</v>
      </c>
      <c r="F92" s="68" t="s">
        <v>34</v>
      </c>
      <c r="G92" s="69" t="s">
        <v>16</v>
      </c>
      <c r="H92" s="426">
        <v>10</v>
      </c>
      <c r="I92" s="426">
        <v>8</v>
      </c>
      <c r="J92" s="426">
        <v>7</v>
      </c>
      <c r="K92" s="424" t="s">
        <v>77</v>
      </c>
      <c r="L92" s="85"/>
    </row>
    <row r="93" s="341" customFormat="1" ht="46.8" spans="1:12">
      <c r="A93" s="43" t="s">
        <v>250</v>
      </c>
      <c r="B93" s="43" t="s">
        <v>251</v>
      </c>
      <c r="C93" s="69" t="s">
        <v>252</v>
      </c>
      <c r="D93" s="68" t="s">
        <v>184</v>
      </c>
      <c r="E93" s="69" t="s">
        <v>16</v>
      </c>
      <c r="F93" s="68" t="s">
        <v>34</v>
      </c>
      <c r="G93" s="69" t="s">
        <v>16</v>
      </c>
      <c r="H93" s="426">
        <v>10</v>
      </c>
      <c r="I93" s="426">
        <v>8</v>
      </c>
      <c r="J93" s="426">
        <v>7</v>
      </c>
      <c r="K93" s="424" t="s">
        <v>77</v>
      </c>
      <c r="L93" s="85"/>
    </row>
    <row r="94" s="341" customFormat="1" ht="48" spans="1:12">
      <c r="A94" s="43" t="s">
        <v>253</v>
      </c>
      <c r="B94" s="43" t="s">
        <v>254</v>
      </c>
      <c r="C94" s="69" t="s">
        <v>255</v>
      </c>
      <c r="D94" s="68" t="s">
        <v>203</v>
      </c>
      <c r="E94" s="69" t="s">
        <v>16</v>
      </c>
      <c r="F94" s="68" t="s">
        <v>256</v>
      </c>
      <c r="G94" s="69" t="s">
        <v>16</v>
      </c>
      <c r="H94" s="426">
        <v>28</v>
      </c>
      <c r="I94" s="426">
        <v>23</v>
      </c>
      <c r="J94" s="426">
        <v>20</v>
      </c>
      <c r="K94" s="424" t="s">
        <v>77</v>
      </c>
      <c r="L94" s="85"/>
    </row>
    <row r="95" s="341" customFormat="1" ht="80.4" spans="1:12">
      <c r="A95" s="43" t="s">
        <v>257</v>
      </c>
      <c r="B95" s="43" t="s">
        <v>258</v>
      </c>
      <c r="C95" s="69" t="s">
        <v>259</v>
      </c>
      <c r="D95" s="68" t="s">
        <v>177</v>
      </c>
      <c r="E95" s="69" t="s">
        <v>16</v>
      </c>
      <c r="F95" s="68" t="s">
        <v>34</v>
      </c>
      <c r="G95" s="69" t="s">
        <v>16</v>
      </c>
      <c r="H95" s="426" t="s">
        <v>16</v>
      </c>
      <c r="I95" s="426" t="s">
        <v>16</v>
      </c>
      <c r="J95" s="426" t="s">
        <v>16</v>
      </c>
      <c r="K95" s="424" t="s">
        <v>44</v>
      </c>
      <c r="L95" s="85"/>
    </row>
    <row r="96" s="341" customFormat="1" ht="138" customHeight="1" spans="1:12">
      <c r="A96" s="43" t="s">
        <v>260</v>
      </c>
      <c r="B96" s="43" t="s">
        <v>261</v>
      </c>
      <c r="C96" s="69" t="s">
        <v>262</v>
      </c>
      <c r="D96" s="68" t="s">
        <v>177</v>
      </c>
      <c r="E96" s="69" t="s">
        <v>16</v>
      </c>
      <c r="F96" s="68" t="s">
        <v>34</v>
      </c>
      <c r="G96" s="69" t="s">
        <v>16</v>
      </c>
      <c r="H96" s="426" t="s">
        <v>16</v>
      </c>
      <c r="I96" s="426" t="s">
        <v>16</v>
      </c>
      <c r="J96" s="426" t="s">
        <v>16</v>
      </c>
      <c r="K96" s="424" t="s">
        <v>44</v>
      </c>
      <c r="L96" s="85"/>
    </row>
    <row r="97" s="341" customFormat="1" ht="67" customHeight="1" spans="1:12">
      <c r="A97" s="43" t="s">
        <v>263</v>
      </c>
      <c r="B97" s="43" t="s">
        <v>264</v>
      </c>
      <c r="C97" s="69" t="s">
        <v>265</v>
      </c>
      <c r="D97" s="68" t="s">
        <v>203</v>
      </c>
      <c r="E97" s="69" t="s">
        <v>16</v>
      </c>
      <c r="F97" s="68" t="s">
        <v>34</v>
      </c>
      <c r="G97" s="69" t="s">
        <v>16</v>
      </c>
      <c r="H97" s="426">
        <v>100</v>
      </c>
      <c r="I97" s="426">
        <v>80</v>
      </c>
      <c r="J97" s="426">
        <v>70</v>
      </c>
      <c r="K97" s="424" t="s">
        <v>44</v>
      </c>
      <c r="L97" s="85"/>
    </row>
    <row r="98" s="341" customFormat="1" ht="66" customHeight="1" spans="1:12">
      <c r="A98" s="43" t="s">
        <v>266</v>
      </c>
      <c r="B98" s="43" t="s">
        <v>267</v>
      </c>
      <c r="C98" s="69" t="s">
        <v>268</v>
      </c>
      <c r="D98" s="68" t="s">
        <v>203</v>
      </c>
      <c r="E98" s="69" t="s">
        <v>16</v>
      </c>
      <c r="F98" s="68" t="s">
        <v>256</v>
      </c>
      <c r="G98" s="69" t="s">
        <v>16</v>
      </c>
      <c r="H98" s="426">
        <v>100</v>
      </c>
      <c r="I98" s="426">
        <v>80</v>
      </c>
      <c r="J98" s="426">
        <v>70</v>
      </c>
      <c r="K98" s="424" t="s">
        <v>88</v>
      </c>
      <c r="L98" s="85"/>
    </row>
    <row r="99" s="341" customFormat="1" ht="60" customHeight="1" spans="1:12">
      <c r="A99" s="43" t="s">
        <v>269</v>
      </c>
      <c r="B99" s="43" t="s">
        <v>270</v>
      </c>
      <c r="C99" s="69" t="s">
        <v>268</v>
      </c>
      <c r="D99" s="68" t="s">
        <v>203</v>
      </c>
      <c r="E99" s="69" t="s">
        <v>16</v>
      </c>
      <c r="F99" s="68" t="s">
        <v>34</v>
      </c>
      <c r="G99" s="69" t="s">
        <v>16</v>
      </c>
      <c r="H99" s="426">
        <v>85</v>
      </c>
      <c r="I99" s="426">
        <v>68</v>
      </c>
      <c r="J99" s="426">
        <v>60</v>
      </c>
      <c r="K99" s="424" t="s">
        <v>88</v>
      </c>
      <c r="L99" s="85"/>
    </row>
    <row r="100" s="341" customFormat="1" ht="90" customHeight="1" spans="1:12">
      <c r="A100" s="43" t="s">
        <v>271</v>
      </c>
      <c r="B100" s="43" t="s">
        <v>272</v>
      </c>
      <c r="C100" s="69" t="s">
        <v>273</v>
      </c>
      <c r="D100" s="68" t="s">
        <v>177</v>
      </c>
      <c r="E100" s="69" t="s">
        <v>16</v>
      </c>
      <c r="F100" s="68" t="s">
        <v>256</v>
      </c>
      <c r="G100" s="69" t="s">
        <v>16</v>
      </c>
      <c r="H100" s="426" t="s">
        <v>16</v>
      </c>
      <c r="I100" s="426" t="s">
        <v>16</v>
      </c>
      <c r="J100" s="426" t="s">
        <v>16</v>
      </c>
      <c r="K100" s="424" t="s">
        <v>44</v>
      </c>
      <c r="L100" s="85"/>
    </row>
    <row r="101" s="341" customFormat="1" ht="94" customHeight="1" spans="1:12">
      <c r="A101" s="43" t="s">
        <v>274</v>
      </c>
      <c r="B101" s="43" t="s">
        <v>275</v>
      </c>
      <c r="C101" s="69" t="s">
        <v>276</v>
      </c>
      <c r="D101" s="68" t="s">
        <v>177</v>
      </c>
      <c r="E101" s="69" t="s">
        <v>16</v>
      </c>
      <c r="F101" s="68" t="s">
        <v>256</v>
      </c>
      <c r="G101" s="69" t="s">
        <v>16</v>
      </c>
      <c r="H101" s="426" t="s">
        <v>16</v>
      </c>
      <c r="I101" s="426" t="s">
        <v>16</v>
      </c>
      <c r="J101" s="426" t="s">
        <v>16</v>
      </c>
      <c r="K101" s="424" t="s">
        <v>44</v>
      </c>
      <c r="L101" s="85"/>
    </row>
    <row r="102" s="341" customFormat="1" ht="127" customHeight="1" spans="1:12">
      <c r="A102" s="43" t="s">
        <v>277</v>
      </c>
      <c r="B102" s="43" t="s">
        <v>278</v>
      </c>
      <c r="C102" s="69" t="s">
        <v>279</v>
      </c>
      <c r="D102" s="68" t="s">
        <v>177</v>
      </c>
      <c r="E102" s="69" t="s">
        <v>16</v>
      </c>
      <c r="F102" s="68" t="s">
        <v>256</v>
      </c>
      <c r="G102" s="69" t="s">
        <v>16</v>
      </c>
      <c r="H102" s="426" t="s">
        <v>16</v>
      </c>
      <c r="I102" s="426" t="s">
        <v>16</v>
      </c>
      <c r="J102" s="426" t="s">
        <v>16</v>
      </c>
      <c r="K102" s="424" t="s">
        <v>88</v>
      </c>
      <c r="L102" s="85"/>
    </row>
    <row r="103" s="341" customFormat="1" ht="48" spans="1:12">
      <c r="A103" s="43" t="s">
        <v>280</v>
      </c>
      <c r="B103" s="43" t="s">
        <v>281</v>
      </c>
      <c r="C103" s="69" t="s">
        <v>282</v>
      </c>
      <c r="D103" s="68" t="s">
        <v>184</v>
      </c>
      <c r="E103" s="69" t="s">
        <v>16</v>
      </c>
      <c r="F103" s="68" t="s">
        <v>34</v>
      </c>
      <c r="G103" s="69" t="s">
        <v>16</v>
      </c>
      <c r="H103" s="426">
        <v>20</v>
      </c>
      <c r="I103" s="426">
        <v>16</v>
      </c>
      <c r="J103" s="426">
        <v>14</v>
      </c>
      <c r="K103" s="424" t="s">
        <v>77</v>
      </c>
      <c r="L103" s="85"/>
    </row>
    <row r="104" s="341" customFormat="1" ht="46.8" spans="1:12">
      <c r="A104" s="43" t="s">
        <v>283</v>
      </c>
      <c r="B104" s="43" t="s">
        <v>284</v>
      </c>
      <c r="C104" s="69" t="s">
        <v>285</v>
      </c>
      <c r="D104" s="68" t="s">
        <v>184</v>
      </c>
      <c r="E104" s="69" t="s">
        <v>16</v>
      </c>
      <c r="F104" s="68" t="s">
        <v>34</v>
      </c>
      <c r="G104" s="69" t="s">
        <v>16</v>
      </c>
      <c r="H104" s="426">
        <v>20</v>
      </c>
      <c r="I104" s="426">
        <v>16</v>
      </c>
      <c r="J104" s="426">
        <v>14</v>
      </c>
      <c r="K104" s="424" t="s">
        <v>77</v>
      </c>
      <c r="L104" s="85"/>
    </row>
    <row r="105" s="341" customFormat="1" ht="48" spans="1:12">
      <c r="A105" s="43" t="s">
        <v>286</v>
      </c>
      <c r="B105" s="43" t="s">
        <v>287</v>
      </c>
      <c r="C105" s="69" t="s">
        <v>288</v>
      </c>
      <c r="D105" s="68" t="s">
        <v>184</v>
      </c>
      <c r="E105" s="69" t="s">
        <v>16</v>
      </c>
      <c r="F105" s="68" t="s">
        <v>34</v>
      </c>
      <c r="G105" s="69" t="s">
        <v>16</v>
      </c>
      <c r="H105" s="426">
        <v>20</v>
      </c>
      <c r="I105" s="426">
        <v>16</v>
      </c>
      <c r="J105" s="426">
        <v>14</v>
      </c>
      <c r="K105" s="424" t="s">
        <v>77</v>
      </c>
      <c r="L105" s="85"/>
    </row>
    <row r="106" s="341" customFormat="1" ht="48" spans="1:12">
      <c r="A106" s="43" t="s">
        <v>289</v>
      </c>
      <c r="B106" s="43" t="s">
        <v>290</v>
      </c>
      <c r="C106" s="69" t="s">
        <v>282</v>
      </c>
      <c r="D106" s="68" t="s">
        <v>184</v>
      </c>
      <c r="E106" s="69" t="s">
        <v>16</v>
      </c>
      <c r="F106" s="68" t="s">
        <v>34</v>
      </c>
      <c r="G106" s="69" t="s">
        <v>16</v>
      </c>
      <c r="H106" s="426">
        <v>20</v>
      </c>
      <c r="I106" s="426">
        <v>16</v>
      </c>
      <c r="J106" s="426">
        <v>14</v>
      </c>
      <c r="K106" s="424" t="s">
        <v>77</v>
      </c>
      <c r="L106" s="85"/>
    </row>
    <row r="107" s="341" customFormat="1" ht="48" spans="1:12">
      <c r="A107" s="43" t="s">
        <v>291</v>
      </c>
      <c r="B107" s="43" t="s">
        <v>292</v>
      </c>
      <c r="C107" s="69" t="s">
        <v>282</v>
      </c>
      <c r="D107" s="68" t="s">
        <v>184</v>
      </c>
      <c r="E107" s="69" t="s">
        <v>16</v>
      </c>
      <c r="F107" s="68" t="s">
        <v>34</v>
      </c>
      <c r="G107" s="69" t="s">
        <v>16</v>
      </c>
      <c r="H107" s="426">
        <v>20</v>
      </c>
      <c r="I107" s="426">
        <v>16</v>
      </c>
      <c r="J107" s="426">
        <v>14</v>
      </c>
      <c r="K107" s="424" t="s">
        <v>77</v>
      </c>
      <c r="L107" s="85"/>
    </row>
    <row r="108" s="341" customFormat="1" ht="48" spans="1:12">
      <c r="A108" s="43" t="s">
        <v>293</v>
      </c>
      <c r="B108" s="43" t="s">
        <v>294</v>
      </c>
      <c r="C108" s="69" t="s">
        <v>282</v>
      </c>
      <c r="D108" s="68" t="s">
        <v>184</v>
      </c>
      <c r="E108" s="69" t="s">
        <v>16</v>
      </c>
      <c r="F108" s="68" t="s">
        <v>34</v>
      </c>
      <c r="G108" s="69" t="s">
        <v>16</v>
      </c>
      <c r="H108" s="426">
        <v>20</v>
      </c>
      <c r="I108" s="426">
        <v>16</v>
      </c>
      <c r="J108" s="426">
        <v>14</v>
      </c>
      <c r="K108" s="424" t="s">
        <v>77</v>
      </c>
      <c r="L108" s="85"/>
    </row>
    <row r="109" s="341" customFormat="1" ht="48" spans="1:12">
      <c r="A109" s="43" t="s">
        <v>295</v>
      </c>
      <c r="B109" s="43" t="s">
        <v>296</v>
      </c>
      <c r="C109" s="69" t="s">
        <v>297</v>
      </c>
      <c r="D109" s="68" t="s">
        <v>203</v>
      </c>
      <c r="E109" s="69" t="s">
        <v>16</v>
      </c>
      <c r="F109" s="68" t="s">
        <v>34</v>
      </c>
      <c r="G109" s="69" t="s">
        <v>16</v>
      </c>
      <c r="H109" s="426">
        <v>20</v>
      </c>
      <c r="I109" s="426">
        <v>16</v>
      </c>
      <c r="J109" s="426">
        <v>14</v>
      </c>
      <c r="K109" s="424" t="s">
        <v>77</v>
      </c>
      <c r="L109" s="85"/>
    </row>
    <row r="110" s="341" customFormat="1" ht="48" spans="1:12">
      <c r="A110" s="43" t="s">
        <v>298</v>
      </c>
      <c r="B110" s="43" t="s">
        <v>299</v>
      </c>
      <c r="C110" s="69" t="s">
        <v>297</v>
      </c>
      <c r="D110" s="68" t="s">
        <v>203</v>
      </c>
      <c r="E110" s="69" t="s">
        <v>16</v>
      </c>
      <c r="F110" s="68" t="s">
        <v>34</v>
      </c>
      <c r="G110" s="69" t="s">
        <v>16</v>
      </c>
      <c r="H110" s="426">
        <v>20</v>
      </c>
      <c r="I110" s="426">
        <v>16</v>
      </c>
      <c r="J110" s="426">
        <v>14</v>
      </c>
      <c r="K110" s="424" t="s">
        <v>77</v>
      </c>
      <c r="L110" s="85"/>
    </row>
    <row r="111" s="341" customFormat="1" ht="48" spans="1:12">
      <c r="A111" s="43" t="s">
        <v>300</v>
      </c>
      <c r="B111" s="43" t="s">
        <v>301</v>
      </c>
      <c r="C111" s="69" t="s">
        <v>297</v>
      </c>
      <c r="D111" s="68" t="s">
        <v>203</v>
      </c>
      <c r="E111" s="69" t="s">
        <v>16</v>
      </c>
      <c r="F111" s="68" t="s">
        <v>34</v>
      </c>
      <c r="G111" s="69" t="s">
        <v>16</v>
      </c>
      <c r="H111" s="426">
        <v>20</v>
      </c>
      <c r="I111" s="426">
        <v>16</v>
      </c>
      <c r="J111" s="426">
        <v>14</v>
      </c>
      <c r="K111" s="424" t="s">
        <v>77</v>
      </c>
      <c r="L111" s="85"/>
    </row>
    <row r="112" s="341" customFormat="1" ht="48" spans="1:12">
      <c r="A112" s="43" t="s">
        <v>302</v>
      </c>
      <c r="B112" s="43" t="s">
        <v>303</v>
      </c>
      <c r="C112" s="69" t="s">
        <v>297</v>
      </c>
      <c r="D112" s="68" t="s">
        <v>203</v>
      </c>
      <c r="E112" s="69" t="s">
        <v>16</v>
      </c>
      <c r="F112" s="68" t="s">
        <v>34</v>
      </c>
      <c r="G112" s="69" t="s">
        <v>16</v>
      </c>
      <c r="H112" s="426">
        <v>20</v>
      </c>
      <c r="I112" s="426">
        <v>16</v>
      </c>
      <c r="J112" s="426">
        <v>14</v>
      </c>
      <c r="K112" s="424" t="s">
        <v>77</v>
      </c>
      <c r="L112" s="85"/>
    </row>
    <row r="113" s="341" customFormat="1" ht="48" spans="1:12">
      <c r="A113" s="43" t="s">
        <v>304</v>
      </c>
      <c r="B113" s="43" t="s">
        <v>305</v>
      </c>
      <c r="C113" s="69" t="s">
        <v>297</v>
      </c>
      <c r="D113" s="68" t="s">
        <v>203</v>
      </c>
      <c r="E113" s="69" t="s">
        <v>16</v>
      </c>
      <c r="F113" s="68" t="s">
        <v>34</v>
      </c>
      <c r="G113" s="69" t="s">
        <v>16</v>
      </c>
      <c r="H113" s="426">
        <v>20</v>
      </c>
      <c r="I113" s="426">
        <v>16</v>
      </c>
      <c r="J113" s="426">
        <v>14</v>
      </c>
      <c r="K113" s="424" t="s">
        <v>77</v>
      </c>
      <c r="L113" s="85"/>
    </row>
    <row r="114" s="341" customFormat="1" ht="48" spans="1:12">
      <c r="A114" s="43" t="s">
        <v>306</v>
      </c>
      <c r="B114" s="43" t="s">
        <v>307</v>
      </c>
      <c r="C114" s="69" t="s">
        <v>297</v>
      </c>
      <c r="D114" s="68" t="s">
        <v>203</v>
      </c>
      <c r="E114" s="69" t="s">
        <v>16</v>
      </c>
      <c r="F114" s="68" t="s">
        <v>34</v>
      </c>
      <c r="G114" s="69" t="s">
        <v>16</v>
      </c>
      <c r="H114" s="426">
        <v>20</v>
      </c>
      <c r="I114" s="426">
        <v>16</v>
      </c>
      <c r="J114" s="426">
        <v>14</v>
      </c>
      <c r="K114" s="424" t="s">
        <v>77</v>
      </c>
      <c r="L114" s="85"/>
    </row>
    <row r="115" s="341" customFormat="1" ht="48" spans="1:12">
      <c r="A115" s="43" t="s">
        <v>308</v>
      </c>
      <c r="B115" s="43" t="s">
        <v>309</v>
      </c>
      <c r="C115" s="69" t="s">
        <v>282</v>
      </c>
      <c r="D115" s="68" t="s">
        <v>184</v>
      </c>
      <c r="E115" s="69" t="s">
        <v>16</v>
      </c>
      <c r="F115" s="68" t="s">
        <v>34</v>
      </c>
      <c r="G115" s="69" t="s">
        <v>16</v>
      </c>
      <c r="H115" s="426">
        <v>20</v>
      </c>
      <c r="I115" s="426">
        <v>16</v>
      </c>
      <c r="J115" s="426">
        <v>14</v>
      </c>
      <c r="K115" s="424" t="s">
        <v>77</v>
      </c>
      <c r="L115" s="85"/>
    </row>
    <row r="116" s="341" customFormat="1" ht="48" spans="1:12">
      <c r="A116" s="43" t="s">
        <v>310</v>
      </c>
      <c r="B116" s="43" t="s">
        <v>311</v>
      </c>
      <c r="C116" s="69" t="s">
        <v>312</v>
      </c>
      <c r="D116" s="68" t="s">
        <v>203</v>
      </c>
      <c r="E116" s="69" t="s">
        <v>16</v>
      </c>
      <c r="F116" s="68" t="s">
        <v>34</v>
      </c>
      <c r="G116" s="69" t="s">
        <v>16</v>
      </c>
      <c r="H116" s="426">
        <v>180</v>
      </c>
      <c r="I116" s="426">
        <v>140</v>
      </c>
      <c r="J116" s="426">
        <v>120</v>
      </c>
      <c r="K116" s="424" t="s">
        <v>88</v>
      </c>
      <c r="L116" s="85"/>
    </row>
    <row r="117" s="341" customFormat="1" ht="32.4" spans="1:12">
      <c r="A117" s="43" t="s">
        <v>313</v>
      </c>
      <c r="B117" s="43" t="s">
        <v>314</v>
      </c>
      <c r="C117" s="69" t="s">
        <v>315</v>
      </c>
      <c r="D117" s="68" t="s">
        <v>177</v>
      </c>
      <c r="E117" s="69" t="s">
        <v>16</v>
      </c>
      <c r="F117" s="68" t="s">
        <v>34</v>
      </c>
      <c r="G117" s="69" t="s">
        <v>16</v>
      </c>
      <c r="H117" s="426" t="s">
        <v>16</v>
      </c>
      <c r="I117" s="426" t="s">
        <v>16</v>
      </c>
      <c r="J117" s="426" t="s">
        <v>16</v>
      </c>
      <c r="K117" s="424" t="s">
        <v>88</v>
      </c>
      <c r="L117" s="85"/>
    </row>
    <row r="118" s="341" customFormat="1" ht="16.8" spans="1:12">
      <c r="A118" s="43" t="s">
        <v>316</v>
      </c>
      <c r="B118" s="43" t="s">
        <v>317</v>
      </c>
      <c r="C118" s="69" t="s">
        <v>16</v>
      </c>
      <c r="D118" s="68" t="s">
        <v>16</v>
      </c>
      <c r="E118" s="69" t="s">
        <v>16</v>
      </c>
      <c r="F118" s="68"/>
      <c r="G118" s="69" t="s">
        <v>16</v>
      </c>
      <c r="H118" s="426" t="s">
        <v>16</v>
      </c>
      <c r="I118" s="426" t="s">
        <v>16</v>
      </c>
      <c r="J118" s="426" t="s">
        <v>16</v>
      </c>
      <c r="K118" s="424"/>
      <c r="L118" s="85"/>
    </row>
    <row r="119" s="341" customFormat="1" ht="46.8" spans="1:12">
      <c r="A119" s="43" t="s">
        <v>318</v>
      </c>
      <c r="B119" s="43" t="s">
        <v>319</v>
      </c>
      <c r="C119" s="69" t="s">
        <v>320</v>
      </c>
      <c r="D119" s="68" t="s">
        <v>184</v>
      </c>
      <c r="E119" s="69" t="s">
        <v>16</v>
      </c>
      <c r="F119" s="68" t="s">
        <v>34</v>
      </c>
      <c r="G119" s="69" t="s">
        <v>16</v>
      </c>
      <c r="H119" s="426">
        <v>5</v>
      </c>
      <c r="I119" s="426">
        <v>5</v>
      </c>
      <c r="J119" s="426">
        <v>5</v>
      </c>
      <c r="K119" s="424" t="s">
        <v>77</v>
      </c>
      <c r="L119" s="85"/>
    </row>
    <row r="120" s="341" customFormat="1" ht="46.8" spans="1:12">
      <c r="A120" s="43" t="s">
        <v>321</v>
      </c>
      <c r="B120" s="43" t="s">
        <v>322</v>
      </c>
      <c r="C120" s="69" t="s">
        <v>323</v>
      </c>
      <c r="D120" s="68" t="s">
        <v>203</v>
      </c>
      <c r="E120" s="69" t="s">
        <v>16</v>
      </c>
      <c r="F120" s="68" t="s">
        <v>34</v>
      </c>
      <c r="G120" s="69" t="s">
        <v>16</v>
      </c>
      <c r="H120" s="426">
        <v>5</v>
      </c>
      <c r="I120" s="426">
        <v>5</v>
      </c>
      <c r="J120" s="426">
        <v>5</v>
      </c>
      <c r="K120" s="424" t="s">
        <v>77</v>
      </c>
      <c r="L120" s="85"/>
    </row>
    <row r="121" s="341" customFormat="1" ht="46.8" spans="1:12">
      <c r="A121" s="43" t="s">
        <v>324</v>
      </c>
      <c r="B121" s="43" t="s">
        <v>325</v>
      </c>
      <c r="C121" s="69" t="s">
        <v>326</v>
      </c>
      <c r="D121" s="68" t="s">
        <v>203</v>
      </c>
      <c r="E121" s="69" t="s">
        <v>16</v>
      </c>
      <c r="F121" s="68" t="s">
        <v>34</v>
      </c>
      <c r="G121" s="69" t="s">
        <v>16</v>
      </c>
      <c r="H121" s="426">
        <v>13</v>
      </c>
      <c r="I121" s="426">
        <v>10</v>
      </c>
      <c r="J121" s="426">
        <v>8</v>
      </c>
      <c r="K121" s="424" t="s">
        <v>77</v>
      </c>
      <c r="L121" s="85"/>
    </row>
    <row r="122" s="341" customFormat="1" ht="46.8" spans="1:12">
      <c r="A122" s="43" t="s">
        <v>327</v>
      </c>
      <c r="B122" s="43" t="s">
        <v>328</v>
      </c>
      <c r="C122" s="69" t="s">
        <v>329</v>
      </c>
      <c r="D122" s="68" t="s">
        <v>177</v>
      </c>
      <c r="E122" s="69" t="s">
        <v>16</v>
      </c>
      <c r="F122" s="68" t="s">
        <v>34</v>
      </c>
      <c r="G122" s="69" t="s">
        <v>16</v>
      </c>
      <c r="H122" s="426">
        <v>5</v>
      </c>
      <c r="I122" s="426">
        <v>5</v>
      </c>
      <c r="J122" s="426">
        <v>5</v>
      </c>
      <c r="K122" s="424" t="s">
        <v>77</v>
      </c>
      <c r="L122" s="85"/>
    </row>
    <row r="123" s="341" customFormat="1" ht="46.8" spans="1:12">
      <c r="A123" s="43" t="s">
        <v>330</v>
      </c>
      <c r="B123" s="43" t="s">
        <v>331</v>
      </c>
      <c r="C123" s="69" t="s">
        <v>332</v>
      </c>
      <c r="D123" s="68" t="s">
        <v>177</v>
      </c>
      <c r="E123" s="69" t="s">
        <v>16</v>
      </c>
      <c r="F123" s="68" t="s">
        <v>34</v>
      </c>
      <c r="G123" s="69" t="s">
        <v>16</v>
      </c>
      <c r="H123" s="426">
        <v>5</v>
      </c>
      <c r="I123" s="426">
        <v>5</v>
      </c>
      <c r="J123" s="426">
        <v>5</v>
      </c>
      <c r="K123" s="424" t="s">
        <v>77</v>
      </c>
      <c r="L123" s="85"/>
    </row>
    <row r="124" s="341" customFormat="1" ht="46.8" spans="1:12">
      <c r="A124" s="43" t="s">
        <v>333</v>
      </c>
      <c r="B124" s="43" t="s">
        <v>334</v>
      </c>
      <c r="C124" s="69" t="s">
        <v>335</v>
      </c>
      <c r="D124" s="68" t="s">
        <v>177</v>
      </c>
      <c r="E124" s="69" t="s">
        <v>16</v>
      </c>
      <c r="F124" s="68" t="s">
        <v>34</v>
      </c>
      <c r="G124" s="69" t="s">
        <v>16</v>
      </c>
      <c r="H124" s="426">
        <v>5</v>
      </c>
      <c r="I124" s="426">
        <v>5</v>
      </c>
      <c r="J124" s="426">
        <v>5</v>
      </c>
      <c r="K124" s="424" t="s">
        <v>77</v>
      </c>
      <c r="L124" s="85"/>
    </row>
    <row r="125" s="341" customFormat="1" ht="31.2" spans="1:12">
      <c r="A125" s="43" t="s">
        <v>336</v>
      </c>
      <c r="B125" s="43" t="s">
        <v>337</v>
      </c>
      <c r="C125" s="69" t="s">
        <v>338</v>
      </c>
      <c r="D125" s="68" t="s">
        <v>203</v>
      </c>
      <c r="E125" s="69" t="s">
        <v>16</v>
      </c>
      <c r="F125" s="68" t="s">
        <v>34</v>
      </c>
      <c r="G125" s="69" t="s">
        <v>16</v>
      </c>
      <c r="H125" s="426">
        <v>8</v>
      </c>
      <c r="I125" s="426">
        <v>7</v>
      </c>
      <c r="J125" s="426">
        <v>6</v>
      </c>
      <c r="K125" s="424" t="s">
        <v>77</v>
      </c>
      <c r="L125" s="85"/>
    </row>
    <row r="126" s="341" customFormat="1" ht="46.8" spans="1:12">
      <c r="A126" s="43" t="s">
        <v>339</v>
      </c>
      <c r="B126" s="43" t="s">
        <v>340</v>
      </c>
      <c r="C126" s="69" t="s">
        <v>341</v>
      </c>
      <c r="D126" s="68" t="s">
        <v>203</v>
      </c>
      <c r="E126" s="69" t="s">
        <v>16</v>
      </c>
      <c r="F126" s="68" t="s">
        <v>34</v>
      </c>
      <c r="G126" s="69" t="s">
        <v>16</v>
      </c>
      <c r="H126" s="426">
        <v>10</v>
      </c>
      <c r="I126" s="426">
        <v>8</v>
      </c>
      <c r="J126" s="426">
        <v>7</v>
      </c>
      <c r="K126" s="424" t="s">
        <v>77</v>
      </c>
      <c r="L126" s="85"/>
    </row>
    <row r="127" s="341" customFormat="1" ht="31.2" spans="1:12">
      <c r="A127" s="43" t="s">
        <v>342</v>
      </c>
      <c r="B127" s="43" t="s">
        <v>343</v>
      </c>
      <c r="C127" s="69" t="s">
        <v>338</v>
      </c>
      <c r="D127" s="68" t="s">
        <v>203</v>
      </c>
      <c r="E127" s="69" t="s">
        <v>16</v>
      </c>
      <c r="F127" s="68" t="s">
        <v>34</v>
      </c>
      <c r="G127" s="69" t="s">
        <v>16</v>
      </c>
      <c r="H127" s="426">
        <v>5</v>
      </c>
      <c r="I127" s="426">
        <v>5</v>
      </c>
      <c r="J127" s="426">
        <v>5</v>
      </c>
      <c r="K127" s="424" t="s">
        <v>77</v>
      </c>
      <c r="L127" s="85"/>
    </row>
    <row r="128" s="341" customFormat="1" ht="31.2" spans="1:12">
      <c r="A128" s="43" t="s">
        <v>344</v>
      </c>
      <c r="B128" s="43" t="s">
        <v>345</v>
      </c>
      <c r="C128" s="69" t="s">
        <v>338</v>
      </c>
      <c r="D128" s="68" t="s">
        <v>203</v>
      </c>
      <c r="E128" s="69" t="s">
        <v>16</v>
      </c>
      <c r="F128" s="68" t="s">
        <v>34</v>
      </c>
      <c r="G128" s="69" t="s">
        <v>16</v>
      </c>
      <c r="H128" s="426">
        <v>5</v>
      </c>
      <c r="I128" s="426">
        <v>5</v>
      </c>
      <c r="J128" s="426">
        <v>5</v>
      </c>
      <c r="K128" s="424" t="s">
        <v>77</v>
      </c>
      <c r="L128" s="85"/>
    </row>
    <row r="129" s="341" customFormat="1" ht="31.2" spans="1:12">
      <c r="A129" s="43" t="s">
        <v>346</v>
      </c>
      <c r="B129" s="43" t="s">
        <v>347</v>
      </c>
      <c r="C129" s="69" t="s">
        <v>338</v>
      </c>
      <c r="D129" s="68" t="s">
        <v>203</v>
      </c>
      <c r="E129" s="69" t="s">
        <v>16</v>
      </c>
      <c r="F129" s="68" t="s">
        <v>34</v>
      </c>
      <c r="G129" s="69" t="s">
        <v>16</v>
      </c>
      <c r="H129" s="426">
        <v>5</v>
      </c>
      <c r="I129" s="426">
        <v>5</v>
      </c>
      <c r="J129" s="426">
        <v>5</v>
      </c>
      <c r="K129" s="424" t="s">
        <v>77</v>
      </c>
      <c r="L129" s="85"/>
    </row>
    <row r="130" s="341" customFormat="1" ht="31.2" spans="1:12">
      <c r="A130" s="43" t="s">
        <v>348</v>
      </c>
      <c r="B130" s="43" t="s">
        <v>349</v>
      </c>
      <c r="C130" s="69" t="s">
        <v>338</v>
      </c>
      <c r="D130" s="68" t="s">
        <v>203</v>
      </c>
      <c r="E130" s="69" t="s">
        <v>16</v>
      </c>
      <c r="F130" s="68" t="s">
        <v>34</v>
      </c>
      <c r="G130" s="69" t="s">
        <v>16</v>
      </c>
      <c r="H130" s="426">
        <v>5</v>
      </c>
      <c r="I130" s="426">
        <v>5</v>
      </c>
      <c r="J130" s="426">
        <v>5</v>
      </c>
      <c r="K130" s="424" t="s">
        <v>77</v>
      </c>
      <c r="L130" s="85"/>
    </row>
    <row r="131" s="341" customFormat="1" ht="31.2" spans="1:12">
      <c r="A131" s="43" t="s">
        <v>350</v>
      </c>
      <c r="B131" s="43" t="s">
        <v>351</v>
      </c>
      <c r="C131" s="69" t="s">
        <v>338</v>
      </c>
      <c r="D131" s="68" t="s">
        <v>203</v>
      </c>
      <c r="E131" s="69" t="s">
        <v>16</v>
      </c>
      <c r="F131" s="68" t="s">
        <v>34</v>
      </c>
      <c r="G131" s="69" t="s">
        <v>16</v>
      </c>
      <c r="H131" s="426">
        <v>5</v>
      </c>
      <c r="I131" s="426">
        <v>5</v>
      </c>
      <c r="J131" s="426">
        <v>5</v>
      </c>
      <c r="K131" s="424" t="s">
        <v>77</v>
      </c>
      <c r="L131" s="85"/>
    </row>
    <row r="132" s="341" customFormat="1" ht="31.2" spans="1:12">
      <c r="A132" s="43" t="s">
        <v>352</v>
      </c>
      <c r="B132" s="43" t="s">
        <v>353</v>
      </c>
      <c r="C132" s="69" t="s">
        <v>338</v>
      </c>
      <c r="D132" s="68" t="s">
        <v>203</v>
      </c>
      <c r="E132" s="69" t="s">
        <v>16</v>
      </c>
      <c r="F132" s="68" t="s">
        <v>34</v>
      </c>
      <c r="G132" s="69" t="s">
        <v>16</v>
      </c>
      <c r="H132" s="426">
        <v>8</v>
      </c>
      <c r="I132" s="426">
        <v>7</v>
      </c>
      <c r="J132" s="426">
        <v>6</v>
      </c>
      <c r="K132" s="424" t="s">
        <v>77</v>
      </c>
      <c r="L132" s="85"/>
    </row>
    <row r="133" s="341" customFormat="1" ht="31.2" spans="1:12">
      <c r="A133" s="43" t="s">
        <v>354</v>
      </c>
      <c r="B133" s="43" t="s">
        <v>355</v>
      </c>
      <c r="C133" s="69" t="s">
        <v>356</v>
      </c>
      <c r="D133" s="68" t="s">
        <v>203</v>
      </c>
      <c r="E133" s="69" t="s">
        <v>16</v>
      </c>
      <c r="F133" s="68" t="s">
        <v>34</v>
      </c>
      <c r="G133" s="69" t="s">
        <v>16</v>
      </c>
      <c r="H133" s="426">
        <v>5</v>
      </c>
      <c r="I133" s="426">
        <v>5</v>
      </c>
      <c r="J133" s="426">
        <v>5</v>
      </c>
      <c r="K133" s="424" t="s">
        <v>77</v>
      </c>
      <c r="L133" s="85"/>
    </row>
    <row r="134" s="341" customFormat="1" ht="31.2" spans="1:12">
      <c r="A134" s="43" t="s">
        <v>357</v>
      </c>
      <c r="B134" s="43" t="s">
        <v>358</v>
      </c>
      <c r="C134" s="69" t="s">
        <v>356</v>
      </c>
      <c r="D134" s="68" t="s">
        <v>203</v>
      </c>
      <c r="E134" s="69" t="s">
        <v>16</v>
      </c>
      <c r="F134" s="68" t="s">
        <v>34</v>
      </c>
      <c r="G134" s="69" t="s">
        <v>16</v>
      </c>
      <c r="H134" s="426">
        <v>8</v>
      </c>
      <c r="I134" s="426">
        <v>7</v>
      </c>
      <c r="J134" s="426">
        <v>6</v>
      </c>
      <c r="K134" s="424" t="s">
        <v>77</v>
      </c>
      <c r="L134" s="85"/>
    </row>
    <row r="135" s="341" customFormat="1" ht="31.2" spans="1:12">
      <c r="A135" s="43" t="s">
        <v>359</v>
      </c>
      <c r="B135" s="43" t="s">
        <v>360</v>
      </c>
      <c r="C135" s="69" t="s">
        <v>356</v>
      </c>
      <c r="D135" s="68" t="s">
        <v>203</v>
      </c>
      <c r="E135" s="69" t="s">
        <v>16</v>
      </c>
      <c r="F135" s="68" t="s">
        <v>34</v>
      </c>
      <c r="G135" s="69" t="s">
        <v>16</v>
      </c>
      <c r="H135" s="426">
        <v>5</v>
      </c>
      <c r="I135" s="426">
        <v>5</v>
      </c>
      <c r="J135" s="426">
        <v>5</v>
      </c>
      <c r="K135" s="424" t="s">
        <v>77</v>
      </c>
      <c r="L135" s="85"/>
    </row>
    <row r="136" s="341" customFormat="1" ht="46.8" spans="1:12">
      <c r="A136" s="43" t="s">
        <v>361</v>
      </c>
      <c r="B136" s="43" t="s">
        <v>362</v>
      </c>
      <c r="C136" s="69" t="s">
        <v>363</v>
      </c>
      <c r="D136" s="68" t="s">
        <v>177</v>
      </c>
      <c r="E136" s="69" t="s">
        <v>16</v>
      </c>
      <c r="F136" s="68" t="s">
        <v>34</v>
      </c>
      <c r="G136" s="69" t="s">
        <v>16</v>
      </c>
      <c r="H136" s="426">
        <v>12</v>
      </c>
      <c r="I136" s="426">
        <v>10</v>
      </c>
      <c r="J136" s="426">
        <v>8</v>
      </c>
      <c r="K136" s="424" t="s">
        <v>77</v>
      </c>
      <c r="L136" s="85"/>
    </row>
    <row r="137" s="341" customFormat="1" ht="46.8" spans="1:12">
      <c r="A137" s="43" t="s">
        <v>364</v>
      </c>
      <c r="B137" s="43" t="s">
        <v>365</v>
      </c>
      <c r="C137" s="69" t="s">
        <v>366</v>
      </c>
      <c r="D137" s="68" t="s">
        <v>203</v>
      </c>
      <c r="E137" s="69" t="s">
        <v>16</v>
      </c>
      <c r="F137" s="68" t="s">
        <v>34</v>
      </c>
      <c r="G137" s="69" t="s">
        <v>16</v>
      </c>
      <c r="H137" s="426">
        <v>5</v>
      </c>
      <c r="I137" s="426">
        <v>5</v>
      </c>
      <c r="J137" s="426">
        <v>5</v>
      </c>
      <c r="K137" s="424" t="s">
        <v>77</v>
      </c>
      <c r="L137" s="85"/>
    </row>
    <row r="138" s="341" customFormat="1" ht="46.8" spans="1:12">
      <c r="A138" s="43" t="s">
        <v>367</v>
      </c>
      <c r="B138" s="43" t="s">
        <v>368</v>
      </c>
      <c r="C138" s="69" t="s">
        <v>363</v>
      </c>
      <c r="D138" s="68" t="s">
        <v>177</v>
      </c>
      <c r="E138" s="69" t="s">
        <v>16</v>
      </c>
      <c r="F138" s="68" t="s">
        <v>34</v>
      </c>
      <c r="G138" s="69" t="s">
        <v>16</v>
      </c>
      <c r="H138" s="426">
        <v>10</v>
      </c>
      <c r="I138" s="426">
        <v>8</v>
      </c>
      <c r="J138" s="426">
        <v>7</v>
      </c>
      <c r="K138" s="424" t="s">
        <v>77</v>
      </c>
      <c r="L138" s="85"/>
    </row>
    <row r="139" s="341" customFormat="1" ht="46.8" spans="1:12">
      <c r="A139" s="43" t="s">
        <v>369</v>
      </c>
      <c r="B139" s="43" t="s">
        <v>370</v>
      </c>
      <c r="C139" s="69" t="s">
        <v>363</v>
      </c>
      <c r="D139" s="68" t="s">
        <v>177</v>
      </c>
      <c r="E139" s="69" t="s">
        <v>16</v>
      </c>
      <c r="F139" s="68" t="s">
        <v>34</v>
      </c>
      <c r="G139" s="69" t="s">
        <v>16</v>
      </c>
      <c r="H139" s="426">
        <v>15</v>
      </c>
      <c r="I139" s="426">
        <v>12</v>
      </c>
      <c r="J139" s="426">
        <v>10</v>
      </c>
      <c r="K139" s="424" t="s">
        <v>77</v>
      </c>
      <c r="L139" s="85"/>
    </row>
    <row r="140" s="341" customFormat="1" ht="46.8" spans="1:12">
      <c r="A140" s="43" t="s">
        <v>371</v>
      </c>
      <c r="B140" s="43" t="s">
        <v>372</v>
      </c>
      <c r="C140" s="69" t="s">
        <v>373</v>
      </c>
      <c r="D140" s="68" t="s">
        <v>203</v>
      </c>
      <c r="E140" s="69" t="s">
        <v>16</v>
      </c>
      <c r="F140" s="68" t="s">
        <v>34</v>
      </c>
      <c r="G140" s="69" t="s">
        <v>16</v>
      </c>
      <c r="H140" s="426">
        <v>3</v>
      </c>
      <c r="I140" s="426">
        <v>3</v>
      </c>
      <c r="J140" s="426">
        <v>3</v>
      </c>
      <c r="K140" s="424" t="s">
        <v>77</v>
      </c>
      <c r="L140" s="85"/>
    </row>
    <row r="141" s="341" customFormat="1" ht="46.8" spans="1:12">
      <c r="A141" s="43" t="s">
        <v>374</v>
      </c>
      <c r="B141" s="43" t="s">
        <v>375</v>
      </c>
      <c r="C141" s="69" t="s">
        <v>376</v>
      </c>
      <c r="D141" s="68" t="s">
        <v>203</v>
      </c>
      <c r="E141" s="69" t="s">
        <v>16</v>
      </c>
      <c r="F141" s="68" t="s">
        <v>34</v>
      </c>
      <c r="G141" s="69" t="s">
        <v>16</v>
      </c>
      <c r="H141" s="426">
        <v>5</v>
      </c>
      <c r="I141" s="426">
        <v>5</v>
      </c>
      <c r="J141" s="426">
        <v>5</v>
      </c>
      <c r="K141" s="424" t="s">
        <v>77</v>
      </c>
      <c r="L141" s="85"/>
    </row>
    <row r="142" s="341" customFormat="1" ht="46.8" spans="1:12">
      <c r="A142" s="43" t="s">
        <v>377</v>
      </c>
      <c r="B142" s="43" t="s">
        <v>378</v>
      </c>
      <c r="C142" s="69" t="s">
        <v>379</v>
      </c>
      <c r="D142" s="68" t="s">
        <v>177</v>
      </c>
      <c r="E142" s="69" t="s">
        <v>16</v>
      </c>
      <c r="F142" s="68" t="s">
        <v>34</v>
      </c>
      <c r="G142" s="69" t="s">
        <v>16</v>
      </c>
      <c r="H142" s="426">
        <v>1</v>
      </c>
      <c r="I142" s="426">
        <v>1</v>
      </c>
      <c r="J142" s="426">
        <v>1</v>
      </c>
      <c r="K142" s="424" t="s">
        <v>77</v>
      </c>
      <c r="L142" s="85"/>
    </row>
    <row r="143" s="341" customFormat="1" ht="46.8" spans="1:12">
      <c r="A143" s="43" t="s">
        <v>380</v>
      </c>
      <c r="B143" s="43" t="s">
        <v>381</v>
      </c>
      <c r="C143" s="69" t="s">
        <v>382</v>
      </c>
      <c r="D143" s="68" t="s">
        <v>203</v>
      </c>
      <c r="E143" s="69" t="s">
        <v>16</v>
      </c>
      <c r="F143" s="68" t="s">
        <v>34</v>
      </c>
      <c r="G143" s="69" t="s">
        <v>16</v>
      </c>
      <c r="H143" s="426">
        <v>30</v>
      </c>
      <c r="I143" s="426">
        <v>25</v>
      </c>
      <c r="J143" s="426">
        <v>20</v>
      </c>
      <c r="K143" s="424" t="s">
        <v>77</v>
      </c>
      <c r="L143" s="85"/>
    </row>
    <row r="144" s="341" customFormat="1" ht="46.8" spans="1:12">
      <c r="A144" s="43" t="s">
        <v>383</v>
      </c>
      <c r="B144" s="43" t="s">
        <v>384</v>
      </c>
      <c r="C144" s="69" t="s">
        <v>385</v>
      </c>
      <c r="D144" s="68" t="s">
        <v>203</v>
      </c>
      <c r="E144" s="69" t="s">
        <v>16</v>
      </c>
      <c r="F144" s="68" t="s">
        <v>34</v>
      </c>
      <c r="G144" s="69" t="s">
        <v>16</v>
      </c>
      <c r="H144" s="426">
        <v>8</v>
      </c>
      <c r="I144" s="426">
        <v>7</v>
      </c>
      <c r="J144" s="426">
        <v>6</v>
      </c>
      <c r="K144" s="424" t="s">
        <v>77</v>
      </c>
      <c r="L144" s="85"/>
    </row>
    <row r="145" s="341" customFormat="1" ht="48" spans="1:12">
      <c r="A145" s="43" t="s">
        <v>386</v>
      </c>
      <c r="B145" s="43" t="s">
        <v>387</v>
      </c>
      <c r="C145" s="69" t="s">
        <v>388</v>
      </c>
      <c r="D145" s="68" t="s">
        <v>203</v>
      </c>
      <c r="E145" s="69" t="s">
        <v>16</v>
      </c>
      <c r="F145" s="68" t="s">
        <v>34</v>
      </c>
      <c r="G145" s="69" t="s">
        <v>16</v>
      </c>
      <c r="H145" s="426">
        <v>8</v>
      </c>
      <c r="I145" s="426">
        <v>7</v>
      </c>
      <c r="J145" s="426">
        <v>6</v>
      </c>
      <c r="K145" s="424" t="s">
        <v>77</v>
      </c>
      <c r="L145" s="85"/>
    </row>
    <row r="146" s="341" customFormat="1" ht="46.8" spans="1:12">
      <c r="A146" s="43" t="s">
        <v>389</v>
      </c>
      <c r="B146" s="43" t="s">
        <v>390</v>
      </c>
      <c r="C146" s="69" t="s">
        <v>320</v>
      </c>
      <c r="D146" s="68" t="s">
        <v>203</v>
      </c>
      <c r="E146" s="69" t="s">
        <v>16</v>
      </c>
      <c r="F146" s="68" t="s">
        <v>34</v>
      </c>
      <c r="G146" s="69" t="s">
        <v>16</v>
      </c>
      <c r="H146" s="426">
        <v>5</v>
      </c>
      <c r="I146" s="426">
        <v>5</v>
      </c>
      <c r="J146" s="426">
        <v>5</v>
      </c>
      <c r="K146" s="424" t="s">
        <v>77</v>
      </c>
      <c r="L146" s="85"/>
    </row>
    <row r="147" s="341" customFormat="1" ht="46.8" spans="1:12">
      <c r="A147" s="43" t="s">
        <v>391</v>
      </c>
      <c r="B147" s="43" t="s">
        <v>392</v>
      </c>
      <c r="C147" s="69" t="s">
        <v>393</v>
      </c>
      <c r="D147" s="68" t="s">
        <v>203</v>
      </c>
      <c r="E147" s="69" t="s">
        <v>16</v>
      </c>
      <c r="F147" s="68" t="s">
        <v>34</v>
      </c>
      <c r="G147" s="69" t="s">
        <v>16</v>
      </c>
      <c r="H147" s="426">
        <v>5</v>
      </c>
      <c r="I147" s="426">
        <v>5</v>
      </c>
      <c r="J147" s="426">
        <v>5</v>
      </c>
      <c r="K147" s="424" t="s">
        <v>77</v>
      </c>
      <c r="L147" s="85"/>
    </row>
    <row r="148" s="341" customFormat="1" ht="46.8" spans="1:12">
      <c r="A148" s="43" t="s">
        <v>394</v>
      </c>
      <c r="B148" s="43" t="s">
        <v>395</v>
      </c>
      <c r="C148" s="69" t="s">
        <v>396</v>
      </c>
      <c r="D148" s="68" t="s">
        <v>203</v>
      </c>
      <c r="E148" s="69" t="s">
        <v>16</v>
      </c>
      <c r="F148" s="68" t="s">
        <v>34</v>
      </c>
      <c r="G148" s="69" t="s">
        <v>16</v>
      </c>
      <c r="H148" s="426">
        <v>8</v>
      </c>
      <c r="I148" s="426">
        <v>7</v>
      </c>
      <c r="J148" s="426">
        <v>6</v>
      </c>
      <c r="K148" s="424" t="s">
        <v>77</v>
      </c>
      <c r="L148" s="85"/>
    </row>
    <row r="149" s="341" customFormat="1" ht="46.8" spans="1:12">
      <c r="A149" s="43" t="s">
        <v>397</v>
      </c>
      <c r="B149" s="43" t="s">
        <v>398</v>
      </c>
      <c r="C149" s="69" t="s">
        <v>399</v>
      </c>
      <c r="D149" s="68" t="s">
        <v>203</v>
      </c>
      <c r="E149" s="69" t="s">
        <v>16</v>
      </c>
      <c r="F149" s="68" t="s">
        <v>34</v>
      </c>
      <c r="G149" s="69" t="s">
        <v>16</v>
      </c>
      <c r="H149" s="426">
        <v>8</v>
      </c>
      <c r="I149" s="426">
        <v>7</v>
      </c>
      <c r="J149" s="426">
        <v>6</v>
      </c>
      <c r="K149" s="424" t="s">
        <v>77</v>
      </c>
      <c r="L149" s="85"/>
    </row>
    <row r="150" s="341" customFormat="1" ht="31.2" spans="1:12">
      <c r="A150" s="43" t="s">
        <v>400</v>
      </c>
      <c r="B150" s="43" t="s">
        <v>401</v>
      </c>
      <c r="C150" s="69" t="s">
        <v>338</v>
      </c>
      <c r="D150" s="68" t="s">
        <v>203</v>
      </c>
      <c r="E150" s="69" t="s">
        <v>16</v>
      </c>
      <c r="F150" s="68" t="s">
        <v>34</v>
      </c>
      <c r="G150" s="69" t="s">
        <v>16</v>
      </c>
      <c r="H150" s="426">
        <v>20</v>
      </c>
      <c r="I150" s="426">
        <v>16</v>
      </c>
      <c r="J150" s="426">
        <v>14</v>
      </c>
      <c r="K150" s="424" t="s">
        <v>77</v>
      </c>
      <c r="L150" s="85"/>
    </row>
    <row r="151" s="341" customFormat="1" ht="31.2" spans="1:12">
      <c r="A151" s="43" t="s">
        <v>402</v>
      </c>
      <c r="B151" s="43" t="s">
        <v>403</v>
      </c>
      <c r="C151" s="69" t="s">
        <v>338</v>
      </c>
      <c r="D151" s="68" t="s">
        <v>203</v>
      </c>
      <c r="E151" s="69" t="s">
        <v>16</v>
      </c>
      <c r="F151" s="68" t="s">
        <v>34</v>
      </c>
      <c r="G151" s="69" t="s">
        <v>16</v>
      </c>
      <c r="H151" s="426">
        <v>20</v>
      </c>
      <c r="I151" s="426">
        <v>16</v>
      </c>
      <c r="J151" s="426">
        <v>14</v>
      </c>
      <c r="K151" s="424" t="s">
        <v>77</v>
      </c>
      <c r="L151" s="85"/>
    </row>
    <row r="152" s="341" customFormat="1" ht="46.8" spans="1:12">
      <c r="A152" s="43" t="s">
        <v>404</v>
      </c>
      <c r="B152" s="43" t="s">
        <v>405</v>
      </c>
      <c r="C152" s="69" t="s">
        <v>406</v>
      </c>
      <c r="D152" s="68" t="s">
        <v>203</v>
      </c>
      <c r="E152" s="69" t="s">
        <v>16</v>
      </c>
      <c r="F152" s="68" t="s">
        <v>34</v>
      </c>
      <c r="G152" s="69" t="s">
        <v>16</v>
      </c>
      <c r="H152" s="426">
        <v>25</v>
      </c>
      <c r="I152" s="426">
        <v>20</v>
      </c>
      <c r="J152" s="426">
        <v>18</v>
      </c>
      <c r="K152" s="424" t="s">
        <v>77</v>
      </c>
      <c r="L152" s="85"/>
    </row>
    <row r="153" s="341" customFormat="1" ht="46.8" spans="1:12">
      <c r="A153" s="43" t="s">
        <v>407</v>
      </c>
      <c r="B153" s="43" t="s">
        <v>408</v>
      </c>
      <c r="C153" s="69" t="s">
        <v>409</v>
      </c>
      <c r="D153" s="68" t="s">
        <v>203</v>
      </c>
      <c r="E153" s="69" t="s">
        <v>16</v>
      </c>
      <c r="F153" s="68" t="s">
        <v>34</v>
      </c>
      <c r="G153" s="69" t="s">
        <v>16</v>
      </c>
      <c r="H153" s="426">
        <v>12</v>
      </c>
      <c r="I153" s="426">
        <v>10</v>
      </c>
      <c r="J153" s="426">
        <v>8</v>
      </c>
      <c r="K153" s="424" t="s">
        <v>77</v>
      </c>
      <c r="L153" s="85"/>
    </row>
    <row r="154" s="341" customFormat="1" ht="46.8" spans="1:12">
      <c r="A154" s="43" t="s">
        <v>410</v>
      </c>
      <c r="B154" s="43" t="s">
        <v>411</v>
      </c>
      <c r="C154" s="69" t="s">
        <v>412</v>
      </c>
      <c r="D154" s="68" t="s">
        <v>203</v>
      </c>
      <c r="E154" s="69" t="s">
        <v>16</v>
      </c>
      <c r="F154" s="68" t="s">
        <v>34</v>
      </c>
      <c r="G154" s="69" t="s">
        <v>16</v>
      </c>
      <c r="H154" s="426">
        <v>12</v>
      </c>
      <c r="I154" s="426">
        <v>10</v>
      </c>
      <c r="J154" s="426">
        <v>8</v>
      </c>
      <c r="K154" s="424" t="s">
        <v>77</v>
      </c>
      <c r="L154" s="85"/>
    </row>
    <row r="155" s="341" customFormat="1" ht="46.8" spans="1:12">
      <c r="A155" s="43" t="s">
        <v>413</v>
      </c>
      <c r="B155" s="43" t="s">
        <v>414</v>
      </c>
      <c r="C155" s="69" t="s">
        <v>415</v>
      </c>
      <c r="D155" s="68" t="s">
        <v>177</v>
      </c>
      <c r="E155" s="69" t="s">
        <v>16</v>
      </c>
      <c r="F155" s="68" t="s">
        <v>34</v>
      </c>
      <c r="G155" s="69" t="s">
        <v>16</v>
      </c>
      <c r="H155" s="426">
        <v>12</v>
      </c>
      <c r="I155" s="426">
        <v>10</v>
      </c>
      <c r="J155" s="426">
        <v>8</v>
      </c>
      <c r="K155" s="424" t="s">
        <v>77</v>
      </c>
      <c r="L155" s="85"/>
    </row>
    <row r="156" s="341" customFormat="1" ht="46.8" spans="1:12">
      <c r="A156" s="43" t="s">
        <v>416</v>
      </c>
      <c r="B156" s="43" t="s">
        <v>417</v>
      </c>
      <c r="C156" s="69" t="s">
        <v>415</v>
      </c>
      <c r="D156" s="68" t="s">
        <v>177</v>
      </c>
      <c r="E156" s="69" t="s">
        <v>16</v>
      </c>
      <c r="F156" s="68" t="s">
        <v>34</v>
      </c>
      <c r="G156" s="69" t="s">
        <v>16</v>
      </c>
      <c r="H156" s="426">
        <v>12</v>
      </c>
      <c r="I156" s="426">
        <v>10</v>
      </c>
      <c r="J156" s="426">
        <v>8</v>
      </c>
      <c r="K156" s="424" t="s">
        <v>77</v>
      </c>
      <c r="L156" s="85"/>
    </row>
    <row r="157" s="341" customFormat="1" spans="1:12">
      <c r="A157" s="43" t="s">
        <v>418</v>
      </c>
      <c r="B157" s="43" t="s">
        <v>419</v>
      </c>
      <c r="C157" s="69" t="s">
        <v>16</v>
      </c>
      <c r="D157" s="68" t="s">
        <v>16</v>
      </c>
      <c r="E157" s="69" t="s">
        <v>16</v>
      </c>
      <c r="F157" s="68"/>
      <c r="G157" s="69" t="s">
        <v>16</v>
      </c>
      <c r="H157" s="426" t="s">
        <v>16</v>
      </c>
      <c r="I157" s="426" t="s">
        <v>16</v>
      </c>
      <c r="J157" s="426" t="s">
        <v>16</v>
      </c>
      <c r="K157" s="424"/>
      <c r="L157" s="85"/>
    </row>
    <row r="158" s="341" customFormat="1" ht="46.8" spans="1:12">
      <c r="A158" s="43" t="s">
        <v>420</v>
      </c>
      <c r="B158" s="43" t="s">
        <v>421</v>
      </c>
      <c r="C158" s="69" t="s">
        <v>422</v>
      </c>
      <c r="D158" s="68" t="s">
        <v>423</v>
      </c>
      <c r="E158" s="69" t="s">
        <v>16</v>
      </c>
      <c r="F158" s="68" t="s">
        <v>34</v>
      </c>
      <c r="G158" s="69" t="s">
        <v>16</v>
      </c>
      <c r="H158" s="426">
        <v>15</v>
      </c>
      <c r="I158" s="426">
        <v>12</v>
      </c>
      <c r="J158" s="426">
        <v>10</v>
      </c>
      <c r="K158" s="424" t="s">
        <v>77</v>
      </c>
      <c r="L158" s="85"/>
    </row>
    <row r="159" s="341" customFormat="1" ht="62.4" spans="1:12">
      <c r="A159" s="43" t="s">
        <v>424</v>
      </c>
      <c r="B159" s="43" t="s">
        <v>425</v>
      </c>
      <c r="C159" s="69" t="s">
        <v>426</v>
      </c>
      <c r="D159" s="68" t="s">
        <v>423</v>
      </c>
      <c r="E159" s="69" t="s">
        <v>16</v>
      </c>
      <c r="F159" s="68" t="s">
        <v>34</v>
      </c>
      <c r="G159" s="69" t="s">
        <v>16</v>
      </c>
      <c r="H159" s="426">
        <v>15</v>
      </c>
      <c r="I159" s="426">
        <v>12</v>
      </c>
      <c r="J159" s="426">
        <v>10</v>
      </c>
      <c r="K159" s="424" t="s">
        <v>77</v>
      </c>
      <c r="L159" s="85"/>
    </row>
    <row r="160" s="341" customFormat="1" ht="62.4" spans="1:12">
      <c r="A160" s="43" t="s">
        <v>427</v>
      </c>
      <c r="B160" s="43" t="s">
        <v>428</v>
      </c>
      <c r="C160" s="69" t="s">
        <v>429</v>
      </c>
      <c r="D160" s="68" t="s">
        <v>423</v>
      </c>
      <c r="E160" s="69" t="s">
        <v>16</v>
      </c>
      <c r="F160" s="68" t="s">
        <v>34</v>
      </c>
      <c r="G160" s="69" t="s">
        <v>16</v>
      </c>
      <c r="H160" s="426">
        <v>10</v>
      </c>
      <c r="I160" s="426">
        <v>8</v>
      </c>
      <c r="J160" s="426">
        <v>7</v>
      </c>
      <c r="K160" s="424" t="s">
        <v>77</v>
      </c>
      <c r="L160" s="85"/>
    </row>
    <row r="161" s="341" customFormat="1" ht="46.8" spans="1:12">
      <c r="A161" s="43" t="s">
        <v>430</v>
      </c>
      <c r="B161" s="43" t="s">
        <v>431</v>
      </c>
      <c r="C161" s="69" t="s">
        <v>432</v>
      </c>
      <c r="D161" s="68" t="s">
        <v>433</v>
      </c>
      <c r="E161" s="69" t="s">
        <v>16</v>
      </c>
      <c r="F161" s="68" t="s">
        <v>34</v>
      </c>
      <c r="G161" s="69" t="s">
        <v>16</v>
      </c>
      <c r="H161" s="426">
        <v>15</v>
      </c>
      <c r="I161" s="426">
        <v>12</v>
      </c>
      <c r="J161" s="426">
        <v>10</v>
      </c>
      <c r="K161" s="424" t="s">
        <v>77</v>
      </c>
      <c r="L161" s="85"/>
    </row>
    <row r="162" s="341" customFormat="1" ht="62.4" spans="1:12">
      <c r="A162" s="43" t="s">
        <v>434</v>
      </c>
      <c r="B162" s="43" t="s">
        <v>435</v>
      </c>
      <c r="C162" s="69" t="s">
        <v>436</v>
      </c>
      <c r="D162" s="68" t="s">
        <v>177</v>
      </c>
      <c r="E162" s="69" t="s">
        <v>16</v>
      </c>
      <c r="F162" s="68" t="s">
        <v>256</v>
      </c>
      <c r="G162" s="69" t="s">
        <v>437</v>
      </c>
      <c r="H162" s="426">
        <v>30</v>
      </c>
      <c r="I162" s="426">
        <v>25</v>
      </c>
      <c r="J162" s="426">
        <v>20</v>
      </c>
      <c r="K162" s="424" t="s">
        <v>77</v>
      </c>
      <c r="L162" s="85"/>
    </row>
    <row r="163" s="341" customFormat="1" ht="62.4" spans="1:12">
      <c r="A163" s="43" t="s">
        <v>438</v>
      </c>
      <c r="B163" s="43" t="s">
        <v>439</v>
      </c>
      <c r="C163" s="69" t="s">
        <v>440</v>
      </c>
      <c r="D163" s="68" t="s">
        <v>203</v>
      </c>
      <c r="E163" s="69" t="s">
        <v>16</v>
      </c>
      <c r="F163" s="68" t="s">
        <v>256</v>
      </c>
      <c r="G163" s="69" t="s">
        <v>441</v>
      </c>
      <c r="H163" s="426">
        <v>30</v>
      </c>
      <c r="I163" s="426">
        <v>25</v>
      </c>
      <c r="J163" s="426">
        <v>20</v>
      </c>
      <c r="K163" s="424" t="s">
        <v>77</v>
      </c>
      <c r="L163" s="85"/>
    </row>
    <row r="164" s="341" customFormat="1" ht="62.4" spans="1:12">
      <c r="A164" s="43" t="s">
        <v>442</v>
      </c>
      <c r="B164" s="43" t="s">
        <v>443</v>
      </c>
      <c r="C164" s="69" t="s">
        <v>444</v>
      </c>
      <c r="D164" s="68" t="s">
        <v>177</v>
      </c>
      <c r="E164" s="69" t="s">
        <v>16</v>
      </c>
      <c r="F164" s="68" t="s">
        <v>256</v>
      </c>
      <c r="G164" s="69" t="s">
        <v>445</v>
      </c>
      <c r="H164" s="426">
        <v>40</v>
      </c>
      <c r="I164" s="426">
        <v>32</v>
      </c>
      <c r="J164" s="426">
        <v>28</v>
      </c>
      <c r="K164" s="424" t="s">
        <v>77</v>
      </c>
      <c r="L164" s="85"/>
    </row>
    <row r="165" s="341" customFormat="1" ht="62.4" spans="1:12">
      <c r="A165" s="43" t="s">
        <v>446</v>
      </c>
      <c r="B165" s="43" t="s">
        <v>447</v>
      </c>
      <c r="C165" s="69" t="s">
        <v>448</v>
      </c>
      <c r="D165" s="68" t="s">
        <v>177</v>
      </c>
      <c r="E165" s="69" t="s">
        <v>16</v>
      </c>
      <c r="F165" s="68" t="s">
        <v>256</v>
      </c>
      <c r="G165" s="69" t="s">
        <v>445</v>
      </c>
      <c r="H165" s="426">
        <v>50</v>
      </c>
      <c r="I165" s="426">
        <v>40</v>
      </c>
      <c r="J165" s="426">
        <v>35</v>
      </c>
      <c r="K165" s="424" t="s">
        <v>77</v>
      </c>
      <c r="L165" s="85"/>
    </row>
    <row r="166" s="341" customFormat="1" ht="48" spans="1:12">
      <c r="A166" s="43" t="s">
        <v>449</v>
      </c>
      <c r="B166" s="43" t="s">
        <v>450</v>
      </c>
      <c r="C166" s="69" t="s">
        <v>451</v>
      </c>
      <c r="D166" s="68" t="s">
        <v>177</v>
      </c>
      <c r="E166" s="69" t="s">
        <v>16</v>
      </c>
      <c r="F166" s="68" t="s">
        <v>256</v>
      </c>
      <c r="G166" s="69" t="s">
        <v>445</v>
      </c>
      <c r="H166" s="426">
        <v>50</v>
      </c>
      <c r="I166" s="426">
        <v>40</v>
      </c>
      <c r="J166" s="426">
        <v>35</v>
      </c>
      <c r="K166" s="424" t="s">
        <v>77</v>
      </c>
      <c r="L166" s="85"/>
    </row>
    <row r="167" s="341" customFormat="1" ht="46.8" spans="1:12">
      <c r="A167" s="43" t="s">
        <v>452</v>
      </c>
      <c r="B167" s="43" t="s">
        <v>453</v>
      </c>
      <c r="C167" s="69" t="s">
        <v>454</v>
      </c>
      <c r="D167" s="68" t="s">
        <v>177</v>
      </c>
      <c r="E167" s="69" t="s">
        <v>16</v>
      </c>
      <c r="F167" s="68" t="s">
        <v>34</v>
      </c>
      <c r="G167" s="69" t="s">
        <v>16</v>
      </c>
      <c r="H167" s="426">
        <v>40</v>
      </c>
      <c r="I167" s="426">
        <v>32</v>
      </c>
      <c r="J167" s="426">
        <v>28</v>
      </c>
      <c r="K167" s="424" t="s">
        <v>77</v>
      </c>
      <c r="L167" s="85"/>
    </row>
    <row r="168" s="341" customFormat="1" ht="46.8" spans="1:12">
      <c r="A168" s="43" t="s">
        <v>455</v>
      </c>
      <c r="B168" s="43" t="s">
        <v>456</v>
      </c>
      <c r="C168" s="69" t="s">
        <v>457</v>
      </c>
      <c r="D168" s="68" t="s">
        <v>177</v>
      </c>
      <c r="E168" s="69" t="s">
        <v>16</v>
      </c>
      <c r="F168" s="68" t="s">
        <v>34</v>
      </c>
      <c r="G168" s="69" t="s">
        <v>16</v>
      </c>
      <c r="H168" s="426">
        <v>40</v>
      </c>
      <c r="I168" s="426">
        <v>32</v>
      </c>
      <c r="J168" s="426">
        <v>28</v>
      </c>
      <c r="K168" s="424" t="s">
        <v>77</v>
      </c>
      <c r="L168" s="85"/>
    </row>
    <row r="169" s="341" customFormat="1" ht="46.8" spans="1:12">
      <c r="A169" s="43" t="s">
        <v>458</v>
      </c>
      <c r="B169" s="43" t="s">
        <v>459</v>
      </c>
      <c r="C169" s="69" t="s">
        <v>460</v>
      </c>
      <c r="D169" s="68" t="s">
        <v>184</v>
      </c>
      <c r="E169" s="69" t="s">
        <v>16</v>
      </c>
      <c r="F169" s="68" t="s">
        <v>34</v>
      </c>
      <c r="G169" s="69" t="s">
        <v>16</v>
      </c>
      <c r="H169" s="426">
        <v>6</v>
      </c>
      <c r="I169" s="426">
        <v>5</v>
      </c>
      <c r="J169" s="426">
        <v>4</v>
      </c>
      <c r="K169" s="424" t="s">
        <v>77</v>
      </c>
      <c r="L169" s="85"/>
    </row>
    <row r="170" s="341" customFormat="1" ht="46.8" spans="1:12">
      <c r="A170" s="43" t="s">
        <v>461</v>
      </c>
      <c r="B170" s="43" t="s">
        <v>462</v>
      </c>
      <c r="C170" s="69" t="s">
        <v>463</v>
      </c>
      <c r="D170" s="68" t="s">
        <v>184</v>
      </c>
      <c r="E170" s="69" t="s">
        <v>16</v>
      </c>
      <c r="F170" s="68" t="s">
        <v>34</v>
      </c>
      <c r="G170" s="69" t="s">
        <v>16</v>
      </c>
      <c r="H170" s="426">
        <v>12</v>
      </c>
      <c r="I170" s="426">
        <v>10</v>
      </c>
      <c r="J170" s="426">
        <v>8</v>
      </c>
      <c r="K170" s="424" t="s">
        <v>77</v>
      </c>
      <c r="L170" s="85"/>
    </row>
    <row r="171" s="341" customFormat="1" ht="46.8" spans="1:12">
      <c r="A171" s="43" t="s">
        <v>464</v>
      </c>
      <c r="B171" s="43" t="s">
        <v>465</v>
      </c>
      <c r="C171" s="69" t="s">
        <v>466</v>
      </c>
      <c r="D171" s="68" t="s">
        <v>177</v>
      </c>
      <c r="E171" s="69" t="s">
        <v>16</v>
      </c>
      <c r="F171" s="68" t="s">
        <v>34</v>
      </c>
      <c r="G171" s="69" t="s">
        <v>16</v>
      </c>
      <c r="H171" s="426">
        <v>40</v>
      </c>
      <c r="I171" s="426">
        <v>32</v>
      </c>
      <c r="J171" s="426">
        <v>28</v>
      </c>
      <c r="K171" s="424" t="s">
        <v>77</v>
      </c>
      <c r="L171" s="85"/>
    </row>
    <row r="172" s="341" customFormat="1" ht="46.8" spans="1:12">
      <c r="A172" s="43" t="s">
        <v>467</v>
      </c>
      <c r="B172" s="43" t="s">
        <v>468</v>
      </c>
      <c r="C172" s="69" t="s">
        <v>466</v>
      </c>
      <c r="D172" s="68" t="s">
        <v>203</v>
      </c>
      <c r="E172" s="69" t="s">
        <v>16</v>
      </c>
      <c r="F172" s="68" t="s">
        <v>34</v>
      </c>
      <c r="G172" s="69" t="s">
        <v>16</v>
      </c>
      <c r="H172" s="426">
        <v>40</v>
      </c>
      <c r="I172" s="426">
        <v>32</v>
      </c>
      <c r="J172" s="426">
        <v>28</v>
      </c>
      <c r="K172" s="424" t="s">
        <v>77</v>
      </c>
      <c r="L172" s="85"/>
    </row>
    <row r="173" s="341" customFormat="1" ht="46.8" spans="1:12">
      <c r="A173" s="43" t="s">
        <v>469</v>
      </c>
      <c r="B173" s="43" t="s">
        <v>470</v>
      </c>
      <c r="C173" s="69" t="s">
        <v>466</v>
      </c>
      <c r="D173" s="68" t="s">
        <v>177</v>
      </c>
      <c r="E173" s="69" t="s">
        <v>16</v>
      </c>
      <c r="F173" s="68" t="s">
        <v>34</v>
      </c>
      <c r="G173" s="69" t="s">
        <v>16</v>
      </c>
      <c r="H173" s="426">
        <v>40</v>
      </c>
      <c r="I173" s="426">
        <v>32</v>
      </c>
      <c r="J173" s="426">
        <v>28</v>
      </c>
      <c r="K173" s="424" t="s">
        <v>77</v>
      </c>
      <c r="L173" s="85"/>
    </row>
    <row r="174" s="341" customFormat="1" ht="46.8" spans="1:12">
      <c r="A174" s="43" t="s">
        <v>471</v>
      </c>
      <c r="B174" s="43" t="s">
        <v>472</v>
      </c>
      <c r="C174" s="69" t="s">
        <v>473</v>
      </c>
      <c r="D174" s="68" t="s">
        <v>203</v>
      </c>
      <c r="E174" s="69" t="s">
        <v>16</v>
      </c>
      <c r="F174" s="68" t="s">
        <v>34</v>
      </c>
      <c r="G174" s="69" t="s">
        <v>16</v>
      </c>
      <c r="H174" s="426">
        <v>40</v>
      </c>
      <c r="I174" s="426">
        <v>32</v>
      </c>
      <c r="J174" s="426">
        <v>28</v>
      </c>
      <c r="K174" s="424" t="s">
        <v>77</v>
      </c>
      <c r="L174" s="85"/>
    </row>
    <row r="175" s="341" customFormat="1" ht="46.8" spans="1:12">
      <c r="A175" s="43" t="s">
        <v>474</v>
      </c>
      <c r="B175" s="43" t="s">
        <v>475</v>
      </c>
      <c r="C175" s="69" t="s">
        <v>476</v>
      </c>
      <c r="D175" s="68" t="s">
        <v>203</v>
      </c>
      <c r="E175" s="69" t="s">
        <v>16</v>
      </c>
      <c r="F175" s="68" t="s">
        <v>256</v>
      </c>
      <c r="G175" s="69" t="s">
        <v>477</v>
      </c>
      <c r="H175" s="426">
        <v>40</v>
      </c>
      <c r="I175" s="426">
        <v>32</v>
      </c>
      <c r="J175" s="426">
        <v>28</v>
      </c>
      <c r="K175" s="424" t="s">
        <v>77</v>
      </c>
      <c r="L175" s="85"/>
    </row>
    <row r="176" s="341" customFormat="1" ht="46.8" spans="1:12">
      <c r="A176" s="43" t="s">
        <v>478</v>
      </c>
      <c r="B176" s="43" t="s">
        <v>479</v>
      </c>
      <c r="C176" s="69" t="s">
        <v>476</v>
      </c>
      <c r="D176" s="68" t="s">
        <v>203</v>
      </c>
      <c r="E176" s="69" t="s">
        <v>16</v>
      </c>
      <c r="F176" s="68" t="s">
        <v>256</v>
      </c>
      <c r="G176" s="69" t="s">
        <v>16</v>
      </c>
      <c r="H176" s="426">
        <v>25</v>
      </c>
      <c r="I176" s="426">
        <v>20</v>
      </c>
      <c r="J176" s="426">
        <v>18</v>
      </c>
      <c r="K176" s="424" t="s">
        <v>77</v>
      </c>
      <c r="L176" s="85"/>
    </row>
    <row r="177" s="341" customFormat="1" ht="46.8" spans="1:12">
      <c r="A177" s="43" t="s">
        <v>480</v>
      </c>
      <c r="B177" s="43" t="s">
        <v>481</v>
      </c>
      <c r="C177" s="69" t="s">
        <v>482</v>
      </c>
      <c r="D177" s="68" t="s">
        <v>177</v>
      </c>
      <c r="E177" s="69" t="s">
        <v>16</v>
      </c>
      <c r="F177" s="68" t="s">
        <v>34</v>
      </c>
      <c r="G177" s="69" t="s">
        <v>16</v>
      </c>
      <c r="H177" s="426">
        <v>30</v>
      </c>
      <c r="I177" s="426">
        <v>25</v>
      </c>
      <c r="J177" s="426">
        <v>20</v>
      </c>
      <c r="K177" s="424" t="s">
        <v>77</v>
      </c>
      <c r="L177" s="85"/>
    </row>
    <row r="178" s="341" customFormat="1" ht="46.8" spans="1:12">
      <c r="A178" s="43" t="s">
        <v>483</v>
      </c>
      <c r="B178" s="43" t="s">
        <v>484</v>
      </c>
      <c r="C178" s="69" t="s">
        <v>466</v>
      </c>
      <c r="D178" s="68" t="s">
        <v>177</v>
      </c>
      <c r="E178" s="69" t="s">
        <v>16</v>
      </c>
      <c r="F178" s="68" t="s">
        <v>34</v>
      </c>
      <c r="G178" s="69" t="s">
        <v>16</v>
      </c>
      <c r="H178" s="426">
        <v>25</v>
      </c>
      <c r="I178" s="426">
        <v>20</v>
      </c>
      <c r="J178" s="426">
        <v>18</v>
      </c>
      <c r="K178" s="424" t="s">
        <v>77</v>
      </c>
      <c r="L178" s="85"/>
    </row>
    <row r="179" s="341" customFormat="1" ht="46.8" spans="1:12">
      <c r="A179" s="43" t="s">
        <v>485</v>
      </c>
      <c r="B179" s="43" t="s">
        <v>486</v>
      </c>
      <c r="C179" s="69" t="s">
        <v>466</v>
      </c>
      <c r="D179" s="68" t="s">
        <v>177</v>
      </c>
      <c r="E179" s="69" t="s">
        <v>16</v>
      </c>
      <c r="F179" s="68" t="s">
        <v>34</v>
      </c>
      <c r="G179" s="69" t="s">
        <v>16</v>
      </c>
      <c r="H179" s="426">
        <v>12</v>
      </c>
      <c r="I179" s="426">
        <v>10</v>
      </c>
      <c r="J179" s="426">
        <v>8</v>
      </c>
      <c r="K179" s="424" t="s">
        <v>77</v>
      </c>
      <c r="L179" s="85"/>
    </row>
    <row r="180" s="341" customFormat="1" ht="46.8" spans="1:12">
      <c r="A180" s="43" t="s">
        <v>487</v>
      </c>
      <c r="B180" s="43" t="s">
        <v>488</v>
      </c>
      <c r="C180" s="69" t="s">
        <v>489</v>
      </c>
      <c r="D180" s="68" t="s">
        <v>177</v>
      </c>
      <c r="E180" s="69" t="s">
        <v>16</v>
      </c>
      <c r="F180" s="68" t="s">
        <v>34</v>
      </c>
      <c r="G180" s="69" t="s">
        <v>16</v>
      </c>
      <c r="H180" s="426">
        <v>12</v>
      </c>
      <c r="I180" s="426">
        <v>10</v>
      </c>
      <c r="J180" s="426">
        <v>8</v>
      </c>
      <c r="K180" s="424" t="s">
        <v>77</v>
      </c>
      <c r="L180" s="85"/>
    </row>
    <row r="181" s="341" customFormat="1" ht="46.8" spans="1:12">
      <c r="A181" s="43" t="s">
        <v>490</v>
      </c>
      <c r="B181" s="43" t="s">
        <v>491</v>
      </c>
      <c r="C181" s="69" t="s">
        <v>466</v>
      </c>
      <c r="D181" s="68" t="s">
        <v>177</v>
      </c>
      <c r="E181" s="69" t="s">
        <v>16</v>
      </c>
      <c r="F181" s="68" t="s">
        <v>34</v>
      </c>
      <c r="G181" s="69" t="s">
        <v>16</v>
      </c>
      <c r="H181" s="426">
        <v>20</v>
      </c>
      <c r="I181" s="426">
        <v>16</v>
      </c>
      <c r="J181" s="426">
        <v>14</v>
      </c>
      <c r="K181" s="424" t="s">
        <v>77</v>
      </c>
      <c r="L181" s="85"/>
    </row>
    <row r="182" s="341" customFormat="1" ht="46.8" spans="1:12">
      <c r="A182" s="43" t="s">
        <v>492</v>
      </c>
      <c r="B182" s="43" t="s">
        <v>493</v>
      </c>
      <c r="C182" s="69" t="s">
        <v>466</v>
      </c>
      <c r="D182" s="68" t="s">
        <v>177</v>
      </c>
      <c r="E182" s="69" t="s">
        <v>16</v>
      </c>
      <c r="F182" s="68" t="s">
        <v>34</v>
      </c>
      <c r="G182" s="69" t="s">
        <v>16</v>
      </c>
      <c r="H182" s="426">
        <v>35</v>
      </c>
      <c r="I182" s="426">
        <v>28</v>
      </c>
      <c r="J182" s="426">
        <v>25</v>
      </c>
      <c r="K182" s="424" t="s">
        <v>77</v>
      </c>
      <c r="L182" s="85"/>
    </row>
    <row r="183" s="341" customFormat="1" ht="46.8" spans="1:12">
      <c r="A183" s="43" t="s">
        <v>494</v>
      </c>
      <c r="B183" s="43" t="s">
        <v>495</v>
      </c>
      <c r="C183" s="69" t="s">
        <v>496</v>
      </c>
      <c r="D183" s="68" t="s">
        <v>203</v>
      </c>
      <c r="E183" s="69" t="s">
        <v>16</v>
      </c>
      <c r="F183" s="68" t="s">
        <v>34</v>
      </c>
      <c r="G183" s="69" t="s">
        <v>16</v>
      </c>
      <c r="H183" s="426">
        <v>10</v>
      </c>
      <c r="I183" s="426">
        <v>8</v>
      </c>
      <c r="J183" s="426">
        <v>7</v>
      </c>
      <c r="K183" s="424" t="s">
        <v>77</v>
      </c>
      <c r="L183" s="85"/>
    </row>
    <row r="184" s="341" customFormat="1" ht="46.8" spans="1:12">
      <c r="A184" s="43" t="s">
        <v>497</v>
      </c>
      <c r="B184" s="43" t="s">
        <v>498</v>
      </c>
      <c r="C184" s="69" t="s">
        <v>499</v>
      </c>
      <c r="D184" s="68" t="s">
        <v>423</v>
      </c>
      <c r="E184" s="69" t="s">
        <v>16</v>
      </c>
      <c r="F184" s="68" t="s">
        <v>34</v>
      </c>
      <c r="G184" s="69" t="s">
        <v>16</v>
      </c>
      <c r="H184" s="426">
        <v>15</v>
      </c>
      <c r="I184" s="426">
        <v>12</v>
      </c>
      <c r="J184" s="426">
        <v>10</v>
      </c>
      <c r="K184" s="424" t="s">
        <v>77</v>
      </c>
      <c r="L184" s="85"/>
    </row>
    <row r="185" s="341" customFormat="1" ht="46.8" spans="1:12">
      <c r="A185" s="43" t="s">
        <v>500</v>
      </c>
      <c r="B185" s="43" t="s">
        <v>501</v>
      </c>
      <c r="C185" s="69" t="s">
        <v>499</v>
      </c>
      <c r="D185" s="68" t="s">
        <v>423</v>
      </c>
      <c r="E185" s="69" t="s">
        <v>16</v>
      </c>
      <c r="F185" s="68" t="s">
        <v>34</v>
      </c>
      <c r="G185" s="69" t="s">
        <v>16</v>
      </c>
      <c r="H185" s="426">
        <v>15</v>
      </c>
      <c r="I185" s="426">
        <v>12</v>
      </c>
      <c r="J185" s="426">
        <v>10</v>
      </c>
      <c r="K185" s="424" t="s">
        <v>77</v>
      </c>
      <c r="L185" s="85"/>
    </row>
    <row r="186" s="341" customFormat="1" ht="46.8" spans="1:12">
      <c r="A186" s="43" t="s">
        <v>502</v>
      </c>
      <c r="B186" s="43" t="s">
        <v>503</v>
      </c>
      <c r="C186" s="69" t="s">
        <v>504</v>
      </c>
      <c r="D186" s="68" t="s">
        <v>423</v>
      </c>
      <c r="E186" s="69" t="s">
        <v>16</v>
      </c>
      <c r="F186" s="68" t="s">
        <v>34</v>
      </c>
      <c r="G186" s="69" t="s">
        <v>16</v>
      </c>
      <c r="H186" s="426">
        <v>12</v>
      </c>
      <c r="I186" s="426">
        <v>11</v>
      </c>
      <c r="J186" s="426">
        <v>10</v>
      </c>
      <c r="K186" s="424" t="s">
        <v>77</v>
      </c>
      <c r="L186" s="85"/>
    </row>
    <row r="187" s="341" customFormat="1" ht="46.8" spans="1:12">
      <c r="A187" s="43" t="s">
        <v>505</v>
      </c>
      <c r="B187" s="43" t="s">
        <v>506</v>
      </c>
      <c r="C187" s="69" t="s">
        <v>507</v>
      </c>
      <c r="D187" s="68" t="s">
        <v>423</v>
      </c>
      <c r="E187" s="69" t="s">
        <v>16</v>
      </c>
      <c r="F187" s="68" t="s">
        <v>34</v>
      </c>
      <c r="G187" s="69" t="s">
        <v>16</v>
      </c>
      <c r="H187" s="426">
        <v>15</v>
      </c>
      <c r="I187" s="426">
        <v>12</v>
      </c>
      <c r="J187" s="426">
        <v>10</v>
      </c>
      <c r="K187" s="424" t="s">
        <v>77</v>
      </c>
      <c r="L187" s="85"/>
    </row>
    <row r="188" s="341" customFormat="1" ht="46.8" spans="1:12">
      <c r="A188" s="43" t="s">
        <v>508</v>
      </c>
      <c r="B188" s="43" t="s">
        <v>509</v>
      </c>
      <c r="C188" s="69" t="s">
        <v>496</v>
      </c>
      <c r="D188" s="68" t="s">
        <v>203</v>
      </c>
      <c r="E188" s="69" t="s">
        <v>16</v>
      </c>
      <c r="F188" s="68" t="s">
        <v>34</v>
      </c>
      <c r="G188" s="69" t="s">
        <v>16</v>
      </c>
      <c r="H188" s="426">
        <v>25</v>
      </c>
      <c r="I188" s="426">
        <v>20</v>
      </c>
      <c r="J188" s="426">
        <v>18</v>
      </c>
      <c r="K188" s="424" t="s">
        <v>77</v>
      </c>
      <c r="L188" s="85"/>
    </row>
    <row r="189" s="341" customFormat="1" ht="46.8" spans="1:12">
      <c r="A189" s="43" t="s">
        <v>510</v>
      </c>
      <c r="B189" s="43" t="s">
        <v>511</v>
      </c>
      <c r="C189" s="69" t="s">
        <v>496</v>
      </c>
      <c r="D189" s="68" t="s">
        <v>203</v>
      </c>
      <c r="E189" s="69" t="s">
        <v>16</v>
      </c>
      <c r="F189" s="68" t="s">
        <v>34</v>
      </c>
      <c r="G189" s="69" t="s">
        <v>16</v>
      </c>
      <c r="H189" s="426">
        <v>10</v>
      </c>
      <c r="I189" s="426">
        <v>8</v>
      </c>
      <c r="J189" s="426">
        <v>7</v>
      </c>
      <c r="K189" s="424" t="s">
        <v>77</v>
      </c>
      <c r="L189" s="85"/>
    </row>
    <row r="190" s="341" customFormat="1" ht="46.8" spans="1:12">
      <c r="A190" s="43" t="s">
        <v>512</v>
      </c>
      <c r="B190" s="43" t="s">
        <v>513</v>
      </c>
      <c r="C190" s="69" t="s">
        <v>496</v>
      </c>
      <c r="D190" s="68" t="s">
        <v>203</v>
      </c>
      <c r="E190" s="69" t="s">
        <v>16</v>
      </c>
      <c r="F190" s="68" t="s">
        <v>34</v>
      </c>
      <c r="G190" s="69" t="s">
        <v>16</v>
      </c>
      <c r="H190" s="426">
        <v>15</v>
      </c>
      <c r="I190" s="426">
        <v>12</v>
      </c>
      <c r="J190" s="426">
        <v>10</v>
      </c>
      <c r="K190" s="424" t="s">
        <v>77</v>
      </c>
      <c r="L190" s="85"/>
    </row>
    <row r="191" s="341" customFormat="1" ht="46.8" spans="1:12">
      <c r="A191" s="43" t="s">
        <v>514</v>
      </c>
      <c r="B191" s="43" t="s">
        <v>515</v>
      </c>
      <c r="C191" s="69" t="s">
        <v>516</v>
      </c>
      <c r="D191" s="68" t="s">
        <v>423</v>
      </c>
      <c r="E191" s="69" t="s">
        <v>16</v>
      </c>
      <c r="F191" s="68" t="s">
        <v>256</v>
      </c>
      <c r="G191" s="69" t="s">
        <v>517</v>
      </c>
      <c r="H191" s="426">
        <v>40</v>
      </c>
      <c r="I191" s="426">
        <v>32</v>
      </c>
      <c r="J191" s="426">
        <v>28</v>
      </c>
      <c r="K191" s="424" t="s">
        <v>77</v>
      </c>
      <c r="L191" s="85"/>
    </row>
    <row r="192" s="341" customFormat="1" ht="46.8" spans="1:12">
      <c r="A192" s="43" t="s">
        <v>518</v>
      </c>
      <c r="B192" s="43" t="s">
        <v>519</v>
      </c>
      <c r="C192" s="69" t="s">
        <v>466</v>
      </c>
      <c r="D192" s="68" t="s">
        <v>203</v>
      </c>
      <c r="E192" s="69" t="s">
        <v>16</v>
      </c>
      <c r="F192" s="68" t="s">
        <v>34</v>
      </c>
      <c r="G192" s="69" t="s">
        <v>16</v>
      </c>
      <c r="H192" s="426">
        <v>40</v>
      </c>
      <c r="I192" s="426">
        <v>32</v>
      </c>
      <c r="J192" s="426">
        <v>28</v>
      </c>
      <c r="K192" s="424" t="s">
        <v>77</v>
      </c>
      <c r="L192" s="85"/>
    </row>
    <row r="193" s="341" customFormat="1" ht="46.8" spans="1:12">
      <c r="A193" s="43" t="s">
        <v>520</v>
      </c>
      <c r="B193" s="43" t="s">
        <v>521</v>
      </c>
      <c r="C193" s="69" t="s">
        <v>466</v>
      </c>
      <c r="D193" s="68" t="s">
        <v>177</v>
      </c>
      <c r="E193" s="69" t="s">
        <v>16</v>
      </c>
      <c r="F193" s="68" t="s">
        <v>34</v>
      </c>
      <c r="G193" s="69" t="s">
        <v>517</v>
      </c>
      <c r="H193" s="426">
        <v>40</v>
      </c>
      <c r="I193" s="426">
        <v>32</v>
      </c>
      <c r="J193" s="426">
        <v>28</v>
      </c>
      <c r="K193" s="424" t="s">
        <v>77</v>
      </c>
      <c r="L193" s="85"/>
    </row>
    <row r="194" s="341" customFormat="1" ht="46.8" spans="1:12">
      <c r="A194" s="43" t="s">
        <v>522</v>
      </c>
      <c r="B194" s="43" t="s">
        <v>523</v>
      </c>
      <c r="C194" s="69" t="s">
        <v>466</v>
      </c>
      <c r="D194" s="68" t="s">
        <v>203</v>
      </c>
      <c r="E194" s="69" t="s">
        <v>16</v>
      </c>
      <c r="F194" s="68" t="s">
        <v>34</v>
      </c>
      <c r="G194" s="69" t="s">
        <v>16</v>
      </c>
      <c r="H194" s="426">
        <v>30</v>
      </c>
      <c r="I194" s="426">
        <v>25</v>
      </c>
      <c r="J194" s="426">
        <v>20</v>
      </c>
      <c r="K194" s="424" t="s">
        <v>77</v>
      </c>
      <c r="L194" s="85"/>
    </row>
    <row r="195" s="341" customFormat="1" ht="46.8" spans="1:12">
      <c r="A195" s="43" t="s">
        <v>524</v>
      </c>
      <c r="B195" s="43" t="s">
        <v>525</v>
      </c>
      <c r="C195" s="69" t="s">
        <v>466</v>
      </c>
      <c r="D195" s="68" t="s">
        <v>177</v>
      </c>
      <c r="E195" s="69" t="s">
        <v>16</v>
      </c>
      <c r="F195" s="68" t="s">
        <v>34</v>
      </c>
      <c r="G195" s="69" t="s">
        <v>16</v>
      </c>
      <c r="H195" s="426">
        <v>30</v>
      </c>
      <c r="I195" s="426">
        <v>25</v>
      </c>
      <c r="J195" s="426">
        <v>20</v>
      </c>
      <c r="K195" s="424" t="s">
        <v>77</v>
      </c>
      <c r="L195" s="85"/>
    </row>
    <row r="196" s="341" customFormat="1" ht="46.8" spans="1:12">
      <c r="A196" s="43" t="s">
        <v>526</v>
      </c>
      <c r="B196" s="43" t="s">
        <v>527</v>
      </c>
      <c r="C196" s="69" t="s">
        <v>466</v>
      </c>
      <c r="D196" s="68" t="s">
        <v>203</v>
      </c>
      <c r="E196" s="69" t="s">
        <v>16</v>
      </c>
      <c r="F196" s="68" t="s">
        <v>34</v>
      </c>
      <c r="G196" s="69" t="s">
        <v>16</v>
      </c>
      <c r="H196" s="426">
        <v>15</v>
      </c>
      <c r="I196" s="426">
        <v>12</v>
      </c>
      <c r="J196" s="426">
        <v>10</v>
      </c>
      <c r="K196" s="424" t="s">
        <v>77</v>
      </c>
      <c r="L196" s="85"/>
    </row>
    <row r="197" s="341" customFormat="1" ht="46.8" spans="1:12">
      <c r="A197" s="43" t="s">
        <v>528</v>
      </c>
      <c r="B197" s="43" t="s">
        <v>529</v>
      </c>
      <c r="C197" s="69" t="s">
        <v>466</v>
      </c>
      <c r="D197" s="68" t="s">
        <v>203</v>
      </c>
      <c r="E197" s="69" t="s">
        <v>16</v>
      </c>
      <c r="F197" s="68" t="s">
        <v>34</v>
      </c>
      <c r="G197" s="69" t="s">
        <v>16</v>
      </c>
      <c r="H197" s="426">
        <v>10</v>
      </c>
      <c r="I197" s="426">
        <v>8</v>
      </c>
      <c r="J197" s="426">
        <v>7</v>
      </c>
      <c r="K197" s="424" t="s">
        <v>77</v>
      </c>
      <c r="L197" s="85"/>
    </row>
    <row r="198" s="341" customFormat="1" ht="46.8" spans="1:12">
      <c r="A198" s="43" t="s">
        <v>530</v>
      </c>
      <c r="B198" s="43" t="s">
        <v>531</v>
      </c>
      <c r="C198" s="69" t="s">
        <v>466</v>
      </c>
      <c r="D198" s="68" t="s">
        <v>203</v>
      </c>
      <c r="E198" s="69" t="s">
        <v>16</v>
      </c>
      <c r="F198" s="68" t="s">
        <v>34</v>
      </c>
      <c r="G198" s="69" t="s">
        <v>16</v>
      </c>
      <c r="H198" s="426">
        <v>12</v>
      </c>
      <c r="I198" s="426">
        <v>10</v>
      </c>
      <c r="J198" s="426">
        <v>8</v>
      </c>
      <c r="K198" s="424" t="s">
        <v>77</v>
      </c>
      <c r="L198" s="85"/>
    </row>
    <row r="199" s="341" customFormat="1" ht="46.8" spans="1:12">
      <c r="A199" s="43" t="s">
        <v>532</v>
      </c>
      <c r="B199" s="43" t="s">
        <v>533</v>
      </c>
      <c r="C199" s="69" t="s">
        <v>534</v>
      </c>
      <c r="D199" s="68" t="s">
        <v>535</v>
      </c>
      <c r="E199" s="69" t="s">
        <v>16</v>
      </c>
      <c r="F199" s="68" t="s">
        <v>34</v>
      </c>
      <c r="G199" s="69" t="s">
        <v>16</v>
      </c>
      <c r="H199" s="426">
        <v>15</v>
      </c>
      <c r="I199" s="426">
        <v>12</v>
      </c>
      <c r="J199" s="426">
        <v>10</v>
      </c>
      <c r="K199" s="424" t="s">
        <v>77</v>
      </c>
      <c r="L199" s="85"/>
    </row>
    <row r="200" s="341" customFormat="1" ht="46.8" spans="1:12">
      <c r="A200" s="43" t="s">
        <v>536</v>
      </c>
      <c r="B200" s="43" t="s">
        <v>537</v>
      </c>
      <c r="C200" s="69" t="s">
        <v>466</v>
      </c>
      <c r="D200" s="68" t="s">
        <v>203</v>
      </c>
      <c r="E200" s="69" t="s">
        <v>16</v>
      </c>
      <c r="F200" s="68" t="s">
        <v>34</v>
      </c>
      <c r="G200" s="69" t="s">
        <v>16</v>
      </c>
      <c r="H200" s="426">
        <v>6</v>
      </c>
      <c r="I200" s="426">
        <v>5</v>
      </c>
      <c r="J200" s="426">
        <v>4</v>
      </c>
      <c r="K200" s="424" t="s">
        <v>77</v>
      </c>
      <c r="L200" s="85"/>
    </row>
    <row r="201" s="341" customFormat="1" ht="46.8" spans="1:12">
      <c r="A201" s="43" t="s">
        <v>538</v>
      </c>
      <c r="B201" s="43" t="s">
        <v>539</v>
      </c>
      <c r="C201" s="69" t="s">
        <v>466</v>
      </c>
      <c r="D201" s="68" t="s">
        <v>203</v>
      </c>
      <c r="E201" s="69" t="s">
        <v>16</v>
      </c>
      <c r="F201" s="68" t="s">
        <v>34</v>
      </c>
      <c r="G201" s="69" t="s">
        <v>16</v>
      </c>
      <c r="H201" s="426">
        <v>6</v>
      </c>
      <c r="I201" s="426">
        <v>5</v>
      </c>
      <c r="J201" s="426">
        <v>4</v>
      </c>
      <c r="K201" s="424" t="s">
        <v>77</v>
      </c>
      <c r="L201" s="85"/>
    </row>
    <row r="202" s="341" customFormat="1" ht="46.8" spans="1:12">
      <c r="A202" s="43" t="s">
        <v>540</v>
      </c>
      <c r="B202" s="43" t="s">
        <v>541</v>
      </c>
      <c r="C202" s="69" t="s">
        <v>466</v>
      </c>
      <c r="D202" s="68" t="s">
        <v>203</v>
      </c>
      <c r="E202" s="69" t="s">
        <v>16</v>
      </c>
      <c r="F202" s="68" t="s">
        <v>34</v>
      </c>
      <c r="G202" s="69" t="s">
        <v>16</v>
      </c>
      <c r="H202" s="426">
        <v>8</v>
      </c>
      <c r="I202" s="426">
        <v>7</v>
      </c>
      <c r="J202" s="426">
        <v>6</v>
      </c>
      <c r="K202" s="424" t="s">
        <v>77</v>
      </c>
      <c r="L202" s="85"/>
    </row>
    <row r="203" s="341" customFormat="1" ht="46.8" spans="1:12">
      <c r="A203" s="43" t="s">
        <v>542</v>
      </c>
      <c r="B203" s="43" t="s">
        <v>543</v>
      </c>
      <c r="C203" s="69" t="s">
        <v>466</v>
      </c>
      <c r="D203" s="68" t="s">
        <v>203</v>
      </c>
      <c r="E203" s="69" t="s">
        <v>16</v>
      </c>
      <c r="F203" s="68" t="s">
        <v>34</v>
      </c>
      <c r="G203" s="69" t="s">
        <v>16</v>
      </c>
      <c r="H203" s="426">
        <v>6</v>
      </c>
      <c r="I203" s="426">
        <v>5</v>
      </c>
      <c r="J203" s="426">
        <v>4</v>
      </c>
      <c r="K203" s="424" t="s">
        <v>77</v>
      </c>
      <c r="L203" s="85"/>
    </row>
    <row r="204" s="341" customFormat="1" ht="46.8" spans="1:12">
      <c r="A204" s="43" t="s">
        <v>544</v>
      </c>
      <c r="B204" s="43" t="s">
        <v>545</v>
      </c>
      <c r="C204" s="69" t="s">
        <v>546</v>
      </c>
      <c r="D204" s="68" t="s">
        <v>423</v>
      </c>
      <c r="E204" s="69" t="s">
        <v>16</v>
      </c>
      <c r="F204" s="68" t="s">
        <v>34</v>
      </c>
      <c r="G204" s="69" t="s">
        <v>16</v>
      </c>
      <c r="H204" s="426">
        <v>20</v>
      </c>
      <c r="I204" s="426">
        <v>16</v>
      </c>
      <c r="J204" s="426">
        <v>14</v>
      </c>
      <c r="K204" s="424" t="s">
        <v>77</v>
      </c>
      <c r="L204" s="85"/>
    </row>
    <row r="205" s="341" customFormat="1" ht="46.8" spans="1:12">
      <c r="A205" s="43" t="s">
        <v>547</v>
      </c>
      <c r="B205" s="43" t="s">
        <v>548</v>
      </c>
      <c r="C205" s="69" t="s">
        <v>466</v>
      </c>
      <c r="D205" s="68" t="s">
        <v>177</v>
      </c>
      <c r="E205" s="69" t="s">
        <v>16</v>
      </c>
      <c r="F205" s="68" t="s">
        <v>34</v>
      </c>
      <c r="G205" s="69" t="s">
        <v>16</v>
      </c>
      <c r="H205" s="426">
        <v>20</v>
      </c>
      <c r="I205" s="426">
        <v>16</v>
      </c>
      <c r="J205" s="426">
        <v>14</v>
      </c>
      <c r="K205" s="424" t="s">
        <v>77</v>
      </c>
      <c r="L205" s="85"/>
    </row>
    <row r="206" s="341" customFormat="1" ht="46.8" spans="1:12">
      <c r="A206" s="43" t="s">
        <v>549</v>
      </c>
      <c r="B206" s="43" t="s">
        <v>550</v>
      </c>
      <c r="C206" s="69" t="s">
        <v>546</v>
      </c>
      <c r="D206" s="68" t="s">
        <v>203</v>
      </c>
      <c r="E206" s="69" t="s">
        <v>16</v>
      </c>
      <c r="F206" s="68" t="s">
        <v>34</v>
      </c>
      <c r="G206" s="69" t="s">
        <v>16</v>
      </c>
      <c r="H206" s="426">
        <v>10</v>
      </c>
      <c r="I206" s="426">
        <v>8</v>
      </c>
      <c r="J206" s="426">
        <v>7</v>
      </c>
      <c r="K206" s="424" t="s">
        <v>77</v>
      </c>
      <c r="L206" s="85"/>
    </row>
    <row r="207" s="341" customFormat="1" ht="46.8" spans="1:12">
      <c r="A207" s="43" t="s">
        <v>551</v>
      </c>
      <c r="B207" s="43" t="s">
        <v>552</v>
      </c>
      <c r="C207" s="69" t="s">
        <v>466</v>
      </c>
      <c r="D207" s="68" t="s">
        <v>177</v>
      </c>
      <c r="E207" s="69" t="s">
        <v>16</v>
      </c>
      <c r="F207" s="68" t="s">
        <v>34</v>
      </c>
      <c r="G207" s="69" t="s">
        <v>16</v>
      </c>
      <c r="H207" s="426">
        <v>150</v>
      </c>
      <c r="I207" s="426">
        <v>120</v>
      </c>
      <c r="J207" s="426">
        <v>105</v>
      </c>
      <c r="K207" s="424" t="s">
        <v>77</v>
      </c>
      <c r="L207" s="85"/>
    </row>
    <row r="208" s="341" customFormat="1" ht="46.8" spans="1:12">
      <c r="A208" s="43" t="s">
        <v>553</v>
      </c>
      <c r="B208" s="43" t="s">
        <v>554</v>
      </c>
      <c r="C208" s="69" t="s">
        <v>546</v>
      </c>
      <c r="D208" s="68" t="s">
        <v>423</v>
      </c>
      <c r="E208" s="69" t="s">
        <v>16</v>
      </c>
      <c r="F208" s="68" t="s">
        <v>34</v>
      </c>
      <c r="G208" s="69" t="s">
        <v>16</v>
      </c>
      <c r="H208" s="426">
        <v>30</v>
      </c>
      <c r="I208" s="426">
        <v>25</v>
      </c>
      <c r="J208" s="426">
        <v>20</v>
      </c>
      <c r="K208" s="424" t="s">
        <v>77</v>
      </c>
      <c r="L208" s="85"/>
    </row>
    <row r="209" s="341" customFormat="1" ht="46.8" spans="1:12">
      <c r="A209" s="43" t="s">
        <v>555</v>
      </c>
      <c r="B209" s="43" t="s">
        <v>556</v>
      </c>
      <c r="C209" s="69" t="s">
        <v>466</v>
      </c>
      <c r="D209" s="68" t="s">
        <v>177</v>
      </c>
      <c r="E209" s="69" t="s">
        <v>16</v>
      </c>
      <c r="F209" s="68" t="s">
        <v>34</v>
      </c>
      <c r="G209" s="69" t="s">
        <v>16</v>
      </c>
      <c r="H209" s="426">
        <v>20</v>
      </c>
      <c r="I209" s="426">
        <v>16</v>
      </c>
      <c r="J209" s="426">
        <v>14</v>
      </c>
      <c r="K209" s="424" t="s">
        <v>77</v>
      </c>
      <c r="L209" s="85"/>
    </row>
    <row r="210" s="341" customFormat="1" ht="46.8" spans="1:12">
      <c r="A210" s="43" t="s">
        <v>557</v>
      </c>
      <c r="B210" s="43" t="s">
        <v>558</v>
      </c>
      <c r="C210" s="69" t="s">
        <v>466</v>
      </c>
      <c r="D210" s="68" t="s">
        <v>177</v>
      </c>
      <c r="E210" s="69" t="s">
        <v>16</v>
      </c>
      <c r="F210" s="68" t="s">
        <v>34</v>
      </c>
      <c r="G210" s="69" t="s">
        <v>16</v>
      </c>
      <c r="H210" s="426">
        <v>150</v>
      </c>
      <c r="I210" s="426">
        <v>120</v>
      </c>
      <c r="J210" s="426">
        <v>105</v>
      </c>
      <c r="K210" s="424" t="s">
        <v>77</v>
      </c>
      <c r="L210" s="85"/>
    </row>
    <row r="211" s="341" customFormat="1" ht="46.8" spans="1:12">
      <c r="A211" s="43" t="s">
        <v>559</v>
      </c>
      <c r="B211" s="43" t="s">
        <v>560</v>
      </c>
      <c r="C211" s="69" t="s">
        <v>546</v>
      </c>
      <c r="D211" s="68" t="s">
        <v>203</v>
      </c>
      <c r="E211" s="69" t="s">
        <v>16</v>
      </c>
      <c r="F211" s="68" t="s">
        <v>34</v>
      </c>
      <c r="G211" s="69" t="s">
        <v>16</v>
      </c>
      <c r="H211" s="426">
        <v>20</v>
      </c>
      <c r="I211" s="426">
        <v>16</v>
      </c>
      <c r="J211" s="426">
        <v>14</v>
      </c>
      <c r="K211" s="424" t="s">
        <v>77</v>
      </c>
      <c r="L211" s="85"/>
    </row>
    <row r="212" s="341" customFormat="1" ht="46.8" spans="1:12">
      <c r="A212" s="43" t="s">
        <v>561</v>
      </c>
      <c r="B212" s="43" t="s">
        <v>562</v>
      </c>
      <c r="C212" s="69" t="s">
        <v>546</v>
      </c>
      <c r="D212" s="68" t="s">
        <v>423</v>
      </c>
      <c r="E212" s="69" t="s">
        <v>16</v>
      </c>
      <c r="F212" s="68" t="s">
        <v>34</v>
      </c>
      <c r="G212" s="69" t="s">
        <v>16</v>
      </c>
      <c r="H212" s="426">
        <v>35</v>
      </c>
      <c r="I212" s="426">
        <v>28</v>
      </c>
      <c r="J212" s="426">
        <v>25</v>
      </c>
      <c r="K212" s="424" t="s">
        <v>77</v>
      </c>
      <c r="L212" s="85"/>
    </row>
    <row r="213" s="341" customFormat="1" ht="46.8" spans="1:12">
      <c r="A213" s="43" t="s">
        <v>563</v>
      </c>
      <c r="B213" s="43" t="s">
        <v>564</v>
      </c>
      <c r="C213" s="69" t="s">
        <v>466</v>
      </c>
      <c r="D213" s="68" t="s">
        <v>177</v>
      </c>
      <c r="E213" s="69" t="s">
        <v>16</v>
      </c>
      <c r="F213" s="68" t="s">
        <v>34</v>
      </c>
      <c r="G213" s="69" t="s">
        <v>16</v>
      </c>
      <c r="H213" s="426">
        <v>30</v>
      </c>
      <c r="I213" s="426">
        <v>25</v>
      </c>
      <c r="J213" s="426">
        <v>20</v>
      </c>
      <c r="K213" s="424" t="s">
        <v>77</v>
      </c>
      <c r="L213" s="85"/>
    </row>
    <row r="214" s="341" customFormat="1" ht="46.8" spans="1:12">
      <c r="A214" s="43" t="s">
        <v>565</v>
      </c>
      <c r="B214" s="43" t="s">
        <v>566</v>
      </c>
      <c r="C214" s="69" t="s">
        <v>466</v>
      </c>
      <c r="D214" s="68" t="s">
        <v>535</v>
      </c>
      <c r="E214" s="69" t="s">
        <v>16</v>
      </c>
      <c r="F214" s="68" t="s">
        <v>34</v>
      </c>
      <c r="G214" s="69" t="s">
        <v>16</v>
      </c>
      <c r="H214" s="426">
        <v>30</v>
      </c>
      <c r="I214" s="426">
        <v>25</v>
      </c>
      <c r="J214" s="426">
        <v>20</v>
      </c>
      <c r="K214" s="424" t="s">
        <v>77</v>
      </c>
      <c r="L214" s="85"/>
    </row>
    <row r="215" s="341" customFormat="1" ht="46.8" spans="1:12">
      <c r="A215" s="43" t="s">
        <v>567</v>
      </c>
      <c r="B215" s="43" t="s">
        <v>568</v>
      </c>
      <c r="C215" s="69" t="s">
        <v>466</v>
      </c>
      <c r="D215" s="68" t="s">
        <v>177</v>
      </c>
      <c r="E215" s="69" t="s">
        <v>16</v>
      </c>
      <c r="F215" s="68" t="s">
        <v>34</v>
      </c>
      <c r="G215" s="69" t="s">
        <v>16</v>
      </c>
      <c r="H215" s="426">
        <v>35</v>
      </c>
      <c r="I215" s="426">
        <v>28</v>
      </c>
      <c r="J215" s="426">
        <v>25</v>
      </c>
      <c r="K215" s="424" t="s">
        <v>77</v>
      </c>
      <c r="L215" s="85"/>
    </row>
    <row r="216" s="341" customFormat="1" ht="46.8" spans="1:12">
      <c r="A216" s="43" t="s">
        <v>569</v>
      </c>
      <c r="B216" s="43" t="s">
        <v>570</v>
      </c>
      <c r="C216" s="69" t="s">
        <v>466</v>
      </c>
      <c r="D216" s="68" t="s">
        <v>535</v>
      </c>
      <c r="E216" s="69" t="s">
        <v>16</v>
      </c>
      <c r="F216" s="68" t="s">
        <v>34</v>
      </c>
      <c r="G216" s="69" t="s">
        <v>16</v>
      </c>
      <c r="H216" s="426">
        <v>35</v>
      </c>
      <c r="I216" s="426">
        <v>28</v>
      </c>
      <c r="J216" s="426">
        <v>25</v>
      </c>
      <c r="K216" s="424" t="s">
        <v>77</v>
      </c>
      <c r="L216" s="429"/>
    </row>
    <row r="217" s="341" customFormat="1" ht="46.8" spans="1:12">
      <c r="A217" s="430" t="s">
        <v>571</v>
      </c>
      <c r="B217" s="430" t="s">
        <v>572</v>
      </c>
      <c r="C217" s="431" t="s">
        <v>573</v>
      </c>
      <c r="D217" s="432" t="s">
        <v>574</v>
      </c>
      <c r="E217" s="432"/>
      <c r="F217" s="430" t="s">
        <v>256</v>
      </c>
      <c r="G217" s="430"/>
      <c r="H217" s="433">
        <v>40</v>
      </c>
      <c r="I217" s="433">
        <v>32</v>
      </c>
      <c r="J217" s="433">
        <v>28</v>
      </c>
      <c r="K217" s="434" t="s">
        <v>77</v>
      </c>
      <c r="L217" s="365"/>
    </row>
    <row r="218" s="341" customFormat="1" ht="46.8" spans="1:12">
      <c r="A218" s="43" t="s">
        <v>575</v>
      </c>
      <c r="B218" s="43" t="s">
        <v>576</v>
      </c>
      <c r="C218" s="69" t="s">
        <v>546</v>
      </c>
      <c r="D218" s="68" t="s">
        <v>423</v>
      </c>
      <c r="E218" s="69" t="s">
        <v>16</v>
      </c>
      <c r="F218" s="68" t="s">
        <v>34</v>
      </c>
      <c r="G218" s="69" t="s">
        <v>16</v>
      </c>
      <c r="H218" s="426">
        <v>30</v>
      </c>
      <c r="I218" s="426">
        <v>25</v>
      </c>
      <c r="J218" s="426">
        <v>20</v>
      </c>
      <c r="K218" s="424" t="s">
        <v>77</v>
      </c>
      <c r="L218" s="435"/>
    </row>
    <row r="219" s="341" customFormat="1" ht="46.8" spans="1:12">
      <c r="A219" s="43" t="s">
        <v>577</v>
      </c>
      <c r="B219" s="43" t="s">
        <v>578</v>
      </c>
      <c r="C219" s="69" t="s">
        <v>466</v>
      </c>
      <c r="D219" s="68" t="s">
        <v>177</v>
      </c>
      <c r="E219" s="69" t="s">
        <v>16</v>
      </c>
      <c r="F219" s="68" t="s">
        <v>34</v>
      </c>
      <c r="G219" s="69" t="s">
        <v>16</v>
      </c>
      <c r="H219" s="426">
        <v>150</v>
      </c>
      <c r="I219" s="426">
        <v>120</v>
      </c>
      <c r="J219" s="426">
        <v>105</v>
      </c>
      <c r="K219" s="424" t="s">
        <v>77</v>
      </c>
      <c r="L219" s="85"/>
    </row>
    <row r="220" s="341" customFormat="1" ht="46.8" spans="1:12">
      <c r="A220" s="43" t="s">
        <v>579</v>
      </c>
      <c r="B220" s="43" t="s">
        <v>580</v>
      </c>
      <c r="C220" s="69" t="s">
        <v>546</v>
      </c>
      <c r="D220" s="68" t="s">
        <v>423</v>
      </c>
      <c r="E220" s="69" t="s">
        <v>16</v>
      </c>
      <c r="F220" s="68" t="s">
        <v>34</v>
      </c>
      <c r="G220" s="69" t="s">
        <v>16</v>
      </c>
      <c r="H220" s="426">
        <v>30</v>
      </c>
      <c r="I220" s="426">
        <v>25</v>
      </c>
      <c r="J220" s="426">
        <v>20</v>
      </c>
      <c r="K220" s="424" t="s">
        <v>77</v>
      </c>
      <c r="L220" s="85"/>
    </row>
    <row r="221" s="341" customFormat="1" ht="46.8" spans="1:12">
      <c r="A221" s="43" t="s">
        <v>581</v>
      </c>
      <c r="B221" s="43" t="s">
        <v>582</v>
      </c>
      <c r="C221" s="69" t="s">
        <v>466</v>
      </c>
      <c r="D221" s="68" t="s">
        <v>177</v>
      </c>
      <c r="E221" s="69" t="s">
        <v>16</v>
      </c>
      <c r="F221" s="68" t="s">
        <v>34</v>
      </c>
      <c r="G221" s="69" t="s">
        <v>16</v>
      </c>
      <c r="H221" s="426">
        <v>30</v>
      </c>
      <c r="I221" s="426">
        <v>25</v>
      </c>
      <c r="J221" s="426">
        <v>20</v>
      </c>
      <c r="K221" s="424" t="s">
        <v>77</v>
      </c>
      <c r="L221" s="85"/>
    </row>
    <row r="222" s="341" customFormat="1" ht="46.8" spans="1:12">
      <c r="A222" s="43" t="s">
        <v>583</v>
      </c>
      <c r="B222" s="43" t="s">
        <v>584</v>
      </c>
      <c r="C222" s="69" t="s">
        <v>466</v>
      </c>
      <c r="D222" s="68" t="s">
        <v>177</v>
      </c>
      <c r="E222" s="69" t="s">
        <v>16</v>
      </c>
      <c r="F222" s="68" t="s">
        <v>34</v>
      </c>
      <c r="G222" s="69" t="s">
        <v>16</v>
      </c>
      <c r="H222" s="426">
        <v>150</v>
      </c>
      <c r="I222" s="426">
        <v>120</v>
      </c>
      <c r="J222" s="426">
        <v>105</v>
      </c>
      <c r="K222" s="424" t="s">
        <v>77</v>
      </c>
      <c r="L222" s="85"/>
    </row>
    <row r="223" s="341" customFormat="1" ht="46.8" spans="1:12">
      <c r="A223" s="43" t="s">
        <v>585</v>
      </c>
      <c r="B223" s="43" t="s">
        <v>586</v>
      </c>
      <c r="C223" s="69" t="s">
        <v>466</v>
      </c>
      <c r="D223" s="68" t="s">
        <v>535</v>
      </c>
      <c r="E223" s="69" t="s">
        <v>16</v>
      </c>
      <c r="F223" s="68" t="s">
        <v>34</v>
      </c>
      <c r="G223" s="69" t="s">
        <v>16</v>
      </c>
      <c r="H223" s="426">
        <v>30</v>
      </c>
      <c r="I223" s="426">
        <v>25</v>
      </c>
      <c r="J223" s="426">
        <v>20</v>
      </c>
      <c r="K223" s="424" t="s">
        <v>77</v>
      </c>
      <c r="L223" s="85"/>
    </row>
    <row r="224" s="341" customFormat="1" ht="46.8" spans="1:12">
      <c r="A224" s="43" t="s">
        <v>587</v>
      </c>
      <c r="B224" s="43" t="s">
        <v>588</v>
      </c>
      <c r="C224" s="69" t="s">
        <v>466</v>
      </c>
      <c r="D224" s="68" t="s">
        <v>177</v>
      </c>
      <c r="E224" s="69" t="s">
        <v>16</v>
      </c>
      <c r="F224" s="68" t="s">
        <v>34</v>
      </c>
      <c r="G224" s="69" t="s">
        <v>16</v>
      </c>
      <c r="H224" s="426">
        <v>30</v>
      </c>
      <c r="I224" s="426">
        <v>25</v>
      </c>
      <c r="J224" s="426">
        <v>20</v>
      </c>
      <c r="K224" s="424" t="s">
        <v>77</v>
      </c>
      <c r="L224" s="85"/>
    </row>
    <row r="225" s="341" customFormat="1" ht="46.8" spans="1:12">
      <c r="A225" s="43" t="s">
        <v>589</v>
      </c>
      <c r="B225" s="43" t="s">
        <v>590</v>
      </c>
      <c r="C225" s="69" t="s">
        <v>591</v>
      </c>
      <c r="D225" s="68" t="s">
        <v>177</v>
      </c>
      <c r="E225" s="69" t="s">
        <v>16</v>
      </c>
      <c r="F225" s="68" t="s">
        <v>256</v>
      </c>
      <c r="G225" s="69" t="s">
        <v>16</v>
      </c>
      <c r="H225" s="426">
        <v>30</v>
      </c>
      <c r="I225" s="426">
        <v>25</v>
      </c>
      <c r="J225" s="426">
        <v>20</v>
      </c>
      <c r="K225" s="424" t="s">
        <v>77</v>
      </c>
      <c r="L225" s="85"/>
    </row>
    <row r="226" s="341" customFormat="1" ht="46.8" spans="1:12">
      <c r="A226" s="43" t="s">
        <v>592</v>
      </c>
      <c r="B226" s="43" t="s">
        <v>593</v>
      </c>
      <c r="C226" s="69" t="s">
        <v>466</v>
      </c>
      <c r="D226" s="68" t="s">
        <v>177</v>
      </c>
      <c r="E226" s="69" t="s">
        <v>16</v>
      </c>
      <c r="F226" s="68" t="s">
        <v>34</v>
      </c>
      <c r="G226" s="69" t="s">
        <v>16</v>
      </c>
      <c r="H226" s="426">
        <v>30</v>
      </c>
      <c r="I226" s="426">
        <v>25</v>
      </c>
      <c r="J226" s="426">
        <v>20</v>
      </c>
      <c r="K226" s="424" t="s">
        <v>77</v>
      </c>
      <c r="L226" s="85"/>
    </row>
    <row r="227" s="341" customFormat="1" ht="46.8" spans="1:12">
      <c r="A227" s="43" t="s">
        <v>594</v>
      </c>
      <c r="B227" s="43" t="s">
        <v>595</v>
      </c>
      <c r="C227" s="69" t="s">
        <v>466</v>
      </c>
      <c r="D227" s="68" t="s">
        <v>535</v>
      </c>
      <c r="E227" s="69" t="s">
        <v>16</v>
      </c>
      <c r="F227" s="68" t="s">
        <v>34</v>
      </c>
      <c r="G227" s="69" t="s">
        <v>16</v>
      </c>
      <c r="H227" s="426">
        <v>40</v>
      </c>
      <c r="I227" s="426">
        <v>32</v>
      </c>
      <c r="J227" s="426">
        <v>28</v>
      </c>
      <c r="K227" s="424" t="s">
        <v>77</v>
      </c>
      <c r="L227" s="85"/>
    </row>
    <row r="228" s="341" customFormat="1" ht="46.8" spans="1:12">
      <c r="A228" s="43" t="s">
        <v>596</v>
      </c>
      <c r="B228" s="43" t="s">
        <v>597</v>
      </c>
      <c r="C228" s="69" t="s">
        <v>466</v>
      </c>
      <c r="D228" s="68" t="s">
        <v>535</v>
      </c>
      <c r="E228" s="69" t="s">
        <v>16</v>
      </c>
      <c r="F228" s="68" t="s">
        <v>34</v>
      </c>
      <c r="G228" s="69" t="s">
        <v>598</v>
      </c>
      <c r="H228" s="426">
        <v>60</v>
      </c>
      <c r="I228" s="426">
        <v>48</v>
      </c>
      <c r="J228" s="426">
        <v>42</v>
      </c>
      <c r="K228" s="424" t="s">
        <v>77</v>
      </c>
      <c r="L228" s="85"/>
    </row>
    <row r="229" s="341" customFormat="1" ht="31.2" spans="1:12">
      <c r="A229" s="43" t="s">
        <v>599</v>
      </c>
      <c r="B229" s="43" t="s">
        <v>600</v>
      </c>
      <c r="C229" s="69" t="s">
        <v>601</v>
      </c>
      <c r="D229" s="68" t="s">
        <v>177</v>
      </c>
      <c r="E229" s="69" t="s">
        <v>16</v>
      </c>
      <c r="F229" s="68" t="s">
        <v>34</v>
      </c>
      <c r="G229" s="69" t="s">
        <v>16</v>
      </c>
      <c r="H229" s="426">
        <v>20</v>
      </c>
      <c r="I229" s="426">
        <v>16</v>
      </c>
      <c r="J229" s="426">
        <v>14</v>
      </c>
      <c r="K229" s="424" t="s">
        <v>88</v>
      </c>
      <c r="L229" s="85"/>
    </row>
    <row r="230" s="341" customFormat="1" ht="31.2" spans="1:12">
      <c r="A230" s="43" t="s">
        <v>602</v>
      </c>
      <c r="B230" s="43" t="s">
        <v>603</v>
      </c>
      <c r="C230" s="69" t="s">
        <v>601</v>
      </c>
      <c r="D230" s="68" t="s">
        <v>177</v>
      </c>
      <c r="E230" s="69" t="s">
        <v>16</v>
      </c>
      <c r="F230" s="68" t="s">
        <v>34</v>
      </c>
      <c r="G230" s="69" t="s">
        <v>16</v>
      </c>
      <c r="H230" s="426">
        <v>25</v>
      </c>
      <c r="I230" s="426">
        <v>20</v>
      </c>
      <c r="J230" s="426">
        <v>18</v>
      </c>
      <c r="K230" s="424" t="s">
        <v>88</v>
      </c>
      <c r="L230" s="85"/>
    </row>
    <row r="231" s="341" customFormat="1" ht="46.8" spans="1:12">
      <c r="A231" s="43" t="s">
        <v>604</v>
      </c>
      <c r="B231" s="43" t="s">
        <v>605</v>
      </c>
      <c r="C231" s="69" t="s">
        <v>466</v>
      </c>
      <c r="D231" s="68" t="s">
        <v>177</v>
      </c>
      <c r="E231" s="69" t="s">
        <v>16</v>
      </c>
      <c r="F231" s="68" t="s">
        <v>34</v>
      </c>
      <c r="G231" s="69" t="s">
        <v>16</v>
      </c>
      <c r="H231" s="426">
        <v>15</v>
      </c>
      <c r="I231" s="426">
        <v>12</v>
      </c>
      <c r="J231" s="426">
        <v>10</v>
      </c>
      <c r="K231" s="424" t="s">
        <v>88</v>
      </c>
      <c r="L231" s="85"/>
    </row>
    <row r="232" s="341" customFormat="1" ht="46.8" spans="1:12">
      <c r="A232" s="43" t="s">
        <v>606</v>
      </c>
      <c r="B232" s="43" t="s">
        <v>607</v>
      </c>
      <c r="C232" s="69" t="s">
        <v>466</v>
      </c>
      <c r="D232" s="68" t="s">
        <v>177</v>
      </c>
      <c r="E232" s="69" t="s">
        <v>16</v>
      </c>
      <c r="F232" s="68" t="s">
        <v>34</v>
      </c>
      <c r="G232" s="69" t="s">
        <v>16</v>
      </c>
      <c r="H232" s="426">
        <v>15</v>
      </c>
      <c r="I232" s="426">
        <v>12</v>
      </c>
      <c r="J232" s="426">
        <v>10</v>
      </c>
      <c r="K232" s="424" t="s">
        <v>88</v>
      </c>
      <c r="L232" s="85"/>
    </row>
    <row r="233" s="341" customFormat="1" ht="46.8" spans="1:12">
      <c r="A233" s="43" t="s">
        <v>608</v>
      </c>
      <c r="B233" s="43" t="s">
        <v>609</v>
      </c>
      <c r="C233" s="69" t="s">
        <v>466</v>
      </c>
      <c r="D233" s="68" t="s">
        <v>177</v>
      </c>
      <c r="E233" s="69" t="s">
        <v>16</v>
      </c>
      <c r="F233" s="68" t="s">
        <v>34</v>
      </c>
      <c r="G233" s="69" t="s">
        <v>16</v>
      </c>
      <c r="H233" s="426" t="s">
        <v>16</v>
      </c>
      <c r="I233" s="426" t="s">
        <v>16</v>
      </c>
      <c r="J233" s="426" t="s">
        <v>16</v>
      </c>
      <c r="K233" s="424" t="s">
        <v>88</v>
      </c>
      <c r="L233" s="85"/>
    </row>
    <row r="234" s="341" customFormat="1" ht="46.8" spans="1:12">
      <c r="A234" s="43" t="s">
        <v>610</v>
      </c>
      <c r="B234" s="43" t="s">
        <v>611</v>
      </c>
      <c r="C234" s="69" t="s">
        <v>466</v>
      </c>
      <c r="D234" s="68" t="s">
        <v>177</v>
      </c>
      <c r="E234" s="69" t="s">
        <v>16</v>
      </c>
      <c r="F234" s="68" t="s">
        <v>34</v>
      </c>
      <c r="G234" s="69" t="s">
        <v>16</v>
      </c>
      <c r="H234" s="426">
        <v>15</v>
      </c>
      <c r="I234" s="426">
        <v>12</v>
      </c>
      <c r="J234" s="426">
        <v>10</v>
      </c>
      <c r="K234" s="424" t="s">
        <v>88</v>
      </c>
      <c r="L234" s="85"/>
    </row>
    <row r="235" s="341" customFormat="1" ht="46.8" spans="1:12">
      <c r="A235" s="43" t="s">
        <v>612</v>
      </c>
      <c r="B235" s="43" t="s">
        <v>613</v>
      </c>
      <c r="C235" s="69" t="s">
        <v>466</v>
      </c>
      <c r="D235" s="68" t="s">
        <v>203</v>
      </c>
      <c r="E235" s="69" t="s">
        <v>16</v>
      </c>
      <c r="F235" s="68" t="s">
        <v>34</v>
      </c>
      <c r="G235" s="69" t="s">
        <v>16</v>
      </c>
      <c r="H235" s="426">
        <v>30</v>
      </c>
      <c r="I235" s="426">
        <v>25</v>
      </c>
      <c r="J235" s="426">
        <v>20</v>
      </c>
      <c r="K235" s="424" t="s">
        <v>88</v>
      </c>
      <c r="L235" s="85"/>
    </row>
    <row r="236" s="341" customFormat="1" ht="46.8" spans="1:12">
      <c r="A236" s="43" t="s">
        <v>614</v>
      </c>
      <c r="B236" s="43" t="s">
        <v>615</v>
      </c>
      <c r="C236" s="69" t="s">
        <v>616</v>
      </c>
      <c r="D236" s="68" t="s">
        <v>203</v>
      </c>
      <c r="E236" s="69" t="s">
        <v>16</v>
      </c>
      <c r="F236" s="68" t="s">
        <v>34</v>
      </c>
      <c r="G236" s="69" t="s">
        <v>16</v>
      </c>
      <c r="H236" s="426">
        <v>15</v>
      </c>
      <c r="I236" s="426">
        <v>12</v>
      </c>
      <c r="J236" s="426">
        <v>10</v>
      </c>
      <c r="K236" s="424" t="s">
        <v>88</v>
      </c>
      <c r="L236" s="85"/>
    </row>
    <row r="237" s="341" customFormat="1" ht="46.8" spans="1:12">
      <c r="A237" s="43" t="s">
        <v>617</v>
      </c>
      <c r="B237" s="43" t="s">
        <v>618</v>
      </c>
      <c r="C237" s="69" t="s">
        <v>466</v>
      </c>
      <c r="D237" s="68" t="s">
        <v>203</v>
      </c>
      <c r="E237" s="69" t="s">
        <v>16</v>
      </c>
      <c r="F237" s="68" t="s">
        <v>34</v>
      </c>
      <c r="G237" s="69" t="s">
        <v>16</v>
      </c>
      <c r="H237" s="426">
        <v>170</v>
      </c>
      <c r="I237" s="426">
        <v>145</v>
      </c>
      <c r="J237" s="426">
        <v>123</v>
      </c>
      <c r="K237" s="424" t="s">
        <v>88</v>
      </c>
      <c r="L237" s="85"/>
    </row>
    <row r="238" s="341" customFormat="1" spans="1:12">
      <c r="A238" s="43" t="s">
        <v>619</v>
      </c>
      <c r="B238" s="43" t="s">
        <v>620</v>
      </c>
      <c r="C238" s="69" t="s">
        <v>16</v>
      </c>
      <c r="D238" s="68" t="s">
        <v>16</v>
      </c>
      <c r="E238" s="69" t="s">
        <v>16</v>
      </c>
      <c r="F238" s="68"/>
      <c r="G238" s="69" t="s">
        <v>16</v>
      </c>
      <c r="H238" s="426" t="s">
        <v>16</v>
      </c>
      <c r="I238" s="426" t="s">
        <v>16</v>
      </c>
      <c r="J238" s="426" t="s">
        <v>16</v>
      </c>
      <c r="K238" s="424"/>
      <c r="L238" s="85"/>
    </row>
    <row r="239" s="341" customFormat="1" ht="48" spans="1:12">
      <c r="A239" s="43" t="s">
        <v>621</v>
      </c>
      <c r="B239" s="43" t="s">
        <v>622</v>
      </c>
      <c r="C239" s="69" t="s">
        <v>623</v>
      </c>
      <c r="D239" s="68" t="s">
        <v>177</v>
      </c>
      <c r="E239" s="69" t="s">
        <v>16</v>
      </c>
      <c r="F239" s="68" t="s">
        <v>34</v>
      </c>
      <c r="G239" s="69" t="s">
        <v>16</v>
      </c>
      <c r="H239" s="426">
        <v>40</v>
      </c>
      <c r="I239" s="426">
        <v>32</v>
      </c>
      <c r="J239" s="426">
        <v>28</v>
      </c>
      <c r="K239" s="424" t="s">
        <v>77</v>
      </c>
      <c r="L239" s="85"/>
    </row>
    <row r="240" s="341" customFormat="1" ht="48" spans="1:12">
      <c r="A240" s="43" t="s">
        <v>624</v>
      </c>
      <c r="B240" s="43" t="s">
        <v>625</v>
      </c>
      <c r="C240" s="69" t="s">
        <v>626</v>
      </c>
      <c r="D240" s="68" t="s">
        <v>177</v>
      </c>
      <c r="E240" s="69" t="s">
        <v>16</v>
      </c>
      <c r="F240" s="68" t="s">
        <v>34</v>
      </c>
      <c r="G240" s="69" t="s">
        <v>16</v>
      </c>
      <c r="H240" s="426">
        <v>12</v>
      </c>
      <c r="I240" s="426">
        <v>10</v>
      </c>
      <c r="J240" s="426">
        <v>8</v>
      </c>
      <c r="K240" s="424" t="s">
        <v>77</v>
      </c>
      <c r="L240" s="85"/>
    </row>
    <row r="241" s="341" customFormat="1" ht="31.2" spans="1:12">
      <c r="A241" s="43" t="s">
        <v>627</v>
      </c>
      <c r="B241" s="43" t="s">
        <v>628</v>
      </c>
      <c r="C241" s="69" t="s">
        <v>601</v>
      </c>
      <c r="D241" s="68" t="s">
        <v>177</v>
      </c>
      <c r="E241" s="69" t="s">
        <v>16</v>
      </c>
      <c r="F241" s="68" t="s">
        <v>34</v>
      </c>
      <c r="G241" s="69" t="s">
        <v>16</v>
      </c>
      <c r="H241" s="426">
        <v>12</v>
      </c>
      <c r="I241" s="426">
        <v>10</v>
      </c>
      <c r="J241" s="426">
        <v>8</v>
      </c>
      <c r="K241" s="424" t="s">
        <v>77</v>
      </c>
      <c r="L241" s="85"/>
    </row>
    <row r="242" s="341" customFormat="1" ht="32.4" spans="1:12">
      <c r="A242" s="43" t="s">
        <v>629</v>
      </c>
      <c r="B242" s="43" t="s">
        <v>630</v>
      </c>
      <c r="C242" s="69" t="s">
        <v>16</v>
      </c>
      <c r="D242" s="68" t="s">
        <v>16</v>
      </c>
      <c r="E242" s="69" t="s">
        <v>16</v>
      </c>
      <c r="F242" s="68"/>
      <c r="G242" s="69" t="s">
        <v>16</v>
      </c>
      <c r="H242" s="426" t="s">
        <v>16</v>
      </c>
      <c r="I242" s="426" t="s">
        <v>16</v>
      </c>
      <c r="J242" s="426" t="s">
        <v>16</v>
      </c>
      <c r="K242" s="424"/>
      <c r="L242" s="85"/>
    </row>
    <row r="243" s="341" customFormat="1" ht="79" customHeight="1" spans="1:12">
      <c r="A243" s="43" t="s">
        <v>631</v>
      </c>
      <c r="B243" s="43" t="s">
        <v>632</v>
      </c>
      <c r="C243" s="69" t="s">
        <v>633</v>
      </c>
      <c r="D243" s="68" t="s">
        <v>203</v>
      </c>
      <c r="E243" s="69" t="s">
        <v>16</v>
      </c>
      <c r="F243" s="68" t="s">
        <v>34</v>
      </c>
      <c r="G243" s="69" t="s">
        <v>16</v>
      </c>
      <c r="H243" s="426">
        <v>5</v>
      </c>
      <c r="I243" s="426">
        <v>5</v>
      </c>
      <c r="J243" s="426">
        <v>5</v>
      </c>
      <c r="K243" s="424" t="s">
        <v>77</v>
      </c>
      <c r="L243" s="85"/>
    </row>
    <row r="244" s="341" customFormat="1" ht="77" customHeight="1" spans="1:12">
      <c r="A244" s="43" t="s">
        <v>634</v>
      </c>
      <c r="B244" s="43" t="s">
        <v>635</v>
      </c>
      <c r="C244" s="69" t="s">
        <v>636</v>
      </c>
      <c r="D244" s="68" t="s">
        <v>203</v>
      </c>
      <c r="E244" s="69" t="s">
        <v>16</v>
      </c>
      <c r="F244" s="68" t="s">
        <v>34</v>
      </c>
      <c r="G244" s="69" t="s">
        <v>16</v>
      </c>
      <c r="H244" s="426">
        <v>5</v>
      </c>
      <c r="I244" s="426">
        <v>5</v>
      </c>
      <c r="J244" s="426">
        <v>5</v>
      </c>
      <c r="K244" s="424" t="s">
        <v>77</v>
      </c>
      <c r="L244" s="85"/>
    </row>
    <row r="245" s="341" customFormat="1" ht="48" spans="1:12">
      <c r="A245" s="43" t="s">
        <v>637</v>
      </c>
      <c r="B245" s="43" t="s">
        <v>638</v>
      </c>
      <c r="C245" s="69" t="s">
        <v>639</v>
      </c>
      <c r="D245" s="68" t="s">
        <v>203</v>
      </c>
      <c r="E245" s="69" t="s">
        <v>16</v>
      </c>
      <c r="F245" s="68" t="s">
        <v>34</v>
      </c>
      <c r="G245" s="69" t="s">
        <v>16</v>
      </c>
      <c r="H245" s="426">
        <v>10</v>
      </c>
      <c r="I245" s="426">
        <v>8</v>
      </c>
      <c r="J245" s="426">
        <v>7</v>
      </c>
      <c r="K245" s="424" t="s">
        <v>77</v>
      </c>
      <c r="L245" s="85"/>
    </row>
    <row r="246" s="341" customFormat="1" ht="63.6" spans="1:12">
      <c r="A246" s="43" t="s">
        <v>640</v>
      </c>
      <c r="B246" s="43" t="s">
        <v>641</v>
      </c>
      <c r="C246" s="69" t="s">
        <v>642</v>
      </c>
      <c r="D246" s="68" t="s">
        <v>203</v>
      </c>
      <c r="E246" s="69" t="s">
        <v>16</v>
      </c>
      <c r="F246" s="68" t="s">
        <v>34</v>
      </c>
      <c r="G246" s="69" t="s">
        <v>16</v>
      </c>
      <c r="H246" s="426">
        <v>15</v>
      </c>
      <c r="I246" s="426">
        <v>12</v>
      </c>
      <c r="J246" s="426">
        <v>10</v>
      </c>
      <c r="K246" s="424" t="s">
        <v>77</v>
      </c>
      <c r="L246" s="85"/>
    </row>
    <row r="247" s="341" customFormat="1" ht="64.8" spans="1:12">
      <c r="A247" s="43" t="s">
        <v>643</v>
      </c>
      <c r="B247" s="43" t="s">
        <v>644</v>
      </c>
      <c r="C247" s="69" t="s">
        <v>645</v>
      </c>
      <c r="D247" s="68" t="s">
        <v>203</v>
      </c>
      <c r="E247" s="69" t="s">
        <v>16</v>
      </c>
      <c r="F247" s="68" t="s">
        <v>34</v>
      </c>
      <c r="G247" s="69" t="s">
        <v>16</v>
      </c>
      <c r="H247" s="426">
        <v>15</v>
      </c>
      <c r="I247" s="426">
        <v>12</v>
      </c>
      <c r="J247" s="426">
        <v>10</v>
      </c>
      <c r="K247" s="424" t="s">
        <v>77</v>
      </c>
      <c r="L247" s="85"/>
    </row>
    <row r="248" s="341" customFormat="1" ht="63.6" spans="1:12">
      <c r="A248" s="43" t="s">
        <v>646</v>
      </c>
      <c r="B248" s="43" t="s">
        <v>647</v>
      </c>
      <c r="C248" s="69" t="s">
        <v>648</v>
      </c>
      <c r="D248" s="68" t="s">
        <v>203</v>
      </c>
      <c r="E248" s="69" t="s">
        <v>16</v>
      </c>
      <c r="F248" s="68" t="s">
        <v>256</v>
      </c>
      <c r="G248" s="69" t="s">
        <v>16</v>
      </c>
      <c r="H248" s="426">
        <v>12</v>
      </c>
      <c r="I248" s="426">
        <v>10</v>
      </c>
      <c r="J248" s="426">
        <v>8</v>
      </c>
      <c r="K248" s="424" t="s">
        <v>77</v>
      </c>
      <c r="L248" s="85"/>
    </row>
    <row r="249" s="341" customFormat="1" ht="48" spans="1:12">
      <c r="A249" s="43" t="s">
        <v>649</v>
      </c>
      <c r="B249" s="43" t="s">
        <v>650</v>
      </c>
      <c r="C249" s="69" t="s">
        <v>651</v>
      </c>
      <c r="D249" s="68" t="s">
        <v>203</v>
      </c>
      <c r="E249" s="69" t="s">
        <v>16</v>
      </c>
      <c r="F249" s="68" t="s">
        <v>34</v>
      </c>
      <c r="G249" s="69" t="s">
        <v>16</v>
      </c>
      <c r="H249" s="426">
        <v>15</v>
      </c>
      <c r="I249" s="426">
        <v>12</v>
      </c>
      <c r="J249" s="426">
        <v>10</v>
      </c>
      <c r="K249" s="424" t="s">
        <v>77</v>
      </c>
      <c r="L249" s="85"/>
    </row>
    <row r="250" s="341" customFormat="1" ht="48" spans="1:12">
      <c r="A250" s="43" t="s">
        <v>652</v>
      </c>
      <c r="B250" s="43" t="s">
        <v>653</v>
      </c>
      <c r="C250" s="69" t="s">
        <v>651</v>
      </c>
      <c r="D250" s="68" t="s">
        <v>203</v>
      </c>
      <c r="E250" s="69" t="s">
        <v>16</v>
      </c>
      <c r="F250" s="68" t="s">
        <v>34</v>
      </c>
      <c r="G250" s="69" t="s">
        <v>16</v>
      </c>
      <c r="H250" s="426">
        <v>15</v>
      </c>
      <c r="I250" s="426">
        <v>12</v>
      </c>
      <c r="J250" s="426">
        <v>10</v>
      </c>
      <c r="K250" s="424" t="s">
        <v>77</v>
      </c>
      <c r="L250" s="85"/>
    </row>
    <row r="251" s="341" customFormat="1" ht="48" spans="1:12">
      <c r="A251" s="43" t="s">
        <v>654</v>
      </c>
      <c r="B251" s="43" t="s">
        <v>655</v>
      </c>
      <c r="C251" s="69" t="s">
        <v>651</v>
      </c>
      <c r="D251" s="68" t="s">
        <v>203</v>
      </c>
      <c r="E251" s="69" t="s">
        <v>16</v>
      </c>
      <c r="F251" s="68" t="s">
        <v>34</v>
      </c>
      <c r="G251" s="69" t="s">
        <v>16</v>
      </c>
      <c r="H251" s="426">
        <v>15</v>
      </c>
      <c r="I251" s="426">
        <v>12</v>
      </c>
      <c r="J251" s="426">
        <v>10</v>
      </c>
      <c r="K251" s="424" t="s">
        <v>77</v>
      </c>
      <c r="L251" s="85"/>
    </row>
    <row r="252" s="341" customFormat="1" ht="48" spans="1:12">
      <c r="A252" s="43" t="s">
        <v>656</v>
      </c>
      <c r="B252" s="43" t="s">
        <v>657</v>
      </c>
      <c r="C252" s="69" t="s">
        <v>651</v>
      </c>
      <c r="D252" s="68" t="s">
        <v>203</v>
      </c>
      <c r="E252" s="69" t="s">
        <v>16</v>
      </c>
      <c r="F252" s="68" t="s">
        <v>34</v>
      </c>
      <c r="G252" s="69" t="s">
        <v>16</v>
      </c>
      <c r="H252" s="426">
        <v>15</v>
      </c>
      <c r="I252" s="426">
        <v>12</v>
      </c>
      <c r="J252" s="426">
        <v>10</v>
      </c>
      <c r="K252" s="424" t="s">
        <v>77</v>
      </c>
      <c r="L252" s="85"/>
    </row>
    <row r="253" s="341" customFormat="1" ht="49.2" spans="1:12">
      <c r="A253" s="43" t="s">
        <v>658</v>
      </c>
      <c r="B253" s="43" t="s">
        <v>659</v>
      </c>
      <c r="C253" s="69" t="s">
        <v>660</v>
      </c>
      <c r="D253" s="68" t="s">
        <v>203</v>
      </c>
      <c r="E253" s="69" t="s">
        <v>16</v>
      </c>
      <c r="F253" s="68" t="s">
        <v>34</v>
      </c>
      <c r="G253" s="69" t="s">
        <v>16</v>
      </c>
      <c r="H253" s="426">
        <v>15</v>
      </c>
      <c r="I253" s="426">
        <v>12</v>
      </c>
      <c r="J253" s="426">
        <v>10</v>
      </c>
      <c r="K253" s="424" t="s">
        <v>77</v>
      </c>
      <c r="L253" s="85"/>
    </row>
    <row r="254" s="341" customFormat="1" ht="80.4" spans="1:12">
      <c r="A254" s="43" t="s">
        <v>661</v>
      </c>
      <c r="B254" s="43" t="s">
        <v>662</v>
      </c>
      <c r="C254" s="69" t="s">
        <v>663</v>
      </c>
      <c r="D254" s="68" t="s">
        <v>203</v>
      </c>
      <c r="E254" s="69" t="s">
        <v>16</v>
      </c>
      <c r="F254" s="68" t="s">
        <v>664</v>
      </c>
      <c r="G254" s="69" t="s">
        <v>665</v>
      </c>
      <c r="H254" s="426">
        <v>25</v>
      </c>
      <c r="I254" s="426">
        <v>20</v>
      </c>
      <c r="J254" s="426">
        <v>18</v>
      </c>
      <c r="K254" s="424" t="s">
        <v>77</v>
      </c>
      <c r="L254" s="85"/>
    </row>
    <row r="255" s="341" customFormat="1" ht="48" spans="1:12">
      <c r="A255" s="43" t="s">
        <v>666</v>
      </c>
      <c r="B255" s="43" t="s">
        <v>667</v>
      </c>
      <c r="C255" s="69" t="s">
        <v>651</v>
      </c>
      <c r="D255" s="68" t="s">
        <v>203</v>
      </c>
      <c r="E255" s="69" t="s">
        <v>16</v>
      </c>
      <c r="F255" s="68" t="s">
        <v>34</v>
      </c>
      <c r="G255" s="69" t="s">
        <v>16</v>
      </c>
      <c r="H255" s="426">
        <v>50</v>
      </c>
      <c r="I255" s="426">
        <v>40</v>
      </c>
      <c r="J255" s="426">
        <v>35</v>
      </c>
      <c r="K255" s="424" t="s">
        <v>77</v>
      </c>
      <c r="L255" s="85"/>
    </row>
    <row r="256" s="341" customFormat="1" ht="48" spans="1:12">
      <c r="A256" s="43" t="s">
        <v>668</v>
      </c>
      <c r="B256" s="43" t="s">
        <v>669</v>
      </c>
      <c r="C256" s="69" t="s">
        <v>651</v>
      </c>
      <c r="D256" s="68" t="s">
        <v>203</v>
      </c>
      <c r="E256" s="69" t="s">
        <v>16</v>
      </c>
      <c r="F256" s="68" t="s">
        <v>34</v>
      </c>
      <c r="G256" s="69" t="s">
        <v>670</v>
      </c>
      <c r="H256" s="426">
        <v>50</v>
      </c>
      <c r="I256" s="426">
        <v>40</v>
      </c>
      <c r="J256" s="426">
        <v>35</v>
      </c>
      <c r="K256" s="424" t="s">
        <v>77</v>
      </c>
      <c r="L256" s="85"/>
    </row>
    <row r="257" s="341" customFormat="1" ht="63.6" spans="1:12">
      <c r="A257" s="43" t="s">
        <v>671</v>
      </c>
      <c r="B257" s="43" t="s">
        <v>672</v>
      </c>
      <c r="C257" s="69" t="s">
        <v>673</v>
      </c>
      <c r="D257" s="68" t="s">
        <v>203</v>
      </c>
      <c r="E257" s="69" t="s">
        <v>16</v>
      </c>
      <c r="F257" s="68" t="s">
        <v>34</v>
      </c>
      <c r="G257" s="69" t="s">
        <v>16</v>
      </c>
      <c r="H257" s="426">
        <v>15</v>
      </c>
      <c r="I257" s="426">
        <v>12</v>
      </c>
      <c r="J257" s="426">
        <v>10</v>
      </c>
      <c r="K257" s="424" t="s">
        <v>77</v>
      </c>
      <c r="L257" s="85"/>
    </row>
    <row r="258" s="341" customFormat="1" ht="63.6" spans="1:12">
      <c r="A258" s="43" t="s">
        <v>674</v>
      </c>
      <c r="B258" s="43" t="s">
        <v>675</v>
      </c>
      <c r="C258" s="69" t="s">
        <v>673</v>
      </c>
      <c r="D258" s="68" t="s">
        <v>203</v>
      </c>
      <c r="E258" s="69" t="s">
        <v>16</v>
      </c>
      <c r="F258" s="68" t="s">
        <v>34</v>
      </c>
      <c r="G258" s="69" t="s">
        <v>16</v>
      </c>
      <c r="H258" s="426">
        <v>15</v>
      </c>
      <c r="I258" s="426">
        <v>12</v>
      </c>
      <c r="J258" s="426">
        <v>10</v>
      </c>
      <c r="K258" s="424" t="s">
        <v>77</v>
      </c>
      <c r="L258" s="85"/>
    </row>
    <row r="259" s="341" customFormat="1" ht="63.6" spans="1:12">
      <c r="A259" s="43" t="s">
        <v>676</v>
      </c>
      <c r="B259" s="43" t="s">
        <v>677</v>
      </c>
      <c r="C259" s="69" t="s">
        <v>678</v>
      </c>
      <c r="D259" s="68" t="s">
        <v>203</v>
      </c>
      <c r="E259" s="69" t="s">
        <v>16</v>
      </c>
      <c r="F259" s="68" t="s">
        <v>34</v>
      </c>
      <c r="G259" s="69" t="s">
        <v>16</v>
      </c>
      <c r="H259" s="426">
        <v>15</v>
      </c>
      <c r="I259" s="426">
        <v>12</v>
      </c>
      <c r="J259" s="426">
        <v>10</v>
      </c>
      <c r="K259" s="424" t="s">
        <v>77</v>
      </c>
      <c r="L259" s="85"/>
    </row>
    <row r="260" s="341" customFormat="1" ht="63.6" spans="1:12">
      <c r="A260" s="43" t="s">
        <v>679</v>
      </c>
      <c r="B260" s="43" t="s">
        <v>680</v>
      </c>
      <c r="C260" s="69" t="s">
        <v>678</v>
      </c>
      <c r="D260" s="68" t="s">
        <v>203</v>
      </c>
      <c r="E260" s="69" t="s">
        <v>16</v>
      </c>
      <c r="F260" s="68" t="s">
        <v>34</v>
      </c>
      <c r="G260" s="69" t="s">
        <v>16</v>
      </c>
      <c r="H260" s="426">
        <v>15</v>
      </c>
      <c r="I260" s="426">
        <v>12</v>
      </c>
      <c r="J260" s="426">
        <v>10</v>
      </c>
      <c r="K260" s="424" t="s">
        <v>77</v>
      </c>
      <c r="L260" s="85"/>
    </row>
    <row r="261" s="341" customFormat="1" ht="63.6" spans="1:12">
      <c r="A261" s="43" t="s">
        <v>681</v>
      </c>
      <c r="B261" s="43" t="s">
        <v>682</v>
      </c>
      <c r="C261" s="69" t="s">
        <v>683</v>
      </c>
      <c r="D261" s="68" t="s">
        <v>203</v>
      </c>
      <c r="E261" s="69" t="s">
        <v>16</v>
      </c>
      <c r="F261" s="68" t="s">
        <v>34</v>
      </c>
      <c r="G261" s="69" t="s">
        <v>16</v>
      </c>
      <c r="H261" s="426">
        <v>15</v>
      </c>
      <c r="I261" s="426">
        <v>12</v>
      </c>
      <c r="J261" s="426">
        <v>10</v>
      </c>
      <c r="K261" s="424" t="s">
        <v>77</v>
      </c>
      <c r="L261" s="85"/>
    </row>
    <row r="262" s="341" customFormat="1" ht="63.6" spans="1:12">
      <c r="A262" s="43" t="s">
        <v>684</v>
      </c>
      <c r="B262" s="43" t="s">
        <v>685</v>
      </c>
      <c r="C262" s="69" t="s">
        <v>683</v>
      </c>
      <c r="D262" s="68" t="s">
        <v>203</v>
      </c>
      <c r="E262" s="69" t="s">
        <v>16</v>
      </c>
      <c r="F262" s="68" t="s">
        <v>34</v>
      </c>
      <c r="G262" s="69" t="s">
        <v>16</v>
      </c>
      <c r="H262" s="426">
        <v>15</v>
      </c>
      <c r="I262" s="426">
        <v>12</v>
      </c>
      <c r="J262" s="426">
        <v>10</v>
      </c>
      <c r="K262" s="424" t="s">
        <v>77</v>
      </c>
      <c r="L262" s="85"/>
    </row>
    <row r="263" s="341" customFormat="1" ht="62.4" spans="1:12">
      <c r="A263" s="43" t="s">
        <v>686</v>
      </c>
      <c r="B263" s="43" t="s">
        <v>687</v>
      </c>
      <c r="C263" s="69" t="s">
        <v>688</v>
      </c>
      <c r="D263" s="68" t="s">
        <v>203</v>
      </c>
      <c r="E263" s="69" t="s">
        <v>16</v>
      </c>
      <c r="F263" s="68" t="s">
        <v>34</v>
      </c>
      <c r="G263" s="69" t="s">
        <v>16</v>
      </c>
      <c r="H263" s="426">
        <v>5</v>
      </c>
      <c r="I263" s="426">
        <v>5</v>
      </c>
      <c r="J263" s="426">
        <v>5</v>
      </c>
      <c r="K263" s="424" t="s">
        <v>77</v>
      </c>
      <c r="L263" s="85"/>
    </row>
    <row r="264" s="341" customFormat="1" ht="62.4" spans="1:12">
      <c r="A264" s="43" t="s">
        <v>689</v>
      </c>
      <c r="B264" s="43" t="s">
        <v>690</v>
      </c>
      <c r="C264" s="69" t="s">
        <v>691</v>
      </c>
      <c r="D264" s="68" t="s">
        <v>203</v>
      </c>
      <c r="E264" s="69" t="s">
        <v>16</v>
      </c>
      <c r="F264" s="68" t="s">
        <v>34</v>
      </c>
      <c r="G264" s="69" t="s">
        <v>16</v>
      </c>
      <c r="H264" s="426">
        <v>35</v>
      </c>
      <c r="I264" s="426">
        <v>28</v>
      </c>
      <c r="J264" s="426">
        <v>25</v>
      </c>
      <c r="K264" s="424" t="s">
        <v>77</v>
      </c>
      <c r="L264" s="85"/>
    </row>
    <row r="265" s="341" customFormat="1" ht="96" spans="1:12">
      <c r="A265" s="43" t="s">
        <v>692</v>
      </c>
      <c r="B265" s="43" t="s">
        <v>693</v>
      </c>
      <c r="C265" s="69" t="s">
        <v>694</v>
      </c>
      <c r="D265" s="68" t="s">
        <v>203</v>
      </c>
      <c r="E265" s="69" t="s">
        <v>16</v>
      </c>
      <c r="F265" s="68" t="s">
        <v>256</v>
      </c>
      <c r="G265" s="69" t="s">
        <v>695</v>
      </c>
      <c r="H265" s="426">
        <v>40</v>
      </c>
      <c r="I265" s="426">
        <v>32</v>
      </c>
      <c r="J265" s="426">
        <v>28</v>
      </c>
      <c r="K265" s="424" t="s">
        <v>88</v>
      </c>
      <c r="L265" s="85"/>
    </row>
    <row r="266" s="341" customFormat="1" ht="66" spans="1:12">
      <c r="A266" s="43" t="s">
        <v>696</v>
      </c>
      <c r="B266" s="43" t="s">
        <v>697</v>
      </c>
      <c r="C266" s="69" t="s">
        <v>698</v>
      </c>
      <c r="D266" s="68" t="s">
        <v>203</v>
      </c>
      <c r="E266" s="69" t="s">
        <v>16</v>
      </c>
      <c r="F266" s="68" t="s">
        <v>34</v>
      </c>
      <c r="G266" s="69" t="s">
        <v>16</v>
      </c>
      <c r="H266" s="426">
        <v>15</v>
      </c>
      <c r="I266" s="426">
        <v>12</v>
      </c>
      <c r="J266" s="426">
        <v>10</v>
      </c>
      <c r="K266" s="424" t="s">
        <v>88</v>
      </c>
      <c r="L266" s="85"/>
    </row>
    <row r="267" s="341" customFormat="1" ht="46.8" spans="1:12">
      <c r="A267" s="43" t="s">
        <v>699</v>
      </c>
      <c r="B267" s="43" t="s">
        <v>700</v>
      </c>
      <c r="C267" s="69" t="s">
        <v>701</v>
      </c>
      <c r="D267" s="68" t="s">
        <v>203</v>
      </c>
      <c r="E267" s="69" t="s">
        <v>16</v>
      </c>
      <c r="F267" s="68" t="s">
        <v>34</v>
      </c>
      <c r="G267" s="69" t="s">
        <v>16</v>
      </c>
      <c r="H267" s="426">
        <v>15</v>
      </c>
      <c r="I267" s="426">
        <v>12</v>
      </c>
      <c r="J267" s="426">
        <v>10</v>
      </c>
      <c r="K267" s="424" t="s">
        <v>77</v>
      </c>
      <c r="L267" s="85"/>
    </row>
    <row r="268" s="341" customFormat="1" ht="46.8" spans="1:12">
      <c r="A268" s="43" t="s">
        <v>702</v>
      </c>
      <c r="B268" s="43" t="s">
        <v>703</v>
      </c>
      <c r="C268" s="69" t="s">
        <v>704</v>
      </c>
      <c r="D268" s="68" t="s">
        <v>203</v>
      </c>
      <c r="E268" s="69" t="s">
        <v>16</v>
      </c>
      <c r="F268" s="68" t="s">
        <v>34</v>
      </c>
      <c r="G268" s="69" t="s">
        <v>16</v>
      </c>
      <c r="H268" s="426">
        <v>150</v>
      </c>
      <c r="I268" s="426">
        <v>120</v>
      </c>
      <c r="J268" s="426">
        <v>105</v>
      </c>
      <c r="K268" s="424" t="s">
        <v>88</v>
      </c>
      <c r="L268" s="85"/>
    </row>
    <row r="269" s="341" customFormat="1" ht="46.8" spans="1:12">
      <c r="A269" s="43" t="s">
        <v>705</v>
      </c>
      <c r="B269" s="43" t="s">
        <v>706</v>
      </c>
      <c r="C269" s="69" t="s">
        <v>707</v>
      </c>
      <c r="D269" s="68" t="s">
        <v>203</v>
      </c>
      <c r="E269" s="69" t="s">
        <v>16</v>
      </c>
      <c r="F269" s="68" t="s">
        <v>34</v>
      </c>
      <c r="G269" s="69" t="s">
        <v>16</v>
      </c>
      <c r="H269" s="426">
        <v>150</v>
      </c>
      <c r="I269" s="426">
        <v>120</v>
      </c>
      <c r="J269" s="426">
        <v>105</v>
      </c>
      <c r="K269" s="424" t="s">
        <v>88</v>
      </c>
      <c r="L269" s="85"/>
    </row>
    <row r="270" s="341" customFormat="1" ht="97.2" spans="1:12">
      <c r="A270" s="43" t="s">
        <v>708</v>
      </c>
      <c r="B270" s="43" t="s">
        <v>709</v>
      </c>
      <c r="C270" s="69" t="s">
        <v>710</v>
      </c>
      <c r="D270" s="68" t="s">
        <v>203</v>
      </c>
      <c r="E270" s="69" t="s">
        <v>16</v>
      </c>
      <c r="F270" s="68" t="s">
        <v>34</v>
      </c>
      <c r="G270" s="69" t="s">
        <v>16</v>
      </c>
      <c r="H270" s="426">
        <v>80</v>
      </c>
      <c r="I270" s="426">
        <v>65</v>
      </c>
      <c r="J270" s="426">
        <v>55</v>
      </c>
      <c r="K270" s="424" t="s">
        <v>77</v>
      </c>
      <c r="L270" s="85"/>
    </row>
    <row r="271" s="341" customFormat="1" ht="81.6" spans="1:12">
      <c r="A271" s="43" t="s">
        <v>711</v>
      </c>
      <c r="B271" s="43" t="s">
        <v>712</v>
      </c>
      <c r="C271" s="69" t="s">
        <v>713</v>
      </c>
      <c r="D271" s="68" t="s">
        <v>203</v>
      </c>
      <c r="E271" s="69" t="s">
        <v>16</v>
      </c>
      <c r="F271" s="68" t="s">
        <v>34</v>
      </c>
      <c r="G271" s="69" t="s">
        <v>16</v>
      </c>
      <c r="H271" s="426">
        <v>80</v>
      </c>
      <c r="I271" s="426">
        <v>65</v>
      </c>
      <c r="J271" s="426">
        <v>55</v>
      </c>
      <c r="K271" s="424" t="s">
        <v>77</v>
      </c>
      <c r="L271" s="85"/>
    </row>
    <row r="272" s="341" customFormat="1" ht="109.2" spans="1:12">
      <c r="A272" s="43" t="s">
        <v>714</v>
      </c>
      <c r="B272" s="43" t="s">
        <v>715</v>
      </c>
      <c r="C272" s="69" t="s">
        <v>716</v>
      </c>
      <c r="D272" s="68" t="s">
        <v>203</v>
      </c>
      <c r="E272" s="69" t="s">
        <v>16</v>
      </c>
      <c r="F272" s="68" t="s">
        <v>34</v>
      </c>
      <c r="G272" s="69" t="s">
        <v>16</v>
      </c>
      <c r="H272" s="426">
        <v>60</v>
      </c>
      <c r="I272" s="426">
        <v>48</v>
      </c>
      <c r="J272" s="426">
        <v>42</v>
      </c>
      <c r="K272" s="424" t="s">
        <v>88</v>
      </c>
      <c r="L272" s="85"/>
    </row>
    <row r="273" s="341" customFormat="1" ht="78" spans="1:12">
      <c r="A273" s="43" t="s">
        <v>717</v>
      </c>
      <c r="B273" s="43" t="s">
        <v>718</v>
      </c>
      <c r="C273" s="69" t="s">
        <v>719</v>
      </c>
      <c r="D273" s="68" t="s">
        <v>203</v>
      </c>
      <c r="E273" s="69" t="s">
        <v>16</v>
      </c>
      <c r="F273" s="68" t="s">
        <v>34</v>
      </c>
      <c r="G273" s="69" t="s">
        <v>16</v>
      </c>
      <c r="H273" s="426">
        <v>60</v>
      </c>
      <c r="I273" s="426">
        <v>48</v>
      </c>
      <c r="J273" s="426">
        <v>42</v>
      </c>
      <c r="K273" s="424" t="s">
        <v>88</v>
      </c>
      <c r="L273" s="85"/>
    </row>
    <row r="274" s="341" customFormat="1" ht="78" spans="1:12">
      <c r="A274" s="43" t="s">
        <v>720</v>
      </c>
      <c r="B274" s="43" t="s">
        <v>721</v>
      </c>
      <c r="C274" s="69" t="s">
        <v>722</v>
      </c>
      <c r="D274" s="68" t="s">
        <v>203</v>
      </c>
      <c r="E274" s="69" t="s">
        <v>16</v>
      </c>
      <c r="F274" s="68" t="s">
        <v>34</v>
      </c>
      <c r="G274" s="69" t="s">
        <v>16</v>
      </c>
      <c r="H274" s="426">
        <v>530</v>
      </c>
      <c r="I274" s="426">
        <v>420</v>
      </c>
      <c r="J274" s="426">
        <v>370</v>
      </c>
      <c r="K274" s="424" t="s">
        <v>88</v>
      </c>
      <c r="L274" s="85"/>
    </row>
    <row r="275" s="341" customFormat="1" ht="78" spans="1:12">
      <c r="A275" s="43" t="s">
        <v>723</v>
      </c>
      <c r="B275" s="43" t="s">
        <v>724</v>
      </c>
      <c r="C275" s="69" t="s">
        <v>725</v>
      </c>
      <c r="D275" s="68" t="s">
        <v>203</v>
      </c>
      <c r="E275" s="69" t="s">
        <v>16</v>
      </c>
      <c r="F275" s="68" t="s">
        <v>34</v>
      </c>
      <c r="G275" s="69" t="s">
        <v>16</v>
      </c>
      <c r="H275" s="426">
        <v>530</v>
      </c>
      <c r="I275" s="426">
        <v>420</v>
      </c>
      <c r="J275" s="426">
        <v>370</v>
      </c>
      <c r="K275" s="424" t="s">
        <v>88</v>
      </c>
      <c r="L275" s="85"/>
    </row>
    <row r="276" s="341" customFormat="1" ht="48" spans="1:12">
      <c r="A276" s="43" t="s">
        <v>726</v>
      </c>
      <c r="B276" s="43" t="s">
        <v>727</v>
      </c>
      <c r="C276" s="69" t="s">
        <v>728</v>
      </c>
      <c r="D276" s="68" t="s">
        <v>177</v>
      </c>
      <c r="E276" s="69" t="s">
        <v>16</v>
      </c>
      <c r="F276" s="68" t="s">
        <v>256</v>
      </c>
      <c r="G276" s="69" t="s">
        <v>16</v>
      </c>
      <c r="H276" s="426">
        <v>95</v>
      </c>
      <c r="I276" s="426">
        <v>75</v>
      </c>
      <c r="J276" s="426">
        <v>65</v>
      </c>
      <c r="K276" s="424" t="s">
        <v>88</v>
      </c>
      <c r="L276" s="85"/>
    </row>
    <row r="277" s="341" customFormat="1" ht="46.8" spans="1:12">
      <c r="A277" s="43" t="s">
        <v>729</v>
      </c>
      <c r="B277" s="43" t="s">
        <v>730</v>
      </c>
      <c r="C277" s="69" t="s">
        <v>731</v>
      </c>
      <c r="D277" s="68" t="s">
        <v>203</v>
      </c>
      <c r="E277" s="69" t="s">
        <v>16</v>
      </c>
      <c r="F277" s="68" t="s">
        <v>34</v>
      </c>
      <c r="G277" s="69" t="s">
        <v>16</v>
      </c>
      <c r="H277" s="426">
        <v>150</v>
      </c>
      <c r="I277" s="426">
        <v>120</v>
      </c>
      <c r="J277" s="426">
        <v>105</v>
      </c>
      <c r="K277" s="424" t="s">
        <v>88</v>
      </c>
      <c r="L277" s="85"/>
    </row>
    <row r="278" s="341" customFormat="1" ht="31.2" spans="1:12">
      <c r="A278" s="43" t="s">
        <v>732</v>
      </c>
      <c r="B278" s="43" t="s">
        <v>733</v>
      </c>
      <c r="C278" s="69" t="s">
        <v>734</v>
      </c>
      <c r="D278" s="68" t="s">
        <v>203</v>
      </c>
      <c r="E278" s="69" t="s">
        <v>16</v>
      </c>
      <c r="F278" s="68" t="s">
        <v>34</v>
      </c>
      <c r="G278" s="69" t="s">
        <v>16</v>
      </c>
      <c r="H278" s="426">
        <v>150</v>
      </c>
      <c r="I278" s="426">
        <v>120</v>
      </c>
      <c r="J278" s="426">
        <v>105</v>
      </c>
      <c r="K278" s="424" t="s">
        <v>88</v>
      </c>
      <c r="L278" s="85"/>
    </row>
    <row r="279" s="341" customFormat="1" ht="48" spans="1:12">
      <c r="A279" s="43" t="s">
        <v>735</v>
      </c>
      <c r="B279" s="43" t="s">
        <v>736</v>
      </c>
      <c r="C279" s="69" t="s">
        <v>737</v>
      </c>
      <c r="D279" s="68" t="s">
        <v>203</v>
      </c>
      <c r="E279" s="69" t="s">
        <v>16</v>
      </c>
      <c r="F279" s="68" t="s">
        <v>256</v>
      </c>
      <c r="G279" s="69" t="s">
        <v>16</v>
      </c>
      <c r="H279" s="426">
        <v>180</v>
      </c>
      <c r="I279" s="426">
        <v>140</v>
      </c>
      <c r="J279" s="426">
        <v>120</v>
      </c>
      <c r="K279" s="424" t="s">
        <v>88</v>
      </c>
      <c r="L279" s="85"/>
    </row>
    <row r="280" s="341" customFormat="1" ht="80.4" spans="1:12">
      <c r="A280" s="43" t="s">
        <v>738</v>
      </c>
      <c r="B280" s="43" t="s">
        <v>739</v>
      </c>
      <c r="C280" s="69" t="s">
        <v>740</v>
      </c>
      <c r="D280" s="68" t="s">
        <v>203</v>
      </c>
      <c r="E280" s="69" t="s">
        <v>16</v>
      </c>
      <c r="F280" s="68" t="s">
        <v>256</v>
      </c>
      <c r="G280" s="69" t="s">
        <v>16</v>
      </c>
      <c r="H280" s="426">
        <v>300</v>
      </c>
      <c r="I280" s="426">
        <v>240</v>
      </c>
      <c r="J280" s="426">
        <v>210</v>
      </c>
      <c r="K280" s="424" t="s">
        <v>88</v>
      </c>
      <c r="L280" s="85"/>
    </row>
    <row r="281" s="341" customFormat="1" ht="62.4" spans="1:12">
      <c r="A281" s="43" t="s">
        <v>741</v>
      </c>
      <c r="B281" s="43" t="s">
        <v>742</v>
      </c>
      <c r="C281" s="56" t="s">
        <v>743</v>
      </c>
      <c r="D281" s="68" t="s">
        <v>184</v>
      </c>
      <c r="E281" s="69" t="s">
        <v>16</v>
      </c>
      <c r="F281" s="68" t="s">
        <v>34</v>
      </c>
      <c r="G281" s="69" t="s">
        <v>16</v>
      </c>
      <c r="H281" s="426">
        <v>90</v>
      </c>
      <c r="I281" s="426">
        <v>70</v>
      </c>
      <c r="J281" s="426">
        <v>60</v>
      </c>
      <c r="K281" s="424" t="s">
        <v>88</v>
      </c>
      <c r="L281" s="85"/>
    </row>
    <row r="282" s="341" customFormat="1" spans="1:12">
      <c r="A282" s="43" t="s">
        <v>744</v>
      </c>
      <c r="B282" s="43" t="s">
        <v>745</v>
      </c>
      <c r="C282" s="69"/>
      <c r="D282" s="68" t="s">
        <v>16</v>
      </c>
      <c r="E282" s="69" t="s">
        <v>16</v>
      </c>
      <c r="F282" s="68"/>
      <c r="G282" s="69" t="s">
        <v>16</v>
      </c>
      <c r="H282" s="426" t="s">
        <v>16</v>
      </c>
      <c r="I282" s="426" t="s">
        <v>16</v>
      </c>
      <c r="J282" s="426" t="s">
        <v>16</v>
      </c>
      <c r="K282" s="424"/>
      <c r="L282" s="85"/>
    </row>
    <row r="283" s="341" customFormat="1" spans="1:12">
      <c r="A283" s="43" t="s">
        <v>746</v>
      </c>
      <c r="B283" s="43" t="s">
        <v>747</v>
      </c>
      <c r="C283" s="69" t="s">
        <v>16</v>
      </c>
      <c r="D283" s="68" t="s">
        <v>16</v>
      </c>
      <c r="E283" s="69" t="s">
        <v>16</v>
      </c>
      <c r="F283" s="68"/>
      <c r="G283" s="69" t="s">
        <v>16</v>
      </c>
      <c r="H283" s="426" t="s">
        <v>16</v>
      </c>
      <c r="I283" s="426" t="s">
        <v>16</v>
      </c>
      <c r="J283" s="426" t="s">
        <v>16</v>
      </c>
      <c r="K283" s="424"/>
      <c r="L283" s="85"/>
    </row>
    <row r="284" s="341" customFormat="1" ht="64.8" spans="1:12">
      <c r="A284" s="43" t="s">
        <v>748</v>
      </c>
      <c r="B284" s="43" t="s">
        <v>749</v>
      </c>
      <c r="C284" s="69" t="s">
        <v>750</v>
      </c>
      <c r="D284" s="68" t="s">
        <v>177</v>
      </c>
      <c r="E284" s="69" t="s">
        <v>16</v>
      </c>
      <c r="F284" s="68" t="s">
        <v>34</v>
      </c>
      <c r="G284" s="69" t="s">
        <v>16</v>
      </c>
      <c r="H284" s="426">
        <v>10</v>
      </c>
      <c r="I284" s="426">
        <v>8</v>
      </c>
      <c r="J284" s="426">
        <v>7</v>
      </c>
      <c r="K284" s="424" t="s">
        <v>77</v>
      </c>
      <c r="L284" s="85"/>
    </row>
    <row r="285" s="341" customFormat="1" ht="46.8" spans="1:12">
      <c r="A285" s="43" t="s">
        <v>751</v>
      </c>
      <c r="B285" s="43" t="s">
        <v>752</v>
      </c>
      <c r="C285" s="69" t="s">
        <v>753</v>
      </c>
      <c r="D285" s="68" t="s">
        <v>203</v>
      </c>
      <c r="E285" s="69" t="s">
        <v>16</v>
      </c>
      <c r="F285" s="68" t="s">
        <v>34</v>
      </c>
      <c r="G285" s="69" t="s">
        <v>16</v>
      </c>
      <c r="H285" s="426">
        <v>1</v>
      </c>
      <c r="I285" s="426">
        <v>1</v>
      </c>
      <c r="J285" s="426">
        <v>1</v>
      </c>
      <c r="K285" s="424" t="s">
        <v>77</v>
      </c>
      <c r="L285" s="85"/>
    </row>
    <row r="286" s="341" customFormat="1" ht="46.8" spans="1:12">
      <c r="A286" s="43" t="s">
        <v>754</v>
      </c>
      <c r="B286" s="43" t="s">
        <v>755</v>
      </c>
      <c r="C286" s="69" t="s">
        <v>756</v>
      </c>
      <c r="D286" s="68" t="s">
        <v>757</v>
      </c>
      <c r="E286" s="69" t="s">
        <v>16</v>
      </c>
      <c r="F286" s="68" t="s">
        <v>34</v>
      </c>
      <c r="G286" s="69" t="s">
        <v>16</v>
      </c>
      <c r="H286" s="426">
        <v>1</v>
      </c>
      <c r="I286" s="426">
        <v>1</v>
      </c>
      <c r="J286" s="426">
        <v>1</v>
      </c>
      <c r="K286" s="424" t="s">
        <v>77</v>
      </c>
      <c r="L286" s="85"/>
    </row>
    <row r="287" s="341" customFormat="1" ht="48" spans="1:12">
      <c r="A287" s="43" t="s">
        <v>758</v>
      </c>
      <c r="B287" s="43" t="s">
        <v>759</v>
      </c>
      <c r="C287" s="69" t="s">
        <v>760</v>
      </c>
      <c r="D287" s="68" t="s">
        <v>757</v>
      </c>
      <c r="E287" s="69" t="s">
        <v>16</v>
      </c>
      <c r="F287" s="68" t="s">
        <v>34</v>
      </c>
      <c r="G287" s="69" t="s">
        <v>16</v>
      </c>
      <c r="H287" s="426">
        <v>10</v>
      </c>
      <c r="I287" s="426">
        <v>8</v>
      </c>
      <c r="J287" s="426">
        <v>7</v>
      </c>
      <c r="K287" s="424" t="s">
        <v>77</v>
      </c>
      <c r="L287" s="85"/>
    </row>
    <row r="288" s="341" customFormat="1" ht="46.8" spans="1:12">
      <c r="A288" s="43" t="s">
        <v>761</v>
      </c>
      <c r="B288" s="43" t="s">
        <v>762</v>
      </c>
      <c r="C288" s="69" t="s">
        <v>763</v>
      </c>
      <c r="D288" s="68" t="s">
        <v>203</v>
      </c>
      <c r="E288" s="69" t="s">
        <v>16</v>
      </c>
      <c r="F288" s="68" t="s">
        <v>34</v>
      </c>
      <c r="G288" s="69" t="s">
        <v>16</v>
      </c>
      <c r="H288" s="426">
        <v>1</v>
      </c>
      <c r="I288" s="426">
        <v>1</v>
      </c>
      <c r="J288" s="426">
        <v>1</v>
      </c>
      <c r="K288" s="424" t="s">
        <v>77</v>
      </c>
      <c r="L288" s="85"/>
    </row>
    <row r="289" s="341" customFormat="1" ht="31.2" spans="1:12">
      <c r="A289" s="43" t="s">
        <v>764</v>
      </c>
      <c r="B289" s="43" t="s">
        <v>765</v>
      </c>
      <c r="C289" s="69" t="s">
        <v>766</v>
      </c>
      <c r="D289" s="68" t="s">
        <v>203</v>
      </c>
      <c r="E289" s="69" t="s">
        <v>16</v>
      </c>
      <c r="F289" s="68" t="s">
        <v>34</v>
      </c>
      <c r="G289" s="69" t="s">
        <v>16</v>
      </c>
      <c r="H289" s="426">
        <v>5</v>
      </c>
      <c r="I289" s="426">
        <v>5</v>
      </c>
      <c r="J289" s="426">
        <v>5</v>
      </c>
      <c r="K289" s="424" t="s">
        <v>77</v>
      </c>
      <c r="L289" s="85"/>
    </row>
    <row r="290" s="341" customFormat="1" ht="31.2" spans="1:12">
      <c r="A290" s="43" t="s">
        <v>767</v>
      </c>
      <c r="B290" s="43" t="s">
        <v>768</v>
      </c>
      <c r="C290" s="69" t="s">
        <v>769</v>
      </c>
      <c r="D290" s="68" t="s">
        <v>203</v>
      </c>
      <c r="E290" s="69" t="s">
        <v>16</v>
      </c>
      <c r="F290" s="68" t="s">
        <v>34</v>
      </c>
      <c r="G290" s="69" t="s">
        <v>16</v>
      </c>
      <c r="H290" s="426">
        <v>6</v>
      </c>
      <c r="I290" s="426">
        <v>5</v>
      </c>
      <c r="J290" s="426">
        <v>4</v>
      </c>
      <c r="K290" s="424" t="s">
        <v>77</v>
      </c>
      <c r="L290" s="85"/>
    </row>
    <row r="291" s="341" customFormat="1" ht="46.8" spans="1:12">
      <c r="A291" s="43" t="s">
        <v>770</v>
      </c>
      <c r="B291" s="43" t="s">
        <v>771</v>
      </c>
      <c r="C291" s="69" t="s">
        <v>772</v>
      </c>
      <c r="D291" s="68" t="s">
        <v>203</v>
      </c>
      <c r="E291" s="69" t="s">
        <v>16</v>
      </c>
      <c r="F291" s="68" t="s">
        <v>34</v>
      </c>
      <c r="G291" s="69" t="s">
        <v>16</v>
      </c>
      <c r="H291" s="426">
        <v>8</v>
      </c>
      <c r="I291" s="426">
        <v>7</v>
      </c>
      <c r="J291" s="426">
        <v>6</v>
      </c>
      <c r="K291" s="424" t="s">
        <v>77</v>
      </c>
      <c r="L291" s="85"/>
    </row>
    <row r="292" s="341" customFormat="1" ht="46.8" spans="1:12">
      <c r="A292" s="43" t="s">
        <v>773</v>
      </c>
      <c r="B292" s="43" t="s">
        <v>774</v>
      </c>
      <c r="C292" s="69" t="s">
        <v>775</v>
      </c>
      <c r="D292" s="68" t="s">
        <v>203</v>
      </c>
      <c r="E292" s="69" t="s">
        <v>16</v>
      </c>
      <c r="F292" s="68" t="s">
        <v>34</v>
      </c>
      <c r="G292" s="69" t="s">
        <v>16</v>
      </c>
      <c r="H292" s="426">
        <v>1</v>
      </c>
      <c r="I292" s="426">
        <v>1</v>
      </c>
      <c r="J292" s="426">
        <v>1</v>
      </c>
      <c r="K292" s="424" t="s">
        <v>77</v>
      </c>
      <c r="L292" s="85"/>
    </row>
    <row r="293" s="341" customFormat="1" ht="46.8" spans="1:12">
      <c r="A293" s="43" t="s">
        <v>776</v>
      </c>
      <c r="B293" s="43" t="s">
        <v>777</v>
      </c>
      <c r="C293" s="69" t="s">
        <v>778</v>
      </c>
      <c r="D293" s="436" t="s">
        <v>779</v>
      </c>
      <c r="E293" s="437"/>
      <c r="F293" s="68" t="s">
        <v>34</v>
      </c>
      <c r="G293" s="438"/>
      <c r="H293" s="439">
        <v>240</v>
      </c>
      <c r="I293" s="439">
        <v>190</v>
      </c>
      <c r="J293" s="426">
        <v>170</v>
      </c>
      <c r="K293" s="424" t="s">
        <v>44</v>
      </c>
      <c r="L293" s="85"/>
    </row>
    <row r="294" s="341" customFormat="1" ht="46.8" spans="1:12">
      <c r="A294" s="43" t="s">
        <v>780</v>
      </c>
      <c r="B294" s="43" t="s">
        <v>781</v>
      </c>
      <c r="C294" s="69" t="s">
        <v>763</v>
      </c>
      <c r="D294" s="68" t="s">
        <v>203</v>
      </c>
      <c r="E294" s="69" t="s">
        <v>16</v>
      </c>
      <c r="F294" s="68" t="s">
        <v>34</v>
      </c>
      <c r="G294" s="69" t="s">
        <v>16</v>
      </c>
      <c r="H294" s="426">
        <v>1</v>
      </c>
      <c r="I294" s="426">
        <v>1</v>
      </c>
      <c r="J294" s="426">
        <v>1</v>
      </c>
      <c r="K294" s="424" t="s">
        <v>77</v>
      </c>
      <c r="L294" s="85"/>
    </row>
    <row r="295" s="341" customFormat="1" ht="32.4" spans="1:12">
      <c r="A295" s="43" t="s">
        <v>782</v>
      </c>
      <c r="B295" s="43" t="s">
        <v>783</v>
      </c>
      <c r="C295" s="69" t="s">
        <v>784</v>
      </c>
      <c r="D295" s="68" t="s">
        <v>177</v>
      </c>
      <c r="E295" s="69" t="s">
        <v>16</v>
      </c>
      <c r="F295" s="68" t="s">
        <v>34</v>
      </c>
      <c r="G295" s="69" t="s">
        <v>16</v>
      </c>
      <c r="H295" s="426">
        <v>5</v>
      </c>
      <c r="I295" s="426">
        <v>5</v>
      </c>
      <c r="J295" s="426">
        <v>5</v>
      </c>
      <c r="K295" s="424" t="s">
        <v>77</v>
      </c>
      <c r="L295" s="85"/>
    </row>
    <row r="296" s="341" customFormat="1" ht="31.2" spans="1:12">
      <c r="A296" s="43" t="s">
        <v>785</v>
      </c>
      <c r="B296" s="43" t="s">
        <v>786</v>
      </c>
      <c r="C296" s="69" t="s">
        <v>787</v>
      </c>
      <c r="D296" s="68" t="s">
        <v>203</v>
      </c>
      <c r="E296" s="69" t="s">
        <v>16</v>
      </c>
      <c r="F296" s="68" t="s">
        <v>34</v>
      </c>
      <c r="G296" s="69" t="s">
        <v>16</v>
      </c>
      <c r="H296" s="426">
        <v>1</v>
      </c>
      <c r="I296" s="426">
        <v>1</v>
      </c>
      <c r="J296" s="426">
        <v>1</v>
      </c>
      <c r="K296" s="424" t="s">
        <v>77</v>
      </c>
      <c r="L296" s="85"/>
    </row>
    <row r="297" s="341" customFormat="1" ht="46.8" spans="1:12">
      <c r="A297" s="43" t="s">
        <v>788</v>
      </c>
      <c r="B297" s="43" t="s">
        <v>789</v>
      </c>
      <c r="C297" s="69" t="s">
        <v>790</v>
      </c>
      <c r="D297" s="68" t="s">
        <v>203</v>
      </c>
      <c r="E297" s="69" t="s">
        <v>16</v>
      </c>
      <c r="F297" s="68" t="s">
        <v>34</v>
      </c>
      <c r="G297" s="69" t="s">
        <v>16</v>
      </c>
      <c r="H297" s="426">
        <v>3</v>
      </c>
      <c r="I297" s="426">
        <v>3</v>
      </c>
      <c r="J297" s="426">
        <v>3</v>
      </c>
      <c r="K297" s="424" t="s">
        <v>77</v>
      </c>
      <c r="L297" s="85"/>
    </row>
    <row r="298" s="341" customFormat="1" ht="31.2" spans="1:12">
      <c r="A298" s="43" t="s">
        <v>791</v>
      </c>
      <c r="B298" s="43" t="s">
        <v>792</v>
      </c>
      <c r="C298" s="69" t="s">
        <v>793</v>
      </c>
      <c r="D298" s="68" t="s">
        <v>203</v>
      </c>
      <c r="E298" s="69" t="s">
        <v>16</v>
      </c>
      <c r="F298" s="68" t="s">
        <v>34</v>
      </c>
      <c r="G298" s="69" t="s">
        <v>16</v>
      </c>
      <c r="H298" s="426">
        <v>3</v>
      </c>
      <c r="I298" s="426">
        <v>3</v>
      </c>
      <c r="J298" s="426">
        <v>3</v>
      </c>
      <c r="K298" s="424" t="s">
        <v>77</v>
      </c>
      <c r="L298" s="85"/>
    </row>
    <row r="299" s="341" customFormat="1" ht="46.8" spans="1:12">
      <c r="A299" s="43" t="s">
        <v>794</v>
      </c>
      <c r="B299" s="43" t="s">
        <v>795</v>
      </c>
      <c r="C299" s="69" t="s">
        <v>796</v>
      </c>
      <c r="D299" s="68" t="s">
        <v>203</v>
      </c>
      <c r="E299" s="69" t="s">
        <v>16</v>
      </c>
      <c r="F299" s="68" t="s">
        <v>34</v>
      </c>
      <c r="G299" s="69" t="s">
        <v>16</v>
      </c>
      <c r="H299" s="426">
        <v>3</v>
      </c>
      <c r="I299" s="426">
        <v>3</v>
      </c>
      <c r="J299" s="426">
        <v>3</v>
      </c>
      <c r="K299" s="424" t="s">
        <v>77</v>
      </c>
      <c r="L299" s="85"/>
    </row>
    <row r="300" s="341" customFormat="1" ht="48" spans="1:12">
      <c r="A300" s="43" t="s">
        <v>797</v>
      </c>
      <c r="B300" s="43" t="s">
        <v>798</v>
      </c>
      <c r="C300" s="69" t="s">
        <v>799</v>
      </c>
      <c r="D300" s="68" t="s">
        <v>203</v>
      </c>
      <c r="E300" s="69" t="s">
        <v>16</v>
      </c>
      <c r="F300" s="68" t="s">
        <v>34</v>
      </c>
      <c r="G300" s="69" t="s">
        <v>16</v>
      </c>
      <c r="H300" s="426">
        <v>6</v>
      </c>
      <c r="I300" s="426">
        <v>5</v>
      </c>
      <c r="J300" s="426">
        <v>4</v>
      </c>
      <c r="K300" s="424" t="s">
        <v>77</v>
      </c>
      <c r="L300" s="85"/>
    </row>
    <row r="301" s="341" customFormat="1" ht="31.2" spans="1:12">
      <c r="A301" s="43" t="s">
        <v>800</v>
      </c>
      <c r="B301" s="43" t="s">
        <v>801</v>
      </c>
      <c r="C301" s="69" t="s">
        <v>802</v>
      </c>
      <c r="D301" s="68" t="s">
        <v>203</v>
      </c>
      <c r="E301" s="69" t="s">
        <v>16</v>
      </c>
      <c r="F301" s="68" t="s">
        <v>34</v>
      </c>
      <c r="G301" s="69" t="s">
        <v>16</v>
      </c>
      <c r="H301" s="426">
        <v>3</v>
      </c>
      <c r="I301" s="426">
        <v>3</v>
      </c>
      <c r="J301" s="426">
        <v>3</v>
      </c>
      <c r="K301" s="424" t="s">
        <v>77</v>
      </c>
      <c r="L301" s="85"/>
    </row>
    <row r="302" s="341" customFormat="1" ht="48" spans="1:12">
      <c r="A302" s="43" t="s">
        <v>803</v>
      </c>
      <c r="B302" s="43" t="s">
        <v>804</v>
      </c>
      <c r="C302" s="69" t="s">
        <v>805</v>
      </c>
      <c r="D302" s="68" t="s">
        <v>184</v>
      </c>
      <c r="E302" s="69" t="s">
        <v>16</v>
      </c>
      <c r="F302" s="68" t="s">
        <v>34</v>
      </c>
      <c r="G302" s="69" t="s">
        <v>16</v>
      </c>
      <c r="H302" s="426">
        <v>3</v>
      </c>
      <c r="I302" s="426">
        <v>3</v>
      </c>
      <c r="J302" s="426">
        <v>3</v>
      </c>
      <c r="K302" s="424" t="s">
        <v>77</v>
      </c>
      <c r="L302" s="85"/>
    </row>
    <row r="303" s="341" customFormat="1" ht="46.8" spans="1:12">
      <c r="A303" s="43" t="s">
        <v>806</v>
      </c>
      <c r="B303" s="43" t="s">
        <v>807</v>
      </c>
      <c r="C303" s="69" t="s">
        <v>808</v>
      </c>
      <c r="D303" s="68" t="s">
        <v>203</v>
      </c>
      <c r="E303" s="69" t="s">
        <v>16</v>
      </c>
      <c r="F303" s="68" t="s">
        <v>34</v>
      </c>
      <c r="G303" s="69" t="s">
        <v>16</v>
      </c>
      <c r="H303" s="426">
        <v>5</v>
      </c>
      <c r="I303" s="426">
        <v>5</v>
      </c>
      <c r="J303" s="426">
        <v>5</v>
      </c>
      <c r="K303" s="424" t="s">
        <v>77</v>
      </c>
      <c r="L303" s="85"/>
    </row>
    <row r="304" s="341" customFormat="1" ht="46.8" spans="1:12">
      <c r="A304" s="43" t="s">
        <v>809</v>
      </c>
      <c r="B304" s="43" t="s">
        <v>810</v>
      </c>
      <c r="C304" s="69" t="s">
        <v>811</v>
      </c>
      <c r="D304" s="68" t="s">
        <v>177</v>
      </c>
      <c r="E304" s="69" t="s">
        <v>16</v>
      </c>
      <c r="F304" s="68" t="s">
        <v>34</v>
      </c>
      <c r="G304" s="69" t="s">
        <v>16</v>
      </c>
      <c r="H304" s="426">
        <v>5</v>
      </c>
      <c r="I304" s="426">
        <v>5</v>
      </c>
      <c r="J304" s="426">
        <v>5</v>
      </c>
      <c r="K304" s="424" t="s">
        <v>77</v>
      </c>
      <c r="L304" s="85"/>
    </row>
    <row r="305" s="341" customFormat="1" ht="46.8" spans="1:12">
      <c r="A305" s="43" t="s">
        <v>812</v>
      </c>
      <c r="B305" s="43" t="s">
        <v>813</v>
      </c>
      <c r="C305" s="69" t="s">
        <v>814</v>
      </c>
      <c r="D305" s="68" t="s">
        <v>203</v>
      </c>
      <c r="E305" s="69" t="s">
        <v>16</v>
      </c>
      <c r="F305" s="68" t="s">
        <v>34</v>
      </c>
      <c r="G305" s="69" t="s">
        <v>16</v>
      </c>
      <c r="H305" s="426">
        <v>2</v>
      </c>
      <c r="I305" s="426">
        <v>2</v>
      </c>
      <c r="J305" s="426">
        <v>2</v>
      </c>
      <c r="K305" s="424" t="s">
        <v>77</v>
      </c>
      <c r="L305" s="85"/>
    </row>
    <row r="306" s="341" customFormat="1" ht="46.8" spans="1:12">
      <c r="A306" s="43" t="s">
        <v>815</v>
      </c>
      <c r="B306" s="43" t="s">
        <v>816</v>
      </c>
      <c r="C306" s="69" t="s">
        <v>817</v>
      </c>
      <c r="D306" s="68" t="s">
        <v>16</v>
      </c>
      <c r="E306" s="69" t="s">
        <v>16</v>
      </c>
      <c r="F306" s="68" t="s">
        <v>34</v>
      </c>
      <c r="G306" s="69" t="s">
        <v>16</v>
      </c>
      <c r="H306" s="426">
        <v>6</v>
      </c>
      <c r="I306" s="426">
        <v>5</v>
      </c>
      <c r="J306" s="426">
        <v>4</v>
      </c>
      <c r="K306" s="424" t="s">
        <v>77</v>
      </c>
      <c r="L306" s="85"/>
    </row>
    <row r="307" s="341" customFormat="1" ht="62.4" spans="1:12">
      <c r="A307" s="43" t="s">
        <v>818</v>
      </c>
      <c r="B307" s="43" t="s">
        <v>819</v>
      </c>
      <c r="C307" s="69" t="s">
        <v>820</v>
      </c>
      <c r="D307" s="68" t="s">
        <v>203</v>
      </c>
      <c r="E307" s="69" t="s">
        <v>16</v>
      </c>
      <c r="F307" s="68" t="s">
        <v>34</v>
      </c>
      <c r="G307" s="69" t="s">
        <v>16</v>
      </c>
      <c r="H307" s="426">
        <v>2</v>
      </c>
      <c r="I307" s="426">
        <v>2</v>
      </c>
      <c r="J307" s="426">
        <v>2</v>
      </c>
      <c r="K307" s="424" t="s">
        <v>77</v>
      </c>
      <c r="L307" s="85"/>
    </row>
    <row r="308" s="341" customFormat="1" ht="46.8" spans="1:12">
      <c r="A308" s="43" t="s">
        <v>821</v>
      </c>
      <c r="B308" s="43" t="s">
        <v>822</v>
      </c>
      <c r="C308" s="69" t="s">
        <v>823</v>
      </c>
      <c r="D308" s="68" t="s">
        <v>203</v>
      </c>
      <c r="E308" s="69" t="s">
        <v>16</v>
      </c>
      <c r="F308" s="68" t="s">
        <v>34</v>
      </c>
      <c r="G308" s="69" t="s">
        <v>16</v>
      </c>
      <c r="H308" s="426">
        <v>10</v>
      </c>
      <c r="I308" s="426">
        <v>8</v>
      </c>
      <c r="J308" s="426">
        <v>7</v>
      </c>
      <c r="K308" s="424" t="s">
        <v>77</v>
      </c>
      <c r="L308" s="85"/>
    </row>
    <row r="309" s="341" customFormat="1" ht="46.8" spans="1:12">
      <c r="A309" s="43" t="s">
        <v>824</v>
      </c>
      <c r="B309" s="43" t="s">
        <v>825</v>
      </c>
      <c r="C309" s="69" t="s">
        <v>823</v>
      </c>
      <c r="D309" s="68" t="s">
        <v>203</v>
      </c>
      <c r="E309" s="69" t="s">
        <v>16</v>
      </c>
      <c r="F309" s="68" t="s">
        <v>34</v>
      </c>
      <c r="G309" s="69" t="s">
        <v>16</v>
      </c>
      <c r="H309" s="426">
        <v>7</v>
      </c>
      <c r="I309" s="426">
        <v>6</v>
      </c>
      <c r="J309" s="426">
        <v>5</v>
      </c>
      <c r="K309" s="424" t="s">
        <v>44</v>
      </c>
      <c r="L309" s="85"/>
    </row>
    <row r="310" s="341" customFormat="1" ht="46.8" spans="1:12">
      <c r="A310" s="43" t="s">
        <v>826</v>
      </c>
      <c r="B310" s="43" t="s">
        <v>827</v>
      </c>
      <c r="C310" s="69" t="s">
        <v>828</v>
      </c>
      <c r="D310" s="68" t="s">
        <v>16</v>
      </c>
      <c r="E310" s="69" t="s">
        <v>16</v>
      </c>
      <c r="F310" s="68" t="s">
        <v>34</v>
      </c>
      <c r="G310" s="69" t="s">
        <v>16</v>
      </c>
      <c r="H310" s="426">
        <v>6</v>
      </c>
      <c r="I310" s="426">
        <v>5</v>
      </c>
      <c r="J310" s="426">
        <v>4</v>
      </c>
      <c r="K310" s="424" t="s">
        <v>77</v>
      </c>
      <c r="L310" s="85"/>
    </row>
    <row r="311" s="341" customFormat="1" ht="31.2" spans="1:12">
      <c r="A311" s="43" t="s">
        <v>829</v>
      </c>
      <c r="B311" s="43" t="s">
        <v>830</v>
      </c>
      <c r="C311" s="69" t="s">
        <v>831</v>
      </c>
      <c r="D311" s="68" t="s">
        <v>203</v>
      </c>
      <c r="E311" s="69" t="s">
        <v>16</v>
      </c>
      <c r="F311" s="68" t="s">
        <v>34</v>
      </c>
      <c r="G311" s="69" t="s">
        <v>16</v>
      </c>
      <c r="H311" s="426">
        <v>10</v>
      </c>
      <c r="I311" s="426">
        <v>8</v>
      </c>
      <c r="J311" s="426">
        <v>7</v>
      </c>
      <c r="K311" s="424" t="s">
        <v>77</v>
      </c>
      <c r="L311" s="85"/>
    </row>
    <row r="312" s="341" customFormat="1" ht="46.8" spans="1:12">
      <c r="A312" s="43" t="s">
        <v>832</v>
      </c>
      <c r="B312" s="43" t="s">
        <v>833</v>
      </c>
      <c r="C312" s="69" t="s">
        <v>834</v>
      </c>
      <c r="D312" s="68" t="s">
        <v>203</v>
      </c>
      <c r="E312" s="69" t="s">
        <v>16</v>
      </c>
      <c r="F312" s="68" t="s">
        <v>34</v>
      </c>
      <c r="G312" s="69" t="s">
        <v>16</v>
      </c>
      <c r="H312" s="426">
        <v>15</v>
      </c>
      <c r="I312" s="426">
        <v>12</v>
      </c>
      <c r="J312" s="426">
        <v>10</v>
      </c>
      <c r="K312" s="424" t="s">
        <v>77</v>
      </c>
      <c r="L312" s="85"/>
    </row>
    <row r="313" s="341" customFormat="1" ht="46.8" spans="1:12">
      <c r="A313" s="43" t="s">
        <v>835</v>
      </c>
      <c r="B313" s="43" t="s">
        <v>836</v>
      </c>
      <c r="C313" s="69" t="s">
        <v>837</v>
      </c>
      <c r="D313" s="68" t="s">
        <v>16</v>
      </c>
      <c r="E313" s="69" t="s">
        <v>16</v>
      </c>
      <c r="F313" s="68" t="s">
        <v>34</v>
      </c>
      <c r="G313" s="69" t="s">
        <v>16</v>
      </c>
      <c r="H313" s="426">
        <v>10</v>
      </c>
      <c r="I313" s="426">
        <v>8</v>
      </c>
      <c r="J313" s="426">
        <v>7</v>
      </c>
      <c r="K313" s="424" t="s">
        <v>77</v>
      </c>
      <c r="L313" s="85"/>
    </row>
    <row r="314" s="341" customFormat="1" ht="46.8" spans="1:12">
      <c r="A314" s="43" t="s">
        <v>838</v>
      </c>
      <c r="B314" s="43" t="s">
        <v>839</v>
      </c>
      <c r="C314" s="69" t="s">
        <v>840</v>
      </c>
      <c r="D314" s="68" t="s">
        <v>203</v>
      </c>
      <c r="E314" s="69" t="s">
        <v>16</v>
      </c>
      <c r="F314" s="68" t="s">
        <v>34</v>
      </c>
      <c r="G314" s="69" t="s">
        <v>16</v>
      </c>
      <c r="H314" s="426">
        <v>25</v>
      </c>
      <c r="I314" s="426">
        <v>20</v>
      </c>
      <c r="J314" s="426">
        <v>18</v>
      </c>
      <c r="K314" s="424" t="s">
        <v>77</v>
      </c>
      <c r="L314" s="85"/>
    </row>
    <row r="315" s="341" customFormat="1" ht="46.8" spans="1:12">
      <c r="A315" s="43" t="s">
        <v>841</v>
      </c>
      <c r="B315" s="43" t="s">
        <v>842</v>
      </c>
      <c r="C315" s="69" t="s">
        <v>843</v>
      </c>
      <c r="D315" s="68" t="s">
        <v>16</v>
      </c>
      <c r="E315" s="69" t="s">
        <v>16</v>
      </c>
      <c r="F315" s="68" t="s">
        <v>34</v>
      </c>
      <c r="G315" s="69" t="s">
        <v>16</v>
      </c>
      <c r="H315" s="426">
        <v>8</v>
      </c>
      <c r="I315" s="426">
        <v>7</v>
      </c>
      <c r="J315" s="426">
        <v>6</v>
      </c>
      <c r="K315" s="424" t="s">
        <v>77</v>
      </c>
      <c r="L315" s="85"/>
    </row>
    <row r="316" s="341" customFormat="1" ht="46.8" spans="1:12">
      <c r="A316" s="43" t="s">
        <v>844</v>
      </c>
      <c r="B316" s="43" t="s">
        <v>845</v>
      </c>
      <c r="C316" s="69" t="s">
        <v>846</v>
      </c>
      <c r="D316" s="68" t="s">
        <v>16</v>
      </c>
      <c r="E316" s="69" t="s">
        <v>16</v>
      </c>
      <c r="F316" s="68" t="s">
        <v>34</v>
      </c>
      <c r="G316" s="69" t="s">
        <v>16</v>
      </c>
      <c r="H316" s="426">
        <v>5</v>
      </c>
      <c r="I316" s="426">
        <v>5</v>
      </c>
      <c r="J316" s="426">
        <v>5</v>
      </c>
      <c r="K316" s="424" t="s">
        <v>77</v>
      </c>
      <c r="L316" s="85"/>
    </row>
    <row r="317" s="341" customFormat="1" ht="46.8" spans="1:12">
      <c r="A317" s="43" t="s">
        <v>847</v>
      </c>
      <c r="B317" s="43" t="s">
        <v>848</v>
      </c>
      <c r="C317" s="69" t="s">
        <v>849</v>
      </c>
      <c r="D317" s="68" t="s">
        <v>16</v>
      </c>
      <c r="E317" s="69" t="s">
        <v>16</v>
      </c>
      <c r="F317" s="68" t="s">
        <v>34</v>
      </c>
      <c r="G317" s="69" t="s">
        <v>16</v>
      </c>
      <c r="H317" s="426">
        <v>5</v>
      </c>
      <c r="I317" s="426">
        <v>5</v>
      </c>
      <c r="J317" s="426">
        <v>5</v>
      </c>
      <c r="K317" s="424" t="s">
        <v>77</v>
      </c>
      <c r="L317" s="85"/>
    </row>
    <row r="318" s="341" customFormat="1" ht="46.8" spans="1:12">
      <c r="A318" s="43" t="s">
        <v>850</v>
      </c>
      <c r="B318" s="43" t="s">
        <v>851</v>
      </c>
      <c r="C318" s="69" t="s">
        <v>852</v>
      </c>
      <c r="D318" s="68" t="s">
        <v>16</v>
      </c>
      <c r="E318" s="69" t="s">
        <v>16</v>
      </c>
      <c r="F318" s="68" t="s">
        <v>34</v>
      </c>
      <c r="G318" s="69" t="s">
        <v>16</v>
      </c>
      <c r="H318" s="426">
        <v>8</v>
      </c>
      <c r="I318" s="426">
        <v>7</v>
      </c>
      <c r="J318" s="426">
        <v>6</v>
      </c>
      <c r="K318" s="424" t="s">
        <v>77</v>
      </c>
      <c r="L318" s="85"/>
    </row>
    <row r="319" s="341" customFormat="1" ht="46.8" spans="1:12">
      <c r="A319" s="43" t="s">
        <v>853</v>
      </c>
      <c r="B319" s="43" t="s">
        <v>854</v>
      </c>
      <c r="C319" s="69" t="s">
        <v>855</v>
      </c>
      <c r="D319" s="68" t="s">
        <v>16</v>
      </c>
      <c r="E319" s="69" t="s">
        <v>16</v>
      </c>
      <c r="F319" s="68" t="s">
        <v>34</v>
      </c>
      <c r="G319" s="69" t="s">
        <v>16</v>
      </c>
      <c r="H319" s="426">
        <v>10</v>
      </c>
      <c r="I319" s="426">
        <v>8</v>
      </c>
      <c r="J319" s="426">
        <v>7</v>
      </c>
      <c r="K319" s="424" t="s">
        <v>77</v>
      </c>
      <c r="L319" s="85"/>
    </row>
    <row r="320" s="341" customFormat="1" ht="48" spans="1:12">
      <c r="A320" s="43" t="s">
        <v>856</v>
      </c>
      <c r="B320" s="43" t="s">
        <v>857</v>
      </c>
      <c r="C320" s="69" t="s">
        <v>858</v>
      </c>
      <c r="D320" s="68" t="s">
        <v>177</v>
      </c>
      <c r="E320" s="69" t="s">
        <v>16</v>
      </c>
      <c r="F320" s="68" t="s">
        <v>34</v>
      </c>
      <c r="G320" s="69" t="s">
        <v>16</v>
      </c>
      <c r="H320" s="426">
        <v>5</v>
      </c>
      <c r="I320" s="426">
        <v>5</v>
      </c>
      <c r="J320" s="426">
        <v>5</v>
      </c>
      <c r="K320" s="424" t="s">
        <v>77</v>
      </c>
      <c r="L320" s="85"/>
    </row>
    <row r="321" s="341" customFormat="1" ht="46.8" spans="1:12">
      <c r="A321" s="43" t="s">
        <v>859</v>
      </c>
      <c r="B321" s="43" t="s">
        <v>860</v>
      </c>
      <c r="C321" s="69" t="s">
        <v>861</v>
      </c>
      <c r="D321" s="68" t="s">
        <v>203</v>
      </c>
      <c r="E321" s="69" t="s">
        <v>16</v>
      </c>
      <c r="F321" s="68" t="s">
        <v>34</v>
      </c>
      <c r="G321" s="69" t="s">
        <v>16</v>
      </c>
      <c r="H321" s="426">
        <v>15</v>
      </c>
      <c r="I321" s="426">
        <v>12</v>
      </c>
      <c r="J321" s="426">
        <v>10</v>
      </c>
      <c r="K321" s="424" t="s">
        <v>77</v>
      </c>
      <c r="L321" s="85"/>
    </row>
    <row r="322" s="341" customFormat="1" ht="62.4" spans="1:12">
      <c r="A322" s="43" t="s">
        <v>862</v>
      </c>
      <c r="B322" s="43" t="s">
        <v>863</v>
      </c>
      <c r="C322" s="69" t="s">
        <v>864</v>
      </c>
      <c r="D322" s="68" t="s">
        <v>177</v>
      </c>
      <c r="E322" s="69" t="s">
        <v>16</v>
      </c>
      <c r="F322" s="68" t="s">
        <v>34</v>
      </c>
      <c r="G322" s="69" t="s">
        <v>16</v>
      </c>
      <c r="H322" s="426">
        <v>30</v>
      </c>
      <c r="I322" s="426">
        <v>25</v>
      </c>
      <c r="J322" s="426">
        <v>20</v>
      </c>
      <c r="K322" s="424" t="s">
        <v>77</v>
      </c>
      <c r="L322" s="85"/>
    </row>
    <row r="323" s="341" customFormat="1" ht="48" spans="1:12">
      <c r="A323" s="43" t="s">
        <v>865</v>
      </c>
      <c r="B323" s="43" t="s">
        <v>866</v>
      </c>
      <c r="C323" s="69" t="s">
        <v>867</v>
      </c>
      <c r="D323" s="68" t="s">
        <v>16</v>
      </c>
      <c r="E323" s="69" t="s">
        <v>16</v>
      </c>
      <c r="F323" s="68" t="s">
        <v>34</v>
      </c>
      <c r="G323" s="69" t="s">
        <v>16</v>
      </c>
      <c r="H323" s="426">
        <v>6</v>
      </c>
      <c r="I323" s="426">
        <v>5</v>
      </c>
      <c r="J323" s="426">
        <v>4</v>
      </c>
      <c r="K323" s="424" t="s">
        <v>77</v>
      </c>
      <c r="L323" s="85"/>
    </row>
    <row r="324" s="341" customFormat="1" ht="48" spans="1:12">
      <c r="A324" s="43" t="s">
        <v>868</v>
      </c>
      <c r="B324" s="43" t="s">
        <v>869</v>
      </c>
      <c r="C324" s="69" t="s">
        <v>870</v>
      </c>
      <c r="D324" s="68" t="s">
        <v>16</v>
      </c>
      <c r="E324" s="69" t="s">
        <v>16</v>
      </c>
      <c r="F324" s="68" t="s">
        <v>34</v>
      </c>
      <c r="G324" s="69" t="s">
        <v>16</v>
      </c>
      <c r="H324" s="426">
        <v>6</v>
      </c>
      <c r="I324" s="426">
        <v>5</v>
      </c>
      <c r="J324" s="426">
        <v>4</v>
      </c>
      <c r="K324" s="424" t="s">
        <v>77</v>
      </c>
      <c r="L324" s="85"/>
    </row>
    <row r="325" s="341" customFormat="1" ht="90" spans="1:12">
      <c r="A325" s="43" t="s">
        <v>871</v>
      </c>
      <c r="B325" s="43" t="s">
        <v>872</v>
      </c>
      <c r="C325" s="69" t="s">
        <v>873</v>
      </c>
      <c r="D325" s="68" t="s">
        <v>874</v>
      </c>
      <c r="E325" s="69" t="s">
        <v>16</v>
      </c>
      <c r="F325" s="68" t="s">
        <v>34</v>
      </c>
      <c r="G325" s="69" t="s">
        <v>16</v>
      </c>
      <c r="H325" s="426">
        <v>6</v>
      </c>
      <c r="I325" s="426">
        <v>5</v>
      </c>
      <c r="J325" s="426">
        <v>4</v>
      </c>
      <c r="K325" s="424" t="s">
        <v>77</v>
      </c>
      <c r="L325" s="85"/>
    </row>
    <row r="326" s="341" customFormat="1" ht="100.8" spans="1:12">
      <c r="A326" s="43" t="s">
        <v>875</v>
      </c>
      <c r="B326" s="43" t="s">
        <v>876</v>
      </c>
      <c r="C326" s="69" t="s">
        <v>877</v>
      </c>
      <c r="D326" s="68" t="s">
        <v>184</v>
      </c>
      <c r="E326" s="69" t="s">
        <v>16</v>
      </c>
      <c r="F326" s="68" t="s">
        <v>34</v>
      </c>
      <c r="G326" s="69" t="s">
        <v>16</v>
      </c>
      <c r="H326" s="426">
        <v>7</v>
      </c>
      <c r="I326" s="426">
        <v>6</v>
      </c>
      <c r="J326" s="426">
        <v>5</v>
      </c>
      <c r="K326" s="424" t="s">
        <v>77</v>
      </c>
      <c r="L326" s="85"/>
    </row>
    <row r="327" s="341" customFormat="1" ht="116.4" spans="1:12">
      <c r="A327" s="43" t="s">
        <v>878</v>
      </c>
      <c r="B327" s="43" t="s">
        <v>879</v>
      </c>
      <c r="C327" s="69" t="s">
        <v>880</v>
      </c>
      <c r="D327" s="68" t="s">
        <v>184</v>
      </c>
      <c r="E327" s="69" t="s">
        <v>16</v>
      </c>
      <c r="F327" s="68" t="s">
        <v>34</v>
      </c>
      <c r="G327" s="69" t="s">
        <v>16</v>
      </c>
      <c r="H327" s="426">
        <v>7</v>
      </c>
      <c r="I327" s="426">
        <v>6</v>
      </c>
      <c r="J327" s="426">
        <v>5</v>
      </c>
      <c r="K327" s="424" t="s">
        <v>88</v>
      </c>
      <c r="L327" s="85"/>
    </row>
    <row r="328" s="341" customFormat="1" ht="63.6" spans="1:12">
      <c r="A328" s="43" t="s">
        <v>881</v>
      </c>
      <c r="B328" s="43" t="s">
        <v>882</v>
      </c>
      <c r="C328" s="69" t="s">
        <v>883</v>
      </c>
      <c r="D328" s="68" t="s">
        <v>184</v>
      </c>
      <c r="E328" s="69" t="s">
        <v>16</v>
      </c>
      <c r="F328" s="68" t="s">
        <v>34</v>
      </c>
      <c r="G328" s="69" t="s">
        <v>16</v>
      </c>
      <c r="H328" s="426">
        <v>10</v>
      </c>
      <c r="I328" s="426">
        <v>8</v>
      </c>
      <c r="J328" s="426">
        <v>7</v>
      </c>
      <c r="K328" s="424" t="s">
        <v>88</v>
      </c>
      <c r="L328" s="85"/>
    </row>
    <row r="329" s="341" customFormat="1" ht="48" spans="1:12">
      <c r="A329" s="43" t="s">
        <v>884</v>
      </c>
      <c r="B329" s="43" t="s">
        <v>885</v>
      </c>
      <c r="C329" s="69" t="s">
        <v>886</v>
      </c>
      <c r="D329" s="68" t="s">
        <v>184</v>
      </c>
      <c r="E329" s="69" t="s">
        <v>16</v>
      </c>
      <c r="F329" s="68" t="s">
        <v>34</v>
      </c>
      <c r="G329" s="69" t="s">
        <v>16</v>
      </c>
      <c r="H329" s="426">
        <v>7</v>
      </c>
      <c r="I329" s="426">
        <v>6</v>
      </c>
      <c r="J329" s="426">
        <v>5</v>
      </c>
      <c r="K329" s="424" t="s">
        <v>77</v>
      </c>
      <c r="L329" s="85"/>
    </row>
    <row r="330" s="341" customFormat="1" spans="1:12">
      <c r="A330" s="43" t="s">
        <v>887</v>
      </c>
      <c r="B330" s="43" t="s">
        <v>888</v>
      </c>
      <c r="C330" s="69" t="s">
        <v>16</v>
      </c>
      <c r="D330" s="68" t="s">
        <v>16</v>
      </c>
      <c r="E330" s="69" t="s">
        <v>16</v>
      </c>
      <c r="F330" s="68"/>
      <c r="G330" s="69" t="s">
        <v>16</v>
      </c>
      <c r="H330" s="426" t="s">
        <v>16</v>
      </c>
      <c r="I330" s="426" t="s">
        <v>16</v>
      </c>
      <c r="J330" s="426" t="s">
        <v>16</v>
      </c>
      <c r="K330" s="424"/>
      <c r="L330" s="85"/>
    </row>
    <row r="331" s="341" customFormat="1" ht="46.8" spans="1:12">
      <c r="A331" s="43" t="s">
        <v>889</v>
      </c>
      <c r="B331" s="43" t="s">
        <v>890</v>
      </c>
      <c r="C331" s="69" t="s">
        <v>891</v>
      </c>
      <c r="D331" s="68" t="s">
        <v>16</v>
      </c>
      <c r="E331" s="69" t="s">
        <v>16</v>
      </c>
      <c r="F331" s="68" t="s">
        <v>34</v>
      </c>
      <c r="G331" s="69" t="s">
        <v>16</v>
      </c>
      <c r="H331" s="426">
        <v>3</v>
      </c>
      <c r="I331" s="426">
        <v>3</v>
      </c>
      <c r="J331" s="426">
        <v>3</v>
      </c>
      <c r="K331" s="424" t="s">
        <v>77</v>
      </c>
      <c r="L331" s="85"/>
    </row>
    <row r="332" s="341" customFormat="1" ht="48" spans="1:12">
      <c r="A332" s="43" t="s">
        <v>892</v>
      </c>
      <c r="B332" s="43" t="s">
        <v>893</v>
      </c>
      <c r="C332" s="69" t="s">
        <v>894</v>
      </c>
      <c r="D332" s="68" t="s">
        <v>184</v>
      </c>
      <c r="E332" s="69" t="s">
        <v>16</v>
      </c>
      <c r="F332" s="68" t="s">
        <v>34</v>
      </c>
      <c r="G332" s="69" t="s">
        <v>16</v>
      </c>
      <c r="H332" s="426">
        <v>4</v>
      </c>
      <c r="I332" s="426">
        <v>4</v>
      </c>
      <c r="J332" s="426">
        <v>4</v>
      </c>
      <c r="K332" s="424" t="s">
        <v>77</v>
      </c>
      <c r="L332" s="85"/>
    </row>
    <row r="333" s="341" customFormat="1" ht="46.8" spans="1:12">
      <c r="A333" s="43" t="s">
        <v>895</v>
      </c>
      <c r="B333" s="43" t="s">
        <v>896</v>
      </c>
      <c r="C333" s="69" t="s">
        <v>897</v>
      </c>
      <c r="D333" s="68" t="s">
        <v>16</v>
      </c>
      <c r="E333" s="69" t="s">
        <v>16</v>
      </c>
      <c r="F333" s="68" t="s">
        <v>34</v>
      </c>
      <c r="G333" s="69" t="s">
        <v>16</v>
      </c>
      <c r="H333" s="426">
        <v>2</v>
      </c>
      <c r="I333" s="426">
        <v>2</v>
      </c>
      <c r="J333" s="426">
        <v>2</v>
      </c>
      <c r="K333" s="424" t="s">
        <v>77</v>
      </c>
      <c r="L333" s="85"/>
    </row>
    <row r="334" s="341" customFormat="1" ht="31.2" spans="1:12">
      <c r="A334" s="43" t="s">
        <v>898</v>
      </c>
      <c r="B334" s="43" t="s">
        <v>899</v>
      </c>
      <c r="C334" s="69" t="s">
        <v>900</v>
      </c>
      <c r="D334" s="68" t="s">
        <v>16</v>
      </c>
      <c r="E334" s="69" t="s">
        <v>16</v>
      </c>
      <c r="F334" s="68" t="s">
        <v>34</v>
      </c>
      <c r="G334" s="69" t="s">
        <v>16</v>
      </c>
      <c r="H334" s="426">
        <v>2</v>
      </c>
      <c r="I334" s="426">
        <v>2</v>
      </c>
      <c r="J334" s="426">
        <v>2</v>
      </c>
      <c r="K334" s="424" t="s">
        <v>77</v>
      </c>
      <c r="L334" s="85"/>
    </row>
    <row r="335" s="341" customFormat="1" ht="46.8" spans="1:12">
      <c r="A335" s="43" t="s">
        <v>901</v>
      </c>
      <c r="B335" s="43" t="s">
        <v>902</v>
      </c>
      <c r="C335" s="69" t="s">
        <v>903</v>
      </c>
      <c r="D335" s="68" t="s">
        <v>184</v>
      </c>
      <c r="E335" s="69" t="s">
        <v>16</v>
      </c>
      <c r="F335" s="68" t="s">
        <v>34</v>
      </c>
      <c r="G335" s="69" t="s">
        <v>16</v>
      </c>
      <c r="H335" s="426">
        <v>3</v>
      </c>
      <c r="I335" s="426">
        <v>3</v>
      </c>
      <c r="J335" s="426">
        <v>3</v>
      </c>
      <c r="K335" s="424" t="s">
        <v>88</v>
      </c>
      <c r="L335" s="85"/>
    </row>
    <row r="336" s="341" customFormat="1" ht="46.8" spans="1:12">
      <c r="A336" s="43" t="s">
        <v>904</v>
      </c>
      <c r="B336" s="43" t="s">
        <v>905</v>
      </c>
      <c r="C336" s="69" t="s">
        <v>906</v>
      </c>
      <c r="D336" s="68" t="s">
        <v>177</v>
      </c>
      <c r="E336" s="69" t="s">
        <v>16</v>
      </c>
      <c r="F336" s="68" t="s">
        <v>34</v>
      </c>
      <c r="G336" s="69" t="s">
        <v>16</v>
      </c>
      <c r="H336" s="426">
        <v>10</v>
      </c>
      <c r="I336" s="426">
        <v>8</v>
      </c>
      <c r="J336" s="426">
        <v>7</v>
      </c>
      <c r="K336" s="424" t="s">
        <v>77</v>
      </c>
      <c r="L336" s="85"/>
    </row>
    <row r="337" s="341" customFormat="1" spans="1:12">
      <c r="A337" s="43" t="s">
        <v>907</v>
      </c>
      <c r="B337" s="43" t="s">
        <v>908</v>
      </c>
      <c r="C337" s="69" t="s">
        <v>16</v>
      </c>
      <c r="D337" s="68" t="s">
        <v>16</v>
      </c>
      <c r="E337" s="69" t="s">
        <v>16</v>
      </c>
      <c r="F337" s="68"/>
      <c r="G337" s="69" t="s">
        <v>16</v>
      </c>
      <c r="H337" s="426" t="s">
        <v>16</v>
      </c>
      <c r="I337" s="426" t="s">
        <v>16</v>
      </c>
      <c r="J337" s="426" t="s">
        <v>16</v>
      </c>
      <c r="K337" s="424"/>
      <c r="L337" s="85"/>
    </row>
    <row r="338" s="341" customFormat="1" ht="46.8" spans="1:12">
      <c r="A338" s="43" t="s">
        <v>909</v>
      </c>
      <c r="B338" s="43" t="s">
        <v>910</v>
      </c>
      <c r="C338" s="69" t="s">
        <v>911</v>
      </c>
      <c r="D338" s="68" t="s">
        <v>203</v>
      </c>
      <c r="E338" s="69" t="s">
        <v>16</v>
      </c>
      <c r="F338" s="68" t="s">
        <v>34</v>
      </c>
      <c r="G338" s="69" t="s">
        <v>16</v>
      </c>
      <c r="H338" s="426">
        <v>5</v>
      </c>
      <c r="I338" s="426">
        <v>5</v>
      </c>
      <c r="J338" s="426">
        <v>5</v>
      </c>
      <c r="K338" s="424" t="s">
        <v>77</v>
      </c>
      <c r="L338" s="85"/>
    </row>
    <row r="339" s="341" customFormat="1" ht="46.8" spans="1:12">
      <c r="A339" s="43" t="s">
        <v>912</v>
      </c>
      <c r="B339" s="43" t="s">
        <v>913</v>
      </c>
      <c r="C339" s="69" t="s">
        <v>914</v>
      </c>
      <c r="D339" s="68" t="s">
        <v>16</v>
      </c>
      <c r="E339" s="69" t="s">
        <v>16</v>
      </c>
      <c r="F339" s="68" t="s">
        <v>256</v>
      </c>
      <c r="G339" s="69" t="s">
        <v>16</v>
      </c>
      <c r="H339" s="426">
        <v>10</v>
      </c>
      <c r="I339" s="426">
        <v>8</v>
      </c>
      <c r="J339" s="426">
        <v>7</v>
      </c>
      <c r="K339" s="424" t="s">
        <v>77</v>
      </c>
      <c r="L339" s="85"/>
    </row>
    <row r="340" s="341" customFormat="1" ht="46.8" spans="1:12">
      <c r="A340" s="43" t="s">
        <v>915</v>
      </c>
      <c r="B340" s="43" t="s">
        <v>916</v>
      </c>
      <c r="C340" s="69" t="s">
        <v>917</v>
      </c>
      <c r="D340" s="68" t="s">
        <v>203</v>
      </c>
      <c r="E340" s="69" t="s">
        <v>16</v>
      </c>
      <c r="F340" s="68" t="s">
        <v>34</v>
      </c>
      <c r="G340" s="69" t="s">
        <v>16</v>
      </c>
      <c r="H340" s="426">
        <v>3</v>
      </c>
      <c r="I340" s="426">
        <v>3</v>
      </c>
      <c r="J340" s="426">
        <v>3</v>
      </c>
      <c r="K340" s="424" t="s">
        <v>77</v>
      </c>
      <c r="L340" s="85"/>
    </row>
    <row r="341" s="341" customFormat="1" ht="31.2" spans="1:12">
      <c r="A341" s="43" t="s">
        <v>918</v>
      </c>
      <c r="B341" s="43" t="s">
        <v>919</v>
      </c>
      <c r="C341" s="69" t="s">
        <v>920</v>
      </c>
      <c r="D341" s="68" t="s">
        <v>203</v>
      </c>
      <c r="E341" s="69" t="s">
        <v>16</v>
      </c>
      <c r="F341" s="68" t="s">
        <v>34</v>
      </c>
      <c r="G341" s="69" t="s">
        <v>16</v>
      </c>
      <c r="H341" s="426">
        <v>5</v>
      </c>
      <c r="I341" s="426">
        <v>5</v>
      </c>
      <c r="J341" s="426">
        <v>5</v>
      </c>
      <c r="K341" s="424" t="s">
        <v>77</v>
      </c>
      <c r="L341" s="85"/>
    </row>
    <row r="342" s="341" customFormat="1" ht="31.2" spans="1:12">
      <c r="A342" s="43" t="s">
        <v>921</v>
      </c>
      <c r="B342" s="43" t="s">
        <v>922</v>
      </c>
      <c r="C342" s="69" t="s">
        <v>920</v>
      </c>
      <c r="D342" s="68" t="s">
        <v>203</v>
      </c>
      <c r="E342" s="69" t="s">
        <v>16</v>
      </c>
      <c r="F342" s="68" t="s">
        <v>34</v>
      </c>
      <c r="G342" s="69" t="s">
        <v>16</v>
      </c>
      <c r="H342" s="426">
        <v>3</v>
      </c>
      <c r="I342" s="426">
        <v>3</v>
      </c>
      <c r="J342" s="426">
        <v>3</v>
      </c>
      <c r="K342" s="424" t="s">
        <v>77</v>
      </c>
      <c r="L342" s="85"/>
    </row>
    <row r="343" s="341" customFormat="1" ht="46.8" spans="1:12">
      <c r="A343" s="43" t="s">
        <v>923</v>
      </c>
      <c r="B343" s="43" t="s">
        <v>924</v>
      </c>
      <c r="C343" s="69" t="s">
        <v>925</v>
      </c>
      <c r="D343" s="68" t="s">
        <v>184</v>
      </c>
      <c r="E343" s="69" t="s">
        <v>16</v>
      </c>
      <c r="F343" s="68" t="s">
        <v>34</v>
      </c>
      <c r="G343" s="69" t="s">
        <v>16</v>
      </c>
      <c r="H343" s="426">
        <v>3</v>
      </c>
      <c r="I343" s="426">
        <v>3</v>
      </c>
      <c r="J343" s="426">
        <v>3</v>
      </c>
      <c r="K343" s="424" t="s">
        <v>77</v>
      </c>
      <c r="L343" s="85"/>
    </row>
    <row r="344" s="341" customFormat="1" ht="31.2" spans="1:12">
      <c r="A344" s="43" t="s">
        <v>926</v>
      </c>
      <c r="B344" s="43" t="s">
        <v>927</v>
      </c>
      <c r="C344" s="69" t="s">
        <v>928</v>
      </c>
      <c r="D344" s="68" t="s">
        <v>184</v>
      </c>
      <c r="E344" s="69" t="s">
        <v>16</v>
      </c>
      <c r="F344" s="68" t="s">
        <v>256</v>
      </c>
      <c r="G344" s="69" t="s">
        <v>16</v>
      </c>
      <c r="H344" s="426">
        <v>5</v>
      </c>
      <c r="I344" s="426">
        <v>5</v>
      </c>
      <c r="J344" s="426">
        <v>5</v>
      </c>
      <c r="K344" s="424" t="s">
        <v>77</v>
      </c>
      <c r="L344" s="85"/>
    </row>
    <row r="345" s="341" customFormat="1" ht="48" spans="1:12">
      <c r="A345" s="43" t="s">
        <v>929</v>
      </c>
      <c r="B345" s="43" t="s">
        <v>930</v>
      </c>
      <c r="C345" s="69" t="s">
        <v>931</v>
      </c>
      <c r="D345" s="68" t="s">
        <v>16</v>
      </c>
      <c r="E345" s="69" t="s">
        <v>16</v>
      </c>
      <c r="F345" s="68" t="s">
        <v>256</v>
      </c>
      <c r="G345" s="69" t="s">
        <v>16</v>
      </c>
      <c r="H345" s="426">
        <v>5</v>
      </c>
      <c r="I345" s="426">
        <v>5</v>
      </c>
      <c r="J345" s="426">
        <v>5</v>
      </c>
      <c r="K345" s="424" t="s">
        <v>77</v>
      </c>
      <c r="L345" s="85"/>
    </row>
    <row r="346" s="341" customFormat="1" spans="1:12">
      <c r="A346" s="43" t="s">
        <v>932</v>
      </c>
      <c r="B346" s="43" t="s">
        <v>933</v>
      </c>
      <c r="C346" s="69" t="s">
        <v>16</v>
      </c>
      <c r="D346" s="68" t="s">
        <v>16</v>
      </c>
      <c r="E346" s="69" t="s">
        <v>16</v>
      </c>
      <c r="F346" s="68"/>
      <c r="G346" s="69" t="s">
        <v>16</v>
      </c>
      <c r="H346" s="426" t="s">
        <v>16</v>
      </c>
      <c r="I346" s="426" t="s">
        <v>16</v>
      </c>
      <c r="J346" s="426" t="s">
        <v>16</v>
      </c>
      <c r="K346" s="424"/>
      <c r="L346" s="85"/>
    </row>
    <row r="347" s="341" customFormat="1" ht="46.8" spans="1:12">
      <c r="A347" s="43" t="s">
        <v>934</v>
      </c>
      <c r="B347" s="43" t="s">
        <v>935</v>
      </c>
      <c r="C347" s="69" t="s">
        <v>936</v>
      </c>
      <c r="D347" s="68" t="s">
        <v>16</v>
      </c>
      <c r="E347" s="69" t="s">
        <v>16</v>
      </c>
      <c r="F347" s="68" t="s">
        <v>256</v>
      </c>
      <c r="G347" s="69" t="s">
        <v>16</v>
      </c>
      <c r="H347" s="426">
        <v>5</v>
      </c>
      <c r="I347" s="426">
        <v>5</v>
      </c>
      <c r="J347" s="426">
        <v>5</v>
      </c>
      <c r="K347" s="424" t="s">
        <v>77</v>
      </c>
      <c r="L347" s="85"/>
    </row>
    <row r="348" s="341" customFormat="1" ht="48" spans="1:12">
      <c r="A348" s="43" t="s">
        <v>937</v>
      </c>
      <c r="B348" s="43" t="s">
        <v>938</v>
      </c>
      <c r="C348" s="69" t="s">
        <v>939</v>
      </c>
      <c r="D348" s="68" t="s">
        <v>16</v>
      </c>
      <c r="E348" s="69" t="s">
        <v>16</v>
      </c>
      <c r="F348" s="68" t="s">
        <v>256</v>
      </c>
      <c r="G348" s="69" t="s">
        <v>16</v>
      </c>
      <c r="H348" s="426">
        <v>10</v>
      </c>
      <c r="I348" s="426">
        <v>8</v>
      </c>
      <c r="J348" s="426">
        <v>7</v>
      </c>
      <c r="K348" s="424" t="s">
        <v>77</v>
      </c>
      <c r="L348" s="85"/>
    </row>
    <row r="349" s="341" customFormat="1" ht="46.8" spans="1:12">
      <c r="A349" s="43" t="s">
        <v>940</v>
      </c>
      <c r="B349" s="43" t="s">
        <v>941</v>
      </c>
      <c r="C349" s="69" t="s">
        <v>942</v>
      </c>
      <c r="D349" s="68" t="s">
        <v>184</v>
      </c>
      <c r="E349" s="69" t="s">
        <v>16</v>
      </c>
      <c r="F349" s="68" t="s">
        <v>256</v>
      </c>
      <c r="G349" s="69" t="s">
        <v>16</v>
      </c>
      <c r="H349" s="426">
        <v>7</v>
      </c>
      <c r="I349" s="426">
        <v>6</v>
      </c>
      <c r="J349" s="426">
        <v>5</v>
      </c>
      <c r="K349" s="424" t="s">
        <v>77</v>
      </c>
      <c r="L349" s="85"/>
    </row>
    <row r="350" s="341" customFormat="1" ht="48" spans="1:12">
      <c r="A350" s="43" t="s">
        <v>943</v>
      </c>
      <c r="B350" s="43" t="s">
        <v>944</v>
      </c>
      <c r="C350" s="69" t="s">
        <v>945</v>
      </c>
      <c r="D350" s="68" t="s">
        <v>946</v>
      </c>
      <c r="E350" s="69" t="s">
        <v>16</v>
      </c>
      <c r="F350" s="68" t="s">
        <v>34</v>
      </c>
      <c r="G350" s="69" t="s">
        <v>16</v>
      </c>
      <c r="H350" s="426">
        <v>10</v>
      </c>
      <c r="I350" s="426">
        <v>8</v>
      </c>
      <c r="J350" s="426">
        <v>7</v>
      </c>
      <c r="K350" s="424" t="s">
        <v>77</v>
      </c>
      <c r="L350" s="85"/>
    </row>
    <row r="351" s="341" customFormat="1" ht="31.2" spans="1:12">
      <c r="A351" s="43" t="s">
        <v>947</v>
      </c>
      <c r="B351" s="43" t="s">
        <v>948</v>
      </c>
      <c r="C351" s="69" t="s">
        <v>949</v>
      </c>
      <c r="D351" s="68" t="s">
        <v>184</v>
      </c>
      <c r="E351" s="69" t="s">
        <v>16</v>
      </c>
      <c r="F351" s="68" t="s">
        <v>34</v>
      </c>
      <c r="G351" s="69" t="s">
        <v>16</v>
      </c>
      <c r="H351" s="426">
        <v>10</v>
      </c>
      <c r="I351" s="426">
        <v>8</v>
      </c>
      <c r="J351" s="426">
        <v>7</v>
      </c>
      <c r="K351" s="424" t="s">
        <v>77</v>
      </c>
      <c r="L351" s="85"/>
    </row>
    <row r="352" s="341" customFormat="1" ht="31.2" spans="1:12">
      <c r="A352" s="43" t="s">
        <v>950</v>
      </c>
      <c r="B352" s="43" t="s">
        <v>951</v>
      </c>
      <c r="C352" s="69" t="s">
        <v>952</v>
      </c>
      <c r="D352" s="68" t="s">
        <v>203</v>
      </c>
      <c r="E352" s="69" t="s">
        <v>16</v>
      </c>
      <c r="F352" s="68" t="s">
        <v>34</v>
      </c>
      <c r="G352" s="69" t="s">
        <v>16</v>
      </c>
      <c r="H352" s="426">
        <v>10</v>
      </c>
      <c r="I352" s="426">
        <v>8</v>
      </c>
      <c r="J352" s="426">
        <v>7</v>
      </c>
      <c r="K352" s="424" t="s">
        <v>77</v>
      </c>
      <c r="L352" s="85"/>
    </row>
    <row r="353" s="341" customFormat="1" ht="31.2" spans="1:12">
      <c r="A353" s="43" t="s">
        <v>953</v>
      </c>
      <c r="B353" s="43" t="s">
        <v>954</v>
      </c>
      <c r="C353" s="69" t="s">
        <v>955</v>
      </c>
      <c r="D353" s="68" t="s">
        <v>16</v>
      </c>
      <c r="E353" s="69" t="s">
        <v>16</v>
      </c>
      <c r="F353" s="68" t="s">
        <v>256</v>
      </c>
      <c r="G353" s="69" t="s">
        <v>16</v>
      </c>
      <c r="H353" s="426">
        <v>8</v>
      </c>
      <c r="I353" s="426">
        <v>7</v>
      </c>
      <c r="J353" s="426">
        <v>6</v>
      </c>
      <c r="K353" s="424" t="s">
        <v>77</v>
      </c>
      <c r="L353" s="85"/>
    </row>
    <row r="354" s="341" customFormat="1" ht="62.4" spans="1:12">
      <c r="A354" s="43" t="s">
        <v>956</v>
      </c>
      <c r="B354" s="43" t="s">
        <v>957</v>
      </c>
      <c r="C354" s="69" t="s">
        <v>958</v>
      </c>
      <c r="D354" s="68" t="s">
        <v>203</v>
      </c>
      <c r="E354" s="69" t="s">
        <v>16</v>
      </c>
      <c r="F354" s="68" t="s">
        <v>34</v>
      </c>
      <c r="G354" s="69" t="s">
        <v>16</v>
      </c>
      <c r="H354" s="426">
        <v>8</v>
      </c>
      <c r="I354" s="426">
        <v>7</v>
      </c>
      <c r="J354" s="426">
        <v>6</v>
      </c>
      <c r="K354" s="424" t="s">
        <v>77</v>
      </c>
      <c r="L354" s="85"/>
    </row>
    <row r="355" s="341" customFormat="1" ht="48" spans="1:12">
      <c r="A355" s="43" t="s">
        <v>959</v>
      </c>
      <c r="B355" s="43" t="s">
        <v>960</v>
      </c>
      <c r="C355" s="69" t="s">
        <v>961</v>
      </c>
      <c r="D355" s="68" t="s">
        <v>16</v>
      </c>
      <c r="E355" s="69" t="s">
        <v>16</v>
      </c>
      <c r="F355" s="68" t="s">
        <v>34</v>
      </c>
      <c r="G355" s="69" t="s">
        <v>16</v>
      </c>
      <c r="H355" s="426">
        <v>5</v>
      </c>
      <c r="I355" s="426">
        <v>5</v>
      </c>
      <c r="J355" s="426">
        <v>5</v>
      </c>
      <c r="K355" s="424" t="s">
        <v>77</v>
      </c>
      <c r="L355" s="85"/>
    </row>
    <row r="356" s="341" customFormat="1" ht="31.2" spans="1:12">
      <c r="A356" s="43" t="s">
        <v>962</v>
      </c>
      <c r="B356" s="43" t="s">
        <v>963</v>
      </c>
      <c r="C356" s="69" t="s">
        <v>964</v>
      </c>
      <c r="D356" s="68" t="s">
        <v>16</v>
      </c>
      <c r="E356" s="69" t="s">
        <v>16</v>
      </c>
      <c r="F356" s="68" t="s">
        <v>256</v>
      </c>
      <c r="G356" s="69" t="s">
        <v>16</v>
      </c>
      <c r="H356" s="426">
        <v>5</v>
      </c>
      <c r="I356" s="426">
        <v>5</v>
      </c>
      <c r="J356" s="426">
        <v>5</v>
      </c>
      <c r="K356" s="424" t="s">
        <v>77</v>
      </c>
      <c r="L356" s="85"/>
    </row>
    <row r="357" s="341" customFormat="1" ht="46.8" spans="1:12">
      <c r="A357" s="43" t="s">
        <v>965</v>
      </c>
      <c r="B357" s="43" t="s">
        <v>966</v>
      </c>
      <c r="C357" s="69" t="s">
        <v>967</v>
      </c>
      <c r="D357" s="68" t="s">
        <v>203</v>
      </c>
      <c r="E357" s="69" t="s">
        <v>16</v>
      </c>
      <c r="F357" s="68" t="s">
        <v>34</v>
      </c>
      <c r="G357" s="69" t="s">
        <v>16</v>
      </c>
      <c r="H357" s="426">
        <v>8</v>
      </c>
      <c r="I357" s="426">
        <v>7</v>
      </c>
      <c r="J357" s="426">
        <v>6</v>
      </c>
      <c r="K357" s="424" t="s">
        <v>44</v>
      </c>
      <c r="L357" s="85"/>
    </row>
    <row r="358" s="341" customFormat="1" ht="46.8" spans="1:12">
      <c r="A358" s="43" t="s">
        <v>968</v>
      </c>
      <c r="B358" s="43" t="s">
        <v>969</v>
      </c>
      <c r="C358" s="69" t="s">
        <v>970</v>
      </c>
      <c r="D358" s="68" t="s">
        <v>203</v>
      </c>
      <c r="E358" s="69" t="s">
        <v>16</v>
      </c>
      <c r="F358" s="68" t="s">
        <v>256</v>
      </c>
      <c r="G358" s="69" t="s">
        <v>16</v>
      </c>
      <c r="H358" s="426">
        <v>8</v>
      </c>
      <c r="I358" s="426">
        <v>7</v>
      </c>
      <c r="J358" s="426">
        <v>6</v>
      </c>
      <c r="K358" s="424" t="s">
        <v>44</v>
      </c>
      <c r="L358" s="85"/>
    </row>
    <row r="359" s="341" customFormat="1" ht="46.8" spans="1:12">
      <c r="A359" s="43" t="s">
        <v>971</v>
      </c>
      <c r="B359" s="43" t="s">
        <v>972</v>
      </c>
      <c r="C359" s="69" t="s">
        <v>973</v>
      </c>
      <c r="D359" s="68" t="s">
        <v>203</v>
      </c>
      <c r="E359" s="69" t="s">
        <v>16</v>
      </c>
      <c r="F359" s="68" t="s">
        <v>256</v>
      </c>
      <c r="G359" s="69" t="s">
        <v>16</v>
      </c>
      <c r="H359" s="426">
        <v>80</v>
      </c>
      <c r="I359" s="426">
        <v>65</v>
      </c>
      <c r="J359" s="426">
        <v>55</v>
      </c>
      <c r="K359" s="424" t="s">
        <v>44</v>
      </c>
      <c r="L359" s="85"/>
    </row>
    <row r="360" s="341" customFormat="1" ht="46.8" spans="1:12">
      <c r="A360" s="43" t="s">
        <v>974</v>
      </c>
      <c r="B360" s="43" t="s">
        <v>975</v>
      </c>
      <c r="C360" s="69" t="s">
        <v>976</v>
      </c>
      <c r="D360" s="68" t="s">
        <v>203</v>
      </c>
      <c r="E360" s="69" t="s">
        <v>16</v>
      </c>
      <c r="F360" s="68" t="s">
        <v>256</v>
      </c>
      <c r="G360" s="69" t="s">
        <v>16</v>
      </c>
      <c r="H360" s="426">
        <v>120</v>
      </c>
      <c r="I360" s="426">
        <v>95</v>
      </c>
      <c r="J360" s="426">
        <v>85</v>
      </c>
      <c r="K360" s="424" t="s">
        <v>44</v>
      </c>
      <c r="L360" s="85"/>
    </row>
    <row r="361" s="341" customFormat="1" ht="31.2" spans="1:12">
      <c r="A361" s="43" t="s">
        <v>977</v>
      </c>
      <c r="B361" s="43" t="s">
        <v>978</v>
      </c>
      <c r="C361" s="69" t="s">
        <v>979</v>
      </c>
      <c r="D361" s="68" t="s">
        <v>203</v>
      </c>
      <c r="E361" s="69" t="s">
        <v>16</v>
      </c>
      <c r="F361" s="68" t="s">
        <v>256</v>
      </c>
      <c r="G361" s="69" t="s">
        <v>16</v>
      </c>
      <c r="H361" s="426">
        <v>8</v>
      </c>
      <c r="I361" s="426">
        <v>7</v>
      </c>
      <c r="J361" s="426">
        <v>6</v>
      </c>
      <c r="K361" s="424" t="s">
        <v>44</v>
      </c>
      <c r="L361" s="85"/>
    </row>
    <row r="362" s="341" customFormat="1" ht="81.6" spans="1:12">
      <c r="A362" s="43" t="s">
        <v>980</v>
      </c>
      <c r="B362" s="43" t="s">
        <v>981</v>
      </c>
      <c r="C362" s="69" t="s">
        <v>982</v>
      </c>
      <c r="D362" s="68" t="s">
        <v>203</v>
      </c>
      <c r="E362" s="69" t="s">
        <v>16</v>
      </c>
      <c r="F362" s="68" t="s">
        <v>34</v>
      </c>
      <c r="G362" s="69" t="s">
        <v>16</v>
      </c>
      <c r="H362" s="426">
        <v>8</v>
      </c>
      <c r="I362" s="426">
        <v>7</v>
      </c>
      <c r="J362" s="426">
        <v>6</v>
      </c>
      <c r="K362" s="424" t="s">
        <v>44</v>
      </c>
      <c r="L362" s="85"/>
    </row>
    <row r="363" s="341" customFormat="1" ht="46.8" spans="1:12">
      <c r="A363" s="43" t="s">
        <v>983</v>
      </c>
      <c r="B363" s="43" t="s">
        <v>984</v>
      </c>
      <c r="C363" s="69" t="s">
        <v>985</v>
      </c>
      <c r="D363" s="68" t="s">
        <v>203</v>
      </c>
      <c r="E363" s="69" t="s">
        <v>16</v>
      </c>
      <c r="F363" s="68" t="s">
        <v>256</v>
      </c>
      <c r="G363" s="69" t="s">
        <v>16</v>
      </c>
      <c r="H363" s="426">
        <v>8</v>
      </c>
      <c r="I363" s="426">
        <v>7</v>
      </c>
      <c r="J363" s="426">
        <v>6</v>
      </c>
      <c r="K363" s="424" t="s">
        <v>44</v>
      </c>
      <c r="L363" s="85"/>
    </row>
    <row r="364" s="341" customFormat="1" ht="46.8" spans="1:12">
      <c r="A364" s="43" t="s">
        <v>986</v>
      </c>
      <c r="B364" s="43" t="s">
        <v>987</v>
      </c>
      <c r="C364" s="69" t="s">
        <v>988</v>
      </c>
      <c r="D364" s="68" t="s">
        <v>184</v>
      </c>
      <c r="E364" s="69" t="s">
        <v>16</v>
      </c>
      <c r="F364" s="68" t="s">
        <v>34</v>
      </c>
      <c r="G364" s="69" t="s">
        <v>16</v>
      </c>
      <c r="H364" s="426">
        <v>40</v>
      </c>
      <c r="I364" s="426">
        <v>32</v>
      </c>
      <c r="J364" s="426">
        <v>28</v>
      </c>
      <c r="K364" s="424" t="s">
        <v>44</v>
      </c>
      <c r="L364" s="85"/>
    </row>
    <row r="365" s="341" customFormat="1" ht="46.8" spans="1:12">
      <c r="A365" s="43" t="s">
        <v>989</v>
      </c>
      <c r="B365" s="43" t="s">
        <v>990</v>
      </c>
      <c r="C365" s="69" t="s">
        <v>988</v>
      </c>
      <c r="D365" s="68" t="s">
        <v>184</v>
      </c>
      <c r="E365" s="69" t="s">
        <v>16</v>
      </c>
      <c r="F365" s="68" t="s">
        <v>256</v>
      </c>
      <c r="G365" s="69" t="s">
        <v>16</v>
      </c>
      <c r="H365" s="426">
        <v>50</v>
      </c>
      <c r="I365" s="426">
        <v>40</v>
      </c>
      <c r="J365" s="426">
        <v>35</v>
      </c>
      <c r="K365" s="424" t="s">
        <v>44</v>
      </c>
      <c r="L365" s="85"/>
    </row>
    <row r="366" s="341" customFormat="1" ht="46.8" spans="1:12">
      <c r="A366" s="43" t="s">
        <v>991</v>
      </c>
      <c r="B366" s="43" t="s">
        <v>992</v>
      </c>
      <c r="C366" s="69" t="s">
        <v>993</v>
      </c>
      <c r="D366" s="68" t="s">
        <v>184</v>
      </c>
      <c r="E366" s="69" t="s">
        <v>16</v>
      </c>
      <c r="F366" s="68" t="s">
        <v>256</v>
      </c>
      <c r="G366" s="69" t="s">
        <v>16</v>
      </c>
      <c r="H366" s="426">
        <v>30</v>
      </c>
      <c r="I366" s="426">
        <v>25</v>
      </c>
      <c r="J366" s="426">
        <v>20</v>
      </c>
      <c r="K366" s="424" t="s">
        <v>44</v>
      </c>
      <c r="L366" s="85"/>
    </row>
    <row r="367" s="341" customFormat="1" ht="31.2" spans="1:12">
      <c r="A367" s="43" t="s">
        <v>994</v>
      </c>
      <c r="B367" s="43" t="s">
        <v>995</v>
      </c>
      <c r="C367" s="69" t="s">
        <v>996</v>
      </c>
      <c r="D367" s="68" t="s">
        <v>177</v>
      </c>
      <c r="E367" s="69" t="s">
        <v>16</v>
      </c>
      <c r="F367" s="68" t="s">
        <v>256</v>
      </c>
      <c r="G367" s="69" t="s">
        <v>16</v>
      </c>
      <c r="H367" s="426">
        <v>130</v>
      </c>
      <c r="I367" s="426">
        <v>105</v>
      </c>
      <c r="J367" s="426">
        <v>90</v>
      </c>
      <c r="K367" s="424" t="s">
        <v>44</v>
      </c>
      <c r="L367" s="85"/>
    </row>
    <row r="368" s="341" customFormat="1" ht="31.2" spans="1:12">
      <c r="A368" s="43" t="s">
        <v>997</v>
      </c>
      <c r="B368" s="43" t="s">
        <v>998</v>
      </c>
      <c r="C368" s="69" t="s">
        <v>996</v>
      </c>
      <c r="D368" s="68" t="s">
        <v>203</v>
      </c>
      <c r="E368" s="69" t="s">
        <v>16</v>
      </c>
      <c r="F368" s="68" t="s">
        <v>256</v>
      </c>
      <c r="G368" s="69" t="s">
        <v>16</v>
      </c>
      <c r="H368" s="426">
        <v>40</v>
      </c>
      <c r="I368" s="426">
        <v>32</v>
      </c>
      <c r="J368" s="426">
        <v>28</v>
      </c>
      <c r="K368" s="424" t="s">
        <v>44</v>
      </c>
      <c r="L368" s="85"/>
    </row>
    <row r="369" s="341" customFormat="1" ht="31.2" spans="1:12">
      <c r="A369" s="43" t="s">
        <v>999</v>
      </c>
      <c r="B369" s="43" t="s">
        <v>1000</v>
      </c>
      <c r="C369" s="69" t="s">
        <v>996</v>
      </c>
      <c r="D369" s="68" t="s">
        <v>203</v>
      </c>
      <c r="E369" s="69" t="s">
        <v>16</v>
      </c>
      <c r="F369" s="68" t="s">
        <v>256</v>
      </c>
      <c r="G369" s="69" t="s">
        <v>16</v>
      </c>
      <c r="H369" s="426">
        <v>20</v>
      </c>
      <c r="I369" s="426">
        <v>16</v>
      </c>
      <c r="J369" s="426">
        <v>14</v>
      </c>
      <c r="K369" s="424" t="s">
        <v>44</v>
      </c>
      <c r="L369" s="85"/>
    </row>
    <row r="370" s="341" customFormat="1" ht="46.8" spans="1:12">
      <c r="A370" s="43" t="s">
        <v>1001</v>
      </c>
      <c r="B370" s="43" t="s">
        <v>1002</v>
      </c>
      <c r="C370" s="69" t="s">
        <v>1003</v>
      </c>
      <c r="D370" s="68" t="s">
        <v>184</v>
      </c>
      <c r="E370" s="69" t="s">
        <v>16</v>
      </c>
      <c r="F370" s="68" t="s">
        <v>256</v>
      </c>
      <c r="G370" s="69" t="s">
        <v>16</v>
      </c>
      <c r="H370" s="426">
        <v>10</v>
      </c>
      <c r="I370" s="426">
        <v>8</v>
      </c>
      <c r="J370" s="426">
        <v>7</v>
      </c>
      <c r="K370" s="424" t="s">
        <v>44</v>
      </c>
      <c r="L370" s="85"/>
    </row>
    <row r="371" s="341" customFormat="1" ht="46.8" spans="1:12">
      <c r="A371" s="43" t="s">
        <v>1004</v>
      </c>
      <c r="B371" s="43" t="s">
        <v>1005</v>
      </c>
      <c r="C371" s="69" t="s">
        <v>1006</v>
      </c>
      <c r="D371" s="68" t="s">
        <v>184</v>
      </c>
      <c r="E371" s="69" t="s">
        <v>16</v>
      </c>
      <c r="F371" s="68" t="s">
        <v>256</v>
      </c>
      <c r="G371" s="69" t="s">
        <v>16</v>
      </c>
      <c r="H371" s="426">
        <v>60</v>
      </c>
      <c r="I371" s="426">
        <v>48</v>
      </c>
      <c r="J371" s="426">
        <v>42</v>
      </c>
      <c r="K371" s="424" t="s">
        <v>44</v>
      </c>
      <c r="L371" s="85"/>
    </row>
    <row r="372" s="341" customFormat="1" ht="31.2" spans="1:12">
      <c r="A372" s="43" t="s">
        <v>1007</v>
      </c>
      <c r="B372" s="43" t="s">
        <v>1008</v>
      </c>
      <c r="C372" s="69" t="s">
        <v>1009</v>
      </c>
      <c r="D372" s="68" t="s">
        <v>203</v>
      </c>
      <c r="E372" s="69" t="s">
        <v>16</v>
      </c>
      <c r="F372" s="68" t="s">
        <v>256</v>
      </c>
      <c r="G372" s="69" t="s">
        <v>16</v>
      </c>
      <c r="H372" s="426">
        <v>80</v>
      </c>
      <c r="I372" s="426">
        <v>65</v>
      </c>
      <c r="J372" s="426">
        <v>55</v>
      </c>
      <c r="K372" s="424" t="s">
        <v>44</v>
      </c>
      <c r="L372" s="85"/>
    </row>
    <row r="373" s="341" customFormat="1" ht="46.8" spans="1:12">
      <c r="A373" s="43" t="s">
        <v>1010</v>
      </c>
      <c r="B373" s="43" t="s">
        <v>1011</v>
      </c>
      <c r="C373" s="69" t="s">
        <v>1012</v>
      </c>
      <c r="D373" s="68" t="s">
        <v>203</v>
      </c>
      <c r="E373" s="69" t="s">
        <v>16</v>
      </c>
      <c r="F373" s="68" t="s">
        <v>256</v>
      </c>
      <c r="G373" s="69" t="s">
        <v>16</v>
      </c>
      <c r="H373" s="426">
        <v>80</v>
      </c>
      <c r="I373" s="426">
        <v>65</v>
      </c>
      <c r="J373" s="426">
        <v>55</v>
      </c>
      <c r="K373" s="424" t="s">
        <v>44</v>
      </c>
      <c r="L373" s="85"/>
    </row>
    <row r="374" s="341" customFormat="1" ht="31.2" spans="1:12">
      <c r="A374" s="43" t="s">
        <v>1013</v>
      </c>
      <c r="B374" s="43" t="s">
        <v>1014</v>
      </c>
      <c r="C374" s="69" t="s">
        <v>1015</v>
      </c>
      <c r="D374" s="68" t="s">
        <v>203</v>
      </c>
      <c r="E374" s="69" t="s">
        <v>16</v>
      </c>
      <c r="F374" s="68" t="s">
        <v>34</v>
      </c>
      <c r="G374" s="69" t="s">
        <v>16</v>
      </c>
      <c r="H374" s="426">
        <v>80</v>
      </c>
      <c r="I374" s="426">
        <v>65</v>
      </c>
      <c r="J374" s="426">
        <v>55</v>
      </c>
      <c r="K374" s="424" t="s">
        <v>44</v>
      </c>
      <c r="L374" s="85"/>
    </row>
    <row r="375" s="341" customFormat="1" ht="46.8" spans="1:12">
      <c r="A375" s="43" t="s">
        <v>1016</v>
      </c>
      <c r="B375" s="43" t="s">
        <v>1017</v>
      </c>
      <c r="C375" s="69" t="s">
        <v>1018</v>
      </c>
      <c r="D375" s="68" t="s">
        <v>177</v>
      </c>
      <c r="E375" s="69" t="s">
        <v>16</v>
      </c>
      <c r="F375" s="68" t="s">
        <v>256</v>
      </c>
      <c r="G375" s="69" t="s">
        <v>16</v>
      </c>
      <c r="H375" s="426">
        <v>85</v>
      </c>
      <c r="I375" s="426">
        <v>68</v>
      </c>
      <c r="J375" s="426">
        <v>60</v>
      </c>
      <c r="K375" s="424" t="s">
        <v>44</v>
      </c>
      <c r="L375" s="85"/>
    </row>
    <row r="376" s="341" customFormat="1" ht="46.8" spans="1:12">
      <c r="A376" s="43" t="s">
        <v>1019</v>
      </c>
      <c r="B376" s="43" t="s">
        <v>1020</v>
      </c>
      <c r="C376" s="69" t="s">
        <v>1021</v>
      </c>
      <c r="D376" s="68" t="s">
        <v>203</v>
      </c>
      <c r="E376" s="69" t="s">
        <v>16</v>
      </c>
      <c r="F376" s="68" t="s">
        <v>256</v>
      </c>
      <c r="G376" s="69" t="s">
        <v>16</v>
      </c>
      <c r="H376" s="426">
        <v>80</v>
      </c>
      <c r="I376" s="426">
        <v>65</v>
      </c>
      <c r="J376" s="426">
        <v>55</v>
      </c>
      <c r="K376" s="424" t="s">
        <v>44</v>
      </c>
      <c r="L376" s="85"/>
    </row>
    <row r="377" s="341" customFormat="1" ht="48" spans="1:12">
      <c r="A377" s="43" t="s">
        <v>1022</v>
      </c>
      <c r="B377" s="43" t="s">
        <v>1023</v>
      </c>
      <c r="C377" s="69" t="s">
        <v>1024</v>
      </c>
      <c r="D377" s="68" t="s">
        <v>203</v>
      </c>
      <c r="E377" s="69" t="s">
        <v>16</v>
      </c>
      <c r="F377" s="68" t="s">
        <v>256</v>
      </c>
      <c r="G377" s="69" t="s">
        <v>16</v>
      </c>
      <c r="H377" s="426">
        <v>80</v>
      </c>
      <c r="I377" s="426">
        <v>65</v>
      </c>
      <c r="J377" s="426">
        <v>55</v>
      </c>
      <c r="K377" s="424" t="s">
        <v>44</v>
      </c>
      <c r="L377" s="85"/>
    </row>
    <row r="378" s="341" customFormat="1" spans="1:12">
      <c r="A378" s="43" t="s">
        <v>1025</v>
      </c>
      <c r="B378" s="43" t="s">
        <v>1026</v>
      </c>
      <c r="C378" s="69" t="s">
        <v>16</v>
      </c>
      <c r="D378" s="68" t="s">
        <v>16</v>
      </c>
      <c r="E378" s="69" t="s">
        <v>16</v>
      </c>
      <c r="F378" s="68"/>
      <c r="G378" s="69" t="s">
        <v>16</v>
      </c>
      <c r="H378" s="426" t="s">
        <v>16</v>
      </c>
      <c r="I378" s="426" t="s">
        <v>16</v>
      </c>
      <c r="J378" s="426" t="s">
        <v>16</v>
      </c>
      <c r="K378" s="424"/>
      <c r="L378" s="85"/>
    </row>
    <row r="379" s="341" customFormat="1" ht="31.2" spans="1:12">
      <c r="A379" s="43" t="s">
        <v>1027</v>
      </c>
      <c r="B379" s="43" t="s">
        <v>1028</v>
      </c>
      <c r="C379" s="69" t="s">
        <v>16</v>
      </c>
      <c r="D379" s="68" t="s">
        <v>16</v>
      </c>
      <c r="E379" s="69" t="s">
        <v>16</v>
      </c>
      <c r="F379" s="68"/>
      <c r="G379" s="69" t="s">
        <v>16</v>
      </c>
      <c r="H379" s="426" t="s">
        <v>16</v>
      </c>
      <c r="I379" s="426" t="s">
        <v>16</v>
      </c>
      <c r="J379" s="426" t="s">
        <v>16</v>
      </c>
      <c r="K379" s="424"/>
      <c r="L379" s="85"/>
    </row>
    <row r="380" s="341" customFormat="1" ht="48" spans="1:12">
      <c r="A380" s="43" t="s">
        <v>1029</v>
      </c>
      <c r="B380" s="43" t="s">
        <v>1030</v>
      </c>
      <c r="C380" s="69" t="s">
        <v>1031</v>
      </c>
      <c r="D380" s="68" t="s">
        <v>1032</v>
      </c>
      <c r="E380" s="69" t="s">
        <v>16</v>
      </c>
      <c r="F380" s="68" t="s">
        <v>256</v>
      </c>
      <c r="G380" s="69" t="s">
        <v>16</v>
      </c>
      <c r="H380" s="426">
        <v>4.5</v>
      </c>
      <c r="I380" s="426">
        <v>4.5</v>
      </c>
      <c r="J380" s="426">
        <v>4.5</v>
      </c>
      <c r="K380" s="424" t="s">
        <v>77</v>
      </c>
      <c r="L380" s="85"/>
    </row>
    <row r="381" s="341" customFormat="1" ht="48" spans="1:12">
      <c r="A381" s="43" t="s">
        <v>1033</v>
      </c>
      <c r="B381" s="43" t="s">
        <v>1034</v>
      </c>
      <c r="C381" s="69" t="s">
        <v>1035</v>
      </c>
      <c r="D381" s="68" t="s">
        <v>1032</v>
      </c>
      <c r="E381" s="69" t="s">
        <v>16</v>
      </c>
      <c r="F381" s="68" t="s">
        <v>256</v>
      </c>
      <c r="G381" s="69" t="s">
        <v>16</v>
      </c>
      <c r="H381" s="426">
        <v>5</v>
      </c>
      <c r="I381" s="426">
        <v>5</v>
      </c>
      <c r="J381" s="426">
        <v>5</v>
      </c>
      <c r="K381" s="424" t="s">
        <v>77</v>
      </c>
      <c r="L381" s="85"/>
    </row>
    <row r="382" s="341" customFormat="1" ht="48" spans="1:12">
      <c r="A382" s="43" t="s">
        <v>1036</v>
      </c>
      <c r="B382" s="43" t="s">
        <v>1037</v>
      </c>
      <c r="C382" s="69" t="s">
        <v>1035</v>
      </c>
      <c r="D382" s="68" t="s">
        <v>874</v>
      </c>
      <c r="E382" s="69" t="s">
        <v>16</v>
      </c>
      <c r="F382" s="68" t="s">
        <v>256</v>
      </c>
      <c r="G382" s="69" t="s">
        <v>16</v>
      </c>
      <c r="H382" s="426">
        <v>20</v>
      </c>
      <c r="I382" s="426">
        <v>16</v>
      </c>
      <c r="J382" s="426">
        <v>14</v>
      </c>
      <c r="K382" s="424" t="s">
        <v>77</v>
      </c>
      <c r="L382" s="85"/>
    </row>
    <row r="383" s="341" customFormat="1" ht="48" spans="1:12">
      <c r="A383" s="43" t="s">
        <v>1038</v>
      </c>
      <c r="B383" s="43" t="s">
        <v>1039</v>
      </c>
      <c r="C383" s="69" t="s">
        <v>1040</v>
      </c>
      <c r="D383" s="68" t="s">
        <v>874</v>
      </c>
      <c r="E383" s="69" t="s">
        <v>16</v>
      </c>
      <c r="F383" s="68" t="s">
        <v>256</v>
      </c>
      <c r="G383" s="69" t="s">
        <v>16</v>
      </c>
      <c r="H383" s="426">
        <v>70</v>
      </c>
      <c r="I383" s="426">
        <v>55</v>
      </c>
      <c r="J383" s="426">
        <v>50</v>
      </c>
      <c r="K383" s="424" t="s">
        <v>77</v>
      </c>
      <c r="L383" s="85"/>
    </row>
    <row r="384" s="341" customFormat="1" ht="48" spans="1:12">
      <c r="A384" s="43" t="s">
        <v>1041</v>
      </c>
      <c r="B384" s="43" t="s">
        <v>1042</v>
      </c>
      <c r="C384" s="69" t="s">
        <v>1031</v>
      </c>
      <c r="D384" s="68" t="s">
        <v>1032</v>
      </c>
      <c r="E384" s="69" t="s">
        <v>16</v>
      </c>
      <c r="F384" s="68" t="s">
        <v>256</v>
      </c>
      <c r="G384" s="69" t="s">
        <v>16</v>
      </c>
      <c r="H384" s="426">
        <v>4.5</v>
      </c>
      <c r="I384" s="426">
        <v>4.5</v>
      </c>
      <c r="J384" s="426">
        <v>4.5</v>
      </c>
      <c r="K384" s="424" t="s">
        <v>77</v>
      </c>
      <c r="L384" s="85"/>
    </row>
    <row r="385" s="341" customFormat="1" ht="48" spans="1:12">
      <c r="A385" s="43" t="s">
        <v>1043</v>
      </c>
      <c r="B385" s="43" t="s">
        <v>1044</v>
      </c>
      <c r="C385" s="69" t="s">
        <v>1045</v>
      </c>
      <c r="D385" s="68" t="s">
        <v>1046</v>
      </c>
      <c r="E385" s="69" t="s">
        <v>16</v>
      </c>
      <c r="F385" s="68" t="s">
        <v>34</v>
      </c>
      <c r="G385" s="69" t="s">
        <v>16</v>
      </c>
      <c r="H385" s="426">
        <v>20</v>
      </c>
      <c r="I385" s="426">
        <v>16</v>
      </c>
      <c r="J385" s="426">
        <v>14</v>
      </c>
      <c r="K385" s="424" t="s">
        <v>77</v>
      </c>
      <c r="L385" s="85"/>
    </row>
    <row r="386" s="341" customFormat="1" ht="48" spans="1:12">
      <c r="A386" s="43" t="s">
        <v>1047</v>
      </c>
      <c r="B386" s="43" t="s">
        <v>1048</v>
      </c>
      <c r="C386" s="69" t="s">
        <v>1049</v>
      </c>
      <c r="D386" s="68" t="s">
        <v>1046</v>
      </c>
      <c r="E386" s="69" t="s">
        <v>16</v>
      </c>
      <c r="F386" s="68" t="s">
        <v>34</v>
      </c>
      <c r="G386" s="69" t="s">
        <v>16</v>
      </c>
      <c r="H386" s="426">
        <v>50</v>
      </c>
      <c r="I386" s="426">
        <v>40</v>
      </c>
      <c r="J386" s="426">
        <v>35</v>
      </c>
      <c r="K386" s="424" t="s">
        <v>77</v>
      </c>
      <c r="L386" s="85"/>
    </row>
    <row r="387" s="341" customFormat="1" ht="64.8" spans="1:12">
      <c r="A387" s="43" t="s">
        <v>1050</v>
      </c>
      <c r="B387" s="43" t="s">
        <v>1051</v>
      </c>
      <c r="C387" s="69" t="s">
        <v>1052</v>
      </c>
      <c r="D387" s="68" t="s">
        <v>1046</v>
      </c>
      <c r="E387" s="69" t="s">
        <v>16</v>
      </c>
      <c r="F387" s="68" t="s">
        <v>34</v>
      </c>
      <c r="G387" s="69" t="s">
        <v>16</v>
      </c>
      <c r="H387" s="426">
        <v>150</v>
      </c>
      <c r="I387" s="426">
        <v>120</v>
      </c>
      <c r="J387" s="426">
        <v>105</v>
      </c>
      <c r="K387" s="424" t="s">
        <v>77</v>
      </c>
      <c r="L387" s="85"/>
    </row>
    <row r="388" s="341" customFormat="1" ht="48" spans="1:12">
      <c r="A388" s="43" t="s">
        <v>1053</v>
      </c>
      <c r="B388" s="43" t="s">
        <v>1054</v>
      </c>
      <c r="C388" s="69" t="s">
        <v>1040</v>
      </c>
      <c r="D388" s="68" t="s">
        <v>874</v>
      </c>
      <c r="E388" s="69" t="s">
        <v>16</v>
      </c>
      <c r="F388" s="68" t="s">
        <v>256</v>
      </c>
      <c r="G388" s="69" t="s">
        <v>16</v>
      </c>
      <c r="H388" s="426">
        <v>9</v>
      </c>
      <c r="I388" s="426">
        <v>8</v>
      </c>
      <c r="J388" s="426">
        <v>7</v>
      </c>
      <c r="K388" s="424" t="s">
        <v>77</v>
      </c>
      <c r="L388" s="85"/>
    </row>
    <row r="389" s="341" customFormat="1" ht="48" spans="1:12">
      <c r="A389" s="43" t="s">
        <v>1055</v>
      </c>
      <c r="B389" s="43" t="s">
        <v>1056</v>
      </c>
      <c r="C389" s="69" t="s">
        <v>1057</v>
      </c>
      <c r="D389" s="68" t="s">
        <v>535</v>
      </c>
      <c r="E389" s="69" t="s">
        <v>16</v>
      </c>
      <c r="F389" s="68" t="s">
        <v>34</v>
      </c>
      <c r="G389" s="69" t="s">
        <v>16</v>
      </c>
      <c r="H389" s="426">
        <v>50</v>
      </c>
      <c r="I389" s="426">
        <v>40</v>
      </c>
      <c r="J389" s="426">
        <v>35</v>
      </c>
      <c r="K389" s="424" t="s">
        <v>77</v>
      </c>
      <c r="L389" s="85"/>
    </row>
    <row r="390" s="341" customFormat="1" ht="48" spans="1:12">
      <c r="A390" s="43" t="s">
        <v>1058</v>
      </c>
      <c r="B390" s="43" t="s">
        <v>1059</v>
      </c>
      <c r="C390" s="69" t="s">
        <v>1060</v>
      </c>
      <c r="D390" s="68" t="s">
        <v>874</v>
      </c>
      <c r="E390" s="69" t="s">
        <v>16</v>
      </c>
      <c r="F390" s="68" t="s">
        <v>256</v>
      </c>
      <c r="G390" s="69" t="s">
        <v>16</v>
      </c>
      <c r="H390" s="426">
        <v>30</v>
      </c>
      <c r="I390" s="426">
        <v>25</v>
      </c>
      <c r="J390" s="426">
        <v>20</v>
      </c>
      <c r="K390" s="424" t="s">
        <v>77</v>
      </c>
      <c r="L390" s="85"/>
    </row>
    <row r="391" s="341" customFormat="1" ht="48" spans="1:12">
      <c r="A391" s="43" t="s">
        <v>1061</v>
      </c>
      <c r="B391" s="43" t="s">
        <v>1062</v>
      </c>
      <c r="C391" s="69" t="s">
        <v>1040</v>
      </c>
      <c r="D391" s="68" t="s">
        <v>874</v>
      </c>
      <c r="E391" s="69" t="s">
        <v>16</v>
      </c>
      <c r="F391" s="68" t="s">
        <v>256</v>
      </c>
      <c r="G391" s="69" t="s">
        <v>16</v>
      </c>
      <c r="H391" s="426">
        <v>40</v>
      </c>
      <c r="I391" s="426">
        <v>32</v>
      </c>
      <c r="J391" s="426">
        <v>28</v>
      </c>
      <c r="K391" s="424" t="s">
        <v>77</v>
      </c>
      <c r="L391" s="85"/>
    </row>
    <row r="392" s="341" customFormat="1" ht="48" spans="1:12">
      <c r="A392" s="43" t="s">
        <v>1063</v>
      </c>
      <c r="B392" s="43" t="s">
        <v>1064</v>
      </c>
      <c r="C392" s="69" t="s">
        <v>1040</v>
      </c>
      <c r="D392" s="68" t="s">
        <v>874</v>
      </c>
      <c r="E392" s="69" t="s">
        <v>16</v>
      </c>
      <c r="F392" s="68" t="s">
        <v>256</v>
      </c>
      <c r="G392" s="69" t="s">
        <v>16</v>
      </c>
      <c r="H392" s="426">
        <v>30</v>
      </c>
      <c r="I392" s="426">
        <v>25</v>
      </c>
      <c r="J392" s="426">
        <v>20</v>
      </c>
      <c r="K392" s="424" t="s">
        <v>77</v>
      </c>
      <c r="L392" s="85"/>
    </row>
    <row r="393" s="341" customFormat="1" ht="48" spans="1:12">
      <c r="A393" s="43" t="s">
        <v>1065</v>
      </c>
      <c r="B393" s="43" t="s">
        <v>1066</v>
      </c>
      <c r="C393" s="69" t="s">
        <v>1040</v>
      </c>
      <c r="D393" s="68" t="s">
        <v>1032</v>
      </c>
      <c r="E393" s="69" t="s">
        <v>16</v>
      </c>
      <c r="F393" s="68" t="s">
        <v>256</v>
      </c>
      <c r="G393" s="69" t="s">
        <v>16</v>
      </c>
      <c r="H393" s="426">
        <v>8</v>
      </c>
      <c r="I393" s="426">
        <v>7</v>
      </c>
      <c r="J393" s="426">
        <v>6</v>
      </c>
      <c r="K393" s="424" t="s">
        <v>77</v>
      </c>
      <c r="L393" s="85"/>
    </row>
    <row r="394" s="341" customFormat="1" ht="49.2" spans="1:12">
      <c r="A394" s="43" t="s">
        <v>1067</v>
      </c>
      <c r="B394" s="43" t="s">
        <v>1068</v>
      </c>
      <c r="C394" s="69" t="s">
        <v>1069</v>
      </c>
      <c r="D394" s="68" t="s">
        <v>1046</v>
      </c>
      <c r="E394" s="69" t="s">
        <v>16</v>
      </c>
      <c r="F394" s="68" t="s">
        <v>34</v>
      </c>
      <c r="G394" s="69" t="s">
        <v>16</v>
      </c>
      <c r="H394" s="426" t="s">
        <v>16</v>
      </c>
      <c r="I394" s="426" t="s">
        <v>16</v>
      </c>
      <c r="J394" s="426" t="s">
        <v>16</v>
      </c>
      <c r="K394" s="424" t="s">
        <v>88</v>
      </c>
      <c r="L394" s="85"/>
    </row>
    <row r="395" s="341" customFormat="1" ht="48" spans="1:12">
      <c r="A395" s="43" t="s">
        <v>1070</v>
      </c>
      <c r="B395" s="43" t="s">
        <v>1071</v>
      </c>
      <c r="C395" s="69" t="s">
        <v>1060</v>
      </c>
      <c r="D395" s="68" t="s">
        <v>874</v>
      </c>
      <c r="E395" s="69" t="s">
        <v>16</v>
      </c>
      <c r="F395" s="68" t="s">
        <v>256</v>
      </c>
      <c r="G395" s="69" t="s">
        <v>16</v>
      </c>
      <c r="H395" s="426">
        <v>25</v>
      </c>
      <c r="I395" s="426">
        <v>20</v>
      </c>
      <c r="J395" s="426">
        <v>18</v>
      </c>
      <c r="K395" s="424" t="s">
        <v>77</v>
      </c>
      <c r="L395" s="85"/>
    </row>
    <row r="396" s="341" customFormat="1" ht="48" spans="1:12">
      <c r="A396" s="43" t="s">
        <v>1072</v>
      </c>
      <c r="B396" s="43" t="s">
        <v>1073</v>
      </c>
      <c r="C396" s="69" t="s">
        <v>1060</v>
      </c>
      <c r="D396" s="68" t="s">
        <v>874</v>
      </c>
      <c r="E396" s="69" t="s">
        <v>16</v>
      </c>
      <c r="F396" s="68" t="s">
        <v>256</v>
      </c>
      <c r="G396" s="69" t="s">
        <v>16</v>
      </c>
      <c r="H396" s="426">
        <v>25</v>
      </c>
      <c r="I396" s="426">
        <v>20</v>
      </c>
      <c r="J396" s="426">
        <v>18</v>
      </c>
      <c r="K396" s="424" t="s">
        <v>77</v>
      </c>
      <c r="L396" s="85"/>
    </row>
    <row r="397" s="341" customFormat="1" ht="48" spans="1:12">
      <c r="A397" s="43" t="s">
        <v>1074</v>
      </c>
      <c r="B397" s="43" t="s">
        <v>1075</v>
      </c>
      <c r="C397" s="69" t="s">
        <v>1060</v>
      </c>
      <c r="D397" s="68" t="s">
        <v>874</v>
      </c>
      <c r="E397" s="69" t="s">
        <v>16</v>
      </c>
      <c r="F397" s="68" t="s">
        <v>256</v>
      </c>
      <c r="G397" s="69" t="s">
        <v>16</v>
      </c>
      <c r="H397" s="426">
        <v>30</v>
      </c>
      <c r="I397" s="426">
        <v>25</v>
      </c>
      <c r="J397" s="426">
        <v>20</v>
      </c>
      <c r="K397" s="424" t="s">
        <v>77</v>
      </c>
      <c r="L397" s="85"/>
    </row>
    <row r="398" s="341" customFormat="1" ht="48" spans="1:12">
      <c r="A398" s="43" t="s">
        <v>1076</v>
      </c>
      <c r="B398" s="43" t="s">
        <v>1077</v>
      </c>
      <c r="C398" s="69" t="s">
        <v>1040</v>
      </c>
      <c r="D398" s="68" t="s">
        <v>874</v>
      </c>
      <c r="E398" s="69" t="s">
        <v>16</v>
      </c>
      <c r="F398" s="68" t="s">
        <v>256</v>
      </c>
      <c r="G398" s="69" t="s">
        <v>16</v>
      </c>
      <c r="H398" s="426">
        <v>30</v>
      </c>
      <c r="I398" s="426">
        <v>25</v>
      </c>
      <c r="J398" s="426">
        <v>20</v>
      </c>
      <c r="K398" s="424" t="s">
        <v>77</v>
      </c>
      <c r="L398" s="85"/>
    </row>
    <row r="399" s="341" customFormat="1" ht="48" spans="1:12">
      <c r="A399" s="43" t="s">
        <v>1078</v>
      </c>
      <c r="B399" s="43" t="s">
        <v>1079</v>
      </c>
      <c r="C399" s="69" t="s">
        <v>1060</v>
      </c>
      <c r="D399" s="68" t="s">
        <v>874</v>
      </c>
      <c r="E399" s="69" t="s">
        <v>16</v>
      </c>
      <c r="F399" s="68" t="s">
        <v>256</v>
      </c>
      <c r="G399" s="69" t="s">
        <v>16</v>
      </c>
      <c r="H399" s="65">
        <v>10.5</v>
      </c>
      <c r="I399" s="65">
        <v>10.5</v>
      </c>
      <c r="J399" s="65">
        <v>10.5</v>
      </c>
      <c r="K399" s="424" t="s">
        <v>77</v>
      </c>
      <c r="L399" s="85"/>
    </row>
    <row r="400" s="341" customFormat="1" ht="48" spans="1:12">
      <c r="A400" s="43" t="s">
        <v>1080</v>
      </c>
      <c r="B400" s="43" t="s">
        <v>1081</v>
      </c>
      <c r="C400" s="69" t="s">
        <v>1040</v>
      </c>
      <c r="D400" s="68" t="s">
        <v>874</v>
      </c>
      <c r="E400" s="69" t="s">
        <v>16</v>
      </c>
      <c r="F400" s="68" t="s">
        <v>256</v>
      </c>
      <c r="G400" s="69" t="s">
        <v>16</v>
      </c>
      <c r="H400" s="426">
        <v>40</v>
      </c>
      <c r="I400" s="426">
        <v>32</v>
      </c>
      <c r="J400" s="426">
        <v>28</v>
      </c>
      <c r="K400" s="424" t="s">
        <v>77</v>
      </c>
      <c r="L400" s="85"/>
    </row>
    <row r="401" s="341" customFormat="1" ht="48" spans="1:12">
      <c r="A401" s="43" t="s">
        <v>1082</v>
      </c>
      <c r="B401" s="43" t="s">
        <v>1083</v>
      </c>
      <c r="C401" s="69" t="s">
        <v>1040</v>
      </c>
      <c r="D401" s="68" t="s">
        <v>874</v>
      </c>
      <c r="E401" s="69" t="s">
        <v>16</v>
      </c>
      <c r="F401" s="68" t="s">
        <v>256</v>
      </c>
      <c r="G401" s="69" t="s">
        <v>16</v>
      </c>
      <c r="H401" s="426">
        <v>100</v>
      </c>
      <c r="I401" s="426">
        <v>80</v>
      </c>
      <c r="J401" s="426">
        <v>70</v>
      </c>
      <c r="K401" s="424" t="s">
        <v>88</v>
      </c>
      <c r="L401" s="85"/>
    </row>
    <row r="402" s="341" customFormat="1" ht="48" spans="1:12">
      <c r="A402" s="43" t="s">
        <v>1084</v>
      </c>
      <c r="B402" s="43" t="s">
        <v>1085</v>
      </c>
      <c r="C402" s="69" t="s">
        <v>1040</v>
      </c>
      <c r="D402" s="68" t="s">
        <v>874</v>
      </c>
      <c r="E402" s="69" t="s">
        <v>16</v>
      </c>
      <c r="F402" s="68" t="s">
        <v>256</v>
      </c>
      <c r="G402" s="69" t="s">
        <v>16</v>
      </c>
      <c r="H402" s="426">
        <v>100</v>
      </c>
      <c r="I402" s="426">
        <v>80</v>
      </c>
      <c r="J402" s="426">
        <v>70</v>
      </c>
      <c r="K402" s="424" t="s">
        <v>88</v>
      </c>
      <c r="L402" s="429"/>
    </row>
    <row r="403" s="341" customFormat="1" ht="48" spans="1:12">
      <c r="A403" s="13" t="s">
        <v>1086</v>
      </c>
      <c r="B403" s="13" t="s">
        <v>1087</v>
      </c>
      <c r="C403" s="10" t="s">
        <v>1088</v>
      </c>
      <c r="D403" s="13" t="s">
        <v>874</v>
      </c>
      <c r="E403" s="13"/>
      <c r="F403" s="13" t="s">
        <v>256</v>
      </c>
      <c r="G403" s="13" t="s">
        <v>1089</v>
      </c>
      <c r="H403" s="211">
        <v>15.5</v>
      </c>
      <c r="I403" s="211">
        <v>15.5</v>
      </c>
      <c r="J403" s="211">
        <v>15.5</v>
      </c>
      <c r="K403" s="440" t="s">
        <v>77</v>
      </c>
      <c r="L403" s="365"/>
    </row>
    <row r="404" s="341" customFormat="1" ht="48" spans="1:12">
      <c r="A404" s="43" t="s">
        <v>1090</v>
      </c>
      <c r="B404" s="43" t="s">
        <v>1091</v>
      </c>
      <c r="C404" s="69" t="s">
        <v>1092</v>
      </c>
      <c r="D404" s="68" t="s">
        <v>874</v>
      </c>
      <c r="E404" s="69" t="s">
        <v>16</v>
      </c>
      <c r="F404" s="68" t="s">
        <v>256</v>
      </c>
      <c r="G404" s="69" t="s">
        <v>16</v>
      </c>
      <c r="H404" s="426">
        <v>20</v>
      </c>
      <c r="I404" s="426">
        <v>16</v>
      </c>
      <c r="J404" s="426">
        <v>14</v>
      </c>
      <c r="K404" s="424" t="s">
        <v>88</v>
      </c>
      <c r="L404" s="435"/>
    </row>
    <row r="405" s="341" customFormat="1" ht="48" spans="1:12">
      <c r="A405" s="43" t="s">
        <v>1093</v>
      </c>
      <c r="B405" s="43" t="s">
        <v>1094</v>
      </c>
      <c r="C405" s="69" t="s">
        <v>1040</v>
      </c>
      <c r="D405" s="68" t="s">
        <v>1032</v>
      </c>
      <c r="E405" s="69" t="s">
        <v>16</v>
      </c>
      <c r="F405" s="68" t="s">
        <v>256</v>
      </c>
      <c r="G405" s="69" t="s">
        <v>16</v>
      </c>
      <c r="H405" s="426">
        <v>10</v>
      </c>
      <c r="I405" s="426">
        <v>8</v>
      </c>
      <c r="J405" s="426">
        <v>7</v>
      </c>
      <c r="K405" s="424" t="s">
        <v>77</v>
      </c>
      <c r="L405" s="85"/>
    </row>
    <row r="406" s="341" customFormat="1" ht="48" spans="1:12">
      <c r="A406" s="43" t="s">
        <v>1095</v>
      </c>
      <c r="B406" s="43" t="s">
        <v>1096</v>
      </c>
      <c r="C406" s="69" t="s">
        <v>1040</v>
      </c>
      <c r="D406" s="68" t="s">
        <v>874</v>
      </c>
      <c r="E406" s="69" t="s">
        <v>16</v>
      </c>
      <c r="F406" s="68" t="s">
        <v>256</v>
      </c>
      <c r="G406" s="69" t="s">
        <v>16</v>
      </c>
      <c r="H406" s="426">
        <v>10</v>
      </c>
      <c r="I406" s="426">
        <v>8</v>
      </c>
      <c r="J406" s="426">
        <v>7</v>
      </c>
      <c r="K406" s="424" t="s">
        <v>77</v>
      </c>
      <c r="L406" s="85"/>
    </row>
    <row r="407" s="341" customFormat="1" ht="48" spans="1:12">
      <c r="A407" s="43" t="s">
        <v>1097</v>
      </c>
      <c r="B407" s="43" t="s">
        <v>1098</v>
      </c>
      <c r="C407" s="69" t="s">
        <v>1040</v>
      </c>
      <c r="D407" s="68" t="s">
        <v>874</v>
      </c>
      <c r="E407" s="69" t="s">
        <v>16</v>
      </c>
      <c r="F407" s="68" t="s">
        <v>256</v>
      </c>
      <c r="G407" s="69" t="s">
        <v>16</v>
      </c>
      <c r="H407" s="426">
        <v>30</v>
      </c>
      <c r="I407" s="426">
        <v>26</v>
      </c>
      <c r="J407" s="426">
        <v>22</v>
      </c>
      <c r="K407" s="424" t="s">
        <v>77</v>
      </c>
      <c r="L407" s="85"/>
    </row>
    <row r="408" s="341" customFormat="1" ht="48" spans="1:12">
      <c r="A408" s="43" t="s">
        <v>1099</v>
      </c>
      <c r="B408" s="43" t="s">
        <v>1100</v>
      </c>
      <c r="C408" s="69" t="s">
        <v>1040</v>
      </c>
      <c r="D408" s="68" t="s">
        <v>1032</v>
      </c>
      <c r="E408" s="69" t="s">
        <v>16</v>
      </c>
      <c r="F408" s="68" t="s">
        <v>256</v>
      </c>
      <c r="G408" s="69" t="s">
        <v>16</v>
      </c>
      <c r="H408" s="426">
        <v>5</v>
      </c>
      <c r="I408" s="426">
        <v>5</v>
      </c>
      <c r="J408" s="426">
        <v>5</v>
      </c>
      <c r="K408" s="424" t="s">
        <v>77</v>
      </c>
      <c r="L408" s="85"/>
    </row>
    <row r="409" s="341" customFormat="1" ht="48" spans="1:12">
      <c r="A409" s="43" t="s">
        <v>1101</v>
      </c>
      <c r="B409" s="43" t="s">
        <v>1102</v>
      </c>
      <c r="C409" s="69" t="s">
        <v>1040</v>
      </c>
      <c r="D409" s="68" t="s">
        <v>874</v>
      </c>
      <c r="E409" s="69" t="s">
        <v>16</v>
      </c>
      <c r="F409" s="68" t="s">
        <v>256</v>
      </c>
      <c r="G409" s="69" t="s">
        <v>16</v>
      </c>
      <c r="H409" s="426">
        <v>38</v>
      </c>
      <c r="I409" s="426">
        <v>30</v>
      </c>
      <c r="J409" s="426">
        <v>27</v>
      </c>
      <c r="K409" s="424" t="s">
        <v>77</v>
      </c>
      <c r="L409" s="85"/>
    </row>
    <row r="410" s="341" customFormat="1" ht="48" spans="1:12">
      <c r="A410" s="43" t="s">
        <v>1103</v>
      </c>
      <c r="B410" s="43" t="s">
        <v>1104</v>
      </c>
      <c r="C410" s="69" t="s">
        <v>1040</v>
      </c>
      <c r="D410" s="68" t="s">
        <v>874</v>
      </c>
      <c r="E410" s="69" t="s">
        <v>16</v>
      </c>
      <c r="F410" s="68" t="s">
        <v>256</v>
      </c>
      <c r="G410" s="69" t="s">
        <v>16</v>
      </c>
      <c r="H410" s="426">
        <v>38</v>
      </c>
      <c r="I410" s="426">
        <v>30</v>
      </c>
      <c r="J410" s="426">
        <v>27</v>
      </c>
      <c r="K410" s="424" t="s">
        <v>77</v>
      </c>
      <c r="L410" s="85"/>
    </row>
    <row r="411" s="341" customFormat="1" ht="48" spans="1:12">
      <c r="A411" s="43" t="s">
        <v>1105</v>
      </c>
      <c r="B411" s="43" t="s">
        <v>1106</v>
      </c>
      <c r="C411" s="69" t="s">
        <v>1060</v>
      </c>
      <c r="D411" s="68" t="s">
        <v>874</v>
      </c>
      <c r="E411" s="69" t="s">
        <v>16</v>
      </c>
      <c r="F411" s="68" t="s">
        <v>256</v>
      </c>
      <c r="G411" s="69" t="s">
        <v>16</v>
      </c>
      <c r="H411" s="426">
        <v>38</v>
      </c>
      <c r="I411" s="426">
        <v>30</v>
      </c>
      <c r="J411" s="426">
        <v>27</v>
      </c>
      <c r="K411" s="424" t="s">
        <v>77</v>
      </c>
      <c r="L411" s="85"/>
    </row>
    <row r="412" s="341" customFormat="1" ht="48" spans="1:12">
      <c r="A412" s="43" t="s">
        <v>1107</v>
      </c>
      <c r="B412" s="43" t="s">
        <v>1108</v>
      </c>
      <c r="C412" s="69" t="s">
        <v>1109</v>
      </c>
      <c r="D412" s="68" t="s">
        <v>1046</v>
      </c>
      <c r="E412" s="69" t="s">
        <v>16</v>
      </c>
      <c r="F412" s="68" t="s">
        <v>256</v>
      </c>
      <c r="G412" s="69" t="s">
        <v>16</v>
      </c>
      <c r="H412" s="426">
        <v>45</v>
      </c>
      <c r="I412" s="426">
        <v>36</v>
      </c>
      <c r="J412" s="426">
        <v>32</v>
      </c>
      <c r="K412" s="424" t="s">
        <v>88</v>
      </c>
      <c r="L412" s="85"/>
    </row>
    <row r="413" s="341" customFormat="1" ht="48" spans="1:12">
      <c r="A413" s="43" t="s">
        <v>1110</v>
      </c>
      <c r="B413" s="43" t="s">
        <v>1111</v>
      </c>
      <c r="C413" s="69" t="s">
        <v>1112</v>
      </c>
      <c r="D413" s="68" t="s">
        <v>874</v>
      </c>
      <c r="E413" s="69" t="s">
        <v>16</v>
      </c>
      <c r="F413" s="68" t="s">
        <v>256</v>
      </c>
      <c r="G413" s="69" t="s">
        <v>16</v>
      </c>
      <c r="H413" s="426">
        <v>45</v>
      </c>
      <c r="I413" s="426">
        <v>36</v>
      </c>
      <c r="J413" s="426">
        <v>32</v>
      </c>
      <c r="K413" s="424" t="s">
        <v>44</v>
      </c>
      <c r="L413" s="85"/>
    </row>
    <row r="414" s="341" customFormat="1" ht="48" spans="1:12">
      <c r="A414" s="43" t="s">
        <v>1113</v>
      </c>
      <c r="B414" s="43" t="s">
        <v>1114</v>
      </c>
      <c r="C414" s="69" t="s">
        <v>1112</v>
      </c>
      <c r="D414" s="68" t="s">
        <v>874</v>
      </c>
      <c r="E414" s="69" t="s">
        <v>16</v>
      </c>
      <c r="F414" s="68" t="s">
        <v>256</v>
      </c>
      <c r="G414" s="69" t="s">
        <v>16</v>
      </c>
      <c r="H414" s="426">
        <v>45</v>
      </c>
      <c r="I414" s="426">
        <v>36</v>
      </c>
      <c r="J414" s="426">
        <v>32</v>
      </c>
      <c r="K414" s="424" t="s">
        <v>44</v>
      </c>
      <c r="L414" s="85"/>
    </row>
    <row r="415" s="341" customFormat="1" ht="48" spans="1:12">
      <c r="A415" s="43" t="s">
        <v>1115</v>
      </c>
      <c r="B415" s="43" t="s">
        <v>1116</v>
      </c>
      <c r="C415" s="69" t="s">
        <v>1040</v>
      </c>
      <c r="D415" s="68" t="s">
        <v>874</v>
      </c>
      <c r="E415" s="69" t="s">
        <v>16</v>
      </c>
      <c r="F415" s="68" t="s">
        <v>256</v>
      </c>
      <c r="G415" s="69" t="s">
        <v>16</v>
      </c>
      <c r="H415" s="426">
        <v>65</v>
      </c>
      <c r="I415" s="426">
        <v>52</v>
      </c>
      <c r="J415" s="426">
        <v>45</v>
      </c>
      <c r="K415" s="424" t="s">
        <v>44</v>
      </c>
      <c r="L415" s="85"/>
    </row>
    <row r="416" s="341" customFormat="1" ht="48" spans="1:12">
      <c r="A416" s="43" t="s">
        <v>1117</v>
      </c>
      <c r="B416" s="43" t="s">
        <v>1118</v>
      </c>
      <c r="C416" s="69" t="s">
        <v>1119</v>
      </c>
      <c r="D416" s="68" t="s">
        <v>177</v>
      </c>
      <c r="E416" s="69" t="s">
        <v>16</v>
      </c>
      <c r="F416" s="68" t="s">
        <v>34</v>
      </c>
      <c r="G416" s="69" t="s">
        <v>16</v>
      </c>
      <c r="H416" s="426">
        <v>65</v>
      </c>
      <c r="I416" s="426">
        <v>52</v>
      </c>
      <c r="J416" s="426">
        <v>45</v>
      </c>
      <c r="K416" s="424" t="s">
        <v>44</v>
      </c>
      <c r="L416" s="85"/>
    </row>
    <row r="417" s="341" customFormat="1" ht="48" spans="1:12">
      <c r="A417" s="43" t="s">
        <v>1120</v>
      </c>
      <c r="B417" s="43" t="s">
        <v>1121</v>
      </c>
      <c r="C417" s="69" t="s">
        <v>1040</v>
      </c>
      <c r="D417" s="68" t="s">
        <v>874</v>
      </c>
      <c r="E417" s="69" t="s">
        <v>16</v>
      </c>
      <c r="F417" s="68" t="s">
        <v>256</v>
      </c>
      <c r="G417" s="69" t="s">
        <v>16</v>
      </c>
      <c r="H417" s="426">
        <v>65</v>
      </c>
      <c r="I417" s="426">
        <v>52</v>
      </c>
      <c r="J417" s="426">
        <v>45</v>
      </c>
      <c r="K417" s="424" t="s">
        <v>44</v>
      </c>
      <c r="L417" s="85"/>
    </row>
    <row r="418" s="341" customFormat="1" ht="48" spans="1:12">
      <c r="A418" s="43" t="s">
        <v>1122</v>
      </c>
      <c r="B418" s="43" t="s">
        <v>1123</v>
      </c>
      <c r="C418" s="69" t="s">
        <v>1040</v>
      </c>
      <c r="D418" s="68" t="s">
        <v>874</v>
      </c>
      <c r="E418" s="69" t="s">
        <v>16</v>
      </c>
      <c r="F418" s="68" t="s">
        <v>256</v>
      </c>
      <c r="G418" s="69" t="s">
        <v>16</v>
      </c>
      <c r="H418" s="426">
        <v>38</v>
      </c>
      <c r="I418" s="426">
        <v>30</v>
      </c>
      <c r="J418" s="426">
        <v>27</v>
      </c>
      <c r="K418" s="424" t="s">
        <v>77</v>
      </c>
      <c r="L418" s="85"/>
    </row>
    <row r="419" s="341" customFormat="1" ht="48" spans="1:12">
      <c r="A419" s="43" t="s">
        <v>1124</v>
      </c>
      <c r="B419" s="43" t="s">
        <v>1125</v>
      </c>
      <c r="C419" s="69" t="s">
        <v>1060</v>
      </c>
      <c r="D419" s="68" t="s">
        <v>1032</v>
      </c>
      <c r="E419" s="69" t="s">
        <v>16</v>
      </c>
      <c r="F419" s="68" t="s">
        <v>256</v>
      </c>
      <c r="G419" s="69" t="s">
        <v>16</v>
      </c>
      <c r="H419" s="426">
        <v>45</v>
      </c>
      <c r="I419" s="426">
        <v>36</v>
      </c>
      <c r="J419" s="426">
        <v>32</v>
      </c>
      <c r="K419" s="424" t="s">
        <v>88</v>
      </c>
      <c r="L419" s="85"/>
    </row>
    <row r="420" s="341" customFormat="1" ht="48" spans="1:12">
      <c r="A420" s="43" t="s">
        <v>1126</v>
      </c>
      <c r="B420" s="43" t="s">
        <v>1127</v>
      </c>
      <c r="C420" s="69" t="s">
        <v>1040</v>
      </c>
      <c r="D420" s="68" t="s">
        <v>874</v>
      </c>
      <c r="E420" s="69" t="s">
        <v>16</v>
      </c>
      <c r="F420" s="68" t="s">
        <v>256</v>
      </c>
      <c r="G420" s="69" t="s">
        <v>16</v>
      </c>
      <c r="H420" s="426" t="s">
        <v>16</v>
      </c>
      <c r="I420" s="426" t="s">
        <v>16</v>
      </c>
      <c r="J420" s="426" t="s">
        <v>16</v>
      </c>
      <c r="K420" s="424" t="s">
        <v>88</v>
      </c>
      <c r="L420" s="85"/>
    </row>
    <row r="421" s="341" customFormat="1" ht="48" spans="1:12">
      <c r="A421" s="43" t="s">
        <v>1128</v>
      </c>
      <c r="B421" s="43" t="s">
        <v>1129</v>
      </c>
      <c r="C421" s="69" t="s">
        <v>1040</v>
      </c>
      <c r="D421" s="68" t="s">
        <v>874</v>
      </c>
      <c r="E421" s="69" t="s">
        <v>16</v>
      </c>
      <c r="F421" s="68" t="s">
        <v>256</v>
      </c>
      <c r="G421" s="69" t="s">
        <v>16</v>
      </c>
      <c r="H421" s="426">
        <v>100</v>
      </c>
      <c r="I421" s="426">
        <v>80</v>
      </c>
      <c r="J421" s="426">
        <v>70</v>
      </c>
      <c r="K421" s="424" t="s">
        <v>88</v>
      </c>
      <c r="L421" s="85"/>
    </row>
    <row r="422" s="341" customFormat="1" ht="48" spans="1:12">
      <c r="A422" s="43" t="s">
        <v>1130</v>
      </c>
      <c r="B422" s="43" t="s">
        <v>1131</v>
      </c>
      <c r="C422" s="69" t="s">
        <v>1040</v>
      </c>
      <c r="D422" s="68" t="s">
        <v>177</v>
      </c>
      <c r="E422" s="69" t="s">
        <v>16</v>
      </c>
      <c r="F422" s="68" t="s">
        <v>34</v>
      </c>
      <c r="G422" s="69" t="s">
        <v>16</v>
      </c>
      <c r="H422" s="426">
        <v>24</v>
      </c>
      <c r="I422" s="426">
        <v>19</v>
      </c>
      <c r="J422" s="426">
        <v>17</v>
      </c>
      <c r="K422" s="424" t="s">
        <v>77</v>
      </c>
      <c r="L422" s="85"/>
    </row>
    <row r="423" s="341" customFormat="1" ht="48" spans="1:12">
      <c r="A423" s="43" t="s">
        <v>1132</v>
      </c>
      <c r="B423" s="43" t="s">
        <v>1133</v>
      </c>
      <c r="C423" s="69" t="s">
        <v>1040</v>
      </c>
      <c r="D423" s="68" t="s">
        <v>177</v>
      </c>
      <c r="E423" s="69" t="s">
        <v>16</v>
      </c>
      <c r="F423" s="68" t="s">
        <v>34</v>
      </c>
      <c r="G423" s="69" t="s">
        <v>16</v>
      </c>
      <c r="H423" s="426">
        <v>30</v>
      </c>
      <c r="I423" s="426">
        <v>25</v>
      </c>
      <c r="J423" s="426">
        <v>20</v>
      </c>
      <c r="K423" s="424" t="s">
        <v>77</v>
      </c>
      <c r="L423" s="85"/>
    </row>
    <row r="424" s="341" customFormat="1" ht="80.4" spans="1:12">
      <c r="A424" s="43" t="s">
        <v>1134</v>
      </c>
      <c r="B424" s="43" t="s">
        <v>1135</v>
      </c>
      <c r="C424" s="69" t="s">
        <v>1136</v>
      </c>
      <c r="D424" s="68" t="s">
        <v>203</v>
      </c>
      <c r="E424" s="69" t="s">
        <v>16</v>
      </c>
      <c r="F424" s="68" t="s">
        <v>34</v>
      </c>
      <c r="G424" s="69" t="s">
        <v>16</v>
      </c>
      <c r="H424" s="426">
        <v>200</v>
      </c>
      <c r="I424" s="426">
        <v>160</v>
      </c>
      <c r="J424" s="426">
        <v>140</v>
      </c>
      <c r="K424" s="424" t="s">
        <v>44</v>
      </c>
      <c r="L424" s="85"/>
    </row>
    <row r="425" s="341" customFormat="1" ht="64.8" spans="1:12">
      <c r="A425" s="43" t="s">
        <v>1137</v>
      </c>
      <c r="B425" s="43" t="s">
        <v>1138</v>
      </c>
      <c r="C425" s="69" t="s">
        <v>1139</v>
      </c>
      <c r="D425" s="68" t="s">
        <v>203</v>
      </c>
      <c r="E425" s="69" t="s">
        <v>16</v>
      </c>
      <c r="F425" s="68" t="s">
        <v>34</v>
      </c>
      <c r="G425" s="69" t="s">
        <v>16</v>
      </c>
      <c r="H425" s="426">
        <v>100</v>
      </c>
      <c r="I425" s="426">
        <v>80</v>
      </c>
      <c r="J425" s="426">
        <v>70</v>
      </c>
      <c r="K425" s="424" t="s">
        <v>44</v>
      </c>
      <c r="L425" s="85"/>
    </row>
    <row r="426" s="341" customFormat="1" spans="1:12">
      <c r="A426" s="43" t="s">
        <v>1140</v>
      </c>
      <c r="B426" s="43" t="s">
        <v>1141</v>
      </c>
      <c r="C426" s="69" t="s">
        <v>16</v>
      </c>
      <c r="D426" s="68" t="s">
        <v>16</v>
      </c>
      <c r="E426" s="69" t="s">
        <v>16</v>
      </c>
      <c r="F426" s="68"/>
      <c r="G426" s="69" t="s">
        <v>16</v>
      </c>
      <c r="H426" s="426" t="s">
        <v>16</v>
      </c>
      <c r="I426" s="426" t="s">
        <v>16</v>
      </c>
      <c r="J426" s="426" t="s">
        <v>16</v>
      </c>
      <c r="K426" s="424"/>
      <c r="L426" s="85"/>
    </row>
    <row r="427" s="341" customFormat="1" ht="48" spans="1:12">
      <c r="A427" s="43" t="s">
        <v>1142</v>
      </c>
      <c r="B427" s="43" t="s">
        <v>1143</v>
      </c>
      <c r="C427" s="69" t="s">
        <v>1040</v>
      </c>
      <c r="D427" s="68" t="s">
        <v>1032</v>
      </c>
      <c r="E427" s="69" t="s">
        <v>16</v>
      </c>
      <c r="F427" s="68" t="s">
        <v>256</v>
      </c>
      <c r="G427" s="69" t="s">
        <v>16</v>
      </c>
      <c r="H427" s="426">
        <v>4.5</v>
      </c>
      <c r="I427" s="426">
        <v>4.5</v>
      </c>
      <c r="J427" s="426">
        <v>4.5</v>
      </c>
      <c r="K427" s="424" t="s">
        <v>77</v>
      </c>
      <c r="L427" s="85"/>
    </row>
    <row r="428" s="341" customFormat="1" ht="48" spans="1:12">
      <c r="A428" s="40" t="s">
        <v>1144</v>
      </c>
      <c r="B428" s="43" t="s">
        <v>1145</v>
      </c>
      <c r="C428" s="69" t="s">
        <v>1040</v>
      </c>
      <c r="D428" s="68" t="s">
        <v>1032</v>
      </c>
      <c r="E428" s="68" t="s">
        <v>16</v>
      </c>
      <c r="F428" s="68" t="s">
        <v>256</v>
      </c>
      <c r="G428" s="69" t="s">
        <v>1146</v>
      </c>
      <c r="H428" s="441">
        <v>4.5</v>
      </c>
      <c r="I428" s="40">
        <v>4.5</v>
      </c>
      <c r="J428" s="40">
        <v>4.5</v>
      </c>
      <c r="K428" s="442" t="s">
        <v>77</v>
      </c>
      <c r="L428" s="85"/>
    </row>
    <row r="429" s="341" customFormat="1" ht="48" spans="1:12">
      <c r="A429" s="43" t="s">
        <v>1147</v>
      </c>
      <c r="B429" s="43" t="s">
        <v>1148</v>
      </c>
      <c r="C429" s="69" t="s">
        <v>1040</v>
      </c>
      <c r="D429" s="68" t="s">
        <v>1032</v>
      </c>
      <c r="E429" s="69" t="s">
        <v>16</v>
      </c>
      <c r="F429" s="68" t="s">
        <v>256</v>
      </c>
      <c r="G429" s="69" t="s">
        <v>16</v>
      </c>
      <c r="H429" s="426">
        <v>4.5</v>
      </c>
      <c r="I429" s="426">
        <v>4.5</v>
      </c>
      <c r="J429" s="426">
        <v>4.5</v>
      </c>
      <c r="K429" s="424" t="s">
        <v>77</v>
      </c>
      <c r="L429" s="85"/>
    </row>
    <row r="430" s="341" customFormat="1" ht="48" spans="1:12">
      <c r="A430" s="43" t="s">
        <v>1149</v>
      </c>
      <c r="B430" s="43" t="s">
        <v>1150</v>
      </c>
      <c r="C430" s="69" t="s">
        <v>1060</v>
      </c>
      <c r="D430" s="68" t="s">
        <v>1032</v>
      </c>
      <c r="E430" s="69" t="s">
        <v>16</v>
      </c>
      <c r="F430" s="68" t="s">
        <v>256</v>
      </c>
      <c r="G430" s="69" t="s">
        <v>16</v>
      </c>
      <c r="H430" s="426">
        <v>4.5</v>
      </c>
      <c r="I430" s="426">
        <v>4.5</v>
      </c>
      <c r="J430" s="426">
        <v>4.5</v>
      </c>
      <c r="K430" s="424" t="s">
        <v>77</v>
      </c>
      <c r="L430" s="85"/>
    </row>
    <row r="431" s="341" customFormat="1" ht="49.2" spans="1:12">
      <c r="A431" s="43" t="s">
        <v>1151</v>
      </c>
      <c r="B431" s="43" t="s">
        <v>1152</v>
      </c>
      <c r="C431" s="69" t="s">
        <v>1153</v>
      </c>
      <c r="D431" s="68" t="s">
        <v>1046</v>
      </c>
      <c r="E431" s="69" t="s">
        <v>16</v>
      </c>
      <c r="F431" s="68" t="s">
        <v>34</v>
      </c>
      <c r="G431" s="69" t="s">
        <v>16</v>
      </c>
      <c r="H431" s="426">
        <v>35</v>
      </c>
      <c r="I431" s="426">
        <v>28</v>
      </c>
      <c r="J431" s="426">
        <v>25</v>
      </c>
      <c r="K431" s="424" t="s">
        <v>77</v>
      </c>
      <c r="L431" s="85"/>
    </row>
    <row r="432" s="341" customFormat="1" ht="48" spans="1:12">
      <c r="A432" s="43" t="s">
        <v>1154</v>
      </c>
      <c r="B432" s="43" t="s">
        <v>1155</v>
      </c>
      <c r="C432" s="69" t="s">
        <v>1040</v>
      </c>
      <c r="D432" s="68" t="s">
        <v>874</v>
      </c>
      <c r="E432" s="69" t="s">
        <v>16</v>
      </c>
      <c r="F432" s="68" t="s">
        <v>256</v>
      </c>
      <c r="G432" s="69" t="s">
        <v>16</v>
      </c>
      <c r="H432" s="426">
        <v>10</v>
      </c>
      <c r="I432" s="426">
        <v>8</v>
      </c>
      <c r="J432" s="426">
        <v>7</v>
      </c>
      <c r="K432" s="424" t="s">
        <v>77</v>
      </c>
      <c r="L432" s="85"/>
    </row>
    <row r="433" s="341" customFormat="1" ht="48" spans="1:12">
      <c r="A433" s="43" t="s">
        <v>1156</v>
      </c>
      <c r="B433" s="43" t="s">
        <v>1157</v>
      </c>
      <c r="C433" s="69" t="s">
        <v>1040</v>
      </c>
      <c r="D433" s="68" t="s">
        <v>1032</v>
      </c>
      <c r="E433" s="69" t="s">
        <v>16</v>
      </c>
      <c r="F433" s="68" t="s">
        <v>256</v>
      </c>
      <c r="G433" s="69" t="s">
        <v>16</v>
      </c>
      <c r="H433" s="426">
        <v>8</v>
      </c>
      <c r="I433" s="426">
        <v>7</v>
      </c>
      <c r="J433" s="426">
        <v>6</v>
      </c>
      <c r="K433" s="424" t="s">
        <v>77</v>
      </c>
      <c r="L433" s="85"/>
    </row>
    <row r="434" s="341" customFormat="1" ht="48" spans="1:12">
      <c r="A434" s="43" t="s">
        <v>1158</v>
      </c>
      <c r="B434" s="43" t="s">
        <v>1159</v>
      </c>
      <c r="C434" s="69" t="s">
        <v>1040</v>
      </c>
      <c r="D434" s="68" t="s">
        <v>1032</v>
      </c>
      <c r="E434" s="69" t="s">
        <v>16</v>
      </c>
      <c r="F434" s="68" t="s">
        <v>256</v>
      </c>
      <c r="G434" s="69" t="s">
        <v>16</v>
      </c>
      <c r="H434" s="426">
        <v>9</v>
      </c>
      <c r="I434" s="426">
        <v>8</v>
      </c>
      <c r="J434" s="426">
        <v>8</v>
      </c>
      <c r="K434" s="424" t="s">
        <v>77</v>
      </c>
      <c r="L434" s="85"/>
    </row>
    <row r="435" s="341" customFormat="1" ht="48" spans="1:12">
      <c r="A435" s="43" t="s">
        <v>1160</v>
      </c>
      <c r="B435" s="43" t="s">
        <v>1161</v>
      </c>
      <c r="C435" s="69" t="s">
        <v>1040</v>
      </c>
      <c r="D435" s="68" t="s">
        <v>1032</v>
      </c>
      <c r="E435" s="69" t="s">
        <v>16</v>
      </c>
      <c r="F435" s="68" t="s">
        <v>256</v>
      </c>
      <c r="G435" s="69" t="s">
        <v>16</v>
      </c>
      <c r="H435" s="426">
        <v>9</v>
      </c>
      <c r="I435" s="426">
        <v>8</v>
      </c>
      <c r="J435" s="426">
        <v>8</v>
      </c>
      <c r="K435" s="424" t="s">
        <v>77</v>
      </c>
      <c r="L435" s="85"/>
    </row>
    <row r="436" s="341" customFormat="1" ht="48" spans="1:12">
      <c r="A436" s="43" t="s">
        <v>1162</v>
      </c>
      <c r="B436" s="43" t="s">
        <v>1163</v>
      </c>
      <c r="C436" s="69" t="s">
        <v>1040</v>
      </c>
      <c r="D436" s="68" t="s">
        <v>1032</v>
      </c>
      <c r="E436" s="69" t="s">
        <v>16</v>
      </c>
      <c r="F436" s="68" t="s">
        <v>256</v>
      </c>
      <c r="G436" s="69" t="s">
        <v>16</v>
      </c>
      <c r="H436" s="426">
        <v>12</v>
      </c>
      <c r="I436" s="426">
        <v>10</v>
      </c>
      <c r="J436" s="426">
        <v>9</v>
      </c>
      <c r="K436" s="424" t="s">
        <v>77</v>
      </c>
      <c r="L436" s="85"/>
    </row>
    <row r="437" s="341" customFormat="1" ht="48" spans="1:12">
      <c r="A437" s="43" t="s">
        <v>1164</v>
      </c>
      <c r="B437" s="43" t="s">
        <v>1165</v>
      </c>
      <c r="C437" s="69" t="s">
        <v>1166</v>
      </c>
      <c r="D437" s="68" t="s">
        <v>1032</v>
      </c>
      <c r="E437" s="69" t="s">
        <v>16</v>
      </c>
      <c r="F437" s="68" t="s">
        <v>256</v>
      </c>
      <c r="G437" s="69" t="s">
        <v>16</v>
      </c>
      <c r="H437" s="426">
        <v>9</v>
      </c>
      <c r="I437" s="426">
        <v>8</v>
      </c>
      <c r="J437" s="426">
        <v>8</v>
      </c>
      <c r="K437" s="424" t="s">
        <v>77</v>
      </c>
      <c r="L437" s="85"/>
    </row>
    <row r="438" s="341" customFormat="1" ht="48" spans="1:12">
      <c r="A438" s="43" t="s">
        <v>1167</v>
      </c>
      <c r="B438" s="43" t="s">
        <v>1168</v>
      </c>
      <c r="C438" s="69" t="s">
        <v>1060</v>
      </c>
      <c r="D438" s="68" t="s">
        <v>1032</v>
      </c>
      <c r="E438" s="69" t="s">
        <v>16</v>
      </c>
      <c r="F438" s="68" t="s">
        <v>256</v>
      </c>
      <c r="G438" s="69" t="s">
        <v>16</v>
      </c>
      <c r="H438" s="426">
        <v>9</v>
      </c>
      <c r="I438" s="426">
        <v>8</v>
      </c>
      <c r="J438" s="426">
        <v>7</v>
      </c>
      <c r="K438" s="424" t="s">
        <v>77</v>
      </c>
      <c r="L438" s="85"/>
    </row>
    <row r="439" s="341" customFormat="1" ht="48" spans="1:12">
      <c r="A439" s="43" t="s">
        <v>1169</v>
      </c>
      <c r="B439" s="43" t="s">
        <v>1170</v>
      </c>
      <c r="C439" s="69" t="s">
        <v>1040</v>
      </c>
      <c r="D439" s="68" t="s">
        <v>1032</v>
      </c>
      <c r="E439" s="69" t="s">
        <v>16</v>
      </c>
      <c r="F439" s="68" t="s">
        <v>256</v>
      </c>
      <c r="G439" s="69" t="s">
        <v>16</v>
      </c>
      <c r="H439" s="426">
        <v>15</v>
      </c>
      <c r="I439" s="426">
        <v>12</v>
      </c>
      <c r="J439" s="426">
        <v>10</v>
      </c>
      <c r="K439" s="424" t="s">
        <v>77</v>
      </c>
      <c r="L439" s="85"/>
    </row>
    <row r="440" s="341" customFormat="1" ht="48" spans="1:12">
      <c r="A440" s="43" t="s">
        <v>1171</v>
      </c>
      <c r="B440" s="43" t="s">
        <v>1172</v>
      </c>
      <c r="C440" s="69" t="s">
        <v>1040</v>
      </c>
      <c r="D440" s="68" t="s">
        <v>1032</v>
      </c>
      <c r="E440" s="69" t="s">
        <v>16</v>
      </c>
      <c r="F440" s="68" t="s">
        <v>256</v>
      </c>
      <c r="G440" s="69" t="s">
        <v>16</v>
      </c>
      <c r="H440" s="426">
        <v>8</v>
      </c>
      <c r="I440" s="426">
        <v>7</v>
      </c>
      <c r="J440" s="426">
        <v>6</v>
      </c>
      <c r="K440" s="424" t="s">
        <v>77</v>
      </c>
      <c r="L440" s="85"/>
    </row>
    <row r="441" s="341" customFormat="1" ht="48" spans="1:12">
      <c r="A441" s="43" t="s">
        <v>1173</v>
      </c>
      <c r="B441" s="43" t="s">
        <v>1174</v>
      </c>
      <c r="C441" s="69" t="s">
        <v>1040</v>
      </c>
      <c r="D441" s="68" t="s">
        <v>177</v>
      </c>
      <c r="E441" s="69" t="s">
        <v>16</v>
      </c>
      <c r="F441" s="68" t="s">
        <v>256</v>
      </c>
      <c r="G441" s="69" t="s">
        <v>16</v>
      </c>
      <c r="H441" s="426">
        <v>70</v>
      </c>
      <c r="I441" s="426">
        <v>55</v>
      </c>
      <c r="J441" s="426">
        <v>50</v>
      </c>
      <c r="K441" s="424" t="s">
        <v>88</v>
      </c>
      <c r="L441" s="85"/>
    </row>
    <row r="442" s="341" customFormat="1" ht="48" spans="1:12">
      <c r="A442" s="43" t="s">
        <v>1175</v>
      </c>
      <c r="B442" s="43" t="s">
        <v>1176</v>
      </c>
      <c r="C442" s="69" t="s">
        <v>1040</v>
      </c>
      <c r="D442" s="68" t="s">
        <v>177</v>
      </c>
      <c r="E442" s="69" t="s">
        <v>16</v>
      </c>
      <c r="F442" s="68" t="s">
        <v>256</v>
      </c>
      <c r="G442" s="69" t="s">
        <v>16</v>
      </c>
      <c r="H442" s="426">
        <v>100</v>
      </c>
      <c r="I442" s="426">
        <v>80</v>
      </c>
      <c r="J442" s="426">
        <v>70</v>
      </c>
      <c r="K442" s="424" t="s">
        <v>88</v>
      </c>
      <c r="L442" s="85"/>
    </row>
    <row r="443" s="341" customFormat="1" ht="48" spans="1:12">
      <c r="A443" s="43" t="s">
        <v>1177</v>
      </c>
      <c r="B443" s="43" t="s">
        <v>1178</v>
      </c>
      <c r="C443" s="69" t="s">
        <v>1040</v>
      </c>
      <c r="D443" s="68" t="s">
        <v>874</v>
      </c>
      <c r="E443" s="69" t="s">
        <v>16</v>
      </c>
      <c r="F443" s="68" t="s">
        <v>256</v>
      </c>
      <c r="G443" s="69" t="s">
        <v>16</v>
      </c>
      <c r="H443" s="65">
        <v>5</v>
      </c>
      <c r="I443" s="65">
        <v>5</v>
      </c>
      <c r="J443" s="65">
        <v>5</v>
      </c>
      <c r="K443" s="424" t="s">
        <v>77</v>
      </c>
      <c r="L443" s="85"/>
    </row>
    <row r="444" s="341" customFormat="1" ht="48" spans="1:12">
      <c r="A444" s="43" t="s">
        <v>1179</v>
      </c>
      <c r="B444" s="43" t="s">
        <v>1180</v>
      </c>
      <c r="C444" s="69" t="s">
        <v>1040</v>
      </c>
      <c r="D444" s="68" t="s">
        <v>1032</v>
      </c>
      <c r="E444" s="69" t="s">
        <v>16</v>
      </c>
      <c r="F444" s="68" t="s">
        <v>256</v>
      </c>
      <c r="G444" s="69" t="s">
        <v>16</v>
      </c>
      <c r="H444" s="65">
        <v>5.5</v>
      </c>
      <c r="I444" s="65">
        <v>5.5</v>
      </c>
      <c r="J444" s="65">
        <v>5.5</v>
      </c>
      <c r="K444" s="424" t="s">
        <v>77</v>
      </c>
      <c r="L444" s="85"/>
    </row>
    <row r="445" s="341" customFormat="1" ht="48" spans="1:12">
      <c r="A445" s="43" t="s">
        <v>1181</v>
      </c>
      <c r="B445" s="43" t="s">
        <v>1182</v>
      </c>
      <c r="C445" s="69" t="s">
        <v>1040</v>
      </c>
      <c r="D445" s="68" t="s">
        <v>874</v>
      </c>
      <c r="E445" s="69" t="s">
        <v>16</v>
      </c>
      <c r="F445" s="68" t="s">
        <v>256</v>
      </c>
      <c r="G445" s="69" t="s">
        <v>16</v>
      </c>
      <c r="H445" s="426">
        <v>30</v>
      </c>
      <c r="I445" s="426">
        <v>25</v>
      </c>
      <c r="J445" s="426">
        <v>20</v>
      </c>
      <c r="K445" s="424" t="s">
        <v>77</v>
      </c>
      <c r="L445" s="85"/>
    </row>
    <row r="446" s="341" customFormat="1" ht="49.2" spans="1:12">
      <c r="A446" s="43" t="s">
        <v>1183</v>
      </c>
      <c r="B446" s="43" t="s">
        <v>1184</v>
      </c>
      <c r="C446" s="69" t="s">
        <v>1153</v>
      </c>
      <c r="D446" s="68" t="s">
        <v>874</v>
      </c>
      <c r="E446" s="69" t="s">
        <v>16</v>
      </c>
      <c r="F446" s="68" t="s">
        <v>34</v>
      </c>
      <c r="G446" s="69" t="s">
        <v>16</v>
      </c>
      <c r="H446" s="426">
        <v>65</v>
      </c>
      <c r="I446" s="426">
        <v>52</v>
      </c>
      <c r="J446" s="426">
        <v>45</v>
      </c>
      <c r="K446" s="424" t="s">
        <v>77</v>
      </c>
      <c r="L446" s="85"/>
    </row>
    <row r="447" s="341" customFormat="1" ht="48" spans="1:12">
      <c r="A447" s="40" t="s">
        <v>1185</v>
      </c>
      <c r="B447" s="43" t="s">
        <v>1186</v>
      </c>
      <c r="C447" s="69" t="s">
        <v>1166</v>
      </c>
      <c r="D447" s="68" t="s">
        <v>874</v>
      </c>
      <c r="E447" s="68" t="s">
        <v>16</v>
      </c>
      <c r="F447" s="68" t="s">
        <v>256</v>
      </c>
      <c r="G447" s="69" t="s">
        <v>1187</v>
      </c>
      <c r="H447" s="65">
        <v>4.5</v>
      </c>
      <c r="I447" s="65">
        <v>4.5</v>
      </c>
      <c r="J447" s="65">
        <v>4.5</v>
      </c>
      <c r="K447" s="442" t="s">
        <v>77</v>
      </c>
      <c r="L447" s="85"/>
    </row>
    <row r="448" s="341" customFormat="1" ht="49.2" spans="1:12">
      <c r="A448" s="43" t="s">
        <v>1188</v>
      </c>
      <c r="B448" s="43" t="s">
        <v>1189</v>
      </c>
      <c r="C448" s="69" t="s">
        <v>1153</v>
      </c>
      <c r="D448" s="68" t="s">
        <v>874</v>
      </c>
      <c r="E448" s="69" t="s">
        <v>16</v>
      </c>
      <c r="F448" s="68" t="s">
        <v>34</v>
      </c>
      <c r="G448" s="69" t="s">
        <v>16</v>
      </c>
      <c r="H448" s="426">
        <v>30</v>
      </c>
      <c r="I448" s="426">
        <v>25</v>
      </c>
      <c r="J448" s="426">
        <v>20</v>
      </c>
      <c r="K448" s="424" t="s">
        <v>77</v>
      </c>
      <c r="L448" s="85"/>
    </row>
    <row r="449" s="341" customFormat="1" ht="48" spans="1:12">
      <c r="A449" s="43" t="s">
        <v>1190</v>
      </c>
      <c r="B449" s="43" t="s">
        <v>1191</v>
      </c>
      <c r="C449" s="69" t="s">
        <v>1166</v>
      </c>
      <c r="D449" s="68" t="s">
        <v>874</v>
      </c>
      <c r="E449" s="69" t="s">
        <v>16</v>
      </c>
      <c r="F449" s="68" t="s">
        <v>256</v>
      </c>
      <c r="G449" s="69" t="s">
        <v>16</v>
      </c>
      <c r="H449" s="65">
        <v>4.5</v>
      </c>
      <c r="I449" s="65">
        <v>4.5</v>
      </c>
      <c r="J449" s="65">
        <v>4.5</v>
      </c>
      <c r="K449" s="424" t="s">
        <v>77</v>
      </c>
      <c r="L449" s="85"/>
    </row>
    <row r="450" s="341" customFormat="1" ht="48" spans="1:12">
      <c r="A450" s="43" t="s">
        <v>1192</v>
      </c>
      <c r="B450" s="43" t="s">
        <v>1193</v>
      </c>
      <c r="C450" s="69" t="s">
        <v>1166</v>
      </c>
      <c r="D450" s="68" t="s">
        <v>874</v>
      </c>
      <c r="E450" s="69" t="s">
        <v>16</v>
      </c>
      <c r="F450" s="68" t="s">
        <v>256</v>
      </c>
      <c r="G450" s="69" t="s">
        <v>16</v>
      </c>
      <c r="H450" s="426">
        <v>20</v>
      </c>
      <c r="I450" s="426">
        <v>16</v>
      </c>
      <c r="J450" s="426">
        <v>14</v>
      </c>
      <c r="K450" s="424" t="s">
        <v>77</v>
      </c>
      <c r="L450" s="85"/>
    </row>
    <row r="451" s="341" customFormat="1" ht="48" spans="1:12">
      <c r="A451" s="43" t="s">
        <v>1194</v>
      </c>
      <c r="B451" s="43" t="s">
        <v>1195</v>
      </c>
      <c r="C451" s="69" t="s">
        <v>1060</v>
      </c>
      <c r="D451" s="68" t="s">
        <v>1032</v>
      </c>
      <c r="E451" s="69" t="s">
        <v>16</v>
      </c>
      <c r="F451" s="68" t="s">
        <v>256</v>
      </c>
      <c r="G451" s="69" t="s">
        <v>16</v>
      </c>
      <c r="H451" s="426">
        <v>8</v>
      </c>
      <c r="I451" s="426">
        <v>7</v>
      </c>
      <c r="J451" s="426">
        <v>6</v>
      </c>
      <c r="K451" s="424" t="s">
        <v>77</v>
      </c>
      <c r="L451" s="85"/>
    </row>
    <row r="452" s="341" customFormat="1" ht="48" spans="1:12">
      <c r="A452" s="43" t="s">
        <v>1196</v>
      </c>
      <c r="B452" s="43" t="s">
        <v>1197</v>
      </c>
      <c r="C452" s="69" t="s">
        <v>1040</v>
      </c>
      <c r="D452" s="68" t="s">
        <v>874</v>
      </c>
      <c r="E452" s="69" t="s">
        <v>16</v>
      </c>
      <c r="F452" s="68" t="s">
        <v>256</v>
      </c>
      <c r="G452" s="69" t="s">
        <v>16</v>
      </c>
      <c r="H452" s="426">
        <v>8</v>
      </c>
      <c r="I452" s="426">
        <v>7</v>
      </c>
      <c r="J452" s="426">
        <v>6</v>
      </c>
      <c r="K452" s="424" t="s">
        <v>77</v>
      </c>
      <c r="L452" s="85"/>
    </row>
    <row r="453" s="341" customFormat="1" ht="48" spans="1:12">
      <c r="A453" s="43" t="s">
        <v>1198</v>
      </c>
      <c r="B453" s="43" t="s">
        <v>1199</v>
      </c>
      <c r="C453" s="69" t="s">
        <v>1200</v>
      </c>
      <c r="D453" s="68" t="s">
        <v>1032</v>
      </c>
      <c r="E453" s="69" t="s">
        <v>16</v>
      </c>
      <c r="F453" s="68" t="s">
        <v>256</v>
      </c>
      <c r="G453" s="69" t="s">
        <v>16</v>
      </c>
      <c r="H453" s="426">
        <v>5</v>
      </c>
      <c r="I453" s="426">
        <v>5</v>
      </c>
      <c r="J453" s="426">
        <v>5</v>
      </c>
      <c r="K453" s="424" t="s">
        <v>77</v>
      </c>
      <c r="L453" s="85"/>
    </row>
    <row r="454" s="341" customFormat="1" ht="48" spans="1:12">
      <c r="A454" s="43" t="s">
        <v>1201</v>
      </c>
      <c r="B454" s="43" t="s">
        <v>1202</v>
      </c>
      <c r="C454" s="69" t="s">
        <v>1200</v>
      </c>
      <c r="D454" s="68" t="s">
        <v>874</v>
      </c>
      <c r="E454" s="69" t="s">
        <v>16</v>
      </c>
      <c r="F454" s="68" t="s">
        <v>256</v>
      </c>
      <c r="G454" s="69" t="s">
        <v>16</v>
      </c>
      <c r="H454" s="426">
        <v>10</v>
      </c>
      <c r="I454" s="426">
        <v>8</v>
      </c>
      <c r="J454" s="426">
        <v>7</v>
      </c>
      <c r="K454" s="424" t="s">
        <v>77</v>
      </c>
      <c r="L454" s="85"/>
    </row>
    <row r="455" s="341" customFormat="1" ht="78" spans="1:12">
      <c r="A455" s="43" t="s">
        <v>1203</v>
      </c>
      <c r="B455" s="43" t="s">
        <v>1204</v>
      </c>
      <c r="C455" s="69" t="s">
        <v>1205</v>
      </c>
      <c r="D455" s="68" t="s">
        <v>1206</v>
      </c>
      <c r="E455" s="69" t="s">
        <v>16</v>
      </c>
      <c r="F455" s="68" t="s">
        <v>34</v>
      </c>
      <c r="G455" s="69" t="s">
        <v>16</v>
      </c>
      <c r="H455" s="426">
        <v>30</v>
      </c>
      <c r="I455" s="426">
        <v>25</v>
      </c>
      <c r="J455" s="426">
        <v>20</v>
      </c>
      <c r="K455" s="424" t="s">
        <v>77</v>
      </c>
      <c r="L455" s="85"/>
    </row>
    <row r="456" s="341" customFormat="1" ht="48" spans="1:12">
      <c r="A456" s="43" t="s">
        <v>1207</v>
      </c>
      <c r="B456" s="43" t="s">
        <v>1208</v>
      </c>
      <c r="C456" s="69" t="s">
        <v>1209</v>
      </c>
      <c r="D456" s="68" t="s">
        <v>874</v>
      </c>
      <c r="E456" s="69" t="s">
        <v>16</v>
      </c>
      <c r="F456" s="68" t="s">
        <v>256</v>
      </c>
      <c r="G456" s="69" t="s">
        <v>16</v>
      </c>
      <c r="H456" s="426">
        <v>20</v>
      </c>
      <c r="I456" s="426">
        <v>16</v>
      </c>
      <c r="J456" s="426">
        <v>14</v>
      </c>
      <c r="K456" s="424" t="s">
        <v>77</v>
      </c>
      <c r="L456" s="85"/>
    </row>
    <row r="457" s="341" customFormat="1" ht="48" spans="1:12">
      <c r="A457" s="43" t="s">
        <v>1210</v>
      </c>
      <c r="B457" s="43" t="s">
        <v>1211</v>
      </c>
      <c r="C457" s="69" t="s">
        <v>1040</v>
      </c>
      <c r="D457" s="68" t="s">
        <v>874</v>
      </c>
      <c r="E457" s="69" t="s">
        <v>16</v>
      </c>
      <c r="F457" s="68" t="s">
        <v>256</v>
      </c>
      <c r="G457" s="69" t="s">
        <v>16</v>
      </c>
      <c r="H457" s="426">
        <v>10</v>
      </c>
      <c r="I457" s="426">
        <v>8</v>
      </c>
      <c r="J457" s="426">
        <v>7</v>
      </c>
      <c r="K457" s="424" t="s">
        <v>77</v>
      </c>
      <c r="L457" s="85"/>
    </row>
    <row r="458" s="341" customFormat="1" ht="48" spans="1:12">
      <c r="A458" s="43" t="s">
        <v>1212</v>
      </c>
      <c r="B458" s="43" t="s">
        <v>1213</v>
      </c>
      <c r="C458" s="69" t="s">
        <v>1040</v>
      </c>
      <c r="D458" s="68" t="s">
        <v>874</v>
      </c>
      <c r="E458" s="69" t="s">
        <v>16</v>
      </c>
      <c r="F458" s="68" t="s">
        <v>256</v>
      </c>
      <c r="G458" s="69" t="s">
        <v>16</v>
      </c>
      <c r="H458" s="426">
        <v>20</v>
      </c>
      <c r="I458" s="426">
        <v>16</v>
      </c>
      <c r="J458" s="426">
        <v>14</v>
      </c>
      <c r="K458" s="424" t="s">
        <v>77</v>
      </c>
      <c r="L458" s="85"/>
    </row>
    <row r="459" s="341" customFormat="1" ht="48" spans="1:12">
      <c r="A459" s="43" t="s">
        <v>1214</v>
      </c>
      <c r="B459" s="43" t="s">
        <v>1215</v>
      </c>
      <c r="C459" s="69" t="s">
        <v>1040</v>
      </c>
      <c r="D459" s="68" t="s">
        <v>874</v>
      </c>
      <c r="E459" s="69" t="s">
        <v>16</v>
      </c>
      <c r="F459" s="68" t="s">
        <v>256</v>
      </c>
      <c r="G459" s="69" t="s">
        <v>16</v>
      </c>
      <c r="H459" s="426" t="s">
        <v>16</v>
      </c>
      <c r="I459" s="426" t="s">
        <v>16</v>
      </c>
      <c r="J459" s="426" t="s">
        <v>16</v>
      </c>
      <c r="K459" s="424" t="s">
        <v>77</v>
      </c>
      <c r="L459" s="85"/>
    </row>
    <row r="460" s="341" customFormat="1" ht="48" spans="1:12">
      <c r="A460" s="43" t="s">
        <v>1216</v>
      </c>
      <c r="B460" s="43" t="s">
        <v>1217</v>
      </c>
      <c r="C460" s="69" t="s">
        <v>1060</v>
      </c>
      <c r="D460" s="68" t="s">
        <v>874</v>
      </c>
      <c r="E460" s="69" t="s">
        <v>16</v>
      </c>
      <c r="F460" s="68" t="s">
        <v>256</v>
      </c>
      <c r="G460" s="69" t="s">
        <v>16</v>
      </c>
      <c r="H460" s="426">
        <v>15</v>
      </c>
      <c r="I460" s="426">
        <v>12</v>
      </c>
      <c r="J460" s="426">
        <v>10</v>
      </c>
      <c r="K460" s="424" t="s">
        <v>77</v>
      </c>
      <c r="L460" s="85"/>
    </row>
    <row r="461" s="341" customFormat="1" ht="48" spans="1:12">
      <c r="A461" s="43" t="s">
        <v>1218</v>
      </c>
      <c r="B461" s="43" t="s">
        <v>1219</v>
      </c>
      <c r="C461" s="69" t="s">
        <v>1092</v>
      </c>
      <c r="D461" s="68" t="s">
        <v>874</v>
      </c>
      <c r="E461" s="69" t="s">
        <v>16</v>
      </c>
      <c r="F461" s="68" t="s">
        <v>256</v>
      </c>
      <c r="G461" s="69" t="s">
        <v>16</v>
      </c>
      <c r="H461" s="426">
        <v>15</v>
      </c>
      <c r="I461" s="426">
        <v>12</v>
      </c>
      <c r="J461" s="426">
        <v>10</v>
      </c>
      <c r="K461" s="424" t="s">
        <v>77</v>
      </c>
      <c r="L461" s="85"/>
    </row>
    <row r="462" s="341" customFormat="1" ht="48" spans="1:12">
      <c r="A462" s="43" t="s">
        <v>1220</v>
      </c>
      <c r="B462" s="43" t="s">
        <v>1221</v>
      </c>
      <c r="C462" s="69" t="s">
        <v>1092</v>
      </c>
      <c r="D462" s="68" t="s">
        <v>874</v>
      </c>
      <c r="E462" s="69" t="s">
        <v>16</v>
      </c>
      <c r="F462" s="68" t="s">
        <v>256</v>
      </c>
      <c r="G462" s="69" t="s">
        <v>16</v>
      </c>
      <c r="H462" s="426">
        <v>8</v>
      </c>
      <c r="I462" s="426">
        <v>7</v>
      </c>
      <c r="J462" s="426">
        <v>6</v>
      </c>
      <c r="K462" s="424" t="s">
        <v>77</v>
      </c>
      <c r="L462" s="85"/>
    </row>
    <row r="463" s="341" customFormat="1" ht="31.2" spans="1:12">
      <c r="A463" s="43" t="s">
        <v>1222</v>
      </c>
      <c r="B463" s="43" t="s">
        <v>1223</v>
      </c>
      <c r="C463" s="69" t="s">
        <v>16</v>
      </c>
      <c r="D463" s="68" t="s">
        <v>16</v>
      </c>
      <c r="E463" s="69" t="s">
        <v>16</v>
      </c>
      <c r="F463" s="68"/>
      <c r="G463" s="69" t="s">
        <v>16</v>
      </c>
      <c r="H463" s="426" t="s">
        <v>16</v>
      </c>
      <c r="I463" s="426" t="s">
        <v>16</v>
      </c>
      <c r="J463" s="426" t="s">
        <v>16</v>
      </c>
      <c r="K463" s="424"/>
      <c r="L463" s="85"/>
    </row>
    <row r="464" s="341" customFormat="1" ht="48" spans="1:12">
      <c r="A464" s="43" t="s">
        <v>1224</v>
      </c>
      <c r="B464" s="43" t="s">
        <v>1225</v>
      </c>
      <c r="C464" s="69" t="s">
        <v>1226</v>
      </c>
      <c r="D464" s="68" t="s">
        <v>874</v>
      </c>
      <c r="E464" s="69" t="s">
        <v>16</v>
      </c>
      <c r="F464" s="68" t="s">
        <v>256</v>
      </c>
      <c r="G464" s="69" t="s">
        <v>16</v>
      </c>
      <c r="H464" s="65">
        <v>4.5</v>
      </c>
      <c r="I464" s="65">
        <v>4.5</v>
      </c>
      <c r="J464" s="65">
        <v>4.5</v>
      </c>
      <c r="K464" s="424" t="s">
        <v>77</v>
      </c>
      <c r="L464" s="85"/>
    </row>
    <row r="465" s="341" customFormat="1" ht="48" spans="1:12">
      <c r="A465" s="43" t="s">
        <v>1227</v>
      </c>
      <c r="B465" s="43" t="s">
        <v>1228</v>
      </c>
      <c r="C465" s="69" t="s">
        <v>1226</v>
      </c>
      <c r="D465" s="68" t="s">
        <v>874</v>
      </c>
      <c r="E465" s="69" t="s">
        <v>16</v>
      </c>
      <c r="F465" s="68" t="s">
        <v>256</v>
      </c>
      <c r="G465" s="69" t="s">
        <v>16</v>
      </c>
      <c r="H465" s="426">
        <v>5</v>
      </c>
      <c r="I465" s="426">
        <v>5</v>
      </c>
      <c r="J465" s="426">
        <v>5</v>
      </c>
      <c r="K465" s="424" t="s">
        <v>77</v>
      </c>
      <c r="L465" s="85"/>
    </row>
    <row r="466" s="341" customFormat="1" ht="64.8" spans="1:12">
      <c r="A466" s="43" t="s">
        <v>1229</v>
      </c>
      <c r="B466" s="43" t="s">
        <v>1230</v>
      </c>
      <c r="C466" s="69" t="s">
        <v>1231</v>
      </c>
      <c r="D466" s="68" t="s">
        <v>874</v>
      </c>
      <c r="E466" s="69" t="s">
        <v>16</v>
      </c>
      <c r="F466" s="68" t="s">
        <v>256</v>
      </c>
      <c r="G466" s="69" t="s">
        <v>16</v>
      </c>
      <c r="H466" s="426">
        <v>10</v>
      </c>
      <c r="I466" s="426">
        <v>8</v>
      </c>
      <c r="J466" s="426">
        <v>7</v>
      </c>
      <c r="K466" s="424" t="s">
        <v>77</v>
      </c>
      <c r="L466" s="85"/>
    </row>
    <row r="467" s="341" customFormat="1" ht="79.2" spans="1:12">
      <c r="A467" s="43" t="s">
        <v>1232</v>
      </c>
      <c r="B467" s="43" t="s">
        <v>1233</v>
      </c>
      <c r="C467" s="69" t="s">
        <v>1234</v>
      </c>
      <c r="D467" s="68" t="s">
        <v>874</v>
      </c>
      <c r="E467" s="69" t="s">
        <v>16</v>
      </c>
      <c r="F467" s="68" t="s">
        <v>256</v>
      </c>
      <c r="G467" s="69" t="s">
        <v>16</v>
      </c>
      <c r="H467" s="426">
        <v>3</v>
      </c>
      <c r="I467" s="426">
        <v>3</v>
      </c>
      <c r="J467" s="426">
        <v>3</v>
      </c>
      <c r="K467" s="424" t="s">
        <v>77</v>
      </c>
      <c r="L467" s="85"/>
    </row>
    <row r="468" s="341" customFormat="1" ht="48" spans="1:12">
      <c r="A468" s="43" t="s">
        <v>1235</v>
      </c>
      <c r="B468" s="43" t="s">
        <v>1236</v>
      </c>
      <c r="C468" s="69" t="s">
        <v>1060</v>
      </c>
      <c r="D468" s="68" t="s">
        <v>874</v>
      </c>
      <c r="E468" s="69" t="s">
        <v>16</v>
      </c>
      <c r="F468" s="68" t="s">
        <v>256</v>
      </c>
      <c r="G468" s="69" t="s">
        <v>16</v>
      </c>
      <c r="H468" s="65">
        <v>4.5</v>
      </c>
      <c r="I468" s="65">
        <v>4.5</v>
      </c>
      <c r="J468" s="65">
        <v>4.5</v>
      </c>
      <c r="K468" s="424" t="s">
        <v>77</v>
      </c>
      <c r="L468" s="85"/>
    </row>
    <row r="469" s="341" customFormat="1" ht="48" spans="1:12">
      <c r="A469" s="43" t="s">
        <v>1237</v>
      </c>
      <c r="B469" s="43" t="s">
        <v>1238</v>
      </c>
      <c r="C469" s="69" t="s">
        <v>1040</v>
      </c>
      <c r="D469" s="68" t="s">
        <v>874</v>
      </c>
      <c r="E469" s="69" t="s">
        <v>16</v>
      </c>
      <c r="F469" s="68" t="s">
        <v>256</v>
      </c>
      <c r="G469" s="69" t="s">
        <v>16</v>
      </c>
      <c r="H469" s="65">
        <v>11.5</v>
      </c>
      <c r="I469" s="65">
        <v>11.5</v>
      </c>
      <c r="J469" s="65">
        <v>11.5</v>
      </c>
      <c r="K469" s="424" t="s">
        <v>77</v>
      </c>
      <c r="L469" s="85"/>
    </row>
    <row r="470" s="341" customFormat="1" ht="48" spans="1:12">
      <c r="A470" s="43" t="s">
        <v>1239</v>
      </c>
      <c r="B470" s="43" t="s">
        <v>1240</v>
      </c>
      <c r="C470" s="69" t="s">
        <v>1040</v>
      </c>
      <c r="D470" s="68" t="s">
        <v>874</v>
      </c>
      <c r="E470" s="69" t="s">
        <v>16</v>
      </c>
      <c r="F470" s="68" t="s">
        <v>256</v>
      </c>
      <c r="G470" s="69" t="s">
        <v>16</v>
      </c>
      <c r="H470" s="426">
        <v>150</v>
      </c>
      <c r="I470" s="426">
        <v>120</v>
      </c>
      <c r="J470" s="426">
        <v>105</v>
      </c>
      <c r="K470" s="424" t="s">
        <v>88</v>
      </c>
      <c r="L470" s="85"/>
    </row>
    <row r="471" s="341" customFormat="1" ht="48" spans="1:12">
      <c r="A471" s="43" t="s">
        <v>1241</v>
      </c>
      <c r="B471" s="43" t="s">
        <v>1242</v>
      </c>
      <c r="C471" s="69" t="s">
        <v>1092</v>
      </c>
      <c r="D471" s="68" t="s">
        <v>874</v>
      </c>
      <c r="E471" s="69" t="s">
        <v>16</v>
      </c>
      <c r="F471" s="68" t="s">
        <v>256</v>
      </c>
      <c r="G471" s="69" t="s">
        <v>16</v>
      </c>
      <c r="H471" s="426">
        <v>15</v>
      </c>
      <c r="I471" s="426">
        <v>12</v>
      </c>
      <c r="J471" s="426">
        <v>10</v>
      </c>
      <c r="K471" s="424" t="s">
        <v>88</v>
      </c>
      <c r="L471" s="85"/>
    </row>
    <row r="472" s="341" customFormat="1" ht="63.6" spans="1:12">
      <c r="A472" s="43" t="s">
        <v>1243</v>
      </c>
      <c r="B472" s="43" t="s">
        <v>1244</v>
      </c>
      <c r="C472" s="69" t="s">
        <v>1245</v>
      </c>
      <c r="D472" s="68" t="s">
        <v>874</v>
      </c>
      <c r="E472" s="69" t="s">
        <v>16</v>
      </c>
      <c r="F472" s="68" t="s">
        <v>256</v>
      </c>
      <c r="G472" s="69" t="s">
        <v>16</v>
      </c>
      <c r="H472" s="426">
        <v>30</v>
      </c>
      <c r="I472" s="426">
        <v>25</v>
      </c>
      <c r="J472" s="426">
        <v>20</v>
      </c>
      <c r="K472" s="424" t="s">
        <v>77</v>
      </c>
      <c r="L472" s="85"/>
    </row>
    <row r="473" s="341" customFormat="1" ht="48" spans="1:12">
      <c r="A473" s="43" t="s">
        <v>1246</v>
      </c>
      <c r="B473" s="43" t="s">
        <v>1247</v>
      </c>
      <c r="C473" s="69" t="s">
        <v>1040</v>
      </c>
      <c r="D473" s="68" t="s">
        <v>1032</v>
      </c>
      <c r="E473" s="69" t="s">
        <v>16</v>
      </c>
      <c r="F473" s="68" t="s">
        <v>256</v>
      </c>
      <c r="G473" s="69" t="s">
        <v>16</v>
      </c>
      <c r="H473" s="426">
        <v>11</v>
      </c>
      <c r="I473" s="426">
        <v>9</v>
      </c>
      <c r="J473" s="426">
        <v>8</v>
      </c>
      <c r="K473" s="424" t="s">
        <v>77</v>
      </c>
      <c r="L473" s="85"/>
    </row>
    <row r="474" s="341" customFormat="1" ht="31.2" spans="1:12">
      <c r="A474" s="43" t="s">
        <v>1248</v>
      </c>
      <c r="B474" s="43" t="s">
        <v>1249</v>
      </c>
      <c r="C474" s="69" t="s">
        <v>16</v>
      </c>
      <c r="D474" s="68" t="s">
        <v>16</v>
      </c>
      <c r="E474" s="69" t="s">
        <v>16</v>
      </c>
      <c r="F474" s="68"/>
      <c r="G474" s="69" t="s">
        <v>16</v>
      </c>
      <c r="H474" s="426" t="s">
        <v>16</v>
      </c>
      <c r="I474" s="426" t="s">
        <v>16</v>
      </c>
      <c r="J474" s="426" t="s">
        <v>16</v>
      </c>
      <c r="K474" s="424"/>
      <c r="L474" s="85"/>
    </row>
    <row r="475" s="341" customFormat="1" ht="48" spans="1:12">
      <c r="A475" s="43" t="s">
        <v>1250</v>
      </c>
      <c r="B475" s="43" t="s">
        <v>1251</v>
      </c>
      <c r="C475" s="69" t="s">
        <v>1252</v>
      </c>
      <c r="D475" s="68" t="s">
        <v>874</v>
      </c>
      <c r="E475" s="69" t="s">
        <v>16</v>
      </c>
      <c r="F475" s="68" t="s">
        <v>256</v>
      </c>
      <c r="G475" s="69" t="s">
        <v>16</v>
      </c>
      <c r="H475" s="426">
        <v>5</v>
      </c>
      <c r="I475" s="426">
        <v>5</v>
      </c>
      <c r="J475" s="426">
        <v>5</v>
      </c>
      <c r="K475" s="424" t="s">
        <v>77</v>
      </c>
      <c r="L475" s="85"/>
    </row>
    <row r="476" s="341" customFormat="1" ht="63.6" spans="1:12">
      <c r="A476" s="43" t="s">
        <v>1253</v>
      </c>
      <c r="B476" s="43" t="s">
        <v>1254</v>
      </c>
      <c r="C476" s="69" t="s">
        <v>1255</v>
      </c>
      <c r="D476" s="68" t="s">
        <v>184</v>
      </c>
      <c r="E476" s="69" t="s">
        <v>16</v>
      </c>
      <c r="F476" s="68" t="s">
        <v>256</v>
      </c>
      <c r="G476" s="69" t="s">
        <v>16</v>
      </c>
      <c r="H476" s="426">
        <v>10</v>
      </c>
      <c r="I476" s="426">
        <v>8</v>
      </c>
      <c r="J476" s="426">
        <v>7</v>
      </c>
      <c r="K476" s="424" t="s">
        <v>77</v>
      </c>
      <c r="L476" s="85"/>
    </row>
    <row r="477" s="341" customFormat="1" ht="48" spans="1:12">
      <c r="A477" s="43" t="s">
        <v>1256</v>
      </c>
      <c r="B477" s="43" t="s">
        <v>1257</v>
      </c>
      <c r="C477" s="69" t="s">
        <v>1060</v>
      </c>
      <c r="D477" s="68" t="s">
        <v>1032</v>
      </c>
      <c r="E477" s="69" t="s">
        <v>16</v>
      </c>
      <c r="F477" s="68" t="s">
        <v>256</v>
      </c>
      <c r="G477" s="69" t="s">
        <v>16</v>
      </c>
      <c r="H477" s="426">
        <v>10</v>
      </c>
      <c r="I477" s="426">
        <v>8</v>
      </c>
      <c r="J477" s="426">
        <v>7</v>
      </c>
      <c r="K477" s="424" t="s">
        <v>77</v>
      </c>
      <c r="L477" s="85"/>
    </row>
    <row r="478" s="341" customFormat="1" ht="48" spans="1:12">
      <c r="A478" s="43" t="s">
        <v>1258</v>
      </c>
      <c r="B478" s="43" t="s">
        <v>1259</v>
      </c>
      <c r="C478" s="69" t="s">
        <v>1040</v>
      </c>
      <c r="D478" s="68" t="s">
        <v>1032</v>
      </c>
      <c r="E478" s="69" t="s">
        <v>16</v>
      </c>
      <c r="F478" s="68" t="s">
        <v>256</v>
      </c>
      <c r="G478" s="69" t="s">
        <v>16</v>
      </c>
      <c r="H478" s="426">
        <v>8</v>
      </c>
      <c r="I478" s="426">
        <v>7</v>
      </c>
      <c r="J478" s="426">
        <v>6</v>
      </c>
      <c r="K478" s="424" t="s">
        <v>77</v>
      </c>
      <c r="L478" s="85"/>
    </row>
    <row r="479" s="341" customFormat="1" ht="48" spans="1:12">
      <c r="A479" s="43" t="s">
        <v>1260</v>
      </c>
      <c r="B479" s="43" t="s">
        <v>1261</v>
      </c>
      <c r="C479" s="69" t="s">
        <v>1060</v>
      </c>
      <c r="D479" s="68" t="s">
        <v>1032</v>
      </c>
      <c r="E479" s="69" t="s">
        <v>16</v>
      </c>
      <c r="F479" s="68" t="s">
        <v>256</v>
      </c>
      <c r="G479" s="69" t="s">
        <v>16</v>
      </c>
      <c r="H479" s="426">
        <v>7</v>
      </c>
      <c r="I479" s="426">
        <v>6</v>
      </c>
      <c r="J479" s="426">
        <v>5</v>
      </c>
      <c r="K479" s="424" t="s">
        <v>88</v>
      </c>
      <c r="L479" s="85"/>
    </row>
    <row r="480" s="341" customFormat="1" spans="1:12">
      <c r="A480" s="43" t="s">
        <v>1262</v>
      </c>
      <c r="B480" s="43" t="s">
        <v>1263</v>
      </c>
      <c r="C480" s="69" t="s">
        <v>16</v>
      </c>
      <c r="D480" s="68" t="s">
        <v>16</v>
      </c>
      <c r="E480" s="69" t="s">
        <v>16</v>
      </c>
      <c r="F480" s="68"/>
      <c r="G480" s="69" t="s">
        <v>16</v>
      </c>
      <c r="H480" s="426" t="s">
        <v>16</v>
      </c>
      <c r="I480" s="426" t="s">
        <v>16</v>
      </c>
      <c r="J480" s="426" t="s">
        <v>16</v>
      </c>
      <c r="K480" s="424"/>
      <c r="L480" s="85"/>
    </row>
    <row r="481" s="341" customFormat="1" ht="48" spans="1:12">
      <c r="A481" s="43" t="s">
        <v>1264</v>
      </c>
      <c r="B481" s="43" t="s">
        <v>1265</v>
      </c>
      <c r="C481" s="69" t="s">
        <v>1266</v>
      </c>
      <c r="D481" s="68" t="s">
        <v>1032</v>
      </c>
      <c r="E481" s="69" t="s">
        <v>16</v>
      </c>
      <c r="F481" s="68" t="s">
        <v>256</v>
      </c>
      <c r="G481" s="69" t="s">
        <v>16</v>
      </c>
      <c r="H481" s="426">
        <v>8</v>
      </c>
      <c r="I481" s="426">
        <v>7</v>
      </c>
      <c r="J481" s="426">
        <v>6</v>
      </c>
      <c r="K481" s="424" t="s">
        <v>77</v>
      </c>
      <c r="L481" s="85"/>
    </row>
    <row r="482" s="341" customFormat="1" ht="48" spans="1:12">
      <c r="A482" s="43" t="s">
        <v>1267</v>
      </c>
      <c r="B482" s="43" t="s">
        <v>1268</v>
      </c>
      <c r="C482" s="69" t="s">
        <v>1040</v>
      </c>
      <c r="D482" s="68" t="s">
        <v>874</v>
      </c>
      <c r="E482" s="69" t="s">
        <v>16</v>
      </c>
      <c r="F482" s="68" t="s">
        <v>256</v>
      </c>
      <c r="G482" s="69" t="s">
        <v>16</v>
      </c>
      <c r="H482" s="426">
        <v>8</v>
      </c>
      <c r="I482" s="426">
        <v>7</v>
      </c>
      <c r="J482" s="426">
        <v>6</v>
      </c>
      <c r="K482" s="424" t="s">
        <v>77</v>
      </c>
      <c r="L482" s="85"/>
    </row>
    <row r="483" s="341" customFormat="1" ht="48" spans="1:12">
      <c r="A483" s="43" t="s">
        <v>1269</v>
      </c>
      <c r="B483" s="43" t="s">
        <v>1270</v>
      </c>
      <c r="C483" s="69" t="s">
        <v>1060</v>
      </c>
      <c r="D483" s="68" t="s">
        <v>16</v>
      </c>
      <c r="E483" s="69" t="s">
        <v>16</v>
      </c>
      <c r="F483" s="68" t="s">
        <v>256</v>
      </c>
      <c r="G483" s="69" t="s">
        <v>16</v>
      </c>
      <c r="H483" s="426">
        <v>30</v>
      </c>
      <c r="I483" s="426">
        <v>25</v>
      </c>
      <c r="J483" s="426">
        <v>20</v>
      </c>
      <c r="K483" s="424" t="s">
        <v>77</v>
      </c>
      <c r="L483" s="85"/>
    </row>
    <row r="484" s="341" customFormat="1" ht="48" spans="1:12">
      <c r="A484" s="43" t="s">
        <v>1271</v>
      </c>
      <c r="B484" s="43" t="s">
        <v>1272</v>
      </c>
      <c r="C484" s="69" t="s">
        <v>1060</v>
      </c>
      <c r="D484" s="68" t="s">
        <v>874</v>
      </c>
      <c r="E484" s="69" t="s">
        <v>16</v>
      </c>
      <c r="F484" s="68" t="s">
        <v>256</v>
      </c>
      <c r="G484" s="69" t="s">
        <v>16</v>
      </c>
      <c r="H484" s="426">
        <v>30</v>
      </c>
      <c r="I484" s="426">
        <v>25</v>
      </c>
      <c r="J484" s="426">
        <v>20</v>
      </c>
      <c r="K484" s="424" t="s">
        <v>88</v>
      </c>
      <c r="L484" s="85"/>
    </row>
    <row r="485" s="341" customFormat="1" ht="31.2" spans="1:12">
      <c r="A485" s="43" t="s">
        <v>1273</v>
      </c>
      <c r="B485" s="43" t="s">
        <v>1274</v>
      </c>
      <c r="C485" s="69" t="s">
        <v>16</v>
      </c>
      <c r="D485" s="68" t="s">
        <v>16</v>
      </c>
      <c r="E485" s="69" t="s">
        <v>16</v>
      </c>
      <c r="F485" s="68"/>
      <c r="G485" s="69" t="s">
        <v>16</v>
      </c>
      <c r="H485" s="426" t="s">
        <v>16</v>
      </c>
      <c r="I485" s="426" t="s">
        <v>16</v>
      </c>
      <c r="J485" s="426" t="s">
        <v>16</v>
      </c>
      <c r="K485" s="424"/>
      <c r="L485" s="85"/>
    </row>
    <row r="486" s="341" customFormat="1" ht="48" spans="1:12">
      <c r="A486" s="43" t="s">
        <v>1275</v>
      </c>
      <c r="B486" s="43" t="s">
        <v>1276</v>
      </c>
      <c r="C486" s="69" t="s">
        <v>1040</v>
      </c>
      <c r="D486" s="68" t="s">
        <v>1032</v>
      </c>
      <c r="E486" s="69" t="s">
        <v>16</v>
      </c>
      <c r="F486" s="68" t="s">
        <v>256</v>
      </c>
      <c r="G486" s="69" t="s">
        <v>16</v>
      </c>
      <c r="H486" s="426">
        <v>8</v>
      </c>
      <c r="I486" s="426">
        <v>7</v>
      </c>
      <c r="J486" s="426">
        <v>6</v>
      </c>
      <c r="K486" s="424" t="s">
        <v>77</v>
      </c>
      <c r="L486" s="85"/>
    </row>
    <row r="487" s="341" customFormat="1" ht="48" spans="1:12">
      <c r="A487" s="43" t="s">
        <v>1277</v>
      </c>
      <c r="B487" s="43" t="s">
        <v>1278</v>
      </c>
      <c r="C487" s="69" t="s">
        <v>1040</v>
      </c>
      <c r="D487" s="68" t="s">
        <v>1032</v>
      </c>
      <c r="E487" s="69" t="s">
        <v>16</v>
      </c>
      <c r="F487" s="68" t="s">
        <v>256</v>
      </c>
      <c r="G487" s="69" t="s">
        <v>16</v>
      </c>
      <c r="H487" s="426">
        <v>7</v>
      </c>
      <c r="I487" s="426">
        <v>6</v>
      </c>
      <c r="J487" s="426">
        <v>5</v>
      </c>
      <c r="K487" s="424" t="s">
        <v>77</v>
      </c>
      <c r="L487" s="85"/>
    </row>
    <row r="488" s="341" customFormat="1" ht="48" spans="1:12">
      <c r="A488" s="43" t="s">
        <v>1279</v>
      </c>
      <c r="B488" s="43" t="s">
        <v>1280</v>
      </c>
      <c r="C488" s="69" t="s">
        <v>1040</v>
      </c>
      <c r="D488" s="68" t="s">
        <v>874</v>
      </c>
      <c r="E488" s="69" t="s">
        <v>16</v>
      </c>
      <c r="F488" s="68" t="s">
        <v>256</v>
      </c>
      <c r="G488" s="69" t="s">
        <v>16</v>
      </c>
      <c r="H488" s="426">
        <v>8</v>
      </c>
      <c r="I488" s="426">
        <v>7</v>
      </c>
      <c r="J488" s="426">
        <v>6</v>
      </c>
      <c r="K488" s="424" t="s">
        <v>77</v>
      </c>
      <c r="L488" s="85"/>
    </row>
    <row r="489" s="341" customFormat="1" ht="48" spans="1:12">
      <c r="A489" s="43" t="s">
        <v>1281</v>
      </c>
      <c r="B489" s="43" t="s">
        <v>1282</v>
      </c>
      <c r="C489" s="69" t="s">
        <v>1040</v>
      </c>
      <c r="D489" s="68" t="s">
        <v>874</v>
      </c>
      <c r="E489" s="69" t="s">
        <v>16</v>
      </c>
      <c r="F489" s="68" t="s">
        <v>256</v>
      </c>
      <c r="G489" s="69" t="s">
        <v>16</v>
      </c>
      <c r="H489" s="426">
        <v>9</v>
      </c>
      <c r="I489" s="426">
        <v>8</v>
      </c>
      <c r="J489" s="426">
        <v>7</v>
      </c>
      <c r="K489" s="424" t="s">
        <v>77</v>
      </c>
      <c r="L489" s="85"/>
    </row>
    <row r="490" s="341" customFormat="1" ht="48" spans="1:12">
      <c r="A490" s="43" t="s">
        <v>1283</v>
      </c>
      <c r="B490" s="43" t="s">
        <v>1284</v>
      </c>
      <c r="C490" s="69" t="s">
        <v>1040</v>
      </c>
      <c r="D490" s="68" t="s">
        <v>1032</v>
      </c>
      <c r="E490" s="69" t="s">
        <v>16</v>
      </c>
      <c r="F490" s="68" t="s">
        <v>256</v>
      </c>
      <c r="G490" s="69" t="s">
        <v>16</v>
      </c>
      <c r="H490" s="426">
        <v>8</v>
      </c>
      <c r="I490" s="426">
        <v>7</v>
      </c>
      <c r="J490" s="426">
        <v>6</v>
      </c>
      <c r="K490" s="424" t="s">
        <v>77</v>
      </c>
      <c r="L490" s="85"/>
    </row>
    <row r="491" s="341" customFormat="1" ht="49.2" spans="1:12">
      <c r="A491" s="43" t="s">
        <v>1285</v>
      </c>
      <c r="B491" s="43" t="s">
        <v>1286</v>
      </c>
      <c r="C491" s="69" t="s">
        <v>1287</v>
      </c>
      <c r="D491" s="68" t="s">
        <v>1046</v>
      </c>
      <c r="E491" s="69" t="s">
        <v>16</v>
      </c>
      <c r="F491" s="68" t="s">
        <v>34</v>
      </c>
      <c r="G491" s="69" t="s">
        <v>16</v>
      </c>
      <c r="H491" s="426">
        <v>25</v>
      </c>
      <c r="I491" s="426">
        <v>20</v>
      </c>
      <c r="J491" s="426">
        <v>18</v>
      </c>
      <c r="K491" s="424" t="s">
        <v>77</v>
      </c>
      <c r="L491" s="85"/>
    </row>
    <row r="492" s="341" customFormat="1" ht="48" spans="1:12">
      <c r="A492" s="43" t="s">
        <v>1288</v>
      </c>
      <c r="B492" s="43" t="s">
        <v>1289</v>
      </c>
      <c r="C492" s="69" t="s">
        <v>1040</v>
      </c>
      <c r="D492" s="68" t="s">
        <v>874</v>
      </c>
      <c r="E492" s="69" t="s">
        <v>16</v>
      </c>
      <c r="F492" s="68" t="s">
        <v>256</v>
      </c>
      <c r="G492" s="25"/>
      <c r="H492" s="426">
        <v>18</v>
      </c>
      <c r="I492" s="426">
        <v>15</v>
      </c>
      <c r="J492" s="426">
        <v>13</v>
      </c>
      <c r="K492" s="424" t="s">
        <v>77</v>
      </c>
      <c r="L492" s="85"/>
    </row>
    <row r="493" s="341" customFormat="1" ht="48" spans="1:12">
      <c r="A493" s="43" t="s">
        <v>1290</v>
      </c>
      <c r="B493" s="43" t="s">
        <v>1291</v>
      </c>
      <c r="C493" s="69" t="s">
        <v>1040</v>
      </c>
      <c r="D493" s="68" t="s">
        <v>874</v>
      </c>
      <c r="E493" s="69" t="s">
        <v>16</v>
      </c>
      <c r="F493" s="68" t="s">
        <v>256</v>
      </c>
      <c r="G493" s="69" t="s">
        <v>16</v>
      </c>
      <c r="H493" s="426">
        <v>18</v>
      </c>
      <c r="I493" s="426">
        <v>15</v>
      </c>
      <c r="J493" s="426">
        <v>13</v>
      </c>
      <c r="K493" s="424" t="s">
        <v>77</v>
      </c>
      <c r="L493" s="85"/>
    </row>
    <row r="494" s="341" customFormat="1" ht="48" spans="1:12">
      <c r="A494" s="43" t="s">
        <v>1292</v>
      </c>
      <c r="B494" s="43" t="s">
        <v>1293</v>
      </c>
      <c r="C494" s="69" t="s">
        <v>1040</v>
      </c>
      <c r="D494" s="68" t="s">
        <v>874</v>
      </c>
      <c r="E494" s="69" t="s">
        <v>16</v>
      </c>
      <c r="F494" s="68" t="s">
        <v>256</v>
      </c>
      <c r="G494" s="69" t="s">
        <v>16</v>
      </c>
      <c r="H494" s="426">
        <v>15</v>
      </c>
      <c r="I494" s="426">
        <v>12</v>
      </c>
      <c r="J494" s="426">
        <v>10</v>
      </c>
      <c r="K494" s="424" t="s">
        <v>77</v>
      </c>
      <c r="L494" s="85"/>
    </row>
    <row r="495" s="341" customFormat="1" ht="48" spans="1:12">
      <c r="A495" s="43" t="s">
        <v>1294</v>
      </c>
      <c r="B495" s="43" t="s">
        <v>1295</v>
      </c>
      <c r="C495" s="69" t="s">
        <v>1040</v>
      </c>
      <c r="D495" s="68" t="s">
        <v>874</v>
      </c>
      <c r="E495" s="69" t="s">
        <v>16</v>
      </c>
      <c r="F495" s="68" t="s">
        <v>256</v>
      </c>
      <c r="G495" s="69" t="s">
        <v>16</v>
      </c>
      <c r="H495" s="426">
        <v>20</v>
      </c>
      <c r="I495" s="426">
        <v>16</v>
      </c>
      <c r="J495" s="426">
        <v>14</v>
      </c>
      <c r="K495" s="424" t="s">
        <v>77</v>
      </c>
      <c r="L495" s="85"/>
    </row>
    <row r="496" s="341" customFormat="1" ht="48" spans="1:12">
      <c r="A496" s="43" t="s">
        <v>1296</v>
      </c>
      <c r="B496" s="43" t="s">
        <v>1297</v>
      </c>
      <c r="C496" s="69" t="s">
        <v>1040</v>
      </c>
      <c r="D496" s="68" t="s">
        <v>874</v>
      </c>
      <c r="E496" s="69" t="s">
        <v>16</v>
      </c>
      <c r="F496" s="68" t="s">
        <v>256</v>
      </c>
      <c r="G496" s="69" t="s">
        <v>16</v>
      </c>
      <c r="H496" s="426">
        <v>18</v>
      </c>
      <c r="I496" s="426">
        <v>15</v>
      </c>
      <c r="J496" s="426">
        <v>13</v>
      </c>
      <c r="K496" s="424" t="s">
        <v>77</v>
      </c>
      <c r="L496" s="85"/>
    </row>
    <row r="497" s="341" customFormat="1" ht="48" spans="1:12">
      <c r="A497" s="43" t="s">
        <v>1298</v>
      </c>
      <c r="B497" s="43" t="s">
        <v>1299</v>
      </c>
      <c r="C497" s="69" t="s">
        <v>1040</v>
      </c>
      <c r="D497" s="68" t="s">
        <v>874</v>
      </c>
      <c r="E497" s="69" t="s">
        <v>16</v>
      </c>
      <c r="F497" s="68" t="s">
        <v>256</v>
      </c>
      <c r="G497" s="69" t="s">
        <v>16</v>
      </c>
      <c r="H497" s="426">
        <v>18</v>
      </c>
      <c r="I497" s="426">
        <v>15</v>
      </c>
      <c r="J497" s="426">
        <v>13</v>
      </c>
      <c r="K497" s="424" t="s">
        <v>77</v>
      </c>
      <c r="L497" s="85"/>
    </row>
    <row r="498" s="341" customFormat="1" ht="48" spans="1:12">
      <c r="A498" s="43" t="s">
        <v>1300</v>
      </c>
      <c r="B498" s="43" t="s">
        <v>1301</v>
      </c>
      <c r="C498" s="69" t="s">
        <v>1040</v>
      </c>
      <c r="D498" s="68" t="s">
        <v>874</v>
      </c>
      <c r="E498" s="69" t="s">
        <v>16</v>
      </c>
      <c r="F498" s="68" t="s">
        <v>256</v>
      </c>
      <c r="G498" s="69" t="s">
        <v>16</v>
      </c>
      <c r="H498" s="426">
        <v>40</v>
      </c>
      <c r="I498" s="426">
        <v>32</v>
      </c>
      <c r="J498" s="426">
        <v>28</v>
      </c>
      <c r="K498" s="424" t="s">
        <v>77</v>
      </c>
      <c r="L498" s="85"/>
    </row>
    <row r="499" s="341" customFormat="1" ht="48" spans="1:12">
      <c r="A499" s="43" t="s">
        <v>1302</v>
      </c>
      <c r="B499" s="43" t="s">
        <v>1303</v>
      </c>
      <c r="C499" s="69" t="s">
        <v>1040</v>
      </c>
      <c r="D499" s="68" t="s">
        <v>874</v>
      </c>
      <c r="E499" s="69" t="s">
        <v>16</v>
      </c>
      <c r="F499" s="68" t="s">
        <v>256</v>
      </c>
      <c r="G499" s="69" t="s">
        <v>16</v>
      </c>
      <c r="H499" s="426">
        <v>40</v>
      </c>
      <c r="I499" s="426">
        <v>32</v>
      </c>
      <c r="J499" s="426">
        <v>28</v>
      </c>
      <c r="K499" s="424" t="s">
        <v>77</v>
      </c>
      <c r="L499" s="85"/>
    </row>
    <row r="500" s="341" customFormat="1" ht="48" spans="1:12">
      <c r="A500" s="43" t="s">
        <v>1304</v>
      </c>
      <c r="B500" s="43" t="s">
        <v>1305</v>
      </c>
      <c r="C500" s="69" t="s">
        <v>1040</v>
      </c>
      <c r="D500" s="68" t="s">
        <v>1032</v>
      </c>
      <c r="E500" s="69" t="s">
        <v>16</v>
      </c>
      <c r="F500" s="68" t="s">
        <v>256</v>
      </c>
      <c r="G500" s="69" t="s">
        <v>16</v>
      </c>
      <c r="H500" s="426">
        <v>10</v>
      </c>
      <c r="I500" s="426">
        <v>8</v>
      </c>
      <c r="J500" s="426">
        <v>7</v>
      </c>
      <c r="K500" s="424" t="s">
        <v>77</v>
      </c>
      <c r="L500" s="85"/>
    </row>
    <row r="501" s="341" customFormat="1" ht="48" spans="1:12">
      <c r="A501" s="43" t="s">
        <v>1306</v>
      </c>
      <c r="B501" s="43" t="s">
        <v>1307</v>
      </c>
      <c r="C501" s="69" t="s">
        <v>1308</v>
      </c>
      <c r="D501" s="68" t="s">
        <v>874</v>
      </c>
      <c r="E501" s="69" t="s">
        <v>16</v>
      </c>
      <c r="F501" s="68" t="s">
        <v>256</v>
      </c>
      <c r="G501" s="69" t="s">
        <v>16</v>
      </c>
      <c r="H501" s="426">
        <v>6</v>
      </c>
      <c r="I501" s="426">
        <v>5</v>
      </c>
      <c r="J501" s="426">
        <v>4</v>
      </c>
      <c r="K501" s="424" t="s">
        <v>77</v>
      </c>
      <c r="L501" s="85"/>
    </row>
    <row r="502" s="341" customFormat="1" ht="48" spans="1:12">
      <c r="A502" s="43" t="s">
        <v>1309</v>
      </c>
      <c r="B502" s="43" t="s">
        <v>1310</v>
      </c>
      <c r="C502" s="69" t="s">
        <v>1040</v>
      </c>
      <c r="D502" s="68" t="s">
        <v>1032</v>
      </c>
      <c r="E502" s="69" t="s">
        <v>16</v>
      </c>
      <c r="F502" s="68" t="s">
        <v>256</v>
      </c>
      <c r="G502" s="69" t="s">
        <v>16</v>
      </c>
      <c r="H502" s="426">
        <v>11</v>
      </c>
      <c r="I502" s="426">
        <v>10</v>
      </c>
      <c r="J502" s="426">
        <v>9</v>
      </c>
      <c r="K502" s="424" t="s">
        <v>77</v>
      </c>
      <c r="L502" s="85"/>
    </row>
    <row r="503" s="341" customFormat="1" ht="48" spans="1:12">
      <c r="A503" s="43" t="s">
        <v>1311</v>
      </c>
      <c r="B503" s="43" t="s">
        <v>1312</v>
      </c>
      <c r="C503" s="69" t="s">
        <v>1040</v>
      </c>
      <c r="D503" s="68" t="s">
        <v>874</v>
      </c>
      <c r="E503" s="69" t="s">
        <v>16</v>
      </c>
      <c r="F503" s="68" t="s">
        <v>256</v>
      </c>
      <c r="G503" s="69" t="s">
        <v>16</v>
      </c>
      <c r="H503" s="426">
        <v>18</v>
      </c>
      <c r="I503" s="426">
        <v>15</v>
      </c>
      <c r="J503" s="426">
        <v>13</v>
      </c>
      <c r="K503" s="424" t="s">
        <v>77</v>
      </c>
      <c r="L503" s="85"/>
    </row>
    <row r="504" s="341" customFormat="1" ht="48" spans="1:12">
      <c r="A504" s="43" t="s">
        <v>1313</v>
      </c>
      <c r="B504" s="43" t="s">
        <v>1314</v>
      </c>
      <c r="C504" s="69" t="s">
        <v>1040</v>
      </c>
      <c r="D504" s="68" t="s">
        <v>1032</v>
      </c>
      <c r="E504" s="69" t="s">
        <v>16</v>
      </c>
      <c r="F504" s="68" t="s">
        <v>256</v>
      </c>
      <c r="G504" s="69" t="s">
        <v>16</v>
      </c>
      <c r="H504" s="426">
        <v>8</v>
      </c>
      <c r="I504" s="426">
        <v>7</v>
      </c>
      <c r="J504" s="426">
        <v>6</v>
      </c>
      <c r="K504" s="424" t="s">
        <v>77</v>
      </c>
      <c r="L504" s="85"/>
    </row>
    <row r="505" s="341" customFormat="1" ht="48" spans="1:12">
      <c r="A505" s="43" t="s">
        <v>1315</v>
      </c>
      <c r="B505" s="43" t="s">
        <v>1316</v>
      </c>
      <c r="C505" s="69" t="s">
        <v>1040</v>
      </c>
      <c r="D505" s="68" t="s">
        <v>1032</v>
      </c>
      <c r="E505" s="69" t="s">
        <v>16</v>
      </c>
      <c r="F505" s="68" t="s">
        <v>256</v>
      </c>
      <c r="G505" s="69" t="s">
        <v>16</v>
      </c>
      <c r="H505" s="426">
        <v>30</v>
      </c>
      <c r="I505" s="426">
        <v>25</v>
      </c>
      <c r="J505" s="426">
        <v>20</v>
      </c>
      <c r="K505" s="424" t="s">
        <v>77</v>
      </c>
      <c r="L505" s="85"/>
    </row>
    <row r="506" s="341" customFormat="1" ht="32.4" spans="1:12">
      <c r="A506" s="43" t="s">
        <v>1317</v>
      </c>
      <c r="B506" s="43" t="s">
        <v>1318</v>
      </c>
      <c r="C506" s="69" t="s">
        <v>16</v>
      </c>
      <c r="D506" s="68" t="s">
        <v>16</v>
      </c>
      <c r="E506" s="69" t="s">
        <v>16</v>
      </c>
      <c r="F506" s="68"/>
      <c r="G506" s="69" t="s">
        <v>16</v>
      </c>
      <c r="H506" s="426" t="s">
        <v>16</v>
      </c>
      <c r="I506" s="426" t="s">
        <v>16</v>
      </c>
      <c r="J506" s="426" t="s">
        <v>16</v>
      </c>
      <c r="K506" s="424"/>
      <c r="L506" s="85"/>
    </row>
    <row r="507" s="341" customFormat="1" ht="48" spans="1:12">
      <c r="A507" s="43" t="s">
        <v>1319</v>
      </c>
      <c r="B507" s="43" t="s">
        <v>1320</v>
      </c>
      <c r="C507" s="69" t="s">
        <v>1060</v>
      </c>
      <c r="D507" s="68" t="s">
        <v>874</v>
      </c>
      <c r="E507" s="69" t="s">
        <v>16</v>
      </c>
      <c r="F507" s="68" t="s">
        <v>256</v>
      </c>
      <c r="G507" s="69" t="s">
        <v>16</v>
      </c>
      <c r="H507" s="426">
        <v>5</v>
      </c>
      <c r="I507" s="426">
        <v>5</v>
      </c>
      <c r="J507" s="426">
        <v>5</v>
      </c>
      <c r="K507" s="424" t="s">
        <v>77</v>
      </c>
      <c r="L507" s="85"/>
    </row>
    <row r="508" s="341" customFormat="1" ht="48" spans="1:12">
      <c r="A508" s="43" t="s">
        <v>1321</v>
      </c>
      <c r="B508" s="43" t="s">
        <v>1322</v>
      </c>
      <c r="C508" s="69" t="s">
        <v>1060</v>
      </c>
      <c r="D508" s="68" t="s">
        <v>874</v>
      </c>
      <c r="E508" s="69" t="s">
        <v>16</v>
      </c>
      <c r="F508" s="68" t="s">
        <v>256</v>
      </c>
      <c r="G508" s="69" t="s">
        <v>16</v>
      </c>
      <c r="H508" s="426">
        <v>5</v>
      </c>
      <c r="I508" s="426">
        <v>5</v>
      </c>
      <c r="J508" s="426">
        <v>5</v>
      </c>
      <c r="K508" s="424" t="s">
        <v>77</v>
      </c>
      <c r="L508" s="85"/>
    </row>
    <row r="509" s="341" customFormat="1" ht="48" spans="1:12">
      <c r="A509" s="43" t="s">
        <v>1323</v>
      </c>
      <c r="B509" s="43" t="s">
        <v>1324</v>
      </c>
      <c r="C509" s="69" t="s">
        <v>1200</v>
      </c>
      <c r="D509" s="68" t="s">
        <v>1032</v>
      </c>
      <c r="E509" s="69" t="s">
        <v>16</v>
      </c>
      <c r="F509" s="68" t="s">
        <v>256</v>
      </c>
      <c r="G509" s="69" t="s">
        <v>16</v>
      </c>
      <c r="H509" s="426">
        <v>5</v>
      </c>
      <c r="I509" s="426">
        <v>5</v>
      </c>
      <c r="J509" s="426">
        <v>5</v>
      </c>
      <c r="K509" s="424" t="s">
        <v>77</v>
      </c>
      <c r="L509" s="85"/>
    </row>
    <row r="510" s="341" customFormat="1" ht="48" spans="1:12">
      <c r="A510" s="43" t="s">
        <v>1325</v>
      </c>
      <c r="B510" s="43" t="s">
        <v>1326</v>
      </c>
      <c r="C510" s="69" t="s">
        <v>1040</v>
      </c>
      <c r="D510" s="68" t="s">
        <v>1032</v>
      </c>
      <c r="E510" s="69" t="s">
        <v>16</v>
      </c>
      <c r="F510" s="68" t="s">
        <v>256</v>
      </c>
      <c r="G510" s="69" t="s">
        <v>16</v>
      </c>
      <c r="H510" s="426">
        <v>5</v>
      </c>
      <c r="I510" s="426">
        <v>5</v>
      </c>
      <c r="J510" s="426">
        <v>5</v>
      </c>
      <c r="K510" s="424" t="s">
        <v>77</v>
      </c>
      <c r="L510" s="85"/>
    </row>
    <row r="511" s="341" customFormat="1" ht="48" spans="1:12">
      <c r="A511" s="43" t="s">
        <v>1327</v>
      </c>
      <c r="B511" s="43" t="s">
        <v>1328</v>
      </c>
      <c r="C511" s="69" t="s">
        <v>1060</v>
      </c>
      <c r="D511" s="68" t="s">
        <v>1032</v>
      </c>
      <c r="E511" s="69" t="s">
        <v>16</v>
      </c>
      <c r="F511" s="68" t="s">
        <v>256</v>
      </c>
      <c r="G511" s="69" t="s">
        <v>16</v>
      </c>
      <c r="H511" s="426">
        <v>5</v>
      </c>
      <c r="I511" s="426">
        <v>5</v>
      </c>
      <c r="J511" s="426">
        <v>5</v>
      </c>
      <c r="K511" s="424" t="s">
        <v>77</v>
      </c>
      <c r="L511" s="85"/>
    </row>
    <row r="512" s="341" customFormat="1" ht="48" spans="1:12">
      <c r="A512" s="43" t="s">
        <v>1329</v>
      </c>
      <c r="B512" s="43" t="s">
        <v>1330</v>
      </c>
      <c r="C512" s="69" t="s">
        <v>1060</v>
      </c>
      <c r="D512" s="68" t="s">
        <v>1032</v>
      </c>
      <c r="E512" s="69" t="s">
        <v>16</v>
      </c>
      <c r="F512" s="68" t="s">
        <v>256</v>
      </c>
      <c r="G512" s="69" t="s">
        <v>16</v>
      </c>
      <c r="H512" s="426">
        <v>5</v>
      </c>
      <c r="I512" s="426">
        <v>5</v>
      </c>
      <c r="J512" s="426">
        <v>5</v>
      </c>
      <c r="K512" s="424" t="s">
        <v>77</v>
      </c>
      <c r="L512" s="85"/>
    </row>
    <row r="513" s="341" customFormat="1" ht="48" spans="1:12">
      <c r="A513" s="43" t="s">
        <v>1331</v>
      </c>
      <c r="B513" s="43" t="s">
        <v>1332</v>
      </c>
      <c r="C513" s="69" t="s">
        <v>1040</v>
      </c>
      <c r="D513" s="68" t="s">
        <v>874</v>
      </c>
      <c r="E513" s="69" t="s">
        <v>16</v>
      </c>
      <c r="F513" s="68" t="s">
        <v>256</v>
      </c>
      <c r="G513" s="69" t="s">
        <v>16</v>
      </c>
      <c r="H513" s="426">
        <v>5</v>
      </c>
      <c r="I513" s="426">
        <v>5</v>
      </c>
      <c r="J513" s="426">
        <v>5</v>
      </c>
      <c r="K513" s="424" t="s">
        <v>77</v>
      </c>
      <c r="L513" s="85"/>
    </row>
    <row r="514" s="341" customFormat="1" ht="48" spans="1:12">
      <c r="A514" s="43" t="s">
        <v>1333</v>
      </c>
      <c r="B514" s="43" t="s">
        <v>1334</v>
      </c>
      <c r="C514" s="69" t="s">
        <v>1040</v>
      </c>
      <c r="D514" s="68" t="s">
        <v>874</v>
      </c>
      <c r="E514" s="69" t="s">
        <v>16</v>
      </c>
      <c r="F514" s="68" t="s">
        <v>34</v>
      </c>
      <c r="G514" s="69" t="s">
        <v>16</v>
      </c>
      <c r="H514" s="426">
        <v>5</v>
      </c>
      <c r="I514" s="426">
        <v>5</v>
      </c>
      <c r="J514" s="426">
        <v>5</v>
      </c>
      <c r="K514" s="424" t="s">
        <v>77</v>
      </c>
      <c r="L514" s="85"/>
    </row>
    <row r="515" s="341" customFormat="1" ht="48" spans="1:12">
      <c r="A515" s="43" t="s">
        <v>1335</v>
      </c>
      <c r="B515" s="43" t="s">
        <v>1336</v>
      </c>
      <c r="C515" s="69" t="s">
        <v>1040</v>
      </c>
      <c r="D515" s="68" t="s">
        <v>1337</v>
      </c>
      <c r="E515" s="69" t="s">
        <v>16</v>
      </c>
      <c r="F515" s="68" t="s">
        <v>34</v>
      </c>
      <c r="G515" s="69" t="s">
        <v>16</v>
      </c>
      <c r="H515" s="426">
        <v>5</v>
      </c>
      <c r="I515" s="426">
        <v>5</v>
      </c>
      <c r="J515" s="426">
        <v>5</v>
      </c>
      <c r="K515" s="424" t="s">
        <v>77</v>
      </c>
      <c r="L515" s="85"/>
    </row>
    <row r="516" s="341" customFormat="1" ht="48" spans="1:12">
      <c r="A516" s="43" t="s">
        <v>1338</v>
      </c>
      <c r="B516" s="43" t="s">
        <v>1339</v>
      </c>
      <c r="C516" s="69" t="s">
        <v>1040</v>
      </c>
      <c r="D516" s="68" t="s">
        <v>1337</v>
      </c>
      <c r="E516" s="69" t="s">
        <v>16</v>
      </c>
      <c r="F516" s="68" t="s">
        <v>34</v>
      </c>
      <c r="G516" s="69" t="s">
        <v>16</v>
      </c>
      <c r="H516" s="426">
        <v>5</v>
      </c>
      <c r="I516" s="426">
        <v>5</v>
      </c>
      <c r="J516" s="426">
        <v>5</v>
      </c>
      <c r="K516" s="424" t="s">
        <v>77</v>
      </c>
      <c r="L516" s="85"/>
    </row>
    <row r="517" s="341" customFormat="1" ht="48" spans="1:12">
      <c r="A517" s="43" t="s">
        <v>1340</v>
      </c>
      <c r="B517" s="43" t="s">
        <v>1341</v>
      </c>
      <c r="C517" s="69" t="s">
        <v>1040</v>
      </c>
      <c r="D517" s="68" t="s">
        <v>1337</v>
      </c>
      <c r="E517" s="69" t="s">
        <v>16</v>
      </c>
      <c r="F517" s="68" t="s">
        <v>34</v>
      </c>
      <c r="G517" s="69" t="s">
        <v>16</v>
      </c>
      <c r="H517" s="426">
        <v>5</v>
      </c>
      <c r="I517" s="426">
        <v>5</v>
      </c>
      <c r="J517" s="426">
        <v>5</v>
      </c>
      <c r="K517" s="424" t="s">
        <v>77</v>
      </c>
      <c r="L517" s="85"/>
    </row>
    <row r="518" s="341" customFormat="1" ht="98.4" spans="1:12">
      <c r="A518" s="43" t="s">
        <v>1342</v>
      </c>
      <c r="B518" s="43" t="s">
        <v>1343</v>
      </c>
      <c r="C518" s="69" t="s">
        <v>1344</v>
      </c>
      <c r="D518" s="68" t="s">
        <v>1345</v>
      </c>
      <c r="E518" s="69" t="s">
        <v>16</v>
      </c>
      <c r="F518" s="68" t="s">
        <v>34</v>
      </c>
      <c r="G518" s="69" t="s">
        <v>16</v>
      </c>
      <c r="H518" s="426">
        <v>60</v>
      </c>
      <c r="I518" s="426">
        <v>48</v>
      </c>
      <c r="J518" s="426">
        <v>42</v>
      </c>
      <c r="K518" s="424" t="s">
        <v>77</v>
      </c>
      <c r="L518" s="85"/>
    </row>
    <row r="519" s="341" customFormat="1" spans="1:12">
      <c r="A519" s="43" t="s">
        <v>1346</v>
      </c>
      <c r="B519" s="43" t="s">
        <v>1347</v>
      </c>
      <c r="C519" s="69" t="s">
        <v>16</v>
      </c>
      <c r="D519" s="68" t="s">
        <v>16</v>
      </c>
      <c r="E519" s="69" t="s">
        <v>16</v>
      </c>
      <c r="F519" s="68"/>
      <c r="G519" s="69" t="s">
        <v>16</v>
      </c>
      <c r="H519" s="426" t="s">
        <v>16</v>
      </c>
      <c r="I519" s="426" t="s">
        <v>16</v>
      </c>
      <c r="J519" s="426" t="s">
        <v>16</v>
      </c>
      <c r="K519" s="424"/>
      <c r="L519" s="85"/>
    </row>
    <row r="520" s="341" customFormat="1" ht="48" spans="1:12">
      <c r="A520" s="43" t="s">
        <v>1348</v>
      </c>
      <c r="B520" s="43" t="s">
        <v>1349</v>
      </c>
      <c r="C520" s="69" t="s">
        <v>1060</v>
      </c>
      <c r="D520" s="68" t="s">
        <v>1032</v>
      </c>
      <c r="E520" s="69" t="s">
        <v>16</v>
      </c>
      <c r="F520" s="68" t="s">
        <v>256</v>
      </c>
      <c r="G520" s="69" t="s">
        <v>16</v>
      </c>
      <c r="H520" s="426">
        <v>5</v>
      </c>
      <c r="I520" s="426">
        <v>5</v>
      </c>
      <c r="J520" s="426">
        <v>5</v>
      </c>
      <c r="K520" s="424" t="s">
        <v>77</v>
      </c>
      <c r="L520" s="85"/>
    </row>
    <row r="521" s="341" customFormat="1" ht="48" spans="1:12">
      <c r="A521" s="43" t="s">
        <v>1350</v>
      </c>
      <c r="B521" s="43" t="s">
        <v>1351</v>
      </c>
      <c r="C521" s="69" t="s">
        <v>1040</v>
      </c>
      <c r="D521" s="68" t="s">
        <v>1032</v>
      </c>
      <c r="E521" s="69" t="s">
        <v>16</v>
      </c>
      <c r="F521" s="68" t="s">
        <v>256</v>
      </c>
      <c r="G521" s="69" t="s">
        <v>16</v>
      </c>
      <c r="H521" s="426">
        <v>5</v>
      </c>
      <c r="I521" s="426">
        <v>5</v>
      </c>
      <c r="J521" s="426">
        <v>5</v>
      </c>
      <c r="K521" s="424" t="s">
        <v>77</v>
      </c>
      <c r="L521" s="85"/>
    </row>
    <row r="522" s="341" customFormat="1" ht="48" spans="1:12">
      <c r="A522" s="43" t="s">
        <v>1352</v>
      </c>
      <c r="B522" s="43" t="s">
        <v>1353</v>
      </c>
      <c r="C522" s="69" t="s">
        <v>1060</v>
      </c>
      <c r="D522" s="68" t="s">
        <v>874</v>
      </c>
      <c r="E522" s="69" t="s">
        <v>16</v>
      </c>
      <c r="F522" s="68" t="s">
        <v>256</v>
      </c>
      <c r="G522" s="69" t="s">
        <v>16</v>
      </c>
      <c r="H522" s="426">
        <v>15</v>
      </c>
      <c r="I522" s="426">
        <v>12</v>
      </c>
      <c r="J522" s="426">
        <v>10</v>
      </c>
      <c r="K522" s="424" t="s">
        <v>77</v>
      </c>
      <c r="L522" s="85"/>
    </row>
    <row r="523" s="341" customFormat="1" ht="49.2" spans="1:12">
      <c r="A523" s="43" t="s">
        <v>1354</v>
      </c>
      <c r="B523" s="43" t="s">
        <v>1355</v>
      </c>
      <c r="C523" s="69" t="s">
        <v>1356</v>
      </c>
      <c r="D523" s="68" t="s">
        <v>1032</v>
      </c>
      <c r="E523" s="69" t="s">
        <v>16</v>
      </c>
      <c r="F523" s="68" t="s">
        <v>256</v>
      </c>
      <c r="G523" s="69" t="s">
        <v>16</v>
      </c>
      <c r="H523" s="426">
        <v>8</v>
      </c>
      <c r="I523" s="426">
        <v>7</v>
      </c>
      <c r="J523" s="426">
        <v>6</v>
      </c>
      <c r="K523" s="424" t="s">
        <v>88</v>
      </c>
      <c r="L523" s="85"/>
    </row>
    <row r="524" s="341" customFormat="1" ht="31.2" spans="1:12">
      <c r="A524" s="43" t="s">
        <v>1357</v>
      </c>
      <c r="B524" s="43" t="s">
        <v>1358</v>
      </c>
      <c r="C524" s="69" t="s">
        <v>16</v>
      </c>
      <c r="D524" s="68" t="s">
        <v>16</v>
      </c>
      <c r="E524" s="69" t="s">
        <v>16</v>
      </c>
      <c r="F524" s="68"/>
      <c r="G524" s="69" t="s">
        <v>16</v>
      </c>
      <c r="H524" s="426" t="s">
        <v>16</v>
      </c>
      <c r="I524" s="426" t="s">
        <v>16</v>
      </c>
      <c r="J524" s="426" t="s">
        <v>16</v>
      </c>
      <c r="K524" s="424"/>
      <c r="L524" s="85"/>
    </row>
    <row r="525" s="341" customFormat="1" ht="48" spans="1:12">
      <c r="A525" s="43" t="s">
        <v>1359</v>
      </c>
      <c r="B525" s="43" t="s">
        <v>1360</v>
      </c>
      <c r="C525" s="69" t="s">
        <v>1040</v>
      </c>
      <c r="D525" s="68" t="s">
        <v>1032</v>
      </c>
      <c r="E525" s="69" t="s">
        <v>16</v>
      </c>
      <c r="F525" s="68" t="s">
        <v>256</v>
      </c>
      <c r="G525" s="69" t="s">
        <v>16</v>
      </c>
      <c r="H525" s="426">
        <v>4.5</v>
      </c>
      <c r="I525" s="426">
        <v>4.5</v>
      </c>
      <c r="J525" s="426">
        <v>4.5</v>
      </c>
      <c r="K525" s="424" t="s">
        <v>77</v>
      </c>
      <c r="L525" s="85"/>
    </row>
    <row r="526" s="341" customFormat="1" ht="48" spans="1:12">
      <c r="A526" s="43" t="s">
        <v>1361</v>
      </c>
      <c r="B526" s="43" t="s">
        <v>1362</v>
      </c>
      <c r="C526" s="69" t="s">
        <v>1040</v>
      </c>
      <c r="D526" s="68" t="s">
        <v>1032</v>
      </c>
      <c r="E526" s="69" t="s">
        <v>16</v>
      </c>
      <c r="F526" s="68" t="s">
        <v>256</v>
      </c>
      <c r="G526" s="69" t="s">
        <v>16</v>
      </c>
      <c r="H526" s="426">
        <v>5</v>
      </c>
      <c r="I526" s="426">
        <v>5</v>
      </c>
      <c r="J526" s="426">
        <v>5</v>
      </c>
      <c r="K526" s="424" t="s">
        <v>77</v>
      </c>
      <c r="L526" s="85"/>
    </row>
    <row r="527" s="341" customFormat="1" ht="48" spans="1:12">
      <c r="A527" s="43" t="s">
        <v>1363</v>
      </c>
      <c r="B527" s="43" t="s">
        <v>1364</v>
      </c>
      <c r="C527" s="69" t="s">
        <v>1365</v>
      </c>
      <c r="D527" s="68" t="s">
        <v>874</v>
      </c>
      <c r="E527" s="69" t="s">
        <v>16</v>
      </c>
      <c r="F527" s="68" t="s">
        <v>256</v>
      </c>
      <c r="G527" s="69" t="s">
        <v>16</v>
      </c>
      <c r="H527" s="426">
        <v>2</v>
      </c>
      <c r="I527" s="426">
        <v>2</v>
      </c>
      <c r="J527" s="426">
        <v>2</v>
      </c>
      <c r="K527" s="424" t="s">
        <v>77</v>
      </c>
      <c r="L527" s="85"/>
    </row>
    <row r="528" s="341" customFormat="1" ht="48" spans="1:12">
      <c r="A528" s="43" t="s">
        <v>1366</v>
      </c>
      <c r="B528" s="43" t="s">
        <v>1367</v>
      </c>
      <c r="C528" s="69" t="s">
        <v>1040</v>
      </c>
      <c r="D528" s="68" t="s">
        <v>874</v>
      </c>
      <c r="E528" s="69" t="s">
        <v>16</v>
      </c>
      <c r="F528" s="68" t="s">
        <v>256</v>
      </c>
      <c r="G528" s="69" t="s">
        <v>16</v>
      </c>
      <c r="H528" s="426">
        <v>5</v>
      </c>
      <c r="I528" s="426">
        <v>5</v>
      </c>
      <c r="J528" s="426">
        <v>5</v>
      </c>
      <c r="K528" s="424" t="s">
        <v>77</v>
      </c>
      <c r="L528" s="85"/>
    </row>
    <row r="529" s="341" customFormat="1" ht="31.2" spans="1:12">
      <c r="A529" s="43" t="s">
        <v>1368</v>
      </c>
      <c r="B529" s="43" t="s">
        <v>1369</v>
      </c>
      <c r="C529" s="69" t="s">
        <v>16</v>
      </c>
      <c r="D529" s="68" t="s">
        <v>16</v>
      </c>
      <c r="E529" s="69" t="s">
        <v>16</v>
      </c>
      <c r="F529" s="68"/>
      <c r="G529" s="69" t="s">
        <v>16</v>
      </c>
      <c r="H529" s="426" t="s">
        <v>16</v>
      </c>
      <c r="I529" s="426" t="s">
        <v>16</v>
      </c>
      <c r="J529" s="426" t="s">
        <v>16</v>
      </c>
      <c r="K529" s="424"/>
      <c r="L529" s="85"/>
    </row>
    <row r="530" s="341" customFormat="1" ht="48" spans="1:12">
      <c r="A530" s="43" t="s">
        <v>1370</v>
      </c>
      <c r="B530" s="43" t="s">
        <v>1371</v>
      </c>
      <c r="C530" s="69" t="s">
        <v>1040</v>
      </c>
      <c r="D530" s="68" t="s">
        <v>874</v>
      </c>
      <c r="E530" s="69" t="s">
        <v>16</v>
      </c>
      <c r="F530" s="68" t="s">
        <v>256</v>
      </c>
      <c r="G530" s="69" t="s">
        <v>1372</v>
      </c>
      <c r="H530" s="426">
        <v>80</v>
      </c>
      <c r="I530" s="426">
        <v>65</v>
      </c>
      <c r="J530" s="426">
        <v>55</v>
      </c>
      <c r="K530" s="424" t="s">
        <v>77</v>
      </c>
      <c r="L530" s="85"/>
    </row>
    <row r="531" s="341" customFormat="1" ht="48" spans="1:12">
      <c r="A531" s="43" t="s">
        <v>1373</v>
      </c>
      <c r="B531" s="43" t="s">
        <v>1374</v>
      </c>
      <c r="C531" s="69" t="s">
        <v>1040</v>
      </c>
      <c r="D531" s="68" t="s">
        <v>874</v>
      </c>
      <c r="E531" s="69" t="s">
        <v>16</v>
      </c>
      <c r="F531" s="68" t="s">
        <v>256</v>
      </c>
      <c r="G531" s="69" t="s">
        <v>16</v>
      </c>
      <c r="H531" s="426">
        <v>35</v>
      </c>
      <c r="I531" s="426">
        <v>28</v>
      </c>
      <c r="J531" s="426">
        <v>25</v>
      </c>
      <c r="K531" s="424" t="s">
        <v>77</v>
      </c>
      <c r="L531" s="85"/>
    </row>
    <row r="532" s="341" customFormat="1" ht="48" spans="1:12">
      <c r="A532" s="43" t="s">
        <v>1375</v>
      </c>
      <c r="B532" s="43" t="s">
        <v>1376</v>
      </c>
      <c r="C532" s="69" t="s">
        <v>1040</v>
      </c>
      <c r="D532" s="68" t="s">
        <v>874</v>
      </c>
      <c r="E532" s="69" t="s">
        <v>16</v>
      </c>
      <c r="F532" s="68" t="s">
        <v>256</v>
      </c>
      <c r="G532" s="69" t="s">
        <v>16</v>
      </c>
      <c r="H532" s="426">
        <v>60</v>
      </c>
      <c r="I532" s="426">
        <v>48</v>
      </c>
      <c r="J532" s="426">
        <v>42</v>
      </c>
      <c r="K532" s="424" t="s">
        <v>77</v>
      </c>
      <c r="L532" s="85"/>
    </row>
    <row r="533" s="341" customFormat="1" ht="48" spans="1:12">
      <c r="A533" s="43" t="s">
        <v>1377</v>
      </c>
      <c r="B533" s="43" t="s">
        <v>1378</v>
      </c>
      <c r="C533" s="69" t="s">
        <v>1040</v>
      </c>
      <c r="D533" s="68" t="s">
        <v>874</v>
      </c>
      <c r="E533" s="69" t="s">
        <v>16</v>
      </c>
      <c r="F533" s="68" t="s">
        <v>256</v>
      </c>
      <c r="G533" s="69" t="s">
        <v>16</v>
      </c>
      <c r="H533" s="426">
        <v>60</v>
      </c>
      <c r="I533" s="426">
        <v>48</v>
      </c>
      <c r="J533" s="426">
        <v>42</v>
      </c>
      <c r="K533" s="424" t="s">
        <v>88</v>
      </c>
      <c r="L533" s="85"/>
    </row>
    <row r="534" s="341" customFormat="1" ht="48" spans="1:12">
      <c r="A534" s="43" t="s">
        <v>1379</v>
      </c>
      <c r="B534" s="43" t="s">
        <v>1380</v>
      </c>
      <c r="C534" s="69" t="s">
        <v>1040</v>
      </c>
      <c r="D534" s="68" t="s">
        <v>874</v>
      </c>
      <c r="E534" s="69" t="s">
        <v>16</v>
      </c>
      <c r="F534" s="68" t="s">
        <v>256</v>
      </c>
      <c r="G534" s="69" t="s">
        <v>16</v>
      </c>
      <c r="H534" s="426">
        <v>90</v>
      </c>
      <c r="I534" s="426">
        <v>70</v>
      </c>
      <c r="J534" s="426">
        <v>60</v>
      </c>
      <c r="K534" s="424" t="s">
        <v>88</v>
      </c>
      <c r="L534" s="85"/>
    </row>
    <row r="535" s="341" customFormat="1" ht="31.2" spans="1:12">
      <c r="A535" s="43" t="s">
        <v>1381</v>
      </c>
      <c r="B535" s="43" t="s">
        <v>1382</v>
      </c>
      <c r="C535" s="69" t="s">
        <v>16</v>
      </c>
      <c r="D535" s="68" t="s">
        <v>16</v>
      </c>
      <c r="E535" s="69" t="s">
        <v>16</v>
      </c>
      <c r="F535" s="68"/>
      <c r="G535" s="69" t="s">
        <v>16</v>
      </c>
      <c r="H535" s="426" t="s">
        <v>16</v>
      </c>
      <c r="I535" s="426" t="s">
        <v>16</v>
      </c>
      <c r="J535" s="426" t="s">
        <v>16</v>
      </c>
      <c r="K535" s="424"/>
      <c r="L535" s="85"/>
    </row>
    <row r="536" s="341" customFormat="1" ht="64.8" spans="1:12">
      <c r="A536" s="43" t="s">
        <v>1383</v>
      </c>
      <c r="B536" s="43" t="s">
        <v>1384</v>
      </c>
      <c r="C536" s="69" t="s">
        <v>1385</v>
      </c>
      <c r="D536" s="68" t="s">
        <v>184</v>
      </c>
      <c r="E536" s="69" t="s">
        <v>16</v>
      </c>
      <c r="F536" s="68" t="s">
        <v>256</v>
      </c>
      <c r="G536" s="69" t="s">
        <v>16</v>
      </c>
      <c r="H536" s="426">
        <v>60</v>
      </c>
      <c r="I536" s="426">
        <v>48</v>
      </c>
      <c r="J536" s="426">
        <v>42</v>
      </c>
      <c r="K536" s="424" t="s">
        <v>44</v>
      </c>
      <c r="L536" s="85"/>
    </row>
    <row r="537" s="341" customFormat="1" ht="31.2" spans="1:12">
      <c r="A537" s="43" t="s">
        <v>1386</v>
      </c>
      <c r="B537" s="43" t="s">
        <v>1387</v>
      </c>
      <c r="C537" s="69" t="s">
        <v>16</v>
      </c>
      <c r="D537" s="68" t="s">
        <v>16</v>
      </c>
      <c r="E537" s="69" t="s">
        <v>16</v>
      </c>
      <c r="F537" s="68"/>
      <c r="G537" s="69" t="s">
        <v>16</v>
      </c>
      <c r="H537" s="426" t="s">
        <v>16</v>
      </c>
      <c r="I537" s="426" t="s">
        <v>16</v>
      </c>
      <c r="J537" s="426" t="s">
        <v>16</v>
      </c>
      <c r="K537" s="424"/>
      <c r="L537" s="85"/>
    </row>
    <row r="538" s="341" customFormat="1" spans="1:12">
      <c r="A538" s="43" t="s">
        <v>1388</v>
      </c>
      <c r="B538" s="43" t="s">
        <v>1389</v>
      </c>
      <c r="C538" s="69" t="s">
        <v>16</v>
      </c>
      <c r="D538" s="68" t="s">
        <v>16</v>
      </c>
      <c r="E538" s="69" t="s">
        <v>16</v>
      </c>
      <c r="F538" s="68"/>
      <c r="G538" s="69" t="s">
        <v>16</v>
      </c>
      <c r="H538" s="426" t="s">
        <v>16</v>
      </c>
      <c r="I538" s="426" t="s">
        <v>16</v>
      </c>
      <c r="J538" s="426" t="s">
        <v>16</v>
      </c>
      <c r="K538" s="424"/>
      <c r="L538" s="85"/>
    </row>
    <row r="539" s="341" customFormat="1" ht="48" spans="1:12">
      <c r="A539" s="43" t="s">
        <v>1390</v>
      </c>
      <c r="B539" s="43" t="s">
        <v>1391</v>
      </c>
      <c r="C539" s="69" t="s">
        <v>1040</v>
      </c>
      <c r="D539" s="68" t="s">
        <v>874</v>
      </c>
      <c r="E539" s="69" t="s">
        <v>16</v>
      </c>
      <c r="F539" s="68" t="s">
        <v>256</v>
      </c>
      <c r="G539" s="69" t="s">
        <v>16</v>
      </c>
      <c r="H539" s="426">
        <v>40</v>
      </c>
      <c r="I539" s="426">
        <v>32</v>
      </c>
      <c r="J539" s="426">
        <v>28</v>
      </c>
      <c r="K539" s="424" t="s">
        <v>77</v>
      </c>
      <c r="L539" s="85"/>
    </row>
    <row r="540" s="341" customFormat="1" ht="48" spans="1:12">
      <c r="A540" s="43" t="s">
        <v>1392</v>
      </c>
      <c r="B540" s="43" t="s">
        <v>1393</v>
      </c>
      <c r="C540" s="69" t="s">
        <v>1060</v>
      </c>
      <c r="D540" s="68" t="s">
        <v>874</v>
      </c>
      <c r="E540" s="69" t="s">
        <v>16</v>
      </c>
      <c r="F540" s="68" t="s">
        <v>256</v>
      </c>
      <c r="G540" s="69" t="s">
        <v>16</v>
      </c>
      <c r="H540" s="426">
        <v>55</v>
      </c>
      <c r="I540" s="426">
        <v>45</v>
      </c>
      <c r="J540" s="426">
        <v>40</v>
      </c>
      <c r="K540" s="424" t="s">
        <v>77</v>
      </c>
      <c r="L540" s="85"/>
    </row>
    <row r="541" s="341" customFormat="1" ht="48" spans="1:12">
      <c r="A541" s="43" t="s">
        <v>1394</v>
      </c>
      <c r="B541" s="43" t="s">
        <v>1395</v>
      </c>
      <c r="C541" s="69" t="s">
        <v>1060</v>
      </c>
      <c r="D541" s="68" t="s">
        <v>874</v>
      </c>
      <c r="E541" s="69" t="s">
        <v>16</v>
      </c>
      <c r="F541" s="68" t="s">
        <v>256</v>
      </c>
      <c r="G541" s="69" t="s">
        <v>16</v>
      </c>
      <c r="H541" s="426">
        <v>50</v>
      </c>
      <c r="I541" s="426">
        <v>40</v>
      </c>
      <c r="J541" s="426">
        <v>35</v>
      </c>
      <c r="K541" s="424" t="s">
        <v>77</v>
      </c>
      <c r="L541" s="85"/>
    </row>
    <row r="542" s="341" customFormat="1" ht="48" spans="1:12">
      <c r="A542" s="43" t="s">
        <v>1396</v>
      </c>
      <c r="B542" s="43" t="s">
        <v>1397</v>
      </c>
      <c r="C542" s="69" t="s">
        <v>1040</v>
      </c>
      <c r="D542" s="68" t="s">
        <v>874</v>
      </c>
      <c r="E542" s="69" t="s">
        <v>16</v>
      </c>
      <c r="F542" s="68" t="s">
        <v>256</v>
      </c>
      <c r="G542" s="69" t="s">
        <v>16</v>
      </c>
      <c r="H542" s="426">
        <v>50</v>
      </c>
      <c r="I542" s="426">
        <v>40</v>
      </c>
      <c r="J542" s="426">
        <v>35</v>
      </c>
      <c r="K542" s="424" t="s">
        <v>77</v>
      </c>
      <c r="L542" s="85"/>
    </row>
    <row r="543" s="341" customFormat="1" ht="48" spans="1:12">
      <c r="A543" s="43" t="s">
        <v>1398</v>
      </c>
      <c r="B543" s="43" t="s">
        <v>1399</v>
      </c>
      <c r="C543" s="69" t="s">
        <v>1060</v>
      </c>
      <c r="D543" s="68" t="s">
        <v>874</v>
      </c>
      <c r="E543" s="69" t="s">
        <v>16</v>
      </c>
      <c r="F543" s="68" t="s">
        <v>256</v>
      </c>
      <c r="G543" s="69" t="s">
        <v>16</v>
      </c>
      <c r="H543" s="426">
        <v>50</v>
      </c>
      <c r="I543" s="426">
        <v>40</v>
      </c>
      <c r="J543" s="426">
        <v>35</v>
      </c>
      <c r="K543" s="424" t="s">
        <v>77</v>
      </c>
      <c r="L543" s="85"/>
    </row>
    <row r="544" s="341" customFormat="1" ht="48" spans="1:12">
      <c r="A544" s="43" t="s">
        <v>1400</v>
      </c>
      <c r="B544" s="43" t="s">
        <v>1401</v>
      </c>
      <c r="C544" s="69" t="s">
        <v>1060</v>
      </c>
      <c r="D544" s="68" t="s">
        <v>874</v>
      </c>
      <c r="E544" s="69" t="s">
        <v>16</v>
      </c>
      <c r="F544" s="68" t="s">
        <v>256</v>
      </c>
      <c r="G544" s="69" t="s">
        <v>16</v>
      </c>
      <c r="H544" s="426">
        <v>50</v>
      </c>
      <c r="I544" s="426">
        <v>40</v>
      </c>
      <c r="J544" s="426">
        <v>35</v>
      </c>
      <c r="K544" s="424" t="s">
        <v>77</v>
      </c>
      <c r="L544" s="85"/>
    </row>
    <row r="545" s="341" customFormat="1" ht="48" spans="1:12">
      <c r="A545" s="43" t="s">
        <v>1402</v>
      </c>
      <c r="B545" s="43" t="s">
        <v>1403</v>
      </c>
      <c r="C545" s="69" t="s">
        <v>1040</v>
      </c>
      <c r="D545" s="68" t="s">
        <v>874</v>
      </c>
      <c r="E545" s="69" t="s">
        <v>16</v>
      </c>
      <c r="F545" s="68" t="s">
        <v>256</v>
      </c>
      <c r="G545" s="69" t="s">
        <v>16</v>
      </c>
      <c r="H545" s="426">
        <v>70</v>
      </c>
      <c r="I545" s="426">
        <v>55</v>
      </c>
      <c r="J545" s="426">
        <v>50</v>
      </c>
      <c r="K545" s="424" t="s">
        <v>88</v>
      </c>
      <c r="L545" s="85"/>
    </row>
    <row r="546" s="341" customFormat="1" ht="31.2" spans="1:12">
      <c r="A546" s="43" t="s">
        <v>1404</v>
      </c>
      <c r="B546" s="43" t="s">
        <v>1405</v>
      </c>
      <c r="C546" s="69" t="s">
        <v>16</v>
      </c>
      <c r="D546" s="68" t="s">
        <v>16</v>
      </c>
      <c r="E546" s="69" t="s">
        <v>16</v>
      </c>
      <c r="F546" s="68"/>
      <c r="G546" s="69" t="s">
        <v>16</v>
      </c>
      <c r="H546" s="426" t="s">
        <v>16</v>
      </c>
      <c r="I546" s="426" t="s">
        <v>16</v>
      </c>
      <c r="J546" s="426" t="s">
        <v>16</v>
      </c>
      <c r="K546" s="424"/>
      <c r="L546" s="85"/>
    </row>
    <row r="547" s="341" customFormat="1" ht="48" spans="1:12">
      <c r="A547" s="43" t="s">
        <v>1406</v>
      </c>
      <c r="B547" s="43" t="s">
        <v>1407</v>
      </c>
      <c r="C547" s="69" t="s">
        <v>1408</v>
      </c>
      <c r="D547" s="68" t="s">
        <v>874</v>
      </c>
      <c r="E547" s="69" t="s">
        <v>16</v>
      </c>
      <c r="F547" s="68" t="s">
        <v>256</v>
      </c>
      <c r="G547" s="69" t="s">
        <v>16</v>
      </c>
      <c r="H547" s="426">
        <v>45</v>
      </c>
      <c r="I547" s="426">
        <v>36</v>
      </c>
      <c r="J547" s="426">
        <v>32</v>
      </c>
      <c r="K547" s="424" t="s">
        <v>77</v>
      </c>
      <c r="L547" s="85"/>
    </row>
    <row r="548" s="341" customFormat="1" ht="48" spans="1:12">
      <c r="A548" s="43" t="s">
        <v>1409</v>
      </c>
      <c r="B548" s="43" t="s">
        <v>1410</v>
      </c>
      <c r="C548" s="69" t="s">
        <v>1040</v>
      </c>
      <c r="D548" s="68" t="s">
        <v>874</v>
      </c>
      <c r="E548" s="69" t="s">
        <v>16</v>
      </c>
      <c r="F548" s="68" t="s">
        <v>256</v>
      </c>
      <c r="G548" s="69" t="s">
        <v>16</v>
      </c>
      <c r="H548" s="426">
        <v>45</v>
      </c>
      <c r="I548" s="426">
        <v>36</v>
      </c>
      <c r="J548" s="426">
        <v>32</v>
      </c>
      <c r="K548" s="424" t="s">
        <v>77</v>
      </c>
      <c r="L548" s="85"/>
    </row>
    <row r="549" s="341" customFormat="1" ht="48" spans="1:12">
      <c r="A549" s="43" t="s">
        <v>1411</v>
      </c>
      <c r="B549" s="43" t="s">
        <v>1412</v>
      </c>
      <c r="C549" s="69" t="s">
        <v>1040</v>
      </c>
      <c r="D549" s="68" t="s">
        <v>874</v>
      </c>
      <c r="E549" s="69" t="s">
        <v>16</v>
      </c>
      <c r="F549" s="68" t="s">
        <v>256</v>
      </c>
      <c r="G549" s="69" t="s">
        <v>16</v>
      </c>
      <c r="H549" s="426">
        <v>30</v>
      </c>
      <c r="I549" s="426">
        <v>25</v>
      </c>
      <c r="J549" s="426">
        <v>20</v>
      </c>
      <c r="K549" s="424" t="s">
        <v>77</v>
      </c>
      <c r="L549" s="85"/>
    </row>
    <row r="550" s="341" customFormat="1" ht="48" spans="1:12">
      <c r="A550" s="43" t="s">
        <v>1413</v>
      </c>
      <c r="B550" s="43" t="s">
        <v>1414</v>
      </c>
      <c r="C550" s="69" t="s">
        <v>1040</v>
      </c>
      <c r="D550" s="68" t="s">
        <v>874</v>
      </c>
      <c r="E550" s="69" t="s">
        <v>16</v>
      </c>
      <c r="F550" s="68" t="s">
        <v>256</v>
      </c>
      <c r="G550" s="69" t="s">
        <v>16</v>
      </c>
      <c r="H550" s="426">
        <v>45</v>
      </c>
      <c r="I550" s="426">
        <v>36</v>
      </c>
      <c r="J550" s="426">
        <v>32</v>
      </c>
      <c r="K550" s="424" t="s">
        <v>77</v>
      </c>
      <c r="L550" s="85"/>
    </row>
    <row r="551" s="341" customFormat="1" ht="48" spans="1:12">
      <c r="A551" s="43" t="s">
        <v>1415</v>
      </c>
      <c r="B551" s="43" t="s">
        <v>1416</v>
      </c>
      <c r="C551" s="69" t="s">
        <v>1040</v>
      </c>
      <c r="D551" s="68" t="s">
        <v>874</v>
      </c>
      <c r="E551" s="69" t="s">
        <v>16</v>
      </c>
      <c r="F551" s="68" t="s">
        <v>256</v>
      </c>
      <c r="G551" s="69" t="s">
        <v>16</v>
      </c>
      <c r="H551" s="426">
        <v>45</v>
      </c>
      <c r="I551" s="426">
        <v>36</v>
      </c>
      <c r="J551" s="426">
        <v>32</v>
      </c>
      <c r="K551" s="424" t="s">
        <v>77</v>
      </c>
      <c r="L551" s="85"/>
    </row>
    <row r="552" s="341" customFormat="1" ht="48" spans="1:12">
      <c r="A552" s="43" t="s">
        <v>1417</v>
      </c>
      <c r="B552" s="43" t="s">
        <v>1418</v>
      </c>
      <c r="C552" s="69" t="s">
        <v>1040</v>
      </c>
      <c r="D552" s="68" t="s">
        <v>874</v>
      </c>
      <c r="E552" s="69" t="s">
        <v>16</v>
      </c>
      <c r="F552" s="68" t="s">
        <v>256</v>
      </c>
      <c r="G552" s="69" t="s">
        <v>16</v>
      </c>
      <c r="H552" s="426">
        <v>35</v>
      </c>
      <c r="I552" s="426">
        <v>28</v>
      </c>
      <c r="J552" s="426">
        <v>25</v>
      </c>
      <c r="K552" s="424" t="s">
        <v>77</v>
      </c>
      <c r="L552" s="85"/>
    </row>
    <row r="553" s="341" customFormat="1" ht="48" spans="1:12">
      <c r="A553" s="43" t="s">
        <v>1419</v>
      </c>
      <c r="B553" s="43" t="s">
        <v>1420</v>
      </c>
      <c r="C553" s="69" t="s">
        <v>1040</v>
      </c>
      <c r="D553" s="68" t="s">
        <v>874</v>
      </c>
      <c r="E553" s="69" t="s">
        <v>16</v>
      </c>
      <c r="F553" s="68" t="s">
        <v>256</v>
      </c>
      <c r="G553" s="69" t="s">
        <v>16</v>
      </c>
      <c r="H553" s="426">
        <v>60</v>
      </c>
      <c r="I553" s="426">
        <v>48</v>
      </c>
      <c r="J553" s="426">
        <v>42</v>
      </c>
      <c r="K553" s="424" t="s">
        <v>77</v>
      </c>
      <c r="L553" s="85"/>
    </row>
    <row r="554" s="341" customFormat="1" ht="48" spans="1:12">
      <c r="A554" s="43" t="s">
        <v>1421</v>
      </c>
      <c r="B554" s="43" t="s">
        <v>1422</v>
      </c>
      <c r="C554" s="69" t="s">
        <v>1040</v>
      </c>
      <c r="D554" s="68" t="s">
        <v>874</v>
      </c>
      <c r="E554" s="69" t="s">
        <v>16</v>
      </c>
      <c r="F554" s="68" t="s">
        <v>256</v>
      </c>
      <c r="G554" s="69" t="s">
        <v>16</v>
      </c>
      <c r="H554" s="426">
        <v>50</v>
      </c>
      <c r="I554" s="426">
        <v>40</v>
      </c>
      <c r="J554" s="426">
        <v>35</v>
      </c>
      <c r="K554" s="424" t="s">
        <v>77</v>
      </c>
      <c r="L554" s="85"/>
    </row>
    <row r="555" s="341" customFormat="1" spans="1:12">
      <c r="A555" s="43" t="s">
        <v>1423</v>
      </c>
      <c r="B555" s="43" t="s">
        <v>1424</v>
      </c>
      <c r="C555" s="69" t="s">
        <v>16</v>
      </c>
      <c r="D555" s="68" t="s">
        <v>16</v>
      </c>
      <c r="E555" s="69" t="s">
        <v>16</v>
      </c>
      <c r="F555" s="68"/>
      <c r="G555" s="69" t="s">
        <v>16</v>
      </c>
      <c r="H555" s="426" t="s">
        <v>16</v>
      </c>
      <c r="I555" s="426" t="s">
        <v>16</v>
      </c>
      <c r="J555" s="426" t="s">
        <v>16</v>
      </c>
      <c r="K555" s="424"/>
      <c r="L555" s="85"/>
    </row>
    <row r="556" s="341" customFormat="1" ht="48" spans="1:12">
      <c r="A556" s="43" t="s">
        <v>1425</v>
      </c>
      <c r="B556" s="43" t="s">
        <v>1426</v>
      </c>
      <c r="C556" s="69" t="s">
        <v>1040</v>
      </c>
      <c r="D556" s="68" t="s">
        <v>874</v>
      </c>
      <c r="E556" s="69" t="s">
        <v>16</v>
      </c>
      <c r="F556" s="68" t="s">
        <v>256</v>
      </c>
      <c r="G556" s="69" t="s">
        <v>16</v>
      </c>
      <c r="H556" s="426">
        <v>70</v>
      </c>
      <c r="I556" s="426">
        <v>55</v>
      </c>
      <c r="J556" s="426">
        <v>50</v>
      </c>
      <c r="K556" s="424" t="s">
        <v>77</v>
      </c>
      <c r="L556" s="85"/>
    </row>
    <row r="557" s="341" customFormat="1" ht="48" spans="1:12">
      <c r="A557" s="43" t="s">
        <v>1427</v>
      </c>
      <c r="B557" s="43" t="s">
        <v>1428</v>
      </c>
      <c r="C557" s="69" t="s">
        <v>1040</v>
      </c>
      <c r="D557" s="68" t="s">
        <v>874</v>
      </c>
      <c r="E557" s="69" t="s">
        <v>16</v>
      </c>
      <c r="F557" s="68" t="s">
        <v>256</v>
      </c>
      <c r="G557" s="69" t="s">
        <v>16</v>
      </c>
      <c r="H557" s="426">
        <v>60</v>
      </c>
      <c r="I557" s="426">
        <v>48</v>
      </c>
      <c r="J557" s="426">
        <v>42</v>
      </c>
      <c r="K557" s="424" t="s">
        <v>77</v>
      </c>
      <c r="L557" s="85"/>
    </row>
    <row r="558" s="341" customFormat="1" ht="48" spans="1:12">
      <c r="A558" s="43" t="s">
        <v>1429</v>
      </c>
      <c r="B558" s="43" t="s">
        <v>1430</v>
      </c>
      <c r="C558" s="69" t="s">
        <v>1040</v>
      </c>
      <c r="D558" s="68" t="s">
        <v>16</v>
      </c>
      <c r="E558" s="69" t="s">
        <v>16</v>
      </c>
      <c r="F558" s="68" t="s">
        <v>256</v>
      </c>
      <c r="G558" s="69" t="s">
        <v>16</v>
      </c>
      <c r="H558" s="426">
        <v>150</v>
      </c>
      <c r="I558" s="426">
        <v>120</v>
      </c>
      <c r="J558" s="426">
        <v>105</v>
      </c>
      <c r="K558" s="424" t="s">
        <v>88</v>
      </c>
      <c r="L558" s="85"/>
    </row>
    <row r="559" s="341" customFormat="1" ht="31.2" spans="1:12">
      <c r="A559" s="43" t="s">
        <v>1431</v>
      </c>
      <c r="B559" s="43" t="s">
        <v>1432</v>
      </c>
      <c r="C559" s="69" t="s">
        <v>16</v>
      </c>
      <c r="D559" s="68" t="s">
        <v>16</v>
      </c>
      <c r="E559" s="69" t="s">
        <v>16</v>
      </c>
      <c r="F559" s="68"/>
      <c r="G559" s="69" t="s">
        <v>16</v>
      </c>
      <c r="H559" s="426" t="s">
        <v>16</v>
      </c>
      <c r="I559" s="426" t="s">
        <v>16</v>
      </c>
      <c r="J559" s="426" t="s">
        <v>16</v>
      </c>
      <c r="K559" s="424"/>
      <c r="L559" s="85"/>
    </row>
    <row r="560" s="341" customFormat="1" ht="48" spans="1:12">
      <c r="A560" s="43" t="s">
        <v>1433</v>
      </c>
      <c r="B560" s="43" t="s">
        <v>1434</v>
      </c>
      <c r="C560" s="69" t="s">
        <v>1040</v>
      </c>
      <c r="D560" s="68" t="s">
        <v>874</v>
      </c>
      <c r="E560" s="69" t="s">
        <v>16</v>
      </c>
      <c r="F560" s="68" t="s">
        <v>256</v>
      </c>
      <c r="G560" s="69" t="s">
        <v>16</v>
      </c>
      <c r="H560" s="426">
        <v>50</v>
      </c>
      <c r="I560" s="426">
        <v>40</v>
      </c>
      <c r="J560" s="426">
        <v>35</v>
      </c>
      <c r="K560" s="424" t="s">
        <v>88</v>
      </c>
      <c r="L560" s="85"/>
    </row>
    <row r="561" s="341" customFormat="1" ht="48" spans="1:12">
      <c r="A561" s="43" t="s">
        <v>1435</v>
      </c>
      <c r="B561" s="43" t="s">
        <v>1436</v>
      </c>
      <c r="C561" s="69" t="s">
        <v>1040</v>
      </c>
      <c r="D561" s="68" t="s">
        <v>874</v>
      </c>
      <c r="E561" s="69" t="s">
        <v>16</v>
      </c>
      <c r="F561" s="68" t="s">
        <v>256</v>
      </c>
      <c r="G561" s="69" t="s">
        <v>16</v>
      </c>
      <c r="H561" s="426">
        <v>60</v>
      </c>
      <c r="I561" s="426">
        <v>48</v>
      </c>
      <c r="J561" s="426">
        <v>42</v>
      </c>
      <c r="K561" s="424" t="s">
        <v>88</v>
      </c>
      <c r="L561" s="85"/>
    </row>
    <row r="562" s="341" customFormat="1" ht="48" spans="1:12">
      <c r="A562" s="43" t="s">
        <v>1437</v>
      </c>
      <c r="B562" s="43" t="s">
        <v>1438</v>
      </c>
      <c r="C562" s="69" t="s">
        <v>1040</v>
      </c>
      <c r="D562" s="68" t="s">
        <v>874</v>
      </c>
      <c r="E562" s="69" t="s">
        <v>16</v>
      </c>
      <c r="F562" s="68" t="s">
        <v>256</v>
      </c>
      <c r="G562" s="69" t="s">
        <v>16</v>
      </c>
      <c r="H562" s="426">
        <v>35</v>
      </c>
      <c r="I562" s="426">
        <v>28</v>
      </c>
      <c r="J562" s="426">
        <v>25</v>
      </c>
      <c r="K562" s="424" t="s">
        <v>77</v>
      </c>
      <c r="L562" s="85"/>
    </row>
    <row r="563" s="341" customFormat="1" ht="48" spans="1:12">
      <c r="A563" s="43" t="s">
        <v>1439</v>
      </c>
      <c r="B563" s="43" t="s">
        <v>1440</v>
      </c>
      <c r="C563" s="69" t="s">
        <v>1040</v>
      </c>
      <c r="D563" s="68" t="s">
        <v>874</v>
      </c>
      <c r="E563" s="69" t="s">
        <v>16</v>
      </c>
      <c r="F563" s="68" t="s">
        <v>256</v>
      </c>
      <c r="G563" s="69" t="s">
        <v>16</v>
      </c>
      <c r="H563" s="426">
        <v>50</v>
      </c>
      <c r="I563" s="426">
        <v>40</v>
      </c>
      <c r="J563" s="426">
        <v>35</v>
      </c>
      <c r="K563" s="424" t="s">
        <v>77</v>
      </c>
      <c r="L563" s="85"/>
    </row>
    <row r="564" s="341" customFormat="1" ht="48" spans="1:12">
      <c r="A564" s="43" t="s">
        <v>1441</v>
      </c>
      <c r="B564" s="43" t="s">
        <v>1442</v>
      </c>
      <c r="C564" s="69" t="s">
        <v>1092</v>
      </c>
      <c r="D564" s="68" t="s">
        <v>874</v>
      </c>
      <c r="E564" s="69" t="s">
        <v>16</v>
      </c>
      <c r="F564" s="68" t="s">
        <v>256</v>
      </c>
      <c r="G564" s="69" t="s">
        <v>16</v>
      </c>
      <c r="H564" s="426">
        <v>40</v>
      </c>
      <c r="I564" s="426">
        <v>32</v>
      </c>
      <c r="J564" s="426">
        <v>28</v>
      </c>
      <c r="K564" s="424" t="s">
        <v>77</v>
      </c>
      <c r="L564" s="85"/>
    </row>
    <row r="565" s="341" customFormat="1" ht="48" spans="1:12">
      <c r="A565" s="43" t="s">
        <v>1443</v>
      </c>
      <c r="B565" s="43" t="s">
        <v>1444</v>
      </c>
      <c r="C565" s="69" t="s">
        <v>1092</v>
      </c>
      <c r="D565" s="68" t="s">
        <v>1445</v>
      </c>
      <c r="E565" s="69" t="s">
        <v>16</v>
      </c>
      <c r="F565" s="68" t="s">
        <v>256</v>
      </c>
      <c r="G565" s="69" t="s">
        <v>16</v>
      </c>
      <c r="H565" s="426">
        <v>40</v>
      </c>
      <c r="I565" s="426">
        <v>32</v>
      </c>
      <c r="J565" s="426">
        <v>28</v>
      </c>
      <c r="K565" s="424" t="s">
        <v>77</v>
      </c>
      <c r="L565" s="85"/>
    </row>
    <row r="566" s="341" customFormat="1" ht="48" spans="1:12">
      <c r="A566" s="43" t="s">
        <v>1446</v>
      </c>
      <c r="B566" s="43" t="s">
        <v>1447</v>
      </c>
      <c r="C566" s="69" t="s">
        <v>1092</v>
      </c>
      <c r="D566" s="68" t="s">
        <v>1445</v>
      </c>
      <c r="E566" s="69" t="s">
        <v>16</v>
      </c>
      <c r="F566" s="68" t="s">
        <v>256</v>
      </c>
      <c r="G566" s="69" t="s">
        <v>16</v>
      </c>
      <c r="H566" s="426">
        <v>40</v>
      </c>
      <c r="I566" s="426">
        <v>32</v>
      </c>
      <c r="J566" s="426">
        <v>28</v>
      </c>
      <c r="K566" s="424" t="s">
        <v>77</v>
      </c>
      <c r="L566" s="85"/>
    </row>
    <row r="567" s="341" customFormat="1" ht="48" spans="1:12">
      <c r="A567" s="43" t="s">
        <v>1448</v>
      </c>
      <c r="B567" s="43" t="s">
        <v>1449</v>
      </c>
      <c r="C567" s="69" t="s">
        <v>1040</v>
      </c>
      <c r="D567" s="68" t="s">
        <v>874</v>
      </c>
      <c r="E567" s="69" t="s">
        <v>16</v>
      </c>
      <c r="F567" s="68" t="s">
        <v>256</v>
      </c>
      <c r="G567" s="69" t="s">
        <v>16</v>
      </c>
      <c r="H567" s="426">
        <v>45</v>
      </c>
      <c r="I567" s="426">
        <v>36</v>
      </c>
      <c r="J567" s="426">
        <v>32</v>
      </c>
      <c r="K567" s="424" t="s">
        <v>77</v>
      </c>
      <c r="L567" s="85"/>
    </row>
    <row r="568" s="341" customFormat="1" spans="1:12">
      <c r="A568" s="43" t="s">
        <v>1450</v>
      </c>
      <c r="B568" s="43" t="s">
        <v>1451</v>
      </c>
      <c r="C568" s="69" t="s">
        <v>16</v>
      </c>
      <c r="D568" s="68" t="s">
        <v>16</v>
      </c>
      <c r="E568" s="69" t="s">
        <v>16</v>
      </c>
      <c r="F568" s="68"/>
      <c r="G568" s="69" t="s">
        <v>16</v>
      </c>
      <c r="H568" s="426" t="s">
        <v>16</v>
      </c>
      <c r="I568" s="426" t="s">
        <v>16</v>
      </c>
      <c r="J568" s="426" t="s">
        <v>16</v>
      </c>
      <c r="K568" s="424"/>
      <c r="L568" s="85"/>
    </row>
    <row r="569" s="341" customFormat="1" ht="48" spans="1:12">
      <c r="A569" s="43" t="s">
        <v>1452</v>
      </c>
      <c r="B569" s="43" t="s">
        <v>1453</v>
      </c>
      <c r="C569" s="69" t="s">
        <v>1040</v>
      </c>
      <c r="D569" s="68" t="s">
        <v>874</v>
      </c>
      <c r="E569" s="69" t="s">
        <v>16</v>
      </c>
      <c r="F569" s="68" t="s">
        <v>256</v>
      </c>
      <c r="G569" s="69" t="s">
        <v>16</v>
      </c>
      <c r="H569" s="426">
        <v>30</v>
      </c>
      <c r="I569" s="426">
        <v>25</v>
      </c>
      <c r="J569" s="426">
        <v>20</v>
      </c>
      <c r="K569" s="424" t="s">
        <v>77</v>
      </c>
      <c r="L569" s="85"/>
    </row>
    <row r="570" s="341" customFormat="1" ht="48" spans="1:12">
      <c r="A570" s="43" t="s">
        <v>1454</v>
      </c>
      <c r="B570" s="43" t="s">
        <v>1455</v>
      </c>
      <c r="C570" s="69" t="s">
        <v>1040</v>
      </c>
      <c r="D570" s="68" t="s">
        <v>874</v>
      </c>
      <c r="E570" s="69" t="s">
        <v>16</v>
      </c>
      <c r="F570" s="68" t="s">
        <v>256</v>
      </c>
      <c r="G570" s="69" t="s">
        <v>16</v>
      </c>
      <c r="H570" s="426">
        <v>50</v>
      </c>
      <c r="I570" s="426">
        <v>40</v>
      </c>
      <c r="J570" s="426">
        <v>35</v>
      </c>
      <c r="K570" s="424" t="s">
        <v>88</v>
      </c>
      <c r="L570" s="85"/>
    </row>
    <row r="571" s="341" customFormat="1" ht="48" spans="1:12">
      <c r="A571" s="43" t="s">
        <v>1456</v>
      </c>
      <c r="B571" s="43" t="s">
        <v>1457</v>
      </c>
      <c r="C571" s="69" t="s">
        <v>1040</v>
      </c>
      <c r="D571" s="68" t="s">
        <v>874</v>
      </c>
      <c r="E571" s="69" t="s">
        <v>16</v>
      </c>
      <c r="F571" s="68" t="s">
        <v>256</v>
      </c>
      <c r="G571" s="69" t="s">
        <v>16</v>
      </c>
      <c r="H571" s="426">
        <v>50</v>
      </c>
      <c r="I571" s="426">
        <v>40</v>
      </c>
      <c r="J571" s="426">
        <v>35</v>
      </c>
      <c r="K571" s="424" t="s">
        <v>88</v>
      </c>
      <c r="L571" s="85"/>
    </row>
    <row r="572" s="341" customFormat="1" ht="48" spans="1:12">
      <c r="A572" s="43" t="s">
        <v>1458</v>
      </c>
      <c r="B572" s="43" t="s">
        <v>1459</v>
      </c>
      <c r="C572" s="69" t="s">
        <v>1460</v>
      </c>
      <c r="D572" s="68" t="s">
        <v>874</v>
      </c>
      <c r="E572" s="69" t="s">
        <v>16</v>
      </c>
      <c r="F572" s="68" t="s">
        <v>256</v>
      </c>
      <c r="G572" s="69" t="s">
        <v>16</v>
      </c>
      <c r="H572" s="426">
        <v>15</v>
      </c>
      <c r="I572" s="426">
        <v>12</v>
      </c>
      <c r="J572" s="426">
        <v>10</v>
      </c>
      <c r="K572" s="424" t="s">
        <v>77</v>
      </c>
      <c r="L572" s="85"/>
    </row>
    <row r="573" s="341" customFormat="1" spans="1:12">
      <c r="A573" s="43" t="s">
        <v>1461</v>
      </c>
      <c r="B573" s="43" t="s">
        <v>1462</v>
      </c>
      <c r="C573" s="69" t="s">
        <v>16</v>
      </c>
      <c r="D573" s="68" t="s">
        <v>16</v>
      </c>
      <c r="E573" s="69" t="s">
        <v>16</v>
      </c>
      <c r="F573" s="68"/>
      <c r="G573" s="69" t="s">
        <v>16</v>
      </c>
      <c r="H573" s="426" t="s">
        <v>16</v>
      </c>
      <c r="I573" s="426" t="s">
        <v>16</v>
      </c>
      <c r="J573" s="426" t="s">
        <v>16</v>
      </c>
      <c r="K573" s="424"/>
      <c r="L573" s="85"/>
    </row>
    <row r="574" s="341" customFormat="1" ht="48" spans="1:12">
      <c r="A574" s="43" t="s">
        <v>1463</v>
      </c>
      <c r="B574" s="43" t="s">
        <v>1464</v>
      </c>
      <c r="C574" s="69" t="s">
        <v>1040</v>
      </c>
      <c r="D574" s="68" t="s">
        <v>874</v>
      </c>
      <c r="E574" s="69" t="s">
        <v>16</v>
      </c>
      <c r="F574" s="68" t="s">
        <v>256</v>
      </c>
      <c r="G574" s="69" t="s">
        <v>16</v>
      </c>
      <c r="H574" s="426">
        <v>55</v>
      </c>
      <c r="I574" s="426">
        <v>45</v>
      </c>
      <c r="J574" s="426">
        <v>40</v>
      </c>
      <c r="K574" s="424" t="s">
        <v>88</v>
      </c>
      <c r="L574" s="85"/>
    </row>
    <row r="575" s="341" customFormat="1" ht="48" spans="1:12">
      <c r="A575" s="43" t="s">
        <v>1465</v>
      </c>
      <c r="B575" s="43" t="s">
        <v>1466</v>
      </c>
      <c r="C575" s="69" t="s">
        <v>1040</v>
      </c>
      <c r="D575" s="68" t="s">
        <v>874</v>
      </c>
      <c r="E575" s="69" t="s">
        <v>16</v>
      </c>
      <c r="F575" s="68" t="s">
        <v>256</v>
      </c>
      <c r="G575" s="69" t="s">
        <v>16</v>
      </c>
      <c r="H575" s="426">
        <v>55</v>
      </c>
      <c r="I575" s="426">
        <v>45</v>
      </c>
      <c r="J575" s="426">
        <v>40</v>
      </c>
      <c r="K575" s="424" t="s">
        <v>77</v>
      </c>
      <c r="L575" s="85"/>
    </row>
    <row r="576" s="341" customFormat="1" ht="48" spans="1:12">
      <c r="A576" s="43" t="s">
        <v>1467</v>
      </c>
      <c r="B576" s="43" t="s">
        <v>1468</v>
      </c>
      <c r="C576" s="69" t="s">
        <v>1040</v>
      </c>
      <c r="D576" s="68" t="s">
        <v>874</v>
      </c>
      <c r="E576" s="69" t="s">
        <v>16</v>
      </c>
      <c r="F576" s="68" t="s">
        <v>256</v>
      </c>
      <c r="G576" s="69" t="s">
        <v>16</v>
      </c>
      <c r="H576" s="426">
        <v>55</v>
      </c>
      <c r="I576" s="426">
        <v>45</v>
      </c>
      <c r="J576" s="426">
        <v>40</v>
      </c>
      <c r="K576" s="424" t="s">
        <v>77</v>
      </c>
      <c r="L576" s="85"/>
    </row>
    <row r="577" s="341" customFormat="1" ht="48" spans="1:12">
      <c r="A577" s="43" t="s">
        <v>1469</v>
      </c>
      <c r="B577" s="43" t="s">
        <v>1470</v>
      </c>
      <c r="C577" s="69" t="s">
        <v>1040</v>
      </c>
      <c r="D577" s="68" t="s">
        <v>874</v>
      </c>
      <c r="E577" s="69" t="s">
        <v>16</v>
      </c>
      <c r="F577" s="68" t="s">
        <v>256</v>
      </c>
      <c r="G577" s="69" t="s">
        <v>16</v>
      </c>
      <c r="H577" s="426">
        <v>55</v>
      </c>
      <c r="I577" s="426">
        <v>45</v>
      </c>
      <c r="J577" s="426">
        <v>40</v>
      </c>
      <c r="K577" s="424" t="s">
        <v>77</v>
      </c>
      <c r="L577" s="85"/>
    </row>
    <row r="578" s="341" customFormat="1" ht="48" spans="1:12">
      <c r="A578" s="43" t="s">
        <v>1471</v>
      </c>
      <c r="B578" s="43" t="s">
        <v>1472</v>
      </c>
      <c r="C578" s="69" t="s">
        <v>1040</v>
      </c>
      <c r="D578" s="68" t="s">
        <v>874</v>
      </c>
      <c r="E578" s="69" t="s">
        <v>16</v>
      </c>
      <c r="F578" s="68" t="s">
        <v>256</v>
      </c>
      <c r="G578" s="69" t="s">
        <v>16</v>
      </c>
      <c r="H578" s="426">
        <v>47</v>
      </c>
      <c r="I578" s="426">
        <v>37</v>
      </c>
      <c r="J578" s="426">
        <v>33</v>
      </c>
      <c r="K578" s="424" t="s">
        <v>77</v>
      </c>
      <c r="L578" s="85"/>
    </row>
    <row r="579" s="341" customFormat="1" ht="48" spans="1:12">
      <c r="A579" s="43" t="s">
        <v>1473</v>
      </c>
      <c r="B579" s="43" t="s">
        <v>1474</v>
      </c>
      <c r="C579" s="69" t="s">
        <v>1040</v>
      </c>
      <c r="D579" s="68" t="s">
        <v>874</v>
      </c>
      <c r="E579" s="69" t="s">
        <v>16</v>
      </c>
      <c r="F579" s="68" t="s">
        <v>256</v>
      </c>
      <c r="G579" s="69" t="s">
        <v>16</v>
      </c>
      <c r="H579" s="426">
        <v>47</v>
      </c>
      <c r="I579" s="426">
        <v>37</v>
      </c>
      <c r="J579" s="426">
        <v>33</v>
      </c>
      <c r="K579" s="424" t="s">
        <v>77</v>
      </c>
      <c r="L579" s="85"/>
    </row>
    <row r="580" s="341" customFormat="1" ht="48" spans="1:12">
      <c r="A580" s="43" t="s">
        <v>1475</v>
      </c>
      <c r="B580" s="43" t="s">
        <v>1476</v>
      </c>
      <c r="C580" s="69" t="s">
        <v>1040</v>
      </c>
      <c r="D580" s="68" t="s">
        <v>874</v>
      </c>
      <c r="E580" s="69" t="s">
        <v>16</v>
      </c>
      <c r="F580" s="68" t="s">
        <v>256</v>
      </c>
      <c r="G580" s="69" t="s">
        <v>16</v>
      </c>
      <c r="H580" s="426">
        <v>47</v>
      </c>
      <c r="I580" s="426">
        <v>37</v>
      </c>
      <c r="J580" s="426">
        <v>33</v>
      </c>
      <c r="K580" s="424" t="s">
        <v>77</v>
      </c>
      <c r="L580" s="85"/>
    </row>
    <row r="581" s="341" customFormat="1" ht="48" spans="1:12">
      <c r="A581" s="43" t="s">
        <v>1477</v>
      </c>
      <c r="B581" s="43" t="s">
        <v>1478</v>
      </c>
      <c r="C581" s="69" t="s">
        <v>1040</v>
      </c>
      <c r="D581" s="68" t="s">
        <v>874</v>
      </c>
      <c r="E581" s="69" t="s">
        <v>16</v>
      </c>
      <c r="F581" s="68" t="s">
        <v>256</v>
      </c>
      <c r="G581" s="69" t="s">
        <v>16</v>
      </c>
      <c r="H581" s="426">
        <v>50</v>
      </c>
      <c r="I581" s="426">
        <v>40</v>
      </c>
      <c r="J581" s="426">
        <v>35</v>
      </c>
      <c r="K581" s="424" t="s">
        <v>88</v>
      </c>
      <c r="L581" s="85"/>
    </row>
    <row r="582" s="341" customFormat="1" ht="48" spans="1:12">
      <c r="A582" s="43" t="s">
        <v>1479</v>
      </c>
      <c r="B582" s="43" t="s">
        <v>1480</v>
      </c>
      <c r="C582" s="69" t="s">
        <v>1040</v>
      </c>
      <c r="D582" s="68" t="s">
        <v>874</v>
      </c>
      <c r="E582" s="69" t="s">
        <v>16</v>
      </c>
      <c r="F582" s="68" t="s">
        <v>256</v>
      </c>
      <c r="G582" s="69" t="s">
        <v>16</v>
      </c>
      <c r="H582" s="426">
        <v>50</v>
      </c>
      <c r="I582" s="426">
        <v>40</v>
      </c>
      <c r="J582" s="426">
        <v>35</v>
      </c>
      <c r="K582" s="424" t="s">
        <v>77</v>
      </c>
      <c r="L582" s="85"/>
    </row>
    <row r="583" s="341" customFormat="1" ht="48" spans="1:12">
      <c r="A583" s="43" t="s">
        <v>1481</v>
      </c>
      <c r="B583" s="43" t="s">
        <v>1482</v>
      </c>
      <c r="C583" s="69" t="s">
        <v>1060</v>
      </c>
      <c r="D583" s="68" t="s">
        <v>874</v>
      </c>
      <c r="E583" s="69" t="s">
        <v>16</v>
      </c>
      <c r="F583" s="68" t="s">
        <v>256</v>
      </c>
      <c r="G583" s="69" t="s">
        <v>16</v>
      </c>
      <c r="H583" s="426">
        <v>50</v>
      </c>
      <c r="I583" s="426">
        <v>40</v>
      </c>
      <c r="J583" s="426">
        <v>35</v>
      </c>
      <c r="K583" s="424" t="s">
        <v>77</v>
      </c>
      <c r="L583" s="85"/>
    </row>
    <row r="584" s="341" customFormat="1" ht="48" spans="1:12">
      <c r="A584" s="43" t="s">
        <v>1483</v>
      </c>
      <c r="B584" s="43" t="s">
        <v>1484</v>
      </c>
      <c r="C584" s="69" t="s">
        <v>1040</v>
      </c>
      <c r="D584" s="68" t="s">
        <v>874</v>
      </c>
      <c r="E584" s="69" t="s">
        <v>16</v>
      </c>
      <c r="F584" s="68" t="s">
        <v>256</v>
      </c>
      <c r="G584" s="69" t="s">
        <v>16</v>
      </c>
      <c r="H584" s="426">
        <v>50</v>
      </c>
      <c r="I584" s="426">
        <v>40</v>
      </c>
      <c r="J584" s="426">
        <v>35</v>
      </c>
      <c r="K584" s="424" t="s">
        <v>77</v>
      </c>
      <c r="L584" s="85"/>
    </row>
    <row r="585" s="341" customFormat="1" ht="48" spans="1:12">
      <c r="A585" s="43" t="s">
        <v>1485</v>
      </c>
      <c r="B585" s="43" t="s">
        <v>1486</v>
      </c>
      <c r="C585" s="69" t="s">
        <v>1040</v>
      </c>
      <c r="D585" s="68" t="s">
        <v>874</v>
      </c>
      <c r="E585" s="69" t="s">
        <v>16</v>
      </c>
      <c r="F585" s="68" t="s">
        <v>256</v>
      </c>
      <c r="G585" s="69" t="s">
        <v>16</v>
      </c>
      <c r="H585" s="426">
        <v>70</v>
      </c>
      <c r="I585" s="426">
        <v>55</v>
      </c>
      <c r="J585" s="426">
        <v>50</v>
      </c>
      <c r="K585" s="424" t="s">
        <v>77</v>
      </c>
      <c r="L585" s="85"/>
    </row>
    <row r="586" s="341" customFormat="1" ht="48" spans="1:12">
      <c r="A586" s="43" t="s">
        <v>1487</v>
      </c>
      <c r="B586" s="43" t="s">
        <v>1488</v>
      </c>
      <c r="C586" s="69" t="s">
        <v>1040</v>
      </c>
      <c r="D586" s="68" t="s">
        <v>874</v>
      </c>
      <c r="E586" s="69" t="s">
        <v>16</v>
      </c>
      <c r="F586" s="68" t="s">
        <v>256</v>
      </c>
      <c r="G586" s="69" t="s">
        <v>16</v>
      </c>
      <c r="H586" s="426">
        <v>50</v>
      </c>
      <c r="I586" s="426">
        <v>40</v>
      </c>
      <c r="J586" s="426">
        <v>35</v>
      </c>
      <c r="K586" s="424" t="s">
        <v>88</v>
      </c>
      <c r="L586" s="85"/>
    </row>
    <row r="587" s="341" customFormat="1" ht="46.8" spans="1:12">
      <c r="A587" s="43" t="s">
        <v>1489</v>
      </c>
      <c r="B587" s="43" t="s">
        <v>1490</v>
      </c>
      <c r="C587" s="69" t="s">
        <v>1491</v>
      </c>
      <c r="D587" s="68" t="s">
        <v>779</v>
      </c>
      <c r="E587" s="69"/>
      <c r="F587" s="68" t="s">
        <v>256</v>
      </c>
      <c r="G587" s="69"/>
      <c r="H587" s="426">
        <v>300</v>
      </c>
      <c r="I587" s="426">
        <v>240</v>
      </c>
      <c r="J587" s="426">
        <v>210</v>
      </c>
      <c r="K587" s="424" t="s">
        <v>44</v>
      </c>
      <c r="L587" s="85"/>
    </row>
    <row r="588" s="341" customFormat="1" spans="1:12">
      <c r="A588" s="43" t="s">
        <v>1492</v>
      </c>
      <c r="B588" s="43" t="s">
        <v>1493</v>
      </c>
      <c r="C588" s="69" t="s">
        <v>16</v>
      </c>
      <c r="D588" s="68" t="s">
        <v>16</v>
      </c>
      <c r="E588" s="69" t="s">
        <v>16</v>
      </c>
      <c r="F588" s="68"/>
      <c r="G588" s="69" t="s">
        <v>16</v>
      </c>
      <c r="H588" s="426" t="s">
        <v>16</v>
      </c>
      <c r="I588" s="426" t="s">
        <v>16</v>
      </c>
      <c r="J588" s="426" t="s">
        <v>16</v>
      </c>
      <c r="K588" s="424"/>
      <c r="L588" s="85"/>
    </row>
    <row r="589" s="341" customFormat="1" ht="48" spans="1:12">
      <c r="A589" s="43" t="s">
        <v>1494</v>
      </c>
      <c r="B589" s="43" t="s">
        <v>1495</v>
      </c>
      <c r="C589" s="69" t="s">
        <v>1040</v>
      </c>
      <c r="D589" s="68" t="s">
        <v>874</v>
      </c>
      <c r="E589" s="69" t="s">
        <v>16</v>
      </c>
      <c r="F589" s="68" t="s">
        <v>256</v>
      </c>
      <c r="G589" s="69" t="s">
        <v>16</v>
      </c>
      <c r="H589" s="426">
        <v>45</v>
      </c>
      <c r="I589" s="426">
        <v>36</v>
      </c>
      <c r="J589" s="426">
        <v>32</v>
      </c>
      <c r="K589" s="424" t="s">
        <v>77</v>
      </c>
      <c r="L589" s="85"/>
    </row>
    <row r="590" s="341" customFormat="1" ht="48" spans="1:12">
      <c r="A590" s="43" t="s">
        <v>1496</v>
      </c>
      <c r="B590" s="43" t="s">
        <v>1497</v>
      </c>
      <c r="C590" s="69" t="s">
        <v>1040</v>
      </c>
      <c r="D590" s="68" t="s">
        <v>874</v>
      </c>
      <c r="E590" s="69" t="s">
        <v>16</v>
      </c>
      <c r="F590" s="68" t="s">
        <v>256</v>
      </c>
      <c r="G590" s="69" t="s">
        <v>16</v>
      </c>
      <c r="H590" s="426">
        <v>40</v>
      </c>
      <c r="I590" s="426">
        <v>32</v>
      </c>
      <c r="J590" s="426">
        <v>28</v>
      </c>
      <c r="K590" s="424" t="s">
        <v>77</v>
      </c>
      <c r="L590" s="85"/>
    </row>
    <row r="591" s="341" customFormat="1" ht="48" spans="1:12">
      <c r="A591" s="43" t="s">
        <v>1498</v>
      </c>
      <c r="B591" s="43" t="s">
        <v>1499</v>
      </c>
      <c r="C591" s="69" t="s">
        <v>1040</v>
      </c>
      <c r="D591" s="68" t="s">
        <v>874</v>
      </c>
      <c r="E591" s="69" t="s">
        <v>16</v>
      </c>
      <c r="F591" s="68" t="s">
        <v>256</v>
      </c>
      <c r="G591" s="69" t="s">
        <v>16</v>
      </c>
      <c r="H591" s="426">
        <v>50</v>
      </c>
      <c r="I591" s="426">
        <v>40</v>
      </c>
      <c r="J591" s="426">
        <v>35</v>
      </c>
      <c r="K591" s="424" t="s">
        <v>77</v>
      </c>
      <c r="L591" s="85"/>
    </row>
    <row r="592" s="341" customFormat="1" ht="48" spans="1:12">
      <c r="A592" s="43" t="s">
        <v>1500</v>
      </c>
      <c r="B592" s="43" t="s">
        <v>1501</v>
      </c>
      <c r="C592" s="69" t="s">
        <v>1040</v>
      </c>
      <c r="D592" s="68" t="s">
        <v>874</v>
      </c>
      <c r="E592" s="69" t="s">
        <v>16</v>
      </c>
      <c r="F592" s="68" t="s">
        <v>256</v>
      </c>
      <c r="G592" s="69" t="s">
        <v>16</v>
      </c>
      <c r="H592" s="426">
        <v>55</v>
      </c>
      <c r="I592" s="426">
        <v>45</v>
      </c>
      <c r="J592" s="426">
        <v>40</v>
      </c>
      <c r="K592" s="424" t="s">
        <v>77</v>
      </c>
      <c r="L592" s="85"/>
    </row>
    <row r="593" s="341" customFormat="1" ht="48" spans="1:12">
      <c r="A593" s="43" t="s">
        <v>1502</v>
      </c>
      <c r="B593" s="43" t="s">
        <v>1503</v>
      </c>
      <c r="C593" s="69" t="s">
        <v>1040</v>
      </c>
      <c r="D593" s="68" t="s">
        <v>874</v>
      </c>
      <c r="E593" s="69" t="s">
        <v>16</v>
      </c>
      <c r="F593" s="40" t="s">
        <v>256</v>
      </c>
      <c r="G593" s="443"/>
      <c r="H593" s="426">
        <v>50</v>
      </c>
      <c r="I593" s="426">
        <v>50</v>
      </c>
      <c r="J593" s="426">
        <v>50</v>
      </c>
      <c r="K593" s="424" t="s">
        <v>88</v>
      </c>
      <c r="L593" s="85"/>
    </row>
    <row r="594" s="341" customFormat="1" ht="48" spans="1:12">
      <c r="A594" s="43" t="s">
        <v>1504</v>
      </c>
      <c r="B594" s="43" t="s">
        <v>1505</v>
      </c>
      <c r="C594" s="69" t="s">
        <v>1040</v>
      </c>
      <c r="D594" s="68" t="s">
        <v>874</v>
      </c>
      <c r="E594" s="69" t="s">
        <v>16</v>
      </c>
      <c r="F594" s="68" t="s">
        <v>256</v>
      </c>
      <c r="G594" s="69" t="s">
        <v>16</v>
      </c>
      <c r="H594" s="426">
        <v>55</v>
      </c>
      <c r="I594" s="426">
        <v>45</v>
      </c>
      <c r="J594" s="426">
        <v>40</v>
      </c>
      <c r="K594" s="424" t="s">
        <v>77</v>
      </c>
      <c r="L594" s="85"/>
    </row>
    <row r="595" s="341" customFormat="1" ht="48" spans="1:12">
      <c r="A595" s="43" t="s">
        <v>1506</v>
      </c>
      <c r="B595" s="43" t="s">
        <v>1507</v>
      </c>
      <c r="C595" s="69" t="s">
        <v>1040</v>
      </c>
      <c r="D595" s="68" t="s">
        <v>874</v>
      </c>
      <c r="E595" s="69" t="s">
        <v>16</v>
      </c>
      <c r="F595" s="68" t="s">
        <v>256</v>
      </c>
      <c r="G595" s="69" t="s">
        <v>16</v>
      </c>
      <c r="H595" s="426">
        <v>60</v>
      </c>
      <c r="I595" s="426">
        <v>48</v>
      </c>
      <c r="J595" s="426">
        <v>42</v>
      </c>
      <c r="K595" s="424" t="s">
        <v>88</v>
      </c>
      <c r="L595" s="85"/>
    </row>
    <row r="596" s="341" customFormat="1" ht="48" spans="1:12">
      <c r="A596" s="43" t="s">
        <v>1508</v>
      </c>
      <c r="B596" s="43" t="s">
        <v>1509</v>
      </c>
      <c r="C596" s="69" t="s">
        <v>1040</v>
      </c>
      <c r="D596" s="68" t="s">
        <v>874</v>
      </c>
      <c r="E596" s="69" t="s">
        <v>16</v>
      </c>
      <c r="F596" s="68" t="s">
        <v>256</v>
      </c>
      <c r="G596" s="69" t="s">
        <v>16</v>
      </c>
      <c r="H596" s="426">
        <v>60</v>
      </c>
      <c r="I596" s="426">
        <v>48</v>
      </c>
      <c r="J596" s="426">
        <v>42</v>
      </c>
      <c r="K596" s="424" t="s">
        <v>77</v>
      </c>
      <c r="L596" s="85"/>
    </row>
    <row r="597" s="341" customFormat="1" spans="1:12">
      <c r="A597" s="43" t="s">
        <v>1510</v>
      </c>
      <c r="B597" s="43" t="s">
        <v>1511</v>
      </c>
      <c r="C597" s="69" t="s">
        <v>16</v>
      </c>
      <c r="D597" s="68" t="s">
        <v>16</v>
      </c>
      <c r="E597" s="69" t="s">
        <v>16</v>
      </c>
      <c r="F597" s="68"/>
      <c r="G597" s="69" t="s">
        <v>16</v>
      </c>
      <c r="H597" s="426" t="s">
        <v>16</v>
      </c>
      <c r="I597" s="426" t="s">
        <v>16</v>
      </c>
      <c r="J597" s="426" t="s">
        <v>16</v>
      </c>
      <c r="K597" s="424"/>
      <c r="L597" s="85"/>
    </row>
    <row r="598" s="341" customFormat="1" ht="49.2" spans="1:12">
      <c r="A598" s="43" t="s">
        <v>1512</v>
      </c>
      <c r="B598" s="43" t="s">
        <v>1513</v>
      </c>
      <c r="C598" s="69" t="s">
        <v>1514</v>
      </c>
      <c r="D598" s="68" t="s">
        <v>874</v>
      </c>
      <c r="E598" s="69" t="s">
        <v>16</v>
      </c>
      <c r="F598" s="68" t="s">
        <v>256</v>
      </c>
      <c r="G598" s="69" t="s">
        <v>16</v>
      </c>
      <c r="H598" s="426">
        <v>40</v>
      </c>
      <c r="I598" s="426">
        <v>32</v>
      </c>
      <c r="J598" s="426">
        <v>28</v>
      </c>
      <c r="K598" s="424" t="s">
        <v>88</v>
      </c>
      <c r="L598" s="85"/>
    </row>
    <row r="599" s="341" customFormat="1" ht="31.2" spans="1:12">
      <c r="A599" s="43" t="s">
        <v>1515</v>
      </c>
      <c r="B599" s="43" t="s">
        <v>1516</v>
      </c>
      <c r="C599" s="69"/>
      <c r="D599" s="68" t="s">
        <v>16</v>
      </c>
      <c r="E599" s="69" t="s">
        <v>16</v>
      </c>
      <c r="F599" s="68"/>
      <c r="G599" s="69" t="s">
        <v>16</v>
      </c>
      <c r="H599" s="426" t="s">
        <v>16</v>
      </c>
      <c r="I599" s="426" t="s">
        <v>16</v>
      </c>
      <c r="J599" s="426" t="s">
        <v>16</v>
      </c>
      <c r="K599" s="424"/>
      <c r="L599" s="85"/>
    </row>
    <row r="600" s="341" customFormat="1" ht="48" spans="1:12">
      <c r="A600" s="43" t="s">
        <v>1517</v>
      </c>
      <c r="B600" s="43" t="s">
        <v>1518</v>
      </c>
      <c r="C600" s="69" t="s">
        <v>1040</v>
      </c>
      <c r="D600" s="68" t="s">
        <v>874</v>
      </c>
      <c r="E600" s="69" t="s">
        <v>16</v>
      </c>
      <c r="F600" s="68" t="s">
        <v>256</v>
      </c>
      <c r="G600" s="69" t="s">
        <v>16</v>
      </c>
      <c r="H600" s="426">
        <v>30</v>
      </c>
      <c r="I600" s="426">
        <v>25</v>
      </c>
      <c r="J600" s="426">
        <v>20</v>
      </c>
      <c r="K600" s="424" t="s">
        <v>77</v>
      </c>
      <c r="L600" s="85"/>
    </row>
    <row r="601" s="341" customFormat="1" ht="48" spans="1:12">
      <c r="A601" s="43" t="s">
        <v>1519</v>
      </c>
      <c r="B601" s="43" t="s">
        <v>1520</v>
      </c>
      <c r="C601" s="69" t="s">
        <v>1040</v>
      </c>
      <c r="D601" s="68" t="s">
        <v>874</v>
      </c>
      <c r="E601" s="69" t="s">
        <v>16</v>
      </c>
      <c r="F601" s="68" t="s">
        <v>256</v>
      </c>
      <c r="G601" s="69" t="s">
        <v>16</v>
      </c>
      <c r="H601" s="426">
        <v>30</v>
      </c>
      <c r="I601" s="426">
        <v>25</v>
      </c>
      <c r="J601" s="426">
        <v>20</v>
      </c>
      <c r="K601" s="424" t="s">
        <v>77</v>
      </c>
      <c r="L601" s="85"/>
    </row>
    <row r="602" s="341" customFormat="1" ht="48" spans="1:12">
      <c r="A602" s="43" t="s">
        <v>1521</v>
      </c>
      <c r="B602" s="43" t="s">
        <v>1522</v>
      </c>
      <c r="C602" s="69" t="s">
        <v>1040</v>
      </c>
      <c r="D602" s="68" t="s">
        <v>874</v>
      </c>
      <c r="E602" s="69" t="s">
        <v>16</v>
      </c>
      <c r="F602" s="68" t="s">
        <v>256</v>
      </c>
      <c r="G602" s="69" t="s">
        <v>16</v>
      </c>
      <c r="H602" s="426">
        <v>70</v>
      </c>
      <c r="I602" s="426">
        <v>55</v>
      </c>
      <c r="J602" s="426">
        <v>50</v>
      </c>
      <c r="K602" s="424" t="s">
        <v>88</v>
      </c>
      <c r="L602" s="85"/>
    </row>
    <row r="603" s="341" customFormat="1" ht="48" spans="1:12">
      <c r="A603" s="43" t="s">
        <v>1523</v>
      </c>
      <c r="B603" s="43" t="s">
        <v>1524</v>
      </c>
      <c r="C603" s="69" t="s">
        <v>1460</v>
      </c>
      <c r="D603" s="68" t="s">
        <v>1445</v>
      </c>
      <c r="E603" s="69" t="s">
        <v>16</v>
      </c>
      <c r="F603" s="68" t="s">
        <v>256</v>
      </c>
      <c r="G603" s="69" t="s">
        <v>16</v>
      </c>
      <c r="H603" s="426">
        <v>15</v>
      </c>
      <c r="I603" s="426">
        <v>12</v>
      </c>
      <c r="J603" s="426">
        <v>10</v>
      </c>
      <c r="K603" s="424" t="s">
        <v>77</v>
      </c>
      <c r="L603" s="85"/>
    </row>
    <row r="604" s="341" customFormat="1" ht="48" spans="1:12">
      <c r="A604" s="43" t="s">
        <v>1525</v>
      </c>
      <c r="B604" s="43" t="s">
        <v>1526</v>
      </c>
      <c r="C604" s="69" t="s">
        <v>1040</v>
      </c>
      <c r="D604" s="68" t="s">
        <v>874</v>
      </c>
      <c r="E604" s="69" t="s">
        <v>16</v>
      </c>
      <c r="F604" s="68" t="s">
        <v>256</v>
      </c>
      <c r="G604" s="69" t="s">
        <v>16</v>
      </c>
      <c r="H604" s="426">
        <v>40</v>
      </c>
      <c r="I604" s="426">
        <v>32</v>
      </c>
      <c r="J604" s="426">
        <v>28</v>
      </c>
      <c r="K604" s="424" t="s">
        <v>77</v>
      </c>
      <c r="L604" s="85"/>
    </row>
    <row r="605" s="341" customFormat="1" ht="48" spans="1:12">
      <c r="A605" s="43" t="s">
        <v>1527</v>
      </c>
      <c r="B605" s="43" t="s">
        <v>1528</v>
      </c>
      <c r="C605" s="69" t="s">
        <v>1040</v>
      </c>
      <c r="D605" s="68" t="s">
        <v>874</v>
      </c>
      <c r="E605" s="69" t="s">
        <v>16</v>
      </c>
      <c r="F605" s="68" t="s">
        <v>256</v>
      </c>
      <c r="G605" s="69" t="s">
        <v>16</v>
      </c>
      <c r="H605" s="426">
        <v>50</v>
      </c>
      <c r="I605" s="426">
        <v>40</v>
      </c>
      <c r="J605" s="426">
        <v>35</v>
      </c>
      <c r="K605" s="424" t="s">
        <v>77</v>
      </c>
      <c r="L605" s="85"/>
    </row>
    <row r="606" s="341" customFormat="1" ht="48" spans="1:12">
      <c r="A606" s="43" t="s">
        <v>1529</v>
      </c>
      <c r="B606" s="43" t="s">
        <v>1530</v>
      </c>
      <c r="C606" s="69" t="s">
        <v>1040</v>
      </c>
      <c r="D606" s="68" t="s">
        <v>874</v>
      </c>
      <c r="E606" s="69" t="s">
        <v>16</v>
      </c>
      <c r="F606" s="68" t="s">
        <v>256</v>
      </c>
      <c r="G606" s="69" t="s">
        <v>16</v>
      </c>
      <c r="H606" s="426">
        <v>50</v>
      </c>
      <c r="I606" s="426">
        <v>40</v>
      </c>
      <c r="J606" s="426">
        <v>35</v>
      </c>
      <c r="K606" s="424" t="s">
        <v>77</v>
      </c>
      <c r="L606" s="85"/>
    </row>
    <row r="607" s="341" customFormat="1" ht="48" spans="1:12">
      <c r="A607" s="43" t="s">
        <v>1531</v>
      </c>
      <c r="B607" s="43" t="s">
        <v>1532</v>
      </c>
      <c r="C607" s="69" t="s">
        <v>1040</v>
      </c>
      <c r="D607" s="68" t="s">
        <v>874</v>
      </c>
      <c r="E607" s="69" t="s">
        <v>16</v>
      </c>
      <c r="F607" s="68" t="s">
        <v>256</v>
      </c>
      <c r="G607" s="69" t="s">
        <v>16</v>
      </c>
      <c r="H607" s="426">
        <v>50</v>
      </c>
      <c r="I607" s="426">
        <v>40</v>
      </c>
      <c r="J607" s="426">
        <v>35</v>
      </c>
      <c r="K607" s="424" t="s">
        <v>88</v>
      </c>
      <c r="L607" s="85"/>
    </row>
    <row r="608" s="341" customFormat="1" ht="48" spans="1:12">
      <c r="A608" s="43" t="s">
        <v>1533</v>
      </c>
      <c r="B608" s="43" t="s">
        <v>1534</v>
      </c>
      <c r="C608" s="69" t="s">
        <v>1040</v>
      </c>
      <c r="D608" s="68" t="s">
        <v>874</v>
      </c>
      <c r="E608" s="69" t="s">
        <v>16</v>
      </c>
      <c r="F608" s="68" t="s">
        <v>256</v>
      </c>
      <c r="G608" s="69" t="s">
        <v>16</v>
      </c>
      <c r="H608" s="426">
        <v>40</v>
      </c>
      <c r="I608" s="426">
        <v>32</v>
      </c>
      <c r="J608" s="426">
        <v>28</v>
      </c>
      <c r="K608" s="424" t="s">
        <v>77</v>
      </c>
      <c r="L608" s="85"/>
    </row>
    <row r="609" s="341" customFormat="1" ht="48" spans="1:12">
      <c r="A609" s="43" t="s">
        <v>1535</v>
      </c>
      <c r="B609" s="43" t="s">
        <v>1536</v>
      </c>
      <c r="C609" s="69" t="s">
        <v>1040</v>
      </c>
      <c r="D609" s="68" t="s">
        <v>874</v>
      </c>
      <c r="E609" s="69" t="s">
        <v>16</v>
      </c>
      <c r="F609" s="68" t="s">
        <v>256</v>
      </c>
      <c r="G609" s="69" t="s">
        <v>16</v>
      </c>
      <c r="H609" s="426">
        <v>45</v>
      </c>
      <c r="I609" s="426">
        <v>36</v>
      </c>
      <c r="J609" s="426">
        <v>32</v>
      </c>
      <c r="K609" s="424" t="s">
        <v>77</v>
      </c>
      <c r="L609" s="85"/>
    </row>
    <row r="610" s="341" customFormat="1" ht="48" spans="1:12">
      <c r="A610" s="43" t="s">
        <v>1537</v>
      </c>
      <c r="B610" s="43" t="s">
        <v>1538</v>
      </c>
      <c r="C610" s="69" t="s">
        <v>1040</v>
      </c>
      <c r="D610" s="68" t="s">
        <v>1032</v>
      </c>
      <c r="E610" s="69" t="s">
        <v>16</v>
      </c>
      <c r="F610" s="68" t="s">
        <v>256</v>
      </c>
      <c r="G610" s="69" t="s">
        <v>16</v>
      </c>
      <c r="H610" s="426">
        <v>10</v>
      </c>
      <c r="I610" s="426">
        <v>8</v>
      </c>
      <c r="J610" s="426">
        <v>7</v>
      </c>
      <c r="K610" s="424" t="s">
        <v>77</v>
      </c>
      <c r="L610" s="85"/>
    </row>
    <row r="611" s="341" customFormat="1" ht="48" spans="1:12">
      <c r="A611" s="43" t="s">
        <v>1539</v>
      </c>
      <c r="B611" s="43" t="s">
        <v>1540</v>
      </c>
      <c r="C611" s="69" t="s">
        <v>1040</v>
      </c>
      <c r="D611" s="68" t="s">
        <v>874</v>
      </c>
      <c r="E611" s="69" t="s">
        <v>16</v>
      </c>
      <c r="F611" s="68" t="s">
        <v>256</v>
      </c>
      <c r="G611" s="69" t="s">
        <v>16</v>
      </c>
      <c r="H611" s="426">
        <v>50</v>
      </c>
      <c r="I611" s="426">
        <v>40</v>
      </c>
      <c r="J611" s="426">
        <v>35</v>
      </c>
      <c r="K611" s="424" t="s">
        <v>77</v>
      </c>
      <c r="L611" s="85"/>
    </row>
    <row r="612" s="341" customFormat="1" ht="48" spans="1:12">
      <c r="A612" s="43" t="s">
        <v>1541</v>
      </c>
      <c r="B612" s="43" t="s">
        <v>1542</v>
      </c>
      <c r="C612" s="69" t="s">
        <v>1040</v>
      </c>
      <c r="D612" s="68" t="s">
        <v>874</v>
      </c>
      <c r="E612" s="69" t="s">
        <v>16</v>
      </c>
      <c r="F612" s="68" t="s">
        <v>256</v>
      </c>
      <c r="G612" s="69" t="s">
        <v>16</v>
      </c>
      <c r="H612" s="426">
        <v>180</v>
      </c>
      <c r="I612" s="426">
        <v>153</v>
      </c>
      <c r="J612" s="426">
        <v>130</v>
      </c>
      <c r="K612" s="424" t="s">
        <v>88</v>
      </c>
      <c r="L612" s="85"/>
    </row>
    <row r="613" s="341" customFormat="1" ht="48" spans="1:12">
      <c r="A613" s="43" t="s">
        <v>1543</v>
      </c>
      <c r="B613" s="43" t="s">
        <v>1544</v>
      </c>
      <c r="C613" s="69" t="s">
        <v>1040</v>
      </c>
      <c r="D613" s="68" t="s">
        <v>874</v>
      </c>
      <c r="E613" s="69" t="s">
        <v>16</v>
      </c>
      <c r="F613" s="68" t="s">
        <v>256</v>
      </c>
      <c r="G613" s="69" t="s">
        <v>16</v>
      </c>
      <c r="H613" s="426">
        <v>150</v>
      </c>
      <c r="I613" s="426">
        <v>128</v>
      </c>
      <c r="J613" s="426">
        <v>109</v>
      </c>
      <c r="K613" s="424" t="s">
        <v>88</v>
      </c>
      <c r="L613" s="85"/>
    </row>
    <row r="614" s="341" customFormat="1" spans="1:12">
      <c r="A614" s="43" t="s">
        <v>1545</v>
      </c>
      <c r="B614" s="43" t="s">
        <v>1546</v>
      </c>
      <c r="C614" s="69" t="s">
        <v>16</v>
      </c>
      <c r="D614" s="68" t="s">
        <v>16</v>
      </c>
      <c r="E614" s="69" t="s">
        <v>16</v>
      </c>
      <c r="F614" s="68"/>
      <c r="G614" s="69" t="s">
        <v>16</v>
      </c>
      <c r="H614" s="426" t="s">
        <v>16</v>
      </c>
      <c r="I614" s="426" t="s">
        <v>16</v>
      </c>
      <c r="J614" s="426" t="s">
        <v>16</v>
      </c>
      <c r="K614" s="424"/>
      <c r="L614" s="85"/>
    </row>
    <row r="615" s="341" customFormat="1" ht="48" spans="1:12">
      <c r="A615" s="43" t="s">
        <v>1547</v>
      </c>
      <c r="B615" s="43" t="s">
        <v>1548</v>
      </c>
      <c r="C615" s="69" t="s">
        <v>1040</v>
      </c>
      <c r="D615" s="68" t="s">
        <v>1032</v>
      </c>
      <c r="E615" s="69" t="s">
        <v>16</v>
      </c>
      <c r="F615" s="68" t="s">
        <v>256</v>
      </c>
      <c r="G615" s="69" t="s">
        <v>16</v>
      </c>
      <c r="H615" s="426">
        <v>10</v>
      </c>
      <c r="I615" s="426">
        <v>8</v>
      </c>
      <c r="J615" s="426">
        <v>7</v>
      </c>
      <c r="K615" s="424" t="s">
        <v>77</v>
      </c>
      <c r="L615" s="85"/>
    </row>
    <row r="616" s="341" customFormat="1" ht="48" spans="1:12">
      <c r="A616" s="43" t="s">
        <v>1549</v>
      </c>
      <c r="B616" s="43" t="s">
        <v>1550</v>
      </c>
      <c r="C616" s="69" t="s">
        <v>1040</v>
      </c>
      <c r="D616" s="68" t="s">
        <v>1032</v>
      </c>
      <c r="E616" s="69" t="s">
        <v>16</v>
      </c>
      <c r="F616" s="68" t="s">
        <v>256</v>
      </c>
      <c r="G616" s="69" t="s">
        <v>16</v>
      </c>
      <c r="H616" s="426">
        <v>10</v>
      </c>
      <c r="I616" s="426">
        <v>8</v>
      </c>
      <c r="J616" s="426">
        <v>7</v>
      </c>
      <c r="K616" s="424" t="s">
        <v>77</v>
      </c>
      <c r="L616" s="85"/>
    </row>
    <row r="617" s="341" customFormat="1" ht="48" spans="1:12">
      <c r="A617" s="43" t="s">
        <v>1551</v>
      </c>
      <c r="B617" s="43" t="s">
        <v>1552</v>
      </c>
      <c r="C617" s="69" t="s">
        <v>1092</v>
      </c>
      <c r="D617" s="68" t="s">
        <v>874</v>
      </c>
      <c r="E617" s="69" t="s">
        <v>16</v>
      </c>
      <c r="F617" s="68" t="s">
        <v>256</v>
      </c>
      <c r="G617" s="69" t="s">
        <v>16</v>
      </c>
      <c r="H617" s="426">
        <v>40</v>
      </c>
      <c r="I617" s="426">
        <v>32</v>
      </c>
      <c r="J617" s="426">
        <v>28</v>
      </c>
      <c r="K617" s="424" t="s">
        <v>88</v>
      </c>
      <c r="L617" s="85"/>
    </row>
    <row r="618" s="341" customFormat="1" ht="48" spans="1:12">
      <c r="A618" s="43" t="s">
        <v>1553</v>
      </c>
      <c r="B618" s="43" t="s">
        <v>1554</v>
      </c>
      <c r="C618" s="69" t="s">
        <v>1092</v>
      </c>
      <c r="D618" s="68" t="s">
        <v>874</v>
      </c>
      <c r="E618" s="69" t="s">
        <v>16</v>
      </c>
      <c r="F618" s="68" t="s">
        <v>256</v>
      </c>
      <c r="G618" s="69" t="s">
        <v>16</v>
      </c>
      <c r="H618" s="426">
        <v>25</v>
      </c>
      <c r="I618" s="426">
        <v>20</v>
      </c>
      <c r="J618" s="426">
        <v>18</v>
      </c>
      <c r="K618" s="424" t="s">
        <v>88</v>
      </c>
      <c r="L618" s="85"/>
    </row>
    <row r="619" s="341" customFormat="1" ht="48" spans="1:12">
      <c r="A619" s="43" t="s">
        <v>1555</v>
      </c>
      <c r="B619" s="43" t="s">
        <v>1556</v>
      </c>
      <c r="C619" s="69" t="s">
        <v>1040</v>
      </c>
      <c r="D619" s="68" t="s">
        <v>874</v>
      </c>
      <c r="E619" s="69" t="s">
        <v>16</v>
      </c>
      <c r="F619" s="68" t="s">
        <v>256</v>
      </c>
      <c r="G619" s="69" t="s">
        <v>16</v>
      </c>
      <c r="H619" s="426">
        <v>60</v>
      </c>
      <c r="I619" s="426">
        <v>48</v>
      </c>
      <c r="J619" s="426">
        <v>42</v>
      </c>
      <c r="K619" s="424" t="s">
        <v>88</v>
      </c>
      <c r="L619" s="85"/>
    </row>
    <row r="620" s="341" customFormat="1" ht="48" spans="1:12">
      <c r="A620" s="43" t="s">
        <v>1557</v>
      </c>
      <c r="B620" s="43" t="s">
        <v>1558</v>
      </c>
      <c r="C620" s="69" t="s">
        <v>1040</v>
      </c>
      <c r="D620" s="68" t="s">
        <v>874</v>
      </c>
      <c r="E620" s="69" t="s">
        <v>16</v>
      </c>
      <c r="F620" s="68" t="s">
        <v>256</v>
      </c>
      <c r="G620" s="69" t="s">
        <v>16</v>
      </c>
      <c r="H620" s="426">
        <v>80</v>
      </c>
      <c r="I620" s="426">
        <v>65</v>
      </c>
      <c r="J620" s="426">
        <v>55</v>
      </c>
      <c r="K620" s="424" t="s">
        <v>44</v>
      </c>
      <c r="L620" s="85"/>
    </row>
    <row r="621" s="341" customFormat="1" ht="48" spans="1:12">
      <c r="A621" s="43" t="s">
        <v>1559</v>
      </c>
      <c r="B621" s="43" t="s">
        <v>1560</v>
      </c>
      <c r="C621" s="69" t="s">
        <v>1040</v>
      </c>
      <c r="D621" s="68" t="s">
        <v>874</v>
      </c>
      <c r="E621" s="69" t="s">
        <v>16</v>
      </c>
      <c r="F621" s="68" t="s">
        <v>256</v>
      </c>
      <c r="G621" s="69" t="s">
        <v>16</v>
      </c>
      <c r="H621" s="426">
        <v>70</v>
      </c>
      <c r="I621" s="426">
        <v>55</v>
      </c>
      <c r="J621" s="426">
        <v>50</v>
      </c>
      <c r="K621" s="424" t="s">
        <v>44</v>
      </c>
      <c r="L621" s="85"/>
    </row>
    <row r="622" s="341" customFormat="1" ht="48" spans="1:12">
      <c r="A622" s="43" t="s">
        <v>1561</v>
      </c>
      <c r="B622" s="43" t="s">
        <v>1562</v>
      </c>
      <c r="C622" s="69" t="s">
        <v>1040</v>
      </c>
      <c r="D622" s="68" t="s">
        <v>874</v>
      </c>
      <c r="E622" s="69" t="s">
        <v>16</v>
      </c>
      <c r="F622" s="68" t="s">
        <v>256</v>
      </c>
      <c r="G622" s="69" t="s">
        <v>16</v>
      </c>
      <c r="H622" s="426">
        <v>8</v>
      </c>
      <c r="I622" s="426">
        <v>7</v>
      </c>
      <c r="J622" s="426">
        <v>6</v>
      </c>
      <c r="K622" s="424" t="s">
        <v>77</v>
      </c>
      <c r="L622" s="85"/>
    </row>
    <row r="623" s="341" customFormat="1" ht="48" spans="1:12">
      <c r="A623" s="43" t="s">
        <v>1563</v>
      </c>
      <c r="B623" s="43" t="s">
        <v>1564</v>
      </c>
      <c r="C623" s="69" t="s">
        <v>1040</v>
      </c>
      <c r="D623" s="68" t="s">
        <v>1032</v>
      </c>
      <c r="E623" s="69" t="s">
        <v>16</v>
      </c>
      <c r="F623" s="68" t="s">
        <v>256</v>
      </c>
      <c r="G623" s="69" t="s">
        <v>16</v>
      </c>
      <c r="H623" s="426">
        <v>5</v>
      </c>
      <c r="I623" s="426">
        <v>5</v>
      </c>
      <c r="J623" s="426">
        <v>5</v>
      </c>
      <c r="K623" s="424" t="s">
        <v>77</v>
      </c>
      <c r="L623" s="85"/>
    </row>
    <row r="624" s="341" customFormat="1" spans="1:12">
      <c r="A624" s="43" t="s">
        <v>1565</v>
      </c>
      <c r="B624" s="43" t="s">
        <v>1566</v>
      </c>
      <c r="C624" s="69" t="s">
        <v>16</v>
      </c>
      <c r="D624" s="68" t="s">
        <v>16</v>
      </c>
      <c r="E624" s="69" t="s">
        <v>16</v>
      </c>
      <c r="F624" s="68"/>
      <c r="G624" s="69" t="s">
        <v>16</v>
      </c>
      <c r="H624" s="426" t="s">
        <v>16</v>
      </c>
      <c r="I624" s="426" t="s">
        <v>16</v>
      </c>
      <c r="J624" s="426" t="s">
        <v>16</v>
      </c>
      <c r="K624" s="424"/>
      <c r="L624" s="85"/>
    </row>
    <row r="625" s="341" customFormat="1" spans="1:12">
      <c r="A625" s="43" t="s">
        <v>1567</v>
      </c>
      <c r="B625" s="43" t="s">
        <v>1568</v>
      </c>
      <c r="C625" s="69" t="s">
        <v>16</v>
      </c>
      <c r="D625" s="68" t="s">
        <v>16</v>
      </c>
      <c r="E625" s="69" t="s">
        <v>16</v>
      </c>
      <c r="F625" s="68"/>
      <c r="G625" s="69" t="s">
        <v>16</v>
      </c>
      <c r="H625" s="426" t="s">
        <v>16</v>
      </c>
      <c r="I625" s="426" t="s">
        <v>16</v>
      </c>
      <c r="J625" s="426" t="s">
        <v>16</v>
      </c>
      <c r="K625" s="424"/>
      <c r="L625" s="85"/>
    </row>
    <row r="626" s="341" customFormat="1" ht="48" spans="1:12">
      <c r="A626" s="43" t="s">
        <v>1569</v>
      </c>
      <c r="B626" s="43" t="s">
        <v>1570</v>
      </c>
      <c r="C626" s="69" t="s">
        <v>1040</v>
      </c>
      <c r="D626" s="68" t="s">
        <v>177</v>
      </c>
      <c r="E626" s="69" t="s">
        <v>16</v>
      </c>
      <c r="F626" s="68" t="s">
        <v>34</v>
      </c>
      <c r="G626" s="69" t="s">
        <v>16</v>
      </c>
      <c r="H626" s="426">
        <v>15</v>
      </c>
      <c r="I626" s="426">
        <v>12</v>
      </c>
      <c r="J626" s="426">
        <v>10</v>
      </c>
      <c r="K626" s="424" t="s">
        <v>77</v>
      </c>
      <c r="L626" s="85"/>
    </row>
    <row r="627" s="341" customFormat="1" ht="48" spans="1:12">
      <c r="A627" s="43" t="s">
        <v>1571</v>
      </c>
      <c r="B627" s="43" t="s">
        <v>1572</v>
      </c>
      <c r="C627" s="69" t="s">
        <v>1040</v>
      </c>
      <c r="D627" s="68" t="s">
        <v>177</v>
      </c>
      <c r="E627" s="69" t="s">
        <v>16</v>
      </c>
      <c r="F627" s="68" t="s">
        <v>34</v>
      </c>
      <c r="G627" s="69" t="s">
        <v>16</v>
      </c>
      <c r="H627" s="426">
        <v>20</v>
      </c>
      <c r="I627" s="426">
        <v>16</v>
      </c>
      <c r="J627" s="426">
        <v>14</v>
      </c>
      <c r="K627" s="424" t="s">
        <v>77</v>
      </c>
      <c r="L627" s="85"/>
    </row>
    <row r="628" s="341" customFormat="1" ht="48" spans="1:12">
      <c r="A628" s="43" t="s">
        <v>1573</v>
      </c>
      <c r="B628" s="43" t="s">
        <v>1574</v>
      </c>
      <c r="C628" s="69" t="s">
        <v>1040</v>
      </c>
      <c r="D628" s="68" t="s">
        <v>177</v>
      </c>
      <c r="E628" s="69" t="s">
        <v>16</v>
      </c>
      <c r="F628" s="68" t="s">
        <v>34</v>
      </c>
      <c r="G628" s="69" t="s">
        <v>16</v>
      </c>
      <c r="H628" s="426">
        <v>20</v>
      </c>
      <c r="I628" s="426">
        <v>16</v>
      </c>
      <c r="J628" s="426">
        <v>14</v>
      </c>
      <c r="K628" s="424" t="s">
        <v>77</v>
      </c>
      <c r="L628" s="85"/>
    </row>
    <row r="629" s="341" customFormat="1" ht="48" spans="1:12">
      <c r="A629" s="43" t="s">
        <v>1575</v>
      </c>
      <c r="B629" s="43" t="s">
        <v>1576</v>
      </c>
      <c r="C629" s="69" t="s">
        <v>1040</v>
      </c>
      <c r="D629" s="68" t="s">
        <v>177</v>
      </c>
      <c r="E629" s="69" t="s">
        <v>16</v>
      </c>
      <c r="F629" s="68" t="s">
        <v>34</v>
      </c>
      <c r="G629" s="69" t="s">
        <v>16</v>
      </c>
      <c r="H629" s="426">
        <v>20</v>
      </c>
      <c r="I629" s="426">
        <v>16</v>
      </c>
      <c r="J629" s="426">
        <v>14</v>
      </c>
      <c r="K629" s="424" t="s">
        <v>77</v>
      </c>
      <c r="L629" s="85"/>
    </row>
    <row r="630" s="341" customFormat="1" ht="48" spans="1:12">
      <c r="A630" s="43" t="s">
        <v>1577</v>
      </c>
      <c r="B630" s="43" t="s">
        <v>1578</v>
      </c>
      <c r="C630" s="69" t="s">
        <v>1040</v>
      </c>
      <c r="D630" s="68" t="s">
        <v>177</v>
      </c>
      <c r="E630" s="69" t="s">
        <v>16</v>
      </c>
      <c r="F630" s="68" t="s">
        <v>34</v>
      </c>
      <c r="G630" s="69" t="s">
        <v>16</v>
      </c>
      <c r="H630" s="426">
        <v>20</v>
      </c>
      <c r="I630" s="426">
        <v>16</v>
      </c>
      <c r="J630" s="426">
        <v>14</v>
      </c>
      <c r="K630" s="424" t="s">
        <v>77</v>
      </c>
      <c r="L630" s="85"/>
    </row>
    <row r="631" s="341" customFormat="1" ht="48" spans="1:12">
      <c r="A631" s="43" t="s">
        <v>1579</v>
      </c>
      <c r="B631" s="43" t="s">
        <v>1580</v>
      </c>
      <c r="C631" s="69" t="s">
        <v>1040</v>
      </c>
      <c r="D631" s="68" t="s">
        <v>177</v>
      </c>
      <c r="E631" s="69" t="s">
        <v>16</v>
      </c>
      <c r="F631" s="68" t="s">
        <v>34</v>
      </c>
      <c r="G631" s="69" t="s">
        <v>16</v>
      </c>
      <c r="H631" s="426">
        <v>20</v>
      </c>
      <c r="I631" s="426">
        <v>16</v>
      </c>
      <c r="J631" s="426">
        <v>14</v>
      </c>
      <c r="K631" s="424" t="s">
        <v>77</v>
      </c>
      <c r="L631" s="85"/>
    </row>
    <row r="632" s="341" customFormat="1" ht="48" spans="1:12">
      <c r="A632" s="43" t="s">
        <v>1581</v>
      </c>
      <c r="B632" s="43" t="s">
        <v>1582</v>
      </c>
      <c r="C632" s="69" t="s">
        <v>1040</v>
      </c>
      <c r="D632" s="68" t="s">
        <v>184</v>
      </c>
      <c r="E632" s="69" t="s">
        <v>16</v>
      </c>
      <c r="F632" s="68" t="s">
        <v>34</v>
      </c>
      <c r="G632" s="69" t="s">
        <v>16</v>
      </c>
      <c r="H632" s="426">
        <v>20</v>
      </c>
      <c r="I632" s="426">
        <v>16</v>
      </c>
      <c r="J632" s="426">
        <v>14</v>
      </c>
      <c r="K632" s="424" t="s">
        <v>77</v>
      </c>
      <c r="L632" s="85"/>
    </row>
    <row r="633" s="341" customFormat="1" ht="48" spans="1:12">
      <c r="A633" s="43" t="s">
        <v>1583</v>
      </c>
      <c r="B633" s="43" t="s">
        <v>1584</v>
      </c>
      <c r="C633" s="69" t="s">
        <v>1040</v>
      </c>
      <c r="D633" s="68" t="s">
        <v>177</v>
      </c>
      <c r="E633" s="69" t="s">
        <v>16</v>
      </c>
      <c r="F633" s="68" t="s">
        <v>34</v>
      </c>
      <c r="G633" s="69" t="s">
        <v>16</v>
      </c>
      <c r="H633" s="426">
        <v>20</v>
      </c>
      <c r="I633" s="426">
        <v>16</v>
      </c>
      <c r="J633" s="426">
        <v>14</v>
      </c>
      <c r="K633" s="424" t="s">
        <v>77</v>
      </c>
      <c r="L633" s="85"/>
    </row>
    <row r="634" s="341" customFormat="1" ht="48" spans="1:12">
      <c r="A634" s="43" t="s">
        <v>1585</v>
      </c>
      <c r="B634" s="43" t="s">
        <v>1586</v>
      </c>
      <c r="C634" s="69" t="s">
        <v>1040</v>
      </c>
      <c r="D634" s="68" t="s">
        <v>177</v>
      </c>
      <c r="E634" s="69" t="s">
        <v>16</v>
      </c>
      <c r="F634" s="68" t="s">
        <v>34</v>
      </c>
      <c r="G634" s="69" t="s">
        <v>16</v>
      </c>
      <c r="H634" s="426">
        <v>20</v>
      </c>
      <c r="I634" s="426">
        <v>16</v>
      </c>
      <c r="J634" s="426">
        <v>14</v>
      </c>
      <c r="K634" s="424" t="s">
        <v>77</v>
      </c>
      <c r="L634" s="85"/>
    </row>
    <row r="635" s="341" customFormat="1" ht="48" spans="1:12">
      <c r="A635" s="43" t="s">
        <v>1587</v>
      </c>
      <c r="B635" s="43" t="s">
        <v>1588</v>
      </c>
      <c r="C635" s="69" t="s">
        <v>1040</v>
      </c>
      <c r="D635" s="68" t="s">
        <v>177</v>
      </c>
      <c r="E635" s="69" t="s">
        <v>16</v>
      </c>
      <c r="F635" s="68" t="s">
        <v>34</v>
      </c>
      <c r="G635" s="69" t="s">
        <v>16</v>
      </c>
      <c r="H635" s="426">
        <v>20</v>
      </c>
      <c r="I635" s="426">
        <v>16</v>
      </c>
      <c r="J635" s="426">
        <v>14</v>
      </c>
      <c r="K635" s="424" t="s">
        <v>77</v>
      </c>
      <c r="L635" s="85"/>
    </row>
    <row r="636" s="341" customFormat="1" ht="48" spans="1:12">
      <c r="A636" s="43" t="s">
        <v>1589</v>
      </c>
      <c r="B636" s="43" t="s">
        <v>1590</v>
      </c>
      <c r="C636" s="69" t="s">
        <v>1040</v>
      </c>
      <c r="D636" s="68" t="s">
        <v>177</v>
      </c>
      <c r="E636" s="69" t="s">
        <v>16</v>
      </c>
      <c r="F636" s="68" t="s">
        <v>34</v>
      </c>
      <c r="G636" s="69" t="s">
        <v>16</v>
      </c>
      <c r="H636" s="426">
        <v>20</v>
      </c>
      <c r="I636" s="426">
        <v>16</v>
      </c>
      <c r="J636" s="426">
        <v>14</v>
      </c>
      <c r="K636" s="424" t="s">
        <v>77</v>
      </c>
      <c r="L636" s="85"/>
    </row>
    <row r="637" s="341" customFormat="1" ht="48" spans="1:12">
      <c r="A637" s="43" t="s">
        <v>1591</v>
      </c>
      <c r="B637" s="43" t="s">
        <v>1592</v>
      </c>
      <c r="C637" s="69" t="s">
        <v>1040</v>
      </c>
      <c r="D637" s="68" t="s">
        <v>177</v>
      </c>
      <c r="E637" s="69" t="s">
        <v>16</v>
      </c>
      <c r="F637" s="68" t="s">
        <v>34</v>
      </c>
      <c r="G637" s="69" t="s">
        <v>16</v>
      </c>
      <c r="H637" s="426">
        <v>20</v>
      </c>
      <c r="I637" s="426">
        <v>16</v>
      </c>
      <c r="J637" s="426">
        <v>14</v>
      </c>
      <c r="K637" s="424" t="s">
        <v>77</v>
      </c>
      <c r="L637" s="85"/>
    </row>
    <row r="638" s="341" customFormat="1" ht="63.6" spans="1:12">
      <c r="A638" s="43" t="s">
        <v>1593</v>
      </c>
      <c r="B638" s="43" t="s">
        <v>1594</v>
      </c>
      <c r="C638" s="69" t="s">
        <v>1595</v>
      </c>
      <c r="D638" s="68" t="s">
        <v>184</v>
      </c>
      <c r="E638" s="69" t="s">
        <v>16</v>
      </c>
      <c r="F638" s="68" t="s">
        <v>34</v>
      </c>
      <c r="G638" s="69" t="s">
        <v>16</v>
      </c>
      <c r="H638" s="426">
        <v>10</v>
      </c>
      <c r="I638" s="426">
        <v>8</v>
      </c>
      <c r="J638" s="426">
        <v>7</v>
      </c>
      <c r="K638" s="424" t="s">
        <v>77</v>
      </c>
      <c r="L638" s="85"/>
    </row>
    <row r="639" s="341" customFormat="1" ht="48" spans="1:12">
      <c r="A639" s="43" t="s">
        <v>1596</v>
      </c>
      <c r="B639" s="43" t="s">
        <v>1597</v>
      </c>
      <c r="C639" s="69" t="s">
        <v>1040</v>
      </c>
      <c r="D639" s="68" t="s">
        <v>177</v>
      </c>
      <c r="E639" s="69" t="s">
        <v>16</v>
      </c>
      <c r="F639" s="68" t="s">
        <v>34</v>
      </c>
      <c r="G639" s="69" t="s">
        <v>16</v>
      </c>
      <c r="H639" s="426">
        <v>20</v>
      </c>
      <c r="I639" s="426">
        <v>16</v>
      </c>
      <c r="J639" s="426">
        <v>14</v>
      </c>
      <c r="K639" s="424" t="s">
        <v>77</v>
      </c>
      <c r="L639" s="85"/>
    </row>
    <row r="640" s="341" customFormat="1" ht="48" spans="1:12">
      <c r="A640" s="43" t="s">
        <v>1598</v>
      </c>
      <c r="B640" s="43" t="s">
        <v>1599</v>
      </c>
      <c r="C640" s="69" t="s">
        <v>1600</v>
      </c>
      <c r="D640" s="68" t="s">
        <v>177</v>
      </c>
      <c r="E640" s="69" t="s">
        <v>16</v>
      </c>
      <c r="F640" s="68" t="s">
        <v>34</v>
      </c>
      <c r="G640" s="69" t="s">
        <v>16</v>
      </c>
      <c r="H640" s="426">
        <v>10</v>
      </c>
      <c r="I640" s="426">
        <v>8</v>
      </c>
      <c r="J640" s="426">
        <v>7</v>
      </c>
      <c r="K640" s="424" t="s">
        <v>77</v>
      </c>
      <c r="L640" s="85"/>
    </row>
    <row r="641" s="341" customFormat="1" ht="48" spans="1:12">
      <c r="A641" s="43" t="s">
        <v>1601</v>
      </c>
      <c r="B641" s="43" t="s">
        <v>1602</v>
      </c>
      <c r="C641" s="69" t="s">
        <v>1040</v>
      </c>
      <c r="D641" s="68" t="s">
        <v>177</v>
      </c>
      <c r="E641" s="69" t="s">
        <v>16</v>
      </c>
      <c r="F641" s="68" t="s">
        <v>34</v>
      </c>
      <c r="G641" s="69" t="s">
        <v>16</v>
      </c>
      <c r="H641" s="426">
        <v>10</v>
      </c>
      <c r="I641" s="426">
        <v>8</v>
      </c>
      <c r="J641" s="426">
        <v>7</v>
      </c>
      <c r="K641" s="424" t="s">
        <v>77</v>
      </c>
      <c r="L641" s="85"/>
    </row>
    <row r="642" s="341" customFormat="1" ht="48" spans="1:12">
      <c r="A642" s="43" t="s">
        <v>1603</v>
      </c>
      <c r="B642" s="43" t="s">
        <v>1604</v>
      </c>
      <c r="C642" s="69" t="s">
        <v>1605</v>
      </c>
      <c r="D642" s="68" t="s">
        <v>177</v>
      </c>
      <c r="E642" s="69" t="s">
        <v>16</v>
      </c>
      <c r="F642" s="68" t="s">
        <v>34</v>
      </c>
      <c r="G642" s="69" t="s">
        <v>16</v>
      </c>
      <c r="H642" s="426">
        <v>10</v>
      </c>
      <c r="I642" s="426">
        <v>8</v>
      </c>
      <c r="J642" s="426">
        <v>7</v>
      </c>
      <c r="K642" s="424" t="s">
        <v>77</v>
      </c>
      <c r="L642" s="85"/>
    </row>
    <row r="643" s="341" customFormat="1" ht="48" spans="1:12">
      <c r="A643" s="43" t="s">
        <v>1606</v>
      </c>
      <c r="B643" s="43" t="s">
        <v>1607</v>
      </c>
      <c r="C643" s="69" t="s">
        <v>1608</v>
      </c>
      <c r="D643" s="68" t="s">
        <v>177</v>
      </c>
      <c r="E643" s="69" t="s">
        <v>16</v>
      </c>
      <c r="F643" s="68" t="s">
        <v>256</v>
      </c>
      <c r="G643" s="56" t="s">
        <v>1609</v>
      </c>
      <c r="H643" s="426">
        <v>15</v>
      </c>
      <c r="I643" s="426">
        <v>12</v>
      </c>
      <c r="J643" s="426">
        <v>10</v>
      </c>
      <c r="K643" s="442" t="s">
        <v>77</v>
      </c>
      <c r="L643" s="85"/>
    </row>
    <row r="644" s="341" customFormat="1" ht="46.8" spans="1:12">
      <c r="A644" s="43" t="s">
        <v>1610</v>
      </c>
      <c r="B644" s="43" t="s">
        <v>1611</v>
      </c>
      <c r="C644" s="69" t="s">
        <v>1612</v>
      </c>
      <c r="D644" s="68" t="s">
        <v>177</v>
      </c>
      <c r="E644" s="69" t="s">
        <v>16</v>
      </c>
      <c r="F644" s="68" t="s">
        <v>256</v>
      </c>
      <c r="G644" s="69" t="s">
        <v>16</v>
      </c>
      <c r="H644" s="426">
        <v>15</v>
      </c>
      <c r="I644" s="426">
        <v>12</v>
      </c>
      <c r="J644" s="426">
        <v>10</v>
      </c>
      <c r="K644" s="424" t="s">
        <v>77</v>
      </c>
      <c r="L644" s="85"/>
    </row>
    <row r="645" s="341" customFormat="1" ht="64.8" spans="1:12">
      <c r="A645" s="43" t="s">
        <v>1613</v>
      </c>
      <c r="B645" s="43" t="s">
        <v>1614</v>
      </c>
      <c r="C645" s="69" t="s">
        <v>1615</v>
      </c>
      <c r="D645" s="68" t="s">
        <v>177</v>
      </c>
      <c r="E645" s="69" t="s">
        <v>16</v>
      </c>
      <c r="F645" s="68" t="s">
        <v>256</v>
      </c>
      <c r="G645" s="69" t="s">
        <v>16</v>
      </c>
      <c r="H645" s="426">
        <v>15</v>
      </c>
      <c r="I645" s="426">
        <v>12</v>
      </c>
      <c r="J645" s="426">
        <v>10</v>
      </c>
      <c r="K645" s="424" t="s">
        <v>77</v>
      </c>
      <c r="L645" s="85"/>
    </row>
    <row r="646" s="341" customFormat="1" ht="46.8" spans="1:12">
      <c r="A646" s="43" t="s">
        <v>1616</v>
      </c>
      <c r="B646" s="43" t="s">
        <v>1617</v>
      </c>
      <c r="C646" s="69" t="s">
        <v>1618</v>
      </c>
      <c r="D646" s="68" t="s">
        <v>177</v>
      </c>
      <c r="E646" s="69" t="s">
        <v>16</v>
      </c>
      <c r="F646" s="68" t="s">
        <v>256</v>
      </c>
      <c r="G646" s="69" t="s">
        <v>16</v>
      </c>
      <c r="H646" s="426">
        <v>15</v>
      </c>
      <c r="I646" s="426">
        <v>12</v>
      </c>
      <c r="J646" s="426">
        <v>10</v>
      </c>
      <c r="K646" s="424" t="s">
        <v>77</v>
      </c>
      <c r="L646" s="85"/>
    </row>
    <row r="647" s="341" customFormat="1" ht="48" spans="1:12">
      <c r="A647" s="43" t="s">
        <v>1619</v>
      </c>
      <c r="B647" s="43" t="s">
        <v>1620</v>
      </c>
      <c r="C647" s="69" t="s">
        <v>1040</v>
      </c>
      <c r="D647" s="68" t="s">
        <v>203</v>
      </c>
      <c r="E647" s="69" t="s">
        <v>16</v>
      </c>
      <c r="F647" s="68" t="s">
        <v>34</v>
      </c>
      <c r="G647" s="69" t="s">
        <v>16</v>
      </c>
      <c r="H647" s="426">
        <v>20</v>
      </c>
      <c r="I647" s="426">
        <v>16</v>
      </c>
      <c r="J647" s="426">
        <v>14</v>
      </c>
      <c r="K647" s="424" t="s">
        <v>77</v>
      </c>
      <c r="L647" s="85"/>
    </row>
    <row r="648" s="341" customFormat="1" ht="48" spans="1:12">
      <c r="A648" s="43" t="s">
        <v>1621</v>
      </c>
      <c r="B648" s="43" t="s">
        <v>1622</v>
      </c>
      <c r="C648" s="69" t="s">
        <v>1623</v>
      </c>
      <c r="D648" s="68" t="s">
        <v>184</v>
      </c>
      <c r="E648" s="69" t="s">
        <v>16</v>
      </c>
      <c r="F648" s="68" t="s">
        <v>34</v>
      </c>
      <c r="G648" s="69" t="s">
        <v>16</v>
      </c>
      <c r="H648" s="426" t="s">
        <v>16</v>
      </c>
      <c r="I648" s="426" t="s">
        <v>16</v>
      </c>
      <c r="J648" s="426" t="s">
        <v>16</v>
      </c>
      <c r="K648" s="424" t="s">
        <v>88</v>
      </c>
      <c r="L648" s="85"/>
    </row>
    <row r="649" s="341" customFormat="1" ht="48" spans="1:12">
      <c r="A649" s="43" t="s">
        <v>1624</v>
      </c>
      <c r="B649" s="43" t="s">
        <v>1625</v>
      </c>
      <c r="C649" s="69" t="s">
        <v>1040</v>
      </c>
      <c r="D649" s="68" t="s">
        <v>203</v>
      </c>
      <c r="E649" s="69" t="s">
        <v>16</v>
      </c>
      <c r="F649" s="68" t="s">
        <v>34</v>
      </c>
      <c r="G649" s="69" t="s">
        <v>16</v>
      </c>
      <c r="H649" s="426">
        <v>40</v>
      </c>
      <c r="I649" s="426">
        <v>32</v>
      </c>
      <c r="J649" s="426">
        <v>28</v>
      </c>
      <c r="K649" s="424" t="s">
        <v>77</v>
      </c>
      <c r="L649" s="85"/>
    </row>
    <row r="650" s="341" customFormat="1" ht="64.8" spans="1:12">
      <c r="A650" s="43" t="s">
        <v>1626</v>
      </c>
      <c r="B650" s="43" t="s">
        <v>1627</v>
      </c>
      <c r="C650" s="69" t="s">
        <v>1628</v>
      </c>
      <c r="D650" s="68" t="s">
        <v>177</v>
      </c>
      <c r="E650" s="69" t="s">
        <v>16</v>
      </c>
      <c r="F650" s="68" t="s">
        <v>34</v>
      </c>
      <c r="G650" s="69" t="s">
        <v>1629</v>
      </c>
      <c r="H650" s="426">
        <v>30</v>
      </c>
      <c r="I650" s="426">
        <v>25</v>
      </c>
      <c r="J650" s="426">
        <v>20</v>
      </c>
      <c r="K650" s="424" t="s">
        <v>77</v>
      </c>
      <c r="L650" s="85"/>
    </row>
    <row r="651" s="341" customFormat="1" ht="49.2" spans="1:12">
      <c r="A651" s="43" t="s">
        <v>1630</v>
      </c>
      <c r="B651" s="43" t="s">
        <v>1631</v>
      </c>
      <c r="C651" s="69" t="s">
        <v>1632</v>
      </c>
      <c r="D651" s="68" t="s">
        <v>177</v>
      </c>
      <c r="E651" s="69" t="s">
        <v>16</v>
      </c>
      <c r="F651" s="68" t="s">
        <v>34</v>
      </c>
      <c r="G651" s="69" t="s">
        <v>16</v>
      </c>
      <c r="H651" s="426">
        <v>60</v>
      </c>
      <c r="I651" s="426">
        <v>48</v>
      </c>
      <c r="J651" s="426">
        <v>42</v>
      </c>
      <c r="K651" s="424" t="s">
        <v>77</v>
      </c>
      <c r="L651" s="85"/>
    </row>
    <row r="652" s="341" customFormat="1" ht="49.2" spans="1:12">
      <c r="A652" s="43" t="s">
        <v>1633</v>
      </c>
      <c r="B652" s="43" t="s">
        <v>1634</v>
      </c>
      <c r="C652" s="69" t="s">
        <v>1632</v>
      </c>
      <c r="D652" s="68" t="s">
        <v>177</v>
      </c>
      <c r="E652" s="69" t="s">
        <v>16</v>
      </c>
      <c r="F652" s="68" t="s">
        <v>34</v>
      </c>
      <c r="G652" s="69" t="s">
        <v>16</v>
      </c>
      <c r="H652" s="426">
        <v>40</v>
      </c>
      <c r="I652" s="426">
        <v>32</v>
      </c>
      <c r="J652" s="426">
        <v>28</v>
      </c>
      <c r="K652" s="424" t="s">
        <v>77</v>
      </c>
      <c r="L652" s="85"/>
    </row>
    <row r="653" s="341" customFormat="1" ht="48" spans="1:12">
      <c r="A653" s="43" t="s">
        <v>1635</v>
      </c>
      <c r="B653" s="43" t="s">
        <v>1636</v>
      </c>
      <c r="C653" s="69" t="s">
        <v>1637</v>
      </c>
      <c r="D653" s="68" t="s">
        <v>184</v>
      </c>
      <c r="E653" s="69" t="s">
        <v>16</v>
      </c>
      <c r="F653" s="68" t="s">
        <v>34</v>
      </c>
      <c r="G653" s="69" t="s">
        <v>16</v>
      </c>
      <c r="H653" s="426">
        <v>8</v>
      </c>
      <c r="I653" s="426">
        <v>7</v>
      </c>
      <c r="J653" s="426">
        <v>6</v>
      </c>
      <c r="K653" s="424" t="s">
        <v>77</v>
      </c>
      <c r="L653" s="85"/>
    </row>
    <row r="654" s="341" customFormat="1" ht="63.6" spans="1:12">
      <c r="A654" s="43" t="s">
        <v>1638</v>
      </c>
      <c r="B654" s="43" t="s">
        <v>1639</v>
      </c>
      <c r="C654" s="69" t="s">
        <v>1640</v>
      </c>
      <c r="D654" s="68" t="s">
        <v>203</v>
      </c>
      <c r="E654" s="69" t="s">
        <v>16</v>
      </c>
      <c r="F654" s="68" t="s">
        <v>34</v>
      </c>
      <c r="G654" s="69" t="s">
        <v>16</v>
      </c>
      <c r="H654" s="426">
        <v>8</v>
      </c>
      <c r="I654" s="426">
        <v>7</v>
      </c>
      <c r="J654" s="426">
        <v>6</v>
      </c>
      <c r="K654" s="424" t="s">
        <v>77</v>
      </c>
      <c r="L654" s="85"/>
    </row>
    <row r="655" s="341" customFormat="1" ht="63.6" spans="1:12">
      <c r="A655" s="43" t="s">
        <v>1641</v>
      </c>
      <c r="B655" s="43" t="s">
        <v>1642</v>
      </c>
      <c r="C655" s="69" t="s">
        <v>1595</v>
      </c>
      <c r="D655" s="68" t="s">
        <v>184</v>
      </c>
      <c r="E655" s="69" t="s">
        <v>16</v>
      </c>
      <c r="F655" s="68" t="s">
        <v>34</v>
      </c>
      <c r="G655" s="69" t="s">
        <v>16</v>
      </c>
      <c r="H655" s="426">
        <v>8</v>
      </c>
      <c r="I655" s="426">
        <v>7</v>
      </c>
      <c r="J655" s="426">
        <v>6</v>
      </c>
      <c r="K655" s="424" t="s">
        <v>77</v>
      </c>
      <c r="L655" s="85"/>
    </row>
    <row r="656" s="341" customFormat="1" ht="63.6" spans="1:12">
      <c r="A656" s="43" t="s">
        <v>1643</v>
      </c>
      <c r="B656" s="43" t="s">
        <v>1644</v>
      </c>
      <c r="C656" s="69" t="s">
        <v>1645</v>
      </c>
      <c r="D656" s="68" t="s">
        <v>184</v>
      </c>
      <c r="E656" s="69" t="s">
        <v>16</v>
      </c>
      <c r="F656" s="68" t="s">
        <v>34</v>
      </c>
      <c r="G656" s="69" t="s">
        <v>16</v>
      </c>
      <c r="H656" s="426">
        <v>10</v>
      </c>
      <c r="I656" s="426">
        <v>8</v>
      </c>
      <c r="J656" s="426">
        <v>7</v>
      </c>
      <c r="K656" s="424" t="s">
        <v>77</v>
      </c>
      <c r="L656" s="85"/>
    </row>
    <row r="657" s="341" customFormat="1" ht="48" spans="1:12">
      <c r="A657" s="43" t="s">
        <v>1646</v>
      </c>
      <c r="B657" s="43" t="s">
        <v>1647</v>
      </c>
      <c r="C657" s="69" t="s">
        <v>1648</v>
      </c>
      <c r="D657" s="68" t="s">
        <v>184</v>
      </c>
      <c r="E657" s="69" t="s">
        <v>16</v>
      </c>
      <c r="F657" s="68" t="s">
        <v>34</v>
      </c>
      <c r="G657" s="69" t="s">
        <v>16</v>
      </c>
      <c r="H657" s="426">
        <v>15</v>
      </c>
      <c r="I657" s="426">
        <v>12</v>
      </c>
      <c r="J657" s="426">
        <v>10</v>
      </c>
      <c r="K657" s="424" t="s">
        <v>88</v>
      </c>
      <c r="L657" s="85"/>
    </row>
    <row r="658" s="341" customFormat="1" ht="49.2" spans="1:12">
      <c r="A658" s="43" t="s">
        <v>1649</v>
      </c>
      <c r="B658" s="43" t="s">
        <v>1650</v>
      </c>
      <c r="C658" s="69" t="s">
        <v>1651</v>
      </c>
      <c r="D658" s="68" t="s">
        <v>177</v>
      </c>
      <c r="E658" s="69" t="s">
        <v>16</v>
      </c>
      <c r="F658" s="68" t="s">
        <v>34</v>
      </c>
      <c r="G658" s="69" t="s">
        <v>16</v>
      </c>
      <c r="H658" s="426">
        <v>15</v>
      </c>
      <c r="I658" s="426">
        <v>12</v>
      </c>
      <c r="J658" s="426">
        <v>10</v>
      </c>
      <c r="K658" s="424" t="s">
        <v>88</v>
      </c>
      <c r="L658" s="85"/>
    </row>
    <row r="659" s="341" customFormat="1" ht="63.6" spans="1:12">
      <c r="A659" s="43" t="s">
        <v>1652</v>
      </c>
      <c r="B659" s="43" t="s">
        <v>1653</v>
      </c>
      <c r="C659" s="69" t="s">
        <v>1654</v>
      </c>
      <c r="D659" s="68" t="s">
        <v>184</v>
      </c>
      <c r="E659" s="69" t="s">
        <v>16</v>
      </c>
      <c r="F659" s="68" t="s">
        <v>34</v>
      </c>
      <c r="G659" s="69" t="s">
        <v>16</v>
      </c>
      <c r="H659" s="426">
        <v>15</v>
      </c>
      <c r="I659" s="426">
        <v>12</v>
      </c>
      <c r="J659" s="426">
        <v>10</v>
      </c>
      <c r="K659" s="424" t="s">
        <v>88</v>
      </c>
      <c r="L659" s="85"/>
    </row>
    <row r="660" s="341" customFormat="1" ht="48" spans="1:12">
      <c r="A660" s="43" t="s">
        <v>1655</v>
      </c>
      <c r="B660" s="43" t="s">
        <v>1656</v>
      </c>
      <c r="C660" s="69" t="s">
        <v>1657</v>
      </c>
      <c r="D660" s="68" t="s">
        <v>184</v>
      </c>
      <c r="E660" s="69" t="s">
        <v>16</v>
      </c>
      <c r="F660" s="68" t="s">
        <v>34</v>
      </c>
      <c r="G660" s="69" t="s">
        <v>16</v>
      </c>
      <c r="H660" s="426">
        <v>15</v>
      </c>
      <c r="I660" s="426">
        <v>12</v>
      </c>
      <c r="J660" s="426">
        <v>10</v>
      </c>
      <c r="K660" s="424" t="s">
        <v>88</v>
      </c>
      <c r="L660" s="85"/>
    </row>
    <row r="661" s="341" customFormat="1" ht="48" spans="1:12">
      <c r="A661" s="43" t="s">
        <v>1658</v>
      </c>
      <c r="B661" s="43" t="s">
        <v>1659</v>
      </c>
      <c r="C661" s="69" t="s">
        <v>1660</v>
      </c>
      <c r="D661" s="68" t="s">
        <v>184</v>
      </c>
      <c r="E661" s="69" t="s">
        <v>16</v>
      </c>
      <c r="F661" s="68" t="s">
        <v>34</v>
      </c>
      <c r="G661" s="69" t="s">
        <v>16</v>
      </c>
      <c r="H661" s="426">
        <v>10</v>
      </c>
      <c r="I661" s="426">
        <v>9</v>
      </c>
      <c r="J661" s="426">
        <v>8</v>
      </c>
      <c r="K661" s="424" t="s">
        <v>88</v>
      </c>
      <c r="L661" s="85"/>
    </row>
    <row r="662" s="341" customFormat="1" ht="48" spans="1:12">
      <c r="A662" s="43" t="s">
        <v>1661</v>
      </c>
      <c r="B662" s="43" t="s">
        <v>1662</v>
      </c>
      <c r="C662" s="69" t="s">
        <v>1663</v>
      </c>
      <c r="D662" s="68" t="s">
        <v>184</v>
      </c>
      <c r="E662" s="69" t="s">
        <v>16</v>
      </c>
      <c r="F662" s="68" t="s">
        <v>34</v>
      </c>
      <c r="G662" s="69" t="s">
        <v>16</v>
      </c>
      <c r="H662" s="426">
        <v>15</v>
      </c>
      <c r="I662" s="426">
        <v>12</v>
      </c>
      <c r="J662" s="426">
        <v>10</v>
      </c>
      <c r="K662" s="424" t="s">
        <v>88</v>
      </c>
      <c r="L662" s="85"/>
    </row>
    <row r="663" s="341" customFormat="1" ht="48" spans="1:12">
      <c r="A663" s="43" t="s">
        <v>1664</v>
      </c>
      <c r="B663" s="43" t="s">
        <v>1665</v>
      </c>
      <c r="C663" s="69" t="s">
        <v>1663</v>
      </c>
      <c r="D663" s="68" t="s">
        <v>184</v>
      </c>
      <c r="E663" s="69" t="s">
        <v>16</v>
      </c>
      <c r="F663" s="68" t="s">
        <v>34</v>
      </c>
      <c r="G663" s="69" t="s">
        <v>16</v>
      </c>
      <c r="H663" s="426">
        <v>15</v>
      </c>
      <c r="I663" s="426">
        <v>12</v>
      </c>
      <c r="J663" s="426">
        <v>10</v>
      </c>
      <c r="K663" s="424" t="s">
        <v>88</v>
      </c>
      <c r="L663" s="85"/>
    </row>
    <row r="664" s="341" customFormat="1" ht="63.6" spans="1:12">
      <c r="A664" s="43" t="s">
        <v>1666</v>
      </c>
      <c r="B664" s="43" t="s">
        <v>1667</v>
      </c>
      <c r="C664" s="69" t="s">
        <v>1668</v>
      </c>
      <c r="D664" s="68" t="s">
        <v>184</v>
      </c>
      <c r="E664" s="69" t="s">
        <v>16</v>
      </c>
      <c r="F664" s="68" t="s">
        <v>34</v>
      </c>
      <c r="G664" s="69" t="s">
        <v>16</v>
      </c>
      <c r="H664" s="426">
        <v>15</v>
      </c>
      <c r="I664" s="426">
        <v>12</v>
      </c>
      <c r="J664" s="426">
        <v>10</v>
      </c>
      <c r="K664" s="424" t="s">
        <v>88</v>
      </c>
      <c r="L664" s="85"/>
    </row>
    <row r="665" s="341" customFormat="1" ht="48" spans="1:12">
      <c r="A665" s="43" t="s">
        <v>1669</v>
      </c>
      <c r="B665" s="43" t="s">
        <v>1670</v>
      </c>
      <c r="C665" s="69" t="s">
        <v>1671</v>
      </c>
      <c r="D665" s="68" t="s">
        <v>177</v>
      </c>
      <c r="E665" s="69" t="s">
        <v>16</v>
      </c>
      <c r="F665" s="68" t="s">
        <v>34</v>
      </c>
      <c r="G665" s="69" t="s">
        <v>16</v>
      </c>
      <c r="H665" s="426">
        <v>25</v>
      </c>
      <c r="I665" s="426">
        <v>20</v>
      </c>
      <c r="J665" s="426">
        <v>18</v>
      </c>
      <c r="K665" s="424" t="s">
        <v>88</v>
      </c>
      <c r="L665" s="85"/>
    </row>
    <row r="666" s="341" customFormat="1" ht="64.8" spans="1:12">
      <c r="A666" s="43" t="s">
        <v>1672</v>
      </c>
      <c r="B666" s="43" t="s">
        <v>1673</v>
      </c>
      <c r="C666" s="69" t="s">
        <v>1674</v>
      </c>
      <c r="D666" s="68" t="s">
        <v>184</v>
      </c>
      <c r="E666" s="69" t="s">
        <v>16</v>
      </c>
      <c r="F666" s="68" t="s">
        <v>34</v>
      </c>
      <c r="G666" s="69" t="s">
        <v>16</v>
      </c>
      <c r="H666" s="426">
        <v>20</v>
      </c>
      <c r="I666" s="426">
        <v>16</v>
      </c>
      <c r="J666" s="426">
        <v>14</v>
      </c>
      <c r="K666" s="424" t="s">
        <v>88</v>
      </c>
      <c r="L666" s="85"/>
    </row>
    <row r="667" s="341" customFormat="1" ht="48" spans="1:12">
      <c r="A667" s="43" t="s">
        <v>1675</v>
      </c>
      <c r="B667" s="43" t="s">
        <v>1676</v>
      </c>
      <c r="C667" s="69" t="s">
        <v>1677</v>
      </c>
      <c r="D667" s="68" t="s">
        <v>177</v>
      </c>
      <c r="E667" s="69" t="s">
        <v>16</v>
      </c>
      <c r="F667" s="68" t="s">
        <v>34</v>
      </c>
      <c r="G667" s="69" t="s">
        <v>16</v>
      </c>
      <c r="H667" s="426">
        <v>10</v>
      </c>
      <c r="I667" s="426">
        <v>8</v>
      </c>
      <c r="J667" s="426">
        <v>7</v>
      </c>
      <c r="K667" s="424" t="s">
        <v>77</v>
      </c>
      <c r="L667" s="85"/>
    </row>
    <row r="668" s="341" customFormat="1" ht="48" spans="1:12">
      <c r="A668" s="43" t="s">
        <v>1678</v>
      </c>
      <c r="B668" s="43" t="s">
        <v>1679</v>
      </c>
      <c r="C668" s="69" t="s">
        <v>1040</v>
      </c>
      <c r="D668" s="68" t="s">
        <v>184</v>
      </c>
      <c r="E668" s="69" t="s">
        <v>16</v>
      </c>
      <c r="F668" s="68" t="s">
        <v>34</v>
      </c>
      <c r="G668" s="69" t="s">
        <v>16</v>
      </c>
      <c r="H668" s="426">
        <v>12</v>
      </c>
      <c r="I668" s="426">
        <v>11</v>
      </c>
      <c r="J668" s="426">
        <v>10</v>
      </c>
      <c r="K668" s="424" t="s">
        <v>88</v>
      </c>
      <c r="L668" s="85"/>
    </row>
    <row r="669" s="341" customFormat="1" ht="48" spans="1:12">
      <c r="A669" s="43" t="s">
        <v>1680</v>
      </c>
      <c r="B669" s="43" t="s">
        <v>1681</v>
      </c>
      <c r="C669" s="69" t="s">
        <v>1682</v>
      </c>
      <c r="D669" s="68" t="s">
        <v>184</v>
      </c>
      <c r="E669" s="69" t="s">
        <v>16</v>
      </c>
      <c r="F669" s="68" t="s">
        <v>34</v>
      </c>
      <c r="G669" s="69" t="s">
        <v>16</v>
      </c>
      <c r="H669" s="426">
        <v>12</v>
      </c>
      <c r="I669" s="426">
        <v>11</v>
      </c>
      <c r="J669" s="426">
        <v>10</v>
      </c>
      <c r="K669" s="424" t="s">
        <v>88</v>
      </c>
      <c r="L669" s="85"/>
    </row>
    <row r="670" s="341" customFormat="1" ht="48" spans="1:12">
      <c r="A670" s="43" t="s">
        <v>1683</v>
      </c>
      <c r="B670" s="43" t="s">
        <v>1684</v>
      </c>
      <c r="C670" s="69" t="s">
        <v>1685</v>
      </c>
      <c r="D670" s="68" t="s">
        <v>184</v>
      </c>
      <c r="E670" s="69" t="s">
        <v>16</v>
      </c>
      <c r="F670" s="68" t="s">
        <v>34</v>
      </c>
      <c r="G670" s="69" t="s">
        <v>16</v>
      </c>
      <c r="H670" s="426">
        <v>25</v>
      </c>
      <c r="I670" s="426">
        <v>20</v>
      </c>
      <c r="J670" s="426">
        <v>18</v>
      </c>
      <c r="K670" s="424" t="s">
        <v>77</v>
      </c>
      <c r="L670" s="85"/>
    </row>
    <row r="671" s="341" customFormat="1" ht="48" spans="1:12">
      <c r="A671" s="43" t="s">
        <v>1686</v>
      </c>
      <c r="B671" s="43" t="s">
        <v>1687</v>
      </c>
      <c r="C671" s="69" t="s">
        <v>1688</v>
      </c>
      <c r="D671" s="68" t="s">
        <v>177</v>
      </c>
      <c r="E671" s="69" t="s">
        <v>16</v>
      </c>
      <c r="F671" s="68" t="s">
        <v>34</v>
      </c>
      <c r="G671" s="69" t="s">
        <v>16</v>
      </c>
      <c r="H671" s="426">
        <v>50</v>
      </c>
      <c r="I671" s="426">
        <v>40</v>
      </c>
      <c r="J671" s="426">
        <v>35</v>
      </c>
      <c r="K671" s="424" t="s">
        <v>77</v>
      </c>
      <c r="L671" s="85"/>
    </row>
    <row r="672" s="341" customFormat="1" ht="63.6" spans="1:12">
      <c r="A672" s="43" t="s">
        <v>1689</v>
      </c>
      <c r="B672" s="43" t="s">
        <v>1690</v>
      </c>
      <c r="C672" s="69" t="s">
        <v>1691</v>
      </c>
      <c r="D672" s="68" t="s">
        <v>177</v>
      </c>
      <c r="E672" s="69" t="s">
        <v>16</v>
      </c>
      <c r="F672" s="68" t="s">
        <v>256</v>
      </c>
      <c r="G672" s="69" t="s">
        <v>16</v>
      </c>
      <c r="H672" s="426">
        <v>60</v>
      </c>
      <c r="I672" s="426">
        <v>48</v>
      </c>
      <c r="J672" s="426">
        <v>42</v>
      </c>
      <c r="K672" s="424" t="s">
        <v>88</v>
      </c>
      <c r="L672" s="85"/>
    </row>
    <row r="673" s="341" customFormat="1" ht="48" spans="1:12">
      <c r="A673" s="43" t="s">
        <v>1692</v>
      </c>
      <c r="B673" s="43" t="s">
        <v>1693</v>
      </c>
      <c r="C673" s="69" t="s">
        <v>1694</v>
      </c>
      <c r="D673" s="68" t="s">
        <v>177</v>
      </c>
      <c r="E673" s="69" t="s">
        <v>16</v>
      </c>
      <c r="F673" s="68" t="s">
        <v>34</v>
      </c>
      <c r="G673" s="69" t="s">
        <v>16</v>
      </c>
      <c r="H673" s="426" t="s">
        <v>16</v>
      </c>
      <c r="I673" s="426" t="s">
        <v>16</v>
      </c>
      <c r="J673" s="426" t="s">
        <v>16</v>
      </c>
      <c r="K673" s="424" t="s">
        <v>77</v>
      </c>
      <c r="L673" s="85"/>
    </row>
    <row r="674" s="341" customFormat="1" ht="48" spans="1:12">
      <c r="A674" s="43" t="s">
        <v>1695</v>
      </c>
      <c r="B674" s="43" t="s">
        <v>1696</v>
      </c>
      <c r="C674" s="69" t="s">
        <v>1694</v>
      </c>
      <c r="D674" s="68" t="s">
        <v>177</v>
      </c>
      <c r="E674" s="69" t="s">
        <v>16</v>
      </c>
      <c r="F674" s="68" t="s">
        <v>34</v>
      </c>
      <c r="G674" s="69" t="s">
        <v>16</v>
      </c>
      <c r="H674" s="426">
        <v>20</v>
      </c>
      <c r="I674" s="426">
        <v>16</v>
      </c>
      <c r="J674" s="426">
        <v>14</v>
      </c>
      <c r="K674" s="424" t="s">
        <v>77</v>
      </c>
      <c r="L674" s="85"/>
    </row>
    <row r="675" s="341" customFormat="1" ht="48" spans="1:12">
      <c r="A675" s="43" t="s">
        <v>1697</v>
      </c>
      <c r="B675" s="43" t="s">
        <v>1698</v>
      </c>
      <c r="C675" s="69" t="s">
        <v>1694</v>
      </c>
      <c r="D675" s="68" t="s">
        <v>203</v>
      </c>
      <c r="E675" s="69" t="s">
        <v>16</v>
      </c>
      <c r="F675" s="68" t="s">
        <v>34</v>
      </c>
      <c r="G675" s="69" t="s">
        <v>16</v>
      </c>
      <c r="H675" s="426">
        <v>20</v>
      </c>
      <c r="I675" s="426">
        <v>17</v>
      </c>
      <c r="J675" s="426">
        <v>17</v>
      </c>
      <c r="K675" s="424" t="s">
        <v>77</v>
      </c>
      <c r="L675" s="85"/>
    </row>
    <row r="676" s="341" customFormat="1" ht="48" spans="1:12">
      <c r="A676" s="43" t="s">
        <v>1699</v>
      </c>
      <c r="B676" s="43" t="s">
        <v>1700</v>
      </c>
      <c r="C676" s="69" t="s">
        <v>1701</v>
      </c>
      <c r="D676" s="68" t="s">
        <v>177</v>
      </c>
      <c r="E676" s="69" t="s">
        <v>16</v>
      </c>
      <c r="F676" s="68" t="s">
        <v>34</v>
      </c>
      <c r="G676" s="69" t="s">
        <v>16</v>
      </c>
      <c r="H676" s="426">
        <v>50</v>
      </c>
      <c r="I676" s="426">
        <v>40</v>
      </c>
      <c r="J676" s="426">
        <v>35</v>
      </c>
      <c r="K676" s="424" t="s">
        <v>88</v>
      </c>
      <c r="L676" s="85"/>
    </row>
    <row r="677" s="341" customFormat="1" ht="48" spans="1:12">
      <c r="A677" s="43" t="s">
        <v>1702</v>
      </c>
      <c r="B677" s="43" t="s">
        <v>1703</v>
      </c>
      <c r="C677" s="69" t="s">
        <v>1704</v>
      </c>
      <c r="D677" s="68" t="s">
        <v>1705</v>
      </c>
      <c r="E677" s="69" t="s">
        <v>16</v>
      </c>
      <c r="F677" s="68" t="s">
        <v>34</v>
      </c>
      <c r="G677" s="69" t="s">
        <v>16</v>
      </c>
      <c r="H677" s="426">
        <v>70</v>
      </c>
      <c r="I677" s="426">
        <v>55</v>
      </c>
      <c r="J677" s="426">
        <v>50</v>
      </c>
      <c r="K677" s="424" t="s">
        <v>88</v>
      </c>
      <c r="L677" s="85"/>
    </row>
    <row r="678" s="341" customFormat="1" ht="48" spans="1:12">
      <c r="A678" s="43" t="s">
        <v>1706</v>
      </c>
      <c r="B678" s="43" t="s">
        <v>1707</v>
      </c>
      <c r="C678" s="69" t="s">
        <v>1708</v>
      </c>
      <c r="D678" s="68" t="s">
        <v>1709</v>
      </c>
      <c r="E678" s="69" t="s">
        <v>16</v>
      </c>
      <c r="F678" s="68" t="s">
        <v>34</v>
      </c>
      <c r="G678" s="69" t="s">
        <v>16</v>
      </c>
      <c r="H678" s="426">
        <v>45</v>
      </c>
      <c r="I678" s="426">
        <v>36</v>
      </c>
      <c r="J678" s="426">
        <v>32</v>
      </c>
      <c r="K678" s="424" t="s">
        <v>77</v>
      </c>
      <c r="L678" s="85"/>
    </row>
    <row r="679" s="341" customFormat="1" ht="48" spans="1:12">
      <c r="A679" s="43" t="s">
        <v>1710</v>
      </c>
      <c r="B679" s="43" t="s">
        <v>1711</v>
      </c>
      <c r="C679" s="69" t="s">
        <v>1712</v>
      </c>
      <c r="D679" s="68" t="s">
        <v>1709</v>
      </c>
      <c r="E679" s="69" t="s">
        <v>16</v>
      </c>
      <c r="F679" s="68" t="s">
        <v>34</v>
      </c>
      <c r="G679" s="69" t="s">
        <v>16</v>
      </c>
      <c r="H679" s="426">
        <v>40</v>
      </c>
      <c r="I679" s="426">
        <v>32</v>
      </c>
      <c r="J679" s="426">
        <v>28</v>
      </c>
      <c r="K679" s="424" t="s">
        <v>88</v>
      </c>
      <c r="L679" s="85"/>
    </row>
    <row r="680" s="341" customFormat="1" ht="48" spans="1:12">
      <c r="A680" s="43" t="s">
        <v>1713</v>
      </c>
      <c r="B680" s="43" t="s">
        <v>1714</v>
      </c>
      <c r="C680" s="69" t="s">
        <v>1712</v>
      </c>
      <c r="D680" s="68" t="s">
        <v>1709</v>
      </c>
      <c r="E680" s="69" t="s">
        <v>16</v>
      </c>
      <c r="F680" s="68" t="s">
        <v>34</v>
      </c>
      <c r="G680" s="69" t="s">
        <v>16</v>
      </c>
      <c r="H680" s="426">
        <v>40</v>
      </c>
      <c r="I680" s="426">
        <v>32</v>
      </c>
      <c r="J680" s="426">
        <v>28</v>
      </c>
      <c r="K680" s="424" t="s">
        <v>88</v>
      </c>
      <c r="L680" s="85"/>
    </row>
    <row r="681" s="341" customFormat="1" ht="48" spans="1:12">
      <c r="A681" s="43" t="s">
        <v>1715</v>
      </c>
      <c r="B681" s="43" t="s">
        <v>1716</v>
      </c>
      <c r="C681" s="69" t="s">
        <v>1717</v>
      </c>
      <c r="D681" s="68" t="s">
        <v>1709</v>
      </c>
      <c r="E681" s="69" t="s">
        <v>16</v>
      </c>
      <c r="F681" s="68" t="s">
        <v>34</v>
      </c>
      <c r="G681" s="69" t="s">
        <v>16</v>
      </c>
      <c r="H681" s="426">
        <v>45</v>
      </c>
      <c r="I681" s="426">
        <v>36</v>
      </c>
      <c r="J681" s="426">
        <v>32</v>
      </c>
      <c r="K681" s="424" t="s">
        <v>88</v>
      </c>
      <c r="L681" s="85"/>
    </row>
    <row r="682" s="341" customFormat="1" ht="48" spans="1:12">
      <c r="A682" s="43" t="s">
        <v>1718</v>
      </c>
      <c r="B682" s="43" t="s">
        <v>1719</v>
      </c>
      <c r="C682" s="69" t="s">
        <v>1720</v>
      </c>
      <c r="D682" s="68" t="s">
        <v>1709</v>
      </c>
      <c r="E682" s="69" t="s">
        <v>16</v>
      </c>
      <c r="F682" s="68" t="s">
        <v>34</v>
      </c>
      <c r="G682" s="69" t="s">
        <v>16</v>
      </c>
      <c r="H682" s="426">
        <v>50</v>
      </c>
      <c r="I682" s="426">
        <v>40</v>
      </c>
      <c r="J682" s="426">
        <v>35</v>
      </c>
      <c r="K682" s="424" t="s">
        <v>77</v>
      </c>
      <c r="L682" s="85"/>
    </row>
    <row r="683" s="341" customFormat="1" ht="64.8" spans="1:12">
      <c r="A683" s="43" t="s">
        <v>1721</v>
      </c>
      <c r="B683" s="43" t="s">
        <v>1722</v>
      </c>
      <c r="C683" s="69" t="s">
        <v>1723</v>
      </c>
      <c r="D683" s="68" t="s">
        <v>177</v>
      </c>
      <c r="E683" s="69" t="s">
        <v>16</v>
      </c>
      <c r="F683" s="68" t="s">
        <v>256</v>
      </c>
      <c r="G683" s="69" t="s">
        <v>16</v>
      </c>
      <c r="H683" s="426">
        <v>50</v>
      </c>
      <c r="I683" s="426">
        <v>40</v>
      </c>
      <c r="J683" s="426">
        <v>35</v>
      </c>
      <c r="K683" s="424" t="s">
        <v>77</v>
      </c>
      <c r="L683" s="85"/>
    </row>
    <row r="684" s="341" customFormat="1" ht="48" spans="1:12">
      <c r="A684" s="43" t="s">
        <v>1724</v>
      </c>
      <c r="B684" s="43" t="s">
        <v>1725</v>
      </c>
      <c r="C684" s="69" t="s">
        <v>1712</v>
      </c>
      <c r="D684" s="68" t="s">
        <v>177</v>
      </c>
      <c r="E684" s="69" t="s">
        <v>16</v>
      </c>
      <c r="F684" s="68" t="s">
        <v>34</v>
      </c>
      <c r="G684" s="69" t="s">
        <v>16</v>
      </c>
      <c r="H684" s="426">
        <v>50</v>
      </c>
      <c r="I684" s="426">
        <v>40</v>
      </c>
      <c r="J684" s="426">
        <v>35</v>
      </c>
      <c r="K684" s="424" t="s">
        <v>77</v>
      </c>
      <c r="L684" s="85"/>
    </row>
    <row r="685" s="341" customFormat="1" ht="48" spans="1:12">
      <c r="A685" s="43" t="s">
        <v>1726</v>
      </c>
      <c r="B685" s="43" t="s">
        <v>1727</v>
      </c>
      <c r="C685" s="69" t="s">
        <v>1712</v>
      </c>
      <c r="D685" s="68" t="s">
        <v>177</v>
      </c>
      <c r="E685" s="69" t="s">
        <v>16</v>
      </c>
      <c r="F685" s="68" t="s">
        <v>34</v>
      </c>
      <c r="G685" s="69" t="s">
        <v>16</v>
      </c>
      <c r="H685" s="426">
        <v>50</v>
      </c>
      <c r="I685" s="426">
        <v>40</v>
      </c>
      <c r="J685" s="426">
        <v>35</v>
      </c>
      <c r="K685" s="424" t="s">
        <v>77</v>
      </c>
      <c r="L685" s="85"/>
    </row>
    <row r="686" s="341" customFormat="1" ht="48" spans="1:12">
      <c r="A686" s="43" t="s">
        <v>1728</v>
      </c>
      <c r="B686" s="43" t="s">
        <v>1729</v>
      </c>
      <c r="C686" s="69" t="s">
        <v>1712</v>
      </c>
      <c r="D686" s="68" t="s">
        <v>177</v>
      </c>
      <c r="E686" s="69" t="s">
        <v>16</v>
      </c>
      <c r="F686" s="68" t="s">
        <v>34</v>
      </c>
      <c r="G686" s="69" t="s">
        <v>16</v>
      </c>
      <c r="H686" s="426">
        <v>50</v>
      </c>
      <c r="I686" s="426">
        <v>40</v>
      </c>
      <c r="J686" s="426">
        <v>35</v>
      </c>
      <c r="K686" s="424" t="s">
        <v>77</v>
      </c>
      <c r="L686" s="85"/>
    </row>
    <row r="687" s="341" customFormat="1" ht="48" spans="1:12">
      <c r="A687" s="43" t="s">
        <v>1730</v>
      </c>
      <c r="B687" s="43" t="s">
        <v>1731</v>
      </c>
      <c r="C687" s="69" t="s">
        <v>1732</v>
      </c>
      <c r="D687" s="68" t="s">
        <v>177</v>
      </c>
      <c r="E687" s="69" t="s">
        <v>16</v>
      </c>
      <c r="F687" s="68" t="s">
        <v>256</v>
      </c>
      <c r="G687" s="69" t="s">
        <v>16</v>
      </c>
      <c r="H687" s="426">
        <v>60</v>
      </c>
      <c r="I687" s="426">
        <v>48</v>
      </c>
      <c r="J687" s="426">
        <v>42</v>
      </c>
      <c r="K687" s="424" t="s">
        <v>77</v>
      </c>
      <c r="L687" s="85"/>
    </row>
    <row r="688" s="341" customFormat="1" ht="48" spans="1:12">
      <c r="A688" s="43" t="s">
        <v>1733</v>
      </c>
      <c r="B688" s="43" t="s">
        <v>1734</v>
      </c>
      <c r="C688" s="69" t="s">
        <v>1712</v>
      </c>
      <c r="D688" s="68" t="s">
        <v>177</v>
      </c>
      <c r="E688" s="69" t="s">
        <v>16</v>
      </c>
      <c r="F688" s="68" t="s">
        <v>34</v>
      </c>
      <c r="G688" s="69" t="s">
        <v>16</v>
      </c>
      <c r="H688" s="426">
        <v>60</v>
      </c>
      <c r="I688" s="426">
        <v>48</v>
      </c>
      <c r="J688" s="426">
        <v>42</v>
      </c>
      <c r="K688" s="424" t="s">
        <v>88</v>
      </c>
      <c r="L688" s="85"/>
    </row>
    <row r="689" s="341" customFormat="1" ht="48" spans="1:12">
      <c r="A689" s="43" t="s">
        <v>1735</v>
      </c>
      <c r="B689" s="43" t="s">
        <v>1736</v>
      </c>
      <c r="C689" s="69" t="s">
        <v>1712</v>
      </c>
      <c r="D689" s="68" t="s">
        <v>203</v>
      </c>
      <c r="E689" s="69" t="s">
        <v>16</v>
      </c>
      <c r="F689" s="68" t="s">
        <v>34</v>
      </c>
      <c r="G689" s="69" t="s">
        <v>16</v>
      </c>
      <c r="H689" s="426">
        <v>60</v>
      </c>
      <c r="I689" s="426">
        <v>48</v>
      </c>
      <c r="J689" s="426">
        <v>42</v>
      </c>
      <c r="K689" s="424" t="s">
        <v>88</v>
      </c>
      <c r="L689" s="85"/>
    </row>
    <row r="690" s="341" customFormat="1" ht="48" spans="1:12">
      <c r="A690" s="43" t="s">
        <v>1737</v>
      </c>
      <c r="B690" s="43" t="s">
        <v>1738</v>
      </c>
      <c r="C690" s="69" t="s">
        <v>1712</v>
      </c>
      <c r="D690" s="68" t="s">
        <v>203</v>
      </c>
      <c r="E690" s="69" t="s">
        <v>16</v>
      </c>
      <c r="F690" s="68" t="s">
        <v>34</v>
      </c>
      <c r="G690" s="69" t="s">
        <v>16</v>
      </c>
      <c r="H690" s="426">
        <v>50</v>
      </c>
      <c r="I690" s="426">
        <v>40</v>
      </c>
      <c r="J690" s="426">
        <v>35</v>
      </c>
      <c r="K690" s="424" t="s">
        <v>88</v>
      </c>
      <c r="L690" s="85"/>
    </row>
    <row r="691" s="341" customFormat="1" ht="48" spans="1:12">
      <c r="A691" s="43" t="s">
        <v>1739</v>
      </c>
      <c r="B691" s="43" t="s">
        <v>1740</v>
      </c>
      <c r="C691" s="69" t="s">
        <v>1712</v>
      </c>
      <c r="D691" s="68" t="s">
        <v>177</v>
      </c>
      <c r="E691" s="69" t="s">
        <v>16</v>
      </c>
      <c r="F691" s="68" t="s">
        <v>34</v>
      </c>
      <c r="G691" s="69" t="s">
        <v>16</v>
      </c>
      <c r="H691" s="426">
        <v>40</v>
      </c>
      <c r="I691" s="426">
        <v>32</v>
      </c>
      <c r="J691" s="426">
        <v>28</v>
      </c>
      <c r="K691" s="424" t="s">
        <v>88</v>
      </c>
      <c r="L691" s="85"/>
    </row>
    <row r="692" s="341" customFormat="1" ht="48" spans="1:12">
      <c r="A692" s="43" t="s">
        <v>1741</v>
      </c>
      <c r="B692" s="43" t="s">
        <v>1742</v>
      </c>
      <c r="C692" s="69" t="s">
        <v>1743</v>
      </c>
      <c r="D692" s="68" t="s">
        <v>177</v>
      </c>
      <c r="E692" s="69" t="s">
        <v>16</v>
      </c>
      <c r="F692" s="68" t="s">
        <v>34</v>
      </c>
      <c r="G692" s="69" t="s">
        <v>16</v>
      </c>
      <c r="H692" s="426">
        <v>40</v>
      </c>
      <c r="I692" s="426">
        <v>32</v>
      </c>
      <c r="J692" s="426">
        <v>28</v>
      </c>
      <c r="K692" s="424" t="s">
        <v>88</v>
      </c>
      <c r="L692" s="85"/>
    </row>
    <row r="693" s="341" customFormat="1" ht="48" spans="1:12">
      <c r="A693" s="43" t="s">
        <v>1744</v>
      </c>
      <c r="B693" s="43" t="s">
        <v>1745</v>
      </c>
      <c r="C693" s="69" t="s">
        <v>1746</v>
      </c>
      <c r="D693" s="68" t="s">
        <v>177</v>
      </c>
      <c r="E693" s="69" t="s">
        <v>16</v>
      </c>
      <c r="F693" s="68" t="s">
        <v>256</v>
      </c>
      <c r="G693" s="69" t="s">
        <v>16</v>
      </c>
      <c r="H693" s="426">
        <v>60</v>
      </c>
      <c r="I693" s="426">
        <v>48</v>
      </c>
      <c r="J693" s="426">
        <v>42</v>
      </c>
      <c r="K693" s="424" t="s">
        <v>88</v>
      </c>
      <c r="L693" s="85"/>
    </row>
    <row r="694" s="341" customFormat="1" ht="48" spans="1:12">
      <c r="A694" s="43" t="s">
        <v>1747</v>
      </c>
      <c r="B694" s="43" t="s">
        <v>1748</v>
      </c>
      <c r="C694" s="69" t="s">
        <v>1040</v>
      </c>
      <c r="D694" s="68" t="s">
        <v>203</v>
      </c>
      <c r="E694" s="69" t="s">
        <v>16</v>
      </c>
      <c r="F694" s="68" t="s">
        <v>34</v>
      </c>
      <c r="G694" s="69" t="s">
        <v>16</v>
      </c>
      <c r="H694" s="426">
        <v>60</v>
      </c>
      <c r="I694" s="426">
        <v>48</v>
      </c>
      <c r="J694" s="426">
        <v>42</v>
      </c>
      <c r="K694" s="424" t="s">
        <v>88</v>
      </c>
      <c r="L694" s="85"/>
    </row>
    <row r="695" s="341" customFormat="1" spans="1:12">
      <c r="A695" s="43" t="s">
        <v>1749</v>
      </c>
      <c r="B695" s="43" t="s">
        <v>1750</v>
      </c>
      <c r="C695" s="69" t="s">
        <v>16</v>
      </c>
      <c r="D695" s="68" t="s">
        <v>16</v>
      </c>
      <c r="E695" s="69" t="s">
        <v>16</v>
      </c>
      <c r="F695" s="68"/>
      <c r="G695" s="69" t="s">
        <v>16</v>
      </c>
      <c r="H695" s="426" t="s">
        <v>16</v>
      </c>
      <c r="I695" s="426" t="s">
        <v>16</v>
      </c>
      <c r="J695" s="426" t="s">
        <v>16</v>
      </c>
      <c r="K695" s="424"/>
      <c r="L695" s="85"/>
    </row>
    <row r="696" s="341" customFormat="1" ht="48" spans="1:12">
      <c r="A696" s="43" t="s">
        <v>1751</v>
      </c>
      <c r="B696" s="43" t="s">
        <v>1752</v>
      </c>
      <c r="C696" s="69" t="s">
        <v>1753</v>
      </c>
      <c r="D696" s="68" t="s">
        <v>203</v>
      </c>
      <c r="E696" s="69" t="s">
        <v>16</v>
      </c>
      <c r="F696" s="68" t="s">
        <v>34</v>
      </c>
      <c r="G696" s="69" t="s">
        <v>16</v>
      </c>
      <c r="H696" s="426">
        <v>20</v>
      </c>
      <c r="I696" s="426">
        <v>16</v>
      </c>
      <c r="J696" s="426">
        <v>14</v>
      </c>
      <c r="K696" s="424" t="s">
        <v>77</v>
      </c>
      <c r="L696" s="85"/>
    </row>
    <row r="697" s="341" customFormat="1" ht="48" spans="1:12">
      <c r="A697" s="43" t="s">
        <v>1754</v>
      </c>
      <c r="B697" s="43" t="s">
        <v>1755</v>
      </c>
      <c r="C697" s="69" t="s">
        <v>1756</v>
      </c>
      <c r="D697" s="68" t="s">
        <v>203</v>
      </c>
      <c r="E697" s="69" t="s">
        <v>16</v>
      </c>
      <c r="F697" s="68" t="s">
        <v>34</v>
      </c>
      <c r="G697" s="69" t="s">
        <v>16</v>
      </c>
      <c r="H697" s="426">
        <v>20</v>
      </c>
      <c r="I697" s="426">
        <v>16</v>
      </c>
      <c r="J697" s="426">
        <v>14</v>
      </c>
      <c r="K697" s="424" t="s">
        <v>77</v>
      </c>
      <c r="L697" s="85"/>
    </row>
    <row r="698" s="341" customFormat="1" ht="64.8" spans="1:12">
      <c r="A698" s="43" t="s">
        <v>1757</v>
      </c>
      <c r="B698" s="43" t="s">
        <v>1758</v>
      </c>
      <c r="C698" s="69" t="s">
        <v>1759</v>
      </c>
      <c r="D698" s="68" t="s">
        <v>203</v>
      </c>
      <c r="E698" s="69" t="s">
        <v>16</v>
      </c>
      <c r="F698" s="68" t="s">
        <v>34</v>
      </c>
      <c r="G698" s="69" t="s">
        <v>16</v>
      </c>
      <c r="H698" s="426">
        <v>70</v>
      </c>
      <c r="I698" s="426">
        <v>55</v>
      </c>
      <c r="J698" s="426">
        <v>50</v>
      </c>
      <c r="K698" s="424" t="s">
        <v>77</v>
      </c>
      <c r="L698" s="85"/>
    </row>
    <row r="699" s="341" customFormat="1" ht="64.8" spans="1:12">
      <c r="A699" s="43" t="s">
        <v>1760</v>
      </c>
      <c r="B699" s="43" t="s">
        <v>1761</v>
      </c>
      <c r="C699" s="69" t="s">
        <v>1762</v>
      </c>
      <c r="D699" s="68" t="s">
        <v>203</v>
      </c>
      <c r="E699" s="69" t="s">
        <v>16</v>
      </c>
      <c r="F699" s="68" t="s">
        <v>34</v>
      </c>
      <c r="G699" s="69" t="s">
        <v>16</v>
      </c>
      <c r="H699" s="426">
        <v>85</v>
      </c>
      <c r="I699" s="426">
        <v>68</v>
      </c>
      <c r="J699" s="426">
        <v>60</v>
      </c>
      <c r="K699" s="424" t="s">
        <v>77</v>
      </c>
      <c r="L699" s="85"/>
    </row>
    <row r="700" s="341" customFormat="1" ht="81.6" spans="1:12">
      <c r="A700" s="43" t="s">
        <v>1763</v>
      </c>
      <c r="B700" s="43" t="s">
        <v>1764</v>
      </c>
      <c r="C700" s="69" t="s">
        <v>1765</v>
      </c>
      <c r="D700" s="68" t="s">
        <v>203</v>
      </c>
      <c r="E700" s="69" t="s">
        <v>16</v>
      </c>
      <c r="F700" s="68" t="s">
        <v>34</v>
      </c>
      <c r="G700" s="69" t="s">
        <v>16</v>
      </c>
      <c r="H700" s="426">
        <v>95</v>
      </c>
      <c r="I700" s="426">
        <v>76</v>
      </c>
      <c r="J700" s="426">
        <v>67</v>
      </c>
      <c r="K700" s="424" t="s">
        <v>77</v>
      </c>
      <c r="L700" s="85"/>
    </row>
    <row r="701" s="341" customFormat="1" ht="48" spans="1:12">
      <c r="A701" s="43" t="s">
        <v>1766</v>
      </c>
      <c r="B701" s="43" t="s">
        <v>1767</v>
      </c>
      <c r="C701" s="69" t="s">
        <v>1119</v>
      </c>
      <c r="D701" s="68" t="s">
        <v>203</v>
      </c>
      <c r="E701" s="69" t="s">
        <v>16</v>
      </c>
      <c r="F701" s="68" t="s">
        <v>34</v>
      </c>
      <c r="G701" s="69" t="s">
        <v>16</v>
      </c>
      <c r="H701" s="426">
        <v>12</v>
      </c>
      <c r="I701" s="426">
        <v>10</v>
      </c>
      <c r="J701" s="426">
        <v>8</v>
      </c>
      <c r="K701" s="424" t="s">
        <v>77</v>
      </c>
      <c r="L701" s="85"/>
    </row>
    <row r="702" s="341" customFormat="1" ht="48" spans="1:12">
      <c r="A702" s="43" t="s">
        <v>1768</v>
      </c>
      <c r="B702" s="43" t="s">
        <v>1769</v>
      </c>
      <c r="C702" s="69" t="s">
        <v>1770</v>
      </c>
      <c r="D702" s="68" t="s">
        <v>203</v>
      </c>
      <c r="E702" s="69" t="s">
        <v>16</v>
      </c>
      <c r="F702" s="68" t="s">
        <v>34</v>
      </c>
      <c r="G702" s="69" t="s">
        <v>16</v>
      </c>
      <c r="H702" s="426">
        <v>20</v>
      </c>
      <c r="I702" s="426">
        <v>16</v>
      </c>
      <c r="J702" s="426">
        <v>14</v>
      </c>
      <c r="K702" s="424" t="s">
        <v>77</v>
      </c>
      <c r="L702" s="85"/>
    </row>
    <row r="703" s="341" customFormat="1" ht="48" spans="1:12">
      <c r="A703" s="43" t="s">
        <v>1771</v>
      </c>
      <c r="B703" s="43" t="s">
        <v>1772</v>
      </c>
      <c r="C703" s="69" t="s">
        <v>1119</v>
      </c>
      <c r="D703" s="68" t="s">
        <v>203</v>
      </c>
      <c r="E703" s="69" t="s">
        <v>16</v>
      </c>
      <c r="F703" s="68" t="s">
        <v>34</v>
      </c>
      <c r="G703" s="69" t="s">
        <v>16</v>
      </c>
      <c r="H703" s="426">
        <v>12</v>
      </c>
      <c r="I703" s="426">
        <v>10</v>
      </c>
      <c r="J703" s="426">
        <v>8</v>
      </c>
      <c r="K703" s="424" t="s">
        <v>77</v>
      </c>
      <c r="L703" s="85"/>
    </row>
    <row r="704" s="341" customFormat="1" ht="48" spans="1:12">
      <c r="A704" s="43" t="s">
        <v>1773</v>
      </c>
      <c r="B704" s="43" t="s">
        <v>1774</v>
      </c>
      <c r="C704" s="69" t="s">
        <v>1119</v>
      </c>
      <c r="D704" s="68" t="s">
        <v>203</v>
      </c>
      <c r="E704" s="69" t="s">
        <v>16</v>
      </c>
      <c r="F704" s="68" t="s">
        <v>34</v>
      </c>
      <c r="G704" s="69" t="s">
        <v>16</v>
      </c>
      <c r="H704" s="426">
        <v>12</v>
      </c>
      <c r="I704" s="426">
        <v>10</v>
      </c>
      <c r="J704" s="426">
        <v>8</v>
      </c>
      <c r="K704" s="424" t="s">
        <v>77</v>
      </c>
      <c r="L704" s="85"/>
    </row>
    <row r="705" s="341" customFormat="1" ht="48" spans="1:12">
      <c r="A705" s="43" t="s">
        <v>1775</v>
      </c>
      <c r="B705" s="43" t="s">
        <v>1776</v>
      </c>
      <c r="C705" s="69" t="s">
        <v>1119</v>
      </c>
      <c r="D705" s="68" t="s">
        <v>203</v>
      </c>
      <c r="E705" s="69" t="s">
        <v>16</v>
      </c>
      <c r="F705" s="68" t="s">
        <v>34</v>
      </c>
      <c r="G705" s="69" t="s">
        <v>16</v>
      </c>
      <c r="H705" s="426">
        <v>12</v>
      </c>
      <c r="I705" s="426">
        <v>10</v>
      </c>
      <c r="J705" s="426">
        <v>8</v>
      </c>
      <c r="K705" s="424" t="s">
        <v>77</v>
      </c>
      <c r="L705" s="85"/>
    </row>
    <row r="706" s="341" customFormat="1" ht="48" spans="1:12">
      <c r="A706" s="43" t="s">
        <v>1777</v>
      </c>
      <c r="B706" s="43" t="s">
        <v>1778</v>
      </c>
      <c r="C706" s="69" t="s">
        <v>1119</v>
      </c>
      <c r="D706" s="68" t="s">
        <v>203</v>
      </c>
      <c r="E706" s="69" t="s">
        <v>16</v>
      </c>
      <c r="F706" s="68" t="s">
        <v>34</v>
      </c>
      <c r="G706" s="69" t="s">
        <v>16</v>
      </c>
      <c r="H706" s="426">
        <v>12</v>
      </c>
      <c r="I706" s="426">
        <v>10</v>
      </c>
      <c r="J706" s="426">
        <v>8</v>
      </c>
      <c r="K706" s="424" t="s">
        <v>77</v>
      </c>
      <c r="L706" s="85"/>
    </row>
    <row r="707" s="341" customFormat="1" ht="48" spans="1:12">
      <c r="A707" s="43" t="s">
        <v>1779</v>
      </c>
      <c r="B707" s="43" t="s">
        <v>1780</v>
      </c>
      <c r="C707" s="69" t="s">
        <v>1119</v>
      </c>
      <c r="D707" s="68" t="s">
        <v>203</v>
      </c>
      <c r="E707" s="69" t="s">
        <v>16</v>
      </c>
      <c r="F707" s="68" t="s">
        <v>34</v>
      </c>
      <c r="G707" s="69" t="s">
        <v>16</v>
      </c>
      <c r="H707" s="426">
        <v>12</v>
      </c>
      <c r="I707" s="426">
        <v>10</v>
      </c>
      <c r="J707" s="426">
        <v>8</v>
      </c>
      <c r="K707" s="424" t="s">
        <v>77</v>
      </c>
      <c r="L707" s="85"/>
    </row>
    <row r="708" s="341" customFormat="1" ht="48" spans="1:12">
      <c r="A708" s="43" t="s">
        <v>1781</v>
      </c>
      <c r="B708" s="43" t="s">
        <v>1782</v>
      </c>
      <c r="C708" s="69" t="s">
        <v>1119</v>
      </c>
      <c r="D708" s="68" t="s">
        <v>203</v>
      </c>
      <c r="E708" s="69" t="s">
        <v>16</v>
      </c>
      <c r="F708" s="68" t="s">
        <v>34</v>
      </c>
      <c r="G708" s="69" t="s">
        <v>16</v>
      </c>
      <c r="H708" s="426">
        <v>12</v>
      </c>
      <c r="I708" s="426">
        <v>10</v>
      </c>
      <c r="J708" s="426">
        <v>8</v>
      </c>
      <c r="K708" s="424" t="s">
        <v>77</v>
      </c>
      <c r="L708" s="85"/>
    </row>
    <row r="709" s="341" customFormat="1" ht="48" spans="1:12">
      <c r="A709" s="43" t="s">
        <v>1783</v>
      </c>
      <c r="B709" s="43" t="s">
        <v>1784</v>
      </c>
      <c r="C709" s="69" t="s">
        <v>1119</v>
      </c>
      <c r="D709" s="68" t="s">
        <v>203</v>
      </c>
      <c r="E709" s="69" t="s">
        <v>16</v>
      </c>
      <c r="F709" s="68" t="s">
        <v>34</v>
      </c>
      <c r="G709" s="69" t="s">
        <v>16</v>
      </c>
      <c r="H709" s="426">
        <v>12</v>
      </c>
      <c r="I709" s="426">
        <v>10</v>
      </c>
      <c r="J709" s="426">
        <v>8</v>
      </c>
      <c r="K709" s="424" t="s">
        <v>77</v>
      </c>
      <c r="L709" s="85"/>
    </row>
    <row r="710" s="341" customFormat="1" ht="48" spans="1:12">
      <c r="A710" s="43" t="s">
        <v>1785</v>
      </c>
      <c r="B710" s="43" t="s">
        <v>1786</v>
      </c>
      <c r="C710" s="69" t="s">
        <v>1119</v>
      </c>
      <c r="D710" s="68" t="s">
        <v>203</v>
      </c>
      <c r="E710" s="69" t="s">
        <v>16</v>
      </c>
      <c r="F710" s="68" t="s">
        <v>34</v>
      </c>
      <c r="G710" s="69" t="s">
        <v>16</v>
      </c>
      <c r="H710" s="426">
        <v>12</v>
      </c>
      <c r="I710" s="426">
        <v>10</v>
      </c>
      <c r="J710" s="426">
        <v>8</v>
      </c>
      <c r="K710" s="424" t="s">
        <v>77</v>
      </c>
      <c r="L710" s="85"/>
    </row>
    <row r="711" s="341" customFormat="1" ht="48" spans="1:12">
      <c r="A711" s="43" t="s">
        <v>1787</v>
      </c>
      <c r="B711" s="43" t="s">
        <v>1788</v>
      </c>
      <c r="C711" s="69" t="s">
        <v>1119</v>
      </c>
      <c r="D711" s="68" t="s">
        <v>203</v>
      </c>
      <c r="E711" s="69" t="s">
        <v>16</v>
      </c>
      <c r="F711" s="68" t="s">
        <v>34</v>
      </c>
      <c r="G711" s="69" t="s">
        <v>16</v>
      </c>
      <c r="H711" s="426">
        <v>20</v>
      </c>
      <c r="I711" s="426">
        <v>16</v>
      </c>
      <c r="J711" s="426">
        <v>14</v>
      </c>
      <c r="K711" s="424" t="s">
        <v>77</v>
      </c>
      <c r="L711" s="85"/>
    </row>
    <row r="712" s="341" customFormat="1" ht="48" spans="1:12">
      <c r="A712" s="43" t="s">
        <v>1789</v>
      </c>
      <c r="B712" s="43" t="s">
        <v>1790</v>
      </c>
      <c r="C712" s="69" t="s">
        <v>1119</v>
      </c>
      <c r="D712" s="68" t="s">
        <v>203</v>
      </c>
      <c r="E712" s="69" t="s">
        <v>16</v>
      </c>
      <c r="F712" s="68" t="s">
        <v>34</v>
      </c>
      <c r="G712" s="69" t="s">
        <v>16</v>
      </c>
      <c r="H712" s="426">
        <v>30</v>
      </c>
      <c r="I712" s="426">
        <v>25</v>
      </c>
      <c r="J712" s="426">
        <v>20</v>
      </c>
      <c r="K712" s="424" t="s">
        <v>77</v>
      </c>
      <c r="L712" s="85"/>
    </row>
    <row r="713" s="341" customFormat="1" ht="48" spans="1:12">
      <c r="A713" s="43" t="s">
        <v>1791</v>
      </c>
      <c r="B713" s="43" t="s">
        <v>1792</v>
      </c>
      <c r="C713" s="69" t="s">
        <v>1119</v>
      </c>
      <c r="D713" s="68" t="s">
        <v>203</v>
      </c>
      <c r="E713" s="69" t="s">
        <v>16</v>
      </c>
      <c r="F713" s="68" t="s">
        <v>34</v>
      </c>
      <c r="G713" s="69" t="s">
        <v>16</v>
      </c>
      <c r="H713" s="426">
        <v>20</v>
      </c>
      <c r="I713" s="426">
        <v>16</v>
      </c>
      <c r="J713" s="426">
        <v>14</v>
      </c>
      <c r="K713" s="424" t="s">
        <v>77</v>
      </c>
      <c r="L713" s="85"/>
    </row>
    <row r="714" s="341" customFormat="1" ht="48" spans="1:12">
      <c r="A714" s="43" t="s">
        <v>1793</v>
      </c>
      <c r="B714" s="43" t="s">
        <v>1794</v>
      </c>
      <c r="C714" s="69" t="s">
        <v>1119</v>
      </c>
      <c r="D714" s="68" t="s">
        <v>203</v>
      </c>
      <c r="E714" s="69" t="s">
        <v>16</v>
      </c>
      <c r="F714" s="68" t="s">
        <v>34</v>
      </c>
      <c r="G714" s="69" t="s">
        <v>16</v>
      </c>
      <c r="H714" s="426">
        <v>25</v>
      </c>
      <c r="I714" s="426">
        <v>20</v>
      </c>
      <c r="J714" s="426">
        <v>18</v>
      </c>
      <c r="K714" s="424" t="s">
        <v>77</v>
      </c>
      <c r="L714" s="85"/>
    </row>
    <row r="715" s="341" customFormat="1" ht="48" spans="1:12">
      <c r="A715" s="43" t="s">
        <v>1795</v>
      </c>
      <c r="B715" s="43" t="s">
        <v>1796</v>
      </c>
      <c r="C715" s="69" t="s">
        <v>1119</v>
      </c>
      <c r="D715" s="68" t="s">
        <v>203</v>
      </c>
      <c r="E715" s="69" t="s">
        <v>16</v>
      </c>
      <c r="F715" s="68" t="s">
        <v>34</v>
      </c>
      <c r="G715" s="69" t="s">
        <v>16</v>
      </c>
      <c r="H715" s="426">
        <v>25</v>
      </c>
      <c r="I715" s="426">
        <v>20</v>
      </c>
      <c r="J715" s="426">
        <v>18</v>
      </c>
      <c r="K715" s="424" t="s">
        <v>77</v>
      </c>
      <c r="L715" s="85"/>
    </row>
    <row r="716" s="341" customFormat="1" ht="48" spans="1:12">
      <c r="A716" s="43" t="s">
        <v>1797</v>
      </c>
      <c r="B716" s="43" t="s">
        <v>1798</v>
      </c>
      <c r="C716" s="69" t="s">
        <v>1119</v>
      </c>
      <c r="D716" s="68" t="s">
        <v>203</v>
      </c>
      <c r="E716" s="69" t="s">
        <v>16</v>
      </c>
      <c r="F716" s="68" t="s">
        <v>34</v>
      </c>
      <c r="G716" s="69" t="s">
        <v>16</v>
      </c>
      <c r="H716" s="426">
        <v>80</v>
      </c>
      <c r="I716" s="426">
        <v>65</v>
      </c>
      <c r="J716" s="426">
        <v>55</v>
      </c>
      <c r="K716" s="424" t="s">
        <v>77</v>
      </c>
      <c r="L716" s="85"/>
    </row>
    <row r="717" s="341" customFormat="1" ht="48" spans="1:12">
      <c r="A717" s="43" t="s">
        <v>1799</v>
      </c>
      <c r="B717" s="43" t="s">
        <v>1800</v>
      </c>
      <c r="C717" s="69" t="s">
        <v>1119</v>
      </c>
      <c r="D717" s="68" t="s">
        <v>203</v>
      </c>
      <c r="E717" s="69" t="s">
        <v>16</v>
      </c>
      <c r="F717" s="68" t="s">
        <v>34</v>
      </c>
      <c r="G717" s="69" t="s">
        <v>16</v>
      </c>
      <c r="H717" s="426">
        <v>20</v>
      </c>
      <c r="I717" s="426">
        <v>16</v>
      </c>
      <c r="J717" s="426">
        <v>14</v>
      </c>
      <c r="K717" s="424" t="s">
        <v>77</v>
      </c>
      <c r="L717" s="85"/>
    </row>
    <row r="718" s="341" customFormat="1" ht="48" spans="1:12">
      <c r="A718" s="43" t="s">
        <v>1801</v>
      </c>
      <c r="B718" s="43" t="s">
        <v>1802</v>
      </c>
      <c r="C718" s="69" t="s">
        <v>1119</v>
      </c>
      <c r="D718" s="68" t="s">
        <v>203</v>
      </c>
      <c r="E718" s="69" t="s">
        <v>16</v>
      </c>
      <c r="F718" s="68" t="s">
        <v>34</v>
      </c>
      <c r="G718" s="69" t="s">
        <v>16</v>
      </c>
      <c r="H718" s="426">
        <v>20</v>
      </c>
      <c r="I718" s="426">
        <v>16</v>
      </c>
      <c r="J718" s="426">
        <v>14</v>
      </c>
      <c r="K718" s="424" t="s">
        <v>77</v>
      </c>
      <c r="L718" s="85"/>
    </row>
    <row r="719" s="341" customFormat="1" ht="48" spans="1:12">
      <c r="A719" s="43" t="s">
        <v>1803</v>
      </c>
      <c r="B719" s="43" t="s">
        <v>1804</v>
      </c>
      <c r="C719" s="69" t="s">
        <v>1119</v>
      </c>
      <c r="D719" s="68" t="s">
        <v>203</v>
      </c>
      <c r="E719" s="69" t="s">
        <v>16</v>
      </c>
      <c r="F719" s="68" t="s">
        <v>34</v>
      </c>
      <c r="G719" s="69" t="s">
        <v>16</v>
      </c>
      <c r="H719" s="426">
        <v>20</v>
      </c>
      <c r="I719" s="426">
        <v>16</v>
      </c>
      <c r="J719" s="426">
        <v>14</v>
      </c>
      <c r="K719" s="424" t="s">
        <v>77</v>
      </c>
      <c r="L719" s="85"/>
    </row>
    <row r="720" s="341" customFormat="1" ht="48" spans="1:12">
      <c r="A720" s="43" t="s">
        <v>1805</v>
      </c>
      <c r="B720" s="43" t="s">
        <v>1806</v>
      </c>
      <c r="C720" s="69" t="s">
        <v>1119</v>
      </c>
      <c r="D720" s="68" t="s">
        <v>203</v>
      </c>
      <c r="E720" s="69" t="s">
        <v>16</v>
      </c>
      <c r="F720" s="68" t="s">
        <v>34</v>
      </c>
      <c r="G720" s="69" t="s">
        <v>16</v>
      </c>
      <c r="H720" s="426">
        <v>20</v>
      </c>
      <c r="I720" s="426">
        <v>16</v>
      </c>
      <c r="J720" s="426">
        <v>14</v>
      </c>
      <c r="K720" s="424" t="s">
        <v>77</v>
      </c>
      <c r="L720" s="85"/>
    </row>
    <row r="721" s="341" customFormat="1" ht="64.8" spans="1:12">
      <c r="A721" s="43" t="s">
        <v>1807</v>
      </c>
      <c r="B721" s="43" t="s">
        <v>1808</v>
      </c>
      <c r="C721" s="69" t="s">
        <v>1809</v>
      </c>
      <c r="D721" s="68" t="s">
        <v>203</v>
      </c>
      <c r="E721" s="69" t="s">
        <v>16</v>
      </c>
      <c r="F721" s="68" t="s">
        <v>256</v>
      </c>
      <c r="G721" s="69" t="s">
        <v>16</v>
      </c>
      <c r="H721" s="426">
        <v>35</v>
      </c>
      <c r="I721" s="426">
        <v>28</v>
      </c>
      <c r="J721" s="426">
        <v>25</v>
      </c>
      <c r="K721" s="424" t="s">
        <v>77</v>
      </c>
      <c r="L721" s="85"/>
    </row>
    <row r="722" s="341" customFormat="1" ht="48" spans="1:12">
      <c r="A722" s="43" t="s">
        <v>1810</v>
      </c>
      <c r="B722" s="43" t="s">
        <v>1811</v>
      </c>
      <c r="C722" s="69" t="s">
        <v>1119</v>
      </c>
      <c r="D722" s="68" t="s">
        <v>203</v>
      </c>
      <c r="E722" s="69" t="s">
        <v>16</v>
      </c>
      <c r="F722" s="68" t="s">
        <v>34</v>
      </c>
      <c r="G722" s="69" t="s">
        <v>16</v>
      </c>
      <c r="H722" s="426">
        <v>35</v>
      </c>
      <c r="I722" s="426">
        <v>28</v>
      </c>
      <c r="J722" s="426">
        <v>25</v>
      </c>
      <c r="K722" s="424" t="s">
        <v>77</v>
      </c>
      <c r="L722" s="85"/>
    </row>
    <row r="723" s="341" customFormat="1" ht="48" spans="1:12">
      <c r="A723" s="43" t="s">
        <v>1812</v>
      </c>
      <c r="B723" s="43" t="s">
        <v>1813</v>
      </c>
      <c r="C723" s="69" t="s">
        <v>1814</v>
      </c>
      <c r="D723" s="68" t="s">
        <v>203</v>
      </c>
      <c r="E723" s="69" t="s">
        <v>16</v>
      </c>
      <c r="F723" s="68" t="s">
        <v>34</v>
      </c>
      <c r="G723" s="69" t="s">
        <v>16</v>
      </c>
      <c r="H723" s="426">
        <v>35</v>
      </c>
      <c r="I723" s="426">
        <v>28</v>
      </c>
      <c r="J723" s="426">
        <v>25</v>
      </c>
      <c r="K723" s="424" t="s">
        <v>77</v>
      </c>
      <c r="L723" s="85"/>
    </row>
    <row r="724" s="341" customFormat="1" ht="48" spans="1:12">
      <c r="A724" s="43" t="s">
        <v>1815</v>
      </c>
      <c r="B724" s="43" t="s">
        <v>1816</v>
      </c>
      <c r="C724" s="69" t="s">
        <v>1814</v>
      </c>
      <c r="D724" s="68" t="s">
        <v>203</v>
      </c>
      <c r="E724" s="69" t="s">
        <v>16</v>
      </c>
      <c r="F724" s="68" t="s">
        <v>34</v>
      </c>
      <c r="G724" s="69" t="s">
        <v>16</v>
      </c>
      <c r="H724" s="426">
        <v>65</v>
      </c>
      <c r="I724" s="426">
        <v>52</v>
      </c>
      <c r="J724" s="426">
        <v>45</v>
      </c>
      <c r="K724" s="424" t="s">
        <v>77</v>
      </c>
      <c r="L724" s="85"/>
    </row>
    <row r="725" s="341" customFormat="1" ht="48" spans="1:12">
      <c r="A725" s="43" t="s">
        <v>1817</v>
      </c>
      <c r="B725" s="43" t="s">
        <v>1818</v>
      </c>
      <c r="C725" s="69" t="s">
        <v>1814</v>
      </c>
      <c r="D725" s="68" t="s">
        <v>203</v>
      </c>
      <c r="E725" s="69" t="s">
        <v>16</v>
      </c>
      <c r="F725" s="68" t="s">
        <v>34</v>
      </c>
      <c r="G725" s="69" t="s">
        <v>16</v>
      </c>
      <c r="H725" s="426">
        <v>35</v>
      </c>
      <c r="I725" s="426">
        <v>28</v>
      </c>
      <c r="J725" s="426">
        <v>25</v>
      </c>
      <c r="K725" s="424" t="s">
        <v>77</v>
      </c>
      <c r="L725" s="85"/>
    </row>
    <row r="726" s="341" customFormat="1" ht="48" spans="1:12">
      <c r="A726" s="43" t="s">
        <v>1819</v>
      </c>
      <c r="B726" s="43" t="s">
        <v>1820</v>
      </c>
      <c r="C726" s="69" t="s">
        <v>1814</v>
      </c>
      <c r="D726" s="68" t="s">
        <v>203</v>
      </c>
      <c r="E726" s="69" t="s">
        <v>16</v>
      </c>
      <c r="F726" s="68" t="s">
        <v>34</v>
      </c>
      <c r="G726" s="69" t="s">
        <v>16</v>
      </c>
      <c r="H726" s="426">
        <v>30</v>
      </c>
      <c r="I726" s="426">
        <v>25</v>
      </c>
      <c r="J726" s="426">
        <v>20</v>
      </c>
      <c r="K726" s="424" t="s">
        <v>77</v>
      </c>
      <c r="L726" s="85"/>
    </row>
    <row r="727" s="341" customFormat="1" ht="48" spans="1:12">
      <c r="A727" s="43" t="s">
        <v>1821</v>
      </c>
      <c r="B727" s="43" t="s">
        <v>1822</v>
      </c>
      <c r="C727" s="69" t="s">
        <v>1814</v>
      </c>
      <c r="D727" s="68" t="s">
        <v>203</v>
      </c>
      <c r="E727" s="69" t="s">
        <v>16</v>
      </c>
      <c r="F727" s="68" t="s">
        <v>34</v>
      </c>
      <c r="G727" s="69" t="s">
        <v>16</v>
      </c>
      <c r="H727" s="426">
        <v>65</v>
      </c>
      <c r="I727" s="426">
        <v>52</v>
      </c>
      <c r="J727" s="426">
        <v>45</v>
      </c>
      <c r="K727" s="424" t="s">
        <v>77</v>
      </c>
      <c r="L727" s="85"/>
    </row>
    <row r="728" s="341" customFormat="1" ht="48" spans="1:12">
      <c r="A728" s="43" t="s">
        <v>1823</v>
      </c>
      <c r="B728" s="43" t="s">
        <v>1824</v>
      </c>
      <c r="C728" s="69" t="s">
        <v>1814</v>
      </c>
      <c r="D728" s="68" t="s">
        <v>203</v>
      </c>
      <c r="E728" s="69" t="s">
        <v>16</v>
      </c>
      <c r="F728" s="68" t="s">
        <v>34</v>
      </c>
      <c r="G728" s="69" t="s">
        <v>16</v>
      </c>
      <c r="H728" s="426">
        <v>30</v>
      </c>
      <c r="I728" s="426">
        <v>25</v>
      </c>
      <c r="J728" s="426">
        <v>20</v>
      </c>
      <c r="K728" s="424" t="s">
        <v>77</v>
      </c>
      <c r="L728" s="85"/>
    </row>
    <row r="729" s="341" customFormat="1" ht="48" spans="1:12">
      <c r="A729" s="43" t="s">
        <v>1825</v>
      </c>
      <c r="B729" s="43" t="s">
        <v>1826</v>
      </c>
      <c r="C729" s="69" t="s">
        <v>1119</v>
      </c>
      <c r="D729" s="68" t="s">
        <v>203</v>
      </c>
      <c r="E729" s="69" t="s">
        <v>16</v>
      </c>
      <c r="F729" s="68" t="s">
        <v>34</v>
      </c>
      <c r="G729" s="69" t="s">
        <v>16</v>
      </c>
      <c r="H729" s="426">
        <v>45</v>
      </c>
      <c r="I729" s="426">
        <v>36</v>
      </c>
      <c r="J729" s="426">
        <v>32</v>
      </c>
      <c r="K729" s="424" t="s">
        <v>77</v>
      </c>
      <c r="L729" s="85"/>
    </row>
    <row r="730" s="341" customFormat="1" ht="48" spans="1:12">
      <c r="A730" s="43" t="s">
        <v>1827</v>
      </c>
      <c r="B730" s="43" t="s">
        <v>1828</v>
      </c>
      <c r="C730" s="69" t="s">
        <v>1119</v>
      </c>
      <c r="D730" s="68" t="s">
        <v>203</v>
      </c>
      <c r="E730" s="69" t="s">
        <v>16</v>
      </c>
      <c r="F730" s="68" t="s">
        <v>34</v>
      </c>
      <c r="G730" s="69" t="s">
        <v>16</v>
      </c>
      <c r="H730" s="426">
        <v>90</v>
      </c>
      <c r="I730" s="426">
        <v>70</v>
      </c>
      <c r="J730" s="426">
        <v>60</v>
      </c>
      <c r="K730" s="424" t="s">
        <v>77</v>
      </c>
      <c r="L730" s="85"/>
    </row>
    <row r="731" s="341" customFormat="1" ht="48" spans="1:12">
      <c r="A731" s="43" t="s">
        <v>1829</v>
      </c>
      <c r="B731" s="43" t="s">
        <v>1830</v>
      </c>
      <c r="C731" s="69" t="s">
        <v>1119</v>
      </c>
      <c r="D731" s="68" t="s">
        <v>203</v>
      </c>
      <c r="E731" s="69" t="s">
        <v>16</v>
      </c>
      <c r="F731" s="68" t="s">
        <v>34</v>
      </c>
      <c r="G731" s="69" t="s">
        <v>16</v>
      </c>
      <c r="H731" s="426">
        <v>20</v>
      </c>
      <c r="I731" s="426">
        <v>16</v>
      </c>
      <c r="J731" s="426">
        <v>14</v>
      </c>
      <c r="K731" s="424" t="s">
        <v>77</v>
      </c>
      <c r="L731" s="85"/>
    </row>
    <row r="732" s="341" customFormat="1" ht="48" spans="1:12">
      <c r="A732" s="43" t="s">
        <v>1831</v>
      </c>
      <c r="B732" s="43" t="s">
        <v>1832</v>
      </c>
      <c r="C732" s="69" t="s">
        <v>1119</v>
      </c>
      <c r="D732" s="68" t="s">
        <v>177</v>
      </c>
      <c r="E732" s="69" t="s">
        <v>16</v>
      </c>
      <c r="F732" s="68" t="s">
        <v>34</v>
      </c>
      <c r="G732" s="69" t="s">
        <v>16</v>
      </c>
      <c r="H732" s="426">
        <v>30</v>
      </c>
      <c r="I732" s="426">
        <v>25</v>
      </c>
      <c r="J732" s="426">
        <v>20</v>
      </c>
      <c r="K732" s="424" t="s">
        <v>77</v>
      </c>
      <c r="L732" s="85"/>
    </row>
    <row r="733" s="341" customFormat="1" ht="48" spans="1:12">
      <c r="A733" s="43" t="s">
        <v>1833</v>
      </c>
      <c r="B733" s="43" t="s">
        <v>1834</v>
      </c>
      <c r="C733" s="69" t="s">
        <v>1119</v>
      </c>
      <c r="D733" s="68" t="s">
        <v>203</v>
      </c>
      <c r="E733" s="69" t="s">
        <v>16</v>
      </c>
      <c r="F733" s="68" t="s">
        <v>34</v>
      </c>
      <c r="G733" s="69" t="s">
        <v>16</v>
      </c>
      <c r="H733" s="426">
        <v>50</v>
      </c>
      <c r="I733" s="426">
        <v>40</v>
      </c>
      <c r="J733" s="426">
        <v>35</v>
      </c>
      <c r="K733" s="424" t="s">
        <v>77</v>
      </c>
      <c r="L733" s="85"/>
    </row>
    <row r="734" s="341" customFormat="1" ht="48" spans="1:12">
      <c r="A734" s="43" t="s">
        <v>1835</v>
      </c>
      <c r="B734" s="43" t="s">
        <v>1836</v>
      </c>
      <c r="C734" s="69" t="s">
        <v>1119</v>
      </c>
      <c r="D734" s="68" t="s">
        <v>203</v>
      </c>
      <c r="E734" s="69" t="s">
        <v>16</v>
      </c>
      <c r="F734" s="68" t="s">
        <v>34</v>
      </c>
      <c r="G734" s="69" t="s">
        <v>16</v>
      </c>
      <c r="H734" s="426">
        <v>55</v>
      </c>
      <c r="I734" s="426">
        <v>45</v>
      </c>
      <c r="J734" s="426">
        <v>40</v>
      </c>
      <c r="K734" s="424" t="s">
        <v>77</v>
      </c>
      <c r="L734" s="85"/>
    </row>
    <row r="735" s="341" customFormat="1" ht="48" spans="1:12">
      <c r="A735" s="43" t="s">
        <v>1837</v>
      </c>
      <c r="B735" s="43" t="s">
        <v>1838</v>
      </c>
      <c r="C735" s="69" t="s">
        <v>1119</v>
      </c>
      <c r="D735" s="68" t="s">
        <v>203</v>
      </c>
      <c r="E735" s="69" t="s">
        <v>16</v>
      </c>
      <c r="F735" s="68" t="s">
        <v>34</v>
      </c>
      <c r="G735" s="69" t="s">
        <v>16</v>
      </c>
      <c r="H735" s="426">
        <v>50</v>
      </c>
      <c r="I735" s="426">
        <v>40</v>
      </c>
      <c r="J735" s="426">
        <v>35</v>
      </c>
      <c r="K735" s="424" t="s">
        <v>77</v>
      </c>
      <c r="L735" s="85"/>
    </row>
    <row r="736" s="341" customFormat="1" ht="48" spans="1:12">
      <c r="A736" s="43" t="s">
        <v>1839</v>
      </c>
      <c r="B736" s="43" t="s">
        <v>1840</v>
      </c>
      <c r="C736" s="69" t="s">
        <v>1814</v>
      </c>
      <c r="D736" s="68" t="s">
        <v>203</v>
      </c>
      <c r="E736" s="69" t="s">
        <v>16</v>
      </c>
      <c r="F736" s="68" t="s">
        <v>34</v>
      </c>
      <c r="G736" s="69" t="s">
        <v>16</v>
      </c>
      <c r="H736" s="426">
        <v>60</v>
      </c>
      <c r="I736" s="426">
        <v>48</v>
      </c>
      <c r="J736" s="426">
        <v>42</v>
      </c>
      <c r="K736" s="424" t="s">
        <v>77</v>
      </c>
      <c r="L736" s="85"/>
    </row>
    <row r="737" s="341" customFormat="1" ht="48" spans="1:12">
      <c r="A737" s="43" t="s">
        <v>1841</v>
      </c>
      <c r="B737" s="43" t="s">
        <v>1842</v>
      </c>
      <c r="C737" s="69" t="s">
        <v>1119</v>
      </c>
      <c r="D737" s="68" t="s">
        <v>203</v>
      </c>
      <c r="E737" s="69" t="s">
        <v>16</v>
      </c>
      <c r="F737" s="68" t="s">
        <v>34</v>
      </c>
      <c r="G737" s="69" t="s">
        <v>16</v>
      </c>
      <c r="H737" s="426">
        <v>70</v>
      </c>
      <c r="I737" s="426">
        <v>63</v>
      </c>
      <c r="J737" s="426">
        <v>50</v>
      </c>
      <c r="K737" s="424" t="s">
        <v>44</v>
      </c>
      <c r="L737" s="85"/>
    </row>
    <row r="738" s="341" customFormat="1" ht="48" spans="1:12">
      <c r="A738" s="43" t="s">
        <v>1843</v>
      </c>
      <c r="B738" s="43" t="s">
        <v>1844</v>
      </c>
      <c r="C738" s="69" t="s">
        <v>1119</v>
      </c>
      <c r="D738" s="68" t="s">
        <v>203</v>
      </c>
      <c r="E738" s="69" t="s">
        <v>16</v>
      </c>
      <c r="F738" s="68" t="s">
        <v>34</v>
      </c>
      <c r="G738" s="69" t="s">
        <v>16</v>
      </c>
      <c r="H738" s="426">
        <v>70</v>
      </c>
      <c r="I738" s="426">
        <v>63</v>
      </c>
      <c r="J738" s="426">
        <v>50</v>
      </c>
      <c r="K738" s="424" t="s">
        <v>44</v>
      </c>
      <c r="L738" s="85"/>
    </row>
    <row r="739" s="341" customFormat="1" ht="48" spans="1:12">
      <c r="A739" s="43" t="s">
        <v>1845</v>
      </c>
      <c r="B739" s="43" t="s">
        <v>1846</v>
      </c>
      <c r="C739" s="69" t="s">
        <v>1119</v>
      </c>
      <c r="D739" s="68" t="s">
        <v>203</v>
      </c>
      <c r="E739" s="69" t="s">
        <v>16</v>
      </c>
      <c r="F739" s="68" t="s">
        <v>34</v>
      </c>
      <c r="G739" s="69" t="s">
        <v>16</v>
      </c>
      <c r="H739" s="426">
        <v>70</v>
      </c>
      <c r="I739" s="426">
        <v>63</v>
      </c>
      <c r="J739" s="426">
        <v>50</v>
      </c>
      <c r="K739" s="424" t="s">
        <v>44</v>
      </c>
      <c r="L739" s="85"/>
    </row>
    <row r="740" s="341" customFormat="1" ht="48" spans="1:12">
      <c r="A740" s="43" t="s">
        <v>1847</v>
      </c>
      <c r="B740" s="43" t="s">
        <v>1848</v>
      </c>
      <c r="C740" s="69" t="s">
        <v>1119</v>
      </c>
      <c r="D740" s="68" t="s">
        <v>203</v>
      </c>
      <c r="E740" s="69" t="s">
        <v>16</v>
      </c>
      <c r="F740" s="68" t="s">
        <v>34</v>
      </c>
      <c r="G740" s="69" t="s">
        <v>16</v>
      </c>
      <c r="H740" s="426">
        <v>35</v>
      </c>
      <c r="I740" s="426">
        <v>28</v>
      </c>
      <c r="J740" s="426">
        <v>25</v>
      </c>
      <c r="K740" s="424" t="s">
        <v>77</v>
      </c>
      <c r="L740" s="85"/>
    </row>
    <row r="741" s="341" customFormat="1" ht="48" spans="1:12">
      <c r="A741" s="43" t="s">
        <v>1849</v>
      </c>
      <c r="B741" s="43" t="s">
        <v>1850</v>
      </c>
      <c r="C741" s="69" t="s">
        <v>1119</v>
      </c>
      <c r="D741" s="68" t="s">
        <v>203</v>
      </c>
      <c r="E741" s="69" t="s">
        <v>16</v>
      </c>
      <c r="F741" s="68" t="s">
        <v>34</v>
      </c>
      <c r="G741" s="69" t="s">
        <v>16</v>
      </c>
      <c r="H741" s="426">
        <v>30</v>
      </c>
      <c r="I741" s="426">
        <v>25</v>
      </c>
      <c r="J741" s="426">
        <v>20</v>
      </c>
      <c r="K741" s="424" t="s">
        <v>77</v>
      </c>
      <c r="L741" s="85"/>
    </row>
    <row r="742" s="341" customFormat="1" ht="48" spans="1:12">
      <c r="A742" s="43" t="s">
        <v>1851</v>
      </c>
      <c r="B742" s="43" t="s">
        <v>1852</v>
      </c>
      <c r="C742" s="69" t="s">
        <v>1119</v>
      </c>
      <c r="D742" s="68" t="s">
        <v>203</v>
      </c>
      <c r="E742" s="69" t="s">
        <v>16</v>
      </c>
      <c r="F742" s="68" t="s">
        <v>34</v>
      </c>
      <c r="G742" s="69" t="s">
        <v>16</v>
      </c>
      <c r="H742" s="426">
        <v>75</v>
      </c>
      <c r="I742" s="426">
        <v>60</v>
      </c>
      <c r="J742" s="426">
        <v>53</v>
      </c>
      <c r="K742" s="424" t="s">
        <v>77</v>
      </c>
      <c r="L742" s="85"/>
    </row>
    <row r="743" s="341" customFormat="1" ht="48" spans="1:12">
      <c r="A743" s="43" t="s">
        <v>1853</v>
      </c>
      <c r="B743" s="43" t="s">
        <v>1854</v>
      </c>
      <c r="C743" s="69" t="s">
        <v>1119</v>
      </c>
      <c r="D743" s="68" t="s">
        <v>203</v>
      </c>
      <c r="E743" s="69" t="s">
        <v>16</v>
      </c>
      <c r="F743" s="68" t="s">
        <v>34</v>
      </c>
      <c r="G743" s="69" t="s">
        <v>16</v>
      </c>
      <c r="H743" s="426">
        <v>120</v>
      </c>
      <c r="I743" s="426">
        <v>95</v>
      </c>
      <c r="J743" s="426">
        <v>85</v>
      </c>
      <c r="K743" s="424" t="s">
        <v>88</v>
      </c>
      <c r="L743" s="85"/>
    </row>
    <row r="744" s="341" customFormat="1" ht="48" spans="1:12">
      <c r="A744" s="43" t="s">
        <v>1855</v>
      </c>
      <c r="B744" s="43" t="s">
        <v>1856</v>
      </c>
      <c r="C744" s="69" t="s">
        <v>1119</v>
      </c>
      <c r="D744" s="68" t="s">
        <v>203</v>
      </c>
      <c r="E744" s="69" t="s">
        <v>16</v>
      </c>
      <c r="F744" s="68" t="s">
        <v>34</v>
      </c>
      <c r="G744" s="69" t="s">
        <v>16</v>
      </c>
      <c r="H744" s="426">
        <v>20</v>
      </c>
      <c r="I744" s="426">
        <v>16</v>
      </c>
      <c r="J744" s="426">
        <v>14</v>
      </c>
      <c r="K744" s="424" t="s">
        <v>77</v>
      </c>
      <c r="L744" s="85"/>
    </row>
    <row r="745" s="341" customFormat="1" ht="48" spans="1:12">
      <c r="A745" s="43" t="s">
        <v>1857</v>
      </c>
      <c r="B745" s="43" t="s">
        <v>1858</v>
      </c>
      <c r="C745" s="69" t="s">
        <v>1119</v>
      </c>
      <c r="D745" s="68" t="s">
        <v>203</v>
      </c>
      <c r="E745" s="69" t="s">
        <v>16</v>
      </c>
      <c r="F745" s="68" t="s">
        <v>34</v>
      </c>
      <c r="G745" s="69" t="s">
        <v>16</v>
      </c>
      <c r="H745" s="426">
        <v>20</v>
      </c>
      <c r="I745" s="426">
        <v>16</v>
      </c>
      <c r="J745" s="426">
        <v>14</v>
      </c>
      <c r="K745" s="424" t="s">
        <v>88</v>
      </c>
      <c r="L745" s="85"/>
    </row>
    <row r="746" s="341" customFormat="1" ht="48" spans="1:12">
      <c r="A746" s="43" t="s">
        <v>1859</v>
      </c>
      <c r="B746" s="43" t="s">
        <v>1860</v>
      </c>
      <c r="C746" s="69" t="s">
        <v>1119</v>
      </c>
      <c r="D746" s="68" t="s">
        <v>203</v>
      </c>
      <c r="E746" s="69" t="s">
        <v>16</v>
      </c>
      <c r="F746" s="68" t="s">
        <v>34</v>
      </c>
      <c r="G746" s="69" t="s">
        <v>16</v>
      </c>
      <c r="H746" s="426">
        <v>25</v>
      </c>
      <c r="I746" s="426">
        <v>20</v>
      </c>
      <c r="J746" s="426">
        <v>18</v>
      </c>
      <c r="K746" s="424" t="s">
        <v>88</v>
      </c>
      <c r="L746" s="85"/>
    </row>
    <row r="747" s="341" customFormat="1" ht="48" spans="1:12">
      <c r="A747" s="43" t="s">
        <v>1861</v>
      </c>
      <c r="B747" s="43" t="s">
        <v>1862</v>
      </c>
      <c r="C747" s="69" t="s">
        <v>1119</v>
      </c>
      <c r="D747" s="68" t="s">
        <v>203</v>
      </c>
      <c r="E747" s="69" t="s">
        <v>16</v>
      </c>
      <c r="F747" s="68" t="s">
        <v>34</v>
      </c>
      <c r="G747" s="69" t="s">
        <v>16</v>
      </c>
      <c r="H747" s="426">
        <v>120</v>
      </c>
      <c r="I747" s="426">
        <v>95</v>
      </c>
      <c r="J747" s="426">
        <v>85</v>
      </c>
      <c r="K747" s="424" t="s">
        <v>88</v>
      </c>
      <c r="L747" s="85"/>
    </row>
    <row r="748" s="341" customFormat="1" ht="48" spans="1:12">
      <c r="A748" s="43" t="s">
        <v>1863</v>
      </c>
      <c r="B748" s="43" t="s">
        <v>1864</v>
      </c>
      <c r="C748" s="69" t="s">
        <v>1119</v>
      </c>
      <c r="D748" s="68" t="s">
        <v>203</v>
      </c>
      <c r="E748" s="69" t="s">
        <v>16</v>
      </c>
      <c r="F748" s="68" t="s">
        <v>34</v>
      </c>
      <c r="G748" s="69" t="s">
        <v>16</v>
      </c>
      <c r="H748" s="426">
        <v>20</v>
      </c>
      <c r="I748" s="426">
        <v>16</v>
      </c>
      <c r="J748" s="426">
        <v>14</v>
      </c>
      <c r="K748" s="424" t="s">
        <v>88</v>
      </c>
      <c r="L748" s="85"/>
    </row>
    <row r="749" s="341" customFormat="1" ht="48" spans="1:12">
      <c r="A749" s="43" t="s">
        <v>1865</v>
      </c>
      <c r="B749" s="43" t="s">
        <v>1866</v>
      </c>
      <c r="C749" s="69" t="s">
        <v>1119</v>
      </c>
      <c r="D749" s="68" t="s">
        <v>203</v>
      </c>
      <c r="E749" s="69" t="s">
        <v>16</v>
      </c>
      <c r="F749" s="68" t="s">
        <v>34</v>
      </c>
      <c r="G749" s="69" t="s">
        <v>16</v>
      </c>
      <c r="H749" s="426">
        <v>20</v>
      </c>
      <c r="I749" s="426">
        <v>16</v>
      </c>
      <c r="J749" s="426">
        <v>14</v>
      </c>
      <c r="K749" s="424" t="s">
        <v>77</v>
      </c>
      <c r="L749" s="85"/>
    </row>
    <row r="750" s="341" customFormat="1" ht="48" spans="1:12">
      <c r="A750" s="43" t="s">
        <v>1867</v>
      </c>
      <c r="B750" s="43" t="s">
        <v>1868</v>
      </c>
      <c r="C750" s="69" t="s">
        <v>1119</v>
      </c>
      <c r="D750" s="68" t="s">
        <v>203</v>
      </c>
      <c r="E750" s="69" t="s">
        <v>16</v>
      </c>
      <c r="F750" s="68" t="s">
        <v>34</v>
      </c>
      <c r="G750" s="69" t="s">
        <v>16</v>
      </c>
      <c r="H750" s="426">
        <v>23</v>
      </c>
      <c r="I750" s="426">
        <v>18</v>
      </c>
      <c r="J750" s="426">
        <v>16</v>
      </c>
      <c r="K750" s="424" t="s">
        <v>77</v>
      </c>
      <c r="L750" s="85"/>
    </row>
    <row r="751" s="341" customFormat="1" ht="48" spans="1:12">
      <c r="A751" s="43" t="s">
        <v>1869</v>
      </c>
      <c r="B751" s="43" t="s">
        <v>1870</v>
      </c>
      <c r="C751" s="69" t="s">
        <v>1119</v>
      </c>
      <c r="D751" s="68" t="s">
        <v>203</v>
      </c>
      <c r="E751" s="69" t="s">
        <v>16</v>
      </c>
      <c r="F751" s="68" t="s">
        <v>34</v>
      </c>
      <c r="G751" s="69" t="s">
        <v>16</v>
      </c>
      <c r="H751" s="426">
        <v>30</v>
      </c>
      <c r="I751" s="426">
        <v>25</v>
      </c>
      <c r="J751" s="426">
        <v>20</v>
      </c>
      <c r="K751" s="424" t="s">
        <v>77</v>
      </c>
      <c r="L751" s="85"/>
    </row>
    <row r="752" s="341" customFormat="1" ht="48" spans="1:12">
      <c r="A752" s="43" t="s">
        <v>1871</v>
      </c>
      <c r="B752" s="43" t="s">
        <v>1872</v>
      </c>
      <c r="C752" s="69" t="s">
        <v>1119</v>
      </c>
      <c r="D752" s="68" t="s">
        <v>203</v>
      </c>
      <c r="E752" s="69" t="s">
        <v>16</v>
      </c>
      <c r="F752" s="68" t="s">
        <v>34</v>
      </c>
      <c r="G752" s="69" t="s">
        <v>16</v>
      </c>
      <c r="H752" s="426">
        <v>70</v>
      </c>
      <c r="I752" s="426">
        <v>55</v>
      </c>
      <c r="J752" s="426">
        <v>50</v>
      </c>
      <c r="K752" s="424" t="s">
        <v>77</v>
      </c>
      <c r="L752" s="85"/>
    </row>
    <row r="753" s="341" customFormat="1" ht="48" spans="1:12">
      <c r="A753" s="43" t="s">
        <v>1873</v>
      </c>
      <c r="B753" s="43" t="s">
        <v>1874</v>
      </c>
      <c r="C753" s="69" t="s">
        <v>1119</v>
      </c>
      <c r="D753" s="68" t="s">
        <v>203</v>
      </c>
      <c r="E753" s="69" t="s">
        <v>16</v>
      </c>
      <c r="F753" s="68" t="s">
        <v>34</v>
      </c>
      <c r="G753" s="69" t="s">
        <v>16</v>
      </c>
      <c r="H753" s="426">
        <v>80</v>
      </c>
      <c r="I753" s="426">
        <v>65</v>
      </c>
      <c r="J753" s="426">
        <v>55</v>
      </c>
      <c r="K753" s="424" t="s">
        <v>77</v>
      </c>
      <c r="L753" s="85"/>
    </row>
    <row r="754" s="341" customFormat="1" ht="48" spans="1:12">
      <c r="A754" s="43" t="s">
        <v>1875</v>
      </c>
      <c r="B754" s="43" t="s">
        <v>1876</v>
      </c>
      <c r="C754" s="69" t="s">
        <v>1119</v>
      </c>
      <c r="D754" s="68" t="s">
        <v>203</v>
      </c>
      <c r="E754" s="69" t="s">
        <v>16</v>
      </c>
      <c r="F754" s="68" t="s">
        <v>34</v>
      </c>
      <c r="G754" s="69" t="s">
        <v>16</v>
      </c>
      <c r="H754" s="426">
        <v>50</v>
      </c>
      <c r="I754" s="426">
        <v>40</v>
      </c>
      <c r="J754" s="426">
        <v>35</v>
      </c>
      <c r="K754" s="424" t="s">
        <v>77</v>
      </c>
      <c r="L754" s="85"/>
    </row>
    <row r="755" s="341" customFormat="1" ht="48" spans="1:12">
      <c r="A755" s="43" t="s">
        <v>1877</v>
      </c>
      <c r="B755" s="43" t="s">
        <v>1878</v>
      </c>
      <c r="C755" s="69" t="s">
        <v>1119</v>
      </c>
      <c r="D755" s="68" t="s">
        <v>203</v>
      </c>
      <c r="E755" s="69" t="s">
        <v>16</v>
      </c>
      <c r="F755" s="68" t="s">
        <v>34</v>
      </c>
      <c r="G755" s="69" t="s">
        <v>16</v>
      </c>
      <c r="H755" s="426">
        <v>80</v>
      </c>
      <c r="I755" s="426">
        <v>65</v>
      </c>
      <c r="J755" s="426">
        <v>55</v>
      </c>
      <c r="K755" s="424" t="s">
        <v>77</v>
      </c>
      <c r="L755" s="85"/>
    </row>
    <row r="756" s="341" customFormat="1" ht="48" spans="1:12">
      <c r="A756" s="43" t="s">
        <v>1879</v>
      </c>
      <c r="B756" s="43" t="s">
        <v>1880</v>
      </c>
      <c r="C756" s="69" t="s">
        <v>1119</v>
      </c>
      <c r="D756" s="68" t="s">
        <v>203</v>
      </c>
      <c r="E756" s="69" t="s">
        <v>16</v>
      </c>
      <c r="F756" s="68" t="s">
        <v>34</v>
      </c>
      <c r="G756" s="69" t="s">
        <v>16</v>
      </c>
      <c r="H756" s="426">
        <v>95</v>
      </c>
      <c r="I756" s="426">
        <v>76</v>
      </c>
      <c r="J756" s="426">
        <v>67</v>
      </c>
      <c r="K756" s="424" t="s">
        <v>77</v>
      </c>
      <c r="L756" s="85"/>
    </row>
    <row r="757" s="341" customFormat="1" ht="48" spans="1:12">
      <c r="A757" s="43" t="s">
        <v>1881</v>
      </c>
      <c r="B757" s="43" t="s">
        <v>1882</v>
      </c>
      <c r="C757" s="69" t="s">
        <v>1119</v>
      </c>
      <c r="D757" s="68" t="s">
        <v>203</v>
      </c>
      <c r="E757" s="69" t="s">
        <v>16</v>
      </c>
      <c r="F757" s="68" t="s">
        <v>34</v>
      </c>
      <c r="G757" s="69" t="s">
        <v>16</v>
      </c>
      <c r="H757" s="426">
        <v>45</v>
      </c>
      <c r="I757" s="426">
        <v>36</v>
      </c>
      <c r="J757" s="426">
        <v>32</v>
      </c>
      <c r="K757" s="424" t="s">
        <v>44</v>
      </c>
      <c r="L757" s="85"/>
    </row>
    <row r="758" s="341" customFormat="1" ht="48" spans="1:12">
      <c r="A758" s="43" t="s">
        <v>1883</v>
      </c>
      <c r="B758" s="43" t="s">
        <v>1884</v>
      </c>
      <c r="C758" s="69" t="s">
        <v>1119</v>
      </c>
      <c r="D758" s="68" t="s">
        <v>203</v>
      </c>
      <c r="E758" s="69" t="s">
        <v>16</v>
      </c>
      <c r="F758" s="68" t="s">
        <v>34</v>
      </c>
      <c r="G758" s="69" t="s">
        <v>16</v>
      </c>
      <c r="H758" s="426">
        <v>80</v>
      </c>
      <c r="I758" s="426">
        <v>65</v>
      </c>
      <c r="J758" s="426">
        <v>55</v>
      </c>
      <c r="K758" s="424" t="s">
        <v>77</v>
      </c>
      <c r="L758" s="85"/>
    </row>
    <row r="759" s="341" customFormat="1" ht="48" spans="1:12">
      <c r="A759" s="43" t="s">
        <v>1885</v>
      </c>
      <c r="B759" s="43" t="s">
        <v>1886</v>
      </c>
      <c r="C759" s="69" t="s">
        <v>1119</v>
      </c>
      <c r="D759" s="68" t="s">
        <v>203</v>
      </c>
      <c r="E759" s="69" t="s">
        <v>16</v>
      </c>
      <c r="F759" s="68" t="s">
        <v>34</v>
      </c>
      <c r="G759" s="69" t="s">
        <v>16</v>
      </c>
      <c r="H759" s="426">
        <v>55</v>
      </c>
      <c r="I759" s="426">
        <v>45</v>
      </c>
      <c r="J759" s="426">
        <v>40</v>
      </c>
      <c r="K759" s="424" t="s">
        <v>77</v>
      </c>
      <c r="L759" s="85"/>
    </row>
    <row r="760" s="341" customFormat="1" ht="48" spans="1:12">
      <c r="A760" s="43" t="s">
        <v>1887</v>
      </c>
      <c r="B760" s="43" t="s">
        <v>1888</v>
      </c>
      <c r="C760" s="69" t="s">
        <v>1119</v>
      </c>
      <c r="D760" s="68" t="s">
        <v>203</v>
      </c>
      <c r="E760" s="69" t="s">
        <v>16</v>
      </c>
      <c r="F760" s="68" t="s">
        <v>34</v>
      </c>
      <c r="G760" s="69" t="s">
        <v>16</v>
      </c>
      <c r="H760" s="426">
        <v>40</v>
      </c>
      <c r="I760" s="426">
        <v>32</v>
      </c>
      <c r="J760" s="426">
        <v>28</v>
      </c>
      <c r="K760" s="424" t="s">
        <v>77</v>
      </c>
      <c r="L760" s="85"/>
    </row>
    <row r="761" s="341" customFormat="1" ht="48" spans="1:12">
      <c r="A761" s="43" t="s">
        <v>1889</v>
      </c>
      <c r="B761" s="43" t="s">
        <v>1890</v>
      </c>
      <c r="C761" s="69" t="s">
        <v>1119</v>
      </c>
      <c r="D761" s="68" t="s">
        <v>203</v>
      </c>
      <c r="E761" s="69" t="s">
        <v>16</v>
      </c>
      <c r="F761" s="68" t="s">
        <v>34</v>
      </c>
      <c r="G761" s="69" t="s">
        <v>16</v>
      </c>
      <c r="H761" s="426">
        <v>65</v>
      </c>
      <c r="I761" s="426">
        <v>52</v>
      </c>
      <c r="J761" s="426">
        <v>45</v>
      </c>
      <c r="K761" s="424" t="s">
        <v>88</v>
      </c>
      <c r="L761" s="85"/>
    </row>
    <row r="762" s="341" customFormat="1" ht="48" spans="1:12">
      <c r="A762" s="43" t="s">
        <v>1891</v>
      </c>
      <c r="B762" s="43" t="s">
        <v>1892</v>
      </c>
      <c r="C762" s="69" t="s">
        <v>1119</v>
      </c>
      <c r="D762" s="68" t="s">
        <v>203</v>
      </c>
      <c r="E762" s="69" t="s">
        <v>16</v>
      </c>
      <c r="F762" s="68" t="s">
        <v>34</v>
      </c>
      <c r="G762" s="69" t="s">
        <v>16</v>
      </c>
      <c r="H762" s="426">
        <v>60</v>
      </c>
      <c r="I762" s="426">
        <v>48</v>
      </c>
      <c r="J762" s="426">
        <v>42</v>
      </c>
      <c r="K762" s="424" t="s">
        <v>88</v>
      </c>
      <c r="L762" s="85"/>
    </row>
    <row r="763" s="341" customFormat="1" ht="48" spans="1:12">
      <c r="A763" s="43" t="s">
        <v>1893</v>
      </c>
      <c r="B763" s="43" t="s">
        <v>1894</v>
      </c>
      <c r="C763" s="69" t="s">
        <v>1119</v>
      </c>
      <c r="D763" s="68" t="s">
        <v>203</v>
      </c>
      <c r="E763" s="69" t="s">
        <v>16</v>
      </c>
      <c r="F763" s="68" t="s">
        <v>34</v>
      </c>
      <c r="G763" s="69" t="s">
        <v>16</v>
      </c>
      <c r="H763" s="426">
        <v>45</v>
      </c>
      <c r="I763" s="426">
        <v>36</v>
      </c>
      <c r="J763" s="426">
        <v>32</v>
      </c>
      <c r="K763" s="424" t="s">
        <v>88</v>
      </c>
      <c r="L763" s="85"/>
    </row>
    <row r="764" s="341" customFormat="1" ht="48" spans="1:12">
      <c r="A764" s="43" t="s">
        <v>1895</v>
      </c>
      <c r="B764" s="43" t="s">
        <v>1896</v>
      </c>
      <c r="C764" s="69" t="s">
        <v>1119</v>
      </c>
      <c r="D764" s="68" t="s">
        <v>203</v>
      </c>
      <c r="E764" s="69" t="s">
        <v>16</v>
      </c>
      <c r="F764" s="68" t="s">
        <v>34</v>
      </c>
      <c r="G764" s="69" t="s">
        <v>16</v>
      </c>
      <c r="H764" s="426">
        <v>60</v>
      </c>
      <c r="I764" s="426">
        <v>48</v>
      </c>
      <c r="J764" s="426">
        <v>42</v>
      </c>
      <c r="K764" s="424" t="s">
        <v>88</v>
      </c>
      <c r="L764" s="85"/>
    </row>
    <row r="765" s="341" customFormat="1" ht="48" spans="1:12">
      <c r="A765" s="43" t="s">
        <v>1897</v>
      </c>
      <c r="B765" s="43" t="s">
        <v>1898</v>
      </c>
      <c r="C765" s="69" t="s">
        <v>1119</v>
      </c>
      <c r="D765" s="68" t="s">
        <v>203</v>
      </c>
      <c r="E765" s="69" t="s">
        <v>16</v>
      </c>
      <c r="F765" s="68" t="s">
        <v>34</v>
      </c>
      <c r="G765" s="69" t="s">
        <v>16</v>
      </c>
      <c r="H765" s="426">
        <v>50</v>
      </c>
      <c r="I765" s="426">
        <v>40</v>
      </c>
      <c r="J765" s="426">
        <v>35</v>
      </c>
      <c r="K765" s="424" t="s">
        <v>88</v>
      </c>
      <c r="L765" s="85"/>
    </row>
    <row r="766" s="341" customFormat="1" ht="48" spans="1:12">
      <c r="A766" s="43" t="s">
        <v>1899</v>
      </c>
      <c r="B766" s="43" t="s">
        <v>1900</v>
      </c>
      <c r="C766" s="69" t="s">
        <v>1119</v>
      </c>
      <c r="D766" s="68" t="s">
        <v>203</v>
      </c>
      <c r="E766" s="69" t="s">
        <v>16</v>
      </c>
      <c r="F766" s="68" t="s">
        <v>34</v>
      </c>
      <c r="G766" s="69" t="s">
        <v>16</v>
      </c>
      <c r="H766" s="426">
        <v>45</v>
      </c>
      <c r="I766" s="426">
        <v>36</v>
      </c>
      <c r="J766" s="426">
        <v>32</v>
      </c>
      <c r="K766" s="424" t="s">
        <v>88</v>
      </c>
      <c r="L766" s="85"/>
    </row>
    <row r="767" s="341" customFormat="1" ht="48" spans="1:12">
      <c r="A767" s="43" t="s">
        <v>1901</v>
      </c>
      <c r="B767" s="43" t="s">
        <v>1902</v>
      </c>
      <c r="C767" s="69" t="s">
        <v>1119</v>
      </c>
      <c r="D767" s="68" t="s">
        <v>203</v>
      </c>
      <c r="E767" s="69" t="s">
        <v>16</v>
      </c>
      <c r="F767" s="68" t="s">
        <v>34</v>
      </c>
      <c r="G767" s="69" t="s">
        <v>16</v>
      </c>
      <c r="H767" s="426">
        <v>20</v>
      </c>
      <c r="I767" s="426">
        <v>16</v>
      </c>
      <c r="J767" s="426">
        <v>14</v>
      </c>
      <c r="K767" s="424" t="s">
        <v>88</v>
      </c>
      <c r="L767" s="85"/>
    </row>
    <row r="768" s="341" customFormat="1" ht="48" spans="1:12">
      <c r="A768" s="43" t="s">
        <v>1903</v>
      </c>
      <c r="B768" s="43" t="s">
        <v>1904</v>
      </c>
      <c r="C768" s="69" t="s">
        <v>1119</v>
      </c>
      <c r="D768" s="68" t="s">
        <v>203</v>
      </c>
      <c r="E768" s="69" t="s">
        <v>16</v>
      </c>
      <c r="F768" s="68" t="s">
        <v>34</v>
      </c>
      <c r="G768" s="69" t="s">
        <v>16</v>
      </c>
      <c r="H768" s="426">
        <v>40</v>
      </c>
      <c r="I768" s="426">
        <v>32</v>
      </c>
      <c r="J768" s="426">
        <v>28</v>
      </c>
      <c r="K768" s="424" t="s">
        <v>77</v>
      </c>
      <c r="L768" s="85"/>
    </row>
    <row r="769" s="341" customFormat="1" ht="48" spans="1:12">
      <c r="A769" s="43" t="s">
        <v>1905</v>
      </c>
      <c r="B769" s="43" t="s">
        <v>1906</v>
      </c>
      <c r="C769" s="69" t="s">
        <v>1119</v>
      </c>
      <c r="D769" s="68" t="s">
        <v>203</v>
      </c>
      <c r="E769" s="69" t="s">
        <v>16</v>
      </c>
      <c r="F769" s="68" t="s">
        <v>34</v>
      </c>
      <c r="G769" s="69" t="s">
        <v>16</v>
      </c>
      <c r="H769" s="426">
        <v>50</v>
      </c>
      <c r="I769" s="426">
        <v>40</v>
      </c>
      <c r="J769" s="426">
        <v>35</v>
      </c>
      <c r="K769" s="424" t="s">
        <v>88</v>
      </c>
      <c r="L769" s="85"/>
    </row>
    <row r="770" s="341" customFormat="1" ht="48" spans="1:12">
      <c r="A770" s="43" t="s">
        <v>1907</v>
      </c>
      <c r="B770" s="43" t="s">
        <v>1908</v>
      </c>
      <c r="C770" s="69" t="s">
        <v>1814</v>
      </c>
      <c r="D770" s="68" t="s">
        <v>203</v>
      </c>
      <c r="E770" s="69" t="s">
        <v>16</v>
      </c>
      <c r="F770" s="68" t="s">
        <v>34</v>
      </c>
      <c r="G770" s="69" t="s">
        <v>16</v>
      </c>
      <c r="H770" s="426">
        <v>65</v>
      </c>
      <c r="I770" s="426">
        <v>52</v>
      </c>
      <c r="J770" s="426">
        <v>45</v>
      </c>
      <c r="K770" s="424" t="s">
        <v>88</v>
      </c>
      <c r="L770" s="85"/>
    </row>
    <row r="771" s="341" customFormat="1" ht="48" spans="1:12">
      <c r="A771" s="43" t="s">
        <v>1909</v>
      </c>
      <c r="B771" s="43" t="s">
        <v>1910</v>
      </c>
      <c r="C771" s="69" t="s">
        <v>1119</v>
      </c>
      <c r="D771" s="68" t="s">
        <v>203</v>
      </c>
      <c r="E771" s="69" t="s">
        <v>16</v>
      </c>
      <c r="F771" s="68" t="s">
        <v>34</v>
      </c>
      <c r="G771" s="69" t="s">
        <v>16</v>
      </c>
      <c r="H771" s="426">
        <v>65</v>
      </c>
      <c r="I771" s="426">
        <v>52</v>
      </c>
      <c r="J771" s="426">
        <v>45</v>
      </c>
      <c r="K771" s="424" t="s">
        <v>88</v>
      </c>
      <c r="L771" s="85"/>
    </row>
    <row r="772" s="341" customFormat="1" ht="48" spans="1:12">
      <c r="A772" s="43" t="s">
        <v>1911</v>
      </c>
      <c r="B772" s="43" t="s">
        <v>1912</v>
      </c>
      <c r="C772" s="69" t="s">
        <v>1119</v>
      </c>
      <c r="D772" s="68" t="s">
        <v>203</v>
      </c>
      <c r="E772" s="69" t="s">
        <v>16</v>
      </c>
      <c r="F772" s="68" t="s">
        <v>34</v>
      </c>
      <c r="G772" s="69" t="s">
        <v>16</v>
      </c>
      <c r="H772" s="426">
        <v>65</v>
      </c>
      <c r="I772" s="426">
        <v>52</v>
      </c>
      <c r="J772" s="426">
        <v>45</v>
      </c>
      <c r="K772" s="424" t="s">
        <v>88</v>
      </c>
      <c r="L772" s="85"/>
    </row>
    <row r="773" s="341" customFormat="1" ht="48" spans="1:12">
      <c r="A773" s="43" t="s">
        <v>1913</v>
      </c>
      <c r="B773" s="43" t="s">
        <v>1914</v>
      </c>
      <c r="C773" s="69" t="s">
        <v>1119</v>
      </c>
      <c r="D773" s="68" t="s">
        <v>203</v>
      </c>
      <c r="E773" s="69" t="s">
        <v>16</v>
      </c>
      <c r="F773" s="68" t="s">
        <v>34</v>
      </c>
      <c r="G773" s="69" t="s">
        <v>16</v>
      </c>
      <c r="H773" s="426">
        <v>65</v>
      </c>
      <c r="I773" s="426">
        <v>52</v>
      </c>
      <c r="J773" s="426">
        <v>45</v>
      </c>
      <c r="K773" s="424" t="s">
        <v>88</v>
      </c>
      <c r="L773" s="85"/>
    </row>
    <row r="774" s="341" customFormat="1" ht="48" spans="1:12">
      <c r="A774" s="43" t="s">
        <v>1915</v>
      </c>
      <c r="B774" s="43" t="s">
        <v>1916</v>
      </c>
      <c r="C774" s="69" t="s">
        <v>1119</v>
      </c>
      <c r="D774" s="68" t="s">
        <v>203</v>
      </c>
      <c r="E774" s="69" t="s">
        <v>16</v>
      </c>
      <c r="F774" s="68" t="s">
        <v>34</v>
      </c>
      <c r="G774" s="69" t="s">
        <v>16</v>
      </c>
      <c r="H774" s="426">
        <v>20</v>
      </c>
      <c r="I774" s="426">
        <v>16</v>
      </c>
      <c r="J774" s="426">
        <v>14</v>
      </c>
      <c r="K774" s="424" t="s">
        <v>88</v>
      </c>
      <c r="L774" s="85"/>
    </row>
    <row r="775" s="341" customFormat="1" ht="48" spans="1:12">
      <c r="A775" s="43" t="s">
        <v>1917</v>
      </c>
      <c r="B775" s="43" t="s">
        <v>1918</v>
      </c>
      <c r="C775" s="69" t="s">
        <v>1119</v>
      </c>
      <c r="D775" s="68" t="s">
        <v>203</v>
      </c>
      <c r="E775" s="69" t="s">
        <v>16</v>
      </c>
      <c r="F775" s="68" t="s">
        <v>34</v>
      </c>
      <c r="G775" s="69" t="s">
        <v>16</v>
      </c>
      <c r="H775" s="426">
        <v>20</v>
      </c>
      <c r="I775" s="426">
        <v>16</v>
      </c>
      <c r="J775" s="426">
        <v>14</v>
      </c>
      <c r="K775" s="424" t="s">
        <v>88</v>
      </c>
      <c r="L775" s="85"/>
    </row>
    <row r="776" s="341" customFormat="1" ht="48" spans="1:12">
      <c r="A776" s="43" t="s">
        <v>1919</v>
      </c>
      <c r="B776" s="43" t="s">
        <v>1920</v>
      </c>
      <c r="C776" s="69" t="s">
        <v>1814</v>
      </c>
      <c r="D776" s="68" t="s">
        <v>203</v>
      </c>
      <c r="E776" s="69" t="s">
        <v>16</v>
      </c>
      <c r="F776" s="68" t="s">
        <v>34</v>
      </c>
      <c r="G776" s="69" t="s">
        <v>16</v>
      </c>
      <c r="H776" s="426">
        <v>55</v>
      </c>
      <c r="I776" s="426">
        <v>45</v>
      </c>
      <c r="J776" s="426">
        <v>40</v>
      </c>
      <c r="K776" s="424" t="s">
        <v>88</v>
      </c>
      <c r="L776" s="85"/>
    </row>
    <row r="777" s="341" customFormat="1" ht="48" spans="1:12">
      <c r="A777" s="43" t="s">
        <v>1921</v>
      </c>
      <c r="B777" s="43" t="s">
        <v>1922</v>
      </c>
      <c r="C777" s="69" t="s">
        <v>1814</v>
      </c>
      <c r="D777" s="68" t="s">
        <v>203</v>
      </c>
      <c r="E777" s="69" t="s">
        <v>16</v>
      </c>
      <c r="F777" s="68" t="s">
        <v>34</v>
      </c>
      <c r="G777" s="69" t="s">
        <v>16</v>
      </c>
      <c r="H777" s="426">
        <v>45</v>
      </c>
      <c r="I777" s="426">
        <v>36</v>
      </c>
      <c r="J777" s="426">
        <v>32</v>
      </c>
      <c r="K777" s="424" t="s">
        <v>88</v>
      </c>
      <c r="L777" s="85"/>
    </row>
    <row r="778" s="341" customFormat="1" ht="48" spans="1:12">
      <c r="A778" s="43" t="s">
        <v>1923</v>
      </c>
      <c r="B778" s="43" t="s">
        <v>1924</v>
      </c>
      <c r="C778" s="69" t="s">
        <v>1119</v>
      </c>
      <c r="D778" s="68" t="s">
        <v>203</v>
      </c>
      <c r="E778" s="69" t="s">
        <v>16</v>
      </c>
      <c r="F778" s="68" t="s">
        <v>34</v>
      </c>
      <c r="G778" s="69" t="s">
        <v>16</v>
      </c>
      <c r="H778" s="426">
        <v>75</v>
      </c>
      <c r="I778" s="426">
        <v>60</v>
      </c>
      <c r="J778" s="426">
        <v>53</v>
      </c>
      <c r="K778" s="424" t="s">
        <v>88</v>
      </c>
      <c r="L778" s="85"/>
    </row>
    <row r="779" s="341" customFormat="1" ht="48" spans="1:12">
      <c r="A779" s="43" t="s">
        <v>1925</v>
      </c>
      <c r="B779" s="43" t="s">
        <v>1926</v>
      </c>
      <c r="C779" s="69" t="s">
        <v>1119</v>
      </c>
      <c r="D779" s="68" t="s">
        <v>203</v>
      </c>
      <c r="E779" s="69" t="s">
        <v>16</v>
      </c>
      <c r="F779" s="68" t="s">
        <v>34</v>
      </c>
      <c r="G779" s="69" t="s">
        <v>16</v>
      </c>
      <c r="H779" s="426">
        <v>75</v>
      </c>
      <c r="I779" s="426">
        <v>60</v>
      </c>
      <c r="J779" s="426">
        <v>53</v>
      </c>
      <c r="K779" s="424" t="s">
        <v>88</v>
      </c>
      <c r="L779" s="85"/>
    </row>
    <row r="780" s="341" customFormat="1" ht="48" spans="1:12">
      <c r="A780" s="43" t="s">
        <v>1927</v>
      </c>
      <c r="B780" s="43" t="s">
        <v>1928</v>
      </c>
      <c r="C780" s="69" t="s">
        <v>1814</v>
      </c>
      <c r="D780" s="68" t="s">
        <v>203</v>
      </c>
      <c r="E780" s="69" t="s">
        <v>16</v>
      </c>
      <c r="F780" s="68" t="s">
        <v>34</v>
      </c>
      <c r="G780" s="69" t="s">
        <v>16</v>
      </c>
      <c r="H780" s="426">
        <v>75</v>
      </c>
      <c r="I780" s="426">
        <v>60</v>
      </c>
      <c r="J780" s="426">
        <v>53</v>
      </c>
      <c r="K780" s="424" t="s">
        <v>88</v>
      </c>
      <c r="L780" s="85"/>
    </row>
    <row r="781" s="341" customFormat="1" ht="48" spans="1:12">
      <c r="A781" s="43" t="s">
        <v>1929</v>
      </c>
      <c r="B781" s="43" t="s">
        <v>1930</v>
      </c>
      <c r="C781" s="69" t="s">
        <v>1814</v>
      </c>
      <c r="D781" s="68" t="s">
        <v>203</v>
      </c>
      <c r="E781" s="69" t="s">
        <v>16</v>
      </c>
      <c r="F781" s="68" t="s">
        <v>34</v>
      </c>
      <c r="G781" s="69" t="s">
        <v>16</v>
      </c>
      <c r="H781" s="426">
        <v>55</v>
      </c>
      <c r="I781" s="426">
        <v>45</v>
      </c>
      <c r="J781" s="426">
        <v>40</v>
      </c>
      <c r="K781" s="424" t="s">
        <v>88</v>
      </c>
      <c r="L781" s="85"/>
    </row>
    <row r="782" s="341" customFormat="1" ht="48" spans="1:12">
      <c r="A782" s="43" t="s">
        <v>1931</v>
      </c>
      <c r="B782" s="43" t="s">
        <v>1932</v>
      </c>
      <c r="C782" s="69" t="s">
        <v>1119</v>
      </c>
      <c r="D782" s="68" t="s">
        <v>203</v>
      </c>
      <c r="E782" s="69" t="s">
        <v>16</v>
      </c>
      <c r="F782" s="68" t="s">
        <v>34</v>
      </c>
      <c r="G782" s="69" t="s">
        <v>16</v>
      </c>
      <c r="H782" s="426">
        <v>45</v>
      </c>
      <c r="I782" s="426">
        <v>36</v>
      </c>
      <c r="J782" s="426">
        <v>32</v>
      </c>
      <c r="K782" s="424" t="s">
        <v>88</v>
      </c>
      <c r="L782" s="85"/>
    </row>
    <row r="783" s="341" customFormat="1" ht="48" spans="1:12">
      <c r="A783" s="43" t="s">
        <v>1933</v>
      </c>
      <c r="B783" s="43" t="s">
        <v>1934</v>
      </c>
      <c r="C783" s="69" t="s">
        <v>1119</v>
      </c>
      <c r="D783" s="68" t="s">
        <v>203</v>
      </c>
      <c r="E783" s="69" t="s">
        <v>16</v>
      </c>
      <c r="F783" s="68" t="s">
        <v>34</v>
      </c>
      <c r="G783" s="69" t="s">
        <v>16</v>
      </c>
      <c r="H783" s="426">
        <v>45</v>
      </c>
      <c r="I783" s="426">
        <v>36</v>
      </c>
      <c r="J783" s="426">
        <v>32</v>
      </c>
      <c r="K783" s="424" t="s">
        <v>88</v>
      </c>
      <c r="L783" s="85"/>
    </row>
    <row r="784" s="341" customFormat="1" ht="48" spans="1:12">
      <c r="A784" s="43" t="s">
        <v>1935</v>
      </c>
      <c r="B784" s="43" t="s">
        <v>1936</v>
      </c>
      <c r="C784" s="69" t="s">
        <v>1119</v>
      </c>
      <c r="D784" s="68" t="s">
        <v>203</v>
      </c>
      <c r="E784" s="69" t="s">
        <v>16</v>
      </c>
      <c r="F784" s="68" t="s">
        <v>34</v>
      </c>
      <c r="G784" s="69" t="s">
        <v>16</v>
      </c>
      <c r="H784" s="426">
        <v>75</v>
      </c>
      <c r="I784" s="426">
        <v>60</v>
      </c>
      <c r="J784" s="426">
        <v>53</v>
      </c>
      <c r="K784" s="424" t="s">
        <v>88</v>
      </c>
      <c r="L784" s="85"/>
    </row>
    <row r="785" s="341" customFormat="1" ht="48" spans="1:12">
      <c r="A785" s="43" t="s">
        <v>1937</v>
      </c>
      <c r="B785" s="43" t="s">
        <v>1938</v>
      </c>
      <c r="C785" s="69" t="s">
        <v>1814</v>
      </c>
      <c r="D785" s="68" t="s">
        <v>203</v>
      </c>
      <c r="E785" s="69" t="s">
        <v>16</v>
      </c>
      <c r="F785" s="68" t="s">
        <v>34</v>
      </c>
      <c r="G785" s="69" t="s">
        <v>16</v>
      </c>
      <c r="H785" s="426">
        <v>95</v>
      </c>
      <c r="I785" s="426">
        <v>76</v>
      </c>
      <c r="J785" s="426">
        <v>67</v>
      </c>
      <c r="K785" s="424" t="s">
        <v>88</v>
      </c>
      <c r="L785" s="85"/>
    </row>
    <row r="786" s="341" customFormat="1" ht="48" spans="1:12">
      <c r="A786" s="43" t="s">
        <v>1939</v>
      </c>
      <c r="B786" s="43" t="s">
        <v>1940</v>
      </c>
      <c r="C786" s="69" t="s">
        <v>1814</v>
      </c>
      <c r="D786" s="68" t="s">
        <v>203</v>
      </c>
      <c r="E786" s="69" t="s">
        <v>16</v>
      </c>
      <c r="F786" s="68" t="s">
        <v>34</v>
      </c>
      <c r="G786" s="69" t="s">
        <v>16</v>
      </c>
      <c r="H786" s="426">
        <v>55</v>
      </c>
      <c r="I786" s="426">
        <v>45</v>
      </c>
      <c r="J786" s="426">
        <v>40</v>
      </c>
      <c r="K786" s="424" t="s">
        <v>88</v>
      </c>
      <c r="L786" s="85"/>
    </row>
    <row r="787" s="341" customFormat="1" ht="48" spans="1:12">
      <c r="A787" s="43" t="s">
        <v>1941</v>
      </c>
      <c r="B787" s="43" t="s">
        <v>1942</v>
      </c>
      <c r="C787" s="69" t="s">
        <v>1119</v>
      </c>
      <c r="D787" s="68" t="s">
        <v>203</v>
      </c>
      <c r="E787" s="69" t="s">
        <v>16</v>
      </c>
      <c r="F787" s="68" t="s">
        <v>34</v>
      </c>
      <c r="G787" s="69" t="s">
        <v>16</v>
      </c>
      <c r="H787" s="426">
        <v>25</v>
      </c>
      <c r="I787" s="426">
        <v>20</v>
      </c>
      <c r="J787" s="426">
        <v>18</v>
      </c>
      <c r="K787" s="442" t="s">
        <v>88</v>
      </c>
      <c r="L787" s="85"/>
    </row>
    <row r="788" s="341" customFormat="1" ht="48" spans="1:12">
      <c r="A788" s="43" t="s">
        <v>1943</v>
      </c>
      <c r="B788" s="43" t="s">
        <v>1944</v>
      </c>
      <c r="C788" s="69" t="s">
        <v>1814</v>
      </c>
      <c r="D788" s="68" t="s">
        <v>203</v>
      </c>
      <c r="E788" s="69" t="s">
        <v>16</v>
      </c>
      <c r="F788" s="68" t="s">
        <v>34</v>
      </c>
      <c r="G788" s="69" t="s">
        <v>16</v>
      </c>
      <c r="H788" s="426">
        <v>30</v>
      </c>
      <c r="I788" s="426">
        <v>25</v>
      </c>
      <c r="J788" s="426">
        <v>20</v>
      </c>
      <c r="K788" s="442" t="s">
        <v>88</v>
      </c>
      <c r="L788" s="85"/>
    </row>
    <row r="789" s="341" customFormat="1" ht="48" spans="1:12">
      <c r="A789" s="43" t="s">
        <v>1945</v>
      </c>
      <c r="B789" s="43" t="s">
        <v>1946</v>
      </c>
      <c r="C789" s="69" t="s">
        <v>1814</v>
      </c>
      <c r="D789" s="68" t="s">
        <v>203</v>
      </c>
      <c r="E789" s="69" t="s">
        <v>16</v>
      </c>
      <c r="F789" s="68" t="s">
        <v>34</v>
      </c>
      <c r="G789" s="69" t="s">
        <v>16</v>
      </c>
      <c r="H789" s="426">
        <v>35</v>
      </c>
      <c r="I789" s="426">
        <v>28</v>
      </c>
      <c r="J789" s="426">
        <v>25</v>
      </c>
      <c r="K789" s="424" t="s">
        <v>88</v>
      </c>
      <c r="L789" s="85"/>
    </row>
    <row r="790" s="341" customFormat="1" ht="48" spans="1:12">
      <c r="A790" s="43" t="s">
        <v>1947</v>
      </c>
      <c r="B790" s="43" t="s">
        <v>1948</v>
      </c>
      <c r="C790" s="69" t="s">
        <v>1814</v>
      </c>
      <c r="D790" s="68" t="s">
        <v>203</v>
      </c>
      <c r="E790" s="69" t="s">
        <v>16</v>
      </c>
      <c r="F790" s="68" t="s">
        <v>34</v>
      </c>
      <c r="G790" s="69" t="s">
        <v>16</v>
      </c>
      <c r="H790" s="426">
        <v>30</v>
      </c>
      <c r="I790" s="426">
        <v>25</v>
      </c>
      <c r="J790" s="426">
        <v>20</v>
      </c>
      <c r="K790" s="424" t="s">
        <v>88</v>
      </c>
      <c r="L790" s="85"/>
    </row>
    <row r="791" s="341" customFormat="1" ht="48" spans="1:12">
      <c r="A791" s="43" t="s">
        <v>1949</v>
      </c>
      <c r="B791" s="43" t="s">
        <v>1950</v>
      </c>
      <c r="C791" s="69" t="s">
        <v>1814</v>
      </c>
      <c r="D791" s="68" t="s">
        <v>203</v>
      </c>
      <c r="E791" s="69" t="s">
        <v>16</v>
      </c>
      <c r="F791" s="68" t="s">
        <v>34</v>
      </c>
      <c r="G791" s="69" t="s">
        <v>16</v>
      </c>
      <c r="H791" s="426">
        <v>65</v>
      </c>
      <c r="I791" s="426">
        <v>52</v>
      </c>
      <c r="J791" s="426">
        <v>40</v>
      </c>
      <c r="K791" s="424" t="s">
        <v>88</v>
      </c>
      <c r="L791" s="85"/>
    </row>
    <row r="792" s="341" customFormat="1" ht="48" spans="1:12">
      <c r="A792" s="43" t="s">
        <v>1951</v>
      </c>
      <c r="B792" s="43" t="s">
        <v>1952</v>
      </c>
      <c r="C792" s="69" t="s">
        <v>1119</v>
      </c>
      <c r="D792" s="68" t="s">
        <v>203</v>
      </c>
      <c r="E792" s="69" t="s">
        <v>16</v>
      </c>
      <c r="F792" s="68" t="s">
        <v>34</v>
      </c>
      <c r="G792" s="69" t="s">
        <v>16</v>
      </c>
      <c r="H792" s="426">
        <v>30</v>
      </c>
      <c r="I792" s="426">
        <v>25</v>
      </c>
      <c r="J792" s="426">
        <v>20</v>
      </c>
      <c r="K792" s="424" t="s">
        <v>88</v>
      </c>
      <c r="L792" s="85"/>
    </row>
    <row r="793" s="341" customFormat="1" ht="48" spans="1:12">
      <c r="A793" s="43" t="s">
        <v>1953</v>
      </c>
      <c r="B793" s="43" t="s">
        <v>1954</v>
      </c>
      <c r="C793" s="69" t="s">
        <v>1814</v>
      </c>
      <c r="D793" s="68" t="s">
        <v>203</v>
      </c>
      <c r="E793" s="69" t="s">
        <v>16</v>
      </c>
      <c r="F793" s="68" t="s">
        <v>34</v>
      </c>
      <c r="G793" s="69" t="s">
        <v>16</v>
      </c>
      <c r="H793" s="426">
        <v>30</v>
      </c>
      <c r="I793" s="426">
        <v>25</v>
      </c>
      <c r="J793" s="426">
        <v>20</v>
      </c>
      <c r="K793" s="424" t="s">
        <v>88</v>
      </c>
      <c r="L793" s="85"/>
    </row>
    <row r="794" s="341" customFormat="1" ht="48" spans="1:12">
      <c r="A794" s="43" t="s">
        <v>1955</v>
      </c>
      <c r="B794" s="43" t="s">
        <v>1956</v>
      </c>
      <c r="C794" s="69" t="s">
        <v>1119</v>
      </c>
      <c r="D794" s="68" t="s">
        <v>203</v>
      </c>
      <c r="E794" s="69" t="s">
        <v>16</v>
      </c>
      <c r="F794" s="68" t="s">
        <v>34</v>
      </c>
      <c r="G794" s="69" t="s">
        <v>16</v>
      </c>
      <c r="H794" s="426">
        <v>85</v>
      </c>
      <c r="I794" s="426">
        <v>68</v>
      </c>
      <c r="J794" s="426">
        <v>60</v>
      </c>
      <c r="K794" s="424" t="s">
        <v>88</v>
      </c>
      <c r="L794" s="85"/>
    </row>
    <row r="795" s="341" customFormat="1" ht="48" spans="1:12">
      <c r="A795" s="43" t="s">
        <v>1957</v>
      </c>
      <c r="B795" s="43" t="s">
        <v>1958</v>
      </c>
      <c r="C795" s="69" t="s">
        <v>1814</v>
      </c>
      <c r="D795" s="68" t="s">
        <v>203</v>
      </c>
      <c r="E795" s="69" t="s">
        <v>16</v>
      </c>
      <c r="F795" s="68" t="s">
        <v>34</v>
      </c>
      <c r="G795" s="69" t="s">
        <v>16</v>
      </c>
      <c r="H795" s="426">
        <v>85</v>
      </c>
      <c r="I795" s="426">
        <v>68</v>
      </c>
      <c r="J795" s="426">
        <v>60</v>
      </c>
      <c r="K795" s="424" t="s">
        <v>88</v>
      </c>
      <c r="L795" s="85"/>
    </row>
    <row r="796" s="341" customFormat="1" ht="48" spans="1:12">
      <c r="A796" s="43" t="s">
        <v>1959</v>
      </c>
      <c r="B796" s="43" t="s">
        <v>1960</v>
      </c>
      <c r="C796" s="69" t="s">
        <v>1119</v>
      </c>
      <c r="D796" s="68" t="s">
        <v>203</v>
      </c>
      <c r="E796" s="69" t="s">
        <v>16</v>
      </c>
      <c r="F796" s="68" t="s">
        <v>34</v>
      </c>
      <c r="G796" s="69" t="s">
        <v>16</v>
      </c>
      <c r="H796" s="426">
        <v>30</v>
      </c>
      <c r="I796" s="426">
        <v>25</v>
      </c>
      <c r="J796" s="426">
        <v>20</v>
      </c>
      <c r="K796" s="424" t="s">
        <v>88</v>
      </c>
      <c r="L796" s="85"/>
    </row>
    <row r="797" s="341" customFormat="1" ht="48" spans="1:12">
      <c r="A797" s="43" t="s">
        <v>1961</v>
      </c>
      <c r="B797" s="43" t="s">
        <v>1962</v>
      </c>
      <c r="C797" s="69" t="s">
        <v>1814</v>
      </c>
      <c r="D797" s="68" t="s">
        <v>203</v>
      </c>
      <c r="E797" s="69" t="s">
        <v>16</v>
      </c>
      <c r="F797" s="68" t="s">
        <v>34</v>
      </c>
      <c r="G797" s="69" t="s">
        <v>16</v>
      </c>
      <c r="H797" s="426">
        <v>65</v>
      </c>
      <c r="I797" s="426">
        <v>52</v>
      </c>
      <c r="J797" s="426">
        <v>45</v>
      </c>
      <c r="K797" s="424" t="s">
        <v>88</v>
      </c>
      <c r="L797" s="85"/>
    </row>
    <row r="798" s="341" customFormat="1" ht="48" spans="1:12">
      <c r="A798" s="43" t="s">
        <v>1963</v>
      </c>
      <c r="B798" s="43" t="s">
        <v>1964</v>
      </c>
      <c r="C798" s="69" t="s">
        <v>1814</v>
      </c>
      <c r="D798" s="68" t="s">
        <v>203</v>
      </c>
      <c r="E798" s="69" t="s">
        <v>16</v>
      </c>
      <c r="F798" s="68" t="s">
        <v>34</v>
      </c>
      <c r="G798" s="69" t="s">
        <v>16</v>
      </c>
      <c r="H798" s="426">
        <v>30</v>
      </c>
      <c r="I798" s="426">
        <v>25</v>
      </c>
      <c r="J798" s="426">
        <v>20</v>
      </c>
      <c r="K798" s="424" t="s">
        <v>88</v>
      </c>
      <c r="L798" s="85"/>
    </row>
    <row r="799" s="341" customFormat="1" ht="48" spans="1:12">
      <c r="A799" s="43" t="s">
        <v>1965</v>
      </c>
      <c r="B799" s="43" t="s">
        <v>1966</v>
      </c>
      <c r="C799" s="69" t="s">
        <v>1119</v>
      </c>
      <c r="D799" s="68" t="s">
        <v>203</v>
      </c>
      <c r="E799" s="69" t="s">
        <v>16</v>
      </c>
      <c r="F799" s="68" t="s">
        <v>34</v>
      </c>
      <c r="G799" s="69" t="s">
        <v>16</v>
      </c>
      <c r="H799" s="426">
        <v>50</v>
      </c>
      <c r="I799" s="426">
        <v>40</v>
      </c>
      <c r="J799" s="426">
        <v>35</v>
      </c>
      <c r="K799" s="424" t="s">
        <v>88</v>
      </c>
      <c r="L799" s="85"/>
    </row>
    <row r="800" s="341" customFormat="1" ht="48" spans="1:12">
      <c r="A800" s="43" t="s">
        <v>1967</v>
      </c>
      <c r="B800" s="43" t="s">
        <v>1968</v>
      </c>
      <c r="C800" s="69" t="s">
        <v>1119</v>
      </c>
      <c r="D800" s="68" t="s">
        <v>203</v>
      </c>
      <c r="E800" s="69" t="s">
        <v>16</v>
      </c>
      <c r="F800" s="68" t="s">
        <v>34</v>
      </c>
      <c r="G800" s="69" t="s">
        <v>16</v>
      </c>
      <c r="H800" s="426">
        <v>30</v>
      </c>
      <c r="I800" s="426">
        <v>25</v>
      </c>
      <c r="J800" s="426">
        <v>20</v>
      </c>
      <c r="K800" s="424" t="s">
        <v>88</v>
      </c>
      <c r="L800" s="85"/>
    </row>
    <row r="801" s="341" customFormat="1" ht="48" spans="1:12">
      <c r="A801" s="43" t="s">
        <v>1969</v>
      </c>
      <c r="B801" s="43" t="s">
        <v>1970</v>
      </c>
      <c r="C801" s="69" t="s">
        <v>1119</v>
      </c>
      <c r="D801" s="68" t="s">
        <v>203</v>
      </c>
      <c r="E801" s="69" t="s">
        <v>16</v>
      </c>
      <c r="F801" s="68" t="s">
        <v>34</v>
      </c>
      <c r="G801" s="69" t="s">
        <v>16</v>
      </c>
      <c r="H801" s="426">
        <v>75</v>
      </c>
      <c r="I801" s="426">
        <v>60</v>
      </c>
      <c r="J801" s="426">
        <v>53</v>
      </c>
      <c r="K801" s="424" t="s">
        <v>88</v>
      </c>
      <c r="L801" s="85"/>
    </row>
    <row r="802" s="341" customFormat="1" ht="48" spans="1:12">
      <c r="A802" s="43" t="s">
        <v>1971</v>
      </c>
      <c r="B802" s="43" t="s">
        <v>1972</v>
      </c>
      <c r="C802" s="69" t="s">
        <v>1814</v>
      </c>
      <c r="D802" s="68" t="s">
        <v>203</v>
      </c>
      <c r="E802" s="69" t="s">
        <v>16</v>
      </c>
      <c r="F802" s="68" t="s">
        <v>34</v>
      </c>
      <c r="G802" s="69" t="s">
        <v>16</v>
      </c>
      <c r="H802" s="426">
        <v>30</v>
      </c>
      <c r="I802" s="426">
        <v>25</v>
      </c>
      <c r="J802" s="426">
        <v>20</v>
      </c>
      <c r="K802" s="424" t="s">
        <v>88</v>
      </c>
      <c r="L802" s="85"/>
    </row>
    <row r="803" s="341" customFormat="1" ht="48" spans="1:12">
      <c r="A803" s="43" t="s">
        <v>1973</v>
      </c>
      <c r="B803" s="43" t="s">
        <v>1974</v>
      </c>
      <c r="C803" s="69" t="s">
        <v>1119</v>
      </c>
      <c r="D803" s="68" t="s">
        <v>203</v>
      </c>
      <c r="E803" s="69" t="s">
        <v>16</v>
      </c>
      <c r="F803" s="68" t="s">
        <v>34</v>
      </c>
      <c r="G803" s="69" t="s">
        <v>16</v>
      </c>
      <c r="H803" s="426">
        <v>30</v>
      </c>
      <c r="I803" s="426">
        <v>25</v>
      </c>
      <c r="J803" s="426">
        <v>20</v>
      </c>
      <c r="K803" s="424" t="s">
        <v>88</v>
      </c>
      <c r="L803" s="85"/>
    </row>
    <row r="804" s="341" customFormat="1" ht="48" spans="1:12">
      <c r="A804" s="43" t="s">
        <v>1975</v>
      </c>
      <c r="B804" s="43" t="s">
        <v>1976</v>
      </c>
      <c r="C804" s="69" t="s">
        <v>1977</v>
      </c>
      <c r="D804" s="68" t="s">
        <v>203</v>
      </c>
      <c r="E804" s="69" t="s">
        <v>16</v>
      </c>
      <c r="F804" s="68" t="s">
        <v>256</v>
      </c>
      <c r="G804" s="69" t="s">
        <v>16</v>
      </c>
      <c r="H804" s="426">
        <v>55</v>
      </c>
      <c r="I804" s="426">
        <v>45</v>
      </c>
      <c r="J804" s="426">
        <v>40</v>
      </c>
      <c r="K804" s="424" t="s">
        <v>88</v>
      </c>
      <c r="L804" s="85"/>
    </row>
    <row r="805" s="341" customFormat="1" ht="63.6" spans="1:12">
      <c r="A805" s="43" t="s">
        <v>1978</v>
      </c>
      <c r="B805" s="43" t="s">
        <v>1979</v>
      </c>
      <c r="C805" s="69" t="s">
        <v>1980</v>
      </c>
      <c r="D805" s="68" t="s">
        <v>203</v>
      </c>
      <c r="E805" s="69" t="s">
        <v>16</v>
      </c>
      <c r="F805" s="68" t="s">
        <v>34</v>
      </c>
      <c r="G805" s="69" t="s">
        <v>16</v>
      </c>
      <c r="H805" s="426">
        <v>30</v>
      </c>
      <c r="I805" s="426">
        <v>25</v>
      </c>
      <c r="J805" s="426">
        <v>20</v>
      </c>
      <c r="K805" s="424" t="s">
        <v>88</v>
      </c>
      <c r="L805" s="85"/>
    </row>
    <row r="806" s="341" customFormat="1" ht="48" spans="1:12">
      <c r="A806" s="43" t="s">
        <v>1981</v>
      </c>
      <c r="B806" s="43" t="s">
        <v>1982</v>
      </c>
      <c r="C806" s="69" t="s">
        <v>1119</v>
      </c>
      <c r="D806" s="68" t="s">
        <v>203</v>
      </c>
      <c r="E806" s="69" t="s">
        <v>16</v>
      </c>
      <c r="F806" s="68" t="s">
        <v>34</v>
      </c>
      <c r="G806" s="69" t="s">
        <v>16</v>
      </c>
      <c r="H806" s="426">
        <v>30</v>
      </c>
      <c r="I806" s="426">
        <v>25</v>
      </c>
      <c r="J806" s="426">
        <v>20</v>
      </c>
      <c r="K806" s="424" t="s">
        <v>88</v>
      </c>
      <c r="L806" s="85"/>
    </row>
    <row r="807" s="341" customFormat="1" ht="48" spans="1:12">
      <c r="A807" s="43" t="s">
        <v>1983</v>
      </c>
      <c r="B807" s="43" t="s">
        <v>1984</v>
      </c>
      <c r="C807" s="69" t="s">
        <v>1119</v>
      </c>
      <c r="D807" s="68" t="s">
        <v>203</v>
      </c>
      <c r="E807" s="69" t="s">
        <v>16</v>
      </c>
      <c r="F807" s="68" t="s">
        <v>34</v>
      </c>
      <c r="G807" s="69" t="s">
        <v>16</v>
      </c>
      <c r="H807" s="426" t="s">
        <v>16</v>
      </c>
      <c r="I807" s="426" t="s">
        <v>16</v>
      </c>
      <c r="J807" s="426" t="s">
        <v>16</v>
      </c>
      <c r="K807" s="424" t="s">
        <v>88</v>
      </c>
      <c r="L807" s="85"/>
    </row>
    <row r="808" s="341" customFormat="1" ht="48" spans="1:12">
      <c r="A808" s="43" t="s">
        <v>1985</v>
      </c>
      <c r="B808" s="43" t="s">
        <v>1986</v>
      </c>
      <c r="C808" s="69" t="s">
        <v>1119</v>
      </c>
      <c r="D808" s="68" t="s">
        <v>203</v>
      </c>
      <c r="E808" s="69" t="s">
        <v>16</v>
      </c>
      <c r="F808" s="68" t="s">
        <v>34</v>
      </c>
      <c r="G808" s="69" t="s">
        <v>16</v>
      </c>
      <c r="H808" s="426">
        <v>65</v>
      </c>
      <c r="I808" s="426">
        <v>52</v>
      </c>
      <c r="J808" s="426">
        <v>45</v>
      </c>
      <c r="K808" s="424" t="s">
        <v>88</v>
      </c>
      <c r="L808" s="85"/>
    </row>
    <row r="809" s="341" customFormat="1" ht="48" spans="1:12">
      <c r="A809" s="43" t="s">
        <v>1987</v>
      </c>
      <c r="B809" s="43" t="s">
        <v>1988</v>
      </c>
      <c r="C809" s="69" t="s">
        <v>1119</v>
      </c>
      <c r="D809" s="68" t="s">
        <v>203</v>
      </c>
      <c r="E809" s="69" t="s">
        <v>16</v>
      </c>
      <c r="F809" s="68" t="s">
        <v>34</v>
      </c>
      <c r="G809" s="69" t="s">
        <v>16</v>
      </c>
      <c r="H809" s="426">
        <v>55</v>
      </c>
      <c r="I809" s="426">
        <v>45</v>
      </c>
      <c r="J809" s="426">
        <v>40</v>
      </c>
      <c r="K809" s="424" t="s">
        <v>88</v>
      </c>
      <c r="L809" s="85"/>
    </row>
    <row r="810" s="341" customFormat="1" ht="48" spans="1:12">
      <c r="A810" s="43" t="s">
        <v>1989</v>
      </c>
      <c r="B810" s="43" t="s">
        <v>1990</v>
      </c>
      <c r="C810" s="69" t="s">
        <v>1119</v>
      </c>
      <c r="D810" s="68" t="s">
        <v>203</v>
      </c>
      <c r="E810" s="69" t="s">
        <v>16</v>
      </c>
      <c r="F810" s="68" t="s">
        <v>34</v>
      </c>
      <c r="G810" s="69" t="s">
        <v>16</v>
      </c>
      <c r="H810" s="426">
        <v>55</v>
      </c>
      <c r="I810" s="426">
        <v>45</v>
      </c>
      <c r="J810" s="426">
        <v>40</v>
      </c>
      <c r="K810" s="424" t="s">
        <v>88</v>
      </c>
      <c r="L810" s="85"/>
    </row>
    <row r="811" s="341" customFormat="1" ht="48" spans="1:12">
      <c r="A811" s="43" t="s">
        <v>1991</v>
      </c>
      <c r="B811" s="43" t="s">
        <v>1992</v>
      </c>
      <c r="C811" s="69" t="s">
        <v>1119</v>
      </c>
      <c r="D811" s="68" t="s">
        <v>203</v>
      </c>
      <c r="E811" s="69" t="s">
        <v>16</v>
      </c>
      <c r="F811" s="68" t="s">
        <v>34</v>
      </c>
      <c r="G811" s="69" t="s">
        <v>16</v>
      </c>
      <c r="H811" s="426">
        <v>55</v>
      </c>
      <c r="I811" s="426">
        <v>45</v>
      </c>
      <c r="J811" s="426">
        <v>40</v>
      </c>
      <c r="K811" s="424" t="s">
        <v>88</v>
      </c>
      <c r="L811" s="85"/>
    </row>
    <row r="812" s="341" customFormat="1" ht="48" spans="1:12">
      <c r="A812" s="43" t="s">
        <v>1993</v>
      </c>
      <c r="B812" s="43" t="s">
        <v>1994</v>
      </c>
      <c r="C812" s="69" t="s">
        <v>1814</v>
      </c>
      <c r="D812" s="68" t="s">
        <v>203</v>
      </c>
      <c r="E812" s="69" t="s">
        <v>16</v>
      </c>
      <c r="F812" s="68" t="s">
        <v>34</v>
      </c>
      <c r="G812" s="69" t="s">
        <v>16</v>
      </c>
      <c r="H812" s="426">
        <v>100</v>
      </c>
      <c r="I812" s="426">
        <v>80</v>
      </c>
      <c r="J812" s="426">
        <v>70</v>
      </c>
      <c r="K812" s="442" t="s">
        <v>88</v>
      </c>
      <c r="L812" s="85"/>
    </row>
    <row r="813" s="341" customFormat="1" ht="48" spans="1:12">
      <c r="A813" s="43" t="s">
        <v>1995</v>
      </c>
      <c r="B813" s="43" t="s">
        <v>1996</v>
      </c>
      <c r="C813" s="69" t="s">
        <v>1814</v>
      </c>
      <c r="D813" s="68" t="s">
        <v>203</v>
      </c>
      <c r="E813" s="69" t="s">
        <v>16</v>
      </c>
      <c r="F813" s="68" t="s">
        <v>34</v>
      </c>
      <c r="G813" s="69" t="s">
        <v>16</v>
      </c>
      <c r="H813" s="426">
        <v>55</v>
      </c>
      <c r="I813" s="426">
        <v>45</v>
      </c>
      <c r="J813" s="426">
        <v>40</v>
      </c>
      <c r="K813" s="424" t="s">
        <v>88</v>
      </c>
      <c r="L813" s="85"/>
    </row>
    <row r="814" s="341" customFormat="1" ht="48" spans="1:12">
      <c r="A814" s="43" t="s">
        <v>1997</v>
      </c>
      <c r="B814" s="43" t="s">
        <v>1998</v>
      </c>
      <c r="C814" s="69" t="s">
        <v>1814</v>
      </c>
      <c r="D814" s="68" t="s">
        <v>203</v>
      </c>
      <c r="E814" s="69" t="s">
        <v>16</v>
      </c>
      <c r="F814" s="68" t="s">
        <v>34</v>
      </c>
      <c r="G814" s="69" t="s">
        <v>16</v>
      </c>
      <c r="H814" s="426">
        <v>20</v>
      </c>
      <c r="I814" s="426">
        <v>16</v>
      </c>
      <c r="J814" s="426">
        <v>14</v>
      </c>
      <c r="K814" s="424" t="s">
        <v>88</v>
      </c>
      <c r="L814" s="85"/>
    </row>
    <row r="815" s="341" customFormat="1" ht="48" spans="1:12">
      <c r="A815" s="43" t="s">
        <v>1999</v>
      </c>
      <c r="B815" s="43" t="s">
        <v>2000</v>
      </c>
      <c r="C815" s="69" t="s">
        <v>1119</v>
      </c>
      <c r="D815" s="68" t="s">
        <v>203</v>
      </c>
      <c r="E815" s="69" t="s">
        <v>16</v>
      </c>
      <c r="F815" s="68" t="s">
        <v>34</v>
      </c>
      <c r="G815" s="69" t="s">
        <v>16</v>
      </c>
      <c r="H815" s="426">
        <v>55</v>
      </c>
      <c r="I815" s="426">
        <v>45</v>
      </c>
      <c r="J815" s="426">
        <v>40</v>
      </c>
      <c r="K815" s="424" t="s">
        <v>88</v>
      </c>
      <c r="L815" s="85"/>
    </row>
    <row r="816" s="341" customFormat="1" ht="48" spans="1:12">
      <c r="A816" s="43" t="s">
        <v>2001</v>
      </c>
      <c r="B816" s="43" t="s">
        <v>2002</v>
      </c>
      <c r="C816" s="69" t="s">
        <v>1814</v>
      </c>
      <c r="D816" s="68" t="s">
        <v>203</v>
      </c>
      <c r="E816" s="69" t="s">
        <v>16</v>
      </c>
      <c r="F816" s="68" t="s">
        <v>34</v>
      </c>
      <c r="G816" s="69" t="s">
        <v>16</v>
      </c>
      <c r="H816" s="426">
        <v>55</v>
      </c>
      <c r="I816" s="426">
        <v>45</v>
      </c>
      <c r="J816" s="426">
        <v>40</v>
      </c>
      <c r="K816" s="424" t="s">
        <v>88</v>
      </c>
      <c r="L816" s="85"/>
    </row>
    <row r="817" s="341" customFormat="1" ht="48" spans="1:12">
      <c r="A817" s="43" t="s">
        <v>2003</v>
      </c>
      <c r="B817" s="43" t="s">
        <v>2004</v>
      </c>
      <c r="C817" s="69" t="s">
        <v>1814</v>
      </c>
      <c r="D817" s="68" t="s">
        <v>203</v>
      </c>
      <c r="E817" s="69" t="s">
        <v>16</v>
      </c>
      <c r="F817" s="68" t="s">
        <v>34</v>
      </c>
      <c r="G817" s="69" t="s">
        <v>16</v>
      </c>
      <c r="H817" s="426">
        <v>20</v>
      </c>
      <c r="I817" s="426">
        <v>16</v>
      </c>
      <c r="J817" s="426">
        <v>14</v>
      </c>
      <c r="K817" s="424" t="s">
        <v>88</v>
      </c>
      <c r="L817" s="85"/>
    </row>
    <row r="818" s="341" customFormat="1" ht="48" spans="1:12">
      <c r="A818" s="43" t="s">
        <v>2005</v>
      </c>
      <c r="B818" s="43" t="s">
        <v>2006</v>
      </c>
      <c r="C818" s="69" t="s">
        <v>1119</v>
      </c>
      <c r="D818" s="68" t="s">
        <v>203</v>
      </c>
      <c r="E818" s="69" t="s">
        <v>16</v>
      </c>
      <c r="F818" s="68" t="s">
        <v>34</v>
      </c>
      <c r="G818" s="69" t="s">
        <v>16</v>
      </c>
      <c r="H818" s="426">
        <v>75</v>
      </c>
      <c r="I818" s="426">
        <v>60</v>
      </c>
      <c r="J818" s="426">
        <v>53</v>
      </c>
      <c r="K818" s="424" t="s">
        <v>88</v>
      </c>
      <c r="L818" s="85"/>
    </row>
    <row r="819" s="341" customFormat="1" ht="48" spans="1:12">
      <c r="A819" s="43" t="s">
        <v>2007</v>
      </c>
      <c r="B819" s="43" t="s">
        <v>2008</v>
      </c>
      <c r="C819" s="69" t="s">
        <v>1119</v>
      </c>
      <c r="D819" s="68" t="s">
        <v>203</v>
      </c>
      <c r="E819" s="69" t="s">
        <v>16</v>
      </c>
      <c r="F819" s="68" t="s">
        <v>34</v>
      </c>
      <c r="G819" s="69" t="s">
        <v>16</v>
      </c>
      <c r="H819" s="426">
        <v>20</v>
      </c>
      <c r="I819" s="426">
        <v>16</v>
      </c>
      <c r="J819" s="426">
        <v>14</v>
      </c>
      <c r="K819" s="424" t="s">
        <v>88</v>
      </c>
      <c r="L819" s="85"/>
    </row>
    <row r="820" s="341" customFormat="1" ht="81.6" spans="1:12">
      <c r="A820" s="43" t="s">
        <v>2009</v>
      </c>
      <c r="B820" s="43" t="s">
        <v>2010</v>
      </c>
      <c r="C820" s="69" t="s">
        <v>2011</v>
      </c>
      <c r="D820" s="68" t="s">
        <v>203</v>
      </c>
      <c r="E820" s="69" t="s">
        <v>16</v>
      </c>
      <c r="F820" s="68" t="s">
        <v>256</v>
      </c>
      <c r="G820" s="69" t="s">
        <v>16</v>
      </c>
      <c r="H820" s="426">
        <v>40</v>
      </c>
      <c r="I820" s="426">
        <v>32</v>
      </c>
      <c r="J820" s="426">
        <v>28</v>
      </c>
      <c r="K820" s="424" t="s">
        <v>88</v>
      </c>
      <c r="L820" s="85"/>
    </row>
    <row r="821" s="341" customFormat="1" ht="48" spans="1:12">
      <c r="A821" s="43" t="s">
        <v>2012</v>
      </c>
      <c r="B821" s="43" t="s">
        <v>2013</v>
      </c>
      <c r="C821" s="69" t="s">
        <v>1814</v>
      </c>
      <c r="D821" s="68" t="s">
        <v>203</v>
      </c>
      <c r="E821" s="69" t="s">
        <v>16</v>
      </c>
      <c r="F821" s="68" t="s">
        <v>34</v>
      </c>
      <c r="G821" s="69" t="s">
        <v>16</v>
      </c>
      <c r="H821" s="426">
        <v>20</v>
      </c>
      <c r="I821" s="426">
        <v>16</v>
      </c>
      <c r="J821" s="426">
        <v>14</v>
      </c>
      <c r="K821" s="424" t="s">
        <v>88</v>
      </c>
      <c r="L821" s="85"/>
    </row>
    <row r="822" s="341" customFormat="1" ht="48" spans="1:12">
      <c r="A822" s="43" t="s">
        <v>2014</v>
      </c>
      <c r="B822" s="43" t="s">
        <v>2015</v>
      </c>
      <c r="C822" s="69" t="s">
        <v>1814</v>
      </c>
      <c r="D822" s="68" t="s">
        <v>203</v>
      </c>
      <c r="E822" s="69" t="s">
        <v>16</v>
      </c>
      <c r="F822" s="68" t="s">
        <v>34</v>
      </c>
      <c r="G822" s="69" t="s">
        <v>16</v>
      </c>
      <c r="H822" s="426">
        <v>65</v>
      </c>
      <c r="I822" s="426">
        <v>52</v>
      </c>
      <c r="J822" s="426">
        <v>45</v>
      </c>
      <c r="K822" s="424" t="s">
        <v>88</v>
      </c>
      <c r="L822" s="85"/>
    </row>
    <row r="823" s="341" customFormat="1" ht="48" spans="1:12">
      <c r="A823" s="43" t="s">
        <v>2016</v>
      </c>
      <c r="B823" s="43" t="s">
        <v>2017</v>
      </c>
      <c r="C823" s="69" t="s">
        <v>1814</v>
      </c>
      <c r="D823" s="68" t="s">
        <v>203</v>
      </c>
      <c r="E823" s="69" t="s">
        <v>16</v>
      </c>
      <c r="F823" s="68" t="s">
        <v>34</v>
      </c>
      <c r="G823" s="69" t="s">
        <v>16</v>
      </c>
      <c r="H823" s="426">
        <v>20</v>
      </c>
      <c r="I823" s="426">
        <v>16</v>
      </c>
      <c r="J823" s="426">
        <v>14</v>
      </c>
      <c r="K823" s="424" t="s">
        <v>88</v>
      </c>
      <c r="L823" s="85"/>
    </row>
    <row r="824" s="341" customFormat="1" ht="48" spans="1:12">
      <c r="A824" s="43" t="s">
        <v>2018</v>
      </c>
      <c r="B824" s="43" t="s">
        <v>2019</v>
      </c>
      <c r="C824" s="69" t="s">
        <v>1119</v>
      </c>
      <c r="D824" s="68" t="s">
        <v>203</v>
      </c>
      <c r="E824" s="69" t="s">
        <v>16</v>
      </c>
      <c r="F824" s="68" t="s">
        <v>34</v>
      </c>
      <c r="G824" s="69" t="s">
        <v>16</v>
      </c>
      <c r="H824" s="426">
        <v>20</v>
      </c>
      <c r="I824" s="426">
        <v>16</v>
      </c>
      <c r="J824" s="426">
        <v>14</v>
      </c>
      <c r="K824" s="424" t="s">
        <v>88</v>
      </c>
      <c r="L824" s="85"/>
    </row>
    <row r="825" s="341" customFormat="1" ht="48" spans="1:12">
      <c r="A825" s="43" t="s">
        <v>2020</v>
      </c>
      <c r="B825" s="43" t="s">
        <v>2021</v>
      </c>
      <c r="C825" s="69" t="s">
        <v>1119</v>
      </c>
      <c r="D825" s="68" t="s">
        <v>203</v>
      </c>
      <c r="E825" s="69" t="s">
        <v>16</v>
      </c>
      <c r="F825" s="68" t="s">
        <v>34</v>
      </c>
      <c r="G825" s="69" t="s">
        <v>16</v>
      </c>
      <c r="H825" s="426">
        <v>35</v>
      </c>
      <c r="I825" s="426">
        <v>28</v>
      </c>
      <c r="J825" s="426">
        <v>25</v>
      </c>
      <c r="K825" s="424" t="s">
        <v>88</v>
      </c>
      <c r="L825" s="85"/>
    </row>
    <row r="826" s="341" customFormat="1" ht="48" spans="1:12">
      <c r="A826" s="43" t="s">
        <v>2022</v>
      </c>
      <c r="B826" s="43" t="s">
        <v>2023</v>
      </c>
      <c r="C826" s="69" t="s">
        <v>1119</v>
      </c>
      <c r="D826" s="68" t="s">
        <v>203</v>
      </c>
      <c r="E826" s="69" t="s">
        <v>16</v>
      </c>
      <c r="F826" s="68" t="s">
        <v>34</v>
      </c>
      <c r="G826" s="69" t="s">
        <v>16</v>
      </c>
      <c r="H826" s="426">
        <v>35</v>
      </c>
      <c r="I826" s="426">
        <v>28</v>
      </c>
      <c r="J826" s="426">
        <v>25</v>
      </c>
      <c r="K826" s="424" t="s">
        <v>88</v>
      </c>
      <c r="L826" s="85"/>
    </row>
    <row r="827" s="341" customFormat="1" ht="48" spans="1:12">
      <c r="A827" s="43" t="s">
        <v>2024</v>
      </c>
      <c r="B827" s="43" t="s">
        <v>2025</v>
      </c>
      <c r="C827" s="69" t="s">
        <v>1119</v>
      </c>
      <c r="D827" s="68" t="s">
        <v>203</v>
      </c>
      <c r="E827" s="69" t="s">
        <v>16</v>
      </c>
      <c r="F827" s="68" t="s">
        <v>34</v>
      </c>
      <c r="G827" s="69" t="s">
        <v>16</v>
      </c>
      <c r="H827" s="426">
        <v>20</v>
      </c>
      <c r="I827" s="426">
        <v>16</v>
      </c>
      <c r="J827" s="426">
        <v>14</v>
      </c>
      <c r="K827" s="424" t="s">
        <v>88</v>
      </c>
      <c r="L827" s="85"/>
    </row>
    <row r="828" s="341" customFormat="1" ht="48" spans="1:12">
      <c r="A828" s="43" t="s">
        <v>2026</v>
      </c>
      <c r="B828" s="43" t="s">
        <v>2027</v>
      </c>
      <c r="C828" s="69" t="s">
        <v>1119</v>
      </c>
      <c r="D828" s="68" t="s">
        <v>203</v>
      </c>
      <c r="E828" s="69" t="s">
        <v>16</v>
      </c>
      <c r="F828" s="68" t="s">
        <v>34</v>
      </c>
      <c r="G828" s="69" t="s">
        <v>16</v>
      </c>
      <c r="H828" s="426">
        <v>45</v>
      </c>
      <c r="I828" s="426">
        <v>36</v>
      </c>
      <c r="J828" s="426">
        <v>32</v>
      </c>
      <c r="K828" s="424" t="s">
        <v>88</v>
      </c>
      <c r="L828" s="85"/>
    </row>
    <row r="829" s="341" customFormat="1" ht="48" spans="1:12">
      <c r="A829" s="43" t="s">
        <v>2028</v>
      </c>
      <c r="B829" s="43" t="s">
        <v>2029</v>
      </c>
      <c r="C829" s="69" t="s">
        <v>1119</v>
      </c>
      <c r="D829" s="68" t="s">
        <v>203</v>
      </c>
      <c r="E829" s="69" t="s">
        <v>16</v>
      </c>
      <c r="F829" s="68" t="s">
        <v>34</v>
      </c>
      <c r="G829" s="69" t="s">
        <v>16</v>
      </c>
      <c r="H829" s="426">
        <v>45</v>
      </c>
      <c r="I829" s="426">
        <v>36</v>
      </c>
      <c r="J829" s="426">
        <v>32</v>
      </c>
      <c r="K829" s="424" t="s">
        <v>88</v>
      </c>
      <c r="L829" s="85"/>
    </row>
    <row r="830" s="341" customFormat="1" ht="48" spans="1:12">
      <c r="A830" s="43" t="s">
        <v>2030</v>
      </c>
      <c r="B830" s="43" t="s">
        <v>2031</v>
      </c>
      <c r="C830" s="69" t="s">
        <v>1119</v>
      </c>
      <c r="D830" s="68" t="s">
        <v>203</v>
      </c>
      <c r="E830" s="69" t="s">
        <v>16</v>
      </c>
      <c r="F830" s="68" t="s">
        <v>34</v>
      </c>
      <c r="G830" s="69" t="s">
        <v>16</v>
      </c>
      <c r="H830" s="426">
        <v>45</v>
      </c>
      <c r="I830" s="426">
        <v>36</v>
      </c>
      <c r="J830" s="426">
        <v>32</v>
      </c>
      <c r="K830" s="424" t="s">
        <v>88</v>
      </c>
      <c r="L830" s="85"/>
    </row>
    <row r="831" s="341" customFormat="1" ht="48" spans="1:12">
      <c r="A831" s="43" t="s">
        <v>2032</v>
      </c>
      <c r="B831" s="43" t="s">
        <v>2033</v>
      </c>
      <c r="C831" s="69" t="s">
        <v>2034</v>
      </c>
      <c r="D831" s="68" t="s">
        <v>177</v>
      </c>
      <c r="E831" s="69" t="s">
        <v>16</v>
      </c>
      <c r="F831" s="68" t="s">
        <v>34</v>
      </c>
      <c r="G831" s="69" t="s">
        <v>16</v>
      </c>
      <c r="H831" s="426">
        <v>45</v>
      </c>
      <c r="I831" s="426">
        <v>36</v>
      </c>
      <c r="J831" s="426">
        <v>32</v>
      </c>
      <c r="K831" s="424" t="s">
        <v>88</v>
      </c>
      <c r="L831" s="85"/>
    </row>
    <row r="832" s="341" customFormat="1" ht="48" spans="1:12">
      <c r="A832" s="43" t="s">
        <v>2035</v>
      </c>
      <c r="B832" s="43" t="s">
        <v>2036</v>
      </c>
      <c r="C832" s="69" t="s">
        <v>1119</v>
      </c>
      <c r="D832" s="68" t="s">
        <v>203</v>
      </c>
      <c r="E832" s="69" t="s">
        <v>16</v>
      </c>
      <c r="F832" s="68" t="s">
        <v>34</v>
      </c>
      <c r="G832" s="69" t="s">
        <v>16</v>
      </c>
      <c r="H832" s="426">
        <v>35</v>
      </c>
      <c r="I832" s="426">
        <v>28</v>
      </c>
      <c r="J832" s="426">
        <v>25</v>
      </c>
      <c r="K832" s="424" t="s">
        <v>88</v>
      </c>
      <c r="L832" s="85"/>
    </row>
    <row r="833" s="341" customFormat="1" ht="48" spans="1:12">
      <c r="A833" s="43" t="s">
        <v>2037</v>
      </c>
      <c r="B833" s="43" t="s">
        <v>2038</v>
      </c>
      <c r="C833" s="69" t="s">
        <v>1814</v>
      </c>
      <c r="D833" s="68" t="s">
        <v>203</v>
      </c>
      <c r="E833" s="69" t="s">
        <v>16</v>
      </c>
      <c r="F833" s="68" t="s">
        <v>34</v>
      </c>
      <c r="G833" s="69" t="s">
        <v>16</v>
      </c>
      <c r="H833" s="426">
        <v>35</v>
      </c>
      <c r="I833" s="426">
        <v>28</v>
      </c>
      <c r="J833" s="426">
        <v>25</v>
      </c>
      <c r="K833" s="424" t="s">
        <v>88</v>
      </c>
      <c r="L833" s="85"/>
    </row>
    <row r="834" s="341" customFormat="1" ht="48" spans="1:12">
      <c r="A834" s="43" t="s">
        <v>2039</v>
      </c>
      <c r="B834" s="43" t="s">
        <v>2040</v>
      </c>
      <c r="C834" s="69" t="s">
        <v>1814</v>
      </c>
      <c r="D834" s="68" t="s">
        <v>203</v>
      </c>
      <c r="E834" s="69" t="s">
        <v>16</v>
      </c>
      <c r="F834" s="68" t="s">
        <v>34</v>
      </c>
      <c r="G834" s="69" t="s">
        <v>16</v>
      </c>
      <c r="H834" s="426">
        <v>35</v>
      </c>
      <c r="I834" s="426">
        <v>28</v>
      </c>
      <c r="J834" s="426">
        <v>25</v>
      </c>
      <c r="K834" s="424" t="s">
        <v>88</v>
      </c>
      <c r="L834" s="85"/>
    </row>
    <row r="835" s="341" customFormat="1" ht="48" spans="1:12">
      <c r="A835" s="43" t="s">
        <v>2041</v>
      </c>
      <c r="B835" s="43" t="s">
        <v>2042</v>
      </c>
      <c r="C835" s="69" t="s">
        <v>1119</v>
      </c>
      <c r="D835" s="68" t="s">
        <v>203</v>
      </c>
      <c r="E835" s="69" t="s">
        <v>16</v>
      </c>
      <c r="F835" s="68" t="s">
        <v>34</v>
      </c>
      <c r="G835" s="69" t="s">
        <v>16</v>
      </c>
      <c r="H835" s="426">
        <v>45</v>
      </c>
      <c r="I835" s="426">
        <v>36</v>
      </c>
      <c r="J835" s="426">
        <v>32</v>
      </c>
      <c r="K835" s="424" t="s">
        <v>88</v>
      </c>
      <c r="L835" s="85"/>
    </row>
    <row r="836" s="341" customFormat="1" ht="48" spans="1:12">
      <c r="A836" s="43" t="s">
        <v>2043</v>
      </c>
      <c r="B836" s="43" t="s">
        <v>2044</v>
      </c>
      <c r="C836" s="69" t="s">
        <v>1119</v>
      </c>
      <c r="D836" s="68" t="s">
        <v>203</v>
      </c>
      <c r="E836" s="69" t="s">
        <v>16</v>
      </c>
      <c r="F836" s="68" t="s">
        <v>34</v>
      </c>
      <c r="G836" s="69" t="s">
        <v>16</v>
      </c>
      <c r="H836" s="426">
        <v>45</v>
      </c>
      <c r="I836" s="426">
        <v>36</v>
      </c>
      <c r="J836" s="426">
        <v>32</v>
      </c>
      <c r="K836" s="424" t="s">
        <v>88</v>
      </c>
      <c r="L836" s="85"/>
    </row>
    <row r="837" s="341" customFormat="1" ht="48" spans="1:12">
      <c r="A837" s="43" t="s">
        <v>2045</v>
      </c>
      <c r="B837" s="43" t="s">
        <v>2046</v>
      </c>
      <c r="C837" s="69" t="s">
        <v>1119</v>
      </c>
      <c r="D837" s="68" t="s">
        <v>203</v>
      </c>
      <c r="E837" s="69" t="s">
        <v>16</v>
      </c>
      <c r="F837" s="68" t="s">
        <v>34</v>
      </c>
      <c r="G837" s="69" t="s">
        <v>16</v>
      </c>
      <c r="H837" s="426">
        <v>25</v>
      </c>
      <c r="I837" s="426">
        <v>20</v>
      </c>
      <c r="J837" s="426">
        <v>18</v>
      </c>
      <c r="K837" s="424" t="s">
        <v>88</v>
      </c>
      <c r="L837" s="85"/>
    </row>
    <row r="838" s="341" customFormat="1" ht="48" spans="1:12">
      <c r="A838" s="43" t="s">
        <v>2047</v>
      </c>
      <c r="B838" s="43" t="s">
        <v>2048</v>
      </c>
      <c r="C838" s="69" t="s">
        <v>1119</v>
      </c>
      <c r="D838" s="68" t="s">
        <v>203</v>
      </c>
      <c r="E838" s="69" t="s">
        <v>16</v>
      </c>
      <c r="F838" s="68" t="s">
        <v>34</v>
      </c>
      <c r="G838" s="69" t="s">
        <v>16</v>
      </c>
      <c r="H838" s="426">
        <v>25</v>
      </c>
      <c r="I838" s="426">
        <v>20</v>
      </c>
      <c r="J838" s="426">
        <v>18</v>
      </c>
      <c r="K838" s="424" t="s">
        <v>88</v>
      </c>
      <c r="L838" s="85"/>
    </row>
    <row r="839" s="341" customFormat="1" ht="48" spans="1:12">
      <c r="A839" s="43" t="s">
        <v>2049</v>
      </c>
      <c r="B839" s="43" t="s">
        <v>2050</v>
      </c>
      <c r="C839" s="69" t="s">
        <v>1814</v>
      </c>
      <c r="D839" s="68" t="s">
        <v>203</v>
      </c>
      <c r="E839" s="69" t="s">
        <v>16</v>
      </c>
      <c r="F839" s="68" t="s">
        <v>34</v>
      </c>
      <c r="G839" s="69" t="s">
        <v>16</v>
      </c>
      <c r="H839" s="426">
        <v>90</v>
      </c>
      <c r="I839" s="426">
        <v>70</v>
      </c>
      <c r="J839" s="426">
        <v>60</v>
      </c>
      <c r="K839" s="424" t="s">
        <v>88</v>
      </c>
      <c r="L839" s="85"/>
    </row>
    <row r="840" s="341" customFormat="1" ht="48" spans="1:12">
      <c r="A840" s="43" t="s">
        <v>2051</v>
      </c>
      <c r="B840" s="43" t="s">
        <v>2052</v>
      </c>
      <c r="C840" s="69" t="s">
        <v>1119</v>
      </c>
      <c r="D840" s="68" t="s">
        <v>203</v>
      </c>
      <c r="E840" s="69" t="s">
        <v>16</v>
      </c>
      <c r="F840" s="68" t="s">
        <v>34</v>
      </c>
      <c r="G840" s="69" t="s">
        <v>16</v>
      </c>
      <c r="H840" s="426">
        <v>50</v>
      </c>
      <c r="I840" s="426">
        <v>40</v>
      </c>
      <c r="J840" s="426">
        <v>35</v>
      </c>
      <c r="K840" s="424" t="s">
        <v>88</v>
      </c>
      <c r="L840" s="85"/>
    </row>
    <row r="841" s="341" customFormat="1" ht="48" spans="1:12">
      <c r="A841" s="43" t="s">
        <v>2053</v>
      </c>
      <c r="B841" s="43" t="s">
        <v>2054</v>
      </c>
      <c r="C841" s="69" t="s">
        <v>1119</v>
      </c>
      <c r="D841" s="68" t="s">
        <v>203</v>
      </c>
      <c r="E841" s="69" t="s">
        <v>16</v>
      </c>
      <c r="F841" s="68" t="s">
        <v>34</v>
      </c>
      <c r="G841" s="69" t="s">
        <v>16</v>
      </c>
      <c r="H841" s="426">
        <v>50</v>
      </c>
      <c r="I841" s="426">
        <v>40</v>
      </c>
      <c r="J841" s="426">
        <v>35</v>
      </c>
      <c r="K841" s="424" t="s">
        <v>88</v>
      </c>
      <c r="L841" s="85"/>
    </row>
    <row r="842" s="341" customFormat="1" ht="48" spans="1:12">
      <c r="A842" s="43" t="s">
        <v>2055</v>
      </c>
      <c r="B842" s="43" t="s">
        <v>2056</v>
      </c>
      <c r="C842" s="69" t="s">
        <v>1119</v>
      </c>
      <c r="D842" s="68" t="s">
        <v>203</v>
      </c>
      <c r="E842" s="69" t="s">
        <v>16</v>
      </c>
      <c r="F842" s="68" t="s">
        <v>34</v>
      </c>
      <c r="G842" s="69" t="s">
        <v>16</v>
      </c>
      <c r="H842" s="426">
        <v>60</v>
      </c>
      <c r="I842" s="426">
        <v>48</v>
      </c>
      <c r="J842" s="426">
        <v>42</v>
      </c>
      <c r="K842" s="424" t="s">
        <v>88</v>
      </c>
      <c r="L842" s="85"/>
    </row>
    <row r="843" s="341" customFormat="1" ht="48" spans="1:12">
      <c r="A843" s="43" t="s">
        <v>2057</v>
      </c>
      <c r="B843" s="43" t="s">
        <v>2058</v>
      </c>
      <c r="C843" s="69" t="s">
        <v>1814</v>
      </c>
      <c r="D843" s="68" t="s">
        <v>203</v>
      </c>
      <c r="E843" s="69" t="s">
        <v>16</v>
      </c>
      <c r="F843" s="68" t="s">
        <v>34</v>
      </c>
      <c r="G843" s="69" t="s">
        <v>16</v>
      </c>
      <c r="H843" s="426">
        <v>40</v>
      </c>
      <c r="I843" s="426">
        <v>32</v>
      </c>
      <c r="J843" s="426">
        <v>28</v>
      </c>
      <c r="K843" s="424" t="s">
        <v>88</v>
      </c>
      <c r="L843" s="85"/>
    </row>
    <row r="844" s="341" customFormat="1" ht="48" spans="1:12">
      <c r="A844" s="43" t="s">
        <v>2059</v>
      </c>
      <c r="B844" s="43" t="s">
        <v>2060</v>
      </c>
      <c r="C844" s="69" t="s">
        <v>1119</v>
      </c>
      <c r="D844" s="68" t="s">
        <v>203</v>
      </c>
      <c r="E844" s="69" t="s">
        <v>16</v>
      </c>
      <c r="F844" s="68" t="s">
        <v>34</v>
      </c>
      <c r="G844" s="69" t="s">
        <v>16</v>
      </c>
      <c r="H844" s="426">
        <v>20</v>
      </c>
      <c r="I844" s="426">
        <v>16</v>
      </c>
      <c r="J844" s="426">
        <v>14</v>
      </c>
      <c r="K844" s="424" t="s">
        <v>88</v>
      </c>
      <c r="L844" s="85"/>
    </row>
    <row r="845" s="341" customFormat="1" ht="48" spans="1:12">
      <c r="A845" s="43" t="s">
        <v>2061</v>
      </c>
      <c r="B845" s="43" t="s">
        <v>2062</v>
      </c>
      <c r="C845" s="69" t="s">
        <v>1119</v>
      </c>
      <c r="D845" s="68" t="s">
        <v>203</v>
      </c>
      <c r="E845" s="69" t="s">
        <v>16</v>
      </c>
      <c r="F845" s="68" t="s">
        <v>34</v>
      </c>
      <c r="G845" s="69" t="s">
        <v>16</v>
      </c>
      <c r="H845" s="426">
        <v>100</v>
      </c>
      <c r="I845" s="426">
        <v>80</v>
      </c>
      <c r="J845" s="426">
        <v>70</v>
      </c>
      <c r="K845" s="424" t="s">
        <v>88</v>
      </c>
      <c r="L845" s="85"/>
    </row>
    <row r="846" s="341" customFormat="1" ht="48" spans="1:12">
      <c r="A846" s="43" t="s">
        <v>2063</v>
      </c>
      <c r="B846" s="43" t="s">
        <v>2064</v>
      </c>
      <c r="C846" s="69" t="s">
        <v>1119</v>
      </c>
      <c r="D846" s="68" t="s">
        <v>203</v>
      </c>
      <c r="E846" s="69" t="s">
        <v>16</v>
      </c>
      <c r="F846" s="68" t="s">
        <v>34</v>
      </c>
      <c r="G846" s="69" t="s">
        <v>16</v>
      </c>
      <c r="H846" s="426">
        <v>20</v>
      </c>
      <c r="I846" s="426">
        <v>16</v>
      </c>
      <c r="J846" s="426">
        <v>14</v>
      </c>
      <c r="K846" s="424" t="s">
        <v>88</v>
      </c>
      <c r="L846" s="85"/>
    </row>
    <row r="847" s="341" customFormat="1" ht="48" spans="1:12">
      <c r="A847" s="43" t="s">
        <v>2065</v>
      </c>
      <c r="B847" s="43" t="s">
        <v>2066</v>
      </c>
      <c r="C847" s="69" t="s">
        <v>1119</v>
      </c>
      <c r="D847" s="68" t="s">
        <v>203</v>
      </c>
      <c r="E847" s="69" t="s">
        <v>16</v>
      </c>
      <c r="F847" s="68" t="s">
        <v>34</v>
      </c>
      <c r="G847" s="69" t="s">
        <v>16</v>
      </c>
      <c r="H847" s="426">
        <v>20</v>
      </c>
      <c r="I847" s="426">
        <v>16</v>
      </c>
      <c r="J847" s="426">
        <v>14</v>
      </c>
      <c r="K847" s="424" t="s">
        <v>88</v>
      </c>
      <c r="L847" s="85"/>
    </row>
    <row r="848" s="341" customFormat="1" ht="48" spans="1:12">
      <c r="A848" s="43" t="s">
        <v>2067</v>
      </c>
      <c r="B848" s="43" t="s">
        <v>2068</v>
      </c>
      <c r="C848" s="69" t="s">
        <v>1814</v>
      </c>
      <c r="D848" s="68" t="s">
        <v>203</v>
      </c>
      <c r="E848" s="69" t="s">
        <v>16</v>
      </c>
      <c r="F848" s="68" t="s">
        <v>34</v>
      </c>
      <c r="G848" s="69" t="s">
        <v>16</v>
      </c>
      <c r="H848" s="426">
        <v>20</v>
      </c>
      <c r="I848" s="426">
        <v>16</v>
      </c>
      <c r="J848" s="426">
        <v>14</v>
      </c>
      <c r="K848" s="424" t="s">
        <v>88</v>
      </c>
      <c r="L848" s="85"/>
    </row>
    <row r="849" s="341" customFormat="1" ht="48" spans="1:12">
      <c r="A849" s="43" t="s">
        <v>2069</v>
      </c>
      <c r="B849" s="43" t="s">
        <v>2070</v>
      </c>
      <c r="C849" s="69" t="s">
        <v>1119</v>
      </c>
      <c r="D849" s="68" t="s">
        <v>1709</v>
      </c>
      <c r="E849" s="69" t="s">
        <v>16</v>
      </c>
      <c r="F849" s="68" t="s">
        <v>34</v>
      </c>
      <c r="G849" s="69" t="s">
        <v>16</v>
      </c>
      <c r="H849" s="426">
        <v>60</v>
      </c>
      <c r="I849" s="426">
        <v>48</v>
      </c>
      <c r="J849" s="426">
        <v>42</v>
      </c>
      <c r="K849" s="424" t="s">
        <v>88</v>
      </c>
      <c r="L849" s="85"/>
    </row>
    <row r="850" s="341" customFormat="1" ht="31.2" spans="1:12">
      <c r="A850" s="43" t="s">
        <v>2071</v>
      </c>
      <c r="B850" s="43" t="s">
        <v>2072</v>
      </c>
      <c r="C850" s="69" t="s">
        <v>16</v>
      </c>
      <c r="D850" s="68" t="s">
        <v>16</v>
      </c>
      <c r="E850" s="69" t="s">
        <v>16</v>
      </c>
      <c r="F850" s="68"/>
      <c r="G850" s="69" t="s">
        <v>2073</v>
      </c>
      <c r="H850" s="426" t="s">
        <v>16</v>
      </c>
      <c r="I850" s="426" t="s">
        <v>16</v>
      </c>
      <c r="J850" s="426" t="s">
        <v>16</v>
      </c>
      <c r="K850" s="424"/>
      <c r="L850" s="85"/>
    </row>
    <row r="851" s="341" customFormat="1" ht="48" spans="1:12">
      <c r="A851" s="43" t="s">
        <v>2074</v>
      </c>
      <c r="B851" s="43" t="s">
        <v>2075</v>
      </c>
      <c r="C851" s="69" t="s">
        <v>1119</v>
      </c>
      <c r="D851" s="68" t="s">
        <v>203</v>
      </c>
      <c r="E851" s="69" t="s">
        <v>16</v>
      </c>
      <c r="F851" s="68" t="s">
        <v>34</v>
      </c>
      <c r="G851" s="69" t="s">
        <v>16</v>
      </c>
      <c r="H851" s="426">
        <v>30</v>
      </c>
      <c r="I851" s="426">
        <v>25</v>
      </c>
      <c r="J851" s="426">
        <v>20</v>
      </c>
      <c r="K851" s="424" t="s">
        <v>88</v>
      </c>
      <c r="L851" s="85"/>
    </row>
    <row r="852" s="341" customFormat="1" ht="48" spans="1:12">
      <c r="A852" s="43" t="s">
        <v>2076</v>
      </c>
      <c r="B852" s="43" t="s">
        <v>2077</v>
      </c>
      <c r="C852" s="69" t="s">
        <v>2078</v>
      </c>
      <c r="D852" s="68" t="s">
        <v>2079</v>
      </c>
      <c r="E852" s="69" t="s">
        <v>16</v>
      </c>
      <c r="F852" s="68" t="s">
        <v>34</v>
      </c>
      <c r="G852" s="69" t="s">
        <v>16</v>
      </c>
      <c r="H852" s="426">
        <v>30</v>
      </c>
      <c r="I852" s="426">
        <v>25</v>
      </c>
      <c r="J852" s="426">
        <v>20</v>
      </c>
      <c r="K852" s="424" t="s">
        <v>88</v>
      </c>
      <c r="L852" s="85"/>
    </row>
    <row r="853" s="341" customFormat="1" ht="48" spans="1:12">
      <c r="A853" s="43" t="s">
        <v>2080</v>
      </c>
      <c r="B853" s="43" t="s">
        <v>2081</v>
      </c>
      <c r="C853" s="69" t="s">
        <v>1119</v>
      </c>
      <c r="D853" s="68" t="s">
        <v>203</v>
      </c>
      <c r="E853" s="69" t="s">
        <v>16</v>
      </c>
      <c r="F853" s="68" t="s">
        <v>34</v>
      </c>
      <c r="G853" s="69" t="s">
        <v>2082</v>
      </c>
      <c r="H853" s="426">
        <v>30</v>
      </c>
      <c r="I853" s="426">
        <v>25</v>
      </c>
      <c r="J853" s="426">
        <v>20</v>
      </c>
      <c r="K853" s="442" t="s">
        <v>88</v>
      </c>
      <c r="L853" s="85"/>
    </row>
    <row r="854" s="341" customFormat="1" ht="48" spans="1:12">
      <c r="A854" s="43" t="s">
        <v>2083</v>
      </c>
      <c r="B854" s="43" t="s">
        <v>2084</v>
      </c>
      <c r="C854" s="69" t="s">
        <v>1119</v>
      </c>
      <c r="D854" s="68" t="s">
        <v>203</v>
      </c>
      <c r="E854" s="69" t="s">
        <v>16</v>
      </c>
      <c r="F854" s="68" t="s">
        <v>34</v>
      </c>
      <c r="G854" s="69" t="s">
        <v>16</v>
      </c>
      <c r="H854" s="426">
        <v>30</v>
      </c>
      <c r="I854" s="426">
        <v>25</v>
      </c>
      <c r="J854" s="426">
        <v>20</v>
      </c>
      <c r="K854" s="424" t="s">
        <v>88</v>
      </c>
      <c r="L854" s="85"/>
    </row>
    <row r="855" s="341" customFormat="1" ht="48" spans="1:12">
      <c r="A855" s="43" t="s">
        <v>2085</v>
      </c>
      <c r="B855" s="43" t="s">
        <v>2086</v>
      </c>
      <c r="C855" s="69" t="s">
        <v>2087</v>
      </c>
      <c r="D855" s="68" t="s">
        <v>203</v>
      </c>
      <c r="E855" s="69" t="s">
        <v>16</v>
      </c>
      <c r="F855" s="68" t="s">
        <v>256</v>
      </c>
      <c r="G855" s="69" t="s">
        <v>2088</v>
      </c>
      <c r="H855" s="426">
        <v>40</v>
      </c>
      <c r="I855" s="426">
        <v>32</v>
      </c>
      <c r="J855" s="426">
        <v>28</v>
      </c>
      <c r="K855" s="424" t="s">
        <v>77</v>
      </c>
      <c r="L855" s="85"/>
    </row>
    <row r="856" s="341" customFormat="1" ht="48" spans="1:12">
      <c r="A856" s="43" t="s">
        <v>2089</v>
      </c>
      <c r="B856" s="43" t="s">
        <v>2090</v>
      </c>
      <c r="C856" s="69" t="s">
        <v>2091</v>
      </c>
      <c r="D856" s="68" t="s">
        <v>203</v>
      </c>
      <c r="E856" s="69" t="s">
        <v>16</v>
      </c>
      <c r="F856" s="68" t="s">
        <v>34</v>
      </c>
      <c r="G856" s="69" t="s">
        <v>16</v>
      </c>
      <c r="H856" s="426">
        <v>10</v>
      </c>
      <c r="I856" s="426">
        <v>8</v>
      </c>
      <c r="J856" s="426">
        <v>7</v>
      </c>
      <c r="K856" s="424" t="s">
        <v>77</v>
      </c>
      <c r="L856" s="85"/>
    </row>
    <row r="857" s="341" customFormat="1" ht="48" spans="1:12">
      <c r="A857" s="43" t="s">
        <v>2092</v>
      </c>
      <c r="B857" s="43" t="s">
        <v>2093</v>
      </c>
      <c r="C857" s="69" t="s">
        <v>1119</v>
      </c>
      <c r="D857" s="68" t="s">
        <v>203</v>
      </c>
      <c r="E857" s="69" t="s">
        <v>16</v>
      </c>
      <c r="F857" s="68" t="s">
        <v>34</v>
      </c>
      <c r="G857" s="69" t="s">
        <v>16</v>
      </c>
      <c r="H857" s="426">
        <v>5</v>
      </c>
      <c r="I857" s="426">
        <v>5</v>
      </c>
      <c r="J857" s="426">
        <v>5</v>
      </c>
      <c r="K857" s="424" t="s">
        <v>77</v>
      </c>
      <c r="L857" s="85"/>
    </row>
    <row r="858" s="341" customFormat="1" ht="48" spans="1:12">
      <c r="A858" s="43" t="s">
        <v>2094</v>
      </c>
      <c r="B858" s="43" t="s">
        <v>2095</v>
      </c>
      <c r="C858" s="69" t="s">
        <v>1119</v>
      </c>
      <c r="D858" s="68" t="s">
        <v>177</v>
      </c>
      <c r="E858" s="69" t="s">
        <v>16</v>
      </c>
      <c r="F858" s="68" t="s">
        <v>34</v>
      </c>
      <c r="G858" s="69" t="s">
        <v>16</v>
      </c>
      <c r="H858" s="426">
        <v>40</v>
      </c>
      <c r="I858" s="426">
        <v>32</v>
      </c>
      <c r="J858" s="426">
        <v>28</v>
      </c>
      <c r="K858" s="424" t="s">
        <v>77</v>
      </c>
      <c r="L858" s="85"/>
    </row>
    <row r="859" s="341" customFormat="1" ht="48" spans="1:12">
      <c r="A859" s="43" t="s">
        <v>2096</v>
      </c>
      <c r="B859" s="43" t="s">
        <v>2097</v>
      </c>
      <c r="C859" s="69" t="s">
        <v>1119</v>
      </c>
      <c r="D859" s="68" t="s">
        <v>203</v>
      </c>
      <c r="E859" s="69" t="s">
        <v>16</v>
      </c>
      <c r="F859" s="68" t="s">
        <v>34</v>
      </c>
      <c r="G859" s="69" t="s">
        <v>16</v>
      </c>
      <c r="H859" s="426">
        <v>45</v>
      </c>
      <c r="I859" s="426">
        <v>36</v>
      </c>
      <c r="J859" s="426">
        <v>32</v>
      </c>
      <c r="K859" s="424" t="s">
        <v>77</v>
      </c>
      <c r="L859" s="85"/>
    </row>
    <row r="860" s="341" customFormat="1" ht="48" spans="1:12">
      <c r="A860" s="43" t="s">
        <v>2098</v>
      </c>
      <c r="B860" s="43" t="s">
        <v>2099</v>
      </c>
      <c r="C860" s="69" t="s">
        <v>1119</v>
      </c>
      <c r="D860" s="68" t="s">
        <v>203</v>
      </c>
      <c r="E860" s="69" t="s">
        <v>16</v>
      </c>
      <c r="F860" s="68" t="s">
        <v>34</v>
      </c>
      <c r="G860" s="69" t="s">
        <v>16</v>
      </c>
      <c r="H860" s="426">
        <v>5</v>
      </c>
      <c r="I860" s="426">
        <v>5</v>
      </c>
      <c r="J860" s="426">
        <v>5</v>
      </c>
      <c r="K860" s="424" t="s">
        <v>77</v>
      </c>
      <c r="L860" s="85"/>
    </row>
    <row r="861" s="341" customFormat="1" ht="48" spans="1:12">
      <c r="A861" s="111" t="s">
        <v>2100</v>
      </c>
      <c r="B861" s="115" t="s">
        <v>2101</v>
      </c>
      <c r="C861" s="124" t="s">
        <v>1119</v>
      </c>
      <c r="D861" s="115" t="s">
        <v>177</v>
      </c>
      <c r="E861" s="101" t="s">
        <v>16</v>
      </c>
      <c r="F861" s="111" t="s">
        <v>34</v>
      </c>
      <c r="G861" s="120" t="s">
        <v>16</v>
      </c>
      <c r="H861" s="444">
        <v>37</v>
      </c>
      <c r="I861" s="444">
        <v>31</v>
      </c>
      <c r="J861" s="444">
        <v>26</v>
      </c>
      <c r="K861" s="445" t="s">
        <v>77</v>
      </c>
      <c r="L861" s="85"/>
    </row>
    <row r="862" s="341" customFormat="1" ht="48" spans="1:12">
      <c r="A862" s="43" t="s">
        <v>2102</v>
      </c>
      <c r="B862" s="43" t="s">
        <v>2103</v>
      </c>
      <c r="C862" s="69" t="s">
        <v>1119</v>
      </c>
      <c r="D862" s="68" t="s">
        <v>203</v>
      </c>
      <c r="E862" s="69" t="s">
        <v>16</v>
      </c>
      <c r="F862" s="68" t="s">
        <v>34</v>
      </c>
      <c r="G862" s="69" t="s">
        <v>16</v>
      </c>
      <c r="H862" s="426">
        <v>5</v>
      </c>
      <c r="I862" s="426">
        <v>5</v>
      </c>
      <c r="J862" s="426">
        <v>5</v>
      </c>
      <c r="K862" s="424" t="s">
        <v>77</v>
      </c>
      <c r="L862" s="85"/>
    </row>
    <row r="863" s="341" customFormat="1" ht="48" spans="1:12">
      <c r="A863" s="111" t="s">
        <v>2104</v>
      </c>
      <c r="B863" s="115" t="s">
        <v>2105</v>
      </c>
      <c r="C863" s="124" t="s">
        <v>1119</v>
      </c>
      <c r="D863" s="115" t="s">
        <v>203</v>
      </c>
      <c r="E863" s="101" t="s">
        <v>16</v>
      </c>
      <c r="F863" s="111" t="s">
        <v>34</v>
      </c>
      <c r="G863" s="120" t="s">
        <v>16</v>
      </c>
      <c r="H863" s="444">
        <v>38</v>
      </c>
      <c r="I863" s="444">
        <v>32</v>
      </c>
      <c r="J863" s="444">
        <v>27</v>
      </c>
      <c r="K863" s="445" t="s">
        <v>77</v>
      </c>
      <c r="L863" s="85"/>
    </row>
    <row r="864" s="341" customFormat="1" ht="48" spans="1:12">
      <c r="A864" s="111" t="s">
        <v>2106</v>
      </c>
      <c r="B864" s="115" t="s">
        <v>2107</v>
      </c>
      <c r="C864" s="124" t="s">
        <v>1119</v>
      </c>
      <c r="D864" s="115" t="s">
        <v>203</v>
      </c>
      <c r="E864" s="101" t="s">
        <v>16</v>
      </c>
      <c r="F864" s="111" t="s">
        <v>34</v>
      </c>
      <c r="G864" s="120" t="s">
        <v>2088</v>
      </c>
      <c r="H864" s="444">
        <v>38</v>
      </c>
      <c r="I864" s="444">
        <v>32</v>
      </c>
      <c r="J864" s="444">
        <v>27</v>
      </c>
      <c r="K864" s="445" t="s">
        <v>77</v>
      </c>
      <c r="L864" s="85"/>
    </row>
    <row r="865" s="341" customFormat="1" ht="48" spans="1:12">
      <c r="A865" s="43" t="s">
        <v>2108</v>
      </c>
      <c r="B865" s="43" t="s">
        <v>2109</v>
      </c>
      <c r="C865" s="69" t="s">
        <v>2110</v>
      </c>
      <c r="D865" s="68" t="s">
        <v>203</v>
      </c>
      <c r="E865" s="69" t="s">
        <v>16</v>
      </c>
      <c r="F865" s="68" t="s">
        <v>34</v>
      </c>
      <c r="G865" s="69" t="s">
        <v>16</v>
      </c>
      <c r="H865" s="426">
        <v>5</v>
      </c>
      <c r="I865" s="426">
        <v>5</v>
      </c>
      <c r="J865" s="426">
        <v>5</v>
      </c>
      <c r="K865" s="424" t="s">
        <v>77</v>
      </c>
      <c r="L865" s="85"/>
    </row>
    <row r="866" s="341" customFormat="1" ht="48" spans="1:12">
      <c r="A866" s="43" t="s">
        <v>2111</v>
      </c>
      <c r="B866" s="43" t="s">
        <v>2112</v>
      </c>
      <c r="C866" s="69" t="s">
        <v>2110</v>
      </c>
      <c r="D866" s="68" t="s">
        <v>203</v>
      </c>
      <c r="E866" s="69" t="s">
        <v>16</v>
      </c>
      <c r="F866" s="68" t="s">
        <v>34</v>
      </c>
      <c r="G866" s="69" t="s">
        <v>16</v>
      </c>
      <c r="H866" s="426">
        <v>40</v>
      </c>
      <c r="I866" s="426">
        <v>32</v>
      </c>
      <c r="J866" s="426">
        <v>28</v>
      </c>
      <c r="K866" s="424" t="s">
        <v>77</v>
      </c>
      <c r="L866" s="85"/>
    </row>
    <row r="867" s="341" customFormat="1" ht="48" spans="1:12">
      <c r="A867" s="111" t="s">
        <v>2113</v>
      </c>
      <c r="B867" s="115" t="s">
        <v>2114</v>
      </c>
      <c r="C867" s="124" t="s">
        <v>1119</v>
      </c>
      <c r="D867" s="120" t="s">
        <v>203</v>
      </c>
      <c r="E867" s="101" t="s">
        <v>16</v>
      </c>
      <c r="F867" s="111" t="s">
        <v>34</v>
      </c>
      <c r="G867" s="120" t="s">
        <v>2088</v>
      </c>
      <c r="H867" s="444">
        <v>38</v>
      </c>
      <c r="I867" s="444">
        <v>32</v>
      </c>
      <c r="J867" s="444">
        <v>27</v>
      </c>
      <c r="K867" s="445" t="s">
        <v>77</v>
      </c>
      <c r="L867" s="85"/>
    </row>
    <row r="868" s="341" customFormat="1" ht="48" spans="1:12">
      <c r="A868" s="43" t="s">
        <v>2115</v>
      </c>
      <c r="B868" s="43" t="s">
        <v>2116</v>
      </c>
      <c r="C868" s="69" t="s">
        <v>1119</v>
      </c>
      <c r="D868" s="68" t="s">
        <v>203</v>
      </c>
      <c r="E868" s="69" t="s">
        <v>16</v>
      </c>
      <c r="F868" s="68" t="s">
        <v>34</v>
      </c>
      <c r="G868" s="69" t="s">
        <v>16</v>
      </c>
      <c r="H868" s="426">
        <v>25</v>
      </c>
      <c r="I868" s="426">
        <v>20</v>
      </c>
      <c r="J868" s="426">
        <v>18</v>
      </c>
      <c r="K868" s="424" t="s">
        <v>77</v>
      </c>
      <c r="L868" s="85"/>
    </row>
    <row r="869" s="341" customFormat="1" ht="48" spans="1:12">
      <c r="A869" s="43" t="s">
        <v>2117</v>
      </c>
      <c r="B869" s="43" t="s">
        <v>2118</v>
      </c>
      <c r="C869" s="69" t="s">
        <v>1119</v>
      </c>
      <c r="D869" s="68" t="s">
        <v>203</v>
      </c>
      <c r="E869" s="69" t="s">
        <v>16</v>
      </c>
      <c r="F869" s="68" t="s">
        <v>34</v>
      </c>
      <c r="G869" s="69" t="s">
        <v>16</v>
      </c>
      <c r="H869" s="426">
        <v>25</v>
      </c>
      <c r="I869" s="426">
        <v>20</v>
      </c>
      <c r="J869" s="426">
        <v>18</v>
      </c>
      <c r="K869" s="424" t="s">
        <v>77</v>
      </c>
      <c r="L869" s="85"/>
    </row>
    <row r="870" s="341" customFormat="1" ht="48" spans="1:12">
      <c r="A870" s="43" t="s">
        <v>2119</v>
      </c>
      <c r="B870" s="43" t="s">
        <v>2120</v>
      </c>
      <c r="C870" s="69" t="s">
        <v>1119</v>
      </c>
      <c r="D870" s="68" t="s">
        <v>203</v>
      </c>
      <c r="E870" s="69" t="s">
        <v>16</v>
      </c>
      <c r="F870" s="68" t="s">
        <v>34</v>
      </c>
      <c r="G870" s="69" t="s">
        <v>16</v>
      </c>
      <c r="H870" s="426">
        <v>25</v>
      </c>
      <c r="I870" s="426">
        <v>20</v>
      </c>
      <c r="J870" s="426">
        <v>18</v>
      </c>
      <c r="K870" s="424" t="s">
        <v>77</v>
      </c>
      <c r="L870" s="85"/>
    </row>
    <row r="871" s="341" customFormat="1" ht="48" spans="1:12">
      <c r="A871" s="43" t="s">
        <v>2121</v>
      </c>
      <c r="B871" s="43" t="s">
        <v>2122</v>
      </c>
      <c r="C871" s="69" t="s">
        <v>1119</v>
      </c>
      <c r="D871" s="68" t="s">
        <v>203</v>
      </c>
      <c r="E871" s="69" t="s">
        <v>16</v>
      </c>
      <c r="F871" s="68" t="s">
        <v>34</v>
      </c>
      <c r="G871" s="69" t="s">
        <v>16</v>
      </c>
      <c r="H871" s="426">
        <v>25</v>
      </c>
      <c r="I871" s="426">
        <v>20</v>
      </c>
      <c r="J871" s="426">
        <v>18</v>
      </c>
      <c r="K871" s="424" t="s">
        <v>77</v>
      </c>
      <c r="L871" s="85"/>
    </row>
    <row r="872" s="341" customFormat="1" ht="48" spans="1:12">
      <c r="A872" s="43" t="s">
        <v>2123</v>
      </c>
      <c r="B872" s="43" t="s">
        <v>2124</v>
      </c>
      <c r="C872" s="69" t="s">
        <v>1119</v>
      </c>
      <c r="D872" s="68" t="s">
        <v>203</v>
      </c>
      <c r="E872" s="69" t="s">
        <v>16</v>
      </c>
      <c r="F872" s="68" t="s">
        <v>34</v>
      </c>
      <c r="G872" s="69" t="s">
        <v>16</v>
      </c>
      <c r="H872" s="426">
        <v>25</v>
      </c>
      <c r="I872" s="426">
        <v>20</v>
      </c>
      <c r="J872" s="426">
        <v>18</v>
      </c>
      <c r="K872" s="424" t="s">
        <v>77</v>
      </c>
      <c r="L872" s="85"/>
    </row>
    <row r="873" s="341" customFormat="1" ht="48" spans="1:12">
      <c r="A873" s="43" t="s">
        <v>2125</v>
      </c>
      <c r="B873" s="43" t="s">
        <v>2126</v>
      </c>
      <c r="C873" s="69" t="s">
        <v>1119</v>
      </c>
      <c r="D873" s="68" t="s">
        <v>203</v>
      </c>
      <c r="E873" s="69" t="s">
        <v>16</v>
      </c>
      <c r="F873" s="68" t="s">
        <v>34</v>
      </c>
      <c r="G873" s="69" t="s">
        <v>16</v>
      </c>
      <c r="H873" s="426">
        <v>60</v>
      </c>
      <c r="I873" s="426">
        <v>48</v>
      </c>
      <c r="J873" s="426">
        <v>42</v>
      </c>
      <c r="K873" s="424" t="s">
        <v>77</v>
      </c>
      <c r="L873" s="85"/>
    </row>
    <row r="874" s="341" customFormat="1" ht="48" spans="1:12">
      <c r="A874" s="111" t="s">
        <v>2127</v>
      </c>
      <c r="B874" s="115" t="s">
        <v>2128</v>
      </c>
      <c r="C874" s="124" t="s">
        <v>1119</v>
      </c>
      <c r="D874" s="120" t="s">
        <v>203</v>
      </c>
      <c r="E874" s="101" t="s">
        <v>16</v>
      </c>
      <c r="F874" s="111" t="s">
        <v>34</v>
      </c>
      <c r="G874" s="120" t="s">
        <v>2088</v>
      </c>
      <c r="H874" s="444">
        <v>62</v>
      </c>
      <c r="I874" s="444">
        <v>53</v>
      </c>
      <c r="J874" s="444">
        <v>45</v>
      </c>
      <c r="K874" s="445" t="s">
        <v>77</v>
      </c>
      <c r="L874" s="85"/>
    </row>
    <row r="875" s="341" customFormat="1" ht="48" spans="1:12">
      <c r="A875" s="43" t="s">
        <v>2129</v>
      </c>
      <c r="B875" s="43" t="s">
        <v>2130</v>
      </c>
      <c r="C875" s="69" t="s">
        <v>2087</v>
      </c>
      <c r="D875" s="68" t="s">
        <v>203</v>
      </c>
      <c r="E875" s="69" t="s">
        <v>16</v>
      </c>
      <c r="F875" s="68" t="s">
        <v>256</v>
      </c>
      <c r="G875" s="69" t="s">
        <v>16</v>
      </c>
      <c r="H875" s="426">
        <v>30</v>
      </c>
      <c r="I875" s="426">
        <v>25</v>
      </c>
      <c r="J875" s="426">
        <v>20</v>
      </c>
      <c r="K875" s="424" t="s">
        <v>77</v>
      </c>
      <c r="L875" s="85"/>
    </row>
    <row r="876" s="341" customFormat="1" ht="48" spans="1:12">
      <c r="A876" s="43" t="s">
        <v>2131</v>
      </c>
      <c r="B876" s="43" t="s">
        <v>2132</v>
      </c>
      <c r="C876" s="69" t="s">
        <v>1119</v>
      </c>
      <c r="D876" s="68" t="s">
        <v>203</v>
      </c>
      <c r="E876" s="69" t="s">
        <v>16</v>
      </c>
      <c r="F876" s="68" t="s">
        <v>34</v>
      </c>
      <c r="G876" s="69" t="s">
        <v>16</v>
      </c>
      <c r="H876" s="426">
        <v>30</v>
      </c>
      <c r="I876" s="426">
        <v>25</v>
      </c>
      <c r="J876" s="426">
        <v>20</v>
      </c>
      <c r="K876" s="424" t="s">
        <v>77</v>
      </c>
      <c r="L876" s="85"/>
    </row>
    <row r="877" s="341" customFormat="1" ht="48" spans="1:12">
      <c r="A877" s="43" t="s">
        <v>2133</v>
      </c>
      <c r="B877" s="43" t="s">
        <v>2134</v>
      </c>
      <c r="C877" s="69" t="s">
        <v>2087</v>
      </c>
      <c r="D877" s="68" t="s">
        <v>203</v>
      </c>
      <c r="E877" s="69" t="s">
        <v>16</v>
      </c>
      <c r="F877" s="68" t="s">
        <v>256</v>
      </c>
      <c r="G877" s="69" t="s">
        <v>16</v>
      </c>
      <c r="H877" s="426">
        <v>50</v>
      </c>
      <c r="I877" s="426">
        <v>40</v>
      </c>
      <c r="J877" s="426">
        <v>35</v>
      </c>
      <c r="K877" s="424" t="s">
        <v>77</v>
      </c>
      <c r="L877" s="85"/>
    </row>
    <row r="878" s="341" customFormat="1" ht="48" spans="1:12">
      <c r="A878" s="43" t="s">
        <v>2135</v>
      </c>
      <c r="B878" s="43" t="s">
        <v>2136</v>
      </c>
      <c r="C878" s="69" t="s">
        <v>2087</v>
      </c>
      <c r="D878" s="68" t="s">
        <v>203</v>
      </c>
      <c r="E878" s="69" t="s">
        <v>16</v>
      </c>
      <c r="F878" s="68" t="s">
        <v>256</v>
      </c>
      <c r="G878" s="69" t="s">
        <v>16</v>
      </c>
      <c r="H878" s="426">
        <v>50</v>
      </c>
      <c r="I878" s="426">
        <v>40</v>
      </c>
      <c r="J878" s="426">
        <v>35</v>
      </c>
      <c r="K878" s="424" t="s">
        <v>77</v>
      </c>
      <c r="L878" s="85"/>
    </row>
    <row r="879" s="341" customFormat="1" ht="48" spans="1:12">
      <c r="A879" s="111" t="s">
        <v>2137</v>
      </c>
      <c r="B879" s="115" t="s">
        <v>2138</v>
      </c>
      <c r="C879" s="124" t="s">
        <v>1119</v>
      </c>
      <c r="D879" s="120" t="s">
        <v>203</v>
      </c>
      <c r="E879" s="101" t="s">
        <v>16</v>
      </c>
      <c r="F879" s="111" t="s">
        <v>34</v>
      </c>
      <c r="G879" s="120" t="s">
        <v>16</v>
      </c>
      <c r="H879" s="444">
        <v>58</v>
      </c>
      <c r="I879" s="444">
        <v>49</v>
      </c>
      <c r="J879" s="444">
        <v>42</v>
      </c>
      <c r="K879" s="445" t="s">
        <v>77</v>
      </c>
      <c r="L879" s="85"/>
    </row>
    <row r="880" s="341" customFormat="1" ht="48" spans="1:12">
      <c r="A880" s="43" t="s">
        <v>2139</v>
      </c>
      <c r="B880" s="43" t="s">
        <v>2140</v>
      </c>
      <c r="C880" s="69" t="s">
        <v>1119</v>
      </c>
      <c r="D880" s="68" t="s">
        <v>203</v>
      </c>
      <c r="E880" s="69" t="s">
        <v>16</v>
      </c>
      <c r="F880" s="68" t="s">
        <v>34</v>
      </c>
      <c r="G880" s="69" t="s">
        <v>16</v>
      </c>
      <c r="H880" s="426">
        <v>100</v>
      </c>
      <c r="I880" s="426">
        <v>80</v>
      </c>
      <c r="J880" s="426">
        <v>70</v>
      </c>
      <c r="K880" s="424" t="s">
        <v>77</v>
      </c>
      <c r="L880" s="85"/>
    </row>
    <row r="881" s="341" customFormat="1" ht="48" spans="1:12">
      <c r="A881" s="43" t="s">
        <v>2141</v>
      </c>
      <c r="B881" s="43" t="s">
        <v>2142</v>
      </c>
      <c r="C881" s="69" t="s">
        <v>1119</v>
      </c>
      <c r="D881" s="68" t="s">
        <v>203</v>
      </c>
      <c r="E881" s="69" t="s">
        <v>16</v>
      </c>
      <c r="F881" s="68" t="s">
        <v>34</v>
      </c>
      <c r="G881" s="69" t="s">
        <v>16</v>
      </c>
      <c r="H881" s="426">
        <v>60</v>
      </c>
      <c r="I881" s="426">
        <v>48</v>
      </c>
      <c r="J881" s="426">
        <v>42</v>
      </c>
      <c r="K881" s="424" t="s">
        <v>77</v>
      </c>
      <c r="L881" s="85"/>
    </row>
    <row r="882" s="341" customFormat="1" ht="48" spans="1:12">
      <c r="A882" s="43" t="s">
        <v>2143</v>
      </c>
      <c r="B882" s="43" t="s">
        <v>2144</v>
      </c>
      <c r="C882" s="69" t="s">
        <v>2145</v>
      </c>
      <c r="D882" s="68" t="s">
        <v>203</v>
      </c>
      <c r="E882" s="69" t="s">
        <v>16</v>
      </c>
      <c r="F882" s="68" t="s">
        <v>34</v>
      </c>
      <c r="G882" s="69" t="s">
        <v>16</v>
      </c>
      <c r="H882" s="426">
        <v>60</v>
      </c>
      <c r="I882" s="426">
        <v>48</v>
      </c>
      <c r="J882" s="426">
        <v>42</v>
      </c>
      <c r="K882" s="424" t="s">
        <v>77</v>
      </c>
      <c r="L882" s="85"/>
    </row>
    <row r="883" s="341" customFormat="1" ht="48" spans="1:12">
      <c r="A883" s="43" t="s">
        <v>2146</v>
      </c>
      <c r="B883" s="43" t="s">
        <v>2147</v>
      </c>
      <c r="C883" s="69" t="s">
        <v>2148</v>
      </c>
      <c r="D883" s="68" t="s">
        <v>203</v>
      </c>
      <c r="E883" s="69" t="s">
        <v>16</v>
      </c>
      <c r="F883" s="68" t="s">
        <v>256</v>
      </c>
      <c r="G883" s="69" t="s">
        <v>16</v>
      </c>
      <c r="H883" s="426">
        <v>30</v>
      </c>
      <c r="I883" s="426">
        <v>25</v>
      </c>
      <c r="J883" s="426">
        <v>20</v>
      </c>
      <c r="K883" s="424" t="s">
        <v>77</v>
      </c>
      <c r="L883" s="85"/>
    </row>
    <row r="884" s="341" customFormat="1" ht="48" spans="1:12">
      <c r="A884" s="43" t="s">
        <v>2149</v>
      </c>
      <c r="B884" s="43" t="s">
        <v>2150</v>
      </c>
      <c r="C884" s="69" t="s">
        <v>2151</v>
      </c>
      <c r="D884" s="68" t="s">
        <v>184</v>
      </c>
      <c r="E884" s="69" t="s">
        <v>16</v>
      </c>
      <c r="F884" s="68" t="s">
        <v>256</v>
      </c>
      <c r="G884" s="69" t="s">
        <v>16</v>
      </c>
      <c r="H884" s="426">
        <v>40</v>
      </c>
      <c r="I884" s="426">
        <v>32</v>
      </c>
      <c r="J884" s="426">
        <v>28</v>
      </c>
      <c r="K884" s="424" t="s">
        <v>77</v>
      </c>
      <c r="L884" s="85"/>
    </row>
    <row r="885" s="341" customFormat="1" ht="48" spans="1:12">
      <c r="A885" s="43" t="s">
        <v>2152</v>
      </c>
      <c r="B885" s="43" t="s">
        <v>2153</v>
      </c>
      <c r="C885" s="69" t="s">
        <v>2148</v>
      </c>
      <c r="D885" s="68" t="s">
        <v>203</v>
      </c>
      <c r="E885" s="69" t="s">
        <v>16</v>
      </c>
      <c r="F885" s="68" t="s">
        <v>256</v>
      </c>
      <c r="G885" s="69" t="s">
        <v>16</v>
      </c>
      <c r="H885" s="426">
        <v>30</v>
      </c>
      <c r="I885" s="426">
        <v>25</v>
      </c>
      <c r="J885" s="426">
        <v>20</v>
      </c>
      <c r="K885" s="424" t="s">
        <v>77</v>
      </c>
      <c r="L885" s="85"/>
    </row>
    <row r="886" s="341" customFormat="1" ht="48" spans="1:12">
      <c r="A886" s="43" t="s">
        <v>2154</v>
      </c>
      <c r="B886" s="43" t="s">
        <v>2155</v>
      </c>
      <c r="C886" s="69" t="s">
        <v>2148</v>
      </c>
      <c r="D886" s="68" t="s">
        <v>203</v>
      </c>
      <c r="E886" s="69" t="s">
        <v>16</v>
      </c>
      <c r="F886" s="68" t="s">
        <v>256</v>
      </c>
      <c r="G886" s="69" t="s">
        <v>16</v>
      </c>
      <c r="H886" s="426">
        <v>60</v>
      </c>
      <c r="I886" s="426">
        <v>48</v>
      </c>
      <c r="J886" s="426">
        <v>42</v>
      </c>
      <c r="K886" s="424" t="s">
        <v>77</v>
      </c>
      <c r="L886" s="85"/>
    </row>
    <row r="887" s="341" customFormat="1" ht="48" spans="1:12">
      <c r="A887" s="43" t="s">
        <v>2156</v>
      </c>
      <c r="B887" s="43" t="s">
        <v>2157</v>
      </c>
      <c r="C887" s="56" t="s">
        <v>2148</v>
      </c>
      <c r="D887" s="43" t="s">
        <v>203</v>
      </c>
      <c r="E887" s="56" t="s">
        <v>16</v>
      </c>
      <c r="F887" s="43" t="s">
        <v>256</v>
      </c>
      <c r="G887" s="56" t="s">
        <v>16</v>
      </c>
      <c r="H887" s="425">
        <v>60</v>
      </c>
      <c r="I887" s="425">
        <v>48</v>
      </c>
      <c r="J887" s="425">
        <v>42</v>
      </c>
      <c r="K887" s="424" t="s">
        <v>77</v>
      </c>
      <c r="L887" s="85"/>
    </row>
    <row r="888" s="341" customFormat="1" ht="48" spans="1:12">
      <c r="A888" s="43" t="s">
        <v>2158</v>
      </c>
      <c r="B888" s="43" t="s">
        <v>2159</v>
      </c>
      <c r="C888" s="56" t="s">
        <v>2148</v>
      </c>
      <c r="D888" s="43" t="s">
        <v>203</v>
      </c>
      <c r="E888" s="56" t="s">
        <v>16</v>
      </c>
      <c r="F888" s="43" t="s">
        <v>256</v>
      </c>
      <c r="G888" s="56" t="s">
        <v>16</v>
      </c>
      <c r="H888" s="425">
        <v>60</v>
      </c>
      <c r="I888" s="425">
        <v>48</v>
      </c>
      <c r="J888" s="425">
        <v>42</v>
      </c>
      <c r="K888" s="424" t="s">
        <v>77</v>
      </c>
      <c r="L888" s="85"/>
    </row>
    <row r="889" s="341" customFormat="1" ht="81.6" spans="1:12">
      <c r="A889" s="43" t="s">
        <v>2160</v>
      </c>
      <c r="B889" s="43" t="s">
        <v>2161</v>
      </c>
      <c r="C889" s="56" t="s">
        <v>2162</v>
      </c>
      <c r="D889" s="43" t="s">
        <v>2163</v>
      </c>
      <c r="E889" s="56" t="s">
        <v>16</v>
      </c>
      <c r="F889" s="43" t="s">
        <v>256</v>
      </c>
      <c r="G889" s="56" t="s">
        <v>16</v>
      </c>
      <c r="H889" s="425">
        <v>40</v>
      </c>
      <c r="I889" s="425">
        <v>32</v>
      </c>
      <c r="J889" s="425">
        <v>28</v>
      </c>
      <c r="K889" s="424" t="s">
        <v>77</v>
      </c>
      <c r="L889" s="85"/>
    </row>
    <row r="890" s="341" customFormat="1" ht="48" spans="1:12">
      <c r="A890" s="43" t="s">
        <v>2164</v>
      </c>
      <c r="B890" s="43" t="s">
        <v>2165</v>
      </c>
      <c r="C890" s="56" t="s">
        <v>2166</v>
      </c>
      <c r="D890" s="43" t="s">
        <v>203</v>
      </c>
      <c r="E890" s="56" t="s">
        <v>16</v>
      </c>
      <c r="F890" s="43" t="s">
        <v>256</v>
      </c>
      <c r="G890" s="56" t="s">
        <v>16</v>
      </c>
      <c r="H890" s="425">
        <v>30</v>
      </c>
      <c r="I890" s="425">
        <v>25</v>
      </c>
      <c r="J890" s="425">
        <v>20</v>
      </c>
      <c r="K890" s="424" t="s">
        <v>77</v>
      </c>
      <c r="L890" s="85"/>
    </row>
    <row r="891" s="341" customFormat="1" ht="48" spans="1:12">
      <c r="A891" s="43" t="s">
        <v>2167</v>
      </c>
      <c r="B891" s="43" t="s">
        <v>2168</v>
      </c>
      <c r="C891" s="56" t="s">
        <v>2169</v>
      </c>
      <c r="D891" s="43" t="s">
        <v>203</v>
      </c>
      <c r="E891" s="56" t="s">
        <v>16</v>
      </c>
      <c r="F891" s="43" t="s">
        <v>256</v>
      </c>
      <c r="G891" s="56" t="s">
        <v>16</v>
      </c>
      <c r="H891" s="425">
        <v>30</v>
      </c>
      <c r="I891" s="425">
        <v>25</v>
      </c>
      <c r="J891" s="425">
        <v>20</v>
      </c>
      <c r="K891" s="424" t="s">
        <v>77</v>
      </c>
      <c r="L891" s="85"/>
    </row>
    <row r="892" s="341" customFormat="1" ht="48" spans="1:12">
      <c r="A892" s="43" t="s">
        <v>2170</v>
      </c>
      <c r="B892" s="43" t="s">
        <v>2171</v>
      </c>
      <c r="C892" s="56" t="s">
        <v>1119</v>
      </c>
      <c r="D892" s="43" t="s">
        <v>203</v>
      </c>
      <c r="E892" s="56" t="s">
        <v>16</v>
      </c>
      <c r="F892" s="43" t="s">
        <v>34</v>
      </c>
      <c r="G892" s="56" t="s">
        <v>16</v>
      </c>
      <c r="H892" s="425">
        <v>30</v>
      </c>
      <c r="I892" s="425">
        <v>25</v>
      </c>
      <c r="J892" s="425">
        <v>20</v>
      </c>
      <c r="K892" s="424" t="s">
        <v>77</v>
      </c>
      <c r="L892" s="85"/>
    </row>
    <row r="893" s="341" customFormat="1" ht="48" spans="1:12">
      <c r="A893" s="43" t="s">
        <v>2172</v>
      </c>
      <c r="B893" s="43" t="s">
        <v>2173</v>
      </c>
      <c r="C893" s="56" t="s">
        <v>1119</v>
      </c>
      <c r="D893" s="43" t="s">
        <v>203</v>
      </c>
      <c r="E893" s="56" t="s">
        <v>16</v>
      </c>
      <c r="F893" s="43" t="s">
        <v>34</v>
      </c>
      <c r="G893" s="56" t="s">
        <v>16</v>
      </c>
      <c r="H893" s="425">
        <v>30</v>
      </c>
      <c r="I893" s="425">
        <v>25</v>
      </c>
      <c r="J893" s="425">
        <v>20</v>
      </c>
      <c r="K893" s="424" t="s">
        <v>77</v>
      </c>
      <c r="L893" s="85"/>
    </row>
    <row r="894" s="341" customFormat="1" ht="48" spans="1:12">
      <c r="A894" s="43" t="s">
        <v>2174</v>
      </c>
      <c r="B894" s="43" t="s">
        <v>2175</v>
      </c>
      <c r="C894" s="69" t="s">
        <v>2087</v>
      </c>
      <c r="D894" s="68" t="s">
        <v>203</v>
      </c>
      <c r="E894" s="69" t="s">
        <v>16</v>
      </c>
      <c r="F894" s="68" t="s">
        <v>256</v>
      </c>
      <c r="G894" s="69" t="s">
        <v>16</v>
      </c>
      <c r="H894" s="426">
        <v>30</v>
      </c>
      <c r="I894" s="426">
        <v>25</v>
      </c>
      <c r="J894" s="426">
        <v>20</v>
      </c>
      <c r="K894" s="424" t="s">
        <v>77</v>
      </c>
      <c r="L894" s="85"/>
    </row>
    <row r="895" s="341" customFormat="1" ht="48" spans="1:12">
      <c r="A895" s="43" t="s">
        <v>2176</v>
      </c>
      <c r="B895" s="43" t="s">
        <v>2177</v>
      </c>
      <c r="C895" s="69" t="s">
        <v>2178</v>
      </c>
      <c r="D895" s="68" t="s">
        <v>203</v>
      </c>
      <c r="E895" s="69" t="s">
        <v>16</v>
      </c>
      <c r="F895" s="68" t="s">
        <v>34</v>
      </c>
      <c r="G895" s="69" t="s">
        <v>16</v>
      </c>
      <c r="H895" s="426">
        <v>30</v>
      </c>
      <c r="I895" s="426">
        <v>25</v>
      </c>
      <c r="J895" s="426">
        <v>20</v>
      </c>
      <c r="K895" s="424" t="s">
        <v>77</v>
      </c>
      <c r="L895" s="85"/>
    </row>
    <row r="896" s="341" customFormat="1" ht="62.4" spans="1:12">
      <c r="A896" s="40" t="s">
        <v>2179</v>
      </c>
      <c r="B896" s="43" t="s">
        <v>2180</v>
      </c>
      <c r="C896" s="56" t="s">
        <v>2181</v>
      </c>
      <c r="D896" s="43" t="s">
        <v>779</v>
      </c>
      <c r="E896" s="43"/>
      <c r="F896" s="43" t="s">
        <v>256</v>
      </c>
      <c r="G896" s="56" t="s">
        <v>2182</v>
      </c>
      <c r="H896" s="40">
        <v>30</v>
      </c>
      <c r="I896" s="40">
        <v>25</v>
      </c>
      <c r="J896" s="40">
        <v>20</v>
      </c>
      <c r="K896" s="442" t="s">
        <v>77</v>
      </c>
      <c r="L896" s="85"/>
    </row>
    <row r="897" s="341" customFormat="1" ht="48" spans="1:12">
      <c r="A897" s="43" t="s">
        <v>2183</v>
      </c>
      <c r="B897" s="43" t="s">
        <v>2184</v>
      </c>
      <c r="C897" s="69" t="s">
        <v>1119</v>
      </c>
      <c r="D897" s="68" t="s">
        <v>203</v>
      </c>
      <c r="E897" s="69" t="s">
        <v>16</v>
      </c>
      <c r="F897" s="68" t="s">
        <v>34</v>
      </c>
      <c r="G897" s="69" t="s">
        <v>16</v>
      </c>
      <c r="H897" s="426">
        <v>30</v>
      </c>
      <c r="I897" s="426">
        <v>25</v>
      </c>
      <c r="J897" s="426">
        <v>20</v>
      </c>
      <c r="K897" s="424" t="s">
        <v>77</v>
      </c>
      <c r="L897" s="85"/>
    </row>
    <row r="898" s="341" customFormat="1" ht="48" spans="1:12">
      <c r="A898" s="43" t="s">
        <v>2185</v>
      </c>
      <c r="B898" s="43" t="s">
        <v>2186</v>
      </c>
      <c r="C898" s="69" t="s">
        <v>2187</v>
      </c>
      <c r="D898" s="68" t="s">
        <v>203</v>
      </c>
      <c r="E898" s="69" t="s">
        <v>16</v>
      </c>
      <c r="F898" s="68" t="s">
        <v>256</v>
      </c>
      <c r="G898" s="69" t="s">
        <v>16</v>
      </c>
      <c r="H898" s="426">
        <v>30</v>
      </c>
      <c r="I898" s="426">
        <v>25</v>
      </c>
      <c r="J898" s="426">
        <v>20</v>
      </c>
      <c r="K898" s="424" t="s">
        <v>77</v>
      </c>
      <c r="L898" s="85"/>
    </row>
    <row r="899" s="341" customFormat="1" ht="48" spans="1:12">
      <c r="A899" s="43" t="s">
        <v>2188</v>
      </c>
      <c r="B899" s="43" t="s">
        <v>2189</v>
      </c>
      <c r="C899" s="69" t="s">
        <v>2190</v>
      </c>
      <c r="D899" s="68" t="s">
        <v>203</v>
      </c>
      <c r="E899" s="69" t="s">
        <v>16</v>
      </c>
      <c r="F899" s="68" t="s">
        <v>256</v>
      </c>
      <c r="G899" s="69" t="s">
        <v>2191</v>
      </c>
      <c r="H899" s="426">
        <v>30</v>
      </c>
      <c r="I899" s="426">
        <v>25</v>
      </c>
      <c r="J899" s="426">
        <v>20</v>
      </c>
      <c r="K899" s="424" t="s">
        <v>77</v>
      </c>
      <c r="L899" s="85"/>
    </row>
    <row r="900" s="341" customFormat="1" ht="48" spans="1:12">
      <c r="A900" s="43" t="s">
        <v>2192</v>
      </c>
      <c r="B900" s="43" t="s">
        <v>2193</v>
      </c>
      <c r="C900" s="69" t="s">
        <v>2194</v>
      </c>
      <c r="D900" s="68" t="s">
        <v>203</v>
      </c>
      <c r="E900" s="69" t="s">
        <v>16</v>
      </c>
      <c r="F900" s="68" t="s">
        <v>34</v>
      </c>
      <c r="G900" s="69" t="s">
        <v>16</v>
      </c>
      <c r="H900" s="426">
        <v>30</v>
      </c>
      <c r="I900" s="426">
        <v>25</v>
      </c>
      <c r="J900" s="426">
        <v>20</v>
      </c>
      <c r="K900" s="424" t="s">
        <v>77</v>
      </c>
      <c r="L900" s="85"/>
    </row>
    <row r="901" s="341" customFormat="1" ht="48" spans="1:12">
      <c r="A901" s="43" t="s">
        <v>2195</v>
      </c>
      <c r="B901" s="43" t="s">
        <v>2196</v>
      </c>
      <c r="C901" s="69" t="s">
        <v>2197</v>
      </c>
      <c r="D901" s="68" t="s">
        <v>203</v>
      </c>
      <c r="E901" s="69" t="s">
        <v>16</v>
      </c>
      <c r="F901" s="68" t="s">
        <v>256</v>
      </c>
      <c r="G901" s="69" t="s">
        <v>16</v>
      </c>
      <c r="H901" s="426">
        <v>30</v>
      </c>
      <c r="I901" s="426">
        <v>25</v>
      </c>
      <c r="J901" s="426">
        <v>20</v>
      </c>
      <c r="K901" s="424" t="s">
        <v>77</v>
      </c>
      <c r="L901" s="85"/>
    </row>
    <row r="902" s="341" customFormat="1" ht="48" spans="1:12">
      <c r="A902" s="43" t="s">
        <v>2198</v>
      </c>
      <c r="B902" s="43" t="s">
        <v>2199</v>
      </c>
      <c r="C902" s="69" t="s">
        <v>2200</v>
      </c>
      <c r="D902" s="68" t="s">
        <v>203</v>
      </c>
      <c r="E902" s="69" t="s">
        <v>16</v>
      </c>
      <c r="F902" s="68" t="s">
        <v>34</v>
      </c>
      <c r="G902" s="69" t="s">
        <v>16</v>
      </c>
      <c r="H902" s="426">
        <v>30</v>
      </c>
      <c r="I902" s="426">
        <v>25</v>
      </c>
      <c r="J902" s="426">
        <v>20</v>
      </c>
      <c r="K902" s="424" t="s">
        <v>77</v>
      </c>
      <c r="L902" s="85"/>
    </row>
    <row r="903" s="341" customFormat="1" ht="48" spans="1:12">
      <c r="A903" s="43" t="s">
        <v>2201</v>
      </c>
      <c r="B903" s="43" t="s">
        <v>2202</v>
      </c>
      <c r="C903" s="69" t="s">
        <v>2203</v>
      </c>
      <c r="D903" s="68" t="s">
        <v>203</v>
      </c>
      <c r="E903" s="69" t="s">
        <v>16</v>
      </c>
      <c r="F903" s="68" t="s">
        <v>34</v>
      </c>
      <c r="G903" s="69" t="s">
        <v>16</v>
      </c>
      <c r="H903" s="426">
        <v>30</v>
      </c>
      <c r="I903" s="426">
        <v>25</v>
      </c>
      <c r="J903" s="426">
        <v>20</v>
      </c>
      <c r="K903" s="424" t="s">
        <v>77</v>
      </c>
      <c r="L903" s="85"/>
    </row>
    <row r="904" s="341" customFormat="1" ht="48" spans="1:12">
      <c r="A904" s="43" t="s">
        <v>2204</v>
      </c>
      <c r="B904" s="43" t="s">
        <v>2205</v>
      </c>
      <c r="C904" s="69" t="s">
        <v>2206</v>
      </c>
      <c r="D904" s="68" t="s">
        <v>203</v>
      </c>
      <c r="E904" s="69" t="s">
        <v>16</v>
      </c>
      <c r="F904" s="68" t="s">
        <v>256</v>
      </c>
      <c r="G904" s="69" t="s">
        <v>16</v>
      </c>
      <c r="H904" s="426">
        <v>27</v>
      </c>
      <c r="I904" s="426">
        <v>22</v>
      </c>
      <c r="J904" s="426">
        <v>19</v>
      </c>
      <c r="K904" s="424" t="s">
        <v>77</v>
      </c>
      <c r="L904" s="85"/>
    </row>
    <row r="905" s="341" customFormat="1" ht="48" spans="1:12">
      <c r="A905" s="43" t="s">
        <v>2207</v>
      </c>
      <c r="B905" s="43" t="s">
        <v>2208</v>
      </c>
      <c r="C905" s="69" t="s">
        <v>2209</v>
      </c>
      <c r="D905" s="68" t="s">
        <v>184</v>
      </c>
      <c r="E905" s="69" t="s">
        <v>16</v>
      </c>
      <c r="F905" s="68" t="s">
        <v>256</v>
      </c>
      <c r="G905" s="69" t="s">
        <v>16</v>
      </c>
      <c r="H905" s="426">
        <v>27</v>
      </c>
      <c r="I905" s="426">
        <v>22</v>
      </c>
      <c r="J905" s="426">
        <v>19</v>
      </c>
      <c r="K905" s="424" t="s">
        <v>77</v>
      </c>
      <c r="L905" s="85"/>
    </row>
    <row r="906" s="341" customFormat="1" ht="48" spans="1:12">
      <c r="A906" s="43" t="s">
        <v>2210</v>
      </c>
      <c r="B906" s="43" t="s">
        <v>2211</v>
      </c>
      <c r="C906" s="69" t="s">
        <v>2212</v>
      </c>
      <c r="D906" s="68" t="s">
        <v>184</v>
      </c>
      <c r="E906" s="69" t="s">
        <v>16</v>
      </c>
      <c r="F906" s="68" t="s">
        <v>256</v>
      </c>
      <c r="G906" s="69" t="s">
        <v>16</v>
      </c>
      <c r="H906" s="426">
        <v>27</v>
      </c>
      <c r="I906" s="426">
        <v>22</v>
      </c>
      <c r="J906" s="426">
        <v>19</v>
      </c>
      <c r="K906" s="424" t="s">
        <v>77</v>
      </c>
      <c r="L906" s="85"/>
    </row>
    <row r="907" s="341" customFormat="1" ht="48" spans="1:12">
      <c r="A907" s="43" t="s">
        <v>2213</v>
      </c>
      <c r="B907" s="43" t="s">
        <v>2214</v>
      </c>
      <c r="C907" s="69" t="s">
        <v>2212</v>
      </c>
      <c r="D907" s="68" t="s">
        <v>203</v>
      </c>
      <c r="E907" s="69" t="s">
        <v>16</v>
      </c>
      <c r="F907" s="68" t="s">
        <v>256</v>
      </c>
      <c r="G907" s="69" t="s">
        <v>16</v>
      </c>
      <c r="H907" s="426">
        <v>27</v>
      </c>
      <c r="I907" s="426">
        <v>22</v>
      </c>
      <c r="J907" s="426">
        <v>19</v>
      </c>
      <c r="K907" s="424" t="s">
        <v>77</v>
      </c>
      <c r="L907" s="85"/>
    </row>
    <row r="908" s="341" customFormat="1" ht="48" spans="1:12">
      <c r="A908" s="43" t="s">
        <v>2215</v>
      </c>
      <c r="B908" s="43" t="s">
        <v>2216</v>
      </c>
      <c r="C908" s="69" t="s">
        <v>2212</v>
      </c>
      <c r="D908" s="68" t="s">
        <v>203</v>
      </c>
      <c r="E908" s="69" t="s">
        <v>16</v>
      </c>
      <c r="F908" s="68" t="s">
        <v>256</v>
      </c>
      <c r="G908" s="69" t="s">
        <v>16</v>
      </c>
      <c r="H908" s="426">
        <v>30</v>
      </c>
      <c r="I908" s="426">
        <v>25</v>
      </c>
      <c r="J908" s="426">
        <v>20</v>
      </c>
      <c r="K908" s="424" t="s">
        <v>88</v>
      </c>
      <c r="L908" s="85"/>
    </row>
    <row r="909" s="341" customFormat="1" ht="48" spans="1:12">
      <c r="A909" s="43" t="s">
        <v>2217</v>
      </c>
      <c r="B909" s="43" t="s">
        <v>2218</v>
      </c>
      <c r="C909" s="69" t="s">
        <v>2206</v>
      </c>
      <c r="D909" s="68" t="s">
        <v>203</v>
      </c>
      <c r="E909" s="69" t="s">
        <v>16</v>
      </c>
      <c r="F909" s="68" t="s">
        <v>256</v>
      </c>
      <c r="G909" s="69" t="s">
        <v>16</v>
      </c>
      <c r="H909" s="426">
        <v>27</v>
      </c>
      <c r="I909" s="426">
        <v>22</v>
      </c>
      <c r="J909" s="426">
        <v>19</v>
      </c>
      <c r="K909" s="424" t="s">
        <v>88</v>
      </c>
      <c r="L909" s="85"/>
    </row>
    <row r="910" s="341" customFormat="1" ht="48" spans="1:12">
      <c r="A910" s="43" t="s">
        <v>2219</v>
      </c>
      <c r="B910" s="43" t="s">
        <v>2220</v>
      </c>
      <c r="C910" s="69" t="s">
        <v>2221</v>
      </c>
      <c r="D910" s="68" t="s">
        <v>203</v>
      </c>
      <c r="E910" s="69" t="s">
        <v>16</v>
      </c>
      <c r="F910" s="68" t="s">
        <v>34</v>
      </c>
      <c r="G910" s="69" t="s">
        <v>16</v>
      </c>
      <c r="H910" s="426">
        <v>27</v>
      </c>
      <c r="I910" s="426">
        <v>22</v>
      </c>
      <c r="J910" s="426">
        <v>19</v>
      </c>
      <c r="K910" s="424" t="s">
        <v>77</v>
      </c>
      <c r="L910" s="85"/>
    </row>
    <row r="911" s="341" customFormat="1" ht="48" spans="1:12">
      <c r="A911" s="43" t="s">
        <v>2222</v>
      </c>
      <c r="B911" s="43" t="s">
        <v>2223</v>
      </c>
      <c r="C911" s="69" t="s">
        <v>2224</v>
      </c>
      <c r="D911" s="68" t="s">
        <v>203</v>
      </c>
      <c r="E911" s="69" t="s">
        <v>16</v>
      </c>
      <c r="F911" s="68" t="s">
        <v>34</v>
      </c>
      <c r="G911" s="69" t="s">
        <v>16</v>
      </c>
      <c r="H911" s="426">
        <v>27</v>
      </c>
      <c r="I911" s="426">
        <v>22</v>
      </c>
      <c r="J911" s="426">
        <v>19</v>
      </c>
      <c r="K911" s="424" t="s">
        <v>88</v>
      </c>
      <c r="L911" s="85"/>
    </row>
    <row r="912" s="341" customFormat="1" ht="48" spans="1:12">
      <c r="A912" s="43" t="s">
        <v>2225</v>
      </c>
      <c r="B912" s="43" t="s">
        <v>2226</v>
      </c>
      <c r="C912" s="69" t="s">
        <v>1119</v>
      </c>
      <c r="D912" s="68" t="s">
        <v>203</v>
      </c>
      <c r="E912" s="69" t="s">
        <v>16</v>
      </c>
      <c r="F912" s="68" t="s">
        <v>34</v>
      </c>
      <c r="G912" s="69" t="s">
        <v>16</v>
      </c>
      <c r="H912" s="426">
        <v>50</v>
      </c>
      <c r="I912" s="426">
        <v>40</v>
      </c>
      <c r="J912" s="426">
        <v>35</v>
      </c>
      <c r="K912" s="424" t="s">
        <v>77</v>
      </c>
      <c r="L912" s="85"/>
    </row>
    <row r="913" s="341" customFormat="1" ht="48" spans="1:12">
      <c r="A913" s="43" t="s">
        <v>2227</v>
      </c>
      <c r="B913" s="43" t="s">
        <v>2228</v>
      </c>
      <c r="C913" s="69" t="s">
        <v>2229</v>
      </c>
      <c r="D913" s="68" t="s">
        <v>203</v>
      </c>
      <c r="E913" s="69" t="s">
        <v>16</v>
      </c>
      <c r="F913" s="68" t="s">
        <v>256</v>
      </c>
      <c r="G913" s="69" t="s">
        <v>16</v>
      </c>
      <c r="H913" s="426">
        <v>30</v>
      </c>
      <c r="I913" s="426">
        <v>25</v>
      </c>
      <c r="J913" s="426">
        <v>20</v>
      </c>
      <c r="K913" s="424" t="s">
        <v>77</v>
      </c>
      <c r="L913" s="85"/>
    </row>
    <row r="914" s="341" customFormat="1" ht="48" spans="1:12">
      <c r="A914" s="43" t="s">
        <v>2230</v>
      </c>
      <c r="B914" s="43" t="s">
        <v>2231</v>
      </c>
      <c r="C914" s="69" t="s">
        <v>2232</v>
      </c>
      <c r="D914" s="68" t="s">
        <v>184</v>
      </c>
      <c r="E914" s="69" t="s">
        <v>16</v>
      </c>
      <c r="F914" s="68" t="s">
        <v>34</v>
      </c>
      <c r="G914" s="69" t="s">
        <v>16</v>
      </c>
      <c r="H914" s="426">
        <v>4</v>
      </c>
      <c r="I914" s="426">
        <v>4</v>
      </c>
      <c r="J914" s="426">
        <v>4</v>
      </c>
      <c r="K914" s="424" t="s">
        <v>77</v>
      </c>
      <c r="L914" s="85"/>
    </row>
    <row r="915" s="341" customFormat="1" ht="48" spans="1:12">
      <c r="A915" s="43" t="s">
        <v>2233</v>
      </c>
      <c r="B915" s="43" t="s">
        <v>2234</v>
      </c>
      <c r="C915" s="69" t="s">
        <v>2235</v>
      </c>
      <c r="D915" s="68" t="s">
        <v>184</v>
      </c>
      <c r="E915" s="69" t="s">
        <v>16</v>
      </c>
      <c r="F915" s="68" t="s">
        <v>34</v>
      </c>
      <c r="G915" s="69" t="s">
        <v>16</v>
      </c>
      <c r="H915" s="426">
        <v>4</v>
      </c>
      <c r="I915" s="426">
        <v>4</v>
      </c>
      <c r="J915" s="426">
        <v>4</v>
      </c>
      <c r="K915" s="424" t="s">
        <v>77</v>
      </c>
      <c r="L915" s="85"/>
    </row>
    <row r="916" s="341" customFormat="1" ht="48" spans="1:12">
      <c r="A916" s="43" t="s">
        <v>2236</v>
      </c>
      <c r="B916" s="43" t="s">
        <v>2237</v>
      </c>
      <c r="C916" s="69" t="s">
        <v>1119</v>
      </c>
      <c r="D916" s="68" t="s">
        <v>2238</v>
      </c>
      <c r="E916" s="69" t="s">
        <v>16</v>
      </c>
      <c r="F916" s="68" t="s">
        <v>34</v>
      </c>
      <c r="G916" s="69" t="s">
        <v>16</v>
      </c>
      <c r="H916" s="426">
        <v>10</v>
      </c>
      <c r="I916" s="426">
        <v>8</v>
      </c>
      <c r="J916" s="426">
        <v>7</v>
      </c>
      <c r="K916" s="424" t="s">
        <v>77</v>
      </c>
      <c r="L916" s="85"/>
    </row>
    <row r="917" s="341" customFormat="1" ht="48" spans="1:12">
      <c r="A917" s="43" t="s">
        <v>2239</v>
      </c>
      <c r="B917" s="43" t="s">
        <v>2240</v>
      </c>
      <c r="C917" s="69" t="s">
        <v>2241</v>
      </c>
      <c r="D917" s="68" t="s">
        <v>2238</v>
      </c>
      <c r="E917" s="69"/>
      <c r="F917" s="68" t="s">
        <v>34</v>
      </c>
      <c r="G917" s="69" t="s">
        <v>16</v>
      </c>
      <c r="H917" s="426">
        <v>10</v>
      </c>
      <c r="I917" s="426">
        <v>8</v>
      </c>
      <c r="J917" s="426">
        <v>7</v>
      </c>
      <c r="K917" s="424" t="s">
        <v>77</v>
      </c>
      <c r="L917" s="85"/>
    </row>
    <row r="918" s="341" customFormat="1" ht="48" spans="1:12">
      <c r="A918" s="43" t="s">
        <v>2242</v>
      </c>
      <c r="B918" s="43" t="s">
        <v>2243</v>
      </c>
      <c r="C918" s="69" t="s">
        <v>1119</v>
      </c>
      <c r="D918" s="68" t="s">
        <v>2238</v>
      </c>
      <c r="E918" s="69" t="s">
        <v>16</v>
      </c>
      <c r="F918" s="68" t="s">
        <v>34</v>
      </c>
      <c r="G918" s="69" t="s">
        <v>16</v>
      </c>
      <c r="H918" s="426">
        <v>20</v>
      </c>
      <c r="I918" s="426">
        <v>16</v>
      </c>
      <c r="J918" s="426">
        <v>14</v>
      </c>
      <c r="K918" s="424" t="s">
        <v>77</v>
      </c>
      <c r="L918" s="85"/>
    </row>
    <row r="919" s="341" customFormat="1" ht="48" spans="1:12">
      <c r="A919" s="43" t="s">
        <v>2244</v>
      </c>
      <c r="B919" s="43" t="s">
        <v>2245</v>
      </c>
      <c r="C919" s="69" t="s">
        <v>2212</v>
      </c>
      <c r="D919" s="68" t="s">
        <v>2238</v>
      </c>
      <c r="E919" s="69" t="s">
        <v>16</v>
      </c>
      <c r="F919" s="68" t="s">
        <v>256</v>
      </c>
      <c r="G919" s="69" t="s">
        <v>16</v>
      </c>
      <c r="H919" s="426">
        <v>10</v>
      </c>
      <c r="I919" s="426">
        <v>8</v>
      </c>
      <c r="J919" s="426">
        <v>7</v>
      </c>
      <c r="K919" s="424" t="s">
        <v>77</v>
      </c>
      <c r="L919" s="85"/>
    </row>
    <row r="920" s="341" customFormat="1" ht="115.2" spans="1:12">
      <c r="A920" s="43" t="s">
        <v>2246</v>
      </c>
      <c r="B920" s="43" t="s">
        <v>2247</v>
      </c>
      <c r="C920" s="69" t="s">
        <v>2248</v>
      </c>
      <c r="D920" s="68" t="s">
        <v>203</v>
      </c>
      <c r="E920" s="69" t="s">
        <v>16</v>
      </c>
      <c r="F920" s="68" t="s">
        <v>256</v>
      </c>
      <c r="G920" s="69" t="s">
        <v>16</v>
      </c>
      <c r="H920" s="426">
        <v>25</v>
      </c>
      <c r="I920" s="426">
        <v>20</v>
      </c>
      <c r="J920" s="426">
        <v>18</v>
      </c>
      <c r="K920" s="424" t="s">
        <v>77</v>
      </c>
      <c r="L920" s="85"/>
    </row>
    <row r="921" s="341" customFormat="1" ht="64.8" spans="1:12">
      <c r="A921" s="43" t="s">
        <v>2249</v>
      </c>
      <c r="B921" s="43" t="s">
        <v>2250</v>
      </c>
      <c r="C921" s="69" t="s">
        <v>2251</v>
      </c>
      <c r="D921" s="68" t="s">
        <v>2238</v>
      </c>
      <c r="E921" s="69" t="s">
        <v>16</v>
      </c>
      <c r="F921" s="68" t="s">
        <v>256</v>
      </c>
      <c r="G921" s="69" t="s">
        <v>16</v>
      </c>
      <c r="H921" s="426">
        <v>20</v>
      </c>
      <c r="I921" s="426">
        <v>16</v>
      </c>
      <c r="J921" s="426">
        <v>14</v>
      </c>
      <c r="K921" s="424" t="s">
        <v>88</v>
      </c>
      <c r="L921" s="85"/>
    </row>
    <row r="922" s="341" customFormat="1" ht="48" spans="1:12">
      <c r="A922" s="43" t="s">
        <v>2252</v>
      </c>
      <c r="B922" s="43" t="s">
        <v>2253</v>
      </c>
      <c r="C922" s="69" t="s">
        <v>2212</v>
      </c>
      <c r="D922" s="68" t="s">
        <v>184</v>
      </c>
      <c r="E922" s="69" t="s">
        <v>16</v>
      </c>
      <c r="F922" s="68" t="s">
        <v>256</v>
      </c>
      <c r="G922" s="69" t="s">
        <v>16</v>
      </c>
      <c r="H922" s="426">
        <v>15</v>
      </c>
      <c r="I922" s="426">
        <v>12</v>
      </c>
      <c r="J922" s="426">
        <v>10</v>
      </c>
      <c r="K922" s="424" t="s">
        <v>77</v>
      </c>
      <c r="L922" s="85"/>
    </row>
    <row r="923" s="341" customFormat="1" ht="48" spans="1:12">
      <c r="A923" s="43" t="s">
        <v>2254</v>
      </c>
      <c r="B923" s="43" t="s">
        <v>2255</v>
      </c>
      <c r="C923" s="69" t="s">
        <v>1119</v>
      </c>
      <c r="D923" s="68" t="s">
        <v>2256</v>
      </c>
      <c r="E923" s="69" t="s">
        <v>16</v>
      </c>
      <c r="F923" s="68" t="s">
        <v>34</v>
      </c>
      <c r="G923" s="69" t="s">
        <v>16</v>
      </c>
      <c r="H923" s="426">
        <v>30</v>
      </c>
      <c r="I923" s="426">
        <v>25</v>
      </c>
      <c r="J923" s="426">
        <v>20</v>
      </c>
      <c r="K923" s="424" t="s">
        <v>77</v>
      </c>
      <c r="L923" s="85"/>
    </row>
    <row r="924" s="341" customFormat="1" ht="48" spans="1:12">
      <c r="A924" s="43" t="s">
        <v>2257</v>
      </c>
      <c r="B924" s="43" t="s">
        <v>2258</v>
      </c>
      <c r="C924" s="69" t="s">
        <v>1119</v>
      </c>
      <c r="D924" s="68" t="s">
        <v>2238</v>
      </c>
      <c r="E924" s="69" t="s">
        <v>16</v>
      </c>
      <c r="F924" s="68" t="s">
        <v>34</v>
      </c>
      <c r="G924" s="69" t="s">
        <v>16</v>
      </c>
      <c r="H924" s="426">
        <v>40</v>
      </c>
      <c r="I924" s="426">
        <v>32</v>
      </c>
      <c r="J924" s="426">
        <v>28</v>
      </c>
      <c r="K924" s="424" t="s">
        <v>88</v>
      </c>
      <c r="L924" s="85"/>
    </row>
    <row r="925" s="341" customFormat="1" ht="48" spans="1:12">
      <c r="A925" s="43" t="s">
        <v>2259</v>
      </c>
      <c r="B925" s="43" t="s">
        <v>2260</v>
      </c>
      <c r="C925" s="69" t="s">
        <v>1119</v>
      </c>
      <c r="D925" s="68" t="s">
        <v>2238</v>
      </c>
      <c r="E925" s="69" t="s">
        <v>16</v>
      </c>
      <c r="F925" s="68" t="s">
        <v>34</v>
      </c>
      <c r="G925" s="69" t="s">
        <v>16</v>
      </c>
      <c r="H925" s="426">
        <v>20</v>
      </c>
      <c r="I925" s="426">
        <v>16</v>
      </c>
      <c r="J925" s="426">
        <v>14</v>
      </c>
      <c r="K925" s="424" t="s">
        <v>77</v>
      </c>
      <c r="L925" s="85"/>
    </row>
    <row r="926" s="341" customFormat="1" ht="48" spans="1:12">
      <c r="A926" s="43" t="s">
        <v>2261</v>
      </c>
      <c r="B926" s="43" t="s">
        <v>2262</v>
      </c>
      <c r="C926" s="69" t="s">
        <v>1119</v>
      </c>
      <c r="D926" s="68" t="s">
        <v>2238</v>
      </c>
      <c r="E926" s="69" t="s">
        <v>16</v>
      </c>
      <c r="F926" s="68" t="s">
        <v>34</v>
      </c>
      <c r="G926" s="69" t="s">
        <v>16</v>
      </c>
      <c r="H926" s="426">
        <v>15</v>
      </c>
      <c r="I926" s="426">
        <v>12</v>
      </c>
      <c r="J926" s="426">
        <v>10</v>
      </c>
      <c r="K926" s="424" t="s">
        <v>44</v>
      </c>
      <c r="L926" s="85"/>
    </row>
    <row r="927" s="341" customFormat="1" ht="48" spans="1:12">
      <c r="A927" s="43" t="s">
        <v>2263</v>
      </c>
      <c r="B927" s="43" t="s">
        <v>2264</v>
      </c>
      <c r="C927" s="69" t="s">
        <v>1119</v>
      </c>
      <c r="D927" s="68" t="s">
        <v>2238</v>
      </c>
      <c r="E927" s="69" t="s">
        <v>16</v>
      </c>
      <c r="F927" s="68" t="s">
        <v>34</v>
      </c>
      <c r="G927" s="69" t="s">
        <v>16</v>
      </c>
      <c r="H927" s="426">
        <v>20</v>
      </c>
      <c r="I927" s="426">
        <v>16</v>
      </c>
      <c r="J927" s="426">
        <v>14</v>
      </c>
      <c r="K927" s="424" t="s">
        <v>44</v>
      </c>
      <c r="L927" s="85"/>
    </row>
    <row r="928" s="341" customFormat="1" ht="48" spans="1:12">
      <c r="A928" s="43" t="s">
        <v>2265</v>
      </c>
      <c r="B928" s="43" t="s">
        <v>2266</v>
      </c>
      <c r="C928" s="69" t="s">
        <v>1119</v>
      </c>
      <c r="D928" s="68" t="s">
        <v>2238</v>
      </c>
      <c r="E928" s="69" t="s">
        <v>16</v>
      </c>
      <c r="F928" s="68" t="s">
        <v>34</v>
      </c>
      <c r="G928" s="69" t="s">
        <v>16</v>
      </c>
      <c r="H928" s="426">
        <v>20</v>
      </c>
      <c r="I928" s="426">
        <v>16</v>
      </c>
      <c r="J928" s="426">
        <v>14</v>
      </c>
      <c r="K928" s="424" t="s">
        <v>44</v>
      </c>
      <c r="L928" s="85"/>
    </row>
    <row r="929" s="341" customFormat="1" ht="48" spans="1:12">
      <c r="A929" s="43" t="s">
        <v>2267</v>
      </c>
      <c r="B929" s="43" t="s">
        <v>2268</v>
      </c>
      <c r="C929" s="69" t="s">
        <v>1119</v>
      </c>
      <c r="D929" s="68" t="s">
        <v>2238</v>
      </c>
      <c r="E929" s="69" t="s">
        <v>16</v>
      </c>
      <c r="F929" s="68" t="s">
        <v>34</v>
      </c>
      <c r="G929" s="69" t="s">
        <v>16</v>
      </c>
      <c r="H929" s="426">
        <v>15</v>
      </c>
      <c r="I929" s="426">
        <v>12</v>
      </c>
      <c r="J929" s="426">
        <v>10</v>
      </c>
      <c r="K929" s="424" t="s">
        <v>44</v>
      </c>
      <c r="L929" s="85"/>
    </row>
    <row r="930" s="341" customFormat="1" ht="48" spans="1:12">
      <c r="A930" s="43" t="s">
        <v>2269</v>
      </c>
      <c r="B930" s="43" t="s">
        <v>2270</v>
      </c>
      <c r="C930" s="69" t="s">
        <v>2271</v>
      </c>
      <c r="D930" s="68" t="s">
        <v>2238</v>
      </c>
      <c r="E930" s="69" t="s">
        <v>16</v>
      </c>
      <c r="F930" s="68" t="s">
        <v>256</v>
      </c>
      <c r="G930" s="69" t="s">
        <v>16</v>
      </c>
      <c r="H930" s="426">
        <v>30</v>
      </c>
      <c r="I930" s="426">
        <v>25</v>
      </c>
      <c r="J930" s="426">
        <v>20</v>
      </c>
      <c r="K930" s="424" t="s">
        <v>77</v>
      </c>
      <c r="L930" s="85"/>
    </row>
    <row r="931" s="341" customFormat="1" ht="48" spans="1:12">
      <c r="A931" s="43" t="s">
        <v>2272</v>
      </c>
      <c r="B931" s="43" t="s">
        <v>2273</v>
      </c>
      <c r="C931" s="69" t="s">
        <v>2274</v>
      </c>
      <c r="D931" s="68" t="s">
        <v>2238</v>
      </c>
      <c r="E931" s="69" t="s">
        <v>16</v>
      </c>
      <c r="F931" s="68" t="s">
        <v>256</v>
      </c>
      <c r="G931" s="69" t="s">
        <v>16</v>
      </c>
      <c r="H931" s="426">
        <v>50</v>
      </c>
      <c r="I931" s="426">
        <v>40</v>
      </c>
      <c r="J931" s="426">
        <v>35</v>
      </c>
      <c r="K931" s="424" t="s">
        <v>77</v>
      </c>
      <c r="L931" s="85"/>
    </row>
    <row r="932" s="341" customFormat="1" ht="48" spans="1:12">
      <c r="A932" s="43" t="s">
        <v>2275</v>
      </c>
      <c r="B932" s="43" t="s">
        <v>2276</v>
      </c>
      <c r="C932" s="69" t="s">
        <v>2277</v>
      </c>
      <c r="D932" s="68" t="s">
        <v>184</v>
      </c>
      <c r="E932" s="69" t="s">
        <v>16</v>
      </c>
      <c r="F932" s="68" t="s">
        <v>34</v>
      </c>
      <c r="G932" s="69" t="s">
        <v>16</v>
      </c>
      <c r="H932" s="426">
        <v>45</v>
      </c>
      <c r="I932" s="426">
        <v>36</v>
      </c>
      <c r="J932" s="426">
        <v>32</v>
      </c>
      <c r="K932" s="424" t="s">
        <v>88</v>
      </c>
      <c r="L932" s="85"/>
    </row>
    <row r="933" s="341" customFormat="1" ht="48" spans="1:12">
      <c r="A933" s="43" t="s">
        <v>2278</v>
      </c>
      <c r="B933" s="43" t="s">
        <v>2279</v>
      </c>
      <c r="C933" s="69" t="s">
        <v>2212</v>
      </c>
      <c r="D933" s="68" t="s">
        <v>203</v>
      </c>
      <c r="E933" s="69" t="s">
        <v>16</v>
      </c>
      <c r="F933" s="68" t="s">
        <v>34</v>
      </c>
      <c r="G933" s="69" t="s">
        <v>16</v>
      </c>
      <c r="H933" s="426">
        <v>35</v>
      </c>
      <c r="I933" s="426">
        <v>28</v>
      </c>
      <c r="J933" s="426">
        <v>25</v>
      </c>
      <c r="K933" s="424" t="s">
        <v>77</v>
      </c>
      <c r="L933" s="85"/>
    </row>
    <row r="934" s="341" customFormat="1" ht="48" spans="1:12">
      <c r="A934" s="43" t="s">
        <v>2280</v>
      </c>
      <c r="B934" s="43" t="s">
        <v>2281</v>
      </c>
      <c r="C934" s="69" t="s">
        <v>1119</v>
      </c>
      <c r="D934" s="68" t="s">
        <v>2238</v>
      </c>
      <c r="E934" s="69" t="s">
        <v>16</v>
      </c>
      <c r="F934" s="68" t="s">
        <v>34</v>
      </c>
      <c r="G934" s="69" t="s">
        <v>16</v>
      </c>
      <c r="H934" s="426">
        <v>25</v>
      </c>
      <c r="I934" s="426">
        <v>20</v>
      </c>
      <c r="J934" s="426">
        <v>18</v>
      </c>
      <c r="K934" s="424" t="s">
        <v>88</v>
      </c>
      <c r="L934" s="85"/>
    </row>
    <row r="935" s="341" customFormat="1" ht="48" spans="1:12">
      <c r="A935" s="111" t="s">
        <v>2282</v>
      </c>
      <c r="B935" s="115" t="s">
        <v>2283</v>
      </c>
      <c r="C935" s="124" t="s">
        <v>1119</v>
      </c>
      <c r="D935" s="120" t="s">
        <v>203</v>
      </c>
      <c r="E935" s="101" t="s">
        <v>16</v>
      </c>
      <c r="F935" s="111" t="s">
        <v>34</v>
      </c>
      <c r="G935" s="120" t="s">
        <v>16</v>
      </c>
      <c r="H935" s="444">
        <v>58</v>
      </c>
      <c r="I935" s="444">
        <v>49</v>
      </c>
      <c r="J935" s="444">
        <v>42</v>
      </c>
      <c r="K935" s="445" t="s">
        <v>77</v>
      </c>
      <c r="L935" s="85"/>
    </row>
    <row r="936" s="341" customFormat="1" ht="48" spans="1:12">
      <c r="A936" s="43" t="s">
        <v>2284</v>
      </c>
      <c r="B936" s="43" t="s">
        <v>2285</v>
      </c>
      <c r="C936" s="69" t="s">
        <v>1119</v>
      </c>
      <c r="D936" s="68" t="s">
        <v>2238</v>
      </c>
      <c r="E936" s="69" t="s">
        <v>16</v>
      </c>
      <c r="F936" s="68" t="s">
        <v>34</v>
      </c>
      <c r="G936" s="69" t="s">
        <v>16</v>
      </c>
      <c r="H936" s="426">
        <v>15</v>
      </c>
      <c r="I936" s="426">
        <v>12</v>
      </c>
      <c r="J936" s="426">
        <v>10</v>
      </c>
      <c r="K936" s="424" t="s">
        <v>77</v>
      </c>
      <c r="L936" s="85"/>
    </row>
    <row r="937" s="341" customFormat="1" ht="48" spans="1:12">
      <c r="A937" s="43" t="s">
        <v>2286</v>
      </c>
      <c r="B937" s="43" t="s">
        <v>2287</v>
      </c>
      <c r="C937" s="69" t="s">
        <v>1119</v>
      </c>
      <c r="D937" s="68" t="s">
        <v>184</v>
      </c>
      <c r="E937" s="69" t="s">
        <v>16</v>
      </c>
      <c r="F937" s="68" t="s">
        <v>34</v>
      </c>
      <c r="G937" s="69" t="s">
        <v>16</v>
      </c>
      <c r="H937" s="426">
        <v>15</v>
      </c>
      <c r="I937" s="426">
        <v>12</v>
      </c>
      <c r="J937" s="426">
        <v>10</v>
      </c>
      <c r="K937" s="424" t="s">
        <v>77</v>
      </c>
      <c r="L937" s="85"/>
    </row>
    <row r="938" s="341" customFormat="1" ht="48" spans="1:12">
      <c r="A938" s="43" t="s">
        <v>2288</v>
      </c>
      <c r="B938" s="43" t="s">
        <v>2289</v>
      </c>
      <c r="C938" s="69" t="s">
        <v>1119</v>
      </c>
      <c r="D938" s="68" t="s">
        <v>2238</v>
      </c>
      <c r="E938" s="69" t="s">
        <v>16</v>
      </c>
      <c r="F938" s="68" t="s">
        <v>34</v>
      </c>
      <c r="G938" s="69" t="s">
        <v>16</v>
      </c>
      <c r="H938" s="426">
        <v>15</v>
      </c>
      <c r="I938" s="426">
        <v>12</v>
      </c>
      <c r="J938" s="426">
        <v>10</v>
      </c>
      <c r="K938" s="424" t="s">
        <v>77</v>
      </c>
      <c r="L938" s="85"/>
    </row>
    <row r="939" s="341" customFormat="1" ht="48" spans="1:12">
      <c r="A939" s="43" t="s">
        <v>2290</v>
      </c>
      <c r="B939" s="43" t="s">
        <v>2291</v>
      </c>
      <c r="C939" s="69" t="s">
        <v>1119</v>
      </c>
      <c r="D939" s="68" t="s">
        <v>2238</v>
      </c>
      <c r="E939" s="69" t="s">
        <v>16</v>
      </c>
      <c r="F939" s="68" t="s">
        <v>34</v>
      </c>
      <c r="G939" s="69" t="s">
        <v>16</v>
      </c>
      <c r="H939" s="426">
        <v>20</v>
      </c>
      <c r="I939" s="426">
        <v>16</v>
      </c>
      <c r="J939" s="426">
        <v>14</v>
      </c>
      <c r="K939" s="424" t="s">
        <v>77</v>
      </c>
      <c r="L939" s="85"/>
    </row>
    <row r="940" s="341" customFormat="1" ht="48" spans="1:12">
      <c r="A940" s="43" t="s">
        <v>2292</v>
      </c>
      <c r="B940" s="43" t="s">
        <v>2293</v>
      </c>
      <c r="C940" s="69" t="s">
        <v>2294</v>
      </c>
      <c r="D940" s="68" t="s">
        <v>2238</v>
      </c>
      <c r="E940" s="69" t="s">
        <v>16</v>
      </c>
      <c r="F940" s="68" t="s">
        <v>34</v>
      </c>
      <c r="G940" s="69" t="s">
        <v>16</v>
      </c>
      <c r="H940" s="426">
        <v>50</v>
      </c>
      <c r="I940" s="426">
        <v>40</v>
      </c>
      <c r="J940" s="426">
        <v>35</v>
      </c>
      <c r="K940" s="424" t="s">
        <v>77</v>
      </c>
      <c r="L940" s="85"/>
    </row>
    <row r="941" s="341" customFormat="1" ht="48" spans="1:12">
      <c r="A941" s="43" t="s">
        <v>2295</v>
      </c>
      <c r="B941" s="43" t="s">
        <v>2296</v>
      </c>
      <c r="C941" s="69" t="s">
        <v>1119</v>
      </c>
      <c r="D941" s="68" t="s">
        <v>2238</v>
      </c>
      <c r="E941" s="69" t="s">
        <v>16</v>
      </c>
      <c r="F941" s="68" t="s">
        <v>34</v>
      </c>
      <c r="G941" s="69" t="s">
        <v>16</v>
      </c>
      <c r="H941" s="426">
        <v>30</v>
      </c>
      <c r="I941" s="426">
        <v>25</v>
      </c>
      <c r="J941" s="426">
        <v>20</v>
      </c>
      <c r="K941" s="424" t="s">
        <v>77</v>
      </c>
      <c r="L941" s="85"/>
    </row>
    <row r="942" s="341" customFormat="1" ht="48" spans="1:12">
      <c r="A942" s="43" t="s">
        <v>2297</v>
      </c>
      <c r="B942" s="43" t="s">
        <v>2298</v>
      </c>
      <c r="C942" s="69" t="s">
        <v>1119</v>
      </c>
      <c r="D942" s="68" t="s">
        <v>2238</v>
      </c>
      <c r="E942" s="69" t="s">
        <v>16</v>
      </c>
      <c r="F942" s="68" t="s">
        <v>34</v>
      </c>
      <c r="G942" s="69" t="s">
        <v>16</v>
      </c>
      <c r="H942" s="426">
        <v>20</v>
      </c>
      <c r="I942" s="426">
        <v>16</v>
      </c>
      <c r="J942" s="426">
        <v>14</v>
      </c>
      <c r="K942" s="424" t="s">
        <v>77</v>
      </c>
      <c r="L942" s="85"/>
    </row>
    <row r="943" s="341" customFormat="1" ht="48" spans="1:12">
      <c r="A943" s="43" t="s">
        <v>2299</v>
      </c>
      <c r="B943" s="43" t="s">
        <v>2300</v>
      </c>
      <c r="C943" s="69" t="s">
        <v>1119</v>
      </c>
      <c r="D943" s="68" t="s">
        <v>2238</v>
      </c>
      <c r="E943" s="69" t="s">
        <v>16</v>
      </c>
      <c r="F943" s="68" t="s">
        <v>34</v>
      </c>
      <c r="G943" s="69" t="s">
        <v>16</v>
      </c>
      <c r="H943" s="426">
        <v>20</v>
      </c>
      <c r="I943" s="426">
        <v>16</v>
      </c>
      <c r="J943" s="426">
        <v>14</v>
      </c>
      <c r="K943" s="424" t="s">
        <v>77</v>
      </c>
      <c r="L943" s="85"/>
    </row>
    <row r="944" s="341" customFormat="1" ht="48" spans="1:12">
      <c r="A944" s="43" t="s">
        <v>2301</v>
      </c>
      <c r="B944" s="43" t="s">
        <v>2302</v>
      </c>
      <c r="C944" s="69" t="s">
        <v>2303</v>
      </c>
      <c r="D944" s="68" t="s">
        <v>2238</v>
      </c>
      <c r="E944" s="69" t="s">
        <v>16</v>
      </c>
      <c r="F944" s="68" t="s">
        <v>34</v>
      </c>
      <c r="G944" s="69" t="s">
        <v>16</v>
      </c>
      <c r="H944" s="426">
        <v>20</v>
      </c>
      <c r="I944" s="426">
        <v>16</v>
      </c>
      <c r="J944" s="426">
        <v>14</v>
      </c>
      <c r="K944" s="424" t="s">
        <v>88</v>
      </c>
      <c r="L944" s="85"/>
    </row>
    <row r="945" s="341" customFormat="1" ht="48" spans="1:12">
      <c r="A945" s="43" t="s">
        <v>2304</v>
      </c>
      <c r="B945" s="43" t="s">
        <v>2305</v>
      </c>
      <c r="C945" s="69" t="s">
        <v>1119</v>
      </c>
      <c r="D945" s="68" t="s">
        <v>2238</v>
      </c>
      <c r="E945" s="69" t="s">
        <v>16</v>
      </c>
      <c r="F945" s="68" t="s">
        <v>34</v>
      </c>
      <c r="G945" s="69" t="s">
        <v>16</v>
      </c>
      <c r="H945" s="426">
        <v>20</v>
      </c>
      <c r="I945" s="426">
        <v>16</v>
      </c>
      <c r="J945" s="426">
        <v>14</v>
      </c>
      <c r="K945" s="424" t="s">
        <v>88</v>
      </c>
      <c r="L945" s="85"/>
    </row>
    <row r="946" s="341" customFormat="1" ht="48" spans="1:12">
      <c r="A946" s="43" t="s">
        <v>2306</v>
      </c>
      <c r="B946" s="43" t="s">
        <v>2307</v>
      </c>
      <c r="C946" s="69" t="s">
        <v>1119</v>
      </c>
      <c r="D946" s="68" t="s">
        <v>2238</v>
      </c>
      <c r="E946" s="69" t="s">
        <v>16</v>
      </c>
      <c r="F946" s="68" t="s">
        <v>34</v>
      </c>
      <c r="G946" s="69" t="s">
        <v>16</v>
      </c>
      <c r="H946" s="426">
        <v>20</v>
      </c>
      <c r="I946" s="426">
        <v>16</v>
      </c>
      <c r="J946" s="426">
        <v>14</v>
      </c>
      <c r="K946" s="424" t="s">
        <v>88</v>
      </c>
      <c r="L946" s="85"/>
    </row>
    <row r="947" s="341" customFormat="1" ht="48" spans="1:12">
      <c r="A947" s="43" t="s">
        <v>2308</v>
      </c>
      <c r="B947" s="43" t="s">
        <v>2309</v>
      </c>
      <c r="C947" s="69" t="s">
        <v>1119</v>
      </c>
      <c r="D947" s="68" t="s">
        <v>2238</v>
      </c>
      <c r="E947" s="69" t="s">
        <v>16</v>
      </c>
      <c r="F947" s="68" t="s">
        <v>34</v>
      </c>
      <c r="G947" s="69" t="s">
        <v>16</v>
      </c>
      <c r="H947" s="426">
        <v>40</v>
      </c>
      <c r="I947" s="426">
        <v>32</v>
      </c>
      <c r="J947" s="426">
        <v>28</v>
      </c>
      <c r="K947" s="424" t="s">
        <v>77</v>
      </c>
      <c r="L947" s="85"/>
    </row>
    <row r="948" s="341" customFormat="1" ht="48" spans="1:12">
      <c r="A948" s="43" t="s">
        <v>2310</v>
      </c>
      <c r="B948" s="43" t="s">
        <v>2311</v>
      </c>
      <c r="C948" s="69" t="s">
        <v>1119</v>
      </c>
      <c r="D948" s="68" t="s">
        <v>184</v>
      </c>
      <c r="E948" s="69" t="s">
        <v>16</v>
      </c>
      <c r="F948" s="68" t="s">
        <v>34</v>
      </c>
      <c r="G948" s="69" t="s">
        <v>16</v>
      </c>
      <c r="H948" s="426">
        <v>20</v>
      </c>
      <c r="I948" s="426">
        <v>16</v>
      </c>
      <c r="J948" s="426">
        <v>14</v>
      </c>
      <c r="K948" s="424" t="s">
        <v>77</v>
      </c>
      <c r="L948" s="85"/>
    </row>
    <row r="949" s="341" customFormat="1" ht="48" spans="1:12">
      <c r="A949" s="43" t="s">
        <v>2312</v>
      </c>
      <c r="B949" s="43" t="s">
        <v>2313</v>
      </c>
      <c r="C949" s="69" t="s">
        <v>2314</v>
      </c>
      <c r="D949" s="68" t="s">
        <v>184</v>
      </c>
      <c r="E949" s="69" t="s">
        <v>16</v>
      </c>
      <c r="F949" s="68" t="s">
        <v>34</v>
      </c>
      <c r="G949" s="69" t="s">
        <v>16</v>
      </c>
      <c r="H949" s="426">
        <v>30</v>
      </c>
      <c r="I949" s="426">
        <v>25</v>
      </c>
      <c r="J949" s="426">
        <v>20</v>
      </c>
      <c r="K949" s="424" t="s">
        <v>77</v>
      </c>
      <c r="L949" s="85"/>
    </row>
    <row r="950" s="341" customFormat="1" ht="48" spans="1:12">
      <c r="A950" s="43" t="s">
        <v>2315</v>
      </c>
      <c r="B950" s="43" t="s">
        <v>2316</v>
      </c>
      <c r="C950" s="69" t="s">
        <v>2317</v>
      </c>
      <c r="D950" s="68" t="s">
        <v>184</v>
      </c>
      <c r="E950" s="69" t="s">
        <v>16</v>
      </c>
      <c r="F950" s="68" t="s">
        <v>34</v>
      </c>
      <c r="G950" s="69" t="s">
        <v>16</v>
      </c>
      <c r="H950" s="426">
        <v>25</v>
      </c>
      <c r="I950" s="426">
        <v>20</v>
      </c>
      <c r="J950" s="426">
        <v>18</v>
      </c>
      <c r="K950" s="424" t="s">
        <v>88</v>
      </c>
      <c r="L950" s="85"/>
    </row>
    <row r="951" s="341" customFormat="1" ht="48" spans="1:12">
      <c r="A951" s="43" t="s">
        <v>2318</v>
      </c>
      <c r="B951" s="43" t="s">
        <v>2319</v>
      </c>
      <c r="C951" s="69" t="s">
        <v>2317</v>
      </c>
      <c r="D951" s="68" t="s">
        <v>184</v>
      </c>
      <c r="E951" s="69" t="s">
        <v>16</v>
      </c>
      <c r="F951" s="68" t="s">
        <v>34</v>
      </c>
      <c r="G951" s="69" t="s">
        <v>16</v>
      </c>
      <c r="H951" s="426">
        <v>25</v>
      </c>
      <c r="I951" s="426">
        <v>20</v>
      </c>
      <c r="J951" s="426">
        <v>18</v>
      </c>
      <c r="K951" s="424" t="s">
        <v>88</v>
      </c>
      <c r="L951" s="85"/>
    </row>
    <row r="952" s="341" customFormat="1" spans="1:12">
      <c r="A952" s="43" t="s">
        <v>2320</v>
      </c>
      <c r="B952" s="43" t="s">
        <v>2321</v>
      </c>
      <c r="C952" s="69" t="s">
        <v>16</v>
      </c>
      <c r="D952" s="68" t="s">
        <v>16</v>
      </c>
      <c r="E952" s="69" t="s">
        <v>16</v>
      </c>
      <c r="F952" s="68"/>
      <c r="G952" s="69" t="s">
        <v>16</v>
      </c>
      <c r="H952" s="426" t="s">
        <v>16</v>
      </c>
      <c r="I952" s="426" t="s">
        <v>16</v>
      </c>
      <c r="J952" s="426" t="s">
        <v>16</v>
      </c>
      <c r="K952" s="424"/>
      <c r="L952" s="85"/>
    </row>
    <row r="953" s="341" customFormat="1" ht="48" spans="1:12">
      <c r="A953" s="43" t="s">
        <v>2322</v>
      </c>
      <c r="B953" s="43" t="s">
        <v>2323</v>
      </c>
      <c r="C953" s="69" t="s">
        <v>2324</v>
      </c>
      <c r="D953" s="68" t="s">
        <v>177</v>
      </c>
      <c r="E953" s="69" t="s">
        <v>16</v>
      </c>
      <c r="F953" s="68" t="s">
        <v>34</v>
      </c>
      <c r="G953" s="41" t="s">
        <v>2325</v>
      </c>
      <c r="H953" s="426">
        <v>15</v>
      </c>
      <c r="I953" s="426">
        <v>15</v>
      </c>
      <c r="J953" s="426">
        <v>15</v>
      </c>
      <c r="K953" s="424" t="s">
        <v>77</v>
      </c>
      <c r="L953" s="85"/>
    </row>
    <row r="954" s="341" customFormat="1" ht="48" spans="1:12">
      <c r="A954" s="43" t="s">
        <v>2326</v>
      </c>
      <c r="B954" s="43" t="s">
        <v>2327</v>
      </c>
      <c r="C954" s="69" t="s">
        <v>2324</v>
      </c>
      <c r="D954" s="68" t="s">
        <v>203</v>
      </c>
      <c r="E954" s="69" t="s">
        <v>16</v>
      </c>
      <c r="F954" s="68" t="s">
        <v>34</v>
      </c>
      <c r="G954" s="41" t="s">
        <v>2325</v>
      </c>
      <c r="H954" s="426">
        <v>15</v>
      </c>
      <c r="I954" s="426">
        <v>15</v>
      </c>
      <c r="J954" s="426">
        <v>15</v>
      </c>
      <c r="K954" s="424" t="s">
        <v>77</v>
      </c>
      <c r="L954" s="85"/>
    </row>
    <row r="955" s="341" customFormat="1" ht="48" spans="1:12">
      <c r="A955" s="43" t="s">
        <v>2328</v>
      </c>
      <c r="B955" s="43" t="s">
        <v>2329</v>
      </c>
      <c r="C955" s="69" t="s">
        <v>1119</v>
      </c>
      <c r="D955" s="68" t="s">
        <v>177</v>
      </c>
      <c r="E955" s="69" t="s">
        <v>16</v>
      </c>
      <c r="F955" s="68" t="s">
        <v>34</v>
      </c>
      <c r="G955" s="69" t="s">
        <v>16</v>
      </c>
      <c r="H955" s="426">
        <v>30</v>
      </c>
      <c r="I955" s="426">
        <v>25</v>
      </c>
      <c r="J955" s="426">
        <v>20</v>
      </c>
      <c r="K955" s="424" t="s">
        <v>44</v>
      </c>
      <c r="L955" s="85"/>
    </row>
    <row r="956" s="341" customFormat="1" ht="48" spans="1:12">
      <c r="A956" s="43" t="s">
        <v>2330</v>
      </c>
      <c r="B956" s="43" t="s">
        <v>2331</v>
      </c>
      <c r="C956" s="69" t="s">
        <v>1119</v>
      </c>
      <c r="D956" s="68" t="s">
        <v>177</v>
      </c>
      <c r="E956" s="69" t="s">
        <v>16</v>
      </c>
      <c r="F956" s="68" t="s">
        <v>34</v>
      </c>
      <c r="G956" s="41" t="s">
        <v>2332</v>
      </c>
      <c r="H956" s="426">
        <v>30</v>
      </c>
      <c r="I956" s="426">
        <v>30</v>
      </c>
      <c r="J956" s="426">
        <v>30</v>
      </c>
      <c r="K956" s="424" t="s">
        <v>77</v>
      </c>
      <c r="L956" s="85"/>
    </row>
    <row r="957" s="341" customFormat="1" ht="48" spans="1:12">
      <c r="A957" s="43" t="s">
        <v>2333</v>
      </c>
      <c r="B957" s="43" t="s">
        <v>2334</v>
      </c>
      <c r="C957" s="69" t="s">
        <v>1119</v>
      </c>
      <c r="D957" s="68" t="s">
        <v>177</v>
      </c>
      <c r="E957" s="69" t="s">
        <v>16</v>
      </c>
      <c r="F957" s="68" t="s">
        <v>34</v>
      </c>
      <c r="G957" s="41" t="s">
        <v>2332</v>
      </c>
      <c r="H957" s="426">
        <v>30</v>
      </c>
      <c r="I957" s="426">
        <v>30</v>
      </c>
      <c r="J957" s="426">
        <v>30</v>
      </c>
      <c r="K957" s="424" t="s">
        <v>77</v>
      </c>
      <c r="L957" s="85"/>
    </row>
    <row r="958" s="341" customFormat="1" ht="48" spans="1:12">
      <c r="A958" s="43" t="s">
        <v>2335</v>
      </c>
      <c r="B958" s="43" t="s">
        <v>2336</v>
      </c>
      <c r="C958" s="69" t="s">
        <v>1119</v>
      </c>
      <c r="D958" s="68" t="s">
        <v>177</v>
      </c>
      <c r="E958" s="69" t="s">
        <v>16</v>
      </c>
      <c r="F958" s="68" t="s">
        <v>34</v>
      </c>
      <c r="G958" s="69" t="s">
        <v>16</v>
      </c>
      <c r="H958" s="426">
        <v>30</v>
      </c>
      <c r="I958" s="426">
        <v>30</v>
      </c>
      <c r="J958" s="426">
        <v>30</v>
      </c>
      <c r="K958" s="424" t="s">
        <v>77</v>
      </c>
      <c r="L958" s="85"/>
    </row>
    <row r="959" s="341" customFormat="1" ht="48" spans="1:12">
      <c r="A959" s="43" t="s">
        <v>2337</v>
      </c>
      <c r="B959" s="43" t="s">
        <v>2338</v>
      </c>
      <c r="C959" s="69" t="s">
        <v>1119</v>
      </c>
      <c r="D959" s="68" t="s">
        <v>177</v>
      </c>
      <c r="E959" s="69" t="s">
        <v>16</v>
      </c>
      <c r="F959" s="68" t="s">
        <v>34</v>
      </c>
      <c r="G959" s="69" t="s">
        <v>16</v>
      </c>
      <c r="H959" s="426">
        <v>45</v>
      </c>
      <c r="I959" s="426">
        <v>36</v>
      </c>
      <c r="J959" s="426">
        <v>32</v>
      </c>
      <c r="K959" s="424" t="s">
        <v>88</v>
      </c>
      <c r="L959" s="85"/>
    </row>
    <row r="960" s="341" customFormat="1" ht="48" spans="1:12">
      <c r="A960" s="43" t="s">
        <v>2339</v>
      </c>
      <c r="B960" s="43" t="s">
        <v>2340</v>
      </c>
      <c r="C960" s="69" t="s">
        <v>1119</v>
      </c>
      <c r="D960" s="68" t="s">
        <v>177</v>
      </c>
      <c r="E960" s="69" t="s">
        <v>16</v>
      </c>
      <c r="F960" s="68" t="s">
        <v>34</v>
      </c>
      <c r="G960" s="41" t="s">
        <v>2332</v>
      </c>
      <c r="H960" s="426">
        <v>30</v>
      </c>
      <c r="I960" s="426">
        <v>30</v>
      </c>
      <c r="J960" s="426">
        <v>30</v>
      </c>
      <c r="K960" s="424" t="s">
        <v>77</v>
      </c>
      <c r="L960" s="85"/>
    </row>
    <row r="961" s="341" customFormat="1" ht="48" spans="1:12">
      <c r="A961" s="43" t="s">
        <v>2341</v>
      </c>
      <c r="B961" s="43" t="s">
        <v>2342</v>
      </c>
      <c r="C961" s="69" t="s">
        <v>1119</v>
      </c>
      <c r="D961" s="68" t="s">
        <v>177</v>
      </c>
      <c r="E961" s="69" t="s">
        <v>16</v>
      </c>
      <c r="F961" s="68" t="s">
        <v>34</v>
      </c>
      <c r="G961" s="41" t="s">
        <v>2332</v>
      </c>
      <c r="H961" s="426">
        <v>30</v>
      </c>
      <c r="I961" s="426">
        <v>30</v>
      </c>
      <c r="J961" s="426">
        <v>30</v>
      </c>
      <c r="K961" s="424" t="s">
        <v>77</v>
      </c>
      <c r="L961" s="85"/>
    </row>
    <row r="962" s="341" customFormat="1" ht="48" spans="1:12">
      <c r="A962" s="43" t="s">
        <v>2343</v>
      </c>
      <c r="B962" s="43" t="s">
        <v>2344</v>
      </c>
      <c r="C962" s="69" t="s">
        <v>1119</v>
      </c>
      <c r="D962" s="68" t="s">
        <v>177</v>
      </c>
      <c r="E962" s="69" t="s">
        <v>16</v>
      </c>
      <c r="F962" s="68" t="s">
        <v>34</v>
      </c>
      <c r="G962" s="41" t="s">
        <v>2332</v>
      </c>
      <c r="H962" s="426">
        <v>30</v>
      </c>
      <c r="I962" s="426">
        <v>30</v>
      </c>
      <c r="J962" s="426">
        <v>30</v>
      </c>
      <c r="K962" s="424" t="s">
        <v>77</v>
      </c>
      <c r="L962" s="85"/>
    </row>
    <row r="963" s="341" customFormat="1" ht="48" spans="1:12">
      <c r="A963" s="43" t="s">
        <v>2345</v>
      </c>
      <c r="B963" s="43" t="s">
        <v>2346</v>
      </c>
      <c r="C963" s="69" t="s">
        <v>1057</v>
      </c>
      <c r="D963" s="68" t="s">
        <v>177</v>
      </c>
      <c r="E963" s="69" t="s">
        <v>16</v>
      </c>
      <c r="F963" s="68" t="s">
        <v>34</v>
      </c>
      <c r="G963" s="69" t="s">
        <v>2347</v>
      </c>
      <c r="H963" s="426">
        <v>30</v>
      </c>
      <c r="I963" s="426">
        <v>30</v>
      </c>
      <c r="J963" s="426">
        <v>30</v>
      </c>
      <c r="K963" s="424" t="s">
        <v>77</v>
      </c>
      <c r="L963" s="85"/>
    </row>
    <row r="964" s="341" customFormat="1" ht="48" spans="1:12">
      <c r="A964" s="43" t="s">
        <v>2348</v>
      </c>
      <c r="B964" s="43" t="s">
        <v>2349</v>
      </c>
      <c r="C964" s="69" t="s">
        <v>1057</v>
      </c>
      <c r="D964" s="68" t="s">
        <v>177</v>
      </c>
      <c r="E964" s="69" t="s">
        <v>16</v>
      </c>
      <c r="F964" s="68" t="s">
        <v>34</v>
      </c>
      <c r="G964" s="41" t="s">
        <v>2347</v>
      </c>
      <c r="H964" s="426">
        <v>30</v>
      </c>
      <c r="I964" s="426">
        <v>30</v>
      </c>
      <c r="J964" s="426">
        <v>30</v>
      </c>
      <c r="K964" s="424" t="s">
        <v>77</v>
      </c>
      <c r="L964" s="85"/>
    </row>
    <row r="965" s="341" customFormat="1" ht="48" spans="1:12">
      <c r="A965" s="43" t="s">
        <v>2350</v>
      </c>
      <c r="B965" s="43" t="s">
        <v>2351</v>
      </c>
      <c r="C965" s="69" t="s">
        <v>1057</v>
      </c>
      <c r="D965" s="68" t="s">
        <v>177</v>
      </c>
      <c r="E965" s="69" t="s">
        <v>16</v>
      </c>
      <c r="F965" s="68" t="s">
        <v>34</v>
      </c>
      <c r="G965" s="41" t="s">
        <v>2347</v>
      </c>
      <c r="H965" s="426">
        <v>30</v>
      </c>
      <c r="I965" s="426">
        <v>30</v>
      </c>
      <c r="J965" s="426">
        <v>30</v>
      </c>
      <c r="K965" s="424" t="s">
        <v>77</v>
      </c>
      <c r="L965" s="85"/>
    </row>
    <row r="966" s="341" customFormat="1" ht="48" spans="1:12">
      <c r="A966" s="43" t="s">
        <v>2352</v>
      </c>
      <c r="B966" s="43" t="s">
        <v>2353</v>
      </c>
      <c r="C966" s="69" t="s">
        <v>1057</v>
      </c>
      <c r="D966" s="68" t="s">
        <v>177</v>
      </c>
      <c r="E966" s="69" t="s">
        <v>16</v>
      </c>
      <c r="F966" s="68" t="s">
        <v>34</v>
      </c>
      <c r="G966" s="41" t="s">
        <v>2347</v>
      </c>
      <c r="H966" s="426">
        <v>30</v>
      </c>
      <c r="I966" s="426">
        <v>30</v>
      </c>
      <c r="J966" s="426">
        <v>30</v>
      </c>
      <c r="K966" s="424" t="s">
        <v>77</v>
      </c>
      <c r="L966" s="85"/>
    </row>
    <row r="967" s="341" customFormat="1" ht="48" spans="1:12">
      <c r="A967" s="43" t="s">
        <v>2354</v>
      </c>
      <c r="B967" s="43" t="s">
        <v>2355</v>
      </c>
      <c r="C967" s="69" t="s">
        <v>1057</v>
      </c>
      <c r="D967" s="68" t="s">
        <v>177</v>
      </c>
      <c r="E967" s="69" t="s">
        <v>16</v>
      </c>
      <c r="F967" s="68" t="s">
        <v>34</v>
      </c>
      <c r="G967" s="69" t="s">
        <v>2347</v>
      </c>
      <c r="H967" s="426">
        <v>30</v>
      </c>
      <c r="I967" s="426">
        <v>30</v>
      </c>
      <c r="J967" s="426">
        <v>30</v>
      </c>
      <c r="K967" s="424" t="s">
        <v>77</v>
      </c>
      <c r="L967" s="85"/>
    </row>
    <row r="968" s="341" customFormat="1" ht="48" spans="1:12">
      <c r="A968" s="43" t="s">
        <v>2356</v>
      </c>
      <c r="B968" s="43" t="s">
        <v>2357</v>
      </c>
      <c r="C968" s="69" t="s">
        <v>1057</v>
      </c>
      <c r="D968" s="68" t="s">
        <v>177</v>
      </c>
      <c r="E968" s="69" t="s">
        <v>16</v>
      </c>
      <c r="F968" s="68" t="s">
        <v>34</v>
      </c>
      <c r="G968" s="41" t="s">
        <v>2347</v>
      </c>
      <c r="H968" s="426">
        <v>30</v>
      </c>
      <c r="I968" s="426">
        <v>30</v>
      </c>
      <c r="J968" s="426">
        <v>30</v>
      </c>
      <c r="K968" s="424" t="s">
        <v>77</v>
      </c>
      <c r="L968" s="85"/>
    </row>
    <row r="969" s="341" customFormat="1" ht="48" spans="1:12">
      <c r="A969" s="43" t="s">
        <v>2358</v>
      </c>
      <c r="B969" s="43" t="s">
        <v>2359</v>
      </c>
      <c r="C969" s="69" t="s">
        <v>1057</v>
      </c>
      <c r="D969" s="68" t="s">
        <v>203</v>
      </c>
      <c r="E969" s="69" t="s">
        <v>16</v>
      </c>
      <c r="F969" s="68" t="s">
        <v>34</v>
      </c>
      <c r="G969" s="41" t="s">
        <v>2347</v>
      </c>
      <c r="H969" s="426">
        <v>30</v>
      </c>
      <c r="I969" s="426">
        <v>30</v>
      </c>
      <c r="J969" s="426">
        <v>30</v>
      </c>
      <c r="K969" s="424" t="s">
        <v>77</v>
      </c>
      <c r="L969" s="85"/>
    </row>
    <row r="970" s="341" customFormat="1" ht="48" spans="1:12">
      <c r="A970" s="43" t="s">
        <v>2360</v>
      </c>
      <c r="B970" s="43" t="s">
        <v>2361</v>
      </c>
      <c r="C970" s="69" t="s">
        <v>1057</v>
      </c>
      <c r="D970" s="68" t="s">
        <v>203</v>
      </c>
      <c r="E970" s="69" t="s">
        <v>16</v>
      </c>
      <c r="F970" s="68" t="s">
        <v>34</v>
      </c>
      <c r="G970" s="41" t="s">
        <v>2347</v>
      </c>
      <c r="H970" s="426">
        <v>30</v>
      </c>
      <c r="I970" s="426">
        <v>30</v>
      </c>
      <c r="J970" s="426">
        <v>30</v>
      </c>
      <c r="K970" s="424" t="s">
        <v>77</v>
      </c>
      <c r="L970" s="85"/>
    </row>
    <row r="971" s="341" customFormat="1" ht="48" spans="1:12">
      <c r="A971" s="43" t="s">
        <v>2362</v>
      </c>
      <c r="B971" s="43" t="s">
        <v>2363</v>
      </c>
      <c r="C971" s="69" t="s">
        <v>1057</v>
      </c>
      <c r="D971" s="68" t="s">
        <v>203</v>
      </c>
      <c r="E971" s="69" t="s">
        <v>16</v>
      </c>
      <c r="F971" s="68" t="s">
        <v>34</v>
      </c>
      <c r="G971" s="41" t="s">
        <v>2347</v>
      </c>
      <c r="H971" s="426">
        <v>30</v>
      </c>
      <c r="I971" s="426">
        <v>30</v>
      </c>
      <c r="J971" s="426">
        <v>30</v>
      </c>
      <c r="K971" s="424" t="s">
        <v>77</v>
      </c>
      <c r="L971" s="85"/>
    </row>
    <row r="972" s="341" customFormat="1" ht="48" spans="1:12">
      <c r="A972" s="43" t="s">
        <v>2364</v>
      </c>
      <c r="B972" s="43" t="s">
        <v>2365</v>
      </c>
      <c r="C972" s="69" t="s">
        <v>1057</v>
      </c>
      <c r="D972" s="68" t="s">
        <v>203</v>
      </c>
      <c r="E972" s="69" t="s">
        <v>16</v>
      </c>
      <c r="F972" s="68" t="s">
        <v>34</v>
      </c>
      <c r="G972" s="41" t="s">
        <v>2347</v>
      </c>
      <c r="H972" s="426">
        <v>30</v>
      </c>
      <c r="I972" s="426">
        <v>30</v>
      </c>
      <c r="J972" s="426">
        <v>30</v>
      </c>
      <c r="K972" s="424" t="s">
        <v>77</v>
      </c>
      <c r="L972" s="85"/>
    </row>
    <row r="973" s="341" customFormat="1" ht="48" spans="1:12">
      <c r="A973" s="43" t="s">
        <v>2366</v>
      </c>
      <c r="B973" s="43" t="s">
        <v>2367</v>
      </c>
      <c r="C973" s="69" t="s">
        <v>1119</v>
      </c>
      <c r="D973" s="68" t="s">
        <v>203</v>
      </c>
      <c r="E973" s="69" t="s">
        <v>16</v>
      </c>
      <c r="F973" s="68" t="s">
        <v>34</v>
      </c>
      <c r="G973" s="41" t="s">
        <v>2332</v>
      </c>
      <c r="H973" s="426">
        <v>30</v>
      </c>
      <c r="I973" s="426">
        <v>30</v>
      </c>
      <c r="J973" s="426">
        <v>30</v>
      </c>
      <c r="K973" s="424" t="s">
        <v>77</v>
      </c>
      <c r="L973" s="85"/>
    </row>
    <row r="974" s="341" customFormat="1" ht="48" spans="1:12">
      <c r="A974" s="43" t="s">
        <v>2368</v>
      </c>
      <c r="B974" s="43" t="s">
        <v>2369</v>
      </c>
      <c r="C974" s="69" t="s">
        <v>2370</v>
      </c>
      <c r="D974" s="68" t="s">
        <v>177</v>
      </c>
      <c r="E974" s="69" t="s">
        <v>16</v>
      </c>
      <c r="F974" s="68" t="s">
        <v>34</v>
      </c>
      <c r="G974" s="69" t="s">
        <v>16</v>
      </c>
      <c r="H974" s="426">
        <v>45</v>
      </c>
      <c r="I974" s="426">
        <v>36</v>
      </c>
      <c r="J974" s="426">
        <v>32</v>
      </c>
      <c r="K974" s="424" t="s">
        <v>77</v>
      </c>
      <c r="L974" s="85"/>
    </row>
    <row r="975" s="341" customFormat="1" ht="48" spans="1:12">
      <c r="A975" s="43" t="s">
        <v>2371</v>
      </c>
      <c r="B975" s="43" t="s">
        <v>2372</v>
      </c>
      <c r="C975" s="69" t="s">
        <v>1119</v>
      </c>
      <c r="D975" s="68" t="s">
        <v>203</v>
      </c>
      <c r="E975" s="69" t="s">
        <v>16</v>
      </c>
      <c r="F975" s="68" t="s">
        <v>34</v>
      </c>
      <c r="G975" s="69" t="s">
        <v>16</v>
      </c>
      <c r="H975" s="426">
        <v>75</v>
      </c>
      <c r="I975" s="426">
        <v>60</v>
      </c>
      <c r="J975" s="426">
        <v>53</v>
      </c>
      <c r="K975" s="424" t="s">
        <v>77</v>
      </c>
      <c r="L975" s="85"/>
    </row>
    <row r="976" s="341" customFormat="1" ht="48" spans="1:12">
      <c r="A976" s="43" t="s">
        <v>2373</v>
      </c>
      <c r="B976" s="43" t="s">
        <v>2374</v>
      </c>
      <c r="C976" s="69" t="s">
        <v>1119</v>
      </c>
      <c r="D976" s="68" t="s">
        <v>203</v>
      </c>
      <c r="E976" s="69" t="s">
        <v>16</v>
      </c>
      <c r="F976" s="68" t="s">
        <v>34</v>
      </c>
      <c r="G976" s="41" t="s">
        <v>2332</v>
      </c>
      <c r="H976" s="426">
        <v>30</v>
      </c>
      <c r="I976" s="426">
        <v>30</v>
      </c>
      <c r="J976" s="426">
        <v>30</v>
      </c>
      <c r="K976" s="424" t="s">
        <v>77</v>
      </c>
      <c r="L976" s="85"/>
    </row>
    <row r="977" s="341" customFormat="1" ht="48" spans="1:12">
      <c r="A977" s="43" t="s">
        <v>2375</v>
      </c>
      <c r="B977" s="43" t="s">
        <v>2376</v>
      </c>
      <c r="C977" s="69" t="s">
        <v>1119</v>
      </c>
      <c r="D977" s="68" t="s">
        <v>203</v>
      </c>
      <c r="E977" s="69" t="s">
        <v>16</v>
      </c>
      <c r="F977" s="68" t="s">
        <v>34</v>
      </c>
      <c r="G977" s="41" t="s">
        <v>2332</v>
      </c>
      <c r="H977" s="426">
        <v>30</v>
      </c>
      <c r="I977" s="426">
        <v>30</v>
      </c>
      <c r="J977" s="426">
        <v>30</v>
      </c>
      <c r="K977" s="424" t="s">
        <v>77</v>
      </c>
      <c r="L977" s="85"/>
    </row>
    <row r="978" s="341" customFormat="1" ht="48" spans="1:12">
      <c r="A978" s="43" t="s">
        <v>2377</v>
      </c>
      <c r="B978" s="43" t="s">
        <v>2378</v>
      </c>
      <c r="C978" s="69" t="s">
        <v>1119</v>
      </c>
      <c r="D978" s="68" t="s">
        <v>203</v>
      </c>
      <c r="E978" s="69" t="s">
        <v>16</v>
      </c>
      <c r="F978" s="68" t="s">
        <v>34</v>
      </c>
      <c r="G978" s="41" t="s">
        <v>2332</v>
      </c>
      <c r="H978" s="426">
        <v>30</v>
      </c>
      <c r="I978" s="426">
        <v>30</v>
      </c>
      <c r="J978" s="426">
        <v>30</v>
      </c>
      <c r="K978" s="424" t="s">
        <v>88</v>
      </c>
      <c r="L978" s="85"/>
    </row>
    <row r="979" s="341" customFormat="1" ht="48" spans="1:12">
      <c r="A979" s="43" t="s">
        <v>2379</v>
      </c>
      <c r="B979" s="43" t="s">
        <v>2380</v>
      </c>
      <c r="C979" s="69" t="s">
        <v>1119</v>
      </c>
      <c r="D979" s="68" t="s">
        <v>177</v>
      </c>
      <c r="E979" s="69" t="s">
        <v>16</v>
      </c>
      <c r="F979" s="68" t="s">
        <v>34</v>
      </c>
      <c r="G979" s="41" t="s">
        <v>2332</v>
      </c>
      <c r="H979" s="426">
        <v>30</v>
      </c>
      <c r="I979" s="426">
        <v>30</v>
      </c>
      <c r="J979" s="426">
        <v>30</v>
      </c>
      <c r="K979" s="424" t="s">
        <v>77</v>
      </c>
      <c r="L979" s="85"/>
    </row>
    <row r="980" s="341" customFormat="1" ht="64.8" spans="1:12">
      <c r="A980" s="43" t="s">
        <v>2381</v>
      </c>
      <c r="B980" s="43" t="s">
        <v>2382</v>
      </c>
      <c r="C980" s="69" t="s">
        <v>2383</v>
      </c>
      <c r="D980" s="68" t="s">
        <v>177</v>
      </c>
      <c r="E980" s="69" t="s">
        <v>16</v>
      </c>
      <c r="F980" s="68" t="s">
        <v>34</v>
      </c>
      <c r="G980" s="41" t="s">
        <v>2332</v>
      </c>
      <c r="H980" s="426">
        <v>30</v>
      </c>
      <c r="I980" s="426">
        <v>30</v>
      </c>
      <c r="J980" s="426">
        <v>30</v>
      </c>
      <c r="K980" s="424" t="s">
        <v>88</v>
      </c>
      <c r="L980" s="85"/>
    </row>
    <row r="981" s="341" customFormat="1" ht="48" spans="1:12">
      <c r="A981" s="43" t="s">
        <v>2384</v>
      </c>
      <c r="B981" s="43" t="s">
        <v>2385</v>
      </c>
      <c r="C981" s="69" t="s">
        <v>1057</v>
      </c>
      <c r="D981" s="68" t="s">
        <v>203</v>
      </c>
      <c r="E981" s="69" t="s">
        <v>16</v>
      </c>
      <c r="F981" s="68" t="s">
        <v>34</v>
      </c>
      <c r="G981" s="69" t="s">
        <v>16</v>
      </c>
      <c r="H981" s="426">
        <v>70</v>
      </c>
      <c r="I981" s="426">
        <v>70</v>
      </c>
      <c r="J981" s="426">
        <v>70</v>
      </c>
      <c r="K981" s="424" t="s">
        <v>88</v>
      </c>
      <c r="L981" s="85"/>
    </row>
    <row r="982" s="341" customFormat="1" ht="48" spans="1:12">
      <c r="A982" s="43" t="s">
        <v>2386</v>
      </c>
      <c r="B982" s="43" t="s">
        <v>2387</v>
      </c>
      <c r="C982" s="69" t="s">
        <v>1119</v>
      </c>
      <c r="D982" s="68" t="s">
        <v>203</v>
      </c>
      <c r="E982" s="69" t="s">
        <v>16</v>
      </c>
      <c r="F982" s="68" t="s">
        <v>34</v>
      </c>
      <c r="G982" s="41" t="s">
        <v>2332</v>
      </c>
      <c r="H982" s="426">
        <v>30</v>
      </c>
      <c r="I982" s="426">
        <v>30</v>
      </c>
      <c r="J982" s="426">
        <v>30</v>
      </c>
      <c r="K982" s="424" t="s">
        <v>88</v>
      </c>
      <c r="L982" s="85"/>
    </row>
    <row r="983" s="341" customFormat="1" ht="48" spans="1:12">
      <c r="A983" s="43" t="s">
        <v>2388</v>
      </c>
      <c r="B983" s="43" t="s">
        <v>2389</v>
      </c>
      <c r="C983" s="69" t="s">
        <v>1119</v>
      </c>
      <c r="D983" s="68" t="s">
        <v>177</v>
      </c>
      <c r="E983" s="69" t="s">
        <v>16</v>
      </c>
      <c r="F983" s="68" t="s">
        <v>34</v>
      </c>
      <c r="G983" s="41" t="s">
        <v>2332</v>
      </c>
      <c r="H983" s="426">
        <v>30</v>
      </c>
      <c r="I983" s="426">
        <v>30</v>
      </c>
      <c r="J983" s="426">
        <v>30</v>
      </c>
      <c r="K983" s="424" t="s">
        <v>88</v>
      </c>
      <c r="L983" s="85"/>
    </row>
    <row r="984" s="341" customFormat="1" ht="48" spans="1:12">
      <c r="A984" s="43" t="s">
        <v>2390</v>
      </c>
      <c r="B984" s="43" t="s">
        <v>2391</v>
      </c>
      <c r="C984" s="69" t="s">
        <v>1119</v>
      </c>
      <c r="D984" s="68" t="s">
        <v>177</v>
      </c>
      <c r="E984" s="69" t="s">
        <v>16</v>
      </c>
      <c r="F984" s="68" t="s">
        <v>34</v>
      </c>
      <c r="G984" s="69" t="s">
        <v>16</v>
      </c>
      <c r="H984" s="426">
        <v>35</v>
      </c>
      <c r="I984" s="426">
        <v>28</v>
      </c>
      <c r="J984" s="426">
        <v>25</v>
      </c>
      <c r="K984" s="424" t="s">
        <v>88</v>
      </c>
      <c r="L984" s="85"/>
    </row>
    <row r="985" s="341" customFormat="1" ht="48" spans="1:12">
      <c r="A985" s="43" t="s">
        <v>2392</v>
      </c>
      <c r="B985" s="43" t="s">
        <v>2393</v>
      </c>
      <c r="C985" s="69" t="s">
        <v>1119</v>
      </c>
      <c r="D985" s="68" t="s">
        <v>177</v>
      </c>
      <c r="E985" s="69" t="s">
        <v>16</v>
      </c>
      <c r="F985" s="68" t="s">
        <v>34</v>
      </c>
      <c r="G985" s="41" t="s">
        <v>2332</v>
      </c>
      <c r="H985" s="426">
        <v>30</v>
      </c>
      <c r="I985" s="426">
        <v>30</v>
      </c>
      <c r="J985" s="426">
        <v>30</v>
      </c>
      <c r="K985" s="424" t="s">
        <v>88</v>
      </c>
      <c r="L985" s="85"/>
    </row>
    <row r="986" s="341" customFormat="1" ht="48" spans="1:12">
      <c r="A986" s="43" t="s">
        <v>2394</v>
      </c>
      <c r="B986" s="43" t="s">
        <v>2395</v>
      </c>
      <c r="C986" s="69" t="s">
        <v>1119</v>
      </c>
      <c r="D986" s="68" t="s">
        <v>177</v>
      </c>
      <c r="E986" s="69" t="s">
        <v>16</v>
      </c>
      <c r="F986" s="68" t="s">
        <v>34</v>
      </c>
      <c r="G986" s="41" t="s">
        <v>2332</v>
      </c>
      <c r="H986" s="426">
        <v>30</v>
      </c>
      <c r="I986" s="426">
        <v>30</v>
      </c>
      <c r="J986" s="426">
        <v>30</v>
      </c>
      <c r="K986" s="442" t="s">
        <v>88</v>
      </c>
      <c r="L986" s="85"/>
    </row>
    <row r="987" s="341" customFormat="1" ht="48" spans="1:12">
      <c r="A987" s="43" t="s">
        <v>2396</v>
      </c>
      <c r="B987" s="43" t="s">
        <v>2397</v>
      </c>
      <c r="C987" s="69" t="s">
        <v>1119</v>
      </c>
      <c r="D987" s="68" t="s">
        <v>177</v>
      </c>
      <c r="E987" s="69" t="s">
        <v>16</v>
      </c>
      <c r="F987" s="68" t="s">
        <v>34</v>
      </c>
      <c r="G987" s="69" t="s">
        <v>16</v>
      </c>
      <c r="H987" s="426">
        <v>70</v>
      </c>
      <c r="I987" s="426">
        <v>70</v>
      </c>
      <c r="J987" s="426">
        <v>70</v>
      </c>
      <c r="K987" s="424" t="s">
        <v>88</v>
      </c>
      <c r="L987" s="85"/>
    </row>
    <row r="988" s="341" customFormat="1" spans="1:12">
      <c r="A988" s="43" t="s">
        <v>2398</v>
      </c>
      <c r="B988" s="43" t="s">
        <v>2399</v>
      </c>
      <c r="C988" s="69" t="s">
        <v>16</v>
      </c>
      <c r="D988" s="68" t="s">
        <v>16</v>
      </c>
      <c r="E988" s="69" t="s">
        <v>16</v>
      </c>
      <c r="F988" s="68"/>
      <c r="G988" s="69" t="s">
        <v>16</v>
      </c>
      <c r="H988" s="426" t="s">
        <v>16</v>
      </c>
      <c r="I988" s="426" t="s">
        <v>16</v>
      </c>
      <c r="J988" s="426" t="s">
        <v>16</v>
      </c>
      <c r="K988" s="424"/>
      <c r="L988" s="85"/>
    </row>
    <row r="989" s="341" customFormat="1" ht="123" customHeight="1" spans="1:12">
      <c r="A989" s="43" t="s">
        <v>2400</v>
      </c>
      <c r="B989" s="43" t="s">
        <v>2401</v>
      </c>
      <c r="C989" s="69" t="s">
        <v>1119</v>
      </c>
      <c r="D989" s="68" t="s">
        <v>177</v>
      </c>
      <c r="E989" s="69" t="s">
        <v>16</v>
      </c>
      <c r="F989" s="68" t="s">
        <v>34</v>
      </c>
      <c r="G989" s="69" t="s">
        <v>16</v>
      </c>
      <c r="H989" s="426">
        <v>45</v>
      </c>
      <c r="I989" s="426">
        <v>36</v>
      </c>
      <c r="J989" s="426">
        <v>32</v>
      </c>
      <c r="K989" s="424" t="s">
        <v>88</v>
      </c>
      <c r="L989" s="85"/>
    </row>
    <row r="990" s="341" customFormat="1" ht="48" spans="1:12">
      <c r="A990" s="43" t="s">
        <v>2402</v>
      </c>
      <c r="B990" s="43" t="s">
        <v>2403</v>
      </c>
      <c r="C990" s="69" t="s">
        <v>1119</v>
      </c>
      <c r="D990" s="68" t="s">
        <v>177</v>
      </c>
      <c r="E990" s="69" t="s">
        <v>16</v>
      </c>
      <c r="F990" s="68" t="s">
        <v>34</v>
      </c>
      <c r="G990" s="69" t="s">
        <v>16</v>
      </c>
      <c r="H990" s="426">
        <v>45</v>
      </c>
      <c r="I990" s="426">
        <v>36</v>
      </c>
      <c r="J990" s="426">
        <v>32</v>
      </c>
      <c r="K990" s="424" t="s">
        <v>88</v>
      </c>
      <c r="L990" s="429"/>
    </row>
    <row r="991" s="341" customFormat="1" ht="46.8" spans="1:12">
      <c r="A991" s="446" t="s">
        <v>2404</v>
      </c>
      <c r="B991" s="446" t="s">
        <v>2405</v>
      </c>
      <c r="C991" s="447" t="s">
        <v>2406</v>
      </c>
      <c r="D991" s="448" t="s">
        <v>779</v>
      </c>
      <c r="E991" s="448"/>
      <c r="F991" s="446" t="s">
        <v>256</v>
      </c>
      <c r="G991" s="446"/>
      <c r="H991" s="449">
        <v>9</v>
      </c>
      <c r="I991" s="173">
        <v>8</v>
      </c>
      <c r="J991" s="173">
        <v>7</v>
      </c>
      <c r="K991" s="450" t="s">
        <v>88</v>
      </c>
      <c r="L991" s="365"/>
    </row>
    <row r="992" s="341" customFormat="1" ht="48" spans="1:12">
      <c r="A992" s="43" t="s">
        <v>2407</v>
      </c>
      <c r="B992" s="43" t="s">
        <v>2408</v>
      </c>
      <c r="C992" s="69" t="s">
        <v>1119</v>
      </c>
      <c r="D992" s="68" t="s">
        <v>203</v>
      </c>
      <c r="E992" s="69" t="s">
        <v>16</v>
      </c>
      <c r="F992" s="68" t="s">
        <v>2409</v>
      </c>
      <c r="G992" s="69" t="s">
        <v>16</v>
      </c>
      <c r="H992" s="426">
        <v>10</v>
      </c>
      <c r="I992" s="426">
        <v>8</v>
      </c>
      <c r="J992" s="426">
        <v>7</v>
      </c>
      <c r="K992" s="442" t="s">
        <v>88</v>
      </c>
      <c r="L992" s="435"/>
    </row>
    <row r="993" s="341" customFormat="1" ht="48" spans="1:12">
      <c r="A993" s="43" t="s">
        <v>2410</v>
      </c>
      <c r="B993" s="43" t="s">
        <v>2411</v>
      </c>
      <c r="C993" s="69" t="s">
        <v>2412</v>
      </c>
      <c r="D993" s="68" t="s">
        <v>203</v>
      </c>
      <c r="E993" s="69" t="s">
        <v>16</v>
      </c>
      <c r="F993" s="68" t="s">
        <v>34</v>
      </c>
      <c r="G993" s="69" t="s">
        <v>16</v>
      </c>
      <c r="H993" s="426">
        <v>40</v>
      </c>
      <c r="I993" s="426">
        <v>32</v>
      </c>
      <c r="J993" s="426">
        <v>28</v>
      </c>
      <c r="K993" s="424" t="s">
        <v>88</v>
      </c>
      <c r="L993" s="85"/>
    </row>
    <row r="994" s="341" customFormat="1" ht="48" spans="1:12">
      <c r="A994" s="43" t="s">
        <v>2413</v>
      </c>
      <c r="B994" s="43" t="s">
        <v>2414</v>
      </c>
      <c r="C994" s="69" t="s">
        <v>2415</v>
      </c>
      <c r="D994" s="68" t="s">
        <v>203</v>
      </c>
      <c r="E994" s="69" t="s">
        <v>16</v>
      </c>
      <c r="F994" s="68" t="s">
        <v>34</v>
      </c>
      <c r="G994" s="69" t="s">
        <v>16</v>
      </c>
      <c r="H994" s="426">
        <v>40</v>
      </c>
      <c r="I994" s="426">
        <v>32</v>
      </c>
      <c r="J994" s="426">
        <v>28</v>
      </c>
      <c r="K994" s="424" t="s">
        <v>88</v>
      </c>
      <c r="L994" s="85"/>
    </row>
    <row r="995" s="341" customFormat="1" ht="48" spans="1:12">
      <c r="A995" s="43" t="s">
        <v>2416</v>
      </c>
      <c r="B995" s="43" t="s">
        <v>2417</v>
      </c>
      <c r="C995" s="69" t="s">
        <v>1119</v>
      </c>
      <c r="D995" s="68" t="s">
        <v>177</v>
      </c>
      <c r="E995" s="69" t="s">
        <v>16</v>
      </c>
      <c r="F995" s="68" t="s">
        <v>256</v>
      </c>
      <c r="G995" s="69" t="s">
        <v>16</v>
      </c>
      <c r="H995" s="426">
        <v>10</v>
      </c>
      <c r="I995" s="426">
        <v>8</v>
      </c>
      <c r="J995" s="426">
        <v>7</v>
      </c>
      <c r="K995" s="424" t="s">
        <v>88</v>
      </c>
      <c r="L995" s="85"/>
    </row>
    <row r="996" s="341" customFormat="1" ht="48" spans="1:12">
      <c r="A996" s="43" t="s">
        <v>2418</v>
      </c>
      <c r="B996" s="43" t="s">
        <v>2419</v>
      </c>
      <c r="C996" s="69" t="s">
        <v>1119</v>
      </c>
      <c r="D996" s="68" t="s">
        <v>177</v>
      </c>
      <c r="E996" s="69" t="s">
        <v>16</v>
      </c>
      <c r="F996" s="68" t="s">
        <v>34</v>
      </c>
      <c r="G996" s="69" t="s">
        <v>16</v>
      </c>
      <c r="H996" s="426">
        <v>40</v>
      </c>
      <c r="I996" s="426">
        <v>32</v>
      </c>
      <c r="J996" s="426">
        <v>28</v>
      </c>
      <c r="K996" s="424" t="s">
        <v>88</v>
      </c>
      <c r="L996" s="85"/>
    </row>
    <row r="997" s="341" customFormat="1" ht="48" spans="1:12">
      <c r="A997" s="43" t="s">
        <v>2420</v>
      </c>
      <c r="B997" s="43" t="s">
        <v>2421</v>
      </c>
      <c r="C997" s="69" t="s">
        <v>1119</v>
      </c>
      <c r="D997" s="68" t="s">
        <v>177</v>
      </c>
      <c r="E997" s="69" t="s">
        <v>16</v>
      </c>
      <c r="F997" s="68" t="s">
        <v>34</v>
      </c>
      <c r="G997" s="69" t="s">
        <v>16</v>
      </c>
      <c r="H997" s="426">
        <v>20</v>
      </c>
      <c r="I997" s="426">
        <v>16</v>
      </c>
      <c r="J997" s="426">
        <v>14</v>
      </c>
      <c r="K997" s="424" t="s">
        <v>88</v>
      </c>
      <c r="L997" s="85"/>
    </row>
    <row r="998" s="341" customFormat="1" ht="48" spans="1:12">
      <c r="A998" s="43" t="s">
        <v>2422</v>
      </c>
      <c r="B998" s="43" t="s">
        <v>2423</v>
      </c>
      <c r="C998" s="69" t="s">
        <v>1119</v>
      </c>
      <c r="D998" s="68" t="s">
        <v>177</v>
      </c>
      <c r="E998" s="69" t="s">
        <v>16</v>
      </c>
      <c r="F998" s="68" t="s">
        <v>34</v>
      </c>
      <c r="G998" s="69" t="s">
        <v>16</v>
      </c>
      <c r="H998" s="426">
        <v>30</v>
      </c>
      <c r="I998" s="426">
        <v>25</v>
      </c>
      <c r="J998" s="426">
        <v>20</v>
      </c>
      <c r="K998" s="424" t="s">
        <v>88</v>
      </c>
      <c r="L998" s="85"/>
    </row>
    <row r="999" s="341" customFormat="1" ht="48" spans="1:12">
      <c r="A999" s="43" t="s">
        <v>2424</v>
      </c>
      <c r="B999" s="43" t="s">
        <v>2425</v>
      </c>
      <c r="C999" s="69" t="s">
        <v>1119</v>
      </c>
      <c r="D999" s="68" t="s">
        <v>177</v>
      </c>
      <c r="E999" s="69" t="s">
        <v>16</v>
      </c>
      <c r="F999" s="68" t="s">
        <v>34</v>
      </c>
      <c r="G999" s="69" t="s">
        <v>16</v>
      </c>
      <c r="H999" s="426">
        <v>40</v>
      </c>
      <c r="I999" s="426">
        <v>32</v>
      </c>
      <c r="J999" s="426">
        <v>28</v>
      </c>
      <c r="K999" s="424" t="s">
        <v>88</v>
      </c>
      <c r="L999" s="85"/>
    </row>
    <row r="1000" s="341" customFormat="1" ht="48" spans="1:12">
      <c r="A1000" s="43" t="s">
        <v>2426</v>
      </c>
      <c r="B1000" s="43" t="s">
        <v>2427</v>
      </c>
      <c r="C1000" s="69" t="s">
        <v>1119</v>
      </c>
      <c r="D1000" s="68" t="s">
        <v>177</v>
      </c>
      <c r="E1000" s="69" t="s">
        <v>16</v>
      </c>
      <c r="F1000" s="68" t="s">
        <v>34</v>
      </c>
      <c r="G1000" s="69" t="s">
        <v>16</v>
      </c>
      <c r="H1000" s="426">
        <v>30</v>
      </c>
      <c r="I1000" s="426">
        <v>25</v>
      </c>
      <c r="J1000" s="426">
        <v>20</v>
      </c>
      <c r="K1000" s="424" t="s">
        <v>88</v>
      </c>
      <c r="L1000" s="85"/>
    </row>
    <row r="1001" s="341" customFormat="1" ht="48" spans="1:12">
      <c r="A1001" s="43" t="s">
        <v>2428</v>
      </c>
      <c r="B1001" s="43" t="s">
        <v>2429</v>
      </c>
      <c r="C1001" s="69" t="s">
        <v>1119</v>
      </c>
      <c r="D1001" s="68" t="s">
        <v>184</v>
      </c>
      <c r="E1001" s="69" t="s">
        <v>16</v>
      </c>
      <c r="F1001" s="68" t="s">
        <v>34</v>
      </c>
      <c r="G1001" s="69" t="s">
        <v>16</v>
      </c>
      <c r="H1001" s="426" t="s">
        <v>16</v>
      </c>
      <c r="I1001" s="426" t="s">
        <v>16</v>
      </c>
      <c r="J1001" s="426" t="s">
        <v>16</v>
      </c>
      <c r="K1001" s="424" t="s">
        <v>88</v>
      </c>
      <c r="L1001" s="85"/>
    </row>
    <row r="1002" s="341" customFormat="1" ht="48" spans="1:12">
      <c r="A1002" s="43" t="s">
        <v>2430</v>
      </c>
      <c r="B1002" s="43" t="s">
        <v>2431</v>
      </c>
      <c r="C1002" s="69" t="s">
        <v>1119</v>
      </c>
      <c r="D1002" s="68" t="s">
        <v>184</v>
      </c>
      <c r="E1002" s="69" t="s">
        <v>16</v>
      </c>
      <c r="F1002" s="68" t="s">
        <v>34</v>
      </c>
      <c r="G1002" s="69" t="s">
        <v>16</v>
      </c>
      <c r="H1002" s="426">
        <v>20</v>
      </c>
      <c r="I1002" s="426">
        <v>16</v>
      </c>
      <c r="J1002" s="426">
        <v>14</v>
      </c>
      <c r="K1002" s="424" t="s">
        <v>77</v>
      </c>
      <c r="L1002" s="85"/>
    </row>
    <row r="1003" s="341" customFormat="1" ht="48" spans="1:12">
      <c r="A1003" s="43" t="s">
        <v>2432</v>
      </c>
      <c r="B1003" s="43" t="s">
        <v>2433</v>
      </c>
      <c r="C1003" s="69" t="s">
        <v>1119</v>
      </c>
      <c r="D1003" s="68" t="s">
        <v>177</v>
      </c>
      <c r="E1003" s="69" t="s">
        <v>16</v>
      </c>
      <c r="F1003" s="68" t="s">
        <v>34</v>
      </c>
      <c r="G1003" s="69" t="s">
        <v>16</v>
      </c>
      <c r="H1003" s="426">
        <v>20</v>
      </c>
      <c r="I1003" s="426">
        <v>16</v>
      </c>
      <c r="J1003" s="426">
        <v>14</v>
      </c>
      <c r="K1003" s="424" t="s">
        <v>77</v>
      </c>
      <c r="L1003" s="85"/>
    </row>
    <row r="1004" s="341" customFormat="1" ht="48" spans="1:12">
      <c r="A1004" s="43" t="s">
        <v>2434</v>
      </c>
      <c r="B1004" s="43" t="s">
        <v>2435</v>
      </c>
      <c r="C1004" s="69" t="s">
        <v>1119</v>
      </c>
      <c r="D1004" s="68" t="s">
        <v>177</v>
      </c>
      <c r="E1004" s="69" t="s">
        <v>16</v>
      </c>
      <c r="F1004" s="68" t="s">
        <v>34</v>
      </c>
      <c r="G1004" s="69" t="s">
        <v>16</v>
      </c>
      <c r="H1004" s="426">
        <v>20</v>
      </c>
      <c r="I1004" s="426">
        <v>16</v>
      </c>
      <c r="J1004" s="426">
        <v>14</v>
      </c>
      <c r="K1004" s="424" t="s">
        <v>77</v>
      </c>
      <c r="L1004" s="85"/>
    </row>
    <row r="1005" s="341" customFormat="1" ht="48" spans="1:12">
      <c r="A1005" s="43" t="s">
        <v>2436</v>
      </c>
      <c r="B1005" s="43" t="s">
        <v>2437</v>
      </c>
      <c r="C1005" s="69" t="s">
        <v>1119</v>
      </c>
      <c r="D1005" s="68" t="s">
        <v>177</v>
      </c>
      <c r="E1005" s="69" t="s">
        <v>16</v>
      </c>
      <c r="F1005" s="68" t="s">
        <v>34</v>
      </c>
      <c r="G1005" s="69" t="s">
        <v>16</v>
      </c>
      <c r="H1005" s="426">
        <v>20</v>
      </c>
      <c r="I1005" s="426">
        <v>16</v>
      </c>
      <c r="J1005" s="426">
        <v>14</v>
      </c>
      <c r="K1005" s="424" t="s">
        <v>88</v>
      </c>
      <c r="L1005" s="85"/>
    </row>
    <row r="1006" s="341" customFormat="1" ht="48" spans="1:12">
      <c r="A1006" s="43" t="s">
        <v>2438</v>
      </c>
      <c r="B1006" s="43" t="s">
        <v>2439</v>
      </c>
      <c r="C1006" s="69" t="s">
        <v>1119</v>
      </c>
      <c r="D1006" s="68" t="s">
        <v>177</v>
      </c>
      <c r="E1006" s="69" t="s">
        <v>16</v>
      </c>
      <c r="F1006" s="68" t="s">
        <v>34</v>
      </c>
      <c r="G1006" s="69" t="s">
        <v>16</v>
      </c>
      <c r="H1006" s="426">
        <v>20</v>
      </c>
      <c r="I1006" s="426">
        <v>16</v>
      </c>
      <c r="J1006" s="426">
        <v>14</v>
      </c>
      <c r="K1006" s="424" t="s">
        <v>88</v>
      </c>
      <c r="L1006" s="85"/>
    </row>
    <row r="1007" s="341" customFormat="1" ht="48" spans="1:12">
      <c r="A1007" s="43" t="s">
        <v>2440</v>
      </c>
      <c r="B1007" s="43" t="s">
        <v>2441</v>
      </c>
      <c r="C1007" s="69" t="s">
        <v>1119</v>
      </c>
      <c r="D1007" s="68" t="s">
        <v>177</v>
      </c>
      <c r="E1007" s="69" t="s">
        <v>16</v>
      </c>
      <c r="F1007" s="68" t="s">
        <v>34</v>
      </c>
      <c r="G1007" s="69" t="s">
        <v>16</v>
      </c>
      <c r="H1007" s="426">
        <v>60</v>
      </c>
      <c r="I1007" s="426">
        <v>48</v>
      </c>
      <c r="J1007" s="426">
        <v>42</v>
      </c>
      <c r="K1007" s="424" t="s">
        <v>88</v>
      </c>
      <c r="L1007" s="85"/>
    </row>
    <row r="1008" s="341" customFormat="1" ht="48" spans="1:12">
      <c r="A1008" s="43" t="s">
        <v>2442</v>
      </c>
      <c r="B1008" s="43" t="s">
        <v>2443</v>
      </c>
      <c r="C1008" s="69" t="s">
        <v>1119</v>
      </c>
      <c r="D1008" s="68" t="s">
        <v>177</v>
      </c>
      <c r="E1008" s="69" t="s">
        <v>16</v>
      </c>
      <c r="F1008" s="68" t="s">
        <v>34</v>
      </c>
      <c r="G1008" s="69" t="s">
        <v>16</v>
      </c>
      <c r="H1008" s="426">
        <v>60</v>
      </c>
      <c r="I1008" s="426">
        <v>48</v>
      </c>
      <c r="J1008" s="426">
        <v>42</v>
      </c>
      <c r="K1008" s="424" t="s">
        <v>88</v>
      </c>
      <c r="L1008" s="85"/>
    </row>
    <row r="1009" s="341" customFormat="1" ht="48" spans="1:12">
      <c r="A1009" s="43" t="s">
        <v>2444</v>
      </c>
      <c r="B1009" s="43" t="s">
        <v>2445</v>
      </c>
      <c r="C1009" s="69" t="s">
        <v>2446</v>
      </c>
      <c r="D1009" s="68" t="s">
        <v>203</v>
      </c>
      <c r="E1009" s="69" t="s">
        <v>16</v>
      </c>
      <c r="F1009" s="68" t="s">
        <v>34</v>
      </c>
      <c r="G1009" s="69" t="s">
        <v>16</v>
      </c>
      <c r="H1009" s="426">
        <v>30</v>
      </c>
      <c r="I1009" s="426">
        <v>25</v>
      </c>
      <c r="J1009" s="426">
        <v>20</v>
      </c>
      <c r="K1009" s="424" t="s">
        <v>88</v>
      </c>
      <c r="L1009" s="85"/>
    </row>
    <row r="1010" s="341" customFormat="1" ht="31.2" spans="1:12">
      <c r="A1010" s="43" t="s">
        <v>2447</v>
      </c>
      <c r="B1010" s="43" t="s">
        <v>2448</v>
      </c>
      <c r="C1010" s="69" t="s">
        <v>16</v>
      </c>
      <c r="D1010" s="68" t="s">
        <v>16</v>
      </c>
      <c r="E1010" s="69" t="s">
        <v>16</v>
      </c>
      <c r="F1010" s="68"/>
      <c r="G1010" s="69" t="s">
        <v>16</v>
      </c>
      <c r="H1010" s="426" t="s">
        <v>16</v>
      </c>
      <c r="I1010" s="426" t="s">
        <v>16</v>
      </c>
      <c r="J1010" s="426" t="s">
        <v>16</v>
      </c>
      <c r="K1010" s="424"/>
      <c r="L1010" s="85"/>
    </row>
    <row r="1011" s="341" customFormat="1" spans="1:12">
      <c r="A1011" s="43" t="s">
        <v>2449</v>
      </c>
      <c r="B1011" s="43" t="s">
        <v>2450</v>
      </c>
      <c r="C1011" s="69" t="s">
        <v>16</v>
      </c>
      <c r="D1011" s="68" t="s">
        <v>16</v>
      </c>
      <c r="E1011" s="69" t="s">
        <v>16</v>
      </c>
      <c r="F1011" s="68"/>
      <c r="G1011" s="69" t="s">
        <v>16</v>
      </c>
      <c r="H1011" s="426" t="s">
        <v>16</v>
      </c>
      <c r="I1011" s="426" t="s">
        <v>16</v>
      </c>
      <c r="J1011" s="426" t="s">
        <v>16</v>
      </c>
      <c r="K1011" s="424"/>
      <c r="L1011" s="85"/>
    </row>
    <row r="1012" s="341" customFormat="1" spans="1:12">
      <c r="A1012" s="43" t="s">
        <v>2451</v>
      </c>
      <c r="B1012" s="43" t="s">
        <v>2452</v>
      </c>
      <c r="C1012" s="69" t="s">
        <v>16</v>
      </c>
      <c r="D1012" s="68" t="s">
        <v>16</v>
      </c>
      <c r="E1012" s="69" t="s">
        <v>16</v>
      </c>
      <c r="F1012" s="68"/>
      <c r="G1012" s="69" t="s">
        <v>16</v>
      </c>
      <c r="H1012" s="426" t="s">
        <v>16</v>
      </c>
      <c r="I1012" s="426" t="s">
        <v>16</v>
      </c>
      <c r="J1012" s="426" t="s">
        <v>16</v>
      </c>
      <c r="K1012" s="424"/>
      <c r="L1012" s="85"/>
    </row>
    <row r="1013" s="341" customFormat="1" ht="46.8" spans="1:12">
      <c r="A1013" s="43" t="s">
        <v>2453</v>
      </c>
      <c r="B1013" s="43" t="s">
        <v>2454</v>
      </c>
      <c r="C1013" s="69" t="s">
        <v>2455</v>
      </c>
      <c r="D1013" s="68" t="s">
        <v>2456</v>
      </c>
      <c r="E1013" s="69" t="s">
        <v>16</v>
      </c>
      <c r="F1013" s="68" t="s">
        <v>34</v>
      </c>
      <c r="G1013" s="69" t="s">
        <v>16</v>
      </c>
      <c r="H1013" s="426">
        <v>8</v>
      </c>
      <c r="I1013" s="426">
        <v>7</v>
      </c>
      <c r="J1013" s="426">
        <v>6</v>
      </c>
      <c r="K1013" s="424" t="s">
        <v>77</v>
      </c>
      <c r="L1013" s="85"/>
    </row>
    <row r="1014" s="341" customFormat="1" ht="46.8" spans="1:12">
      <c r="A1014" s="43" t="s">
        <v>2457</v>
      </c>
      <c r="B1014" s="43" t="s">
        <v>2458</v>
      </c>
      <c r="C1014" s="69" t="s">
        <v>2459</v>
      </c>
      <c r="D1014" s="68" t="s">
        <v>2456</v>
      </c>
      <c r="E1014" s="69" t="s">
        <v>16</v>
      </c>
      <c r="F1014" s="68" t="s">
        <v>34</v>
      </c>
      <c r="G1014" s="69" t="s">
        <v>16</v>
      </c>
      <c r="H1014" s="426">
        <v>8</v>
      </c>
      <c r="I1014" s="426">
        <v>7</v>
      </c>
      <c r="J1014" s="426">
        <v>6</v>
      </c>
      <c r="K1014" s="424" t="s">
        <v>77</v>
      </c>
      <c r="L1014" s="85"/>
    </row>
    <row r="1015" s="341" customFormat="1" ht="62.4" spans="1:12">
      <c r="A1015" s="43" t="s">
        <v>2460</v>
      </c>
      <c r="B1015" s="43" t="s">
        <v>2461</v>
      </c>
      <c r="C1015" s="69" t="s">
        <v>2462</v>
      </c>
      <c r="D1015" s="68" t="s">
        <v>2456</v>
      </c>
      <c r="E1015" s="69" t="s">
        <v>16</v>
      </c>
      <c r="F1015" s="68" t="s">
        <v>34</v>
      </c>
      <c r="G1015" s="69" t="s">
        <v>16</v>
      </c>
      <c r="H1015" s="426">
        <v>8</v>
      </c>
      <c r="I1015" s="426">
        <v>7</v>
      </c>
      <c r="J1015" s="426">
        <v>6</v>
      </c>
      <c r="K1015" s="424" t="s">
        <v>77</v>
      </c>
      <c r="L1015" s="85"/>
    </row>
    <row r="1016" s="341" customFormat="1" ht="63.6" spans="1:12">
      <c r="A1016" s="43" t="s">
        <v>2463</v>
      </c>
      <c r="B1016" s="43" t="s">
        <v>2464</v>
      </c>
      <c r="C1016" s="69" t="s">
        <v>2465</v>
      </c>
      <c r="D1016" s="68" t="s">
        <v>2456</v>
      </c>
      <c r="E1016" s="69" t="s">
        <v>16</v>
      </c>
      <c r="F1016" s="68" t="s">
        <v>34</v>
      </c>
      <c r="G1016" s="69" t="s">
        <v>16</v>
      </c>
      <c r="H1016" s="426">
        <v>8</v>
      </c>
      <c r="I1016" s="426">
        <v>7</v>
      </c>
      <c r="J1016" s="426">
        <v>6</v>
      </c>
      <c r="K1016" s="424" t="s">
        <v>77</v>
      </c>
      <c r="L1016" s="85"/>
    </row>
    <row r="1017" s="341" customFormat="1" ht="63.6" spans="1:12">
      <c r="A1017" s="43" t="s">
        <v>2466</v>
      </c>
      <c r="B1017" s="43" t="s">
        <v>2467</v>
      </c>
      <c r="C1017" s="69" t="s">
        <v>2468</v>
      </c>
      <c r="D1017" s="68" t="s">
        <v>2456</v>
      </c>
      <c r="E1017" s="69" t="s">
        <v>16</v>
      </c>
      <c r="F1017" s="68" t="s">
        <v>34</v>
      </c>
      <c r="G1017" s="69" t="s">
        <v>16</v>
      </c>
      <c r="H1017" s="426">
        <v>8</v>
      </c>
      <c r="I1017" s="426">
        <v>7</v>
      </c>
      <c r="J1017" s="426">
        <v>6</v>
      </c>
      <c r="K1017" s="424" t="s">
        <v>77</v>
      </c>
      <c r="L1017" s="85"/>
    </row>
    <row r="1018" s="341" customFormat="1" ht="46.8" spans="1:12">
      <c r="A1018" s="43" t="s">
        <v>2469</v>
      </c>
      <c r="B1018" s="43" t="s">
        <v>2470</v>
      </c>
      <c r="C1018" s="69" t="s">
        <v>2471</v>
      </c>
      <c r="D1018" s="68" t="s">
        <v>2456</v>
      </c>
      <c r="E1018" s="69" t="s">
        <v>16</v>
      </c>
      <c r="F1018" s="68" t="s">
        <v>34</v>
      </c>
      <c r="G1018" s="69" t="s">
        <v>16</v>
      </c>
      <c r="H1018" s="426">
        <v>8</v>
      </c>
      <c r="I1018" s="426">
        <v>7</v>
      </c>
      <c r="J1018" s="426">
        <v>6</v>
      </c>
      <c r="K1018" s="424" t="s">
        <v>77</v>
      </c>
      <c r="L1018" s="85"/>
    </row>
    <row r="1019" s="341" customFormat="1" ht="62.4" spans="1:12">
      <c r="A1019" s="43" t="s">
        <v>2472</v>
      </c>
      <c r="B1019" s="43" t="s">
        <v>2473</v>
      </c>
      <c r="C1019" s="69" t="s">
        <v>2474</v>
      </c>
      <c r="D1019" s="68" t="s">
        <v>2456</v>
      </c>
      <c r="E1019" s="69" t="s">
        <v>16</v>
      </c>
      <c r="F1019" s="68" t="s">
        <v>34</v>
      </c>
      <c r="G1019" s="69" t="s">
        <v>16</v>
      </c>
      <c r="H1019" s="426">
        <v>8</v>
      </c>
      <c r="I1019" s="426">
        <v>7</v>
      </c>
      <c r="J1019" s="426">
        <v>6</v>
      </c>
      <c r="K1019" s="424" t="s">
        <v>77</v>
      </c>
      <c r="L1019" s="85"/>
    </row>
    <row r="1020" s="341" customFormat="1" ht="63.6" spans="1:12">
      <c r="A1020" s="43" t="s">
        <v>2475</v>
      </c>
      <c r="B1020" s="43" t="s">
        <v>2476</v>
      </c>
      <c r="C1020" s="69" t="s">
        <v>2477</v>
      </c>
      <c r="D1020" s="68" t="s">
        <v>2456</v>
      </c>
      <c r="E1020" s="69" t="s">
        <v>16</v>
      </c>
      <c r="F1020" s="68" t="s">
        <v>34</v>
      </c>
      <c r="G1020" s="69" t="s">
        <v>16</v>
      </c>
      <c r="H1020" s="426">
        <v>8</v>
      </c>
      <c r="I1020" s="426">
        <v>7</v>
      </c>
      <c r="J1020" s="426">
        <v>6</v>
      </c>
      <c r="K1020" s="424" t="s">
        <v>77</v>
      </c>
      <c r="L1020" s="85"/>
    </row>
    <row r="1021" s="341" customFormat="1" ht="62.4" spans="1:12">
      <c r="A1021" s="43" t="s">
        <v>2478</v>
      </c>
      <c r="B1021" s="43" t="s">
        <v>2479</v>
      </c>
      <c r="C1021" s="69" t="s">
        <v>2480</v>
      </c>
      <c r="D1021" s="68" t="s">
        <v>2456</v>
      </c>
      <c r="E1021" s="69" t="s">
        <v>16</v>
      </c>
      <c r="F1021" s="68" t="s">
        <v>34</v>
      </c>
      <c r="G1021" s="69" t="s">
        <v>16</v>
      </c>
      <c r="H1021" s="426">
        <v>8</v>
      </c>
      <c r="I1021" s="426">
        <v>7</v>
      </c>
      <c r="J1021" s="426">
        <v>6</v>
      </c>
      <c r="K1021" s="424" t="s">
        <v>77</v>
      </c>
      <c r="L1021" s="85"/>
    </row>
    <row r="1022" s="341" customFormat="1" ht="46.8" spans="1:12">
      <c r="A1022" s="43" t="s">
        <v>2481</v>
      </c>
      <c r="B1022" s="43" t="s">
        <v>2482</v>
      </c>
      <c r="C1022" s="69" t="s">
        <v>2483</v>
      </c>
      <c r="D1022" s="68" t="s">
        <v>2456</v>
      </c>
      <c r="E1022" s="69" t="s">
        <v>16</v>
      </c>
      <c r="F1022" s="68" t="s">
        <v>34</v>
      </c>
      <c r="G1022" s="69" t="s">
        <v>16</v>
      </c>
      <c r="H1022" s="426">
        <v>8</v>
      </c>
      <c r="I1022" s="426">
        <v>7</v>
      </c>
      <c r="J1022" s="426">
        <v>6</v>
      </c>
      <c r="K1022" s="424" t="s">
        <v>77</v>
      </c>
      <c r="L1022" s="85"/>
    </row>
    <row r="1023" s="341" customFormat="1" ht="79.2" spans="1:12">
      <c r="A1023" s="43" t="s">
        <v>2484</v>
      </c>
      <c r="B1023" s="43" t="s">
        <v>2485</v>
      </c>
      <c r="C1023" s="69" t="s">
        <v>2486</v>
      </c>
      <c r="D1023" s="68" t="s">
        <v>2456</v>
      </c>
      <c r="E1023" s="69" t="s">
        <v>16</v>
      </c>
      <c r="F1023" s="68" t="s">
        <v>256</v>
      </c>
      <c r="G1023" s="69" t="s">
        <v>16</v>
      </c>
      <c r="H1023" s="426">
        <v>8</v>
      </c>
      <c r="I1023" s="426">
        <v>7</v>
      </c>
      <c r="J1023" s="426">
        <v>6</v>
      </c>
      <c r="K1023" s="424" t="s">
        <v>77</v>
      </c>
      <c r="L1023" s="85"/>
    </row>
    <row r="1024" s="341" customFormat="1" ht="48" spans="1:12">
      <c r="A1024" s="43" t="s">
        <v>2487</v>
      </c>
      <c r="B1024" s="43" t="s">
        <v>2488</v>
      </c>
      <c r="C1024" s="69" t="s">
        <v>2489</v>
      </c>
      <c r="D1024" s="68" t="s">
        <v>2490</v>
      </c>
      <c r="E1024" s="69" t="s">
        <v>16</v>
      </c>
      <c r="F1024" s="68" t="s">
        <v>34</v>
      </c>
      <c r="G1024" s="69" t="s">
        <v>16</v>
      </c>
      <c r="H1024" s="426">
        <v>50</v>
      </c>
      <c r="I1024" s="426">
        <v>40</v>
      </c>
      <c r="J1024" s="426">
        <v>35</v>
      </c>
      <c r="K1024" s="424" t="s">
        <v>77</v>
      </c>
      <c r="L1024" s="85"/>
    </row>
    <row r="1025" s="341" customFormat="1" ht="46.8" spans="1:12">
      <c r="A1025" s="43" t="s">
        <v>2491</v>
      </c>
      <c r="B1025" s="43" t="s">
        <v>2492</v>
      </c>
      <c r="C1025" s="69" t="s">
        <v>2493</v>
      </c>
      <c r="D1025" s="68" t="s">
        <v>2494</v>
      </c>
      <c r="E1025" s="69" t="s">
        <v>16</v>
      </c>
      <c r="F1025" s="68" t="s">
        <v>34</v>
      </c>
      <c r="G1025" s="69" t="s">
        <v>16</v>
      </c>
      <c r="H1025" s="426">
        <v>40</v>
      </c>
      <c r="I1025" s="426">
        <v>32</v>
      </c>
      <c r="J1025" s="426">
        <v>28</v>
      </c>
      <c r="K1025" s="424" t="s">
        <v>77</v>
      </c>
      <c r="L1025" s="85"/>
    </row>
    <row r="1026" s="341" customFormat="1" ht="62.4" spans="1:12">
      <c r="A1026" s="43" t="s">
        <v>2495</v>
      </c>
      <c r="B1026" s="43" t="s">
        <v>2496</v>
      </c>
      <c r="C1026" s="69" t="s">
        <v>2497</v>
      </c>
      <c r="D1026" s="68" t="s">
        <v>203</v>
      </c>
      <c r="E1026" s="69" t="s">
        <v>16</v>
      </c>
      <c r="F1026" s="68" t="s">
        <v>34</v>
      </c>
      <c r="G1026" s="69" t="s">
        <v>16</v>
      </c>
      <c r="H1026" s="426">
        <v>130</v>
      </c>
      <c r="I1026" s="426">
        <v>105</v>
      </c>
      <c r="J1026" s="426">
        <v>90</v>
      </c>
      <c r="K1026" s="424" t="s">
        <v>88</v>
      </c>
      <c r="L1026" s="85"/>
    </row>
    <row r="1027" s="341" customFormat="1" ht="62.4" spans="1:12">
      <c r="A1027" s="43" t="s">
        <v>2498</v>
      </c>
      <c r="B1027" s="43" t="s">
        <v>2499</v>
      </c>
      <c r="C1027" s="69" t="s">
        <v>2500</v>
      </c>
      <c r="D1027" s="68" t="s">
        <v>203</v>
      </c>
      <c r="E1027" s="69" t="s">
        <v>16</v>
      </c>
      <c r="F1027" s="68" t="s">
        <v>34</v>
      </c>
      <c r="G1027" s="69" t="s">
        <v>16</v>
      </c>
      <c r="H1027" s="426">
        <v>200</v>
      </c>
      <c r="I1027" s="426">
        <v>160</v>
      </c>
      <c r="J1027" s="426">
        <v>140</v>
      </c>
      <c r="K1027" s="424" t="s">
        <v>88</v>
      </c>
      <c r="L1027" s="85"/>
    </row>
    <row r="1028" s="341" customFormat="1" ht="62.4" spans="1:12">
      <c r="A1028" s="43" t="s">
        <v>2501</v>
      </c>
      <c r="B1028" s="43" t="s">
        <v>2502</v>
      </c>
      <c r="C1028" s="69" t="s">
        <v>2503</v>
      </c>
      <c r="D1028" s="68" t="s">
        <v>2504</v>
      </c>
      <c r="E1028" s="69" t="s">
        <v>16</v>
      </c>
      <c r="F1028" s="68" t="s">
        <v>34</v>
      </c>
      <c r="G1028" s="69" t="s">
        <v>16</v>
      </c>
      <c r="H1028" s="426">
        <v>90</v>
      </c>
      <c r="I1028" s="426">
        <v>70</v>
      </c>
      <c r="J1028" s="426">
        <v>60</v>
      </c>
      <c r="K1028" s="424" t="s">
        <v>77</v>
      </c>
      <c r="L1028" s="85"/>
    </row>
    <row r="1029" s="341" customFormat="1" ht="109.2" spans="1:12">
      <c r="A1029" s="43" t="s">
        <v>2505</v>
      </c>
      <c r="B1029" s="43" t="s">
        <v>2506</v>
      </c>
      <c r="C1029" s="69" t="s">
        <v>2507</v>
      </c>
      <c r="D1029" s="68" t="s">
        <v>2508</v>
      </c>
      <c r="E1029" s="69" t="s">
        <v>16</v>
      </c>
      <c r="F1029" s="68" t="s">
        <v>256</v>
      </c>
      <c r="G1029" s="69" t="s">
        <v>16</v>
      </c>
      <c r="H1029" s="426">
        <v>25</v>
      </c>
      <c r="I1029" s="426">
        <v>20</v>
      </c>
      <c r="J1029" s="426">
        <v>18</v>
      </c>
      <c r="K1029" s="424" t="s">
        <v>88</v>
      </c>
      <c r="L1029" s="85"/>
    </row>
    <row r="1030" s="341" customFormat="1" ht="78" spans="1:12">
      <c r="A1030" s="43" t="s">
        <v>2509</v>
      </c>
      <c r="B1030" s="43" t="s">
        <v>2510</v>
      </c>
      <c r="C1030" s="69" t="s">
        <v>2511</v>
      </c>
      <c r="D1030" s="68" t="s">
        <v>2512</v>
      </c>
      <c r="E1030" s="69" t="s">
        <v>16</v>
      </c>
      <c r="F1030" s="68" t="s">
        <v>34</v>
      </c>
      <c r="G1030" s="69" t="s">
        <v>16</v>
      </c>
      <c r="H1030" s="426">
        <v>70</v>
      </c>
      <c r="I1030" s="426">
        <v>55</v>
      </c>
      <c r="J1030" s="426">
        <v>50</v>
      </c>
      <c r="K1030" s="424" t="s">
        <v>77</v>
      </c>
      <c r="L1030" s="85"/>
    </row>
    <row r="1031" s="341" customFormat="1" ht="93.6" spans="1:12">
      <c r="A1031" s="43" t="s">
        <v>2513</v>
      </c>
      <c r="B1031" s="43" t="s">
        <v>2514</v>
      </c>
      <c r="C1031" s="69" t="s">
        <v>2515</v>
      </c>
      <c r="D1031" s="68" t="s">
        <v>203</v>
      </c>
      <c r="E1031" s="69" t="s">
        <v>16</v>
      </c>
      <c r="F1031" s="68" t="s">
        <v>34</v>
      </c>
      <c r="G1031" s="69" t="s">
        <v>16</v>
      </c>
      <c r="H1031" s="426">
        <v>150</v>
      </c>
      <c r="I1031" s="426">
        <v>120</v>
      </c>
      <c r="J1031" s="426">
        <v>105</v>
      </c>
      <c r="K1031" s="424" t="s">
        <v>88</v>
      </c>
      <c r="L1031" s="85"/>
    </row>
    <row r="1032" s="341" customFormat="1" ht="93.6" spans="1:12">
      <c r="A1032" s="43" t="s">
        <v>2516</v>
      </c>
      <c r="B1032" s="43" t="s">
        <v>2517</v>
      </c>
      <c r="C1032" s="69" t="s">
        <v>2518</v>
      </c>
      <c r="D1032" s="68" t="s">
        <v>203</v>
      </c>
      <c r="E1032" s="69" t="s">
        <v>16</v>
      </c>
      <c r="F1032" s="68" t="s">
        <v>34</v>
      </c>
      <c r="G1032" s="69" t="s">
        <v>16</v>
      </c>
      <c r="H1032" s="426">
        <v>200</v>
      </c>
      <c r="I1032" s="426">
        <v>160</v>
      </c>
      <c r="J1032" s="426">
        <v>140</v>
      </c>
      <c r="K1032" s="424" t="s">
        <v>88</v>
      </c>
      <c r="L1032" s="85"/>
    </row>
    <row r="1033" s="341" customFormat="1" ht="62.4" spans="1:12">
      <c r="A1033" s="43" t="s">
        <v>2519</v>
      </c>
      <c r="B1033" s="43" t="s">
        <v>2520</v>
      </c>
      <c r="C1033" s="69" t="s">
        <v>2521</v>
      </c>
      <c r="D1033" s="68" t="s">
        <v>2522</v>
      </c>
      <c r="E1033" s="69" t="s">
        <v>16</v>
      </c>
      <c r="F1033" s="68" t="s">
        <v>34</v>
      </c>
      <c r="G1033" s="69" t="s">
        <v>16</v>
      </c>
      <c r="H1033" s="426">
        <v>110</v>
      </c>
      <c r="I1033" s="426">
        <v>88</v>
      </c>
      <c r="J1033" s="426">
        <v>77</v>
      </c>
      <c r="K1033" s="424" t="s">
        <v>88</v>
      </c>
      <c r="L1033" s="85"/>
    </row>
    <row r="1034" s="341" customFormat="1" ht="46.8" spans="1:12">
      <c r="A1034" s="43" t="s">
        <v>2523</v>
      </c>
      <c r="B1034" s="43" t="s">
        <v>2524</v>
      </c>
      <c r="C1034" s="69" t="s">
        <v>2525</v>
      </c>
      <c r="D1034" s="68" t="s">
        <v>2504</v>
      </c>
      <c r="E1034" s="69" t="s">
        <v>16</v>
      </c>
      <c r="F1034" s="68" t="s">
        <v>34</v>
      </c>
      <c r="G1034" s="69" t="s">
        <v>16</v>
      </c>
      <c r="H1034" s="426">
        <v>70</v>
      </c>
      <c r="I1034" s="426">
        <v>55</v>
      </c>
      <c r="J1034" s="426">
        <v>50</v>
      </c>
      <c r="K1034" s="424" t="s">
        <v>77</v>
      </c>
      <c r="L1034" s="85"/>
    </row>
    <row r="1035" s="341" customFormat="1" ht="62.4" spans="1:12">
      <c r="A1035" s="43" t="s">
        <v>2526</v>
      </c>
      <c r="B1035" s="43" t="s">
        <v>2527</v>
      </c>
      <c r="C1035" s="69" t="s">
        <v>2528</v>
      </c>
      <c r="D1035" s="68" t="s">
        <v>203</v>
      </c>
      <c r="E1035" s="69" t="s">
        <v>16</v>
      </c>
      <c r="F1035" s="68" t="s">
        <v>34</v>
      </c>
      <c r="G1035" s="69" t="s">
        <v>16</v>
      </c>
      <c r="H1035" s="426">
        <v>140</v>
      </c>
      <c r="I1035" s="426">
        <v>110</v>
      </c>
      <c r="J1035" s="426">
        <v>100</v>
      </c>
      <c r="K1035" s="424" t="s">
        <v>88</v>
      </c>
      <c r="L1035" s="85"/>
    </row>
    <row r="1036" s="341" customFormat="1" ht="62.4" spans="1:12">
      <c r="A1036" s="43" t="s">
        <v>2529</v>
      </c>
      <c r="B1036" s="43" t="s">
        <v>2530</v>
      </c>
      <c r="C1036" s="69" t="s">
        <v>2531</v>
      </c>
      <c r="D1036" s="68" t="s">
        <v>203</v>
      </c>
      <c r="E1036" s="69" t="s">
        <v>16</v>
      </c>
      <c r="F1036" s="68" t="s">
        <v>34</v>
      </c>
      <c r="G1036" s="69" t="s">
        <v>16</v>
      </c>
      <c r="H1036" s="426">
        <v>200</v>
      </c>
      <c r="I1036" s="426">
        <v>160</v>
      </c>
      <c r="J1036" s="426">
        <v>140</v>
      </c>
      <c r="K1036" s="424" t="s">
        <v>88</v>
      </c>
      <c r="L1036" s="85"/>
    </row>
    <row r="1037" s="341" customFormat="1" ht="48" spans="1:12">
      <c r="A1037" s="43" t="s">
        <v>2532</v>
      </c>
      <c r="B1037" s="43" t="s">
        <v>2533</v>
      </c>
      <c r="C1037" s="69" t="s">
        <v>2534</v>
      </c>
      <c r="D1037" s="68" t="s">
        <v>2535</v>
      </c>
      <c r="E1037" s="69" t="s">
        <v>16</v>
      </c>
      <c r="F1037" s="68" t="s">
        <v>34</v>
      </c>
      <c r="G1037" s="69" t="s">
        <v>16</v>
      </c>
      <c r="H1037" s="426">
        <v>40</v>
      </c>
      <c r="I1037" s="426">
        <v>32</v>
      </c>
      <c r="J1037" s="426">
        <v>28</v>
      </c>
      <c r="K1037" s="451" t="s">
        <v>88</v>
      </c>
      <c r="L1037" s="85"/>
    </row>
    <row r="1038" s="341" customFormat="1" ht="79.2" spans="1:12">
      <c r="A1038" s="43" t="s">
        <v>2536</v>
      </c>
      <c r="B1038" s="43" t="s">
        <v>2537</v>
      </c>
      <c r="C1038" s="69" t="s">
        <v>2538</v>
      </c>
      <c r="D1038" s="68" t="s">
        <v>2539</v>
      </c>
      <c r="E1038" s="69" t="s">
        <v>16</v>
      </c>
      <c r="F1038" s="68" t="s">
        <v>34</v>
      </c>
      <c r="G1038" s="69" t="s">
        <v>16</v>
      </c>
      <c r="H1038" s="426">
        <v>150</v>
      </c>
      <c r="I1038" s="426">
        <v>120</v>
      </c>
      <c r="J1038" s="426">
        <v>105</v>
      </c>
      <c r="K1038" s="451" t="s">
        <v>88</v>
      </c>
      <c r="L1038" s="85"/>
    </row>
    <row r="1039" s="341" customFormat="1" ht="62.4" spans="1:12">
      <c r="A1039" s="43" t="s">
        <v>2540</v>
      </c>
      <c r="B1039" s="43" t="s">
        <v>2541</v>
      </c>
      <c r="C1039" s="69" t="s">
        <v>2542</v>
      </c>
      <c r="D1039" s="68" t="s">
        <v>2543</v>
      </c>
      <c r="E1039" s="69" t="s">
        <v>16</v>
      </c>
      <c r="F1039" s="68" t="s">
        <v>34</v>
      </c>
      <c r="G1039" s="69" t="s">
        <v>16</v>
      </c>
      <c r="H1039" s="426">
        <v>40</v>
      </c>
      <c r="I1039" s="426">
        <v>32</v>
      </c>
      <c r="J1039" s="426">
        <v>28</v>
      </c>
      <c r="K1039" s="424" t="s">
        <v>77</v>
      </c>
      <c r="L1039" s="85"/>
    </row>
    <row r="1040" s="341" customFormat="1" ht="79.2" spans="1:12">
      <c r="A1040" s="43" t="s">
        <v>2544</v>
      </c>
      <c r="B1040" s="43" t="s">
        <v>2545</v>
      </c>
      <c r="C1040" s="69" t="s">
        <v>2546</v>
      </c>
      <c r="D1040" s="68" t="s">
        <v>2547</v>
      </c>
      <c r="E1040" s="69" t="s">
        <v>16</v>
      </c>
      <c r="F1040" s="68" t="s">
        <v>256</v>
      </c>
      <c r="G1040" s="69" t="s">
        <v>16</v>
      </c>
      <c r="H1040" s="426">
        <v>40</v>
      </c>
      <c r="I1040" s="426">
        <v>32</v>
      </c>
      <c r="J1040" s="426">
        <v>28</v>
      </c>
      <c r="K1040" s="424" t="s">
        <v>77</v>
      </c>
      <c r="L1040" s="85"/>
    </row>
    <row r="1041" s="341" customFormat="1" ht="62.4" spans="1:12">
      <c r="A1041" s="43" t="s">
        <v>2548</v>
      </c>
      <c r="B1041" s="43" t="s">
        <v>2549</v>
      </c>
      <c r="C1041" s="69" t="s">
        <v>2550</v>
      </c>
      <c r="D1041" s="68" t="s">
        <v>2551</v>
      </c>
      <c r="E1041" s="69" t="s">
        <v>16</v>
      </c>
      <c r="F1041" s="68" t="s">
        <v>34</v>
      </c>
      <c r="G1041" s="69" t="s">
        <v>16</v>
      </c>
      <c r="H1041" s="426">
        <v>100</v>
      </c>
      <c r="I1041" s="426">
        <v>80</v>
      </c>
      <c r="J1041" s="426">
        <v>70</v>
      </c>
      <c r="K1041" s="424" t="s">
        <v>77</v>
      </c>
      <c r="L1041" s="85"/>
    </row>
    <row r="1042" s="341" customFormat="1" ht="48" spans="1:12">
      <c r="A1042" s="43" t="s">
        <v>2552</v>
      </c>
      <c r="B1042" s="43" t="s">
        <v>2553</v>
      </c>
      <c r="C1042" s="69" t="s">
        <v>2554</v>
      </c>
      <c r="D1042" s="68" t="s">
        <v>203</v>
      </c>
      <c r="E1042" s="69" t="s">
        <v>16</v>
      </c>
      <c r="F1042" s="68" t="s">
        <v>34</v>
      </c>
      <c r="G1042" s="69" t="s">
        <v>16</v>
      </c>
      <c r="H1042" s="426">
        <v>140</v>
      </c>
      <c r="I1042" s="426">
        <v>110</v>
      </c>
      <c r="J1042" s="426">
        <v>100</v>
      </c>
      <c r="K1042" s="424" t="s">
        <v>88</v>
      </c>
      <c r="L1042" s="85"/>
    </row>
    <row r="1043" s="341" customFormat="1" ht="63.6" spans="1:12">
      <c r="A1043" s="43" t="s">
        <v>2555</v>
      </c>
      <c r="B1043" s="43" t="s">
        <v>2556</v>
      </c>
      <c r="C1043" s="69" t="s">
        <v>2557</v>
      </c>
      <c r="D1043" s="68" t="s">
        <v>203</v>
      </c>
      <c r="E1043" s="69" t="s">
        <v>16</v>
      </c>
      <c r="F1043" s="68" t="s">
        <v>34</v>
      </c>
      <c r="G1043" s="69" t="s">
        <v>16</v>
      </c>
      <c r="H1043" s="426">
        <v>200</v>
      </c>
      <c r="I1043" s="426">
        <v>160</v>
      </c>
      <c r="J1043" s="426">
        <v>140</v>
      </c>
      <c r="K1043" s="424" t="s">
        <v>88</v>
      </c>
      <c r="L1043" s="85"/>
    </row>
    <row r="1044" s="341" customFormat="1" ht="48" spans="1:12">
      <c r="A1044" s="43" t="s">
        <v>2558</v>
      </c>
      <c r="B1044" s="43" t="s">
        <v>2559</v>
      </c>
      <c r="C1044" s="69" t="s">
        <v>2560</v>
      </c>
      <c r="D1044" s="68" t="s">
        <v>2547</v>
      </c>
      <c r="E1044" s="69" t="s">
        <v>16</v>
      </c>
      <c r="F1044" s="68" t="s">
        <v>34</v>
      </c>
      <c r="G1044" s="69" t="s">
        <v>16</v>
      </c>
      <c r="H1044" s="426">
        <v>40</v>
      </c>
      <c r="I1044" s="426">
        <v>32</v>
      </c>
      <c r="J1044" s="426">
        <v>28</v>
      </c>
      <c r="K1044" s="424" t="s">
        <v>77</v>
      </c>
      <c r="L1044" s="85"/>
    </row>
    <row r="1045" s="341" customFormat="1" ht="63.6" spans="1:12">
      <c r="A1045" s="43" t="s">
        <v>2561</v>
      </c>
      <c r="B1045" s="43" t="s">
        <v>2562</v>
      </c>
      <c r="C1045" s="69" t="s">
        <v>2563</v>
      </c>
      <c r="D1045" s="68" t="s">
        <v>184</v>
      </c>
      <c r="E1045" s="69" t="s">
        <v>16</v>
      </c>
      <c r="F1045" s="68" t="s">
        <v>256</v>
      </c>
      <c r="G1045" s="69" t="s">
        <v>16</v>
      </c>
      <c r="H1045" s="426">
        <v>50</v>
      </c>
      <c r="I1045" s="426">
        <v>40</v>
      </c>
      <c r="J1045" s="426">
        <v>35</v>
      </c>
      <c r="K1045" s="424" t="s">
        <v>88</v>
      </c>
      <c r="L1045" s="85"/>
    </row>
    <row r="1046" s="341" customFormat="1" ht="63.6" spans="1:12">
      <c r="A1046" s="43" t="s">
        <v>2564</v>
      </c>
      <c r="B1046" s="43" t="s">
        <v>2565</v>
      </c>
      <c r="C1046" s="69" t="s">
        <v>2566</v>
      </c>
      <c r="D1046" s="68" t="s">
        <v>184</v>
      </c>
      <c r="E1046" s="69" t="s">
        <v>16</v>
      </c>
      <c r="F1046" s="68" t="s">
        <v>256</v>
      </c>
      <c r="G1046" s="69" t="s">
        <v>16</v>
      </c>
      <c r="H1046" s="426">
        <v>50</v>
      </c>
      <c r="I1046" s="426">
        <v>40</v>
      </c>
      <c r="J1046" s="426">
        <v>35</v>
      </c>
      <c r="K1046" s="424" t="s">
        <v>88</v>
      </c>
      <c r="L1046" s="85"/>
    </row>
    <row r="1047" s="341" customFormat="1" ht="62.4" spans="1:12">
      <c r="A1047" s="43" t="s">
        <v>2567</v>
      </c>
      <c r="B1047" s="43" t="s">
        <v>2568</v>
      </c>
      <c r="C1047" s="69" t="s">
        <v>2569</v>
      </c>
      <c r="D1047" s="68" t="s">
        <v>184</v>
      </c>
      <c r="E1047" s="69" t="s">
        <v>16</v>
      </c>
      <c r="F1047" s="68" t="s">
        <v>256</v>
      </c>
      <c r="G1047" s="69" t="s">
        <v>16</v>
      </c>
      <c r="H1047" s="426">
        <v>50</v>
      </c>
      <c r="I1047" s="426">
        <v>40</v>
      </c>
      <c r="J1047" s="426">
        <v>35</v>
      </c>
      <c r="K1047" s="424" t="s">
        <v>88</v>
      </c>
      <c r="L1047" s="85"/>
    </row>
    <row r="1048" s="341" customFormat="1" ht="46.8" spans="1:12">
      <c r="A1048" s="43" t="s">
        <v>2570</v>
      </c>
      <c r="B1048" s="43" t="s">
        <v>2571</v>
      </c>
      <c r="C1048" s="69" t="s">
        <v>2572</v>
      </c>
      <c r="D1048" s="68" t="s">
        <v>184</v>
      </c>
      <c r="E1048" s="69" t="s">
        <v>16</v>
      </c>
      <c r="F1048" s="68" t="s">
        <v>256</v>
      </c>
      <c r="G1048" s="69" t="s">
        <v>16</v>
      </c>
      <c r="H1048" s="426">
        <v>50</v>
      </c>
      <c r="I1048" s="426">
        <v>40</v>
      </c>
      <c r="J1048" s="426">
        <v>35</v>
      </c>
      <c r="K1048" s="424" t="s">
        <v>88</v>
      </c>
      <c r="L1048" s="85"/>
    </row>
    <row r="1049" s="341" customFormat="1" ht="46.8" spans="1:12">
      <c r="A1049" s="43" t="s">
        <v>2573</v>
      </c>
      <c r="B1049" s="43" t="s">
        <v>2574</v>
      </c>
      <c r="C1049" s="69" t="s">
        <v>2575</v>
      </c>
      <c r="D1049" s="68" t="s">
        <v>184</v>
      </c>
      <c r="E1049" s="69" t="s">
        <v>16</v>
      </c>
      <c r="F1049" s="68" t="s">
        <v>256</v>
      </c>
      <c r="G1049" s="69" t="s">
        <v>16</v>
      </c>
      <c r="H1049" s="426">
        <v>40</v>
      </c>
      <c r="I1049" s="426">
        <v>32</v>
      </c>
      <c r="J1049" s="426">
        <v>28</v>
      </c>
      <c r="K1049" s="424" t="s">
        <v>77</v>
      </c>
      <c r="L1049" s="85"/>
    </row>
    <row r="1050" s="341" customFormat="1" ht="62.4" spans="1:12">
      <c r="A1050" s="43" t="s">
        <v>2576</v>
      </c>
      <c r="B1050" s="43" t="s">
        <v>2577</v>
      </c>
      <c r="C1050" s="69" t="s">
        <v>2578</v>
      </c>
      <c r="D1050" s="68" t="s">
        <v>2579</v>
      </c>
      <c r="E1050" s="69" t="s">
        <v>16</v>
      </c>
      <c r="F1050" s="68" t="s">
        <v>34</v>
      </c>
      <c r="G1050" s="69" t="s">
        <v>16</v>
      </c>
      <c r="H1050" s="426">
        <v>50</v>
      </c>
      <c r="I1050" s="426">
        <v>40</v>
      </c>
      <c r="J1050" s="426">
        <v>35</v>
      </c>
      <c r="K1050" s="424" t="s">
        <v>77</v>
      </c>
      <c r="L1050" s="85"/>
    </row>
    <row r="1051" s="341" customFormat="1" ht="63.6" spans="1:12">
      <c r="A1051" s="43" t="s">
        <v>2580</v>
      </c>
      <c r="B1051" s="43" t="s">
        <v>2581</v>
      </c>
      <c r="C1051" s="69" t="s">
        <v>2582</v>
      </c>
      <c r="D1051" s="68" t="s">
        <v>2539</v>
      </c>
      <c r="E1051" s="69" t="s">
        <v>16</v>
      </c>
      <c r="F1051" s="68" t="s">
        <v>34</v>
      </c>
      <c r="G1051" s="69" t="s">
        <v>16</v>
      </c>
      <c r="H1051" s="426">
        <v>90</v>
      </c>
      <c r="I1051" s="426">
        <v>70</v>
      </c>
      <c r="J1051" s="426">
        <v>60</v>
      </c>
      <c r="K1051" s="424" t="s">
        <v>77</v>
      </c>
      <c r="L1051" s="85"/>
    </row>
    <row r="1052" s="341" customFormat="1" ht="46.8" spans="1:12">
      <c r="A1052" s="43" t="s">
        <v>2583</v>
      </c>
      <c r="B1052" s="43" t="s">
        <v>2584</v>
      </c>
      <c r="C1052" s="69" t="s">
        <v>2585</v>
      </c>
      <c r="D1052" s="68" t="s">
        <v>2543</v>
      </c>
      <c r="E1052" s="69" t="s">
        <v>16</v>
      </c>
      <c r="F1052" s="68" t="s">
        <v>34</v>
      </c>
      <c r="G1052" s="69" t="s">
        <v>16</v>
      </c>
      <c r="H1052" s="426">
        <v>50</v>
      </c>
      <c r="I1052" s="426">
        <v>40</v>
      </c>
      <c r="J1052" s="426">
        <v>35</v>
      </c>
      <c r="K1052" s="424" t="s">
        <v>88</v>
      </c>
      <c r="L1052" s="85"/>
    </row>
    <row r="1053" s="341" customFormat="1" ht="46.8" spans="1:12">
      <c r="A1053" s="43" t="s">
        <v>2586</v>
      </c>
      <c r="B1053" s="43" t="s">
        <v>2587</v>
      </c>
      <c r="C1053" s="69" t="s">
        <v>2585</v>
      </c>
      <c r="D1053" s="68" t="s">
        <v>2547</v>
      </c>
      <c r="E1053" s="69" t="s">
        <v>16</v>
      </c>
      <c r="F1053" s="68" t="s">
        <v>34</v>
      </c>
      <c r="G1053" s="69" t="s">
        <v>16</v>
      </c>
      <c r="H1053" s="426">
        <v>60</v>
      </c>
      <c r="I1053" s="426">
        <v>48</v>
      </c>
      <c r="J1053" s="426">
        <v>42</v>
      </c>
      <c r="K1053" s="424" t="s">
        <v>88</v>
      </c>
      <c r="L1053" s="85"/>
    </row>
    <row r="1054" s="341" customFormat="1" ht="46.8" spans="1:12">
      <c r="A1054" s="43" t="s">
        <v>2588</v>
      </c>
      <c r="B1054" s="43" t="s">
        <v>2589</v>
      </c>
      <c r="C1054" s="69" t="s">
        <v>2590</v>
      </c>
      <c r="D1054" s="68" t="s">
        <v>2543</v>
      </c>
      <c r="E1054" s="69" t="s">
        <v>16</v>
      </c>
      <c r="F1054" s="68" t="s">
        <v>34</v>
      </c>
      <c r="G1054" s="69" t="s">
        <v>16</v>
      </c>
      <c r="H1054" s="426">
        <v>60</v>
      </c>
      <c r="I1054" s="426">
        <v>48</v>
      </c>
      <c r="J1054" s="426">
        <v>42</v>
      </c>
      <c r="K1054" s="424" t="s">
        <v>88</v>
      </c>
      <c r="L1054" s="85"/>
    </row>
    <row r="1055" s="341" customFormat="1" ht="94.8" spans="1:12">
      <c r="A1055" s="43" t="s">
        <v>2591</v>
      </c>
      <c r="B1055" s="43" t="s">
        <v>2592</v>
      </c>
      <c r="C1055" s="69" t="s">
        <v>2593</v>
      </c>
      <c r="D1055" s="68" t="s">
        <v>184</v>
      </c>
      <c r="E1055" s="69" t="s">
        <v>16</v>
      </c>
      <c r="F1055" s="68" t="s">
        <v>34</v>
      </c>
      <c r="G1055" s="69" t="s">
        <v>16</v>
      </c>
      <c r="H1055" s="426">
        <v>170</v>
      </c>
      <c r="I1055" s="426">
        <v>140</v>
      </c>
      <c r="J1055" s="426">
        <v>120</v>
      </c>
      <c r="K1055" s="424" t="s">
        <v>88</v>
      </c>
      <c r="L1055" s="85"/>
    </row>
    <row r="1056" s="341" customFormat="1" spans="1:12">
      <c r="A1056" s="43" t="s">
        <v>2594</v>
      </c>
      <c r="B1056" s="43" t="s">
        <v>2595</v>
      </c>
      <c r="C1056" s="69" t="s">
        <v>16</v>
      </c>
      <c r="D1056" s="68" t="s">
        <v>16</v>
      </c>
      <c r="E1056" s="69" t="s">
        <v>16</v>
      </c>
      <c r="F1056" s="68"/>
      <c r="G1056" s="69" t="s">
        <v>16</v>
      </c>
      <c r="H1056" s="426" t="s">
        <v>16</v>
      </c>
      <c r="I1056" s="426" t="s">
        <v>16</v>
      </c>
      <c r="J1056" s="426" t="s">
        <v>16</v>
      </c>
      <c r="K1056" s="424"/>
      <c r="L1056" s="85"/>
    </row>
    <row r="1057" s="341" customFormat="1" ht="62.4" spans="1:12">
      <c r="A1057" s="43" t="s">
        <v>2596</v>
      </c>
      <c r="B1057" s="43" t="s">
        <v>2597</v>
      </c>
      <c r="C1057" s="69" t="s">
        <v>2598</v>
      </c>
      <c r="D1057" s="68" t="s">
        <v>2599</v>
      </c>
      <c r="E1057" s="69" t="s">
        <v>16</v>
      </c>
      <c r="F1057" s="68" t="s">
        <v>256</v>
      </c>
      <c r="G1057" s="69" t="s">
        <v>2600</v>
      </c>
      <c r="H1057" s="426">
        <v>10</v>
      </c>
      <c r="I1057" s="426">
        <v>8</v>
      </c>
      <c r="J1057" s="426">
        <v>7</v>
      </c>
      <c r="K1057" s="424" t="s">
        <v>77</v>
      </c>
      <c r="L1057" s="85"/>
    </row>
    <row r="1058" s="341" customFormat="1" ht="62.4" spans="1:12">
      <c r="A1058" s="43" t="s">
        <v>2601</v>
      </c>
      <c r="B1058" s="43" t="s">
        <v>2602</v>
      </c>
      <c r="C1058" s="69" t="s">
        <v>2603</v>
      </c>
      <c r="D1058" s="68" t="s">
        <v>2547</v>
      </c>
      <c r="E1058" s="69" t="s">
        <v>16</v>
      </c>
      <c r="F1058" s="68" t="s">
        <v>256</v>
      </c>
      <c r="G1058" s="69" t="s">
        <v>2600</v>
      </c>
      <c r="H1058" s="426">
        <v>20</v>
      </c>
      <c r="I1058" s="426">
        <v>16</v>
      </c>
      <c r="J1058" s="426">
        <v>14</v>
      </c>
      <c r="K1058" s="424" t="s">
        <v>77</v>
      </c>
      <c r="L1058" s="85"/>
    </row>
    <row r="1059" s="341" customFormat="1" ht="63.6" spans="1:12">
      <c r="A1059" s="43" t="s">
        <v>2604</v>
      </c>
      <c r="B1059" s="43" t="s">
        <v>2605</v>
      </c>
      <c r="C1059" s="69" t="s">
        <v>2606</v>
      </c>
      <c r="D1059" s="68" t="s">
        <v>2607</v>
      </c>
      <c r="E1059" s="69" t="s">
        <v>16</v>
      </c>
      <c r="F1059" s="68" t="s">
        <v>256</v>
      </c>
      <c r="G1059" s="69" t="s">
        <v>2600</v>
      </c>
      <c r="H1059" s="426">
        <v>20</v>
      </c>
      <c r="I1059" s="426">
        <v>16</v>
      </c>
      <c r="J1059" s="426">
        <v>14</v>
      </c>
      <c r="K1059" s="424" t="s">
        <v>77</v>
      </c>
      <c r="L1059" s="85"/>
    </row>
    <row r="1060" s="341" customFormat="1" ht="62.4" spans="1:12">
      <c r="A1060" s="43" t="s">
        <v>2608</v>
      </c>
      <c r="B1060" s="43" t="s">
        <v>2609</v>
      </c>
      <c r="C1060" s="69" t="s">
        <v>2610</v>
      </c>
      <c r="D1060" s="68" t="s">
        <v>184</v>
      </c>
      <c r="E1060" s="69" t="s">
        <v>16</v>
      </c>
      <c r="F1060" s="68" t="s">
        <v>256</v>
      </c>
      <c r="G1060" s="69" t="s">
        <v>2600</v>
      </c>
      <c r="H1060" s="426">
        <v>20</v>
      </c>
      <c r="I1060" s="426">
        <v>16</v>
      </c>
      <c r="J1060" s="426">
        <v>14</v>
      </c>
      <c r="K1060" s="424" t="s">
        <v>88</v>
      </c>
      <c r="L1060" s="85"/>
    </row>
    <row r="1061" s="341" customFormat="1" ht="46.8" spans="1:12">
      <c r="A1061" s="43" t="s">
        <v>2611</v>
      </c>
      <c r="B1061" s="43" t="s">
        <v>2612</v>
      </c>
      <c r="C1061" s="69" t="s">
        <v>2613</v>
      </c>
      <c r="D1061" s="68" t="s">
        <v>184</v>
      </c>
      <c r="E1061" s="69" t="s">
        <v>16</v>
      </c>
      <c r="F1061" s="68" t="s">
        <v>256</v>
      </c>
      <c r="G1061" s="69" t="s">
        <v>2600</v>
      </c>
      <c r="H1061" s="426">
        <v>120</v>
      </c>
      <c r="I1061" s="426">
        <v>95</v>
      </c>
      <c r="J1061" s="426">
        <v>85</v>
      </c>
      <c r="K1061" s="424" t="s">
        <v>88</v>
      </c>
      <c r="L1061" s="85"/>
    </row>
    <row r="1062" s="341" customFormat="1" ht="48" spans="1:12">
      <c r="A1062" s="43" t="s">
        <v>2614</v>
      </c>
      <c r="B1062" s="43" t="s">
        <v>2615</v>
      </c>
      <c r="C1062" s="69" t="s">
        <v>2616</v>
      </c>
      <c r="D1062" s="68" t="s">
        <v>184</v>
      </c>
      <c r="E1062" s="69" t="s">
        <v>16</v>
      </c>
      <c r="F1062" s="68" t="s">
        <v>256</v>
      </c>
      <c r="G1062" s="69" t="s">
        <v>2600</v>
      </c>
      <c r="H1062" s="426">
        <v>15</v>
      </c>
      <c r="I1062" s="426">
        <v>12</v>
      </c>
      <c r="J1062" s="426">
        <v>10</v>
      </c>
      <c r="K1062" s="424" t="s">
        <v>77</v>
      </c>
      <c r="L1062" s="85"/>
    </row>
    <row r="1063" s="341" customFormat="1" ht="63.6" spans="1:12">
      <c r="A1063" s="43" t="s">
        <v>2617</v>
      </c>
      <c r="B1063" s="43" t="s">
        <v>2618</v>
      </c>
      <c r="C1063" s="69" t="s">
        <v>2619</v>
      </c>
      <c r="D1063" s="68" t="s">
        <v>2620</v>
      </c>
      <c r="E1063" s="69" t="s">
        <v>16</v>
      </c>
      <c r="F1063" s="68" t="s">
        <v>34</v>
      </c>
      <c r="G1063" s="69" t="s">
        <v>16</v>
      </c>
      <c r="H1063" s="426">
        <v>100</v>
      </c>
      <c r="I1063" s="426">
        <v>80</v>
      </c>
      <c r="J1063" s="426">
        <v>70</v>
      </c>
      <c r="K1063" s="424" t="s">
        <v>88</v>
      </c>
      <c r="L1063" s="85"/>
    </row>
    <row r="1064" s="341" customFormat="1" ht="63.6" spans="1:12">
      <c r="A1064" s="43" t="s">
        <v>2621</v>
      </c>
      <c r="B1064" s="43" t="s">
        <v>2622</v>
      </c>
      <c r="C1064" s="69" t="s">
        <v>2623</v>
      </c>
      <c r="D1064" s="68" t="s">
        <v>184</v>
      </c>
      <c r="E1064" s="69" t="s">
        <v>16</v>
      </c>
      <c r="F1064" s="68" t="s">
        <v>2624</v>
      </c>
      <c r="G1064" s="69" t="s">
        <v>16</v>
      </c>
      <c r="H1064" s="426">
        <v>80</v>
      </c>
      <c r="I1064" s="426">
        <v>65</v>
      </c>
      <c r="J1064" s="426">
        <v>55</v>
      </c>
      <c r="K1064" s="424" t="s">
        <v>88</v>
      </c>
      <c r="L1064" s="85"/>
    </row>
    <row r="1065" s="341" customFormat="1" ht="63.6" spans="1:12">
      <c r="A1065" s="43" t="s">
        <v>2625</v>
      </c>
      <c r="B1065" s="43" t="s">
        <v>2626</v>
      </c>
      <c r="C1065" s="69" t="s">
        <v>2627</v>
      </c>
      <c r="D1065" s="68" t="s">
        <v>184</v>
      </c>
      <c r="E1065" s="69" t="s">
        <v>16</v>
      </c>
      <c r="F1065" s="68" t="s">
        <v>2624</v>
      </c>
      <c r="G1065" s="69" t="s">
        <v>16</v>
      </c>
      <c r="H1065" s="426">
        <v>80</v>
      </c>
      <c r="I1065" s="426">
        <v>65</v>
      </c>
      <c r="J1065" s="426">
        <v>55</v>
      </c>
      <c r="K1065" s="424" t="s">
        <v>88</v>
      </c>
      <c r="L1065" s="85"/>
    </row>
    <row r="1066" s="341" customFormat="1" ht="63.6" spans="1:12">
      <c r="A1066" s="43" t="s">
        <v>2628</v>
      </c>
      <c r="B1066" s="43" t="s">
        <v>2629</v>
      </c>
      <c r="C1066" s="69" t="s">
        <v>2627</v>
      </c>
      <c r="D1066" s="68" t="s">
        <v>184</v>
      </c>
      <c r="E1066" s="69" t="s">
        <v>16</v>
      </c>
      <c r="F1066" s="68" t="s">
        <v>2624</v>
      </c>
      <c r="G1066" s="69" t="s">
        <v>16</v>
      </c>
      <c r="H1066" s="426">
        <v>80</v>
      </c>
      <c r="I1066" s="426">
        <v>65</v>
      </c>
      <c r="J1066" s="426">
        <v>55</v>
      </c>
      <c r="K1066" s="424" t="s">
        <v>88</v>
      </c>
      <c r="L1066" s="85"/>
    </row>
    <row r="1067" s="341" customFormat="1" ht="63.6" spans="1:12">
      <c r="A1067" s="43" t="s">
        <v>2630</v>
      </c>
      <c r="B1067" s="43" t="s">
        <v>2631</v>
      </c>
      <c r="C1067" s="69" t="s">
        <v>2627</v>
      </c>
      <c r="D1067" s="68" t="s">
        <v>184</v>
      </c>
      <c r="E1067" s="69" t="s">
        <v>16</v>
      </c>
      <c r="F1067" s="68" t="s">
        <v>2624</v>
      </c>
      <c r="G1067" s="69" t="s">
        <v>16</v>
      </c>
      <c r="H1067" s="426">
        <v>80</v>
      </c>
      <c r="I1067" s="426">
        <v>65</v>
      </c>
      <c r="J1067" s="426">
        <v>55</v>
      </c>
      <c r="K1067" s="424" t="s">
        <v>88</v>
      </c>
      <c r="L1067" s="85"/>
    </row>
    <row r="1068" s="341" customFormat="1" ht="63.6" spans="1:12">
      <c r="A1068" s="43" t="s">
        <v>2632</v>
      </c>
      <c r="B1068" s="43" t="s">
        <v>2633</v>
      </c>
      <c r="C1068" s="69" t="s">
        <v>2627</v>
      </c>
      <c r="D1068" s="68" t="s">
        <v>184</v>
      </c>
      <c r="E1068" s="69" t="s">
        <v>16</v>
      </c>
      <c r="F1068" s="68" t="s">
        <v>2624</v>
      </c>
      <c r="G1068" s="69" t="s">
        <v>16</v>
      </c>
      <c r="H1068" s="426">
        <v>80</v>
      </c>
      <c r="I1068" s="426">
        <v>65</v>
      </c>
      <c r="J1068" s="426">
        <v>55</v>
      </c>
      <c r="K1068" s="424" t="s">
        <v>88</v>
      </c>
      <c r="L1068" s="85"/>
    </row>
    <row r="1069" s="341" customFormat="1" ht="63.6" spans="1:12">
      <c r="A1069" s="43" t="s">
        <v>2634</v>
      </c>
      <c r="B1069" s="43" t="s">
        <v>2635</v>
      </c>
      <c r="C1069" s="69" t="s">
        <v>2627</v>
      </c>
      <c r="D1069" s="68" t="s">
        <v>184</v>
      </c>
      <c r="E1069" s="69" t="s">
        <v>16</v>
      </c>
      <c r="F1069" s="68" t="s">
        <v>2624</v>
      </c>
      <c r="G1069" s="69" t="s">
        <v>16</v>
      </c>
      <c r="H1069" s="426">
        <v>80</v>
      </c>
      <c r="I1069" s="426">
        <v>65</v>
      </c>
      <c r="J1069" s="426">
        <v>55</v>
      </c>
      <c r="K1069" s="424" t="s">
        <v>88</v>
      </c>
      <c r="L1069" s="85"/>
    </row>
    <row r="1070" s="341" customFormat="1" ht="63.6" spans="1:12">
      <c r="A1070" s="43" t="s">
        <v>2636</v>
      </c>
      <c r="B1070" s="43" t="s">
        <v>2637</v>
      </c>
      <c r="C1070" s="69" t="s">
        <v>2638</v>
      </c>
      <c r="D1070" s="68" t="s">
        <v>2607</v>
      </c>
      <c r="E1070" s="69" t="s">
        <v>16</v>
      </c>
      <c r="F1070" s="68" t="s">
        <v>256</v>
      </c>
      <c r="G1070" s="69" t="s">
        <v>2600</v>
      </c>
      <c r="H1070" s="426">
        <v>15</v>
      </c>
      <c r="I1070" s="426">
        <v>12</v>
      </c>
      <c r="J1070" s="426">
        <v>10</v>
      </c>
      <c r="K1070" s="451" t="s">
        <v>88</v>
      </c>
      <c r="L1070" s="85"/>
    </row>
    <row r="1071" s="341" customFormat="1" spans="1:12">
      <c r="A1071" s="43" t="s">
        <v>2639</v>
      </c>
      <c r="B1071" s="43" t="s">
        <v>2640</v>
      </c>
      <c r="C1071" s="69" t="s">
        <v>16</v>
      </c>
      <c r="D1071" s="68" t="s">
        <v>16</v>
      </c>
      <c r="E1071" s="69" t="s">
        <v>16</v>
      </c>
      <c r="F1071" s="68"/>
      <c r="G1071" s="69" t="s">
        <v>16</v>
      </c>
      <c r="H1071" s="426" t="s">
        <v>16</v>
      </c>
      <c r="I1071" s="426" t="s">
        <v>16</v>
      </c>
      <c r="J1071" s="426" t="s">
        <v>16</v>
      </c>
      <c r="K1071" s="424"/>
      <c r="L1071" s="85"/>
    </row>
    <row r="1072" s="341" customFormat="1" ht="46.8" spans="1:12">
      <c r="A1072" s="43" t="s">
        <v>2641</v>
      </c>
      <c r="B1072" s="43" t="s">
        <v>2642</v>
      </c>
      <c r="C1072" s="69" t="s">
        <v>2643</v>
      </c>
      <c r="D1072" s="68" t="s">
        <v>184</v>
      </c>
      <c r="E1072" s="69" t="s">
        <v>16</v>
      </c>
      <c r="F1072" s="68" t="s">
        <v>34</v>
      </c>
      <c r="G1072" s="69" t="s">
        <v>16</v>
      </c>
      <c r="H1072" s="426">
        <v>28</v>
      </c>
      <c r="I1072" s="426">
        <v>23</v>
      </c>
      <c r="J1072" s="426">
        <v>20</v>
      </c>
      <c r="K1072" s="424" t="s">
        <v>88</v>
      </c>
      <c r="L1072" s="85"/>
    </row>
    <row r="1073" s="341" customFormat="1" ht="46.8" spans="1:12">
      <c r="A1073" s="43" t="s">
        <v>2644</v>
      </c>
      <c r="B1073" s="43" t="s">
        <v>2645</v>
      </c>
      <c r="C1073" s="69" t="s">
        <v>2643</v>
      </c>
      <c r="D1073" s="68" t="s">
        <v>184</v>
      </c>
      <c r="E1073" s="69" t="s">
        <v>16</v>
      </c>
      <c r="F1073" s="68" t="s">
        <v>34</v>
      </c>
      <c r="G1073" s="69" t="s">
        <v>16</v>
      </c>
      <c r="H1073" s="426">
        <v>40</v>
      </c>
      <c r="I1073" s="426">
        <v>32</v>
      </c>
      <c r="J1073" s="426">
        <v>28</v>
      </c>
      <c r="K1073" s="424" t="s">
        <v>88</v>
      </c>
      <c r="L1073" s="85"/>
    </row>
    <row r="1074" s="341" customFormat="1" ht="46.8" spans="1:12">
      <c r="A1074" s="43" t="s">
        <v>2646</v>
      </c>
      <c r="B1074" s="43" t="s">
        <v>2647</v>
      </c>
      <c r="C1074" s="69" t="s">
        <v>2643</v>
      </c>
      <c r="D1074" s="68" t="s">
        <v>184</v>
      </c>
      <c r="E1074" s="69" t="s">
        <v>16</v>
      </c>
      <c r="F1074" s="68" t="s">
        <v>34</v>
      </c>
      <c r="G1074" s="69" t="s">
        <v>16</v>
      </c>
      <c r="H1074" s="426" t="s">
        <v>16</v>
      </c>
      <c r="I1074" s="426" t="s">
        <v>16</v>
      </c>
      <c r="J1074" s="426" t="s">
        <v>16</v>
      </c>
      <c r="K1074" s="424" t="s">
        <v>44</v>
      </c>
      <c r="L1074" s="85"/>
    </row>
    <row r="1075" s="341" customFormat="1" ht="46.8" spans="1:12">
      <c r="A1075" s="43" t="s">
        <v>2648</v>
      </c>
      <c r="B1075" s="43" t="s">
        <v>2649</v>
      </c>
      <c r="C1075" s="69" t="s">
        <v>2643</v>
      </c>
      <c r="D1075" s="68" t="s">
        <v>184</v>
      </c>
      <c r="E1075" s="69" t="s">
        <v>16</v>
      </c>
      <c r="F1075" s="68" t="s">
        <v>34</v>
      </c>
      <c r="G1075" s="69" t="s">
        <v>16</v>
      </c>
      <c r="H1075" s="426" t="s">
        <v>16</v>
      </c>
      <c r="I1075" s="426" t="s">
        <v>16</v>
      </c>
      <c r="J1075" s="426" t="s">
        <v>16</v>
      </c>
      <c r="K1075" s="424" t="s">
        <v>88</v>
      </c>
      <c r="L1075" s="85"/>
    </row>
    <row r="1076" s="341" customFormat="1" ht="46.8" spans="1:12">
      <c r="A1076" s="43" t="s">
        <v>2650</v>
      </c>
      <c r="B1076" s="43" t="s">
        <v>2651</v>
      </c>
      <c r="C1076" s="69" t="s">
        <v>2643</v>
      </c>
      <c r="D1076" s="68" t="s">
        <v>184</v>
      </c>
      <c r="E1076" s="69" t="s">
        <v>16</v>
      </c>
      <c r="F1076" s="68" t="s">
        <v>34</v>
      </c>
      <c r="G1076" s="69" t="s">
        <v>16</v>
      </c>
      <c r="H1076" s="426">
        <v>140</v>
      </c>
      <c r="I1076" s="426">
        <v>110</v>
      </c>
      <c r="J1076" s="426">
        <v>100</v>
      </c>
      <c r="K1076" s="424" t="s">
        <v>88</v>
      </c>
      <c r="L1076" s="85"/>
    </row>
    <row r="1077" s="341" customFormat="1" ht="46.8" spans="1:12">
      <c r="A1077" s="43" t="s">
        <v>2652</v>
      </c>
      <c r="B1077" s="43" t="s">
        <v>2653</v>
      </c>
      <c r="C1077" s="69" t="s">
        <v>2643</v>
      </c>
      <c r="D1077" s="68" t="s">
        <v>184</v>
      </c>
      <c r="E1077" s="69" t="s">
        <v>16</v>
      </c>
      <c r="F1077" s="68" t="s">
        <v>34</v>
      </c>
      <c r="G1077" s="69" t="s">
        <v>16</v>
      </c>
      <c r="H1077" s="426">
        <v>25</v>
      </c>
      <c r="I1077" s="426">
        <v>20</v>
      </c>
      <c r="J1077" s="426">
        <v>18</v>
      </c>
      <c r="K1077" s="424" t="s">
        <v>88</v>
      </c>
      <c r="L1077" s="85"/>
    </row>
    <row r="1078" s="341" customFormat="1" ht="79.2" spans="1:12">
      <c r="A1078" s="43" t="s">
        <v>2654</v>
      </c>
      <c r="B1078" s="43" t="s">
        <v>2655</v>
      </c>
      <c r="C1078" s="69" t="s">
        <v>2656</v>
      </c>
      <c r="D1078" s="68" t="s">
        <v>184</v>
      </c>
      <c r="E1078" s="69" t="s">
        <v>16</v>
      </c>
      <c r="F1078" s="68" t="s">
        <v>34</v>
      </c>
      <c r="G1078" s="69" t="s">
        <v>16</v>
      </c>
      <c r="H1078" s="426">
        <v>25</v>
      </c>
      <c r="I1078" s="426">
        <v>20</v>
      </c>
      <c r="J1078" s="426">
        <v>18</v>
      </c>
      <c r="K1078" s="424" t="s">
        <v>88</v>
      </c>
      <c r="L1078" s="85"/>
    </row>
    <row r="1079" s="341" customFormat="1" ht="46.8" spans="1:12">
      <c r="A1079" s="43" t="s">
        <v>2657</v>
      </c>
      <c r="B1079" s="43" t="s">
        <v>2658</v>
      </c>
      <c r="C1079" s="69" t="s">
        <v>2643</v>
      </c>
      <c r="D1079" s="68" t="s">
        <v>184</v>
      </c>
      <c r="E1079" s="69" t="s">
        <v>16</v>
      </c>
      <c r="F1079" s="68" t="s">
        <v>34</v>
      </c>
      <c r="G1079" s="69" t="s">
        <v>16</v>
      </c>
      <c r="H1079" s="426">
        <v>25</v>
      </c>
      <c r="I1079" s="426">
        <v>20</v>
      </c>
      <c r="J1079" s="426">
        <v>18</v>
      </c>
      <c r="K1079" s="424" t="s">
        <v>88</v>
      </c>
      <c r="L1079" s="85"/>
    </row>
    <row r="1080" s="341" customFormat="1" ht="46.8" spans="1:12">
      <c r="A1080" s="43" t="s">
        <v>2659</v>
      </c>
      <c r="B1080" s="43" t="s">
        <v>2660</v>
      </c>
      <c r="C1080" s="69" t="s">
        <v>2643</v>
      </c>
      <c r="D1080" s="68" t="s">
        <v>184</v>
      </c>
      <c r="E1080" s="69" t="s">
        <v>16</v>
      </c>
      <c r="F1080" s="68" t="s">
        <v>34</v>
      </c>
      <c r="G1080" s="69" t="s">
        <v>16</v>
      </c>
      <c r="H1080" s="426">
        <v>25</v>
      </c>
      <c r="I1080" s="426">
        <v>20</v>
      </c>
      <c r="J1080" s="426">
        <v>18</v>
      </c>
      <c r="K1080" s="424" t="s">
        <v>88</v>
      </c>
      <c r="L1080" s="85"/>
    </row>
    <row r="1081" s="341" customFormat="1" ht="46.8" spans="1:12">
      <c r="A1081" s="43" t="s">
        <v>2661</v>
      </c>
      <c r="B1081" s="43" t="s">
        <v>2662</v>
      </c>
      <c r="C1081" s="69" t="s">
        <v>2643</v>
      </c>
      <c r="D1081" s="68" t="s">
        <v>184</v>
      </c>
      <c r="E1081" s="69" t="s">
        <v>16</v>
      </c>
      <c r="F1081" s="68" t="s">
        <v>34</v>
      </c>
      <c r="G1081" s="69" t="s">
        <v>16</v>
      </c>
      <c r="H1081" s="426">
        <v>25</v>
      </c>
      <c r="I1081" s="426">
        <v>20</v>
      </c>
      <c r="J1081" s="426">
        <v>18</v>
      </c>
      <c r="K1081" s="424" t="s">
        <v>88</v>
      </c>
      <c r="L1081" s="85"/>
    </row>
    <row r="1082" s="341" customFormat="1" ht="64.8" spans="1:12">
      <c r="A1082" s="43" t="s">
        <v>2663</v>
      </c>
      <c r="B1082" s="43" t="s">
        <v>2664</v>
      </c>
      <c r="C1082" s="69" t="s">
        <v>2665</v>
      </c>
      <c r="D1082" s="68" t="s">
        <v>2543</v>
      </c>
      <c r="E1082" s="69" t="s">
        <v>16</v>
      </c>
      <c r="F1082" s="68" t="s">
        <v>34</v>
      </c>
      <c r="G1082" s="69" t="s">
        <v>16</v>
      </c>
      <c r="H1082" s="426">
        <v>15</v>
      </c>
      <c r="I1082" s="426">
        <v>12</v>
      </c>
      <c r="J1082" s="426">
        <v>10</v>
      </c>
      <c r="K1082" s="424" t="s">
        <v>88</v>
      </c>
      <c r="L1082" s="85"/>
    </row>
    <row r="1083" s="341" customFormat="1" ht="64.8" spans="1:12">
      <c r="A1083" s="43" t="s">
        <v>2666</v>
      </c>
      <c r="B1083" s="43" t="s">
        <v>2667</v>
      </c>
      <c r="C1083" s="69" t="s">
        <v>2665</v>
      </c>
      <c r="D1083" s="68" t="s">
        <v>2543</v>
      </c>
      <c r="E1083" s="69" t="s">
        <v>16</v>
      </c>
      <c r="F1083" s="68" t="s">
        <v>34</v>
      </c>
      <c r="G1083" s="69" t="s">
        <v>16</v>
      </c>
      <c r="H1083" s="426">
        <v>15</v>
      </c>
      <c r="I1083" s="426">
        <v>12</v>
      </c>
      <c r="J1083" s="426">
        <v>10</v>
      </c>
      <c r="K1083" s="424" t="s">
        <v>88</v>
      </c>
      <c r="L1083" s="85"/>
    </row>
    <row r="1084" s="341" customFormat="1" ht="46.8" spans="1:12">
      <c r="A1084" s="43" t="s">
        <v>2668</v>
      </c>
      <c r="B1084" s="43" t="s">
        <v>2669</v>
      </c>
      <c r="C1084" s="69" t="s">
        <v>2670</v>
      </c>
      <c r="D1084" s="68" t="s">
        <v>16</v>
      </c>
      <c r="E1084" s="69" t="s">
        <v>16</v>
      </c>
      <c r="F1084" s="68" t="s">
        <v>34</v>
      </c>
      <c r="G1084" s="69" t="s">
        <v>16</v>
      </c>
      <c r="H1084" s="426">
        <v>18</v>
      </c>
      <c r="I1084" s="426">
        <v>15</v>
      </c>
      <c r="J1084" s="426">
        <v>13</v>
      </c>
      <c r="K1084" s="424" t="s">
        <v>88</v>
      </c>
      <c r="L1084" s="85"/>
    </row>
    <row r="1085" s="341" customFormat="1" ht="63.6" spans="1:12">
      <c r="A1085" s="43" t="s">
        <v>2671</v>
      </c>
      <c r="B1085" s="43" t="s">
        <v>2672</v>
      </c>
      <c r="C1085" s="69" t="s">
        <v>2673</v>
      </c>
      <c r="D1085" s="68" t="s">
        <v>184</v>
      </c>
      <c r="E1085" s="69" t="s">
        <v>16</v>
      </c>
      <c r="F1085" s="68" t="s">
        <v>34</v>
      </c>
      <c r="G1085" s="69" t="s">
        <v>16</v>
      </c>
      <c r="H1085" s="426">
        <v>35</v>
      </c>
      <c r="I1085" s="426">
        <v>28</v>
      </c>
      <c r="J1085" s="426">
        <v>25</v>
      </c>
      <c r="K1085" s="424" t="s">
        <v>88</v>
      </c>
      <c r="L1085" s="85"/>
    </row>
    <row r="1086" s="341" customFormat="1" ht="46.8" spans="1:12">
      <c r="A1086" s="43" t="s">
        <v>2674</v>
      </c>
      <c r="B1086" s="43" t="s">
        <v>2675</v>
      </c>
      <c r="C1086" s="69" t="s">
        <v>2676</v>
      </c>
      <c r="D1086" s="68" t="s">
        <v>184</v>
      </c>
      <c r="E1086" s="69" t="s">
        <v>16</v>
      </c>
      <c r="F1086" s="68" t="s">
        <v>34</v>
      </c>
      <c r="G1086" s="69" t="s">
        <v>16</v>
      </c>
      <c r="H1086" s="426">
        <v>27</v>
      </c>
      <c r="I1086" s="426">
        <v>22</v>
      </c>
      <c r="J1086" s="426">
        <v>19</v>
      </c>
      <c r="K1086" s="424" t="s">
        <v>77</v>
      </c>
      <c r="L1086" s="85"/>
    </row>
    <row r="1087" s="341" customFormat="1" ht="46.8" spans="1:12">
      <c r="A1087" s="43" t="s">
        <v>2677</v>
      </c>
      <c r="B1087" s="43" t="s">
        <v>2678</v>
      </c>
      <c r="C1087" s="69" t="s">
        <v>2679</v>
      </c>
      <c r="D1087" s="68" t="s">
        <v>2680</v>
      </c>
      <c r="E1087" s="69" t="s">
        <v>16</v>
      </c>
      <c r="F1087" s="68" t="s">
        <v>34</v>
      </c>
      <c r="G1087" s="69" t="s">
        <v>16</v>
      </c>
      <c r="H1087" s="426">
        <v>50</v>
      </c>
      <c r="I1087" s="426">
        <v>40</v>
      </c>
      <c r="J1087" s="426">
        <v>34</v>
      </c>
      <c r="K1087" s="424" t="s">
        <v>77</v>
      </c>
      <c r="L1087" s="85"/>
    </row>
    <row r="1088" s="341" customFormat="1" ht="46.8" spans="1:12">
      <c r="A1088" s="43" t="s">
        <v>2681</v>
      </c>
      <c r="B1088" s="43" t="s">
        <v>2682</v>
      </c>
      <c r="C1088" s="69" t="s">
        <v>2676</v>
      </c>
      <c r="D1088" s="68" t="s">
        <v>184</v>
      </c>
      <c r="E1088" s="69" t="s">
        <v>16</v>
      </c>
      <c r="F1088" s="68" t="s">
        <v>34</v>
      </c>
      <c r="G1088" s="69" t="s">
        <v>16</v>
      </c>
      <c r="H1088" s="426">
        <v>20</v>
      </c>
      <c r="I1088" s="426">
        <v>16</v>
      </c>
      <c r="J1088" s="426">
        <v>14</v>
      </c>
      <c r="K1088" s="424" t="s">
        <v>88</v>
      </c>
      <c r="L1088" s="85"/>
    </row>
    <row r="1089" s="341" customFormat="1" ht="93.6" spans="1:12">
      <c r="A1089" s="43" t="s">
        <v>2683</v>
      </c>
      <c r="B1089" s="43" t="s">
        <v>2684</v>
      </c>
      <c r="C1089" s="69" t="s">
        <v>2685</v>
      </c>
      <c r="D1089" s="68" t="s">
        <v>184</v>
      </c>
      <c r="E1089" s="69" t="s">
        <v>16</v>
      </c>
      <c r="F1089" s="68" t="s">
        <v>256</v>
      </c>
      <c r="G1089" s="69" t="s">
        <v>16</v>
      </c>
      <c r="H1089" s="426">
        <v>12</v>
      </c>
      <c r="I1089" s="426">
        <v>10</v>
      </c>
      <c r="J1089" s="426">
        <v>8</v>
      </c>
      <c r="K1089" s="424" t="s">
        <v>88</v>
      </c>
      <c r="L1089" s="85"/>
    </row>
    <row r="1090" s="341" customFormat="1" ht="63.6" spans="1:12">
      <c r="A1090" s="43" t="s">
        <v>2686</v>
      </c>
      <c r="B1090" s="43" t="s">
        <v>2687</v>
      </c>
      <c r="C1090" s="69" t="s">
        <v>2688</v>
      </c>
      <c r="D1090" s="68" t="s">
        <v>2689</v>
      </c>
      <c r="E1090" s="69" t="s">
        <v>16</v>
      </c>
      <c r="F1090" s="68" t="s">
        <v>34</v>
      </c>
      <c r="G1090" s="69" t="s">
        <v>16</v>
      </c>
      <c r="H1090" s="426">
        <v>15</v>
      </c>
      <c r="I1090" s="426">
        <v>12</v>
      </c>
      <c r="J1090" s="426">
        <v>10</v>
      </c>
      <c r="K1090" s="424" t="s">
        <v>77</v>
      </c>
      <c r="L1090" s="85"/>
    </row>
    <row r="1091" s="341" customFormat="1" ht="48" spans="1:12">
      <c r="A1091" s="43" t="s">
        <v>2690</v>
      </c>
      <c r="B1091" s="43" t="s">
        <v>2691</v>
      </c>
      <c r="C1091" s="69" t="s">
        <v>2692</v>
      </c>
      <c r="D1091" s="68" t="s">
        <v>2693</v>
      </c>
      <c r="E1091" s="69" t="s">
        <v>16</v>
      </c>
      <c r="F1091" s="68" t="s">
        <v>34</v>
      </c>
      <c r="G1091" s="69" t="s">
        <v>16</v>
      </c>
      <c r="H1091" s="426">
        <v>20</v>
      </c>
      <c r="I1091" s="426">
        <v>16</v>
      </c>
      <c r="J1091" s="426">
        <v>14</v>
      </c>
      <c r="K1091" s="424" t="s">
        <v>77</v>
      </c>
      <c r="L1091" s="85"/>
    </row>
    <row r="1092" s="341" customFormat="1" ht="63.6" spans="1:12">
      <c r="A1092" s="43" t="s">
        <v>2694</v>
      </c>
      <c r="B1092" s="43" t="s">
        <v>2695</v>
      </c>
      <c r="C1092" s="69" t="s">
        <v>2696</v>
      </c>
      <c r="D1092" s="68" t="s">
        <v>184</v>
      </c>
      <c r="E1092" s="69" t="s">
        <v>16</v>
      </c>
      <c r="F1092" s="68" t="s">
        <v>34</v>
      </c>
      <c r="G1092" s="69" t="s">
        <v>16</v>
      </c>
      <c r="H1092" s="426">
        <v>45</v>
      </c>
      <c r="I1092" s="426">
        <v>36</v>
      </c>
      <c r="J1092" s="426">
        <v>32</v>
      </c>
      <c r="K1092" s="424" t="s">
        <v>77</v>
      </c>
      <c r="L1092" s="85"/>
    </row>
    <row r="1093" s="341" customFormat="1" ht="63.6" spans="1:12">
      <c r="A1093" s="43" t="s">
        <v>2697</v>
      </c>
      <c r="B1093" s="43" t="s">
        <v>2698</v>
      </c>
      <c r="C1093" s="69" t="s">
        <v>2699</v>
      </c>
      <c r="D1093" s="68" t="s">
        <v>2543</v>
      </c>
      <c r="E1093" s="69" t="s">
        <v>16</v>
      </c>
      <c r="F1093" s="68" t="s">
        <v>34</v>
      </c>
      <c r="G1093" s="69" t="s">
        <v>16</v>
      </c>
      <c r="H1093" s="426">
        <v>20</v>
      </c>
      <c r="I1093" s="426">
        <v>16</v>
      </c>
      <c r="J1093" s="426">
        <v>14</v>
      </c>
      <c r="K1093" s="424" t="s">
        <v>88</v>
      </c>
      <c r="L1093" s="85"/>
    </row>
    <row r="1094" s="341" customFormat="1" spans="1:12">
      <c r="A1094" s="43" t="s">
        <v>2700</v>
      </c>
      <c r="B1094" s="43" t="s">
        <v>2701</v>
      </c>
      <c r="C1094" s="69" t="s">
        <v>16</v>
      </c>
      <c r="D1094" s="68" t="s">
        <v>16</v>
      </c>
      <c r="E1094" s="69" t="s">
        <v>16</v>
      </c>
      <c r="F1094" s="68"/>
      <c r="G1094" s="69" t="s">
        <v>16</v>
      </c>
      <c r="H1094" s="426" t="s">
        <v>16</v>
      </c>
      <c r="I1094" s="426" t="s">
        <v>16</v>
      </c>
      <c r="J1094" s="426" t="s">
        <v>16</v>
      </c>
      <c r="K1094" s="424"/>
      <c r="L1094" s="85"/>
    </row>
    <row r="1095" s="341" customFormat="1" ht="46.8" spans="1:12">
      <c r="A1095" s="43" t="s">
        <v>2702</v>
      </c>
      <c r="B1095" s="43" t="s">
        <v>2703</v>
      </c>
      <c r="C1095" s="69" t="s">
        <v>2704</v>
      </c>
      <c r="D1095" s="68" t="s">
        <v>2705</v>
      </c>
      <c r="E1095" s="69" t="s">
        <v>16</v>
      </c>
      <c r="F1095" s="68" t="s">
        <v>34</v>
      </c>
      <c r="G1095" s="69" t="s">
        <v>16</v>
      </c>
      <c r="H1095" s="426">
        <v>70</v>
      </c>
      <c r="I1095" s="426">
        <v>60</v>
      </c>
      <c r="J1095" s="426">
        <v>50</v>
      </c>
      <c r="K1095" s="424" t="s">
        <v>77</v>
      </c>
      <c r="L1095" s="85"/>
    </row>
    <row r="1096" s="341" customFormat="1" spans="1:12">
      <c r="A1096" s="43" t="s">
        <v>2706</v>
      </c>
      <c r="B1096" s="43" t="s">
        <v>2707</v>
      </c>
      <c r="C1096" s="69" t="s">
        <v>16</v>
      </c>
      <c r="D1096" s="68" t="s">
        <v>16</v>
      </c>
      <c r="E1096" s="69" t="s">
        <v>16</v>
      </c>
      <c r="F1096" s="68"/>
      <c r="G1096" s="69" t="s">
        <v>16</v>
      </c>
      <c r="H1096" s="426" t="s">
        <v>16</v>
      </c>
      <c r="I1096" s="426" t="s">
        <v>16</v>
      </c>
      <c r="J1096" s="426" t="s">
        <v>16</v>
      </c>
      <c r="K1096" s="424"/>
      <c r="L1096" s="85"/>
    </row>
    <row r="1097" s="341" customFormat="1" ht="46.8" spans="1:12">
      <c r="A1097" s="43" t="s">
        <v>2708</v>
      </c>
      <c r="B1097" s="43" t="s">
        <v>2709</v>
      </c>
      <c r="C1097" s="69" t="s">
        <v>2710</v>
      </c>
      <c r="D1097" s="68" t="s">
        <v>2705</v>
      </c>
      <c r="E1097" s="69" t="s">
        <v>16</v>
      </c>
      <c r="F1097" s="68" t="s">
        <v>34</v>
      </c>
      <c r="G1097" s="69" t="s">
        <v>16</v>
      </c>
      <c r="H1097" s="426">
        <v>70</v>
      </c>
      <c r="I1097" s="426">
        <v>60</v>
      </c>
      <c r="J1097" s="426">
        <v>50</v>
      </c>
      <c r="K1097" s="424" t="s">
        <v>88</v>
      </c>
      <c r="L1097" s="85"/>
    </row>
    <row r="1098" s="341" customFormat="1" ht="46.8" spans="1:12">
      <c r="A1098" s="43" t="s">
        <v>2711</v>
      </c>
      <c r="B1098" s="43" t="s">
        <v>2712</v>
      </c>
      <c r="C1098" s="69" t="s">
        <v>2713</v>
      </c>
      <c r="D1098" s="68" t="s">
        <v>184</v>
      </c>
      <c r="E1098" s="69" t="s">
        <v>16</v>
      </c>
      <c r="F1098" s="68" t="s">
        <v>34</v>
      </c>
      <c r="G1098" s="69" t="s">
        <v>16</v>
      </c>
      <c r="H1098" s="426">
        <v>80</v>
      </c>
      <c r="I1098" s="426">
        <v>70</v>
      </c>
      <c r="J1098" s="426">
        <v>55</v>
      </c>
      <c r="K1098" s="424" t="s">
        <v>88</v>
      </c>
      <c r="L1098" s="85"/>
    </row>
    <row r="1099" s="341" customFormat="1" spans="1:12">
      <c r="A1099" s="43" t="s">
        <v>2714</v>
      </c>
      <c r="B1099" s="43" t="s">
        <v>2715</v>
      </c>
      <c r="C1099" s="69" t="s">
        <v>16</v>
      </c>
      <c r="D1099" s="68" t="s">
        <v>16</v>
      </c>
      <c r="E1099" s="69" t="s">
        <v>16</v>
      </c>
      <c r="F1099" s="68"/>
      <c r="G1099" s="69" t="s">
        <v>16</v>
      </c>
      <c r="H1099" s="426" t="s">
        <v>16</v>
      </c>
      <c r="I1099" s="426" t="s">
        <v>16</v>
      </c>
      <c r="J1099" s="426" t="s">
        <v>16</v>
      </c>
      <c r="K1099" s="424"/>
      <c r="L1099" s="85"/>
    </row>
    <row r="1100" s="341" customFormat="1" ht="46.8" spans="1:12">
      <c r="A1100" s="43" t="s">
        <v>2716</v>
      </c>
      <c r="B1100" s="43" t="s">
        <v>2717</v>
      </c>
      <c r="C1100" s="69" t="s">
        <v>2718</v>
      </c>
      <c r="D1100" s="68" t="s">
        <v>16</v>
      </c>
      <c r="E1100" s="69" t="s">
        <v>16</v>
      </c>
      <c r="F1100" s="68" t="s">
        <v>34</v>
      </c>
      <c r="G1100" s="69" t="s">
        <v>16</v>
      </c>
      <c r="H1100" s="426">
        <v>40</v>
      </c>
      <c r="I1100" s="426">
        <v>32</v>
      </c>
      <c r="J1100" s="426">
        <v>28</v>
      </c>
      <c r="K1100" s="424" t="s">
        <v>44</v>
      </c>
      <c r="L1100" s="85"/>
    </row>
    <row r="1101" s="341" customFormat="1" ht="63.6" spans="1:12">
      <c r="A1101" s="43" t="s">
        <v>2719</v>
      </c>
      <c r="B1101" s="43" t="s">
        <v>2720</v>
      </c>
      <c r="C1101" s="69" t="s">
        <v>2721</v>
      </c>
      <c r="D1101" s="68" t="s">
        <v>2456</v>
      </c>
      <c r="E1101" s="69" t="s">
        <v>16</v>
      </c>
      <c r="F1101" s="68" t="s">
        <v>34</v>
      </c>
      <c r="G1101" s="69" t="s">
        <v>16</v>
      </c>
      <c r="H1101" s="426">
        <v>60</v>
      </c>
      <c r="I1101" s="426">
        <v>48</v>
      </c>
      <c r="J1101" s="426">
        <v>42</v>
      </c>
      <c r="K1101" s="424" t="s">
        <v>77</v>
      </c>
      <c r="L1101" s="85"/>
    </row>
    <row r="1102" s="341" customFormat="1" spans="1:12">
      <c r="A1102" s="43" t="s">
        <v>2722</v>
      </c>
      <c r="B1102" s="43" t="s">
        <v>2723</v>
      </c>
      <c r="C1102" s="69" t="s">
        <v>16</v>
      </c>
      <c r="D1102" s="68" t="s">
        <v>16</v>
      </c>
      <c r="E1102" s="69" t="s">
        <v>16</v>
      </c>
      <c r="F1102" s="68"/>
      <c r="G1102" s="69" t="s">
        <v>16</v>
      </c>
      <c r="H1102" s="426" t="s">
        <v>16</v>
      </c>
      <c r="I1102" s="426" t="s">
        <v>16</v>
      </c>
      <c r="J1102" s="426" t="s">
        <v>16</v>
      </c>
      <c r="K1102" s="424"/>
      <c r="L1102" s="85"/>
    </row>
    <row r="1103" s="341" customFormat="1" spans="1:12">
      <c r="A1103" s="43" t="s">
        <v>2724</v>
      </c>
      <c r="B1103" s="43" t="s">
        <v>2725</v>
      </c>
      <c r="C1103" s="69" t="s">
        <v>16</v>
      </c>
      <c r="D1103" s="68" t="s">
        <v>16</v>
      </c>
      <c r="E1103" s="69" t="s">
        <v>16</v>
      </c>
      <c r="F1103" s="68"/>
      <c r="G1103" s="69" t="s">
        <v>16</v>
      </c>
      <c r="H1103" s="426" t="s">
        <v>16</v>
      </c>
      <c r="I1103" s="426" t="s">
        <v>16</v>
      </c>
      <c r="J1103" s="426" t="s">
        <v>16</v>
      </c>
      <c r="K1103" s="424"/>
      <c r="L1103" s="85"/>
    </row>
    <row r="1104" s="341" customFormat="1" ht="63.6" spans="1:12">
      <c r="A1104" s="43" t="s">
        <v>2726</v>
      </c>
      <c r="B1104" s="43" t="s">
        <v>2727</v>
      </c>
      <c r="C1104" s="69" t="s">
        <v>2728</v>
      </c>
      <c r="D1104" s="68" t="s">
        <v>2456</v>
      </c>
      <c r="E1104" s="69" t="s">
        <v>16</v>
      </c>
      <c r="F1104" s="68" t="s">
        <v>34</v>
      </c>
      <c r="G1104" s="69" t="s">
        <v>16</v>
      </c>
      <c r="H1104" s="426">
        <v>10</v>
      </c>
      <c r="I1104" s="426">
        <v>8</v>
      </c>
      <c r="J1104" s="426">
        <v>7</v>
      </c>
      <c r="K1104" s="424" t="s">
        <v>77</v>
      </c>
      <c r="L1104" s="85"/>
    </row>
    <row r="1105" s="341" customFormat="1" ht="63.6" spans="1:12">
      <c r="A1105" s="43" t="s">
        <v>2729</v>
      </c>
      <c r="B1105" s="43" t="s">
        <v>2730</v>
      </c>
      <c r="C1105" s="69" t="s">
        <v>2465</v>
      </c>
      <c r="D1105" s="68" t="s">
        <v>2456</v>
      </c>
      <c r="E1105" s="69" t="s">
        <v>16</v>
      </c>
      <c r="F1105" s="68" t="s">
        <v>34</v>
      </c>
      <c r="G1105" s="69" t="s">
        <v>16</v>
      </c>
      <c r="H1105" s="426">
        <v>10</v>
      </c>
      <c r="I1105" s="426">
        <v>8</v>
      </c>
      <c r="J1105" s="426">
        <v>7</v>
      </c>
      <c r="K1105" s="424" t="s">
        <v>77</v>
      </c>
      <c r="L1105" s="85"/>
    </row>
    <row r="1106" s="341" customFormat="1" ht="63.6" spans="1:12">
      <c r="A1106" s="43" t="s">
        <v>2731</v>
      </c>
      <c r="B1106" s="43" t="s">
        <v>2732</v>
      </c>
      <c r="C1106" s="69" t="s">
        <v>2733</v>
      </c>
      <c r="D1106" s="68" t="s">
        <v>2456</v>
      </c>
      <c r="E1106" s="69" t="s">
        <v>16</v>
      </c>
      <c r="F1106" s="68" t="s">
        <v>34</v>
      </c>
      <c r="G1106" s="69" t="s">
        <v>16</v>
      </c>
      <c r="H1106" s="426">
        <v>10</v>
      </c>
      <c r="I1106" s="426">
        <v>8</v>
      </c>
      <c r="J1106" s="426">
        <v>7</v>
      </c>
      <c r="K1106" s="424" t="s">
        <v>77</v>
      </c>
      <c r="L1106" s="85"/>
    </row>
    <row r="1107" s="341" customFormat="1" ht="46.8" spans="1:12">
      <c r="A1107" s="43" t="s">
        <v>2734</v>
      </c>
      <c r="B1107" s="43" t="s">
        <v>2735</v>
      </c>
      <c r="C1107" s="69" t="s">
        <v>2459</v>
      </c>
      <c r="D1107" s="68" t="s">
        <v>2456</v>
      </c>
      <c r="E1107" s="69" t="s">
        <v>16</v>
      </c>
      <c r="F1107" s="68" t="s">
        <v>34</v>
      </c>
      <c r="G1107" s="69" t="s">
        <v>16</v>
      </c>
      <c r="H1107" s="426">
        <v>10</v>
      </c>
      <c r="I1107" s="426">
        <v>8</v>
      </c>
      <c r="J1107" s="426">
        <v>7</v>
      </c>
      <c r="K1107" s="424" t="s">
        <v>77</v>
      </c>
      <c r="L1107" s="85"/>
    </row>
    <row r="1108" s="341" customFormat="1" ht="62.4" spans="1:12">
      <c r="A1108" s="43" t="s">
        <v>2736</v>
      </c>
      <c r="B1108" s="43" t="s">
        <v>2737</v>
      </c>
      <c r="C1108" s="69" t="s">
        <v>2462</v>
      </c>
      <c r="D1108" s="68" t="s">
        <v>2456</v>
      </c>
      <c r="E1108" s="69" t="s">
        <v>16</v>
      </c>
      <c r="F1108" s="68" t="s">
        <v>34</v>
      </c>
      <c r="G1108" s="69" t="s">
        <v>16</v>
      </c>
      <c r="H1108" s="426">
        <v>10</v>
      </c>
      <c r="I1108" s="426">
        <v>8</v>
      </c>
      <c r="J1108" s="426">
        <v>7</v>
      </c>
      <c r="K1108" s="424" t="s">
        <v>77</v>
      </c>
      <c r="L1108" s="85"/>
    </row>
    <row r="1109" s="341" customFormat="1" ht="46.8" spans="1:12">
      <c r="A1109" s="43" t="s">
        <v>2738</v>
      </c>
      <c r="B1109" s="43" t="s">
        <v>2739</v>
      </c>
      <c r="C1109" s="69" t="s">
        <v>2740</v>
      </c>
      <c r="D1109" s="68" t="s">
        <v>16</v>
      </c>
      <c r="E1109" s="69" t="s">
        <v>16</v>
      </c>
      <c r="F1109" s="68" t="s">
        <v>34</v>
      </c>
      <c r="G1109" s="69" t="s">
        <v>16</v>
      </c>
      <c r="H1109" s="426">
        <v>7</v>
      </c>
      <c r="I1109" s="426">
        <v>6</v>
      </c>
      <c r="J1109" s="426">
        <v>5</v>
      </c>
      <c r="K1109" s="424" t="s">
        <v>77</v>
      </c>
      <c r="L1109" s="85"/>
    </row>
    <row r="1110" s="341" customFormat="1" ht="62.4" spans="1:12">
      <c r="A1110" s="43" t="s">
        <v>2741</v>
      </c>
      <c r="B1110" s="43" t="s">
        <v>2742</v>
      </c>
      <c r="C1110" s="69" t="s">
        <v>2743</v>
      </c>
      <c r="D1110" s="68" t="s">
        <v>16</v>
      </c>
      <c r="E1110" s="69" t="s">
        <v>16</v>
      </c>
      <c r="F1110" s="68" t="s">
        <v>34</v>
      </c>
      <c r="G1110" s="69" t="s">
        <v>16</v>
      </c>
      <c r="H1110" s="426">
        <v>5</v>
      </c>
      <c r="I1110" s="426">
        <v>5</v>
      </c>
      <c r="J1110" s="426">
        <v>5</v>
      </c>
      <c r="K1110" s="424" t="s">
        <v>77</v>
      </c>
      <c r="L1110" s="85"/>
    </row>
    <row r="1111" s="341" customFormat="1" ht="64.8" spans="1:12">
      <c r="A1111" s="43" t="s">
        <v>2744</v>
      </c>
      <c r="B1111" s="43" t="s">
        <v>2745</v>
      </c>
      <c r="C1111" s="69" t="s">
        <v>2746</v>
      </c>
      <c r="D1111" s="68" t="s">
        <v>2490</v>
      </c>
      <c r="E1111" s="69" t="s">
        <v>16</v>
      </c>
      <c r="F1111" s="68" t="s">
        <v>34</v>
      </c>
      <c r="G1111" s="69" t="s">
        <v>16</v>
      </c>
      <c r="H1111" s="426">
        <v>30</v>
      </c>
      <c r="I1111" s="426">
        <v>25</v>
      </c>
      <c r="J1111" s="426">
        <v>20</v>
      </c>
      <c r="K1111" s="424" t="s">
        <v>77</v>
      </c>
      <c r="L1111" s="85"/>
    </row>
    <row r="1112" s="341" customFormat="1" ht="46.8" spans="1:12">
      <c r="A1112" s="43" t="s">
        <v>2747</v>
      </c>
      <c r="B1112" s="43" t="s">
        <v>2748</v>
      </c>
      <c r="C1112" s="69" t="s">
        <v>2749</v>
      </c>
      <c r="D1112" s="68" t="s">
        <v>2750</v>
      </c>
      <c r="E1112" s="69" t="s">
        <v>16</v>
      </c>
      <c r="F1112" s="68" t="s">
        <v>34</v>
      </c>
      <c r="G1112" s="69" t="s">
        <v>16</v>
      </c>
      <c r="H1112" s="426">
        <v>30</v>
      </c>
      <c r="I1112" s="426">
        <v>25</v>
      </c>
      <c r="J1112" s="426">
        <v>20</v>
      </c>
      <c r="K1112" s="424" t="s">
        <v>77</v>
      </c>
      <c r="L1112" s="85"/>
    </row>
    <row r="1113" s="341" customFormat="1" ht="62.4" spans="1:12">
      <c r="A1113" s="43" t="s">
        <v>2751</v>
      </c>
      <c r="B1113" s="43" t="s">
        <v>2752</v>
      </c>
      <c r="C1113" s="69" t="s">
        <v>2753</v>
      </c>
      <c r="D1113" s="68" t="s">
        <v>184</v>
      </c>
      <c r="E1113" s="69" t="s">
        <v>16</v>
      </c>
      <c r="F1113" s="68" t="s">
        <v>34</v>
      </c>
      <c r="G1113" s="69" t="s">
        <v>16</v>
      </c>
      <c r="H1113" s="426">
        <v>60</v>
      </c>
      <c r="I1113" s="426">
        <v>48</v>
      </c>
      <c r="J1113" s="426">
        <v>42</v>
      </c>
      <c r="K1113" s="424" t="s">
        <v>77</v>
      </c>
      <c r="L1113" s="85"/>
    </row>
    <row r="1114" s="341" customFormat="1" ht="46.8" spans="1:12">
      <c r="A1114" s="43" t="s">
        <v>2754</v>
      </c>
      <c r="B1114" s="43" t="s">
        <v>2755</v>
      </c>
      <c r="C1114" s="69" t="s">
        <v>2756</v>
      </c>
      <c r="D1114" s="68" t="s">
        <v>203</v>
      </c>
      <c r="E1114" s="69" t="s">
        <v>16</v>
      </c>
      <c r="F1114" s="68" t="s">
        <v>34</v>
      </c>
      <c r="G1114" s="69" t="s">
        <v>16</v>
      </c>
      <c r="H1114" s="426">
        <v>80</v>
      </c>
      <c r="I1114" s="426">
        <v>65</v>
      </c>
      <c r="J1114" s="426">
        <v>55</v>
      </c>
      <c r="K1114" s="424" t="s">
        <v>77</v>
      </c>
      <c r="L1114" s="85"/>
    </row>
    <row r="1115" s="341" customFormat="1" ht="46.8" spans="1:12">
      <c r="A1115" s="43" t="s">
        <v>2757</v>
      </c>
      <c r="B1115" s="43" t="s">
        <v>2758</v>
      </c>
      <c r="C1115" s="69" t="s">
        <v>2759</v>
      </c>
      <c r="D1115" s="68" t="s">
        <v>203</v>
      </c>
      <c r="E1115" s="69" t="s">
        <v>16</v>
      </c>
      <c r="F1115" s="68" t="s">
        <v>34</v>
      </c>
      <c r="G1115" s="69" t="s">
        <v>16</v>
      </c>
      <c r="H1115" s="426">
        <v>110</v>
      </c>
      <c r="I1115" s="426">
        <v>88</v>
      </c>
      <c r="J1115" s="426">
        <v>77</v>
      </c>
      <c r="K1115" s="424" t="s">
        <v>88</v>
      </c>
      <c r="L1115" s="85"/>
    </row>
    <row r="1116" s="341" customFormat="1" ht="62.4" spans="1:12">
      <c r="A1116" s="43" t="s">
        <v>2760</v>
      </c>
      <c r="B1116" s="43" t="s">
        <v>2761</v>
      </c>
      <c r="C1116" s="69" t="s">
        <v>2762</v>
      </c>
      <c r="D1116" s="68" t="s">
        <v>2763</v>
      </c>
      <c r="E1116" s="69" t="s">
        <v>16</v>
      </c>
      <c r="F1116" s="68" t="s">
        <v>34</v>
      </c>
      <c r="G1116" s="69" t="s">
        <v>16</v>
      </c>
      <c r="H1116" s="426">
        <v>40</v>
      </c>
      <c r="I1116" s="426">
        <v>32</v>
      </c>
      <c r="J1116" s="426">
        <v>28</v>
      </c>
      <c r="K1116" s="424" t="s">
        <v>77</v>
      </c>
      <c r="L1116" s="85"/>
    </row>
    <row r="1117" s="341" customFormat="1" ht="48" spans="1:12">
      <c r="A1117" s="43" t="s">
        <v>2764</v>
      </c>
      <c r="B1117" s="43" t="s">
        <v>2765</v>
      </c>
      <c r="C1117" s="69" t="s">
        <v>2766</v>
      </c>
      <c r="D1117" s="68" t="s">
        <v>203</v>
      </c>
      <c r="E1117" s="69" t="s">
        <v>16</v>
      </c>
      <c r="F1117" s="68" t="s">
        <v>34</v>
      </c>
      <c r="G1117" s="69" t="s">
        <v>16</v>
      </c>
      <c r="H1117" s="426">
        <v>50</v>
      </c>
      <c r="I1117" s="426">
        <v>40</v>
      </c>
      <c r="J1117" s="426">
        <v>35</v>
      </c>
      <c r="K1117" s="424" t="s">
        <v>88</v>
      </c>
      <c r="L1117" s="85"/>
    </row>
    <row r="1118" s="341" customFormat="1" ht="63.6" spans="1:12">
      <c r="A1118" s="43" t="s">
        <v>2767</v>
      </c>
      <c r="B1118" s="43" t="s">
        <v>2768</v>
      </c>
      <c r="C1118" s="69" t="s">
        <v>2769</v>
      </c>
      <c r="D1118" s="68" t="s">
        <v>203</v>
      </c>
      <c r="E1118" s="69" t="s">
        <v>16</v>
      </c>
      <c r="F1118" s="68" t="s">
        <v>34</v>
      </c>
      <c r="G1118" s="69" t="s">
        <v>16</v>
      </c>
      <c r="H1118" s="426">
        <v>120</v>
      </c>
      <c r="I1118" s="426">
        <v>95</v>
      </c>
      <c r="J1118" s="426">
        <v>85</v>
      </c>
      <c r="K1118" s="424" t="s">
        <v>88</v>
      </c>
      <c r="L1118" s="85"/>
    </row>
    <row r="1119" s="341" customFormat="1" ht="46.8" spans="1:12">
      <c r="A1119" s="43" t="s">
        <v>2770</v>
      </c>
      <c r="B1119" s="43" t="s">
        <v>2771</v>
      </c>
      <c r="C1119" s="69" t="s">
        <v>2772</v>
      </c>
      <c r="D1119" s="68" t="s">
        <v>184</v>
      </c>
      <c r="E1119" s="69" t="s">
        <v>16</v>
      </c>
      <c r="F1119" s="68" t="s">
        <v>34</v>
      </c>
      <c r="G1119" s="69" t="s">
        <v>16</v>
      </c>
      <c r="H1119" s="426">
        <v>150</v>
      </c>
      <c r="I1119" s="426">
        <v>120</v>
      </c>
      <c r="J1119" s="426">
        <v>105</v>
      </c>
      <c r="K1119" s="424" t="s">
        <v>88</v>
      </c>
      <c r="L1119" s="85"/>
    </row>
    <row r="1120" s="341" customFormat="1" ht="46.8" spans="1:12">
      <c r="A1120" s="43" t="s">
        <v>2773</v>
      </c>
      <c r="B1120" s="43" t="s">
        <v>2774</v>
      </c>
      <c r="C1120" s="69" t="s">
        <v>2775</v>
      </c>
      <c r="D1120" s="68" t="s">
        <v>184</v>
      </c>
      <c r="E1120" s="69" t="s">
        <v>16</v>
      </c>
      <c r="F1120" s="68" t="s">
        <v>34</v>
      </c>
      <c r="G1120" s="69" t="s">
        <v>16</v>
      </c>
      <c r="H1120" s="426">
        <v>150</v>
      </c>
      <c r="I1120" s="426">
        <v>120</v>
      </c>
      <c r="J1120" s="426">
        <v>105</v>
      </c>
      <c r="K1120" s="424" t="s">
        <v>88</v>
      </c>
      <c r="L1120" s="85"/>
    </row>
    <row r="1121" s="341" customFormat="1" spans="1:12">
      <c r="A1121" s="43" t="s">
        <v>2776</v>
      </c>
      <c r="B1121" s="43" t="s">
        <v>2777</v>
      </c>
      <c r="C1121" s="69" t="s">
        <v>16</v>
      </c>
      <c r="D1121" s="68" t="s">
        <v>16</v>
      </c>
      <c r="E1121" s="69" t="s">
        <v>16</v>
      </c>
      <c r="F1121" s="68"/>
      <c r="G1121" s="69" t="s">
        <v>16</v>
      </c>
      <c r="H1121" s="426" t="s">
        <v>16</v>
      </c>
      <c r="I1121" s="426" t="s">
        <v>16</v>
      </c>
      <c r="J1121" s="426" t="s">
        <v>16</v>
      </c>
      <c r="K1121" s="424"/>
      <c r="L1121" s="85"/>
    </row>
    <row r="1122" s="341" customFormat="1" ht="46.8" spans="1:12">
      <c r="A1122" s="43" t="s">
        <v>2778</v>
      </c>
      <c r="B1122" s="43" t="s">
        <v>2779</v>
      </c>
      <c r="C1122" s="69" t="s">
        <v>2780</v>
      </c>
      <c r="D1122" s="68" t="s">
        <v>2547</v>
      </c>
      <c r="E1122" s="69" t="s">
        <v>16</v>
      </c>
      <c r="F1122" s="68" t="s">
        <v>34</v>
      </c>
      <c r="G1122" s="69" t="s">
        <v>16</v>
      </c>
      <c r="H1122" s="426">
        <v>30</v>
      </c>
      <c r="I1122" s="426">
        <v>25</v>
      </c>
      <c r="J1122" s="426">
        <v>20</v>
      </c>
      <c r="K1122" s="424" t="s">
        <v>77</v>
      </c>
      <c r="L1122" s="85"/>
    </row>
    <row r="1123" s="341" customFormat="1" ht="78" spans="1:12">
      <c r="A1123" s="43" t="s">
        <v>2781</v>
      </c>
      <c r="B1123" s="43" t="s">
        <v>2782</v>
      </c>
      <c r="C1123" s="69" t="s">
        <v>2783</v>
      </c>
      <c r="D1123" s="68" t="s">
        <v>184</v>
      </c>
      <c r="E1123" s="69" t="s">
        <v>16</v>
      </c>
      <c r="F1123" s="68" t="s">
        <v>34</v>
      </c>
      <c r="G1123" s="69" t="s">
        <v>16</v>
      </c>
      <c r="H1123" s="426">
        <v>50</v>
      </c>
      <c r="I1123" s="426">
        <v>40</v>
      </c>
      <c r="J1123" s="426">
        <v>35</v>
      </c>
      <c r="K1123" s="424" t="s">
        <v>77</v>
      </c>
      <c r="L1123" s="85"/>
    </row>
    <row r="1124" s="341" customFormat="1" ht="46.8" spans="1:12">
      <c r="A1124" s="43" t="s">
        <v>2784</v>
      </c>
      <c r="B1124" s="43" t="s">
        <v>2785</v>
      </c>
      <c r="C1124" s="69" t="s">
        <v>2786</v>
      </c>
      <c r="D1124" s="68" t="s">
        <v>184</v>
      </c>
      <c r="E1124" s="69" t="s">
        <v>16</v>
      </c>
      <c r="F1124" s="68" t="s">
        <v>34</v>
      </c>
      <c r="G1124" s="69" t="s">
        <v>16</v>
      </c>
      <c r="H1124" s="426">
        <v>50</v>
      </c>
      <c r="I1124" s="426">
        <v>40</v>
      </c>
      <c r="J1124" s="426">
        <v>35</v>
      </c>
      <c r="K1124" s="424" t="s">
        <v>88</v>
      </c>
      <c r="L1124" s="85"/>
    </row>
    <row r="1125" s="341" customFormat="1" spans="1:12">
      <c r="A1125" s="43" t="s">
        <v>2787</v>
      </c>
      <c r="B1125" s="43" t="s">
        <v>2788</v>
      </c>
      <c r="C1125" s="69" t="s">
        <v>16</v>
      </c>
      <c r="D1125" s="68" t="s">
        <v>16</v>
      </c>
      <c r="E1125" s="69" t="s">
        <v>16</v>
      </c>
      <c r="F1125" s="68"/>
      <c r="G1125" s="69" t="s">
        <v>16</v>
      </c>
      <c r="H1125" s="426" t="s">
        <v>16</v>
      </c>
      <c r="I1125" s="426" t="s">
        <v>16</v>
      </c>
      <c r="J1125" s="426" t="s">
        <v>16</v>
      </c>
      <c r="K1125" s="424"/>
      <c r="L1125" s="85"/>
    </row>
    <row r="1126" s="341" customFormat="1" ht="46.8" spans="1:12">
      <c r="A1126" s="43" t="s">
        <v>2789</v>
      </c>
      <c r="B1126" s="43" t="s">
        <v>2790</v>
      </c>
      <c r="C1126" s="69" t="s">
        <v>2791</v>
      </c>
      <c r="D1126" s="68" t="s">
        <v>16</v>
      </c>
      <c r="E1126" s="69" t="s">
        <v>16</v>
      </c>
      <c r="F1126" s="68" t="s">
        <v>34</v>
      </c>
      <c r="G1126" s="69" t="s">
        <v>16</v>
      </c>
      <c r="H1126" s="426">
        <v>50</v>
      </c>
      <c r="I1126" s="426">
        <v>40</v>
      </c>
      <c r="J1126" s="426">
        <v>35</v>
      </c>
      <c r="K1126" s="424" t="s">
        <v>88</v>
      </c>
      <c r="L1126" s="85"/>
    </row>
    <row r="1127" s="341" customFormat="1" spans="1:12">
      <c r="A1127" s="43" t="s">
        <v>2792</v>
      </c>
      <c r="B1127" s="43" t="s">
        <v>2793</v>
      </c>
      <c r="C1127" s="69" t="s">
        <v>16</v>
      </c>
      <c r="D1127" s="68" t="s">
        <v>16</v>
      </c>
      <c r="E1127" s="69" t="s">
        <v>16</v>
      </c>
      <c r="F1127" s="68"/>
      <c r="G1127" s="69" t="s">
        <v>16</v>
      </c>
      <c r="H1127" s="426" t="s">
        <v>16</v>
      </c>
      <c r="I1127" s="426" t="s">
        <v>16</v>
      </c>
      <c r="J1127" s="426" t="s">
        <v>16</v>
      </c>
      <c r="K1127" s="424"/>
      <c r="L1127" s="85"/>
    </row>
    <row r="1128" s="341" customFormat="1" ht="46.8" spans="1:12">
      <c r="A1128" s="43" t="s">
        <v>2794</v>
      </c>
      <c r="B1128" s="43" t="s">
        <v>2795</v>
      </c>
      <c r="C1128" s="69" t="s">
        <v>2796</v>
      </c>
      <c r="D1128" s="68" t="s">
        <v>16</v>
      </c>
      <c r="E1128" s="69" t="s">
        <v>16</v>
      </c>
      <c r="F1128" s="68" t="s">
        <v>34</v>
      </c>
      <c r="G1128" s="69" t="s">
        <v>16</v>
      </c>
      <c r="H1128" s="426">
        <v>5</v>
      </c>
      <c r="I1128" s="426">
        <v>5</v>
      </c>
      <c r="J1128" s="426">
        <v>5</v>
      </c>
      <c r="K1128" s="424" t="s">
        <v>77</v>
      </c>
      <c r="L1128" s="85"/>
    </row>
    <row r="1129" s="341" customFormat="1" ht="32.4" spans="1:12">
      <c r="A1129" s="43" t="s">
        <v>2797</v>
      </c>
      <c r="B1129" s="43" t="s">
        <v>2798</v>
      </c>
      <c r="C1129" s="69" t="s">
        <v>2799</v>
      </c>
      <c r="D1129" s="68" t="s">
        <v>2800</v>
      </c>
      <c r="E1129" s="69" t="s">
        <v>16</v>
      </c>
      <c r="F1129" s="68" t="s">
        <v>34</v>
      </c>
      <c r="G1129" s="69" t="s">
        <v>16</v>
      </c>
      <c r="H1129" s="426">
        <v>30</v>
      </c>
      <c r="I1129" s="426">
        <v>25</v>
      </c>
      <c r="J1129" s="426">
        <v>20</v>
      </c>
      <c r="K1129" s="424" t="s">
        <v>88</v>
      </c>
      <c r="L1129" s="85"/>
    </row>
    <row r="1130" s="341" customFormat="1" ht="46.8" spans="1:12">
      <c r="A1130" s="43" t="s">
        <v>2801</v>
      </c>
      <c r="B1130" s="43" t="s">
        <v>2802</v>
      </c>
      <c r="C1130" s="69" t="s">
        <v>2803</v>
      </c>
      <c r="D1130" s="68" t="s">
        <v>184</v>
      </c>
      <c r="E1130" s="69" t="s">
        <v>16</v>
      </c>
      <c r="F1130" s="68" t="s">
        <v>34</v>
      </c>
      <c r="G1130" s="69" t="s">
        <v>16</v>
      </c>
      <c r="H1130" s="426">
        <v>5</v>
      </c>
      <c r="I1130" s="426">
        <v>5</v>
      </c>
      <c r="J1130" s="426">
        <v>5</v>
      </c>
      <c r="K1130" s="442" t="s">
        <v>77</v>
      </c>
      <c r="L1130" s="85"/>
    </row>
    <row r="1131" s="341" customFormat="1" ht="46.8" spans="1:12">
      <c r="A1131" s="43" t="s">
        <v>2804</v>
      </c>
      <c r="B1131" s="43" t="s">
        <v>2805</v>
      </c>
      <c r="C1131" s="69" t="s">
        <v>2806</v>
      </c>
      <c r="D1131" s="68" t="s">
        <v>184</v>
      </c>
      <c r="E1131" s="69" t="s">
        <v>16</v>
      </c>
      <c r="F1131" s="68" t="s">
        <v>34</v>
      </c>
      <c r="G1131" s="69" t="s">
        <v>16</v>
      </c>
      <c r="H1131" s="426">
        <v>5</v>
      </c>
      <c r="I1131" s="426">
        <v>5</v>
      </c>
      <c r="J1131" s="426">
        <v>5</v>
      </c>
      <c r="K1131" s="442" t="s">
        <v>77</v>
      </c>
      <c r="L1131" s="85"/>
    </row>
    <row r="1132" s="341" customFormat="1" ht="48" spans="1:12">
      <c r="A1132" s="43" t="s">
        <v>2807</v>
      </c>
      <c r="B1132" s="43" t="s">
        <v>2808</v>
      </c>
      <c r="C1132" s="69" t="s">
        <v>2809</v>
      </c>
      <c r="D1132" s="68" t="s">
        <v>184</v>
      </c>
      <c r="E1132" s="69" t="s">
        <v>16</v>
      </c>
      <c r="F1132" s="68" t="s">
        <v>34</v>
      </c>
      <c r="G1132" s="69" t="s">
        <v>16</v>
      </c>
      <c r="H1132" s="426">
        <v>6</v>
      </c>
      <c r="I1132" s="426">
        <v>5</v>
      </c>
      <c r="J1132" s="426">
        <v>4</v>
      </c>
      <c r="K1132" s="424" t="s">
        <v>77</v>
      </c>
      <c r="L1132" s="85"/>
    </row>
    <row r="1133" s="341" customFormat="1" ht="64.8" spans="1:12">
      <c r="A1133" s="43" t="s">
        <v>2810</v>
      </c>
      <c r="B1133" s="43" t="s">
        <v>2811</v>
      </c>
      <c r="C1133" s="69" t="s">
        <v>2812</v>
      </c>
      <c r="D1133" s="68" t="s">
        <v>184</v>
      </c>
      <c r="E1133" s="69" t="s">
        <v>16</v>
      </c>
      <c r="F1133" s="68" t="s">
        <v>34</v>
      </c>
      <c r="G1133" s="69" t="s">
        <v>16</v>
      </c>
      <c r="H1133" s="426">
        <v>10</v>
      </c>
      <c r="I1133" s="426">
        <v>8</v>
      </c>
      <c r="J1133" s="426">
        <v>7</v>
      </c>
      <c r="K1133" s="424" t="s">
        <v>77</v>
      </c>
      <c r="L1133" s="85"/>
    </row>
    <row r="1134" s="341" customFormat="1" ht="62.4" spans="1:12">
      <c r="A1134" s="43" t="s">
        <v>2813</v>
      </c>
      <c r="B1134" s="43" t="s">
        <v>2814</v>
      </c>
      <c r="C1134" s="69" t="s">
        <v>2815</v>
      </c>
      <c r="D1134" s="68" t="s">
        <v>184</v>
      </c>
      <c r="E1134" s="69" t="s">
        <v>16</v>
      </c>
      <c r="F1134" s="68" t="s">
        <v>34</v>
      </c>
      <c r="G1134" s="69" t="s">
        <v>16</v>
      </c>
      <c r="H1134" s="426">
        <v>10</v>
      </c>
      <c r="I1134" s="426">
        <v>8</v>
      </c>
      <c r="J1134" s="426">
        <v>7</v>
      </c>
      <c r="K1134" s="424" t="s">
        <v>77</v>
      </c>
      <c r="L1134" s="85"/>
    </row>
    <row r="1135" s="341" customFormat="1" ht="80.4" spans="1:12">
      <c r="A1135" s="43" t="s">
        <v>2816</v>
      </c>
      <c r="B1135" s="43" t="s">
        <v>2817</v>
      </c>
      <c r="C1135" s="69" t="s">
        <v>2818</v>
      </c>
      <c r="D1135" s="68" t="s">
        <v>184</v>
      </c>
      <c r="E1135" s="69" t="s">
        <v>16</v>
      </c>
      <c r="F1135" s="68" t="s">
        <v>34</v>
      </c>
      <c r="G1135" s="69" t="s">
        <v>16</v>
      </c>
      <c r="H1135" s="426">
        <v>4</v>
      </c>
      <c r="I1135" s="426">
        <v>4</v>
      </c>
      <c r="J1135" s="426">
        <v>4</v>
      </c>
      <c r="K1135" s="424" t="s">
        <v>77</v>
      </c>
      <c r="L1135" s="85"/>
    </row>
    <row r="1136" s="341" customFormat="1" ht="63.6" spans="1:12">
      <c r="A1136" s="43" t="s">
        <v>2819</v>
      </c>
      <c r="B1136" s="43" t="s">
        <v>2820</v>
      </c>
      <c r="C1136" s="69" t="s">
        <v>2821</v>
      </c>
      <c r="D1136" s="68" t="s">
        <v>16</v>
      </c>
      <c r="E1136" s="69" t="s">
        <v>16</v>
      </c>
      <c r="F1136" s="68" t="s">
        <v>34</v>
      </c>
      <c r="G1136" s="69" t="s">
        <v>16</v>
      </c>
      <c r="H1136" s="426">
        <v>4</v>
      </c>
      <c r="I1136" s="426">
        <v>4</v>
      </c>
      <c r="J1136" s="426">
        <v>4</v>
      </c>
      <c r="K1136" s="424" t="s">
        <v>77</v>
      </c>
      <c r="L1136" s="85"/>
    </row>
    <row r="1137" s="341" customFormat="1" ht="62.4" spans="1:12">
      <c r="A1137" s="43" t="s">
        <v>2822</v>
      </c>
      <c r="B1137" s="43" t="s">
        <v>2823</v>
      </c>
      <c r="C1137" s="69" t="s">
        <v>2824</v>
      </c>
      <c r="D1137" s="68" t="s">
        <v>16</v>
      </c>
      <c r="E1137" s="69" t="s">
        <v>16</v>
      </c>
      <c r="F1137" s="68" t="s">
        <v>34</v>
      </c>
      <c r="G1137" s="69" t="s">
        <v>16</v>
      </c>
      <c r="H1137" s="426">
        <v>4</v>
      </c>
      <c r="I1137" s="426">
        <v>4</v>
      </c>
      <c r="J1137" s="426">
        <v>4</v>
      </c>
      <c r="K1137" s="424" t="s">
        <v>88</v>
      </c>
      <c r="L1137" s="85"/>
    </row>
    <row r="1138" s="341" customFormat="1" ht="48" spans="1:12">
      <c r="A1138" s="43" t="s">
        <v>2825</v>
      </c>
      <c r="B1138" s="43" t="s">
        <v>2826</v>
      </c>
      <c r="C1138" s="69" t="s">
        <v>2827</v>
      </c>
      <c r="D1138" s="68" t="s">
        <v>16</v>
      </c>
      <c r="E1138" s="69" t="s">
        <v>16</v>
      </c>
      <c r="F1138" s="68" t="s">
        <v>34</v>
      </c>
      <c r="G1138" s="69" t="s">
        <v>16</v>
      </c>
      <c r="H1138" s="426">
        <v>4</v>
      </c>
      <c r="I1138" s="426">
        <v>4</v>
      </c>
      <c r="J1138" s="426">
        <v>4</v>
      </c>
      <c r="K1138" s="424" t="s">
        <v>88</v>
      </c>
      <c r="L1138" s="85"/>
    </row>
    <row r="1139" s="341" customFormat="1" ht="62.4" spans="1:12">
      <c r="A1139" s="43" t="s">
        <v>2828</v>
      </c>
      <c r="B1139" s="43" t="s">
        <v>2829</v>
      </c>
      <c r="C1139" s="69" t="s">
        <v>2830</v>
      </c>
      <c r="D1139" s="68" t="s">
        <v>203</v>
      </c>
      <c r="E1139" s="69" t="s">
        <v>16</v>
      </c>
      <c r="F1139" s="68" t="s">
        <v>34</v>
      </c>
      <c r="G1139" s="69" t="s">
        <v>16</v>
      </c>
      <c r="H1139" s="426">
        <v>20</v>
      </c>
      <c r="I1139" s="426">
        <v>16</v>
      </c>
      <c r="J1139" s="426">
        <v>14</v>
      </c>
      <c r="K1139" s="424" t="s">
        <v>77</v>
      </c>
      <c r="L1139" s="85"/>
    </row>
    <row r="1140" s="341" customFormat="1" ht="31.2" spans="1:12">
      <c r="A1140" s="43" t="s">
        <v>2831</v>
      </c>
      <c r="B1140" s="43" t="s">
        <v>2832</v>
      </c>
      <c r="C1140" s="69" t="s">
        <v>16</v>
      </c>
      <c r="D1140" s="68" t="s">
        <v>16</v>
      </c>
      <c r="E1140" s="69" t="s">
        <v>16</v>
      </c>
      <c r="F1140" s="68"/>
      <c r="G1140" s="69" t="s">
        <v>16</v>
      </c>
      <c r="H1140" s="426" t="s">
        <v>16</v>
      </c>
      <c r="I1140" s="426" t="s">
        <v>16</v>
      </c>
      <c r="J1140" s="426" t="s">
        <v>16</v>
      </c>
      <c r="K1140" s="424"/>
      <c r="L1140" s="85"/>
    </row>
    <row r="1141" s="341" customFormat="1" ht="31.2" spans="1:12">
      <c r="A1141" s="43" t="s">
        <v>2833</v>
      </c>
      <c r="B1141" s="43" t="s">
        <v>2834</v>
      </c>
      <c r="C1141" s="69" t="s">
        <v>16</v>
      </c>
      <c r="D1141" s="68" t="s">
        <v>16</v>
      </c>
      <c r="E1141" s="69" t="s">
        <v>16</v>
      </c>
      <c r="F1141" s="68"/>
      <c r="G1141" s="69" t="s">
        <v>16</v>
      </c>
      <c r="H1141" s="426" t="s">
        <v>16</v>
      </c>
      <c r="I1141" s="426" t="s">
        <v>16</v>
      </c>
      <c r="J1141" s="426" t="s">
        <v>16</v>
      </c>
      <c r="K1141" s="424"/>
      <c r="L1141" s="85"/>
    </row>
    <row r="1142" s="341" customFormat="1" ht="64.8" spans="1:12">
      <c r="A1142" s="43" t="s">
        <v>2835</v>
      </c>
      <c r="B1142" s="43" t="s">
        <v>2836</v>
      </c>
      <c r="C1142" s="69" t="s">
        <v>2837</v>
      </c>
      <c r="D1142" s="68" t="s">
        <v>203</v>
      </c>
      <c r="E1142" s="69" t="s">
        <v>16</v>
      </c>
      <c r="F1142" s="68" t="s">
        <v>256</v>
      </c>
      <c r="G1142" s="69" t="s">
        <v>2838</v>
      </c>
      <c r="H1142" s="426">
        <v>60</v>
      </c>
      <c r="I1142" s="426">
        <v>48</v>
      </c>
      <c r="J1142" s="426">
        <v>42</v>
      </c>
      <c r="K1142" s="424" t="s">
        <v>88</v>
      </c>
      <c r="L1142" s="85"/>
    </row>
    <row r="1143" s="341" customFormat="1" ht="64.8" spans="1:12">
      <c r="A1143" s="43" t="s">
        <v>2839</v>
      </c>
      <c r="B1143" s="43" t="s">
        <v>2840</v>
      </c>
      <c r="C1143" s="69" t="s">
        <v>2841</v>
      </c>
      <c r="D1143" s="68" t="s">
        <v>946</v>
      </c>
      <c r="E1143" s="69" t="s">
        <v>16</v>
      </c>
      <c r="F1143" s="68" t="s">
        <v>256</v>
      </c>
      <c r="G1143" s="69" t="s">
        <v>2838</v>
      </c>
      <c r="H1143" s="426">
        <v>110</v>
      </c>
      <c r="I1143" s="426">
        <v>88</v>
      </c>
      <c r="J1143" s="426">
        <v>77</v>
      </c>
      <c r="K1143" s="424" t="s">
        <v>88</v>
      </c>
      <c r="L1143" s="85"/>
    </row>
    <row r="1144" s="341" customFormat="1" ht="49.2" spans="1:12">
      <c r="A1144" s="43" t="s">
        <v>2842</v>
      </c>
      <c r="B1144" s="43" t="s">
        <v>2843</v>
      </c>
      <c r="C1144" s="69" t="s">
        <v>2844</v>
      </c>
      <c r="D1144" s="68" t="s">
        <v>203</v>
      </c>
      <c r="E1144" s="69" t="s">
        <v>16</v>
      </c>
      <c r="F1144" s="68" t="s">
        <v>256</v>
      </c>
      <c r="G1144" s="69" t="s">
        <v>2838</v>
      </c>
      <c r="H1144" s="426">
        <v>60</v>
      </c>
      <c r="I1144" s="426">
        <v>48</v>
      </c>
      <c r="J1144" s="426">
        <v>42</v>
      </c>
      <c r="K1144" s="424" t="s">
        <v>88</v>
      </c>
      <c r="L1144" s="85"/>
    </row>
    <row r="1145" s="341" customFormat="1" ht="64.8" spans="1:12">
      <c r="A1145" s="43" t="s">
        <v>2845</v>
      </c>
      <c r="B1145" s="43" t="s">
        <v>2846</v>
      </c>
      <c r="C1145" s="69" t="s">
        <v>2847</v>
      </c>
      <c r="D1145" s="68" t="s">
        <v>946</v>
      </c>
      <c r="E1145" s="69" t="s">
        <v>16</v>
      </c>
      <c r="F1145" s="68" t="s">
        <v>256</v>
      </c>
      <c r="G1145" s="69" t="s">
        <v>2838</v>
      </c>
      <c r="H1145" s="426">
        <v>110</v>
      </c>
      <c r="I1145" s="426">
        <v>88</v>
      </c>
      <c r="J1145" s="426">
        <v>77</v>
      </c>
      <c r="K1145" s="424" t="s">
        <v>88</v>
      </c>
      <c r="L1145" s="85"/>
    </row>
    <row r="1146" s="341" customFormat="1" ht="202.8" spans="1:12">
      <c r="A1146" s="43" t="s">
        <v>2848</v>
      </c>
      <c r="B1146" s="43" t="s">
        <v>2849</v>
      </c>
      <c r="C1146" s="69" t="s">
        <v>2850</v>
      </c>
      <c r="D1146" s="68" t="s">
        <v>203</v>
      </c>
      <c r="E1146" s="69" t="s">
        <v>16</v>
      </c>
      <c r="F1146" s="68" t="s">
        <v>256</v>
      </c>
      <c r="G1146" s="69" t="s">
        <v>2851</v>
      </c>
      <c r="H1146" s="426">
        <v>80</v>
      </c>
      <c r="I1146" s="426">
        <v>65</v>
      </c>
      <c r="J1146" s="426">
        <v>55</v>
      </c>
      <c r="K1146" s="442" t="s">
        <v>88</v>
      </c>
      <c r="L1146" s="85"/>
    </row>
    <row r="1147" s="341" customFormat="1" ht="64.8" spans="1:12">
      <c r="A1147" s="43" t="s">
        <v>2852</v>
      </c>
      <c r="B1147" s="43" t="s">
        <v>2853</v>
      </c>
      <c r="C1147" s="69" t="s">
        <v>2854</v>
      </c>
      <c r="D1147" s="68" t="s">
        <v>946</v>
      </c>
      <c r="E1147" s="69" t="s">
        <v>16</v>
      </c>
      <c r="F1147" s="68" t="s">
        <v>256</v>
      </c>
      <c r="G1147" s="69" t="s">
        <v>2838</v>
      </c>
      <c r="H1147" s="426">
        <v>130</v>
      </c>
      <c r="I1147" s="426">
        <v>105</v>
      </c>
      <c r="J1147" s="426">
        <v>90</v>
      </c>
      <c r="K1147" s="424" t="s">
        <v>88</v>
      </c>
      <c r="L1147" s="85"/>
    </row>
    <row r="1148" s="341" customFormat="1" ht="49.2" spans="1:12">
      <c r="A1148" s="43" t="s">
        <v>2855</v>
      </c>
      <c r="B1148" s="43" t="s">
        <v>2856</v>
      </c>
      <c r="C1148" s="69" t="s">
        <v>2857</v>
      </c>
      <c r="D1148" s="68" t="s">
        <v>203</v>
      </c>
      <c r="E1148" s="69" t="s">
        <v>16</v>
      </c>
      <c r="F1148" s="68" t="s">
        <v>256</v>
      </c>
      <c r="G1148" s="69" t="s">
        <v>2838</v>
      </c>
      <c r="H1148" s="426">
        <v>80</v>
      </c>
      <c r="I1148" s="426">
        <v>65</v>
      </c>
      <c r="J1148" s="426">
        <v>55</v>
      </c>
      <c r="K1148" s="424" t="s">
        <v>88</v>
      </c>
      <c r="L1148" s="85"/>
    </row>
    <row r="1149" s="341" customFormat="1" ht="64.8" spans="1:12">
      <c r="A1149" s="43" t="s">
        <v>2858</v>
      </c>
      <c r="B1149" s="43" t="s">
        <v>2859</v>
      </c>
      <c r="C1149" s="69" t="s">
        <v>2860</v>
      </c>
      <c r="D1149" s="68" t="s">
        <v>946</v>
      </c>
      <c r="E1149" s="69" t="s">
        <v>16</v>
      </c>
      <c r="F1149" s="68" t="s">
        <v>256</v>
      </c>
      <c r="G1149" s="69" t="s">
        <v>2838</v>
      </c>
      <c r="H1149" s="426">
        <v>130</v>
      </c>
      <c r="I1149" s="426">
        <v>105</v>
      </c>
      <c r="J1149" s="426">
        <v>90</v>
      </c>
      <c r="K1149" s="424" t="s">
        <v>88</v>
      </c>
      <c r="L1149" s="85"/>
    </row>
    <row r="1150" s="341" customFormat="1" ht="64.8" spans="1:12">
      <c r="A1150" s="43" t="s">
        <v>2861</v>
      </c>
      <c r="B1150" s="43" t="s">
        <v>2862</v>
      </c>
      <c r="C1150" s="69" t="s">
        <v>2837</v>
      </c>
      <c r="D1150" s="68" t="s">
        <v>203</v>
      </c>
      <c r="E1150" s="69" t="s">
        <v>16</v>
      </c>
      <c r="F1150" s="68" t="s">
        <v>34</v>
      </c>
      <c r="G1150" s="428"/>
      <c r="H1150" s="426">
        <v>50</v>
      </c>
      <c r="I1150" s="426">
        <v>40</v>
      </c>
      <c r="J1150" s="426">
        <v>35</v>
      </c>
      <c r="K1150" s="424" t="s">
        <v>77</v>
      </c>
      <c r="L1150" s="85"/>
    </row>
    <row r="1151" s="341" customFormat="1" ht="64.8" spans="1:12">
      <c r="A1151" s="43" t="s">
        <v>2863</v>
      </c>
      <c r="B1151" s="43" t="s">
        <v>2864</v>
      </c>
      <c r="C1151" s="69" t="s">
        <v>2865</v>
      </c>
      <c r="D1151" s="68" t="s">
        <v>946</v>
      </c>
      <c r="E1151" s="69" t="s">
        <v>16</v>
      </c>
      <c r="F1151" s="68" t="s">
        <v>34</v>
      </c>
      <c r="G1151" s="69" t="s">
        <v>16</v>
      </c>
      <c r="H1151" s="426">
        <v>110</v>
      </c>
      <c r="I1151" s="426">
        <v>88</v>
      </c>
      <c r="J1151" s="426">
        <v>77</v>
      </c>
      <c r="K1151" s="424" t="s">
        <v>88</v>
      </c>
      <c r="L1151" s="85"/>
    </row>
    <row r="1152" s="341" customFormat="1" ht="64.8" spans="1:12">
      <c r="A1152" s="43" t="s">
        <v>2866</v>
      </c>
      <c r="B1152" s="43" t="s">
        <v>2867</v>
      </c>
      <c r="C1152" s="69" t="s">
        <v>2868</v>
      </c>
      <c r="D1152" s="68" t="s">
        <v>946</v>
      </c>
      <c r="E1152" s="69" t="s">
        <v>16</v>
      </c>
      <c r="F1152" s="68" t="s">
        <v>34</v>
      </c>
      <c r="G1152" s="69" t="s">
        <v>16</v>
      </c>
      <c r="H1152" s="426">
        <v>300</v>
      </c>
      <c r="I1152" s="426">
        <v>240</v>
      </c>
      <c r="J1152" s="426">
        <v>210</v>
      </c>
      <c r="K1152" s="451" t="s">
        <v>88</v>
      </c>
      <c r="L1152" s="85"/>
    </row>
    <row r="1153" s="341" customFormat="1" ht="64.8" spans="1:12">
      <c r="A1153" s="43" t="s">
        <v>2869</v>
      </c>
      <c r="B1153" s="43" t="s">
        <v>2870</v>
      </c>
      <c r="C1153" s="69" t="s">
        <v>2837</v>
      </c>
      <c r="D1153" s="68" t="s">
        <v>946</v>
      </c>
      <c r="E1153" s="69" t="s">
        <v>16</v>
      </c>
      <c r="F1153" s="68" t="s">
        <v>34</v>
      </c>
      <c r="G1153" s="69" t="s">
        <v>16</v>
      </c>
      <c r="H1153" s="426">
        <v>300</v>
      </c>
      <c r="I1153" s="426">
        <v>240</v>
      </c>
      <c r="J1153" s="426">
        <v>210</v>
      </c>
      <c r="K1153" s="424" t="s">
        <v>44</v>
      </c>
      <c r="L1153" s="85"/>
    </row>
    <row r="1154" s="341" customFormat="1" ht="64.8" spans="1:12">
      <c r="A1154" s="43" t="s">
        <v>2871</v>
      </c>
      <c r="B1154" s="43" t="s">
        <v>2872</v>
      </c>
      <c r="C1154" s="69" t="s">
        <v>2837</v>
      </c>
      <c r="D1154" s="68" t="s">
        <v>946</v>
      </c>
      <c r="E1154" s="69" t="s">
        <v>16</v>
      </c>
      <c r="F1154" s="68" t="s">
        <v>34</v>
      </c>
      <c r="G1154" s="69" t="s">
        <v>16</v>
      </c>
      <c r="H1154" s="426">
        <v>200</v>
      </c>
      <c r="I1154" s="426">
        <v>160</v>
      </c>
      <c r="J1154" s="426">
        <v>140</v>
      </c>
      <c r="K1154" s="424" t="s">
        <v>44</v>
      </c>
      <c r="L1154" s="85"/>
    </row>
    <row r="1155" s="341" customFormat="1" ht="64.8" spans="1:12">
      <c r="A1155" s="43" t="s">
        <v>2873</v>
      </c>
      <c r="B1155" s="43" t="s">
        <v>2874</v>
      </c>
      <c r="C1155" s="69" t="s">
        <v>2850</v>
      </c>
      <c r="D1155" s="68" t="s">
        <v>203</v>
      </c>
      <c r="E1155" s="69" t="s">
        <v>16</v>
      </c>
      <c r="F1155" s="68" t="s">
        <v>34</v>
      </c>
      <c r="G1155" s="69" t="s">
        <v>16</v>
      </c>
      <c r="H1155" s="426">
        <v>70</v>
      </c>
      <c r="I1155" s="426">
        <v>55</v>
      </c>
      <c r="J1155" s="426">
        <v>50</v>
      </c>
      <c r="K1155" s="442" t="s">
        <v>77</v>
      </c>
      <c r="L1155" s="85"/>
    </row>
    <row r="1156" s="341" customFormat="1" ht="64.8" spans="1:12">
      <c r="A1156" s="43" t="s">
        <v>2875</v>
      </c>
      <c r="B1156" s="43" t="s">
        <v>2876</v>
      </c>
      <c r="C1156" s="69" t="s">
        <v>2854</v>
      </c>
      <c r="D1156" s="68" t="s">
        <v>946</v>
      </c>
      <c r="E1156" s="69" t="s">
        <v>16</v>
      </c>
      <c r="F1156" s="68" t="s">
        <v>34</v>
      </c>
      <c r="G1156" s="69" t="s">
        <v>16</v>
      </c>
      <c r="H1156" s="426">
        <v>130</v>
      </c>
      <c r="I1156" s="426">
        <v>105</v>
      </c>
      <c r="J1156" s="426">
        <v>90</v>
      </c>
      <c r="K1156" s="424" t="s">
        <v>88</v>
      </c>
      <c r="L1156" s="85"/>
    </row>
    <row r="1157" s="341" customFormat="1" ht="64.8" spans="1:12">
      <c r="A1157" s="43" t="s">
        <v>2877</v>
      </c>
      <c r="B1157" s="43" t="s">
        <v>2878</v>
      </c>
      <c r="C1157" s="69" t="s">
        <v>2879</v>
      </c>
      <c r="D1157" s="68" t="s">
        <v>946</v>
      </c>
      <c r="E1157" s="69" t="s">
        <v>16</v>
      </c>
      <c r="F1157" s="68" t="s">
        <v>34</v>
      </c>
      <c r="G1157" s="69" t="s">
        <v>16</v>
      </c>
      <c r="H1157" s="426">
        <v>100</v>
      </c>
      <c r="I1157" s="426">
        <v>80</v>
      </c>
      <c r="J1157" s="426">
        <v>70</v>
      </c>
      <c r="K1157" s="424" t="s">
        <v>44</v>
      </c>
      <c r="L1157" s="85"/>
    </row>
    <row r="1158" s="341" customFormat="1" ht="64.8" spans="1:12">
      <c r="A1158" s="43" t="s">
        <v>2880</v>
      </c>
      <c r="B1158" s="43" t="s">
        <v>2881</v>
      </c>
      <c r="C1158" s="69" t="s">
        <v>2850</v>
      </c>
      <c r="D1158" s="68" t="s">
        <v>203</v>
      </c>
      <c r="E1158" s="69" t="s">
        <v>16</v>
      </c>
      <c r="F1158" s="68" t="s">
        <v>34</v>
      </c>
      <c r="G1158" s="69" t="s">
        <v>16</v>
      </c>
      <c r="H1158" s="426">
        <v>80</v>
      </c>
      <c r="I1158" s="426">
        <v>65</v>
      </c>
      <c r="J1158" s="426">
        <v>55</v>
      </c>
      <c r="K1158" s="424" t="s">
        <v>77</v>
      </c>
      <c r="L1158" s="85"/>
    </row>
    <row r="1159" s="341" customFormat="1" ht="64.8" spans="1:12">
      <c r="A1159" s="43" t="s">
        <v>2882</v>
      </c>
      <c r="B1159" s="43" t="s">
        <v>2883</v>
      </c>
      <c r="C1159" s="69" t="s">
        <v>2854</v>
      </c>
      <c r="D1159" s="68" t="s">
        <v>946</v>
      </c>
      <c r="E1159" s="69" t="s">
        <v>16</v>
      </c>
      <c r="F1159" s="68" t="s">
        <v>34</v>
      </c>
      <c r="G1159" s="69" t="s">
        <v>16</v>
      </c>
      <c r="H1159" s="426">
        <v>130</v>
      </c>
      <c r="I1159" s="426">
        <v>105</v>
      </c>
      <c r="J1159" s="426">
        <v>90</v>
      </c>
      <c r="K1159" s="424" t="s">
        <v>88</v>
      </c>
      <c r="L1159" s="85"/>
    </row>
    <row r="1160" s="341" customFormat="1" ht="64.8" spans="1:12">
      <c r="A1160" s="43" t="s">
        <v>2884</v>
      </c>
      <c r="B1160" s="43" t="s">
        <v>2885</v>
      </c>
      <c r="C1160" s="69" t="s">
        <v>2850</v>
      </c>
      <c r="D1160" s="68" t="s">
        <v>203</v>
      </c>
      <c r="E1160" s="69" t="s">
        <v>16</v>
      </c>
      <c r="F1160" s="68" t="s">
        <v>34</v>
      </c>
      <c r="G1160" s="69" t="s">
        <v>16</v>
      </c>
      <c r="H1160" s="426">
        <v>80</v>
      </c>
      <c r="I1160" s="426">
        <v>65</v>
      </c>
      <c r="J1160" s="426">
        <v>55</v>
      </c>
      <c r="K1160" s="424" t="s">
        <v>77</v>
      </c>
      <c r="L1160" s="85"/>
    </row>
    <row r="1161" s="341" customFormat="1" ht="64.8" spans="1:12">
      <c r="A1161" s="43" t="s">
        <v>2886</v>
      </c>
      <c r="B1161" s="43" t="s">
        <v>2887</v>
      </c>
      <c r="C1161" s="69" t="s">
        <v>2854</v>
      </c>
      <c r="D1161" s="68" t="s">
        <v>946</v>
      </c>
      <c r="E1161" s="69" t="s">
        <v>16</v>
      </c>
      <c r="F1161" s="68" t="s">
        <v>34</v>
      </c>
      <c r="G1161" s="69" t="s">
        <v>16</v>
      </c>
      <c r="H1161" s="426">
        <v>130</v>
      </c>
      <c r="I1161" s="426">
        <v>105</v>
      </c>
      <c r="J1161" s="426">
        <v>90</v>
      </c>
      <c r="K1161" s="424" t="s">
        <v>88</v>
      </c>
      <c r="L1161" s="85"/>
    </row>
    <row r="1162" s="341" customFormat="1" ht="64.8" spans="1:12">
      <c r="A1162" s="43" t="s">
        <v>2888</v>
      </c>
      <c r="B1162" s="43" t="s">
        <v>2889</v>
      </c>
      <c r="C1162" s="69" t="s">
        <v>2850</v>
      </c>
      <c r="D1162" s="68" t="s">
        <v>203</v>
      </c>
      <c r="E1162" s="69" t="s">
        <v>16</v>
      </c>
      <c r="F1162" s="68" t="s">
        <v>34</v>
      </c>
      <c r="G1162" s="69" t="s">
        <v>16</v>
      </c>
      <c r="H1162" s="426">
        <v>80</v>
      </c>
      <c r="I1162" s="426">
        <v>65</v>
      </c>
      <c r="J1162" s="426">
        <v>55</v>
      </c>
      <c r="K1162" s="424" t="s">
        <v>77</v>
      </c>
      <c r="L1162" s="85"/>
    </row>
    <row r="1163" s="341" customFormat="1" ht="64.8" spans="1:12">
      <c r="A1163" s="43" t="s">
        <v>2890</v>
      </c>
      <c r="B1163" s="43" t="s">
        <v>2891</v>
      </c>
      <c r="C1163" s="69" t="s">
        <v>2850</v>
      </c>
      <c r="D1163" s="68" t="s">
        <v>203</v>
      </c>
      <c r="E1163" s="69" t="s">
        <v>16</v>
      </c>
      <c r="F1163" s="68" t="s">
        <v>34</v>
      </c>
      <c r="G1163" s="69" t="s">
        <v>16</v>
      </c>
      <c r="H1163" s="426">
        <v>80</v>
      </c>
      <c r="I1163" s="426">
        <v>65</v>
      </c>
      <c r="J1163" s="426">
        <v>55</v>
      </c>
      <c r="K1163" s="451" t="s">
        <v>88</v>
      </c>
      <c r="L1163" s="85"/>
    </row>
    <row r="1164" s="341" customFormat="1" ht="64.8" spans="1:12">
      <c r="A1164" s="43" t="s">
        <v>2892</v>
      </c>
      <c r="B1164" s="43" t="s">
        <v>2893</v>
      </c>
      <c r="C1164" s="69" t="s">
        <v>2854</v>
      </c>
      <c r="D1164" s="68" t="s">
        <v>946</v>
      </c>
      <c r="E1164" s="69" t="s">
        <v>16</v>
      </c>
      <c r="F1164" s="68" t="s">
        <v>34</v>
      </c>
      <c r="G1164" s="69" t="s">
        <v>16</v>
      </c>
      <c r="H1164" s="426">
        <v>130</v>
      </c>
      <c r="I1164" s="426">
        <v>105</v>
      </c>
      <c r="J1164" s="426">
        <v>90</v>
      </c>
      <c r="K1164" s="451" t="s">
        <v>88</v>
      </c>
      <c r="L1164" s="85"/>
    </row>
    <row r="1165" s="341" customFormat="1" ht="49.2" spans="1:12">
      <c r="A1165" s="43" t="s">
        <v>2894</v>
      </c>
      <c r="B1165" s="43" t="s">
        <v>2895</v>
      </c>
      <c r="C1165" s="69" t="s">
        <v>2857</v>
      </c>
      <c r="D1165" s="68" t="s">
        <v>203</v>
      </c>
      <c r="E1165" s="69" t="s">
        <v>16</v>
      </c>
      <c r="F1165" s="68" t="s">
        <v>34</v>
      </c>
      <c r="G1165" s="69" t="s">
        <v>16</v>
      </c>
      <c r="H1165" s="426">
        <v>80</v>
      </c>
      <c r="I1165" s="426">
        <v>65</v>
      </c>
      <c r="J1165" s="426">
        <v>55</v>
      </c>
      <c r="K1165" s="451" t="s">
        <v>88</v>
      </c>
      <c r="L1165" s="85"/>
    </row>
    <row r="1166" s="341" customFormat="1" ht="64.8" spans="1:12">
      <c r="A1166" s="43" t="s">
        <v>2896</v>
      </c>
      <c r="B1166" s="43" t="s">
        <v>2897</v>
      </c>
      <c r="C1166" s="69" t="s">
        <v>2898</v>
      </c>
      <c r="D1166" s="68" t="s">
        <v>203</v>
      </c>
      <c r="E1166" s="69" t="s">
        <v>16</v>
      </c>
      <c r="F1166" s="68" t="s">
        <v>34</v>
      </c>
      <c r="G1166" s="69" t="s">
        <v>16</v>
      </c>
      <c r="H1166" s="426">
        <v>65</v>
      </c>
      <c r="I1166" s="426">
        <v>52</v>
      </c>
      <c r="J1166" s="426">
        <v>45</v>
      </c>
      <c r="K1166" s="424" t="s">
        <v>88</v>
      </c>
      <c r="L1166" s="85"/>
    </row>
    <row r="1167" s="341" customFormat="1" ht="46.8" spans="1:12">
      <c r="A1167" s="40" t="s">
        <v>2899</v>
      </c>
      <c r="B1167" s="43" t="s">
        <v>2900</v>
      </c>
      <c r="C1167" s="43" t="s">
        <v>2901</v>
      </c>
      <c r="D1167" s="43" t="s">
        <v>946</v>
      </c>
      <c r="E1167" s="43" t="s">
        <v>16</v>
      </c>
      <c r="F1167" s="43" t="s">
        <v>34</v>
      </c>
      <c r="G1167" s="56" t="s">
        <v>2902</v>
      </c>
      <c r="H1167" s="43">
        <v>100</v>
      </c>
      <c r="I1167" s="43">
        <v>85</v>
      </c>
      <c r="J1167" s="43">
        <v>72</v>
      </c>
      <c r="K1167" s="424" t="s">
        <v>88</v>
      </c>
      <c r="L1167" s="85"/>
    </row>
    <row r="1168" s="341" customFormat="1" ht="64.8" spans="1:12">
      <c r="A1168" s="43" t="s">
        <v>2903</v>
      </c>
      <c r="B1168" s="43" t="s">
        <v>2904</v>
      </c>
      <c r="C1168" s="69" t="s">
        <v>2837</v>
      </c>
      <c r="D1168" s="68" t="s">
        <v>203</v>
      </c>
      <c r="E1168" s="69" t="s">
        <v>16</v>
      </c>
      <c r="F1168" s="68" t="s">
        <v>34</v>
      </c>
      <c r="G1168" s="69" t="s">
        <v>16</v>
      </c>
      <c r="H1168" s="426">
        <v>65</v>
      </c>
      <c r="I1168" s="426">
        <v>52</v>
      </c>
      <c r="J1168" s="426">
        <v>45</v>
      </c>
      <c r="K1168" s="424" t="s">
        <v>77</v>
      </c>
      <c r="L1168" s="85"/>
    </row>
    <row r="1169" s="341" customFormat="1" ht="64.8" spans="1:12">
      <c r="A1169" s="43" t="s">
        <v>2905</v>
      </c>
      <c r="B1169" s="43" t="s">
        <v>2906</v>
      </c>
      <c r="C1169" s="69" t="s">
        <v>2865</v>
      </c>
      <c r="D1169" s="68" t="s">
        <v>946</v>
      </c>
      <c r="E1169" s="69" t="s">
        <v>16</v>
      </c>
      <c r="F1169" s="68" t="s">
        <v>34</v>
      </c>
      <c r="G1169" s="69" t="s">
        <v>16</v>
      </c>
      <c r="H1169" s="426">
        <v>110</v>
      </c>
      <c r="I1169" s="426">
        <v>88</v>
      </c>
      <c r="J1169" s="426">
        <v>77</v>
      </c>
      <c r="K1169" s="424" t="s">
        <v>88</v>
      </c>
      <c r="L1169" s="85"/>
    </row>
    <row r="1170" s="341" customFormat="1" ht="64.8" spans="1:12">
      <c r="A1170" s="43" t="s">
        <v>2907</v>
      </c>
      <c r="B1170" s="43" t="s">
        <v>2908</v>
      </c>
      <c r="C1170" s="69" t="s">
        <v>2837</v>
      </c>
      <c r="D1170" s="68" t="s">
        <v>203</v>
      </c>
      <c r="E1170" s="69" t="s">
        <v>16</v>
      </c>
      <c r="F1170" s="68" t="s">
        <v>34</v>
      </c>
      <c r="G1170" s="69" t="s">
        <v>16</v>
      </c>
      <c r="H1170" s="426">
        <v>60</v>
      </c>
      <c r="I1170" s="426">
        <v>48</v>
      </c>
      <c r="J1170" s="426">
        <v>42</v>
      </c>
      <c r="K1170" s="424" t="s">
        <v>88</v>
      </c>
      <c r="L1170" s="85"/>
    </row>
    <row r="1171" s="341" customFormat="1" ht="64.8" spans="1:12">
      <c r="A1171" s="43" t="s">
        <v>2909</v>
      </c>
      <c r="B1171" s="43" t="s">
        <v>2910</v>
      </c>
      <c r="C1171" s="69" t="s">
        <v>2865</v>
      </c>
      <c r="D1171" s="68" t="s">
        <v>946</v>
      </c>
      <c r="E1171" s="69" t="s">
        <v>16</v>
      </c>
      <c r="F1171" s="68" t="s">
        <v>34</v>
      </c>
      <c r="G1171" s="69" t="s">
        <v>16</v>
      </c>
      <c r="H1171" s="426">
        <v>110</v>
      </c>
      <c r="I1171" s="426">
        <v>88</v>
      </c>
      <c r="J1171" s="426">
        <v>77</v>
      </c>
      <c r="K1171" s="424" t="s">
        <v>88</v>
      </c>
      <c r="L1171" s="85"/>
    </row>
    <row r="1172" s="341" customFormat="1" ht="64.8" spans="1:12">
      <c r="A1172" s="43" t="s">
        <v>2911</v>
      </c>
      <c r="B1172" s="43" t="s">
        <v>2912</v>
      </c>
      <c r="C1172" s="69" t="s">
        <v>2837</v>
      </c>
      <c r="D1172" s="68" t="s">
        <v>203</v>
      </c>
      <c r="E1172" s="69" t="s">
        <v>16</v>
      </c>
      <c r="F1172" s="68" t="s">
        <v>34</v>
      </c>
      <c r="G1172" s="69" t="s">
        <v>16</v>
      </c>
      <c r="H1172" s="426">
        <v>60</v>
      </c>
      <c r="I1172" s="426">
        <v>48</v>
      </c>
      <c r="J1172" s="426">
        <v>42</v>
      </c>
      <c r="K1172" s="424" t="s">
        <v>88</v>
      </c>
      <c r="L1172" s="85"/>
    </row>
    <row r="1173" s="341" customFormat="1" ht="64.8" spans="1:12">
      <c r="A1173" s="43" t="s">
        <v>2913</v>
      </c>
      <c r="B1173" s="43" t="s">
        <v>2914</v>
      </c>
      <c r="C1173" s="69" t="s">
        <v>2865</v>
      </c>
      <c r="D1173" s="68" t="s">
        <v>946</v>
      </c>
      <c r="E1173" s="69" t="s">
        <v>16</v>
      </c>
      <c r="F1173" s="68" t="s">
        <v>34</v>
      </c>
      <c r="G1173" s="69" t="s">
        <v>16</v>
      </c>
      <c r="H1173" s="426">
        <v>110</v>
      </c>
      <c r="I1173" s="426">
        <v>88</v>
      </c>
      <c r="J1173" s="426">
        <v>77</v>
      </c>
      <c r="K1173" s="424" t="s">
        <v>88</v>
      </c>
      <c r="L1173" s="85"/>
    </row>
    <row r="1174" s="341" customFormat="1" ht="64.8" spans="1:12">
      <c r="A1174" s="43" t="s">
        <v>2915</v>
      </c>
      <c r="B1174" s="43" t="s">
        <v>2916</v>
      </c>
      <c r="C1174" s="69" t="s">
        <v>2837</v>
      </c>
      <c r="D1174" s="68" t="s">
        <v>203</v>
      </c>
      <c r="E1174" s="69" t="s">
        <v>16</v>
      </c>
      <c r="F1174" s="68" t="s">
        <v>34</v>
      </c>
      <c r="G1174" s="69" t="s">
        <v>16</v>
      </c>
      <c r="H1174" s="426">
        <v>60</v>
      </c>
      <c r="I1174" s="426">
        <v>48</v>
      </c>
      <c r="J1174" s="426">
        <v>42</v>
      </c>
      <c r="K1174" s="424" t="s">
        <v>88</v>
      </c>
      <c r="L1174" s="85"/>
    </row>
    <row r="1175" s="341" customFormat="1" ht="64.8" spans="1:12">
      <c r="A1175" s="43" t="s">
        <v>2917</v>
      </c>
      <c r="B1175" s="43" t="s">
        <v>2918</v>
      </c>
      <c r="C1175" s="69" t="s">
        <v>2865</v>
      </c>
      <c r="D1175" s="68" t="s">
        <v>177</v>
      </c>
      <c r="E1175" s="69" t="s">
        <v>16</v>
      </c>
      <c r="F1175" s="68" t="s">
        <v>34</v>
      </c>
      <c r="G1175" s="69" t="s">
        <v>16</v>
      </c>
      <c r="H1175" s="426">
        <v>110</v>
      </c>
      <c r="I1175" s="426">
        <v>88</v>
      </c>
      <c r="J1175" s="426">
        <v>77</v>
      </c>
      <c r="K1175" s="424" t="s">
        <v>88</v>
      </c>
      <c r="L1175" s="85"/>
    </row>
    <row r="1176" s="341" customFormat="1" ht="64.8" spans="1:12">
      <c r="A1176" s="43" t="s">
        <v>2919</v>
      </c>
      <c r="B1176" s="43" t="s">
        <v>2920</v>
      </c>
      <c r="C1176" s="69" t="s">
        <v>2837</v>
      </c>
      <c r="D1176" s="68" t="s">
        <v>203</v>
      </c>
      <c r="E1176" s="69" t="s">
        <v>16</v>
      </c>
      <c r="F1176" s="68" t="s">
        <v>34</v>
      </c>
      <c r="G1176" s="69" t="s">
        <v>16</v>
      </c>
      <c r="H1176" s="426">
        <v>60</v>
      </c>
      <c r="I1176" s="426">
        <v>48</v>
      </c>
      <c r="J1176" s="426">
        <v>42</v>
      </c>
      <c r="K1176" s="424" t="s">
        <v>88</v>
      </c>
      <c r="L1176" s="85"/>
    </row>
    <row r="1177" s="341" customFormat="1" ht="64.8" spans="1:12">
      <c r="A1177" s="43" t="s">
        <v>2921</v>
      </c>
      <c r="B1177" s="43" t="s">
        <v>2922</v>
      </c>
      <c r="C1177" s="69" t="s">
        <v>2865</v>
      </c>
      <c r="D1177" s="68" t="s">
        <v>177</v>
      </c>
      <c r="E1177" s="69" t="s">
        <v>16</v>
      </c>
      <c r="F1177" s="68" t="s">
        <v>34</v>
      </c>
      <c r="G1177" s="69" t="s">
        <v>16</v>
      </c>
      <c r="H1177" s="426">
        <v>110</v>
      </c>
      <c r="I1177" s="426">
        <v>88</v>
      </c>
      <c r="J1177" s="426">
        <v>77</v>
      </c>
      <c r="K1177" s="424" t="s">
        <v>88</v>
      </c>
      <c r="L1177" s="85"/>
    </row>
    <row r="1178" s="341" customFormat="1" ht="64.8" spans="1:12">
      <c r="A1178" s="43" t="s">
        <v>2923</v>
      </c>
      <c r="B1178" s="43" t="s">
        <v>2924</v>
      </c>
      <c r="C1178" s="69" t="s">
        <v>2837</v>
      </c>
      <c r="D1178" s="68" t="s">
        <v>203</v>
      </c>
      <c r="E1178" s="69" t="s">
        <v>16</v>
      </c>
      <c r="F1178" s="68" t="s">
        <v>34</v>
      </c>
      <c r="G1178" s="69" t="s">
        <v>16</v>
      </c>
      <c r="H1178" s="426">
        <v>60</v>
      </c>
      <c r="I1178" s="426">
        <v>48</v>
      </c>
      <c r="J1178" s="426">
        <v>42</v>
      </c>
      <c r="K1178" s="424" t="s">
        <v>44</v>
      </c>
      <c r="L1178" s="85"/>
    </row>
    <row r="1179" s="341" customFormat="1" ht="64.8" spans="1:12">
      <c r="A1179" s="43" t="s">
        <v>2925</v>
      </c>
      <c r="B1179" s="43" t="s">
        <v>2926</v>
      </c>
      <c r="C1179" s="69" t="s">
        <v>2837</v>
      </c>
      <c r="D1179" s="68" t="s">
        <v>203</v>
      </c>
      <c r="E1179" s="69" t="s">
        <v>16</v>
      </c>
      <c r="F1179" s="68" t="s">
        <v>34</v>
      </c>
      <c r="G1179" s="69" t="s">
        <v>16</v>
      </c>
      <c r="H1179" s="426">
        <v>110</v>
      </c>
      <c r="I1179" s="426">
        <v>88</v>
      </c>
      <c r="J1179" s="426">
        <v>77</v>
      </c>
      <c r="K1179" s="424" t="s">
        <v>88</v>
      </c>
      <c r="L1179" s="85"/>
    </row>
    <row r="1180" s="341" customFormat="1" ht="64.8" spans="1:12">
      <c r="A1180" s="43" t="s">
        <v>2927</v>
      </c>
      <c r="B1180" s="43" t="s">
        <v>2928</v>
      </c>
      <c r="C1180" s="69" t="s">
        <v>2837</v>
      </c>
      <c r="D1180" s="68" t="s">
        <v>203</v>
      </c>
      <c r="E1180" s="69" t="s">
        <v>16</v>
      </c>
      <c r="F1180" s="68" t="s">
        <v>34</v>
      </c>
      <c r="G1180" s="69" t="s">
        <v>16</v>
      </c>
      <c r="H1180" s="426">
        <v>110</v>
      </c>
      <c r="I1180" s="426">
        <v>88</v>
      </c>
      <c r="J1180" s="426">
        <v>77</v>
      </c>
      <c r="K1180" s="424" t="s">
        <v>88</v>
      </c>
      <c r="L1180" s="85"/>
    </row>
    <row r="1181" s="341" customFormat="1" ht="64.8" spans="1:12">
      <c r="A1181" s="43" t="s">
        <v>2929</v>
      </c>
      <c r="B1181" s="43" t="s">
        <v>2930</v>
      </c>
      <c r="C1181" s="69" t="s">
        <v>2931</v>
      </c>
      <c r="D1181" s="68" t="s">
        <v>203</v>
      </c>
      <c r="E1181" s="69" t="s">
        <v>16</v>
      </c>
      <c r="F1181" s="68" t="s">
        <v>34</v>
      </c>
      <c r="G1181" s="69" t="s">
        <v>16</v>
      </c>
      <c r="H1181" s="426">
        <v>65</v>
      </c>
      <c r="I1181" s="426">
        <v>52</v>
      </c>
      <c r="J1181" s="426">
        <v>45</v>
      </c>
      <c r="K1181" s="424" t="s">
        <v>44</v>
      </c>
      <c r="L1181" s="85"/>
    </row>
    <row r="1182" s="341" customFormat="1" ht="64.8" spans="1:12">
      <c r="A1182" s="43" t="s">
        <v>2932</v>
      </c>
      <c r="B1182" s="43" t="s">
        <v>2933</v>
      </c>
      <c r="C1182" s="69" t="s">
        <v>2837</v>
      </c>
      <c r="D1182" s="68" t="s">
        <v>203</v>
      </c>
      <c r="E1182" s="69" t="s">
        <v>16</v>
      </c>
      <c r="F1182" s="68" t="s">
        <v>34</v>
      </c>
      <c r="G1182" s="69" t="s">
        <v>16</v>
      </c>
      <c r="H1182" s="426">
        <v>100</v>
      </c>
      <c r="I1182" s="426">
        <v>80</v>
      </c>
      <c r="J1182" s="426">
        <v>70</v>
      </c>
      <c r="K1182" s="424" t="s">
        <v>88</v>
      </c>
      <c r="L1182" s="85"/>
    </row>
    <row r="1183" s="341" customFormat="1" ht="64.8" spans="1:12">
      <c r="A1183" s="43" t="s">
        <v>2934</v>
      </c>
      <c r="B1183" s="43" t="s">
        <v>2935</v>
      </c>
      <c r="C1183" s="69" t="s">
        <v>2936</v>
      </c>
      <c r="D1183" s="68" t="s">
        <v>203</v>
      </c>
      <c r="E1183" s="69" t="s">
        <v>16</v>
      </c>
      <c r="F1183" s="68" t="s">
        <v>34</v>
      </c>
      <c r="G1183" s="69" t="s">
        <v>16</v>
      </c>
      <c r="H1183" s="426">
        <v>350</v>
      </c>
      <c r="I1183" s="426">
        <v>280</v>
      </c>
      <c r="J1183" s="426">
        <v>245</v>
      </c>
      <c r="K1183" s="424" t="s">
        <v>88</v>
      </c>
      <c r="L1183" s="85"/>
    </row>
    <row r="1184" s="341" customFormat="1" ht="64.8" spans="1:12">
      <c r="A1184" s="43" t="s">
        <v>2937</v>
      </c>
      <c r="B1184" s="43" t="s">
        <v>2938</v>
      </c>
      <c r="C1184" s="69" t="s">
        <v>2931</v>
      </c>
      <c r="D1184" s="68" t="s">
        <v>203</v>
      </c>
      <c r="E1184" s="69" t="s">
        <v>16</v>
      </c>
      <c r="F1184" s="68" t="s">
        <v>34</v>
      </c>
      <c r="G1184" s="69" t="s">
        <v>16</v>
      </c>
      <c r="H1184" s="426">
        <v>350</v>
      </c>
      <c r="I1184" s="426">
        <v>280</v>
      </c>
      <c r="J1184" s="426">
        <v>245</v>
      </c>
      <c r="K1184" s="424" t="s">
        <v>88</v>
      </c>
      <c r="L1184" s="85"/>
    </row>
    <row r="1185" s="341" customFormat="1" ht="81.6" spans="1:12">
      <c r="A1185" s="43" t="s">
        <v>2939</v>
      </c>
      <c r="B1185" s="43" t="s">
        <v>2940</v>
      </c>
      <c r="C1185" s="69" t="s">
        <v>2941</v>
      </c>
      <c r="D1185" s="68" t="s">
        <v>177</v>
      </c>
      <c r="E1185" s="69" t="s">
        <v>16</v>
      </c>
      <c r="F1185" s="68" t="s">
        <v>34</v>
      </c>
      <c r="G1185" s="69" t="s">
        <v>16</v>
      </c>
      <c r="H1185" s="426">
        <v>160</v>
      </c>
      <c r="I1185" s="426">
        <v>130</v>
      </c>
      <c r="J1185" s="426">
        <v>110</v>
      </c>
      <c r="K1185" s="424" t="s">
        <v>88</v>
      </c>
      <c r="L1185" s="85"/>
    </row>
    <row r="1186" s="341" customFormat="1" ht="31.2" spans="1:12">
      <c r="A1186" s="43" t="s">
        <v>2942</v>
      </c>
      <c r="B1186" s="43" t="s">
        <v>2943</v>
      </c>
      <c r="C1186" s="69" t="s">
        <v>16</v>
      </c>
      <c r="D1186" s="68" t="s">
        <v>16</v>
      </c>
      <c r="E1186" s="69" t="s">
        <v>16</v>
      </c>
      <c r="F1186" s="68"/>
      <c r="G1186" s="69" t="s">
        <v>16</v>
      </c>
      <c r="H1186" s="426" t="s">
        <v>16</v>
      </c>
      <c r="I1186" s="426" t="s">
        <v>16</v>
      </c>
      <c r="J1186" s="426" t="s">
        <v>16</v>
      </c>
      <c r="K1186" s="424"/>
      <c r="L1186" s="85"/>
    </row>
    <row r="1187" s="341" customFormat="1" ht="64.8" spans="1:12">
      <c r="A1187" s="43" t="s">
        <v>2944</v>
      </c>
      <c r="B1187" s="43" t="s">
        <v>2945</v>
      </c>
      <c r="C1187" s="69" t="s">
        <v>2946</v>
      </c>
      <c r="D1187" s="68" t="s">
        <v>2947</v>
      </c>
      <c r="E1187" s="69" t="s">
        <v>16</v>
      </c>
      <c r="F1187" s="68" t="s">
        <v>34</v>
      </c>
      <c r="G1187" s="69" t="s">
        <v>16</v>
      </c>
      <c r="H1187" s="426">
        <v>150</v>
      </c>
      <c r="I1187" s="426">
        <v>120</v>
      </c>
      <c r="J1187" s="426">
        <v>105</v>
      </c>
      <c r="K1187" s="424" t="s">
        <v>44</v>
      </c>
      <c r="L1187" s="85"/>
    </row>
    <row r="1188" s="341" customFormat="1" ht="48" spans="1:12">
      <c r="A1188" s="43" t="s">
        <v>2948</v>
      </c>
      <c r="B1188" s="43" t="s">
        <v>2949</v>
      </c>
      <c r="C1188" s="69" t="s">
        <v>2950</v>
      </c>
      <c r="D1188" s="68" t="s">
        <v>2947</v>
      </c>
      <c r="E1188" s="69" t="s">
        <v>16</v>
      </c>
      <c r="F1188" s="68" t="s">
        <v>34</v>
      </c>
      <c r="G1188" s="69" t="s">
        <v>16</v>
      </c>
      <c r="H1188" s="426">
        <v>150</v>
      </c>
      <c r="I1188" s="426">
        <v>120</v>
      </c>
      <c r="J1188" s="426">
        <v>105</v>
      </c>
      <c r="K1188" s="424" t="s">
        <v>44</v>
      </c>
      <c r="L1188" s="85"/>
    </row>
    <row r="1189" s="341" customFormat="1" ht="48" spans="1:12">
      <c r="A1189" s="43" t="s">
        <v>2951</v>
      </c>
      <c r="B1189" s="43" t="s">
        <v>2952</v>
      </c>
      <c r="C1189" s="69" t="s">
        <v>2950</v>
      </c>
      <c r="D1189" s="68" t="s">
        <v>2947</v>
      </c>
      <c r="E1189" s="69" t="s">
        <v>16</v>
      </c>
      <c r="F1189" s="68" t="s">
        <v>34</v>
      </c>
      <c r="G1189" s="69" t="s">
        <v>16</v>
      </c>
      <c r="H1189" s="426">
        <v>150</v>
      </c>
      <c r="I1189" s="426">
        <v>120</v>
      </c>
      <c r="J1189" s="426">
        <v>105</v>
      </c>
      <c r="K1189" s="424" t="s">
        <v>44</v>
      </c>
      <c r="L1189" s="85"/>
    </row>
    <row r="1190" s="341" customFormat="1" ht="63.6" spans="1:12">
      <c r="A1190" s="43" t="s">
        <v>2953</v>
      </c>
      <c r="B1190" s="43" t="s">
        <v>2954</v>
      </c>
      <c r="C1190" s="69" t="s">
        <v>2955</v>
      </c>
      <c r="D1190" s="68" t="s">
        <v>2947</v>
      </c>
      <c r="E1190" s="69" t="s">
        <v>16</v>
      </c>
      <c r="F1190" s="68" t="s">
        <v>34</v>
      </c>
      <c r="G1190" s="69" t="s">
        <v>16</v>
      </c>
      <c r="H1190" s="426">
        <v>150</v>
      </c>
      <c r="I1190" s="426">
        <v>120</v>
      </c>
      <c r="J1190" s="426">
        <v>105</v>
      </c>
      <c r="K1190" s="424" t="s">
        <v>44</v>
      </c>
      <c r="L1190" s="85"/>
    </row>
    <row r="1191" s="341" customFormat="1" ht="80.4" spans="1:12">
      <c r="A1191" s="43" t="s">
        <v>2956</v>
      </c>
      <c r="B1191" s="43" t="s">
        <v>2957</v>
      </c>
      <c r="C1191" s="69" t="s">
        <v>2958</v>
      </c>
      <c r="D1191" s="68" t="s">
        <v>203</v>
      </c>
      <c r="E1191" s="69" t="s">
        <v>16</v>
      </c>
      <c r="F1191" s="68" t="s">
        <v>34</v>
      </c>
      <c r="G1191" s="69" t="s">
        <v>16</v>
      </c>
      <c r="H1191" s="426">
        <v>150</v>
      </c>
      <c r="I1191" s="426">
        <v>120</v>
      </c>
      <c r="J1191" s="426">
        <v>105</v>
      </c>
      <c r="K1191" s="424" t="s">
        <v>44</v>
      </c>
      <c r="L1191" s="85"/>
    </row>
    <row r="1192" s="341" customFormat="1" ht="80.4" spans="1:12">
      <c r="A1192" s="43" t="s">
        <v>2959</v>
      </c>
      <c r="B1192" s="43" t="s">
        <v>2960</v>
      </c>
      <c r="C1192" s="69" t="s">
        <v>2958</v>
      </c>
      <c r="D1192" s="68" t="s">
        <v>203</v>
      </c>
      <c r="E1192" s="69" t="s">
        <v>16</v>
      </c>
      <c r="F1192" s="68" t="s">
        <v>34</v>
      </c>
      <c r="G1192" s="69" t="s">
        <v>16</v>
      </c>
      <c r="H1192" s="426">
        <v>150</v>
      </c>
      <c r="I1192" s="426">
        <v>120</v>
      </c>
      <c r="J1192" s="426">
        <v>105</v>
      </c>
      <c r="K1192" s="424" t="s">
        <v>44</v>
      </c>
      <c r="L1192" s="85"/>
    </row>
    <row r="1193" s="341" customFormat="1" ht="80.4" spans="1:12">
      <c r="A1193" s="43" t="s">
        <v>2961</v>
      </c>
      <c r="B1193" s="43" t="s">
        <v>2962</v>
      </c>
      <c r="C1193" s="69" t="s">
        <v>2958</v>
      </c>
      <c r="D1193" s="68" t="s">
        <v>203</v>
      </c>
      <c r="E1193" s="69" t="s">
        <v>16</v>
      </c>
      <c r="F1193" s="68" t="s">
        <v>34</v>
      </c>
      <c r="G1193" s="69" t="s">
        <v>16</v>
      </c>
      <c r="H1193" s="426">
        <v>320</v>
      </c>
      <c r="I1193" s="426">
        <v>260</v>
      </c>
      <c r="J1193" s="426">
        <v>220</v>
      </c>
      <c r="K1193" s="424" t="s">
        <v>44</v>
      </c>
      <c r="L1193" s="85"/>
    </row>
    <row r="1194" s="341" customFormat="1" ht="80.4" spans="1:12">
      <c r="A1194" s="43" t="s">
        <v>2963</v>
      </c>
      <c r="B1194" s="43" t="s">
        <v>2964</v>
      </c>
      <c r="C1194" s="69" t="s">
        <v>2958</v>
      </c>
      <c r="D1194" s="68" t="s">
        <v>203</v>
      </c>
      <c r="E1194" s="69" t="s">
        <v>16</v>
      </c>
      <c r="F1194" s="68" t="s">
        <v>34</v>
      </c>
      <c r="G1194" s="69" t="s">
        <v>16</v>
      </c>
      <c r="H1194" s="426">
        <v>280</v>
      </c>
      <c r="I1194" s="426">
        <v>220</v>
      </c>
      <c r="J1194" s="426">
        <v>190</v>
      </c>
      <c r="K1194" s="424" t="s">
        <v>44</v>
      </c>
      <c r="L1194" s="85"/>
    </row>
    <row r="1195" s="341" customFormat="1" ht="80.4" spans="1:12">
      <c r="A1195" s="43" t="s">
        <v>2965</v>
      </c>
      <c r="B1195" s="43" t="s">
        <v>2966</v>
      </c>
      <c r="C1195" s="69" t="s">
        <v>2958</v>
      </c>
      <c r="D1195" s="68" t="s">
        <v>203</v>
      </c>
      <c r="E1195" s="69" t="s">
        <v>16</v>
      </c>
      <c r="F1195" s="68" t="s">
        <v>34</v>
      </c>
      <c r="G1195" s="69" t="s">
        <v>16</v>
      </c>
      <c r="H1195" s="426">
        <v>390</v>
      </c>
      <c r="I1195" s="426">
        <v>312</v>
      </c>
      <c r="J1195" s="426">
        <v>273</v>
      </c>
      <c r="K1195" s="442" t="s">
        <v>44</v>
      </c>
      <c r="L1195" s="85"/>
    </row>
    <row r="1196" s="341" customFormat="1" ht="63.6" spans="1:12">
      <c r="A1196" s="43" t="s">
        <v>2967</v>
      </c>
      <c r="B1196" s="43" t="s">
        <v>2968</v>
      </c>
      <c r="C1196" s="69" t="s">
        <v>2969</v>
      </c>
      <c r="D1196" s="68" t="s">
        <v>203</v>
      </c>
      <c r="E1196" s="69" t="s">
        <v>16</v>
      </c>
      <c r="F1196" s="68" t="s">
        <v>34</v>
      </c>
      <c r="G1196" s="69" t="s">
        <v>16</v>
      </c>
      <c r="H1196" s="426">
        <v>100</v>
      </c>
      <c r="I1196" s="426">
        <v>80</v>
      </c>
      <c r="J1196" s="426">
        <v>70</v>
      </c>
      <c r="K1196" s="424" t="s">
        <v>44</v>
      </c>
      <c r="L1196" s="85"/>
    </row>
    <row r="1197" s="341" customFormat="1" ht="81.6" spans="1:12">
      <c r="A1197" s="43" t="s">
        <v>2970</v>
      </c>
      <c r="B1197" s="43" t="s">
        <v>2971</v>
      </c>
      <c r="C1197" s="69" t="s">
        <v>2972</v>
      </c>
      <c r="D1197" s="68" t="s">
        <v>2947</v>
      </c>
      <c r="E1197" s="69" t="s">
        <v>16</v>
      </c>
      <c r="F1197" s="68" t="s">
        <v>34</v>
      </c>
      <c r="G1197" s="69" t="s">
        <v>16</v>
      </c>
      <c r="H1197" s="426">
        <v>150</v>
      </c>
      <c r="I1197" s="426">
        <v>120</v>
      </c>
      <c r="J1197" s="426">
        <v>105</v>
      </c>
      <c r="K1197" s="424" t="s">
        <v>44</v>
      </c>
      <c r="L1197" s="85"/>
    </row>
    <row r="1198" s="341" customFormat="1" ht="66" spans="1:12">
      <c r="A1198" s="43" t="s">
        <v>2973</v>
      </c>
      <c r="B1198" s="43" t="s">
        <v>2974</v>
      </c>
      <c r="C1198" s="69" t="s">
        <v>2975</v>
      </c>
      <c r="D1198" s="68" t="s">
        <v>2947</v>
      </c>
      <c r="E1198" s="69" t="s">
        <v>16</v>
      </c>
      <c r="F1198" s="68" t="s">
        <v>34</v>
      </c>
      <c r="G1198" s="69" t="s">
        <v>16</v>
      </c>
      <c r="H1198" s="426">
        <v>340</v>
      </c>
      <c r="I1198" s="426">
        <v>270</v>
      </c>
      <c r="J1198" s="426">
        <v>230</v>
      </c>
      <c r="K1198" s="424" t="s">
        <v>44</v>
      </c>
      <c r="L1198" s="85"/>
    </row>
    <row r="1199" s="341" customFormat="1" ht="81.6" spans="1:12">
      <c r="A1199" s="43" t="s">
        <v>2976</v>
      </c>
      <c r="B1199" s="43" t="s">
        <v>2977</v>
      </c>
      <c r="C1199" s="69" t="s">
        <v>2978</v>
      </c>
      <c r="D1199" s="68" t="s">
        <v>2947</v>
      </c>
      <c r="E1199" s="69" t="s">
        <v>16</v>
      </c>
      <c r="F1199" s="68" t="s">
        <v>34</v>
      </c>
      <c r="G1199" s="69" t="s">
        <v>16</v>
      </c>
      <c r="H1199" s="426">
        <v>340</v>
      </c>
      <c r="I1199" s="426">
        <v>270</v>
      </c>
      <c r="J1199" s="426">
        <v>230</v>
      </c>
      <c r="K1199" s="424" t="s">
        <v>44</v>
      </c>
      <c r="L1199" s="85"/>
    </row>
    <row r="1200" s="341" customFormat="1" ht="66" spans="1:12">
      <c r="A1200" s="43" t="s">
        <v>2979</v>
      </c>
      <c r="B1200" s="43" t="s">
        <v>2980</v>
      </c>
      <c r="C1200" s="69" t="s">
        <v>2981</v>
      </c>
      <c r="D1200" s="68" t="s">
        <v>2947</v>
      </c>
      <c r="E1200" s="69" t="s">
        <v>16</v>
      </c>
      <c r="F1200" s="68" t="s">
        <v>34</v>
      </c>
      <c r="G1200" s="69" t="s">
        <v>16</v>
      </c>
      <c r="H1200" s="426">
        <v>700</v>
      </c>
      <c r="I1200" s="426">
        <v>560</v>
      </c>
      <c r="J1200" s="426">
        <v>490</v>
      </c>
      <c r="K1200" s="424" t="s">
        <v>44</v>
      </c>
      <c r="L1200" s="85"/>
    </row>
    <row r="1201" s="341" customFormat="1" ht="66" spans="1:12">
      <c r="A1201" s="43" t="s">
        <v>2982</v>
      </c>
      <c r="B1201" s="43" t="s">
        <v>2983</v>
      </c>
      <c r="C1201" s="69" t="s">
        <v>2984</v>
      </c>
      <c r="D1201" s="68" t="s">
        <v>2947</v>
      </c>
      <c r="E1201" s="69" t="s">
        <v>16</v>
      </c>
      <c r="F1201" s="68" t="s">
        <v>34</v>
      </c>
      <c r="G1201" s="69" t="s">
        <v>16</v>
      </c>
      <c r="H1201" s="426">
        <v>700</v>
      </c>
      <c r="I1201" s="426">
        <v>560</v>
      </c>
      <c r="J1201" s="426">
        <v>490</v>
      </c>
      <c r="K1201" s="424" t="s">
        <v>44</v>
      </c>
      <c r="L1201" s="85"/>
    </row>
    <row r="1202" s="341" customFormat="1" ht="48" spans="1:12">
      <c r="A1202" s="43" t="s">
        <v>2985</v>
      </c>
      <c r="B1202" s="43" t="s">
        <v>2986</v>
      </c>
      <c r="C1202" s="69" t="s">
        <v>2987</v>
      </c>
      <c r="D1202" s="68" t="s">
        <v>2947</v>
      </c>
      <c r="E1202" s="69" t="s">
        <v>16</v>
      </c>
      <c r="F1202" s="68" t="s">
        <v>34</v>
      </c>
      <c r="G1202" s="69" t="s">
        <v>16</v>
      </c>
      <c r="H1202" s="426">
        <v>300</v>
      </c>
      <c r="I1202" s="426">
        <v>240</v>
      </c>
      <c r="J1202" s="426">
        <v>210</v>
      </c>
      <c r="K1202" s="424" t="s">
        <v>44</v>
      </c>
      <c r="L1202" s="85"/>
    </row>
    <row r="1203" s="341" customFormat="1" ht="80.4" spans="1:12">
      <c r="A1203" s="43" t="s">
        <v>2988</v>
      </c>
      <c r="B1203" s="43" t="s">
        <v>2989</v>
      </c>
      <c r="C1203" s="69" t="s">
        <v>2990</v>
      </c>
      <c r="D1203" s="68" t="s">
        <v>203</v>
      </c>
      <c r="E1203" s="69" t="s">
        <v>16</v>
      </c>
      <c r="F1203" s="68" t="s">
        <v>34</v>
      </c>
      <c r="G1203" s="69" t="s">
        <v>16</v>
      </c>
      <c r="H1203" s="426">
        <v>320</v>
      </c>
      <c r="I1203" s="426">
        <v>260</v>
      </c>
      <c r="J1203" s="426">
        <v>220</v>
      </c>
      <c r="K1203" s="424" t="s">
        <v>44</v>
      </c>
      <c r="L1203" s="85"/>
    </row>
    <row r="1204" s="341" customFormat="1" ht="97.2" spans="1:12">
      <c r="A1204" s="43" t="s">
        <v>2991</v>
      </c>
      <c r="B1204" s="43" t="s">
        <v>2992</v>
      </c>
      <c r="C1204" s="69" t="s">
        <v>2993</v>
      </c>
      <c r="D1204" s="68" t="s">
        <v>203</v>
      </c>
      <c r="E1204" s="69" t="s">
        <v>16</v>
      </c>
      <c r="F1204" s="68" t="s">
        <v>256</v>
      </c>
      <c r="G1204" s="69" t="s">
        <v>2994</v>
      </c>
      <c r="H1204" s="426">
        <v>320</v>
      </c>
      <c r="I1204" s="426">
        <v>260</v>
      </c>
      <c r="J1204" s="426">
        <v>220</v>
      </c>
      <c r="K1204" s="424" t="s">
        <v>44</v>
      </c>
      <c r="L1204" s="85"/>
    </row>
    <row r="1205" s="341" customFormat="1" ht="97.2" spans="1:12">
      <c r="A1205" s="43" t="s">
        <v>2995</v>
      </c>
      <c r="B1205" s="43" t="s">
        <v>2996</v>
      </c>
      <c r="C1205" s="69" t="s">
        <v>2997</v>
      </c>
      <c r="D1205" s="68" t="s">
        <v>946</v>
      </c>
      <c r="E1205" s="69" t="s">
        <v>16</v>
      </c>
      <c r="F1205" s="68" t="s">
        <v>2624</v>
      </c>
      <c r="G1205" s="69" t="s">
        <v>16</v>
      </c>
      <c r="H1205" s="426">
        <v>220</v>
      </c>
      <c r="I1205" s="426">
        <v>180</v>
      </c>
      <c r="J1205" s="426">
        <v>160</v>
      </c>
      <c r="K1205" s="424" t="s">
        <v>44</v>
      </c>
      <c r="L1205" s="85"/>
    </row>
    <row r="1206" s="341" customFormat="1" ht="31.2" spans="1:12">
      <c r="A1206" s="43" t="s">
        <v>2998</v>
      </c>
      <c r="B1206" s="43" t="s">
        <v>2999</v>
      </c>
      <c r="C1206" s="69" t="s">
        <v>16</v>
      </c>
      <c r="D1206" s="68" t="s">
        <v>16</v>
      </c>
      <c r="E1206" s="69" t="s">
        <v>16</v>
      </c>
      <c r="F1206" s="68"/>
      <c r="G1206" s="69" t="s">
        <v>16</v>
      </c>
      <c r="H1206" s="426" t="s">
        <v>16</v>
      </c>
      <c r="I1206" s="426" t="s">
        <v>16</v>
      </c>
      <c r="J1206" s="426" t="s">
        <v>16</v>
      </c>
      <c r="K1206" s="424"/>
      <c r="L1206" s="85"/>
    </row>
    <row r="1207" s="341" customFormat="1" ht="80.4" spans="1:12">
      <c r="A1207" s="43" t="s">
        <v>3000</v>
      </c>
      <c r="B1207" s="43" t="s">
        <v>3001</v>
      </c>
      <c r="C1207" s="69" t="s">
        <v>3002</v>
      </c>
      <c r="D1207" s="68" t="s">
        <v>203</v>
      </c>
      <c r="E1207" s="69" t="s">
        <v>16</v>
      </c>
      <c r="F1207" s="68" t="s">
        <v>34</v>
      </c>
      <c r="G1207" s="69" t="s">
        <v>16</v>
      </c>
      <c r="H1207" s="426">
        <v>350</v>
      </c>
      <c r="I1207" s="426">
        <v>280</v>
      </c>
      <c r="J1207" s="426">
        <v>245</v>
      </c>
      <c r="K1207" s="424" t="s">
        <v>44</v>
      </c>
      <c r="L1207" s="85"/>
    </row>
    <row r="1208" s="341" customFormat="1" ht="80.4" spans="1:12">
      <c r="A1208" s="43" t="s">
        <v>3003</v>
      </c>
      <c r="B1208" s="43" t="s">
        <v>3004</v>
      </c>
      <c r="C1208" s="69" t="s">
        <v>3002</v>
      </c>
      <c r="D1208" s="43" t="s">
        <v>203</v>
      </c>
      <c r="E1208" s="43" t="s">
        <v>16</v>
      </c>
      <c r="F1208" s="43" t="s">
        <v>256</v>
      </c>
      <c r="G1208" s="56" t="s">
        <v>3005</v>
      </c>
      <c r="H1208" s="43">
        <v>130</v>
      </c>
      <c r="I1208" s="43">
        <v>110</v>
      </c>
      <c r="J1208" s="43">
        <v>93</v>
      </c>
      <c r="K1208" s="424" t="s">
        <v>44</v>
      </c>
      <c r="L1208" s="85"/>
    </row>
    <row r="1209" s="341" customFormat="1" ht="80.4" spans="1:12">
      <c r="A1209" s="43" t="s">
        <v>3006</v>
      </c>
      <c r="B1209" s="43" t="s">
        <v>3007</v>
      </c>
      <c r="C1209" s="69" t="s">
        <v>3002</v>
      </c>
      <c r="D1209" s="68" t="s">
        <v>203</v>
      </c>
      <c r="E1209" s="69" t="s">
        <v>16</v>
      </c>
      <c r="F1209" s="68" t="s">
        <v>34</v>
      </c>
      <c r="G1209" s="69" t="s">
        <v>16</v>
      </c>
      <c r="H1209" s="426">
        <v>350</v>
      </c>
      <c r="I1209" s="426">
        <v>280</v>
      </c>
      <c r="J1209" s="426">
        <v>245</v>
      </c>
      <c r="K1209" s="424" t="s">
        <v>44</v>
      </c>
      <c r="L1209" s="85"/>
    </row>
    <row r="1210" s="341" customFormat="1" ht="80.4" spans="1:12">
      <c r="A1210" s="43" t="s">
        <v>3008</v>
      </c>
      <c r="B1210" s="43" t="s">
        <v>3009</v>
      </c>
      <c r="C1210" s="69" t="s">
        <v>3002</v>
      </c>
      <c r="D1210" s="68" t="s">
        <v>203</v>
      </c>
      <c r="E1210" s="69" t="s">
        <v>16</v>
      </c>
      <c r="F1210" s="68" t="s">
        <v>34</v>
      </c>
      <c r="G1210" s="69" t="s">
        <v>16</v>
      </c>
      <c r="H1210" s="426">
        <v>350</v>
      </c>
      <c r="I1210" s="426">
        <v>280</v>
      </c>
      <c r="J1210" s="426">
        <v>245</v>
      </c>
      <c r="K1210" s="424" t="s">
        <v>44</v>
      </c>
      <c r="L1210" s="85"/>
    </row>
    <row r="1211" s="341" customFormat="1" ht="80.4" spans="1:12">
      <c r="A1211" s="43" t="s">
        <v>3010</v>
      </c>
      <c r="B1211" s="43" t="s">
        <v>3011</v>
      </c>
      <c r="C1211" s="69" t="s">
        <v>3012</v>
      </c>
      <c r="D1211" s="68" t="s">
        <v>203</v>
      </c>
      <c r="E1211" s="69" t="s">
        <v>16</v>
      </c>
      <c r="F1211" s="68" t="s">
        <v>256</v>
      </c>
      <c r="G1211" s="69" t="s">
        <v>2994</v>
      </c>
      <c r="H1211" s="426">
        <v>350</v>
      </c>
      <c r="I1211" s="426">
        <v>280</v>
      </c>
      <c r="J1211" s="426">
        <v>245</v>
      </c>
      <c r="K1211" s="424" t="s">
        <v>44</v>
      </c>
      <c r="L1211" s="85"/>
    </row>
    <row r="1212" s="341" customFormat="1" ht="80.4" spans="1:12">
      <c r="A1212" s="43" t="s">
        <v>3013</v>
      </c>
      <c r="B1212" s="43" t="s">
        <v>3014</v>
      </c>
      <c r="C1212" s="69" t="s">
        <v>3002</v>
      </c>
      <c r="D1212" s="68" t="s">
        <v>203</v>
      </c>
      <c r="E1212" s="69" t="s">
        <v>16</v>
      </c>
      <c r="F1212" s="68" t="s">
        <v>256</v>
      </c>
      <c r="G1212" s="69" t="s">
        <v>2994</v>
      </c>
      <c r="H1212" s="426">
        <v>350</v>
      </c>
      <c r="I1212" s="426">
        <v>280</v>
      </c>
      <c r="J1212" s="426">
        <v>245</v>
      </c>
      <c r="K1212" s="424" t="s">
        <v>44</v>
      </c>
      <c r="L1212" s="85"/>
    </row>
    <row r="1213" s="341" customFormat="1" ht="94.8" spans="1:12">
      <c r="A1213" s="43" t="s">
        <v>3015</v>
      </c>
      <c r="B1213" s="43" t="s">
        <v>3016</v>
      </c>
      <c r="C1213" s="69" t="s">
        <v>3017</v>
      </c>
      <c r="D1213" s="68" t="s">
        <v>203</v>
      </c>
      <c r="E1213" s="69" t="s">
        <v>16</v>
      </c>
      <c r="F1213" s="68" t="s">
        <v>34</v>
      </c>
      <c r="G1213" s="69" t="s">
        <v>3018</v>
      </c>
      <c r="H1213" s="426">
        <v>320</v>
      </c>
      <c r="I1213" s="426">
        <v>260</v>
      </c>
      <c r="J1213" s="426">
        <v>220</v>
      </c>
      <c r="K1213" s="424" t="s">
        <v>44</v>
      </c>
      <c r="L1213" s="85"/>
    </row>
    <row r="1214" s="341" customFormat="1" ht="94.8" spans="1:12">
      <c r="A1214" s="43" t="s">
        <v>3019</v>
      </c>
      <c r="B1214" s="43" t="s">
        <v>3020</v>
      </c>
      <c r="C1214" s="69" t="s">
        <v>3017</v>
      </c>
      <c r="D1214" s="68" t="s">
        <v>203</v>
      </c>
      <c r="E1214" s="69" t="s">
        <v>16</v>
      </c>
      <c r="F1214" s="68" t="s">
        <v>34</v>
      </c>
      <c r="G1214" s="69" t="s">
        <v>3018</v>
      </c>
      <c r="H1214" s="426">
        <v>320</v>
      </c>
      <c r="I1214" s="426">
        <v>260</v>
      </c>
      <c r="J1214" s="426">
        <v>220</v>
      </c>
      <c r="K1214" s="424" t="s">
        <v>44</v>
      </c>
      <c r="L1214" s="85"/>
    </row>
    <row r="1215" s="341" customFormat="1" ht="48" spans="1:12">
      <c r="A1215" s="43" t="s">
        <v>3021</v>
      </c>
      <c r="B1215" s="43" t="s">
        <v>3022</v>
      </c>
      <c r="C1215" s="69" t="s">
        <v>3023</v>
      </c>
      <c r="D1215" s="68" t="s">
        <v>3024</v>
      </c>
      <c r="E1215" s="69" t="s">
        <v>16</v>
      </c>
      <c r="F1215" s="68" t="s">
        <v>34</v>
      </c>
      <c r="G1215" s="69" t="s">
        <v>16</v>
      </c>
      <c r="H1215" s="426">
        <v>60</v>
      </c>
      <c r="I1215" s="426">
        <v>48</v>
      </c>
      <c r="J1215" s="426">
        <v>42</v>
      </c>
      <c r="K1215" s="424" t="s">
        <v>88</v>
      </c>
      <c r="L1215" s="85"/>
    </row>
    <row r="1216" s="341" customFormat="1" ht="32.4" spans="1:12">
      <c r="A1216" s="43" t="s">
        <v>3025</v>
      </c>
      <c r="B1216" s="43" t="s">
        <v>3026</v>
      </c>
      <c r="C1216" s="69" t="s">
        <v>3027</v>
      </c>
      <c r="D1216" s="68" t="s">
        <v>3028</v>
      </c>
      <c r="E1216" s="69" t="s">
        <v>16</v>
      </c>
      <c r="F1216" s="68" t="s">
        <v>256</v>
      </c>
      <c r="G1216" s="69" t="s">
        <v>16</v>
      </c>
      <c r="H1216" s="426">
        <v>30</v>
      </c>
      <c r="I1216" s="426">
        <v>25</v>
      </c>
      <c r="J1216" s="426">
        <v>20</v>
      </c>
      <c r="K1216" s="424" t="s">
        <v>77</v>
      </c>
      <c r="L1216" s="85"/>
    </row>
    <row r="1217" s="341" customFormat="1" spans="1:12">
      <c r="A1217" s="43" t="s">
        <v>3029</v>
      </c>
      <c r="B1217" s="43" t="s">
        <v>3030</v>
      </c>
      <c r="C1217" s="69" t="s">
        <v>16</v>
      </c>
      <c r="D1217" s="68" t="s">
        <v>16</v>
      </c>
      <c r="E1217" s="69" t="s">
        <v>16</v>
      </c>
      <c r="F1217" s="68"/>
      <c r="G1217" s="69" t="s">
        <v>16</v>
      </c>
      <c r="H1217" s="426" t="s">
        <v>16</v>
      </c>
      <c r="I1217" s="426" t="s">
        <v>16</v>
      </c>
      <c r="J1217" s="426" t="s">
        <v>16</v>
      </c>
      <c r="K1217" s="424"/>
      <c r="L1217" s="85"/>
    </row>
    <row r="1218" s="341" customFormat="1" ht="80.4" spans="1:12">
      <c r="A1218" s="43" t="s">
        <v>3031</v>
      </c>
      <c r="B1218" s="43" t="s">
        <v>3032</v>
      </c>
      <c r="C1218" s="69" t="s">
        <v>2958</v>
      </c>
      <c r="D1218" s="68" t="s">
        <v>946</v>
      </c>
      <c r="E1218" s="69" t="s">
        <v>16</v>
      </c>
      <c r="F1218" s="68" t="s">
        <v>34</v>
      </c>
      <c r="G1218" s="69" t="s">
        <v>16</v>
      </c>
      <c r="H1218" s="426">
        <v>100</v>
      </c>
      <c r="I1218" s="426">
        <v>80</v>
      </c>
      <c r="J1218" s="426">
        <v>70</v>
      </c>
      <c r="K1218" s="424" t="s">
        <v>44</v>
      </c>
      <c r="L1218" s="85"/>
    </row>
    <row r="1219" s="341" customFormat="1" spans="1:12">
      <c r="A1219" s="43" t="s">
        <v>3033</v>
      </c>
      <c r="B1219" s="43" t="s">
        <v>3034</v>
      </c>
      <c r="C1219" s="69" t="s">
        <v>16</v>
      </c>
      <c r="D1219" s="68" t="s">
        <v>16</v>
      </c>
      <c r="E1219" s="69" t="s">
        <v>16</v>
      </c>
      <c r="F1219" s="68"/>
      <c r="G1219" s="69" t="s">
        <v>16</v>
      </c>
      <c r="H1219" s="426" t="s">
        <v>16</v>
      </c>
      <c r="I1219" s="426" t="s">
        <v>16</v>
      </c>
      <c r="J1219" s="426" t="s">
        <v>16</v>
      </c>
      <c r="K1219" s="424"/>
      <c r="L1219" s="85"/>
    </row>
    <row r="1220" s="341" customFormat="1" spans="1:12">
      <c r="A1220" s="43" t="s">
        <v>16</v>
      </c>
      <c r="B1220" s="56" t="s">
        <v>3035</v>
      </c>
      <c r="C1220" s="56"/>
      <c r="D1220" s="56"/>
      <c r="E1220" s="56"/>
      <c r="F1220" s="56"/>
      <c r="G1220" s="56"/>
      <c r="H1220" s="56"/>
      <c r="I1220" s="56"/>
      <c r="J1220" s="56"/>
      <c r="K1220" s="424"/>
      <c r="L1220" s="85"/>
    </row>
    <row r="1221" s="341" customFormat="1" spans="1:12">
      <c r="A1221" s="43" t="s">
        <v>3036</v>
      </c>
      <c r="B1221" s="43" t="s">
        <v>3037</v>
      </c>
      <c r="C1221" s="69" t="s">
        <v>16</v>
      </c>
      <c r="D1221" s="68" t="s">
        <v>16</v>
      </c>
      <c r="E1221" s="69" t="s">
        <v>16</v>
      </c>
      <c r="F1221" s="68"/>
      <c r="G1221" s="69" t="s">
        <v>16</v>
      </c>
      <c r="H1221" s="426" t="s">
        <v>16</v>
      </c>
      <c r="I1221" s="426" t="s">
        <v>16</v>
      </c>
      <c r="J1221" s="426" t="s">
        <v>16</v>
      </c>
      <c r="K1221" s="424"/>
      <c r="L1221" s="85"/>
    </row>
    <row r="1222" s="341" customFormat="1" spans="1:12">
      <c r="A1222" s="43" t="s">
        <v>3038</v>
      </c>
      <c r="B1222" s="43" t="s">
        <v>3039</v>
      </c>
      <c r="C1222" s="69" t="s">
        <v>16</v>
      </c>
      <c r="D1222" s="68" t="s">
        <v>16</v>
      </c>
      <c r="E1222" s="69" t="s">
        <v>16</v>
      </c>
      <c r="F1222" s="68"/>
      <c r="G1222" s="69" t="s">
        <v>16</v>
      </c>
      <c r="H1222" s="426" t="s">
        <v>16</v>
      </c>
      <c r="I1222" s="426" t="s">
        <v>16</v>
      </c>
      <c r="J1222" s="426" t="s">
        <v>16</v>
      </c>
      <c r="K1222" s="424"/>
      <c r="L1222" s="85"/>
    </row>
    <row r="1223" s="341" customFormat="1" ht="31.2" spans="1:12">
      <c r="A1223" s="43" t="s">
        <v>3040</v>
      </c>
      <c r="B1223" s="43" t="s">
        <v>3041</v>
      </c>
      <c r="C1223" s="69" t="s">
        <v>3042</v>
      </c>
      <c r="D1223" s="68" t="s">
        <v>16</v>
      </c>
      <c r="E1223" s="69"/>
      <c r="F1223" s="68"/>
      <c r="G1223" s="69"/>
      <c r="H1223" s="426"/>
      <c r="I1223" s="426"/>
      <c r="J1223" s="426"/>
      <c r="K1223" s="424"/>
      <c r="L1223" s="85"/>
    </row>
    <row r="1224" s="341" customFormat="1" ht="46.8" spans="1:12">
      <c r="A1224" s="43" t="s">
        <v>3043</v>
      </c>
      <c r="B1224" s="43" t="s">
        <v>3044</v>
      </c>
      <c r="C1224" s="69" t="s">
        <v>3045</v>
      </c>
      <c r="D1224" s="68" t="s">
        <v>3046</v>
      </c>
      <c r="E1224" s="69" t="s">
        <v>3047</v>
      </c>
      <c r="F1224" s="68" t="s">
        <v>34</v>
      </c>
      <c r="G1224" s="69"/>
      <c r="H1224" s="426">
        <v>2100</v>
      </c>
      <c r="I1224" s="426">
        <v>1785</v>
      </c>
      <c r="J1224" s="426">
        <v>1575</v>
      </c>
      <c r="K1224" s="452" t="s">
        <v>88</v>
      </c>
      <c r="L1224" s="85"/>
    </row>
    <row r="1225" s="341" customFormat="1" ht="49.2" spans="1:12">
      <c r="A1225" s="43" t="s">
        <v>3048</v>
      </c>
      <c r="B1225" s="43" t="s">
        <v>3049</v>
      </c>
      <c r="C1225" s="69" t="s">
        <v>3050</v>
      </c>
      <c r="D1225" s="68" t="s">
        <v>3046</v>
      </c>
      <c r="E1225" s="69" t="s">
        <v>3047</v>
      </c>
      <c r="F1225" s="68" t="s">
        <v>34</v>
      </c>
      <c r="G1225" s="69" t="s">
        <v>16</v>
      </c>
      <c r="H1225" s="426">
        <v>2500</v>
      </c>
      <c r="I1225" s="426">
        <v>2125</v>
      </c>
      <c r="J1225" s="426">
        <v>1875</v>
      </c>
      <c r="K1225" s="452" t="s">
        <v>88</v>
      </c>
      <c r="L1225" s="85"/>
    </row>
    <row r="1226" s="341" customFormat="1" ht="46.8" spans="1:12">
      <c r="A1226" s="43" t="s">
        <v>3051</v>
      </c>
      <c r="B1226" s="43" t="s">
        <v>3052</v>
      </c>
      <c r="C1226" s="69" t="s">
        <v>3053</v>
      </c>
      <c r="D1226" s="68" t="s">
        <v>3054</v>
      </c>
      <c r="E1226" s="69" t="s">
        <v>3047</v>
      </c>
      <c r="F1226" s="68" t="s">
        <v>34</v>
      </c>
      <c r="G1226" s="69" t="s">
        <v>16</v>
      </c>
      <c r="H1226" s="426">
        <v>2000</v>
      </c>
      <c r="I1226" s="426">
        <v>1700</v>
      </c>
      <c r="J1226" s="426">
        <v>1500</v>
      </c>
      <c r="K1226" s="452" t="s">
        <v>88</v>
      </c>
      <c r="L1226" s="85"/>
    </row>
    <row r="1227" s="341" customFormat="1" ht="46.8" spans="1:12">
      <c r="A1227" s="43" t="s">
        <v>3055</v>
      </c>
      <c r="B1227" s="43" t="s">
        <v>3056</v>
      </c>
      <c r="C1227" s="69" t="s">
        <v>3057</v>
      </c>
      <c r="D1227" s="68" t="s">
        <v>3054</v>
      </c>
      <c r="E1227" s="69" t="s">
        <v>16</v>
      </c>
      <c r="F1227" s="68" t="s">
        <v>34</v>
      </c>
      <c r="G1227" s="69" t="s">
        <v>16</v>
      </c>
      <c r="H1227" s="426">
        <v>430</v>
      </c>
      <c r="I1227" s="426">
        <v>365</v>
      </c>
      <c r="J1227" s="426">
        <v>320</v>
      </c>
      <c r="K1227" s="452" t="s">
        <v>88</v>
      </c>
      <c r="L1227" s="85"/>
    </row>
    <row r="1228" s="341" customFormat="1" ht="48" spans="1:12">
      <c r="A1228" s="43" t="s">
        <v>3058</v>
      </c>
      <c r="B1228" s="43" t="s">
        <v>3059</v>
      </c>
      <c r="C1228" s="69" t="s">
        <v>3060</v>
      </c>
      <c r="D1228" s="68" t="s">
        <v>3054</v>
      </c>
      <c r="E1228" s="69" t="s">
        <v>3061</v>
      </c>
      <c r="F1228" s="68" t="s">
        <v>34</v>
      </c>
      <c r="G1228" s="69" t="s">
        <v>16</v>
      </c>
      <c r="H1228" s="426">
        <v>1100</v>
      </c>
      <c r="I1228" s="426">
        <v>935</v>
      </c>
      <c r="J1228" s="426">
        <v>825</v>
      </c>
      <c r="K1228" s="452" t="s">
        <v>88</v>
      </c>
      <c r="L1228" s="85"/>
    </row>
    <row r="1229" s="341" customFormat="1" ht="49.2" spans="1:12">
      <c r="A1229" s="43" t="s">
        <v>3062</v>
      </c>
      <c r="B1229" s="43" t="s">
        <v>3063</v>
      </c>
      <c r="C1229" s="69" t="s">
        <v>3064</v>
      </c>
      <c r="D1229" s="68" t="s">
        <v>3065</v>
      </c>
      <c r="E1229" s="69" t="s">
        <v>3047</v>
      </c>
      <c r="F1229" s="68" t="s">
        <v>34</v>
      </c>
      <c r="G1229" s="69" t="s">
        <v>16</v>
      </c>
      <c r="H1229" s="426">
        <v>300</v>
      </c>
      <c r="I1229" s="426">
        <v>255</v>
      </c>
      <c r="J1229" s="426">
        <v>225</v>
      </c>
      <c r="K1229" s="452" t="s">
        <v>88</v>
      </c>
      <c r="L1229" s="85"/>
    </row>
    <row r="1230" s="341" customFormat="1" ht="32.4" spans="1:12">
      <c r="A1230" s="43" t="s">
        <v>3066</v>
      </c>
      <c r="B1230" s="43" t="s">
        <v>3067</v>
      </c>
      <c r="C1230" s="69" t="s">
        <v>3068</v>
      </c>
      <c r="D1230" s="68" t="s">
        <v>3069</v>
      </c>
      <c r="E1230" s="69" t="s">
        <v>16</v>
      </c>
      <c r="F1230" s="68" t="s">
        <v>3070</v>
      </c>
      <c r="G1230" s="69" t="s">
        <v>16</v>
      </c>
      <c r="H1230" s="425">
        <v>250</v>
      </c>
      <c r="I1230" s="425">
        <v>200</v>
      </c>
      <c r="J1230" s="425">
        <v>175</v>
      </c>
      <c r="K1230" s="452" t="s">
        <v>44</v>
      </c>
      <c r="L1230" s="85"/>
    </row>
    <row r="1231" s="341" customFormat="1" spans="1:12">
      <c r="A1231" s="43" t="s">
        <v>3071</v>
      </c>
      <c r="B1231" s="43" t="s">
        <v>3030</v>
      </c>
      <c r="C1231" s="69" t="s">
        <v>16</v>
      </c>
      <c r="D1231" s="68" t="s">
        <v>16</v>
      </c>
      <c r="E1231" s="69" t="s">
        <v>16</v>
      </c>
      <c r="F1231" s="68" t="s">
        <v>16</v>
      </c>
      <c r="G1231" s="69" t="s">
        <v>16</v>
      </c>
      <c r="H1231" s="426" t="s">
        <v>16</v>
      </c>
      <c r="I1231" s="426" t="s">
        <v>16</v>
      </c>
      <c r="J1231" s="426" t="s">
        <v>16</v>
      </c>
      <c r="K1231" s="452"/>
      <c r="L1231" s="85"/>
    </row>
    <row r="1232" s="341" customFormat="1" ht="31.2" spans="1:12">
      <c r="A1232" s="43" t="s">
        <v>3072</v>
      </c>
      <c r="B1232" s="43" t="s">
        <v>3073</v>
      </c>
      <c r="C1232" s="69" t="s">
        <v>16</v>
      </c>
      <c r="D1232" s="68" t="s">
        <v>16</v>
      </c>
      <c r="E1232" s="69" t="s">
        <v>16</v>
      </c>
      <c r="F1232" s="68" t="s">
        <v>16</v>
      </c>
      <c r="G1232" s="69" t="s">
        <v>16</v>
      </c>
      <c r="H1232" s="426" t="s">
        <v>16</v>
      </c>
      <c r="I1232" s="426" t="s">
        <v>16</v>
      </c>
      <c r="J1232" s="426" t="s">
        <v>16</v>
      </c>
      <c r="K1232" s="452"/>
      <c r="L1232" s="85"/>
    </row>
    <row r="1233" s="341" customFormat="1" spans="1:12">
      <c r="A1233" s="43" t="s">
        <v>3074</v>
      </c>
      <c r="B1233" s="43" t="s">
        <v>3030</v>
      </c>
      <c r="C1233" s="69" t="s">
        <v>16</v>
      </c>
      <c r="D1233" s="68" t="s">
        <v>16</v>
      </c>
      <c r="E1233" s="69" t="s">
        <v>16</v>
      </c>
      <c r="F1233" s="68" t="s">
        <v>16</v>
      </c>
      <c r="G1233" s="69" t="s">
        <v>16</v>
      </c>
      <c r="H1233" s="426" t="s">
        <v>16</v>
      </c>
      <c r="I1233" s="426" t="s">
        <v>16</v>
      </c>
      <c r="J1233" s="426" t="s">
        <v>16</v>
      </c>
      <c r="K1233" s="452"/>
      <c r="L1233" s="85"/>
    </row>
    <row r="1234" s="341" customFormat="1" spans="1:12">
      <c r="A1234" s="43" t="s">
        <v>3075</v>
      </c>
      <c r="B1234" s="43" t="s">
        <v>3076</v>
      </c>
      <c r="C1234" s="69" t="s">
        <v>16</v>
      </c>
      <c r="D1234" s="68" t="s">
        <v>16</v>
      </c>
      <c r="E1234" s="69" t="s">
        <v>16</v>
      </c>
      <c r="F1234" s="68" t="s">
        <v>16</v>
      </c>
      <c r="G1234" s="69" t="s">
        <v>16</v>
      </c>
      <c r="H1234" s="426" t="s">
        <v>16</v>
      </c>
      <c r="I1234" s="426" t="s">
        <v>16</v>
      </c>
      <c r="J1234" s="426" t="s">
        <v>16</v>
      </c>
      <c r="K1234" s="452"/>
      <c r="L1234" s="85"/>
    </row>
    <row r="1235" s="341" customFormat="1" spans="1:12">
      <c r="A1235" s="43" t="s">
        <v>3077</v>
      </c>
      <c r="B1235" s="43" t="s">
        <v>3078</v>
      </c>
      <c r="C1235" s="69" t="s">
        <v>16</v>
      </c>
      <c r="D1235" s="68" t="s">
        <v>16</v>
      </c>
      <c r="E1235" s="69" t="s">
        <v>16</v>
      </c>
      <c r="F1235" s="68" t="s">
        <v>16</v>
      </c>
      <c r="G1235" s="69" t="s">
        <v>16</v>
      </c>
      <c r="H1235" s="426" t="s">
        <v>16</v>
      </c>
      <c r="I1235" s="426" t="s">
        <v>16</v>
      </c>
      <c r="J1235" s="426" t="s">
        <v>16</v>
      </c>
      <c r="K1235" s="452"/>
      <c r="L1235" s="85"/>
    </row>
    <row r="1236" s="341" customFormat="1" spans="1:12">
      <c r="A1236" s="43" t="s">
        <v>3079</v>
      </c>
      <c r="B1236" s="43" t="s">
        <v>3030</v>
      </c>
      <c r="C1236" s="69" t="s">
        <v>16</v>
      </c>
      <c r="D1236" s="68" t="s">
        <v>16</v>
      </c>
      <c r="E1236" s="69" t="s">
        <v>16</v>
      </c>
      <c r="F1236" s="68" t="s">
        <v>16</v>
      </c>
      <c r="G1236" s="69" t="s">
        <v>16</v>
      </c>
      <c r="H1236" s="426" t="s">
        <v>16</v>
      </c>
      <c r="I1236" s="426" t="s">
        <v>16</v>
      </c>
      <c r="J1236" s="426" t="s">
        <v>16</v>
      </c>
      <c r="K1236" s="452"/>
      <c r="L1236" s="85"/>
    </row>
    <row r="1237" s="341" customFormat="1" spans="1:12">
      <c r="A1237" s="43" t="s">
        <v>3080</v>
      </c>
      <c r="B1237" s="43" t="s">
        <v>3081</v>
      </c>
      <c r="C1237" s="69" t="s">
        <v>16</v>
      </c>
      <c r="D1237" s="68" t="s">
        <v>16</v>
      </c>
      <c r="E1237" s="69" t="s">
        <v>16</v>
      </c>
      <c r="F1237" s="68" t="s">
        <v>16</v>
      </c>
      <c r="G1237" s="69" t="s">
        <v>16</v>
      </c>
      <c r="H1237" s="426" t="s">
        <v>16</v>
      </c>
      <c r="I1237" s="426" t="s">
        <v>16</v>
      </c>
      <c r="J1237" s="426" t="s">
        <v>16</v>
      </c>
      <c r="K1237" s="452"/>
      <c r="L1237" s="85"/>
    </row>
    <row r="1238" s="341" customFormat="1" spans="1:12">
      <c r="A1238" s="43" t="s">
        <v>3082</v>
      </c>
      <c r="B1238" s="43" t="s">
        <v>3083</v>
      </c>
      <c r="C1238" s="69" t="s">
        <v>16</v>
      </c>
      <c r="D1238" s="68" t="s">
        <v>16</v>
      </c>
      <c r="E1238" s="69" t="s">
        <v>16</v>
      </c>
      <c r="F1238" s="68" t="s">
        <v>16</v>
      </c>
      <c r="G1238" s="69" t="s">
        <v>16</v>
      </c>
      <c r="H1238" s="426" t="s">
        <v>16</v>
      </c>
      <c r="I1238" s="426" t="s">
        <v>16</v>
      </c>
      <c r="J1238" s="426" t="s">
        <v>16</v>
      </c>
      <c r="K1238" s="452"/>
      <c r="L1238" s="85"/>
    </row>
    <row r="1239" s="341" customFormat="1" ht="50.4" spans="1:12">
      <c r="A1239" s="43" t="s">
        <v>3084</v>
      </c>
      <c r="B1239" s="43" t="s">
        <v>3085</v>
      </c>
      <c r="C1239" s="69" t="s">
        <v>3086</v>
      </c>
      <c r="D1239" s="68" t="s">
        <v>16</v>
      </c>
      <c r="E1239" s="69" t="s">
        <v>16</v>
      </c>
      <c r="F1239" s="68" t="s">
        <v>3087</v>
      </c>
      <c r="G1239" s="69" t="s">
        <v>16</v>
      </c>
      <c r="H1239" s="426">
        <v>100</v>
      </c>
      <c r="I1239" s="426">
        <v>80</v>
      </c>
      <c r="J1239" s="426">
        <v>70</v>
      </c>
      <c r="K1239" s="452" t="s">
        <v>88</v>
      </c>
      <c r="L1239" s="85"/>
    </row>
    <row r="1240" s="341" customFormat="1" ht="50.4" spans="1:12">
      <c r="A1240" s="43" t="s">
        <v>3088</v>
      </c>
      <c r="B1240" s="43" t="s">
        <v>3089</v>
      </c>
      <c r="C1240" s="69" t="s">
        <v>3090</v>
      </c>
      <c r="D1240" s="68" t="s">
        <v>16</v>
      </c>
      <c r="E1240" s="69" t="s">
        <v>16</v>
      </c>
      <c r="F1240" s="68" t="s">
        <v>3087</v>
      </c>
      <c r="G1240" s="69" t="s">
        <v>16</v>
      </c>
      <c r="H1240" s="426">
        <v>130</v>
      </c>
      <c r="I1240" s="426">
        <v>105</v>
      </c>
      <c r="J1240" s="426">
        <v>90</v>
      </c>
      <c r="K1240" s="452" t="s">
        <v>88</v>
      </c>
      <c r="L1240" s="85"/>
    </row>
    <row r="1241" s="341" customFormat="1" spans="1:12">
      <c r="A1241" s="43" t="s">
        <v>3091</v>
      </c>
      <c r="B1241" s="43" t="s">
        <v>3092</v>
      </c>
      <c r="C1241" s="69" t="s">
        <v>16</v>
      </c>
      <c r="D1241" s="68" t="s">
        <v>16</v>
      </c>
      <c r="E1241" s="69" t="s">
        <v>16</v>
      </c>
      <c r="F1241" s="68" t="s">
        <v>16</v>
      </c>
      <c r="G1241" s="69" t="s">
        <v>16</v>
      </c>
      <c r="H1241" s="426" t="s">
        <v>16</v>
      </c>
      <c r="I1241" s="426" t="s">
        <v>16</v>
      </c>
      <c r="J1241" s="426" t="s">
        <v>16</v>
      </c>
      <c r="K1241" s="452"/>
      <c r="L1241" s="85"/>
    </row>
    <row r="1242" s="341" customFormat="1" spans="1:12">
      <c r="A1242" s="43" t="s">
        <v>3093</v>
      </c>
      <c r="B1242" s="43" t="s">
        <v>3094</v>
      </c>
      <c r="C1242" s="69" t="s">
        <v>16</v>
      </c>
      <c r="D1242" s="68" t="s">
        <v>16</v>
      </c>
      <c r="E1242" s="69" t="s">
        <v>16</v>
      </c>
      <c r="F1242" s="68" t="s">
        <v>16</v>
      </c>
      <c r="G1242" s="69" t="s">
        <v>16</v>
      </c>
      <c r="H1242" s="426" t="s">
        <v>16</v>
      </c>
      <c r="I1242" s="426" t="s">
        <v>16</v>
      </c>
      <c r="J1242" s="426" t="s">
        <v>16</v>
      </c>
      <c r="K1242" s="452"/>
      <c r="L1242" s="85"/>
    </row>
    <row r="1243" s="341" customFormat="1" spans="1:12">
      <c r="A1243" s="43" t="s">
        <v>16</v>
      </c>
      <c r="B1243" s="65"/>
      <c r="C1243" s="56" t="s">
        <v>3095</v>
      </c>
      <c r="D1243" s="43"/>
      <c r="E1243" s="357"/>
      <c r="F1243" s="357"/>
      <c r="G1243" s="56"/>
      <c r="H1243" s="357"/>
      <c r="I1243" s="357"/>
      <c r="J1243" s="357"/>
      <c r="K1243" s="452"/>
      <c r="L1243" s="85"/>
    </row>
    <row r="1244" s="341" customFormat="1" ht="31.2" spans="1:12">
      <c r="A1244" s="43" t="s">
        <v>3096</v>
      </c>
      <c r="B1244" s="43" t="s">
        <v>3097</v>
      </c>
      <c r="C1244" s="69" t="s">
        <v>16</v>
      </c>
      <c r="D1244" s="68" t="s">
        <v>16</v>
      </c>
      <c r="E1244" s="69" t="s">
        <v>16</v>
      </c>
      <c r="F1244" s="68" t="s">
        <v>16</v>
      </c>
      <c r="G1244" s="69" t="s">
        <v>16</v>
      </c>
      <c r="H1244" s="426" t="s">
        <v>16</v>
      </c>
      <c r="I1244" s="426" t="s">
        <v>16</v>
      </c>
      <c r="J1244" s="426" t="s">
        <v>16</v>
      </c>
      <c r="K1244" s="452"/>
      <c r="L1244" s="85"/>
    </row>
    <row r="1245" s="341" customFormat="1" spans="1:12">
      <c r="A1245" s="43" t="s">
        <v>3098</v>
      </c>
      <c r="B1245" s="43" t="s">
        <v>3099</v>
      </c>
      <c r="C1245" s="69" t="s">
        <v>16</v>
      </c>
      <c r="D1245" s="68" t="s">
        <v>16</v>
      </c>
      <c r="E1245" s="69" t="s">
        <v>16</v>
      </c>
      <c r="F1245" s="68" t="s">
        <v>16</v>
      </c>
      <c r="G1245" s="69" t="s">
        <v>16</v>
      </c>
      <c r="H1245" s="426" t="s">
        <v>16</v>
      </c>
      <c r="I1245" s="426" t="s">
        <v>16</v>
      </c>
      <c r="J1245" s="426" t="s">
        <v>16</v>
      </c>
      <c r="K1245" s="452"/>
      <c r="L1245" s="85"/>
    </row>
    <row r="1246" s="341" customFormat="1" spans="1:12">
      <c r="A1246" s="43" t="s">
        <v>3100</v>
      </c>
      <c r="B1246" s="43" t="s">
        <v>3101</v>
      </c>
      <c r="C1246" s="69" t="s">
        <v>16</v>
      </c>
      <c r="D1246" s="68" t="s">
        <v>16</v>
      </c>
      <c r="E1246" s="69" t="s">
        <v>16</v>
      </c>
      <c r="F1246" s="68" t="s">
        <v>16</v>
      </c>
      <c r="G1246" s="69" t="s">
        <v>16</v>
      </c>
      <c r="H1246" s="426" t="s">
        <v>16</v>
      </c>
      <c r="I1246" s="426" t="s">
        <v>16</v>
      </c>
      <c r="J1246" s="426" t="s">
        <v>16</v>
      </c>
      <c r="K1246" s="452"/>
      <c r="L1246" s="85"/>
    </row>
    <row r="1247" s="341" customFormat="1" ht="32.4" spans="1:12">
      <c r="A1247" s="43" t="s">
        <v>3102</v>
      </c>
      <c r="B1247" s="43" t="s">
        <v>3103</v>
      </c>
      <c r="C1247" s="69" t="s">
        <v>3104</v>
      </c>
      <c r="D1247" s="68" t="s">
        <v>16</v>
      </c>
      <c r="E1247" s="69" t="s">
        <v>16</v>
      </c>
      <c r="F1247" s="68" t="s">
        <v>3070</v>
      </c>
      <c r="G1247" s="69" t="s">
        <v>16</v>
      </c>
      <c r="H1247" s="426">
        <v>80</v>
      </c>
      <c r="I1247" s="426">
        <v>65</v>
      </c>
      <c r="J1247" s="426">
        <v>55</v>
      </c>
      <c r="K1247" s="452" t="s">
        <v>88</v>
      </c>
      <c r="L1247" s="85"/>
    </row>
    <row r="1248" s="341" customFormat="1" ht="32.4" spans="1:12">
      <c r="A1248" s="43" t="s">
        <v>3105</v>
      </c>
      <c r="B1248" s="43" t="s">
        <v>3106</v>
      </c>
      <c r="C1248" s="69" t="s">
        <v>3107</v>
      </c>
      <c r="D1248" s="68" t="s">
        <v>16</v>
      </c>
      <c r="E1248" s="69" t="s">
        <v>16</v>
      </c>
      <c r="F1248" s="68" t="s">
        <v>3108</v>
      </c>
      <c r="G1248" s="69" t="s">
        <v>16</v>
      </c>
      <c r="H1248" s="426">
        <v>30</v>
      </c>
      <c r="I1248" s="426">
        <v>25</v>
      </c>
      <c r="J1248" s="426">
        <v>20</v>
      </c>
      <c r="K1248" s="452" t="s">
        <v>88</v>
      </c>
      <c r="L1248" s="85"/>
    </row>
    <row r="1249" s="341" customFormat="1" ht="32.4" spans="1:12">
      <c r="A1249" s="43" t="s">
        <v>3109</v>
      </c>
      <c r="B1249" s="43" t="s">
        <v>3110</v>
      </c>
      <c r="C1249" s="69" t="s">
        <v>3111</v>
      </c>
      <c r="D1249" s="68" t="s">
        <v>16</v>
      </c>
      <c r="E1249" s="69" t="s">
        <v>16</v>
      </c>
      <c r="F1249" s="68" t="s">
        <v>3108</v>
      </c>
      <c r="G1249" s="69" t="s">
        <v>16</v>
      </c>
      <c r="H1249" s="426">
        <v>30</v>
      </c>
      <c r="I1249" s="426">
        <v>25</v>
      </c>
      <c r="J1249" s="426">
        <v>20</v>
      </c>
      <c r="K1249" s="452" t="s">
        <v>88</v>
      </c>
      <c r="L1249" s="85"/>
    </row>
    <row r="1250" s="341" customFormat="1" ht="32.4" spans="1:12">
      <c r="A1250" s="43" t="s">
        <v>3112</v>
      </c>
      <c r="B1250" s="43" t="s">
        <v>3113</v>
      </c>
      <c r="C1250" s="69" t="s">
        <v>3114</v>
      </c>
      <c r="D1250" s="68" t="s">
        <v>16</v>
      </c>
      <c r="E1250" s="69" t="s">
        <v>16</v>
      </c>
      <c r="F1250" s="68" t="s">
        <v>34</v>
      </c>
      <c r="G1250" s="69" t="s">
        <v>16</v>
      </c>
      <c r="H1250" s="426">
        <v>60</v>
      </c>
      <c r="I1250" s="426">
        <v>48</v>
      </c>
      <c r="J1250" s="426">
        <v>42</v>
      </c>
      <c r="K1250" s="452" t="s">
        <v>88</v>
      </c>
      <c r="L1250" s="85"/>
    </row>
    <row r="1251" s="341" customFormat="1" spans="1:12">
      <c r="A1251" s="43" t="s">
        <v>3115</v>
      </c>
      <c r="B1251" s="43" t="s">
        <v>3116</v>
      </c>
      <c r="C1251" s="69" t="s">
        <v>16</v>
      </c>
      <c r="D1251" s="68" t="s">
        <v>16</v>
      </c>
      <c r="E1251" s="69" t="s">
        <v>16</v>
      </c>
      <c r="F1251" s="68" t="s">
        <v>16</v>
      </c>
      <c r="G1251" s="69" t="s">
        <v>16</v>
      </c>
      <c r="H1251" s="426" t="s">
        <v>16</v>
      </c>
      <c r="I1251" s="426" t="s">
        <v>16</v>
      </c>
      <c r="J1251" s="426" t="s">
        <v>16</v>
      </c>
      <c r="K1251" s="452"/>
      <c r="L1251" s="85"/>
    </row>
    <row r="1252" s="341" customFormat="1" ht="172" customHeight="1" spans="1:12">
      <c r="A1252" s="43" t="s">
        <v>16</v>
      </c>
      <c r="B1252" s="56" t="s">
        <v>3117</v>
      </c>
      <c r="C1252" s="56"/>
      <c r="D1252" s="56"/>
      <c r="E1252" s="56"/>
      <c r="F1252" s="56"/>
      <c r="G1252" s="56"/>
      <c r="H1252" s="56"/>
      <c r="I1252" s="56"/>
      <c r="J1252" s="56"/>
      <c r="K1252" s="452"/>
      <c r="L1252" s="85"/>
    </row>
    <row r="1253" s="341" customFormat="1" spans="1:12">
      <c r="A1253" s="43" t="s">
        <v>3118</v>
      </c>
      <c r="B1253" s="43" t="s">
        <v>3119</v>
      </c>
      <c r="C1253" s="69" t="s">
        <v>16</v>
      </c>
      <c r="D1253" s="68" t="s">
        <v>16</v>
      </c>
      <c r="E1253" s="69" t="s">
        <v>16</v>
      </c>
      <c r="F1253" s="68" t="s">
        <v>16</v>
      </c>
      <c r="G1253" s="69" t="s">
        <v>16</v>
      </c>
      <c r="H1253" s="426" t="s">
        <v>16</v>
      </c>
      <c r="I1253" s="426" t="s">
        <v>16</v>
      </c>
      <c r="J1253" s="426" t="s">
        <v>16</v>
      </c>
      <c r="K1253" s="452"/>
      <c r="L1253" s="85"/>
    </row>
    <row r="1254" s="341" customFormat="1" ht="82.8" spans="1:12">
      <c r="A1254" s="43" t="s">
        <v>3120</v>
      </c>
      <c r="B1254" s="43" t="s">
        <v>3121</v>
      </c>
      <c r="C1254" s="69" t="s">
        <v>3122</v>
      </c>
      <c r="D1254" s="68" t="s">
        <v>108</v>
      </c>
      <c r="E1254" s="69" t="s">
        <v>16</v>
      </c>
      <c r="F1254" s="68" t="s">
        <v>34</v>
      </c>
      <c r="G1254" s="69" t="s">
        <v>16</v>
      </c>
      <c r="H1254" s="425">
        <v>80</v>
      </c>
      <c r="I1254" s="425">
        <v>65</v>
      </c>
      <c r="J1254" s="425">
        <v>55</v>
      </c>
      <c r="K1254" s="452" t="s">
        <v>88</v>
      </c>
      <c r="L1254" s="85"/>
    </row>
    <row r="1255" s="341" customFormat="1" ht="32.4" spans="1:12">
      <c r="A1255" s="43" t="s">
        <v>3123</v>
      </c>
      <c r="B1255" s="43" t="s">
        <v>3124</v>
      </c>
      <c r="C1255" s="69" t="s">
        <v>3125</v>
      </c>
      <c r="D1255" s="68" t="s">
        <v>108</v>
      </c>
      <c r="E1255" s="69" t="s">
        <v>16</v>
      </c>
      <c r="F1255" s="68" t="s">
        <v>34</v>
      </c>
      <c r="G1255" s="69" t="s">
        <v>16</v>
      </c>
      <c r="H1255" s="426">
        <v>10</v>
      </c>
      <c r="I1255" s="426">
        <v>8</v>
      </c>
      <c r="J1255" s="426">
        <v>7</v>
      </c>
      <c r="K1255" s="452" t="s">
        <v>77</v>
      </c>
      <c r="L1255" s="85"/>
    </row>
    <row r="1256" s="341" customFormat="1" ht="48" spans="1:12">
      <c r="A1256" s="43" t="s">
        <v>3126</v>
      </c>
      <c r="B1256" s="43" t="s">
        <v>3127</v>
      </c>
      <c r="C1256" s="69" t="s">
        <v>3128</v>
      </c>
      <c r="D1256" s="68" t="s">
        <v>108</v>
      </c>
      <c r="E1256" s="69" t="s">
        <v>16</v>
      </c>
      <c r="F1256" s="68" t="s">
        <v>109</v>
      </c>
      <c r="G1256" s="69" t="s">
        <v>16</v>
      </c>
      <c r="H1256" s="426">
        <v>20</v>
      </c>
      <c r="I1256" s="426">
        <v>16</v>
      </c>
      <c r="J1256" s="426">
        <v>14</v>
      </c>
      <c r="K1256" s="452" t="s">
        <v>88</v>
      </c>
      <c r="L1256" s="85"/>
    </row>
    <row r="1257" s="341" customFormat="1" ht="196.8" spans="1:12">
      <c r="A1257" s="43" t="s">
        <v>3129</v>
      </c>
      <c r="B1257" s="43" t="s">
        <v>3130</v>
      </c>
      <c r="C1257" s="69" t="s">
        <v>3131</v>
      </c>
      <c r="D1257" s="68" t="s">
        <v>16</v>
      </c>
      <c r="E1257" s="69" t="s">
        <v>16</v>
      </c>
      <c r="F1257" s="68" t="s">
        <v>34</v>
      </c>
      <c r="G1257" s="69" t="s">
        <v>16</v>
      </c>
      <c r="H1257" s="426">
        <v>20</v>
      </c>
      <c r="I1257" s="426">
        <v>16</v>
      </c>
      <c r="J1257" s="426">
        <v>14</v>
      </c>
      <c r="K1257" s="452" t="s">
        <v>77</v>
      </c>
      <c r="L1257" s="85"/>
    </row>
    <row r="1258" s="341" customFormat="1" ht="33.6" spans="1:12">
      <c r="A1258" s="43" t="s">
        <v>3132</v>
      </c>
      <c r="B1258" s="43" t="s">
        <v>3133</v>
      </c>
      <c r="C1258" s="69" t="s">
        <v>3134</v>
      </c>
      <c r="D1258" s="68" t="s">
        <v>16</v>
      </c>
      <c r="E1258" s="69" t="s">
        <v>16</v>
      </c>
      <c r="F1258" s="68" t="s">
        <v>34</v>
      </c>
      <c r="G1258" s="69" t="s">
        <v>16</v>
      </c>
      <c r="H1258" s="426">
        <v>20</v>
      </c>
      <c r="I1258" s="426">
        <v>16</v>
      </c>
      <c r="J1258" s="426">
        <v>14</v>
      </c>
      <c r="K1258" s="452" t="s">
        <v>77</v>
      </c>
      <c r="L1258" s="85"/>
    </row>
    <row r="1259" s="341" customFormat="1" spans="1:12">
      <c r="A1259" s="43" t="s">
        <v>3135</v>
      </c>
      <c r="B1259" s="43" t="s">
        <v>3136</v>
      </c>
      <c r="C1259" s="69" t="s">
        <v>16</v>
      </c>
      <c r="D1259" s="68" t="s">
        <v>16</v>
      </c>
      <c r="E1259" s="69" t="s">
        <v>16</v>
      </c>
      <c r="F1259" s="68" t="s">
        <v>16</v>
      </c>
      <c r="G1259" s="69" t="s">
        <v>16</v>
      </c>
      <c r="H1259" s="426" t="s">
        <v>16</v>
      </c>
      <c r="I1259" s="426" t="s">
        <v>16</v>
      </c>
      <c r="J1259" s="426" t="s">
        <v>16</v>
      </c>
      <c r="K1259" s="452"/>
      <c r="L1259" s="85"/>
    </row>
    <row r="1260" s="341" customFormat="1" spans="1:12">
      <c r="A1260" s="43" t="s">
        <v>3137</v>
      </c>
      <c r="B1260" s="43" t="s">
        <v>3138</v>
      </c>
      <c r="C1260" s="69" t="s">
        <v>16</v>
      </c>
      <c r="D1260" s="68" t="s">
        <v>16</v>
      </c>
      <c r="E1260" s="69" t="s">
        <v>16</v>
      </c>
      <c r="F1260" s="68" t="s">
        <v>16</v>
      </c>
      <c r="G1260" s="69" t="s">
        <v>16</v>
      </c>
      <c r="H1260" s="426" t="s">
        <v>16</v>
      </c>
      <c r="I1260" s="426" t="s">
        <v>16</v>
      </c>
      <c r="J1260" s="426" t="s">
        <v>16</v>
      </c>
      <c r="K1260" s="452"/>
      <c r="L1260" s="85"/>
    </row>
    <row r="1261" s="341" customFormat="1" ht="129.6" spans="1:12">
      <c r="A1261" s="43" t="s">
        <v>3139</v>
      </c>
      <c r="B1261" s="43" t="s">
        <v>3140</v>
      </c>
      <c r="C1261" s="69" t="s">
        <v>3141</v>
      </c>
      <c r="D1261" s="68" t="s">
        <v>3142</v>
      </c>
      <c r="E1261" s="69" t="s">
        <v>3047</v>
      </c>
      <c r="F1261" s="68" t="s">
        <v>34</v>
      </c>
      <c r="G1261" s="69" t="s">
        <v>16</v>
      </c>
      <c r="H1261" s="426">
        <v>1500</v>
      </c>
      <c r="I1261" s="426">
        <v>1200</v>
      </c>
      <c r="J1261" s="426">
        <v>1050</v>
      </c>
      <c r="K1261" s="452" t="s">
        <v>88</v>
      </c>
      <c r="L1261" s="85"/>
    </row>
    <row r="1262" s="341" customFormat="1" spans="1:12">
      <c r="A1262" s="43" t="s">
        <v>3143</v>
      </c>
      <c r="B1262" s="43" t="s">
        <v>3144</v>
      </c>
      <c r="C1262" s="69" t="s">
        <v>16</v>
      </c>
      <c r="D1262" s="68" t="s">
        <v>16</v>
      </c>
      <c r="E1262" s="69" t="s">
        <v>16</v>
      </c>
      <c r="F1262" s="68" t="s">
        <v>16</v>
      </c>
      <c r="G1262" s="69" t="s">
        <v>16</v>
      </c>
      <c r="H1262" s="426" t="s">
        <v>16</v>
      </c>
      <c r="I1262" s="426" t="s">
        <v>16</v>
      </c>
      <c r="J1262" s="426" t="s">
        <v>16</v>
      </c>
      <c r="K1262" s="452"/>
      <c r="L1262" s="85"/>
    </row>
    <row r="1263" s="341" customFormat="1" spans="1:12">
      <c r="A1263" s="43" t="s">
        <v>3145</v>
      </c>
      <c r="B1263" s="43" t="s">
        <v>3146</v>
      </c>
      <c r="C1263" s="69" t="s">
        <v>16</v>
      </c>
      <c r="D1263" s="68" t="s">
        <v>16</v>
      </c>
      <c r="E1263" s="69" t="s">
        <v>16</v>
      </c>
      <c r="F1263" s="68" t="s">
        <v>16</v>
      </c>
      <c r="G1263" s="69" t="s">
        <v>16</v>
      </c>
      <c r="H1263" s="426" t="s">
        <v>16</v>
      </c>
      <c r="I1263" s="426" t="s">
        <v>16</v>
      </c>
      <c r="J1263" s="426" t="s">
        <v>16</v>
      </c>
      <c r="K1263" s="452"/>
      <c r="L1263" s="85"/>
    </row>
    <row r="1264" s="341" customFormat="1" spans="1:12">
      <c r="A1264" s="43" t="s">
        <v>3147</v>
      </c>
      <c r="B1264" s="43" t="s">
        <v>3148</v>
      </c>
      <c r="C1264" s="69" t="s">
        <v>16</v>
      </c>
      <c r="D1264" s="68" t="s">
        <v>16</v>
      </c>
      <c r="E1264" s="69" t="s">
        <v>16</v>
      </c>
      <c r="F1264" s="68" t="s">
        <v>16</v>
      </c>
      <c r="G1264" s="69" t="s">
        <v>16</v>
      </c>
      <c r="H1264" s="426" t="s">
        <v>16</v>
      </c>
      <c r="I1264" s="426" t="s">
        <v>16</v>
      </c>
      <c r="J1264" s="426" t="s">
        <v>16</v>
      </c>
      <c r="K1264" s="452"/>
      <c r="L1264" s="85"/>
    </row>
    <row r="1265" s="341" customFormat="1" spans="1:12">
      <c r="A1265" s="43" t="s">
        <v>3149</v>
      </c>
      <c r="B1265" s="43" t="s">
        <v>3150</v>
      </c>
      <c r="C1265" s="69" t="s">
        <v>16</v>
      </c>
      <c r="D1265" s="68" t="s">
        <v>16</v>
      </c>
      <c r="E1265" s="69" t="s">
        <v>16</v>
      </c>
      <c r="F1265" s="68" t="s">
        <v>16</v>
      </c>
      <c r="G1265" s="69" t="s">
        <v>16</v>
      </c>
      <c r="H1265" s="426" t="s">
        <v>16</v>
      </c>
      <c r="I1265" s="426" t="s">
        <v>16</v>
      </c>
      <c r="J1265" s="426" t="s">
        <v>16</v>
      </c>
      <c r="K1265" s="452"/>
      <c r="L1265" s="85"/>
    </row>
    <row r="1266" s="341" customFormat="1" spans="1:12">
      <c r="A1266" s="43" t="s">
        <v>3151</v>
      </c>
      <c r="B1266" s="43" t="s">
        <v>3152</v>
      </c>
      <c r="C1266" s="69" t="s">
        <v>16</v>
      </c>
      <c r="D1266" s="68" t="s">
        <v>16</v>
      </c>
      <c r="E1266" s="69" t="s">
        <v>16</v>
      </c>
      <c r="F1266" s="68" t="s">
        <v>16</v>
      </c>
      <c r="G1266" s="69" t="s">
        <v>16</v>
      </c>
      <c r="H1266" s="426" t="s">
        <v>16</v>
      </c>
      <c r="I1266" s="426" t="s">
        <v>16</v>
      </c>
      <c r="J1266" s="426" t="s">
        <v>16</v>
      </c>
      <c r="K1266" s="452"/>
      <c r="L1266" s="85"/>
    </row>
    <row r="1267" s="341" customFormat="1" ht="63.6" spans="1:12">
      <c r="A1267" s="43" t="s">
        <v>3153</v>
      </c>
      <c r="B1267" s="43" t="s">
        <v>3154</v>
      </c>
      <c r="C1267" s="69" t="s">
        <v>3155</v>
      </c>
      <c r="D1267" s="68" t="s">
        <v>16</v>
      </c>
      <c r="E1267" s="69" t="s">
        <v>16</v>
      </c>
      <c r="F1267" s="68" t="s">
        <v>34</v>
      </c>
      <c r="G1267" s="69" t="s">
        <v>16</v>
      </c>
      <c r="H1267" s="426">
        <v>90</v>
      </c>
      <c r="I1267" s="426">
        <v>70</v>
      </c>
      <c r="J1267" s="426">
        <v>60</v>
      </c>
      <c r="K1267" s="452" t="s">
        <v>77</v>
      </c>
      <c r="L1267" s="85"/>
    </row>
    <row r="1268" s="341" customFormat="1" ht="48" spans="1:12">
      <c r="A1268" s="43" t="s">
        <v>3156</v>
      </c>
      <c r="B1268" s="43" t="s">
        <v>3157</v>
      </c>
      <c r="C1268" s="69" t="s">
        <v>3158</v>
      </c>
      <c r="D1268" s="68" t="s">
        <v>16</v>
      </c>
      <c r="E1268" s="69" t="s">
        <v>16</v>
      </c>
      <c r="F1268" s="68" t="s">
        <v>34</v>
      </c>
      <c r="G1268" s="69" t="s">
        <v>16</v>
      </c>
      <c r="H1268" s="426">
        <v>25</v>
      </c>
      <c r="I1268" s="426">
        <v>20</v>
      </c>
      <c r="J1268" s="426">
        <v>18</v>
      </c>
      <c r="K1268" s="452" t="s">
        <v>77</v>
      </c>
      <c r="L1268" s="85"/>
    </row>
    <row r="1269" s="341" customFormat="1" ht="97.2" spans="1:12">
      <c r="A1269" s="43" t="s">
        <v>3159</v>
      </c>
      <c r="B1269" s="43" t="s">
        <v>3160</v>
      </c>
      <c r="C1269" s="69" t="s">
        <v>3161</v>
      </c>
      <c r="D1269" s="68" t="s">
        <v>3142</v>
      </c>
      <c r="E1269" s="69" t="s">
        <v>3047</v>
      </c>
      <c r="F1269" s="68" t="s">
        <v>34</v>
      </c>
      <c r="G1269" s="69" t="s">
        <v>16</v>
      </c>
      <c r="H1269" s="426">
        <v>500</v>
      </c>
      <c r="I1269" s="426">
        <v>400</v>
      </c>
      <c r="J1269" s="426">
        <v>350</v>
      </c>
      <c r="K1269" s="452" t="s">
        <v>88</v>
      </c>
      <c r="L1269" s="85"/>
    </row>
    <row r="1270" s="341" customFormat="1" ht="32.4" spans="1:12">
      <c r="A1270" s="43" t="s">
        <v>3162</v>
      </c>
      <c r="B1270" s="43" t="s">
        <v>3163</v>
      </c>
      <c r="C1270" s="69" t="s">
        <v>3164</v>
      </c>
      <c r="D1270" s="68" t="s">
        <v>16</v>
      </c>
      <c r="E1270" s="69" t="s">
        <v>16</v>
      </c>
      <c r="F1270" s="68" t="s">
        <v>34</v>
      </c>
      <c r="G1270" s="69" t="s">
        <v>16</v>
      </c>
      <c r="H1270" s="425">
        <v>9</v>
      </c>
      <c r="I1270" s="425">
        <v>9</v>
      </c>
      <c r="J1270" s="425">
        <v>9</v>
      </c>
      <c r="K1270" s="452" t="s">
        <v>77</v>
      </c>
      <c r="L1270" s="85"/>
    </row>
    <row r="1271" s="341" customFormat="1" spans="1:12">
      <c r="A1271" s="43" t="s">
        <v>3165</v>
      </c>
      <c r="B1271" s="43" t="s">
        <v>3166</v>
      </c>
      <c r="C1271" s="69" t="s">
        <v>16</v>
      </c>
      <c r="D1271" s="68" t="s">
        <v>16</v>
      </c>
      <c r="E1271" s="69" t="s">
        <v>16</v>
      </c>
      <c r="F1271" s="68" t="s">
        <v>16</v>
      </c>
      <c r="G1271" s="69" t="s">
        <v>16</v>
      </c>
      <c r="H1271" s="426" t="s">
        <v>16</v>
      </c>
      <c r="I1271" s="426" t="s">
        <v>16</v>
      </c>
      <c r="J1271" s="426" t="s">
        <v>16</v>
      </c>
      <c r="K1271" s="452"/>
      <c r="L1271" s="85"/>
    </row>
    <row r="1272" s="341" customFormat="1" ht="33.6" spans="1:12">
      <c r="A1272" s="43" t="s">
        <v>3167</v>
      </c>
      <c r="B1272" s="43" t="s">
        <v>3168</v>
      </c>
      <c r="C1272" s="69" t="s">
        <v>3169</v>
      </c>
      <c r="D1272" s="68" t="s">
        <v>16</v>
      </c>
      <c r="E1272" s="69" t="s">
        <v>16</v>
      </c>
      <c r="F1272" s="68" t="s">
        <v>34</v>
      </c>
      <c r="G1272" s="69" t="s">
        <v>16</v>
      </c>
      <c r="H1272" s="426">
        <v>20</v>
      </c>
      <c r="I1272" s="426">
        <v>16</v>
      </c>
      <c r="J1272" s="426">
        <v>14</v>
      </c>
      <c r="K1272" s="452" t="s">
        <v>77</v>
      </c>
      <c r="L1272" s="85"/>
    </row>
    <row r="1273" s="341" customFormat="1" ht="31.2" spans="1:12">
      <c r="A1273" s="43" t="s">
        <v>3170</v>
      </c>
      <c r="B1273" s="43" t="s">
        <v>3171</v>
      </c>
      <c r="C1273" s="69" t="s">
        <v>3172</v>
      </c>
      <c r="D1273" s="68" t="s">
        <v>3173</v>
      </c>
      <c r="E1273" s="68" t="s">
        <v>16</v>
      </c>
      <c r="F1273" s="68" t="s">
        <v>34</v>
      </c>
      <c r="G1273" s="69" t="s">
        <v>16</v>
      </c>
      <c r="H1273" s="426">
        <v>50</v>
      </c>
      <c r="I1273" s="426">
        <v>40</v>
      </c>
      <c r="J1273" s="426">
        <v>35</v>
      </c>
      <c r="K1273" s="452" t="s">
        <v>88</v>
      </c>
      <c r="L1273" s="85"/>
    </row>
    <row r="1274" s="341" customFormat="1" spans="1:12">
      <c r="A1274" s="43" t="s">
        <v>3174</v>
      </c>
      <c r="B1274" s="43" t="s">
        <v>3175</v>
      </c>
      <c r="C1274" s="69" t="s">
        <v>16</v>
      </c>
      <c r="D1274" s="68" t="s">
        <v>16</v>
      </c>
      <c r="E1274" s="68" t="s">
        <v>16</v>
      </c>
      <c r="F1274" s="68"/>
      <c r="G1274" s="69" t="s">
        <v>16</v>
      </c>
      <c r="H1274" s="426" t="s">
        <v>16</v>
      </c>
      <c r="I1274" s="426" t="s">
        <v>16</v>
      </c>
      <c r="J1274" s="426" t="s">
        <v>16</v>
      </c>
      <c r="K1274" s="452"/>
      <c r="L1274" s="85"/>
    </row>
    <row r="1275" s="341" customFormat="1" spans="1:12">
      <c r="A1275" s="43" t="s">
        <v>3176</v>
      </c>
      <c r="B1275" s="43" t="s">
        <v>3177</v>
      </c>
      <c r="C1275" s="69" t="s">
        <v>16</v>
      </c>
      <c r="D1275" s="68" t="s">
        <v>16</v>
      </c>
      <c r="E1275" s="68" t="s">
        <v>16</v>
      </c>
      <c r="F1275" s="68"/>
      <c r="G1275" s="69" t="s">
        <v>16</v>
      </c>
      <c r="H1275" s="426" t="s">
        <v>16</v>
      </c>
      <c r="I1275" s="426" t="s">
        <v>16</v>
      </c>
      <c r="J1275" s="426" t="s">
        <v>16</v>
      </c>
      <c r="K1275" s="452"/>
      <c r="L1275" s="85"/>
    </row>
    <row r="1276" s="341" customFormat="1" spans="1:12">
      <c r="A1276" s="43" t="s">
        <v>3178</v>
      </c>
      <c r="B1276" s="43" t="s">
        <v>3179</v>
      </c>
      <c r="C1276" s="69" t="s">
        <v>16</v>
      </c>
      <c r="D1276" s="68" t="s">
        <v>16</v>
      </c>
      <c r="E1276" s="68" t="s">
        <v>16</v>
      </c>
      <c r="F1276" s="68"/>
      <c r="G1276" s="69" t="s">
        <v>16</v>
      </c>
      <c r="H1276" s="426" t="s">
        <v>16</v>
      </c>
      <c r="I1276" s="426" t="s">
        <v>16</v>
      </c>
      <c r="J1276" s="426" t="s">
        <v>16</v>
      </c>
      <c r="K1276" s="452"/>
      <c r="L1276" s="85"/>
    </row>
    <row r="1277" s="341" customFormat="1" ht="33.6" spans="1:12">
      <c r="A1277" s="43" t="s">
        <v>3180</v>
      </c>
      <c r="B1277" s="43" t="s">
        <v>3181</v>
      </c>
      <c r="C1277" s="69" t="s">
        <v>3182</v>
      </c>
      <c r="D1277" s="68" t="s">
        <v>16</v>
      </c>
      <c r="E1277" s="68" t="s">
        <v>16</v>
      </c>
      <c r="F1277" s="68" t="s">
        <v>3183</v>
      </c>
      <c r="G1277" s="69" t="s">
        <v>16</v>
      </c>
      <c r="H1277" s="426">
        <v>40</v>
      </c>
      <c r="I1277" s="426">
        <v>32</v>
      </c>
      <c r="J1277" s="426">
        <v>28</v>
      </c>
      <c r="K1277" s="452" t="s">
        <v>44</v>
      </c>
      <c r="L1277" s="85"/>
    </row>
    <row r="1278" s="341" customFormat="1" ht="50.4" spans="1:12">
      <c r="A1278" s="43" t="s">
        <v>3184</v>
      </c>
      <c r="B1278" s="43" t="s">
        <v>3185</v>
      </c>
      <c r="C1278" s="69" t="s">
        <v>3186</v>
      </c>
      <c r="D1278" s="68" t="s">
        <v>16</v>
      </c>
      <c r="E1278" s="68" t="s">
        <v>16</v>
      </c>
      <c r="F1278" s="68" t="s">
        <v>34</v>
      </c>
      <c r="G1278" s="69" t="s">
        <v>16</v>
      </c>
      <c r="H1278" s="426" t="s">
        <v>16</v>
      </c>
      <c r="I1278" s="426" t="s">
        <v>16</v>
      </c>
      <c r="J1278" s="426" t="s">
        <v>16</v>
      </c>
      <c r="K1278" s="452" t="s">
        <v>77</v>
      </c>
      <c r="L1278" s="85"/>
    </row>
    <row r="1279" s="341" customFormat="1" ht="33" customHeight="1" spans="1:12">
      <c r="A1279" s="43" t="s">
        <v>3187</v>
      </c>
      <c r="B1279" s="43" t="s">
        <v>3188</v>
      </c>
      <c r="C1279" s="69" t="s">
        <v>3189</v>
      </c>
      <c r="D1279" s="68" t="s">
        <v>16</v>
      </c>
      <c r="E1279" s="68" t="s">
        <v>16</v>
      </c>
      <c r="F1279" s="68" t="s">
        <v>34</v>
      </c>
      <c r="G1279" s="69" t="s">
        <v>16</v>
      </c>
      <c r="H1279" s="426" t="s">
        <v>16</v>
      </c>
      <c r="I1279" s="426" t="s">
        <v>16</v>
      </c>
      <c r="J1279" s="426" t="s">
        <v>16</v>
      </c>
      <c r="K1279" s="452" t="s">
        <v>88</v>
      </c>
      <c r="L1279" s="85"/>
    </row>
    <row r="1280" s="341" customFormat="1" ht="31.2" spans="1:12">
      <c r="A1280" s="43" t="s">
        <v>3190</v>
      </c>
      <c r="B1280" s="43" t="s">
        <v>3191</v>
      </c>
      <c r="C1280" s="69" t="s">
        <v>3192</v>
      </c>
      <c r="D1280" s="68" t="s">
        <v>16</v>
      </c>
      <c r="E1280" s="68" t="s">
        <v>16</v>
      </c>
      <c r="F1280" s="68" t="s">
        <v>34</v>
      </c>
      <c r="G1280" s="69" t="s">
        <v>16</v>
      </c>
      <c r="H1280" s="426" t="s">
        <v>16</v>
      </c>
      <c r="I1280" s="426" t="s">
        <v>16</v>
      </c>
      <c r="J1280" s="426" t="s">
        <v>16</v>
      </c>
      <c r="K1280" s="452" t="s">
        <v>88</v>
      </c>
      <c r="L1280" s="85"/>
    </row>
    <row r="1281" s="341" customFormat="1" ht="16.8" spans="1:12">
      <c r="A1281" s="43" t="s">
        <v>3193</v>
      </c>
      <c r="B1281" s="43" t="s">
        <v>3194</v>
      </c>
      <c r="C1281" s="69" t="s">
        <v>3195</v>
      </c>
      <c r="D1281" s="68" t="s">
        <v>16</v>
      </c>
      <c r="E1281" s="68" t="s">
        <v>16</v>
      </c>
      <c r="F1281" s="68" t="s">
        <v>3196</v>
      </c>
      <c r="G1281" s="69" t="s">
        <v>16</v>
      </c>
      <c r="H1281" s="426">
        <v>6</v>
      </c>
      <c r="I1281" s="426">
        <v>5</v>
      </c>
      <c r="J1281" s="426">
        <v>4</v>
      </c>
      <c r="K1281" s="452" t="s">
        <v>77</v>
      </c>
      <c r="L1281" s="85"/>
    </row>
    <row r="1282" s="341" customFormat="1" ht="32.4" spans="1:12">
      <c r="A1282" s="43" t="s">
        <v>3197</v>
      </c>
      <c r="B1282" s="43" t="s">
        <v>3198</v>
      </c>
      <c r="C1282" s="69" t="s">
        <v>3199</v>
      </c>
      <c r="D1282" s="68" t="s">
        <v>16</v>
      </c>
      <c r="E1282" s="68" t="s">
        <v>16</v>
      </c>
      <c r="F1282" s="68" t="s">
        <v>34</v>
      </c>
      <c r="G1282" s="69" t="s">
        <v>16</v>
      </c>
      <c r="H1282" s="426">
        <v>10</v>
      </c>
      <c r="I1282" s="426">
        <v>8</v>
      </c>
      <c r="J1282" s="426">
        <v>7</v>
      </c>
      <c r="K1282" s="452" t="s">
        <v>77</v>
      </c>
      <c r="L1282" s="85"/>
    </row>
    <row r="1283" s="341" customFormat="1" ht="16.8" spans="1:12">
      <c r="A1283" s="43" t="s">
        <v>3200</v>
      </c>
      <c r="B1283" s="43" t="s">
        <v>3201</v>
      </c>
      <c r="C1283" s="69" t="s">
        <v>3202</v>
      </c>
      <c r="D1283" s="68" t="s">
        <v>16</v>
      </c>
      <c r="E1283" s="68" t="s">
        <v>16</v>
      </c>
      <c r="F1283" s="68" t="s">
        <v>34</v>
      </c>
      <c r="G1283" s="69" t="s">
        <v>16</v>
      </c>
      <c r="H1283" s="426">
        <v>100</v>
      </c>
      <c r="I1283" s="426">
        <v>80</v>
      </c>
      <c r="J1283" s="426">
        <v>70</v>
      </c>
      <c r="K1283" s="452" t="s">
        <v>88</v>
      </c>
      <c r="L1283" s="85"/>
    </row>
    <row r="1284" s="341" customFormat="1" ht="50.4" spans="1:12">
      <c r="A1284" s="43" t="s">
        <v>3203</v>
      </c>
      <c r="B1284" s="43" t="s">
        <v>3204</v>
      </c>
      <c r="C1284" s="69" t="s">
        <v>3205</v>
      </c>
      <c r="D1284" s="68" t="s">
        <v>16</v>
      </c>
      <c r="E1284" s="68" t="s">
        <v>16</v>
      </c>
      <c r="F1284" s="68" t="s">
        <v>34</v>
      </c>
      <c r="G1284" s="69" t="s">
        <v>16</v>
      </c>
      <c r="H1284" s="426">
        <v>40</v>
      </c>
      <c r="I1284" s="426">
        <v>32</v>
      </c>
      <c r="J1284" s="426">
        <v>28</v>
      </c>
      <c r="K1284" s="453" t="s">
        <v>88</v>
      </c>
      <c r="L1284" s="85"/>
    </row>
    <row r="1285" s="341" customFormat="1" ht="31.2" spans="1:12">
      <c r="A1285" s="43" t="s">
        <v>3206</v>
      </c>
      <c r="B1285" s="43" t="s">
        <v>3207</v>
      </c>
      <c r="C1285" s="69" t="s">
        <v>3208</v>
      </c>
      <c r="D1285" s="68" t="s">
        <v>16</v>
      </c>
      <c r="E1285" s="68" t="s">
        <v>16</v>
      </c>
      <c r="F1285" s="68" t="s">
        <v>3108</v>
      </c>
      <c r="G1285" s="69" t="s">
        <v>3209</v>
      </c>
      <c r="H1285" s="426">
        <v>15</v>
      </c>
      <c r="I1285" s="426">
        <v>12</v>
      </c>
      <c r="J1285" s="426">
        <v>11</v>
      </c>
      <c r="K1285" s="452" t="s">
        <v>88</v>
      </c>
      <c r="L1285" s="85"/>
    </row>
    <row r="1286" s="341" customFormat="1" ht="31.2" spans="1:12">
      <c r="A1286" s="43" t="s">
        <v>3210</v>
      </c>
      <c r="B1286" s="43" t="s">
        <v>3211</v>
      </c>
      <c r="C1286" s="69" t="s">
        <v>3212</v>
      </c>
      <c r="D1286" s="68" t="s">
        <v>3213</v>
      </c>
      <c r="E1286" s="68" t="s">
        <v>16</v>
      </c>
      <c r="F1286" s="68" t="s">
        <v>3196</v>
      </c>
      <c r="G1286" s="69" t="s">
        <v>16</v>
      </c>
      <c r="H1286" s="426">
        <v>9</v>
      </c>
      <c r="I1286" s="426">
        <v>7</v>
      </c>
      <c r="J1286" s="426">
        <v>6</v>
      </c>
      <c r="K1286" s="452" t="s">
        <v>77</v>
      </c>
      <c r="L1286" s="85"/>
    </row>
    <row r="1287" s="341" customFormat="1" ht="31.2" spans="1:12">
      <c r="A1287" s="43" t="s">
        <v>3214</v>
      </c>
      <c r="B1287" s="43" t="s">
        <v>3215</v>
      </c>
      <c r="C1287" s="69" t="s">
        <v>3216</v>
      </c>
      <c r="D1287" s="68" t="s">
        <v>3217</v>
      </c>
      <c r="E1287" s="68" t="s">
        <v>3218</v>
      </c>
      <c r="F1287" s="68" t="s">
        <v>34</v>
      </c>
      <c r="G1287" s="69" t="s">
        <v>16</v>
      </c>
      <c r="H1287" s="426">
        <v>900</v>
      </c>
      <c r="I1287" s="426">
        <v>720</v>
      </c>
      <c r="J1287" s="426">
        <v>630</v>
      </c>
      <c r="K1287" s="452" t="s">
        <v>77</v>
      </c>
      <c r="L1287" s="85"/>
    </row>
    <row r="1288" s="341" customFormat="1" spans="1:12">
      <c r="A1288" s="43" t="s">
        <v>3219</v>
      </c>
      <c r="B1288" s="43" t="s">
        <v>3220</v>
      </c>
      <c r="C1288" s="69" t="s">
        <v>16</v>
      </c>
      <c r="D1288" s="68" t="s">
        <v>16</v>
      </c>
      <c r="E1288" s="68" t="s">
        <v>16</v>
      </c>
      <c r="F1288" s="68"/>
      <c r="G1288" s="69" t="s">
        <v>16</v>
      </c>
      <c r="H1288" s="426" t="s">
        <v>16</v>
      </c>
      <c r="I1288" s="426" t="s">
        <v>16</v>
      </c>
      <c r="J1288" s="426" t="s">
        <v>16</v>
      </c>
      <c r="K1288" s="452"/>
      <c r="L1288" s="85"/>
    </row>
    <row r="1289" s="341" customFormat="1" spans="1:12">
      <c r="A1289" s="43" t="s">
        <v>3221</v>
      </c>
      <c r="B1289" s="43" t="s">
        <v>3222</v>
      </c>
      <c r="C1289" s="69" t="s">
        <v>16</v>
      </c>
      <c r="D1289" s="68" t="s">
        <v>16</v>
      </c>
      <c r="E1289" s="68" t="s">
        <v>16</v>
      </c>
      <c r="F1289" s="68"/>
      <c r="G1289" s="69" t="s">
        <v>16</v>
      </c>
      <c r="H1289" s="426" t="s">
        <v>16</v>
      </c>
      <c r="I1289" s="426" t="s">
        <v>16</v>
      </c>
      <c r="J1289" s="426" t="s">
        <v>16</v>
      </c>
      <c r="K1289" s="452"/>
      <c r="L1289" s="85"/>
    </row>
    <row r="1290" s="341" customFormat="1" spans="1:12">
      <c r="A1290" s="43" t="s">
        <v>3223</v>
      </c>
      <c r="B1290" s="43" t="s">
        <v>3224</v>
      </c>
      <c r="C1290" s="69" t="s">
        <v>16</v>
      </c>
      <c r="D1290" s="68" t="s">
        <v>16</v>
      </c>
      <c r="E1290" s="68" t="s">
        <v>16</v>
      </c>
      <c r="F1290" s="68"/>
      <c r="G1290" s="69" t="s">
        <v>16</v>
      </c>
      <c r="H1290" s="426" t="s">
        <v>16</v>
      </c>
      <c r="I1290" s="426" t="s">
        <v>16</v>
      </c>
      <c r="J1290" s="426" t="s">
        <v>16</v>
      </c>
      <c r="K1290" s="452"/>
      <c r="L1290" s="85"/>
    </row>
    <row r="1291" s="341" customFormat="1" ht="96" spans="1:12">
      <c r="A1291" s="43" t="s">
        <v>3225</v>
      </c>
      <c r="B1291" s="43" t="s">
        <v>3226</v>
      </c>
      <c r="C1291" s="69" t="s">
        <v>3227</v>
      </c>
      <c r="D1291" s="68" t="s">
        <v>16</v>
      </c>
      <c r="E1291" s="68" t="s">
        <v>16</v>
      </c>
      <c r="F1291" s="68" t="s">
        <v>34</v>
      </c>
      <c r="G1291" s="69" t="s">
        <v>16</v>
      </c>
      <c r="H1291" s="426">
        <v>200</v>
      </c>
      <c r="I1291" s="426">
        <v>160</v>
      </c>
      <c r="J1291" s="426">
        <v>140</v>
      </c>
      <c r="K1291" s="452" t="s">
        <v>88</v>
      </c>
      <c r="L1291" s="85"/>
    </row>
    <row r="1292" s="341" customFormat="1" spans="1:12">
      <c r="A1292" s="43" t="s">
        <v>3228</v>
      </c>
      <c r="B1292" s="43" t="s">
        <v>3229</v>
      </c>
      <c r="C1292" s="69" t="s">
        <v>16</v>
      </c>
      <c r="D1292" s="68" t="s">
        <v>16</v>
      </c>
      <c r="E1292" s="68" t="s">
        <v>16</v>
      </c>
      <c r="F1292" s="68"/>
      <c r="G1292" s="69" t="s">
        <v>16</v>
      </c>
      <c r="H1292" s="426" t="s">
        <v>16</v>
      </c>
      <c r="I1292" s="426" t="s">
        <v>16</v>
      </c>
      <c r="J1292" s="426" t="s">
        <v>16</v>
      </c>
      <c r="K1292" s="452"/>
      <c r="L1292" s="85"/>
    </row>
    <row r="1293" s="341" customFormat="1" spans="1:12">
      <c r="A1293" s="43" t="s">
        <v>3230</v>
      </c>
      <c r="B1293" s="43" t="s">
        <v>3231</v>
      </c>
      <c r="C1293" s="69" t="s">
        <v>16</v>
      </c>
      <c r="D1293" s="68" t="s">
        <v>16</v>
      </c>
      <c r="E1293" s="68" t="s">
        <v>16</v>
      </c>
      <c r="F1293" s="68"/>
      <c r="G1293" s="69" t="s">
        <v>16</v>
      </c>
      <c r="H1293" s="426" t="s">
        <v>16</v>
      </c>
      <c r="I1293" s="426" t="s">
        <v>16</v>
      </c>
      <c r="J1293" s="426" t="s">
        <v>16</v>
      </c>
      <c r="K1293" s="452"/>
      <c r="L1293" s="85"/>
    </row>
    <row r="1294" s="341" customFormat="1" ht="31.2" spans="1:12">
      <c r="A1294" s="43" t="s">
        <v>3232</v>
      </c>
      <c r="B1294" s="43" t="s">
        <v>3233</v>
      </c>
      <c r="C1294" s="69" t="s">
        <v>3234</v>
      </c>
      <c r="D1294" s="68" t="s">
        <v>16</v>
      </c>
      <c r="E1294" s="68" t="s">
        <v>16</v>
      </c>
      <c r="F1294" s="68" t="s">
        <v>34</v>
      </c>
      <c r="G1294" s="69" t="s">
        <v>16</v>
      </c>
      <c r="H1294" s="426">
        <v>1</v>
      </c>
      <c r="I1294" s="426">
        <v>1</v>
      </c>
      <c r="J1294" s="426">
        <v>1</v>
      </c>
      <c r="K1294" s="452" t="s">
        <v>77</v>
      </c>
      <c r="L1294" s="85"/>
    </row>
    <row r="1295" s="341" customFormat="1" ht="46.8" spans="1:12">
      <c r="A1295" s="43" t="s">
        <v>3235</v>
      </c>
      <c r="B1295" s="43" t="s">
        <v>3236</v>
      </c>
      <c r="C1295" s="69" t="s">
        <v>3237</v>
      </c>
      <c r="D1295" s="68" t="s">
        <v>3238</v>
      </c>
      <c r="E1295" s="68" t="s">
        <v>16</v>
      </c>
      <c r="F1295" s="68" t="s">
        <v>34</v>
      </c>
      <c r="G1295" s="69" t="s">
        <v>16</v>
      </c>
      <c r="H1295" s="426">
        <v>18</v>
      </c>
      <c r="I1295" s="426">
        <v>14</v>
      </c>
      <c r="J1295" s="426">
        <v>13</v>
      </c>
      <c r="K1295" s="452" t="s">
        <v>77</v>
      </c>
      <c r="L1295" s="85"/>
    </row>
    <row r="1296" s="341" customFormat="1" ht="31.2" spans="1:12">
      <c r="A1296" s="43" t="s">
        <v>3239</v>
      </c>
      <c r="B1296" s="43" t="s">
        <v>3240</v>
      </c>
      <c r="C1296" s="69" t="s">
        <v>3241</v>
      </c>
      <c r="D1296" s="68" t="s">
        <v>16</v>
      </c>
      <c r="E1296" s="68" t="s">
        <v>16</v>
      </c>
      <c r="F1296" s="68" t="s">
        <v>109</v>
      </c>
      <c r="G1296" s="69" t="s">
        <v>3242</v>
      </c>
      <c r="H1296" s="426">
        <v>4</v>
      </c>
      <c r="I1296" s="426">
        <v>4</v>
      </c>
      <c r="J1296" s="426">
        <v>4</v>
      </c>
      <c r="K1296" s="452" t="s">
        <v>88</v>
      </c>
      <c r="L1296" s="85"/>
    </row>
    <row r="1297" s="341" customFormat="1" ht="31.2" spans="1:12">
      <c r="A1297" s="43" t="s">
        <v>3243</v>
      </c>
      <c r="B1297" s="43" t="s">
        <v>3244</v>
      </c>
      <c r="C1297" s="69" t="s">
        <v>3245</v>
      </c>
      <c r="D1297" s="68" t="s">
        <v>16</v>
      </c>
      <c r="E1297" s="68" t="s">
        <v>16</v>
      </c>
      <c r="F1297" s="68" t="s">
        <v>109</v>
      </c>
      <c r="G1297" s="69" t="s">
        <v>16</v>
      </c>
      <c r="H1297" s="426">
        <v>5</v>
      </c>
      <c r="I1297" s="426">
        <v>5</v>
      </c>
      <c r="J1297" s="426">
        <v>5</v>
      </c>
      <c r="K1297" s="452" t="s">
        <v>88</v>
      </c>
      <c r="L1297" s="85"/>
    </row>
    <row r="1298" s="341" customFormat="1" ht="112.8" spans="1:12">
      <c r="A1298" s="43" t="s">
        <v>3246</v>
      </c>
      <c r="B1298" s="43" t="s">
        <v>3247</v>
      </c>
      <c r="C1298" s="69" t="s">
        <v>3248</v>
      </c>
      <c r="D1298" s="68" t="s">
        <v>3249</v>
      </c>
      <c r="E1298" s="68" t="s">
        <v>16</v>
      </c>
      <c r="F1298" s="68" t="s">
        <v>34</v>
      </c>
      <c r="G1298" s="69" t="s">
        <v>16</v>
      </c>
      <c r="H1298" s="426">
        <v>450</v>
      </c>
      <c r="I1298" s="426">
        <v>360</v>
      </c>
      <c r="J1298" s="426">
        <v>315</v>
      </c>
      <c r="K1298" s="452" t="s">
        <v>88</v>
      </c>
      <c r="L1298" s="85"/>
    </row>
    <row r="1299" s="341" customFormat="1" ht="112.8" spans="1:12">
      <c r="A1299" s="43" t="s">
        <v>3250</v>
      </c>
      <c r="B1299" s="43" t="s">
        <v>3251</v>
      </c>
      <c r="C1299" s="69" t="s">
        <v>3252</v>
      </c>
      <c r="D1299" s="68" t="s">
        <v>3249</v>
      </c>
      <c r="E1299" s="68" t="s">
        <v>16</v>
      </c>
      <c r="F1299" s="68" t="s">
        <v>34</v>
      </c>
      <c r="G1299" s="69" t="s">
        <v>16</v>
      </c>
      <c r="H1299" s="426">
        <v>300</v>
      </c>
      <c r="I1299" s="426">
        <v>240</v>
      </c>
      <c r="J1299" s="426">
        <v>210</v>
      </c>
      <c r="K1299" s="452" t="s">
        <v>88</v>
      </c>
      <c r="L1299" s="85"/>
    </row>
    <row r="1300" s="341" customFormat="1" spans="1:12">
      <c r="A1300" s="43" t="s">
        <v>3253</v>
      </c>
      <c r="B1300" s="43" t="s">
        <v>3254</v>
      </c>
      <c r="C1300" s="69" t="s">
        <v>16</v>
      </c>
      <c r="D1300" s="68" t="s">
        <v>16</v>
      </c>
      <c r="E1300" s="68" t="s">
        <v>16</v>
      </c>
      <c r="F1300" s="68"/>
      <c r="G1300" s="69" t="s">
        <v>16</v>
      </c>
      <c r="H1300" s="426" t="s">
        <v>16</v>
      </c>
      <c r="I1300" s="426" t="s">
        <v>16</v>
      </c>
      <c r="J1300" s="426" t="s">
        <v>16</v>
      </c>
      <c r="K1300" s="452"/>
      <c r="L1300" s="85"/>
    </row>
    <row r="1301" s="341" customFormat="1" ht="63.6" spans="1:12">
      <c r="A1301" s="43" t="s">
        <v>3255</v>
      </c>
      <c r="B1301" s="43" t="s">
        <v>3256</v>
      </c>
      <c r="C1301" s="69" t="s">
        <v>3257</v>
      </c>
      <c r="D1301" s="68" t="s">
        <v>3258</v>
      </c>
      <c r="E1301" s="68" t="s">
        <v>3259</v>
      </c>
      <c r="F1301" s="68" t="s">
        <v>34</v>
      </c>
      <c r="G1301" s="69" t="s">
        <v>16</v>
      </c>
      <c r="H1301" s="426">
        <v>500</v>
      </c>
      <c r="I1301" s="426">
        <v>400</v>
      </c>
      <c r="J1301" s="426">
        <v>350</v>
      </c>
      <c r="K1301" s="452" t="s">
        <v>88</v>
      </c>
      <c r="L1301" s="85"/>
    </row>
    <row r="1302" s="341" customFormat="1" spans="1:12">
      <c r="A1302" s="43" t="s">
        <v>3260</v>
      </c>
      <c r="B1302" s="43" t="s">
        <v>3152</v>
      </c>
      <c r="C1302" s="69" t="s">
        <v>16</v>
      </c>
      <c r="D1302" s="68" t="s">
        <v>16</v>
      </c>
      <c r="E1302" s="68" t="s">
        <v>16</v>
      </c>
      <c r="F1302" s="68"/>
      <c r="G1302" s="69" t="s">
        <v>16</v>
      </c>
      <c r="H1302" s="426" t="s">
        <v>16</v>
      </c>
      <c r="I1302" s="426" t="s">
        <v>16</v>
      </c>
      <c r="J1302" s="426" t="s">
        <v>16</v>
      </c>
      <c r="K1302" s="452"/>
      <c r="L1302" s="85"/>
    </row>
    <row r="1303" s="341" customFormat="1" spans="1:12">
      <c r="A1303" s="43" t="s">
        <v>3261</v>
      </c>
      <c r="B1303" s="43" t="s">
        <v>3262</v>
      </c>
      <c r="C1303" s="69" t="s">
        <v>16</v>
      </c>
      <c r="D1303" s="68" t="s">
        <v>16</v>
      </c>
      <c r="E1303" s="68" t="s">
        <v>16</v>
      </c>
      <c r="F1303" s="68"/>
      <c r="G1303" s="69" t="s">
        <v>16</v>
      </c>
      <c r="H1303" s="426" t="s">
        <v>16</v>
      </c>
      <c r="I1303" s="426" t="s">
        <v>16</v>
      </c>
      <c r="J1303" s="426" t="s">
        <v>16</v>
      </c>
      <c r="K1303" s="452"/>
      <c r="L1303" s="85"/>
    </row>
    <row r="1304" s="341" customFormat="1" ht="62.4" spans="1:12">
      <c r="A1304" s="43" t="s">
        <v>3263</v>
      </c>
      <c r="B1304" s="43" t="s">
        <v>3264</v>
      </c>
      <c r="C1304" s="69" t="s">
        <v>3265</v>
      </c>
      <c r="D1304" s="68" t="s">
        <v>3266</v>
      </c>
      <c r="E1304" s="68" t="s">
        <v>3267</v>
      </c>
      <c r="F1304" s="68" t="s">
        <v>34</v>
      </c>
      <c r="G1304" s="69" t="s">
        <v>16</v>
      </c>
      <c r="H1304" s="426">
        <v>300</v>
      </c>
      <c r="I1304" s="426">
        <v>240</v>
      </c>
      <c r="J1304" s="426">
        <v>210</v>
      </c>
      <c r="K1304" s="452" t="s">
        <v>88</v>
      </c>
      <c r="L1304" s="85"/>
    </row>
    <row r="1305" s="341" customFormat="1" ht="31.2" spans="1:12">
      <c r="A1305" s="43" t="s">
        <v>3268</v>
      </c>
      <c r="B1305" s="43" t="s">
        <v>3269</v>
      </c>
      <c r="C1305" s="69" t="s">
        <v>3270</v>
      </c>
      <c r="D1305" s="68" t="s">
        <v>16</v>
      </c>
      <c r="E1305" s="68" t="s">
        <v>16</v>
      </c>
      <c r="F1305" s="68" t="s">
        <v>34</v>
      </c>
      <c r="G1305" s="69" t="s">
        <v>16</v>
      </c>
      <c r="H1305" s="426">
        <v>10</v>
      </c>
      <c r="I1305" s="426">
        <v>8</v>
      </c>
      <c r="J1305" s="426">
        <v>7</v>
      </c>
      <c r="K1305" s="452" t="s">
        <v>77</v>
      </c>
      <c r="L1305" s="85"/>
    </row>
    <row r="1306" s="341" customFormat="1" ht="46.8" spans="1:12">
      <c r="A1306" s="43" t="s">
        <v>3271</v>
      </c>
      <c r="B1306" s="43" t="s">
        <v>3272</v>
      </c>
      <c r="C1306" s="69" t="s">
        <v>3273</v>
      </c>
      <c r="D1306" s="68" t="s">
        <v>108</v>
      </c>
      <c r="E1306" s="68" t="s">
        <v>3274</v>
      </c>
      <c r="F1306" s="68" t="s">
        <v>34</v>
      </c>
      <c r="G1306" s="69" t="s">
        <v>16</v>
      </c>
      <c r="H1306" s="426">
        <v>60</v>
      </c>
      <c r="I1306" s="426">
        <v>48</v>
      </c>
      <c r="J1306" s="426">
        <v>42</v>
      </c>
      <c r="K1306" s="452" t="s">
        <v>77</v>
      </c>
      <c r="L1306" s="85"/>
    </row>
    <row r="1307" s="341" customFormat="1" ht="110.4" spans="1:12">
      <c r="A1307" s="43" t="s">
        <v>3275</v>
      </c>
      <c r="B1307" s="43" t="s">
        <v>3276</v>
      </c>
      <c r="C1307" s="69" t="s">
        <v>3277</v>
      </c>
      <c r="D1307" s="68" t="s">
        <v>3278</v>
      </c>
      <c r="E1307" s="68" t="s">
        <v>3279</v>
      </c>
      <c r="F1307" s="68" t="s">
        <v>34</v>
      </c>
      <c r="G1307" s="69" t="s">
        <v>16</v>
      </c>
      <c r="H1307" s="426">
        <v>200</v>
      </c>
      <c r="I1307" s="426">
        <v>160</v>
      </c>
      <c r="J1307" s="426">
        <v>140</v>
      </c>
      <c r="K1307" s="452" t="s">
        <v>88</v>
      </c>
      <c r="L1307" s="85"/>
    </row>
    <row r="1308" s="341" customFormat="1" ht="46.8" spans="1:12">
      <c r="A1308" s="43" t="s">
        <v>3280</v>
      </c>
      <c r="B1308" s="43" t="s">
        <v>3281</v>
      </c>
      <c r="C1308" s="69" t="s">
        <v>3282</v>
      </c>
      <c r="D1308" s="68" t="s">
        <v>3283</v>
      </c>
      <c r="E1308" s="68" t="s">
        <v>3284</v>
      </c>
      <c r="F1308" s="68" t="s">
        <v>109</v>
      </c>
      <c r="G1308" s="69" t="s">
        <v>16</v>
      </c>
      <c r="H1308" s="426">
        <v>10</v>
      </c>
      <c r="I1308" s="426">
        <v>8</v>
      </c>
      <c r="J1308" s="426">
        <v>7</v>
      </c>
      <c r="K1308" s="452" t="s">
        <v>88</v>
      </c>
      <c r="L1308" s="85"/>
    </row>
    <row r="1309" s="341" customFormat="1" ht="61" customHeight="1" spans="1:12">
      <c r="A1309" s="43" t="s">
        <v>3285</v>
      </c>
      <c r="B1309" s="43" t="s">
        <v>3286</v>
      </c>
      <c r="C1309" s="69" t="s">
        <v>3287</v>
      </c>
      <c r="D1309" s="68" t="s">
        <v>16</v>
      </c>
      <c r="E1309" s="68" t="s">
        <v>16</v>
      </c>
      <c r="F1309" s="68" t="s">
        <v>109</v>
      </c>
      <c r="G1309" s="69" t="s">
        <v>16</v>
      </c>
      <c r="H1309" s="426">
        <v>3</v>
      </c>
      <c r="I1309" s="426">
        <v>3</v>
      </c>
      <c r="J1309" s="426">
        <v>3</v>
      </c>
      <c r="K1309" s="452" t="s">
        <v>88</v>
      </c>
      <c r="L1309" s="85"/>
    </row>
    <row r="1310" s="341" customFormat="1" ht="49.2" spans="1:12">
      <c r="A1310" s="43" t="s">
        <v>3288</v>
      </c>
      <c r="B1310" s="43" t="s">
        <v>3289</v>
      </c>
      <c r="C1310" s="69" t="s">
        <v>3290</v>
      </c>
      <c r="D1310" s="68" t="s">
        <v>16</v>
      </c>
      <c r="E1310" s="68" t="s">
        <v>3291</v>
      </c>
      <c r="F1310" s="68" t="s">
        <v>34</v>
      </c>
      <c r="G1310" s="69" t="s">
        <v>16</v>
      </c>
      <c r="H1310" s="426">
        <v>800</v>
      </c>
      <c r="I1310" s="426">
        <v>640</v>
      </c>
      <c r="J1310" s="426">
        <v>560</v>
      </c>
      <c r="K1310" s="452" t="s">
        <v>77</v>
      </c>
      <c r="L1310" s="85"/>
    </row>
    <row r="1311" s="341" customFormat="1" ht="31.2" spans="1:12">
      <c r="A1311" s="43" t="s">
        <v>3292</v>
      </c>
      <c r="B1311" s="43" t="s">
        <v>3293</v>
      </c>
      <c r="C1311" s="69" t="s">
        <v>3294</v>
      </c>
      <c r="D1311" s="68" t="s">
        <v>3295</v>
      </c>
      <c r="E1311" s="68" t="s">
        <v>3296</v>
      </c>
      <c r="F1311" s="68" t="s">
        <v>3297</v>
      </c>
      <c r="G1311" s="69" t="s">
        <v>16</v>
      </c>
      <c r="H1311" s="426">
        <v>530</v>
      </c>
      <c r="I1311" s="426">
        <v>420</v>
      </c>
      <c r="J1311" s="426">
        <v>370</v>
      </c>
      <c r="K1311" s="452" t="s">
        <v>88</v>
      </c>
      <c r="L1311" s="85"/>
    </row>
    <row r="1312" s="341" customFormat="1" spans="1:12">
      <c r="A1312" s="43" t="s">
        <v>3298</v>
      </c>
      <c r="B1312" s="43" t="s">
        <v>3299</v>
      </c>
      <c r="C1312" s="69" t="s">
        <v>16</v>
      </c>
      <c r="D1312" s="68" t="s">
        <v>16</v>
      </c>
      <c r="E1312" s="68" t="s">
        <v>16</v>
      </c>
      <c r="F1312" s="68"/>
      <c r="G1312" s="69" t="s">
        <v>16</v>
      </c>
      <c r="H1312" s="426" t="s">
        <v>16</v>
      </c>
      <c r="I1312" s="426" t="s">
        <v>16</v>
      </c>
      <c r="J1312" s="426" t="s">
        <v>16</v>
      </c>
      <c r="K1312" s="452"/>
      <c r="L1312" s="85"/>
    </row>
    <row r="1313" s="341" customFormat="1" spans="1:12">
      <c r="A1313" s="43" t="s">
        <v>3300</v>
      </c>
      <c r="B1313" s="43" t="s">
        <v>3301</v>
      </c>
      <c r="C1313" s="69" t="s">
        <v>16</v>
      </c>
      <c r="D1313" s="68" t="s">
        <v>16</v>
      </c>
      <c r="E1313" s="68" t="s">
        <v>16</v>
      </c>
      <c r="F1313" s="68"/>
      <c r="G1313" s="69" t="s">
        <v>16</v>
      </c>
      <c r="H1313" s="426" t="s">
        <v>16</v>
      </c>
      <c r="I1313" s="426" t="s">
        <v>16</v>
      </c>
      <c r="J1313" s="426" t="s">
        <v>16</v>
      </c>
      <c r="K1313" s="452"/>
      <c r="L1313" s="85"/>
    </row>
    <row r="1314" s="341" customFormat="1" spans="1:12">
      <c r="A1314" s="43" t="s">
        <v>3302</v>
      </c>
      <c r="B1314" s="43" t="s">
        <v>3303</v>
      </c>
      <c r="C1314" s="69" t="s">
        <v>16</v>
      </c>
      <c r="D1314" s="68" t="s">
        <v>16</v>
      </c>
      <c r="E1314" s="68" t="s">
        <v>16</v>
      </c>
      <c r="F1314" s="68"/>
      <c r="G1314" s="69" t="s">
        <v>16</v>
      </c>
      <c r="H1314" s="426" t="s">
        <v>16</v>
      </c>
      <c r="I1314" s="426" t="s">
        <v>16</v>
      </c>
      <c r="J1314" s="426" t="s">
        <v>16</v>
      </c>
      <c r="K1314" s="452"/>
      <c r="L1314" s="85"/>
    </row>
    <row r="1315" s="341" customFormat="1" ht="31.2" spans="1:12">
      <c r="A1315" s="43" t="s">
        <v>3304</v>
      </c>
      <c r="B1315" s="43" t="s">
        <v>3305</v>
      </c>
      <c r="C1315" s="69" t="s">
        <v>3306</v>
      </c>
      <c r="D1315" s="68" t="s">
        <v>16</v>
      </c>
      <c r="E1315" s="68" t="s">
        <v>16</v>
      </c>
      <c r="F1315" s="68" t="s">
        <v>34</v>
      </c>
      <c r="G1315" s="69" t="s">
        <v>16</v>
      </c>
      <c r="H1315" s="426">
        <v>350</v>
      </c>
      <c r="I1315" s="426">
        <v>280</v>
      </c>
      <c r="J1315" s="426">
        <v>245</v>
      </c>
      <c r="K1315" s="452" t="s">
        <v>88</v>
      </c>
      <c r="L1315" s="85"/>
    </row>
    <row r="1316" s="341" customFormat="1" spans="1:12">
      <c r="A1316" s="43" t="s">
        <v>3307</v>
      </c>
      <c r="B1316" s="43" t="s">
        <v>3308</v>
      </c>
      <c r="C1316" s="69" t="s">
        <v>16</v>
      </c>
      <c r="D1316" s="68" t="s">
        <v>16</v>
      </c>
      <c r="E1316" s="68" t="s">
        <v>16</v>
      </c>
      <c r="F1316" s="68"/>
      <c r="G1316" s="69" t="s">
        <v>16</v>
      </c>
      <c r="H1316" s="426" t="s">
        <v>16</v>
      </c>
      <c r="I1316" s="426" t="s">
        <v>16</v>
      </c>
      <c r="J1316" s="426" t="s">
        <v>16</v>
      </c>
      <c r="K1316" s="452"/>
      <c r="L1316" s="85"/>
    </row>
    <row r="1317" s="341" customFormat="1" ht="31.2" spans="1:12">
      <c r="A1317" s="43" t="s">
        <v>3309</v>
      </c>
      <c r="B1317" s="43" t="s">
        <v>3310</v>
      </c>
      <c r="C1317" s="69" t="s">
        <v>3311</v>
      </c>
      <c r="D1317" s="68" t="s">
        <v>16</v>
      </c>
      <c r="E1317" s="68" t="s">
        <v>16</v>
      </c>
      <c r="F1317" s="68" t="s">
        <v>34</v>
      </c>
      <c r="G1317" s="69" t="s">
        <v>16</v>
      </c>
      <c r="H1317" s="426">
        <v>130</v>
      </c>
      <c r="I1317" s="426">
        <v>105</v>
      </c>
      <c r="J1317" s="426">
        <v>90</v>
      </c>
      <c r="K1317" s="452" t="s">
        <v>88</v>
      </c>
      <c r="L1317" s="85"/>
    </row>
    <row r="1318" s="341" customFormat="1" ht="46.8" spans="1:12">
      <c r="A1318" s="43" t="s">
        <v>3312</v>
      </c>
      <c r="B1318" s="43" t="s">
        <v>3313</v>
      </c>
      <c r="C1318" s="69" t="s">
        <v>3314</v>
      </c>
      <c r="D1318" s="68" t="s">
        <v>16</v>
      </c>
      <c r="E1318" s="68" t="s">
        <v>16</v>
      </c>
      <c r="F1318" s="68" t="s">
        <v>34</v>
      </c>
      <c r="G1318" s="69" t="s">
        <v>16</v>
      </c>
      <c r="H1318" s="426">
        <v>240</v>
      </c>
      <c r="I1318" s="426">
        <v>190</v>
      </c>
      <c r="J1318" s="426">
        <v>170</v>
      </c>
      <c r="K1318" s="452" t="s">
        <v>88</v>
      </c>
      <c r="L1318" s="85"/>
    </row>
    <row r="1319" s="341" customFormat="1" ht="31.2" spans="1:12">
      <c r="A1319" s="43" t="s">
        <v>3315</v>
      </c>
      <c r="B1319" s="43" t="s">
        <v>3316</v>
      </c>
      <c r="C1319" s="69" t="s">
        <v>3317</v>
      </c>
      <c r="D1319" s="68" t="s">
        <v>16</v>
      </c>
      <c r="E1319" s="68" t="s">
        <v>16</v>
      </c>
      <c r="F1319" s="68" t="s">
        <v>34</v>
      </c>
      <c r="G1319" s="69" t="s">
        <v>16</v>
      </c>
      <c r="H1319" s="426">
        <v>26</v>
      </c>
      <c r="I1319" s="426">
        <v>21</v>
      </c>
      <c r="J1319" s="426">
        <v>18</v>
      </c>
      <c r="K1319" s="452" t="s">
        <v>77</v>
      </c>
      <c r="L1319" s="85"/>
    </row>
    <row r="1320" s="341" customFormat="1" spans="1:12">
      <c r="A1320" s="43" t="s">
        <v>3318</v>
      </c>
      <c r="B1320" s="43" t="s">
        <v>3319</v>
      </c>
      <c r="C1320" s="69" t="s">
        <v>16</v>
      </c>
      <c r="D1320" s="68" t="s">
        <v>16</v>
      </c>
      <c r="E1320" s="68" t="s">
        <v>16</v>
      </c>
      <c r="F1320" s="68"/>
      <c r="G1320" s="69" t="s">
        <v>16</v>
      </c>
      <c r="H1320" s="426" t="s">
        <v>16</v>
      </c>
      <c r="I1320" s="426" t="s">
        <v>16</v>
      </c>
      <c r="J1320" s="426" t="s">
        <v>16</v>
      </c>
      <c r="K1320" s="452"/>
      <c r="L1320" s="85"/>
    </row>
    <row r="1321" s="341" customFormat="1" spans="1:12">
      <c r="A1321" s="43" t="s">
        <v>3320</v>
      </c>
      <c r="B1321" s="43" t="s">
        <v>3321</v>
      </c>
      <c r="C1321" s="69" t="s">
        <v>16</v>
      </c>
      <c r="D1321" s="68" t="s">
        <v>16</v>
      </c>
      <c r="E1321" s="68" t="s">
        <v>16</v>
      </c>
      <c r="F1321" s="68"/>
      <c r="G1321" s="69" t="s">
        <v>16</v>
      </c>
      <c r="H1321" s="426" t="s">
        <v>16</v>
      </c>
      <c r="I1321" s="426" t="s">
        <v>16</v>
      </c>
      <c r="J1321" s="426" t="s">
        <v>16</v>
      </c>
      <c r="K1321" s="452"/>
      <c r="L1321" s="85"/>
    </row>
    <row r="1322" s="341" customFormat="1" spans="1:12">
      <c r="A1322" s="43" t="s">
        <v>3322</v>
      </c>
      <c r="B1322" s="43" t="s">
        <v>3323</v>
      </c>
      <c r="C1322" s="69" t="s">
        <v>16</v>
      </c>
      <c r="D1322" s="68" t="s">
        <v>16</v>
      </c>
      <c r="E1322" s="68" t="s">
        <v>16</v>
      </c>
      <c r="F1322" s="68"/>
      <c r="G1322" s="69" t="s">
        <v>16</v>
      </c>
      <c r="H1322" s="426" t="s">
        <v>16</v>
      </c>
      <c r="I1322" s="426" t="s">
        <v>16</v>
      </c>
      <c r="J1322" s="426" t="s">
        <v>16</v>
      </c>
      <c r="K1322" s="452"/>
      <c r="L1322" s="85"/>
    </row>
    <row r="1323" s="341" customFormat="1" ht="16.8" spans="1:12">
      <c r="A1323" s="43" t="s">
        <v>3324</v>
      </c>
      <c r="B1323" s="43" t="s">
        <v>3325</v>
      </c>
      <c r="C1323" s="69" t="s">
        <v>16</v>
      </c>
      <c r="D1323" s="68" t="s">
        <v>16</v>
      </c>
      <c r="E1323" s="68" t="s">
        <v>16</v>
      </c>
      <c r="F1323" s="68"/>
      <c r="G1323" s="69" t="s">
        <v>16</v>
      </c>
      <c r="H1323" s="426" t="s">
        <v>16</v>
      </c>
      <c r="I1323" s="426" t="s">
        <v>16</v>
      </c>
      <c r="J1323" s="426" t="s">
        <v>16</v>
      </c>
      <c r="K1323" s="452"/>
      <c r="L1323" s="85"/>
    </row>
    <row r="1324" s="341" customFormat="1" spans="1:12">
      <c r="A1324" s="43" t="s">
        <v>3326</v>
      </c>
      <c r="B1324" s="43" t="s">
        <v>3327</v>
      </c>
      <c r="C1324" s="69" t="s">
        <v>16</v>
      </c>
      <c r="D1324" s="68" t="s">
        <v>16</v>
      </c>
      <c r="E1324" s="68" t="s">
        <v>16</v>
      </c>
      <c r="F1324" s="68"/>
      <c r="G1324" s="69" t="s">
        <v>16</v>
      </c>
      <c r="H1324" s="426" t="s">
        <v>16</v>
      </c>
      <c r="I1324" s="426" t="s">
        <v>16</v>
      </c>
      <c r="J1324" s="426" t="s">
        <v>16</v>
      </c>
      <c r="K1324" s="452"/>
      <c r="L1324" s="85"/>
    </row>
    <row r="1325" s="341" customFormat="1" spans="1:12">
      <c r="A1325" s="43" t="s">
        <v>3328</v>
      </c>
      <c r="B1325" s="43" t="s">
        <v>3329</v>
      </c>
      <c r="C1325" s="69" t="s">
        <v>16</v>
      </c>
      <c r="D1325" s="68" t="s">
        <v>16</v>
      </c>
      <c r="E1325" s="68" t="s">
        <v>16</v>
      </c>
      <c r="F1325" s="68"/>
      <c r="G1325" s="69" t="s">
        <v>16</v>
      </c>
      <c r="H1325" s="426" t="s">
        <v>16</v>
      </c>
      <c r="I1325" s="426" t="s">
        <v>16</v>
      </c>
      <c r="J1325" s="426" t="s">
        <v>16</v>
      </c>
      <c r="K1325" s="452"/>
      <c r="L1325" s="85"/>
    </row>
    <row r="1326" s="341" customFormat="1" ht="63.6" spans="1:12">
      <c r="A1326" s="43" t="s">
        <v>3330</v>
      </c>
      <c r="B1326" s="43" t="s">
        <v>3331</v>
      </c>
      <c r="C1326" s="69" t="s">
        <v>3332</v>
      </c>
      <c r="D1326" s="68" t="s">
        <v>16</v>
      </c>
      <c r="E1326" s="68" t="s">
        <v>3333</v>
      </c>
      <c r="F1326" s="68" t="s">
        <v>34</v>
      </c>
      <c r="G1326" s="69" t="s">
        <v>16</v>
      </c>
      <c r="H1326" s="426">
        <v>900</v>
      </c>
      <c r="I1326" s="426">
        <v>720</v>
      </c>
      <c r="J1326" s="426">
        <v>630</v>
      </c>
      <c r="K1326" s="452" t="s">
        <v>88</v>
      </c>
      <c r="L1326" s="85"/>
    </row>
    <row r="1327" s="341" customFormat="1" spans="1:12">
      <c r="A1327" s="43" t="s">
        <v>3334</v>
      </c>
      <c r="B1327" s="43" t="s">
        <v>3335</v>
      </c>
      <c r="C1327" s="69" t="s">
        <v>16</v>
      </c>
      <c r="D1327" s="68" t="s">
        <v>16</v>
      </c>
      <c r="E1327" s="68" t="s">
        <v>16</v>
      </c>
      <c r="F1327" s="68"/>
      <c r="G1327" s="69" t="s">
        <v>16</v>
      </c>
      <c r="H1327" s="426" t="s">
        <v>16</v>
      </c>
      <c r="I1327" s="426" t="s">
        <v>16</v>
      </c>
      <c r="J1327" s="426" t="s">
        <v>16</v>
      </c>
      <c r="K1327" s="452"/>
      <c r="L1327" s="85"/>
    </row>
    <row r="1328" s="341" customFormat="1" ht="63.6" spans="1:12">
      <c r="A1328" s="43" t="s">
        <v>3336</v>
      </c>
      <c r="B1328" s="43" t="s">
        <v>3337</v>
      </c>
      <c r="C1328" s="69" t="s">
        <v>3338</v>
      </c>
      <c r="D1328" s="68" t="s">
        <v>16</v>
      </c>
      <c r="E1328" s="68" t="s">
        <v>3339</v>
      </c>
      <c r="F1328" s="68" t="s">
        <v>34</v>
      </c>
      <c r="G1328" s="69" t="s">
        <v>16</v>
      </c>
      <c r="H1328" s="426">
        <v>210</v>
      </c>
      <c r="I1328" s="426">
        <v>170</v>
      </c>
      <c r="J1328" s="426">
        <v>150</v>
      </c>
      <c r="K1328" s="452" t="s">
        <v>88</v>
      </c>
      <c r="L1328" s="85"/>
    </row>
    <row r="1329" s="341" customFormat="1" spans="1:12">
      <c r="A1329" s="43" t="s">
        <v>3340</v>
      </c>
      <c r="B1329" s="43" t="s">
        <v>3341</v>
      </c>
      <c r="C1329" s="69" t="s">
        <v>16</v>
      </c>
      <c r="D1329" s="68" t="s">
        <v>16</v>
      </c>
      <c r="E1329" s="68" t="s">
        <v>16</v>
      </c>
      <c r="F1329" s="68"/>
      <c r="G1329" s="69" t="s">
        <v>16</v>
      </c>
      <c r="H1329" s="426" t="s">
        <v>16</v>
      </c>
      <c r="I1329" s="426" t="s">
        <v>16</v>
      </c>
      <c r="J1329" s="426" t="s">
        <v>16</v>
      </c>
      <c r="K1329" s="452"/>
      <c r="L1329" s="85"/>
    </row>
    <row r="1330" s="341" customFormat="1" ht="31.2" spans="1:12">
      <c r="A1330" s="43" t="s">
        <v>3342</v>
      </c>
      <c r="B1330" s="43" t="s">
        <v>3343</v>
      </c>
      <c r="C1330" s="69" t="s">
        <v>3344</v>
      </c>
      <c r="D1330" s="68" t="s">
        <v>16</v>
      </c>
      <c r="E1330" s="68" t="s">
        <v>16</v>
      </c>
      <c r="F1330" s="68" t="s">
        <v>34</v>
      </c>
      <c r="G1330" s="69" t="s">
        <v>16</v>
      </c>
      <c r="H1330" s="426">
        <v>12</v>
      </c>
      <c r="I1330" s="426">
        <v>10</v>
      </c>
      <c r="J1330" s="426">
        <v>8</v>
      </c>
      <c r="K1330" s="452" t="s">
        <v>77</v>
      </c>
      <c r="L1330" s="85"/>
    </row>
    <row r="1331" s="341" customFormat="1" spans="1:12">
      <c r="A1331" s="43" t="s">
        <v>3345</v>
      </c>
      <c r="B1331" s="43" t="s">
        <v>3346</v>
      </c>
      <c r="C1331" s="69" t="s">
        <v>16</v>
      </c>
      <c r="D1331" s="68" t="s">
        <v>16</v>
      </c>
      <c r="E1331" s="68" t="s">
        <v>16</v>
      </c>
      <c r="F1331" s="68"/>
      <c r="G1331" s="69" t="s">
        <v>16</v>
      </c>
      <c r="H1331" s="426" t="s">
        <v>16</v>
      </c>
      <c r="I1331" s="426" t="s">
        <v>16</v>
      </c>
      <c r="J1331" s="426" t="s">
        <v>16</v>
      </c>
      <c r="K1331" s="452"/>
      <c r="L1331" s="85"/>
    </row>
    <row r="1332" s="341" customFormat="1" ht="31.2" spans="1:12">
      <c r="A1332" s="43" t="s">
        <v>3347</v>
      </c>
      <c r="B1332" s="43" t="s">
        <v>3348</v>
      </c>
      <c r="C1332" s="69" t="s">
        <v>3349</v>
      </c>
      <c r="D1332" s="68" t="s">
        <v>3350</v>
      </c>
      <c r="E1332" s="68" t="s">
        <v>16</v>
      </c>
      <c r="F1332" s="68" t="s">
        <v>34</v>
      </c>
      <c r="G1332" s="69" t="s">
        <v>16</v>
      </c>
      <c r="H1332" s="426">
        <v>280</v>
      </c>
      <c r="I1332" s="426">
        <v>220</v>
      </c>
      <c r="J1332" s="426">
        <v>190</v>
      </c>
      <c r="K1332" s="452" t="s">
        <v>88</v>
      </c>
      <c r="L1332" s="85"/>
    </row>
    <row r="1333" s="341" customFormat="1" ht="31.2" spans="1:12">
      <c r="A1333" s="43" t="s">
        <v>3351</v>
      </c>
      <c r="B1333" s="43" t="s">
        <v>3352</v>
      </c>
      <c r="C1333" s="69" t="s">
        <v>3353</v>
      </c>
      <c r="D1333" s="68" t="s">
        <v>3350</v>
      </c>
      <c r="E1333" s="68" t="s">
        <v>16</v>
      </c>
      <c r="F1333" s="68" t="s">
        <v>34</v>
      </c>
      <c r="G1333" s="69" t="s">
        <v>16</v>
      </c>
      <c r="H1333" s="426">
        <v>10</v>
      </c>
      <c r="I1333" s="426">
        <v>8</v>
      </c>
      <c r="J1333" s="426">
        <v>7</v>
      </c>
      <c r="K1333" s="452" t="s">
        <v>88</v>
      </c>
      <c r="L1333" s="85"/>
    </row>
    <row r="1334" s="341" customFormat="1" spans="1:12">
      <c r="A1334" s="43" t="s">
        <v>3354</v>
      </c>
      <c r="B1334" s="43" t="s">
        <v>3355</v>
      </c>
      <c r="C1334" s="69" t="s">
        <v>16</v>
      </c>
      <c r="D1334" s="68" t="s">
        <v>16</v>
      </c>
      <c r="E1334" s="68" t="s">
        <v>16</v>
      </c>
      <c r="F1334" s="68"/>
      <c r="G1334" s="69" t="s">
        <v>16</v>
      </c>
      <c r="H1334" s="426" t="s">
        <v>16</v>
      </c>
      <c r="I1334" s="426" t="s">
        <v>16</v>
      </c>
      <c r="J1334" s="426" t="s">
        <v>16</v>
      </c>
      <c r="K1334" s="452"/>
      <c r="L1334" s="85"/>
    </row>
    <row r="1335" s="341" customFormat="1" ht="62.4" spans="1:12">
      <c r="A1335" s="43" t="s">
        <v>3356</v>
      </c>
      <c r="B1335" s="43" t="s">
        <v>3357</v>
      </c>
      <c r="C1335" s="69" t="s">
        <v>3358</v>
      </c>
      <c r="D1335" s="68" t="s">
        <v>16</v>
      </c>
      <c r="E1335" s="68" t="s">
        <v>16</v>
      </c>
      <c r="F1335" s="68" t="s">
        <v>34</v>
      </c>
      <c r="G1335" s="69" t="s">
        <v>16</v>
      </c>
      <c r="H1335" s="426">
        <v>10</v>
      </c>
      <c r="I1335" s="426">
        <v>8</v>
      </c>
      <c r="J1335" s="426">
        <v>7</v>
      </c>
      <c r="K1335" s="452" t="s">
        <v>44</v>
      </c>
      <c r="L1335" s="85"/>
    </row>
    <row r="1336" s="341" customFormat="1" ht="109.2" spans="1:12">
      <c r="A1336" s="43" t="s">
        <v>3359</v>
      </c>
      <c r="B1336" s="43" t="s">
        <v>3360</v>
      </c>
      <c r="C1336" s="69" t="s">
        <v>3361</v>
      </c>
      <c r="D1336" s="68" t="s">
        <v>3362</v>
      </c>
      <c r="E1336" s="68" t="s">
        <v>3218</v>
      </c>
      <c r="F1336" s="68" t="s">
        <v>34</v>
      </c>
      <c r="G1336" s="69" t="s">
        <v>16</v>
      </c>
      <c r="H1336" s="426">
        <v>1000</v>
      </c>
      <c r="I1336" s="426">
        <v>800</v>
      </c>
      <c r="J1336" s="426">
        <v>700</v>
      </c>
      <c r="K1336" s="452" t="s">
        <v>44</v>
      </c>
      <c r="L1336" s="85"/>
    </row>
    <row r="1337" s="341" customFormat="1" ht="46.8" spans="1:12">
      <c r="A1337" s="43" t="s">
        <v>3363</v>
      </c>
      <c r="B1337" s="43" t="s">
        <v>3364</v>
      </c>
      <c r="C1337" s="69" t="s">
        <v>3365</v>
      </c>
      <c r="D1337" s="68" t="s">
        <v>3366</v>
      </c>
      <c r="E1337" s="68" t="s">
        <v>3259</v>
      </c>
      <c r="F1337" s="68" t="s">
        <v>34</v>
      </c>
      <c r="G1337" s="69" t="s">
        <v>16</v>
      </c>
      <c r="H1337" s="426">
        <v>1300</v>
      </c>
      <c r="I1337" s="426">
        <v>1040</v>
      </c>
      <c r="J1337" s="426">
        <v>910</v>
      </c>
      <c r="K1337" s="452" t="s">
        <v>44</v>
      </c>
      <c r="L1337" s="85"/>
    </row>
    <row r="1338" s="341" customFormat="1" spans="1:12">
      <c r="A1338" s="43" t="s">
        <v>3367</v>
      </c>
      <c r="B1338" s="43" t="s">
        <v>3368</v>
      </c>
      <c r="C1338" s="69" t="s">
        <v>16</v>
      </c>
      <c r="D1338" s="68" t="s">
        <v>16</v>
      </c>
      <c r="E1338" s="68" t="s">
        <v>16</v>
      </c>
      <c r="F1338" s="68"/>
      <c r="G1338" s="69" t="s">
        <v>16</v>
      </c>
      <c r="H1338" s="426" t="s">
        <v>16</v>
      </c>
      <c r="I1338" s="426" t="s">
        <v>16</v>
      </c>
      <c r="J1338" s="426" t="s">
        <v>16</v>
      </c>
      <c r="K1338" s="452"/>
      <c r="L1338" s="85"/>
    </row>
    <row r="1339" s="341" customFormat="1" ht="48" spans="1:12">
      <c r="A1339" s="43" t="s">
        <v>3369</v>
      </c>
      <c r="B1339" s="43" t="s">
        <v>3370</v>
      </c>
      <c r="C1339" s="69" t="s">
        <v>3371</v>
      </c>
      <c r="D1339" s="68" t="s">
        <v>16</v>
      </c>
      <c r="E1339" s="68" t="s">
        <v>16</v>
      </c>
      <c r="F1339" s="68" t="s">
        <v>34</v>
      </c>
      <c r="G1339" s="69" t="s">
        <v>16</v>
      </c>
      <c r="H1339" s="426" t="s">
        <v>36</v>
      </c>
      <c r="I1339" s="426" t="s">
        <v>36</v>
      </c>
      <c r="J1339" s="426" t="s">
        <v>36</v>
      </c>
      <c r="K1339" s="452" t="s">
        <v>44</v>
      </c>
      <c r="L1339" s="85"/>
    </row>
    <row r="1340" s="341" customFormat="1" ht="46.8" spans="1:12">
      <c r="A1340" s="43" t="s">
        <v>3372</v>
      </c>
      <c r="B1340" s="43" t="s">
        <v>3373</v>
      </c>
      <c r="C1340" s="69" t="s">
        <v>3374</v>
      </c>
      <c r="D1340" s="68" t="s">
        <v>3375</v>
      </c>
      <c r="E1340" s="68" t="s">
        <v>16</v>
      </c>
      <c r="F1340" s="68" t="s">
        <v>34</v>
      </c>
      <c r="G1340" s="454" t="s">
        <v>16</v>
      </c>
      <c r="H1340" s="426">
        <v>50</v>
      </c>
      <c r="I1340" s="426">
        <v>40</v>
      </c>
      <c r="J1340" s="426">
        <v>35</v>
      </c>
      <c r="K1340" s="452" t="s">
        <v>44</v>
      </c>
      <c r="L1340" s="85"/>
    </row>
    <row r="1341" s="341" customFormat="1" ht="49.2" spans="1:12">
      <c r="A1341" s="40" t="s">
        <v>3376</v>
      </c>
      <c r="B1341" s="43" t="s">
        <v>3377</v>
      </c>
      <c r="C1341" s="69" t="s">
        <v>3378</v>
      </c>
      <c r="D1341" s="68" t="s">
        <v>3379</v>
      </c>
      <c r="E1341" s="68" t="s">
        <v>3380</v>
      </c>
      <c r="F1341" s="68" t="s">
        <v>3108</v>
      </c>
      <c r="G1341" s="56"/>
      <c r="H1341" s="455">
        <v>8</v>
      </c>
      <c r="I1341" s="40">
        <v>8</v>
      </c>
      <c r="J1341" s="40">
        <v>8</v>
      </c>
      <c r="K1341" s="442" t="s">
        <v>77</v>
      </c>
      <c r="L1341" s="85"/>
    </row>
    <row r="1342" s="341" customFormat="1" ht="32.4" spans="1:12">
      <c r="A1342" s="43" t="s">
        <v>3381</v>
      </c>
      <c r="B1342" s="43" t="s">
        <v>3382</v>
      </c>
      <c r="C1342" s="69" t="s">
        <v>3383</v>
      </c>
      <c r="D1342" s="68" t="s">
        <v>16</v>
      </c>
      <c r="E1342" s="68" t="s">
        <v>16</v>
      </c>
      <c r="F1342" s="68" t="s">
        <v>34</v>
      </c>
      <c r="G1342" s="69" t="s">
        <v>16</v>
      </c>
      <c r="H1342" s="426">
        <v>50</v>
      </c>
      <c r="I1342" s="426">
        <v>40</v>
      </c>
      <c r="J1342" s="426">
        <v>35</v>
      </c>
      <c r="K1342" s="452" t="s">
        <v>44</v>
      </c>
      <c r="L1342" s="85"/>
    </row>
    <row r="1343" s="341" customFormat="1" spans="1:12">
      <c r="A1343" s="43" t="s">
        <v>3384</v>
      </c>
      <c r="B1343" s="43" t="s">
        <v>3385</v>
      </c>
      <c r="C1343" s="69" t="s">
        <v>16</v>
      </c>
      <c r="D1343" s="68" t="s">
        <v>16</v>
      </c>
      <c r="E1343" s="68" t="s">
        <v>16</v>
      </c>
      <c r="F1343" s="68"/>
      <c r="G1343" s="69" t="s">
        <v>16</v>
      </c>
      <c r="H1343" s="426" t="s">
        <v>16</v>
      </c>
      <c r="I1343" s="426" t="s">
        <v>16</v>
      </c>
      <c r="J1343" s="426" t="s">
        <v>16</v>
      </c>
      <c r="K1343" s="452"/>
      <c r="L1343" s="85"/>
    </row>
    <row r="1344" s="341" customFormat="1" ht="64.8" spans="1:12">
      <c r="A1344" s="43" t="s">
        <v>3386</v>
      </c>
      <c r="B1344" s="43" t="s">
        <v>3387</v>
      </c>
      <c r="C1344" s="69" t="s">
        <v>3388</v>
      </c>
      <c r="D1344" s="68" t="s">
        <v>3389</v>
      </c>
      <c r="E1344" s="68" t="s">
        <v>16</v>
      </c>
      <c r="F1344" s="68" t="s">
        <v>34</v>
      </c>
      <c r="G1344" s="69" t="s">
        <v>16</v>
      </c>
      <c r="H1344" s="426">
        <v>1100</v>
      </c>
      <c r="I1344" s="426">
        <v>880</v>
      </c>
      <c r="J1344" s="426">
        <v>770</v>
      </c>
      <c r="K1344" s="452" t="s">
        <v>44</v>
      </c>
      <c r="L1344" s="85"/>
    </row>
    <row r="1345" s="341" customFormat="1" ht="174" spans="1:12">
      <c r="A1345" s="43" t="s">
        <v>3390</v>
      </c>
      <c r="B1345" s="43" t="s">
        <v>3391</v>
      </c>
      <c r="C1345" s="69" t="s">
        <v>3392</v>
      </c>
      <c r="D1345" s="68" t="s">
        <v>3393</v>
      </c>
      <c r="E1345" s="68" t="s">
        <v>16</v>
      </c>
      <c r="F1345" s="68" t="s">
        <v>34</v>
      </c>
      <c r="G1345" s="69" t="s">
        <v>16</v>
      </c>
      <c r="H1345" s="426">
        <v>1000</v>
      </c>
      <c r="I1345" s="426">
        <v>800</v>
      </c>
      <c r="J1345" s="426">
        <v>700</v>
      </c>
      <c r="K1345" s="452" t="s">
        <v>44</v>
      </c>
      <c r="L1345" s="85"/>
    </row>
    <row r="1346" s="341" customFormat="1" ht="42" customHeight="1" spans="1:12">
      <c r="A1346" s="43" t="s">
        <v>3394</v>
      </c>
      <c r="B1346" s="43" t="s">
        <v>3395</v>
      </c>
      <c r="C1346" s="69" t="s">
        <v>3396</v>
      </c>
      <c r="D1346" s="68" t="s">
        <v>16</v>
      </c>
      <c r="E1346" s="68" t="s">
        <v>16</v>
      </c>
      <c r="F1346" s="68" t="s">
        <v>34</v>
      </c>
      <c r="G1346" s="69" t="s">
        <v>16</v>
      </c>
      <c r="H1346" s="426">
        <v>60</v>
      </c>
      <c r="I1346" s="426">
        <v>48</v>
      </c>
      <c r="J1346" s="426">
        <v>42</v>
      </c>
      <c r="K1346" s="452" t="s">
        <v>44</v>
      </c>
      <c r="L1346" s="85"/>
    </row>
    <row r="1347" s="341" customFormat="1" ht="49.2" spans="1:12">
      <c r="A1347" s="43" t="s">
        <v>3397</v>
      </c>
      <c r="B1347" s="43" t="s">
        <v>3398</v>
      </c>
      <c r="C1347" s="69" t="s">
        <v>3399</v>
      </c>
      <c r="D1347" s="68" t="s">
        <v>16</v>
      </c>
      <c r="E1347" s="68" t="s">
        <v>16</v>
      </c>
      <c r="F1347" s="68" t="s">
        <v>34</v>
      </c>
      <c r="G1347" s="69" t="s">
        <v>16</v>
      </c>
      <c r="H1347" s="426">
        <v>100</v>
      </c>
      <c r="I1347" s="426">
        <v>80</v>
      </c>
      <c r="J1347" s="426">
        <v>70</v>
      </c>
      <c r="K1347" s="452" t="s">
        <v>44</v>
      </c>
      <c r="L1347" s="85"/>
    </row>
    <row r="1348" s="341" customFormat="1" ht="63.6" spans="1:12">
      <c r="A1348" s="43" t="s">
        <v>3400</v>
      </c>
      <c r="B1348" s="43" t="s">
        <v>3401</v>
      </c>
      <c r="C1348" s="69" t="s">
        <v>3402</v>
      </c>
      <c r="D1348" s="68" t="s">
        <v>3403</v>
      </c>
      <c r="E1348" s="68" t="s">
        <v>16</v>
      </c>
      <c r="F1348" s="68" t="s">
        <v>34</v>
      </c>
      <c r="G1348" s="69" t="s">
        <v>16</v>
      </c>
      <c r="H1348" s="426">
        <v>240</v>
      </c>
      <c r="I1348" s="426">
        <v>190</v>
      </c>
      <c r="J1348" s="426">
        <v>170</v>
      </c>
      <c r="K1348" s="452" t="s">
        <v>44</v>
      </c>
      <c r="L1348" s="85"/>
    </row>
    <row r="1349" s="341" customFormat="1" ht="31.2" spans="1:12">
      <c r="A1349" s="43" t="s">
        <v>3404</v>
      </c>
      <c r="B1349" s="43" t="s">
        <v>3405</v>
      </c>
      <c r="C1349" s="69" t="s">
        <v>3406</v>
      </c>
      <c r="D1349" s="68" t="s">
        <v>16</v>
      </c>
      <c r="E1349" s="68" t="s">
        <v>16</v>
      </c>
      <c r="F1349" s="68" t="s">
        <v>34</v>
      </c>
      <c r="G1349" s="69" t="s">
        <v>16</v>
      </c>
      <c r="H1349" s="426">
        <v>40</v>
      </c>
      <c r="I1349" s="426">
        <v>32</v>
      </c>
      <c r="J1349" s="426">
        <v>28</v>
      </c>
      <c r="K1349" s="452" t="s">
        <v>44</v>
      </c>
      <c r="L1349" s="85"/>
    </row>
    <row r="1350" s="341" customFormat="1" ht="31.2" spans="1:12">
      <c r="A1350" s="43" t="s">
        <v>3407</v>
      </c>
      <c r="B1350" s="43" t="s">
        <v>3408</v>
      </c>
      <c r="C1350" s="69" t="s">
        <v>3409</v>
      </c>
      <c r="D1350" s="68" t="s">
        <v>16</v>
      </c>
      <c r="E1350" s="68" t="s">
        <v>16</v>
      </c>
      <c r="F1350" s="68" t="s">
        <v>34</v>
      </c>
      <c r="G1350" s="69" t="s">
        <v>16</v>
      </c>
      <c r="H1350" s="426">
        <v>10</v>
      </c>
      <c r="I1350" s="426">
        <v>8</v>
      </c>
      <c r="J1350" s="426">
        <v>7</v>
      </c>
      <c r="K1350" s="452" t="s">
        <v>44</v>
      </c>
      <c r="L1350" s="85"/>
    </row>
    <row r="1351" s="341" customFormat="1" spans="1:12">
      <c r="A1351" s="43" t="s">
        <v>3410</v>
      </c>
      <c r="B1351" s="43" t="s">
        <v>3411</v>
      </c>
      <c r="C1351" s="69" t="s">
        <v>16</v>
      </c>
      <c r="D1351" s="68" t="s">
        <v>16</v>
      </c>
      <c r="E1351" s="68" t="s">
        <v>16</v>
      </c>
      <c r="F1351" s="68"/>
      <c r="G1351" s="69" t="s">
        <v>16</v>
      </c>
      <c r="H1351" s="426" t="s">
        <v>16</v>
      </c>
      <c r="I1351" s="426" t="s">
        <v>16</v>
      </c>
      <c r="J1351" s="426" t="s">
        <v>16</v>
      </c>
      <c r="K1351" s="452"/>
      <c r="L1351" s="85"/>
    </row>
    <row r="1352" s="341" customFormat="1" ht="48" spans="1:12">
      <c r="A1352" s="43" t="s">
        <v>3412</v>
      </c>
      <c r="B1352" s="43" t="s">
        <v>3413</v>
      </c>
      <c r="C1352" s="69" t="s">
        <v>3414</v>
      </c>
      <c r="D1352" s="68" t="s">
        <v>16</v>
      </c>
      <c r="E1352" s="68" t="s">
        <v>16</v>
      </c>
      <c r="F1352" s="68" t="s">
        <v>3070</v>
      </c>
      <c r="G1352" s="69" t="s">
        <v>16</v>
      </c>
      <c r="H1352" s="426">
        <v>700</v>
      </c>
      <c r="I1352" s="426">
        <v>560</v>
      </c>
      <c r="J1352" s="426">
        <v>490</v>
      </c>
      <c r="K1352" s="452" t="s">
        <v>88</v>
      </c>
      <c r="L1352" s="85"/>
    </row>
    <row r="1353" s="341" customFormat="1" ht="66" spans="1:12">
      <c r="A1353" s="43" t="s">
        <v>3415</v>
      </c>
      <c r="B1353" s="43" t="s">
        <v>3416</v>
      </c>
      <c r="C1353" s="69" t="s">
        <v>3417</v>
      </c>
      <c r="D1353" s="68" t="s">
        <v>3366</v>
      </c>
      <c r="E1353" s="68" t="s">
        <v>3218</v>
      </c>
      <c r="F1353" s="68" t="s">
        <v>3070</v>
      </c>
      <c r="G1353" s="69" t="s">
        <v>16</v>
      </c>
      <c r="H1353" s="426">
        <v>700</v>
      </c>
      <c r="I1353" s="426">
        <v>560</v>
      </c>
      <c r="J1353" s="426">
        <v>490</v>
      </c>
      <c r="K1353" s="452" t="s">
        <v>88</v>
      </c>
      <c r="L1353" s="85"/>
    </row>
    <row r="1354" s="341" customFormat="1" ht="49.2" spans="1:12">
      <c r="A1354" s="43" t="s">
        <v>3418</v>
      </c>
      <c r="B1354" s="43" t="s">
        <v>3419</v>
      </c>
      <c r="C1354" s="69" t="s">
        <v>3420</v>
      </c>
      <c r="D1354" s="68" t="s">
        <v>3421</v>
      </c>
      <c r="E1354" s="68" t="s">
        <v>3218</v>
      </c>
      <c r="F1354" s="68" t="s">
        <v>34</v>
      </c>
      <c r="G1354" s="69" t="s">
        <v>16</v>
      </c>
      <c r="H1354" s="426">
        <v>700</v>
      </c>
      <c r="I1354" s="426">
        <v>560</v>
      </c>
      <c r="J1354" s="426">
        <v>490</v>
      </c>
      <c r="K1354" s="452" t="s">
        <v>88</v>
      </c>
      <c r="L1354" s="85"/>
    </row>
    <row r="1355" s="341" customFormat="1" ht="48" spans="1:12">
      <c r="A1355" s="43" t="s">
        <v>3422</v>
      </c>
      <c r="B1355" s="43" t="s">
        <v>3423</v>
      </c>
      <c r="C1355" s="69" t="s">
        <v>3424</v>
      </c>
      <c r="D1355" s="68" t="s">
        <v>3421</v>
      </c>
      <c r="E1355" s="68" t="s">
        <v>3218</v>
      </c>
      <c r="F1355" s="68" t="s">
        <v>34</v>
      </c>
      <c r="G1355" s="69" t="s">
        <v>16</v>
      </c>
      <c r="H1355" s="426">
        <v>700</v>
      </c>
      <c r="I1355" s="426">
        <v>560</v>
      </c>
      <c r="J1355" s="426">
        <v>490</v>
      </c>
      <c r="K1355" s="452" t="s">
        <v>88</v>
      </c>
      <c r="L1355" s="85"/>
    </row>
    <row r="1356" s="341" customFormat="1" spans="1:12">
      <c r="A1356" s="43" t="s">
        <v>3425</v>
      </c>
      <c r="B1356" s="43" t="s">
        <v>3426</v>
      </c>
      <c r="C1356" s="69" t="s">
        <v>16</v>
      </c>
      <c r="D1356" s="68" t="s">
        <v>16</v>
      </c>
      <c r="E1356" s="68" t="s">
        <v>16</v>
      </c>
      <c r="F1356" s="68"/>
      <c r="G1356" s="69" t="s">
        <v>16</v>
      </c>
      <c r="H1356" s="426" t="s">
        <v>16</v>
      </c>
      <c r="I1356" s="426" t="s">
        <v>16</v>
      </c>
      <c r="J1356" s="426" t="s">
        <v>16</v>
      </c>
      <c r="K1356" s="452"/>
      <c r="L1356" s="85"/>
    </row>
    <row r="1357" s="341" customFormat="1" ht="46.8" spans="1:12">
      <c r="A1357" s="43" t="s">
        <v>3427</v>
      </c>
      <c r="B1357" s="43" t="s">
        <v>3428</v>
      </c>
      <c r="C1357" s="69" t="s">
        <v>3429</v>
      </c>
      <c r="D1357" s="68" t="s">
        <v>16</v>
      </c>
      <c r="E1357" s="68" t="s">
        <v>16</v>
      </c>
      <c r="F1357" s="68" t="s">
        <v>34</v>
      </c>
      <c r="G1357" s="69" t="s">
        <v>16</v>
      </c>
      <c r="H1357" s="426">
        <v>10</v>
      </c>
      <c r="I1357" s="426">
        <v>8</v>
      </c>
      <c r="J1357" s="426">
        <v>7</v>
      </c>
      <c r="K1357" s="452" t="s">
        <v>77</v>
      </c>
      <c r="L1357" s="85"/>
    </row>
    <row r="1358" s="341" customFormat="1" spans="1:12">
      <c r="A1358" s="43" t="s">
        <v>3430</v>
      </c>
      <c r="B1358" s="43" t="s">
        <v>3431</v>
      </c>
      <c r="C1358" s="69" t="s">
        <v>16</v>
      </c>
      <c r="D1358" s="68" t="s">
        <v>16</v>
      </c>
      <c r="E1358" s="68" t="s">
        <v>16</v>
      </c>
      <c r="F1358" s="68"/>
      <c r="G1358" s="69" t="s">
        <v>16</v>
      </c>
      <c r="H1358" s="426" t="s">
        <v>16</v>
      </c>
      <c r="I1358" s="426" t="s">
        <v>16</v>
      </c>
      <c r="J1358" s="426" t="s">
        <v>16</v>
      </c>
      <c r="K1358" s="452"/>
      <c r="L1358" s="85"/>
    </row>
    <row r="1359" s="341" customFormat="1" ht="48" spans="1:12">
      <c r="A1359" s="43" t="s">
        <v>3432</v>
      </c>
      <c r="B1359" s="43" t="s">
        <v>3433</v>
      </c>
      <c r="C1359" s="69" t="s">
        <v>3434</v>
      </c>
      <c r="D1359" s="68" t="s">
        <v>16</v>
      </c>
      <c r="E1359" s="68" t="s">
        <v>16</v>
      </c>
      <c r="F1359" s="68" t="s">
        <v>34</v>
      </c>
      <c r="G1359" s="69" t="s">
        <v>16</v>
      </c>
      <c r="H1359" s="426">
        <v>90</v>
      </c>
      <c r="I1359" s="426">
        <v>70</v>
      </c>
      <c r="J1359" s="426">
        <v>60</v>
      </c>
      <c r="K1359" s="452" t="s">
        <v>77</v>
      </c>
      <c r="L1359" s="85"/>
    </row>
    <row r="1360" s="341" customFormat="1" spans="1:12">
      <c r="A1360" s="43" t="s">
        <v>3435</v>
      </c>
      <c r="B1360" s="43" t="s">
        <v>3436</v>
      </c>
      <c r="C1360" s="69" t="s">
        <v>16</v>
      </c>
      <c r="D1360" s="68" t="s">
        <v>16</v>
      </c>
      <c r="E1360" s="68" t="s">
        <v>16</v>
      </c>
      <c r="F1360" s="68"/>
      <c r="G1360" s="69" t="s">
        <v>16</v>
      </c>
      <c r="H1360" s="426" t="s">
        <v>16</v>
      </c>
      <c r="I1360" s="426" t="s">
        <v>16</v>
      </c>
      <c r="J1360" s="426" t="s">
        <v>16</v>
      </c>
      <c r="K1360" s="452"/>
      <c r="L1360" s="85"/>
    </row>
    <row r="1361" s="341" customFormat="1" ht="161" customHeight="1" spans="1:12">
      <c r="A1361" s="43" t="s">
        <v>16</v>
      </c>
      <c r="B1361" s="43" t="s">
        <v>3437</v>
      </c>
      <c r="C1361" s="43"/>
      <c r="D1361" s="43"/>
      <c r="E1361" s="43"/>
      <c r="F1361" s="43"/>
      <c r="G1361" s="56"/>
      <c r="H1361" s="43"/>
      <c r="I1361" s="43"/>
      <c r="J1361" s="43"/>
      <c r="K1361" s="452"/>
      <c r="L1361" s="85"/>
    </row>
    <row r="1362" s="341" customFormat="1" spans="1:12">
      <c r="A1362" s="43" t="s">
        <v>3438</v>
      </c>
      <c r="B1362" s="43" t="s">
        <v>3119</v>
      </c>
      <c r="C1362" s="69" t="s">
        <v>16</v>
      </c>
      <c r="D1362" s="68" t="s">
        <v>16</v>
      </c>
      <c r="E1362" s="68" t="s">
        <v>16</v>
      </c>
      <c r="F1362" s="68"/>
      <c r="G1362" s="69" t="s">
        <v>16</v>
      </c>
      <c r="H1362" s="426" t="s">
        <v>16</v>
      </c>
      <c r="I1362" s="426" t="s">
        <v>16</v>
      </c>
      <c r="J1362" s="426" t="s">
        <v>16</v>
      </c>
      <c r="K1362" s="452"/>
      <c r="L1362" s="85"/>
    </row>
    <row r="1363" s="341" customFormat="1" ht="49.2" spans="1:12">
      <c r="A1363" s="43" t="s">
        <v>3439</v>
      </c>
      <c r="B1363" s="43" t="s">
        <v>3440</v>
      </c>
      <c r="C1363" s="69" t="s">
        <v>3441</v>
      </c>
      <c r="D1363" s="68" t="s">
        <v>108</v>
      </c>
      <c r="E1363" s="68" t="s">
        <v>16</v>
      </c>
      <c r="F1363" s="68" t="s">
        <v>34</v>
      </c>
      <c r="G1363" s="69" t="s">
        <v>16</v>
      </c>
      <c r="H1363" s="426">
        <v>60</v>
      </c>
      <c r="I1363" s="426">
        <v>48</v>
      </c>
      <c r="J1363" s="426">
        <v>42</v>
      </c>
      <c r="K1363" s="452" t="s">
        <v>77</v>
      </c>
      <c r="L1363" s="85"/>
    </row>
    <row r="1364" s="341" customFormat="1" ht="32.4" spans="1:12">
      <c r="A1364" s="43" t="s">
        <v>3442</v>
      </c>
      <c r="B1364" s="43" t="s">
        <v>3443</v>
      </c>
      <c r="C1364" s="69" t="s">
        <v>3444</v>
      </c>
      <c r="D1364" s="68" t="s">
        <v>16</v>
      </c>
      <c r="E1364" s="68" t="s">
        <v>16</v>
      </c>
      <c r="F1364" s="68" t="s">
        <v>34</v>
      </c>
      <c r="G1364" s="69" t="s">
        <v>16</v>
      </c>
      <c r="H1364" s="426">
        <v>40</v>
      </c>
      <c r="I1364" s="426">
        <v>32</v>
      </c>
      <c r="J1364" s="426">
        <v>28</v>
      </c>
      <c r="K1364" s="453" t="s">
        <v>88</v>
      </c>
      <c r="L1364" s="85"/>
    </row>
    <row r="1365" s="341" customFormat="1" spans="1:12">
      <c r="A1365" s="43" t="s">
        <v>3445</v>
      </c>
      <c r="B1365" s="43" t="s">
        <v>3136</v>
      </c>
      <c r="C1365" s="69" t="s">
        <v>16</v>
      </c>
      <c r="D1365" s="68" t="s">
        <v>16</v>
      </c>
      <c r="E1365" s="68" t="s">
        <v>16</v>
      </c>
      <c r="F1365" s="68"/>
      <c r="G1365" s="69" t="s">
        <v>16</v>
      </c>
      <c r="H1365" s="426" t="s">
        <v>16</v>
      </c>
      <c r="I1365" s="426" t="s">
        <v>16</v>
      </c>
      <c r="J1365" s="426" t="s">
        <v>16</v>
      </c>
      <c r="K1365" s="452"/>
      <c r="L1365" s="85"/>
    </row>
    <row r="1366" s="341" customFormat="1" spans="1:12">
      <c r="A1366" s="43" t="s">
        <v>3446</v>
      </c>
      <c r="B1366" s="43" t="s">
        <v>3166</v>
      </c>
      <c r="C1366" s="69" t="s">
        <v>16</v>
      </c>
      <c r="D1366" s="68" t="s">
        <v>16</v>
      </c>
      <c r="E1366" s="68" t="s">
        <v>16</v>
      </c>
      <c r="F1366" s="68"/>
      <c r="G1366" s="69" t="s">
        <v>16</v>
      </c>
      <c r="H1366" s="426" t="s">
        <v>16</v>
      </c>
      <c r="I1366" s="426" t="s">
        <v>16</v>
      </c>
      <c r="J1366" s="426" t="s">
        <v>16</v>
      </c>
      <c r="K1366" s="452"/>
      <c r="L1366" s="85"/>
    </row>
    <row r="1367" s="341" customFormat="1" ht="49.2" spans="1:12">
      <c r="A1367" s="43" t="s">
        <v>3447</v>
      </c>
      <c r="B1367" s="43" t="s">
        <v>3448</v>
      </c>
      <c r="C1367" s="69" t="s">
        <v>3449</v>
      </c>
      <c r="D1367" s="68" t="s">
        <v>3450</v>
      </c>
      <c r="E1367" s="436" t="s">
        <v>3451</v>
      </c>
      <c r="F1367" s="68" t="s">
        <v>3070</v>
      </c>
      <c r="G1367" s="69" t="s">
        <v>16</v>
      </c>
      <c r="H1367" s="426">
        <v>50</v>
      </c>
      <c r="I1367" s="426">
        <v>40</v>
      </c>
      <c r="J1367" s="426">
        <v>35</v>
      </c>
      <c r="K1367" s="452" t="s">
        <v>44</v>
      </c>
      <c r="L1367" s="85"/>
    </row>
    <row r="1368" s="341" customFormat="1" spans="1:12">
      <c r="A1368" s="43" t="s">
        <v>3452</v>
      </c>
      <c r="B1368" s="43" t="s">
        <v>3453</v>
      </c>
      <c r="C1368" s="69" t="s">
        <v>3454</v>
      </c>
      <c r="D1368" s="68" t="s">
        <v>16</v>
      </c>
      <c r="E1368" s="68" t="s">
        <v>16</v>
      </c>
      <c r="F1368" s="68" t="s">
        <v>34</v>
      </c>
      <c r="G1368" s="69" t="s">
        <v>16</v>
      </c>
      <c r="H1368" s="426">
        <v>2</v>
      </c>
      <c r="I1368" s="426">
        <v>2</v>
      </c>
      <c r="J1368" s="426">
        <v>2</v>
      </c>
      <c r="K1368" s="452" t="s">
        <v>44</v>
      </c>
      <c r="L1368" s="85"/>
    </row>
    <row r="1369" s="341" customFormat="1" spans="1:12">
      <c r="A1369" s="43" t="s">
        <v>3455</v>
      </c>
      <c r="B1369" s="43" t="s">
        <v>3175</v>
      </c>
      <c r="C1369" s="69" t="s">
        <v>16</v>
      </c>
      <c r="D1369" s="68" t="s">
        <v>16</v>
      </c>
      <c r="E1369" s="68" t="s">
        <v>16</v>
      </c>
      <c r="F1369" s="68"/>
      <c r="G1369" s="69" t="s">
        <v>16</v>
      </c>
      <c r="H1369" s="426" t="s">
        <v>16</v>
      </c>
      <c r="I1369" s="426" t="s">
        <v>16</v>
      </c>
      <c r="J1369" s="426" t="s">
        <v>16</v>
      </c>
      <c r="K1369" s="424"/>
      <c r="L1369" s="85"/>
    </row>
    <row r="1370" s="341" customFormat="1" ht="62.4" spans="1:12">
      <c r="A1370" s="65" t="s">
        <v>3456</v>
      </c>
      <c r="B1370" s="43" t="s">
        <v>3457</v>
      </c>
      <c r="C1370" s="56" t="s">
        <v>3458</v>
      </c>
      <c r="D1370" s="65"/>
      <c r="E1370" s="65"/>
      <c r="F1370" s="65" t="s">
        <v>34</v>
      </c>
      <c r="G1370" s="56"/>
      <c r="H1370" s="439">
        <v>35</v>
      </c>
      <c r="I1370" s="439">
        <v>28</v>
      </c>
      <c r="J1370" s="439">
        <v>25</v>
      </c>
      <c r="K1370" s="424" t="s">
        <v>88</v>
      </c>
      <c r="L1370" s="85"/>
    </row>
    <row r="1371" s="341" customFormat="1" spans="1:12">
      <c r="A1371" s="43" t="s">
        <v>3459</v>
      </c>
      <c r="B1371" s="43" t="s">
        <v>3177</v>
      </c>
      <c r="C1371" s="69" t="s">
        <v>16</v>
      </c>
      <c r="D1371" s="68" t="s">
        <v>16</v>
      </c>
      <c r="E1371" s="68" t="s">
        <v>16</v>
      </c>
      <c r="F1371" s="68"/>
      <c r="G1371" s="69" t="s">
        <v>16</v>
      </c>
      <c r="H1371" s="426" t="s">
        <v>16</v>
      </c>
      <c r="I1371" s="426" t="s">
        <v>16</v>
      </c>
      <c r="J1371" s="426" t="s">
        <v>16</v>
      </c>
      <c r="K1371" s="424"/>
      <c r="L1371" s="85"/>
    </row>
    <row r="1372" s="341" customFormat="1" spans="1:12">
      <c r="A1372" s="43" t="s">
        <v>3460</v>
      </c>
      <c r="B1372" s="43" t="s">
        <v>3179</v>
      </c>
      <c r="C1372" s="69" t="s">
        <v>16</v>
      </c>
      <c r="D1372" s="68" t="s">
        <v>16</v>
      </c>
      <c r="E1372" s="68" t="s">
        <v>16</v>
      </c>
      <c r="F1372" s="68"/>
      <c r="G1372" s="69" t="s">
        <v>16</v>
      </c>
      <c r="H1372" s="426" t="s">
        <v>16</v>
      </c>
      <c r="I1372" s="426" t="s">
        <v>16</v>
      </c>
      <c r="J1372" s="426" t="s">
        <v>16</v>
      </c>
      <c r="K1372" s="424"/>
      <c r="L1372" s="85"/>
    </row>
    <row r="1373" s="341" customFormat="1" ht="31.2" spans="1:12">
      <c r="A1373" s="43" t="s">
        <v>16</v>
      </c>
      <c r="B1373" s="43" t="s">
        <v>16</v>
      </c>
      <c r="C1373" s="69" t="s">
        <v>3461</v>
      </c>
      <c r="D1373" s="68" t="s">
        <v>16</v>
      </c>
      <c r="E1373" s="68" t="s">
        <v>16</v>
      </c>
      <c r="F1373" s="68"/>
      <c r="G1373" s="69" t="s">
        <v>16</v>
      </c>
      <c r="H1373" s="426" t="s">
        <v>16</v>
      </c>
      <c r="I1373" s="426" t="s">
        <v>16</v>
      </c>
      <c r="J1373" s="426" t="s">
        <v>16</v>
      </c>
      <c r="K1373" s="424"/>
      <c r="L1373" s="85"/>
    </row>
    <row r="1374" s="341" customFormat="1" spans="1:12">
      <c r="A1374" s="43" t="s">
        <v>3462</v>
      </c>
      <c r="B1374" s="43" t="s">
        <v>3463</v>
      </c>
      <c r="C1374" s="69" t="s">
        <v>16</v>
      </c>
      <c r="D1374" s="68" t="s">
        <v>16</v>
      </c>
      <c r="E1374" s="68" t="s">
        <v>16</v>
      </c>
      <c r="F1374" s="68"/>
      <c r="G1374" s="69" t="s">
        <v>16</v>
      </c>
      <c r="H1374" s="426" t="s">
        <v>16</v>
      </c>
      <c r="I1374" s="426" t="s">
        <v>16</v>
      </c>
      <c r="J1374" s="426" t="s">
        <v>16</v>
      </c>
      <c r="K1374" s="424"/>
      <c r="L1374" s="85"/>
    </row>
    <row r="1375" s="341" customFormat="1" spans="1:12">
      <c r="A1375" s="43" t="s">
        <v>3464</v>
      </c>
      <c r="B1375" s="43" t="s">
        <v>3465</v>
      </c>
      <c r="C1375" s="69" t="s">
        <v>16</v>
      </c>
      <c r="D1375" s="68" t="s">
        <v>16</v>
      </c>
      <c r="E1375" s="68" t="s">
        <v>16</v>
      </c>
      <c r="F1375" s="68"/>
      <c r="G1375" s="69" t="s">
        <v>16</v>
      </c>
      <c r="H1375" s="426" t="s">
        <v>16</v>
      </c>
      <c r="I1375" s="426" t="s">
        <v>16</v>
      </c>
      <c r="J1375" s="426" t="s">
        <v>16</v>
      </c>
      <c r="K1375" s="424"/>
      <c r="L1375" s="85"/>
    </row>
    <row r="1376" s="341" customFormat="1" ht="49.2" spans="1:12">
      <c r="A1376" s="43" t="s">
        <v>3466</v>
      </c>
      <c r="B1376" s="43" t="s">
        <v>3467</v>
      </c>
      <c r="C1376" s="69" t="s">
        <v>3468</v>
      </c>
      <c r="D1376" s="68" t="s">
        <v>16</v>
      </c>
      <c r="E1376" s="68" t="s">
        <v>16</v>
      </c>
      <c r="F1376" s="68" t="s">
        <v>3469</v>
      </c>
      <c r="G1376" s="69" t="s">
        <v>147</v>
      </c>
      <c r="H1376" s="426" t="s">
        <v>36</v>
      </c>
      <c r="I1376" s="426" t="s">
        <v>36</v>
      </c>
      <c r="J1376" s="426" t="s">
        <v>36</v>
      </c>
      <c r="K1376" s="424" t="s">
        <v>44</v>
      </c>
      <c r="L1376" s="85"/>
    </row>
    <row r="1377" s="341" customFormat="1" ht="33" customHeight="1" spans="1:12">
      <c r="A1377" s="43" t="s">
        <v>3470</v>
      </c>
      <c r="B1377" s="43" t="s">
        <v>3471</v>
      </c>
      <c r="C1377" s="69" t="s">
        <v>16</v>
      </c>
      <c r="D1377" s="68" t="s">
        <v>16</v>
      </c>
      <c r="E1377" s="68" t="s">
        <v>16</v>
      </c>
      <c r="F1377" s="68"/>
      <c r="G1377" s="69" t="s">
        <v>16</v>
      </c>
      <c r="H1377" s="426" t="s">
        <v>16</v>
      </c>
      <c r="I1377" s="426" t="s">
        <v>16</v>
      </c>
      <c r="J1377" s="426" t="s">
        <v>16</v>
      </c>
      <c r="K1377" s="424"/>
      <c r="L1377" s="85"/>
    </row>
    <row r="1378" s="341" customFormat="1" ht="49.2" spans="1:12">
      <c r="A1378" s="43" t="s">
        <v>3472</v>
      </c>
      <c r="B1378" s="43" t="s">
        <v>3473</v>
      </c>
      <c r="C1378" s="69" t="s">
        <v>3474</v>
      </c>
      <c r="D1378" s="68" t="s">
        <v>16</v>
      </c>
      <c r="E1378" s="68" t="s">
        <v>3475</v>
      </c>
      <c r="F1378" s="68" t="s">
        <v>3476</v>
      </c>
      <c r="G1378" s="69" t="s">
        <v>16</v>
      </c>
      <c r="H1378" s="426">
        <v>150</v>
      </c>
      <c r="I1378" s="426">
        <v>120</v>
      </c>
      <c r="J1378" s="426">
        <v>105</v>
      </c>
      <c r="K1378" s="424" t="s">
        <v>88</v>
      </c>
      <c r="L1378" s="85"/>
    </row>
    <row r="1379" s="341" customFormat="1" ht="31.2" spans="1:12">
      <c r="A1379" s="43" t="s">
        <v>3477</v>
      </c>
      <c r="B1379" s="43" t="s">
        <v>3478</v>
      </c>
      <c r="C1379" s="69" t="s">
        <v>3479</v>
      </c>
      <c r="D1379" s="68" t="s">
        <v>16</v>
      </c>
      <c r="E1379" s="68" t="s">
        <v>16</v>
      </c>
      <c r="F1379" s="68" t="s">
        <v>3070</v>
      </c>
      <c r="G1379" s="69" t="s">
        <v>16</v>
      </c>
      <c r="H1379" s="426">
        <v>50</v>
      </c>
      <c r="I1379" s="426">
        <v>40</v>
      </c>
      <c r="J1379" s="426">
        <v>35</v>
      </c>
      <c r="K1379" s="424" t="s">
        <v>77</v>
      </c>
      <c r="L1379" s="85"/>
    </row>
    <row r="1380" s="341" customFormat="1" spans="1:12">
      <c r="A1380" s="43" t="s">
        <v>3480</v>
      </c>
      <c r="B1380" s="43" t="s">
        <v>3481</v>
      </c>
      <c r="C1380" s="69" t="s">
        <v>16</v>
      </c>
      <c r="D1380" s="68" t="s">
        <v>16</v>
      </c>
      <c r="E1380" s="68" t="s">
        <v>16</v>
      </c>
      <c r="F1380" s="68"/>
      <c r="G1380" s="69" t="s">
        <v>16</v>
      </c>
      <c r="H1380" s="426" t="s">
        <v>16</v>
      </c>
      <c r="I1380" s="426" t="s">
        <v>16</v>
      </c>
      <c r="J1380" s="426" t="s">
        <v>16</v>
      </c>
      <c r="K1380" s="424"/>
      <c r="L1380" s="85"/>
    </row>
    <row r="1381" s="341" customFormat="1" spans="1:12">
      <c r="A1381" s="43" t="s">
        <v>3482</v>
      </c>
      <c r="B1381" s="43" t="s">
        <v>3483</v>
      </c>
      <c r="C1381" s="69" t="s">
        <v>16</v>
      </c>
      <c r="D1381" s="68" t="s">
        <v>16</v>
      </c>
      <c r="E1381" s="68" t="s">
        <v>16</v>
      </c>
      <c r="F1381" s="68"/>
      <c r="G1381" s="69" t="s">
        <v>16</v>
      </c>
      <c r="H1381" s="426" t="s">
        <v>16</v>
      </c>
      <c r="I1381" s="426" t="s">
        <v>16</v>
      </c>
      <c r="J1381" s="426" t="s">
        <v>16</v>
      </c>
      <c r="K1381" s="424"/>
      <c r="L1381" s="85"/>
    </row>
    <row r="1382" s="341" customFormat="1" ht="32.4" spans="1:12">
      <c r="A1382" s="43" t="s">
        <v>3484</v>
      </c>
      <c r="B1382" s="43" t="s">
        <v>3485</v>
      </c>
      <c r="C1382" s="69" t="s">
        <v>3486</v>
      </c>
      <c r="D1382" s="68" t="s">
        <v>16</v>
      </c>
      <c r="E1382" s="68" t="s">
        <v>16</v>
      </c>
      <c r="F1382" s="68" t="s">
        <v>34</v>
      </c>
      <c r="G1382" s="69" t="s">
        <v>16</v>
      </c>
      <c r="H1382" s="426">
        <v>10</v>
      </c>
      <c r="I1382" s="426">
        <v>8</v>
      </c>
      <c r="J1382" s="426">
        <v>7</v>
      </c>
      <c r="K1382" s="424" t="s">
        <v>44</v>
      </c>
      <c r="L1382" s="85"/>
    </row>
    <row r="1383" s="341" customFormat="1" ht="31.2" spans="1:12">
      <c r="A1383" s="43" t="s">
        <v>3487</v>
      </c>
      <c r="B1383" s="43" t="s">
        <v>3488</v>
      </c>
      <c r="C1383" s="69" t="s">
        <v>3489</v>
      </c>
      <c r="D1383" s="68" t="s">
        <v>3490</v>
      </c>
      <c r="E1383" s="68" t="s">
        <v>16</v>
      </c>
      <c r="F1383" s="68" t="s">
        <v>34</v>
      </c>
      <c r="G1383" s="69" t="s">
        <v>16</v>
      </c>
      <c r="H1383" s="426">
        <v>20</v>
      </c>
      <c r="I1383" s="426">
        <v>16</v>
      </c>
      <c r="J1383" s="426">
        <v>14</v>
      </c>
      <c r="K1383" s="424" t="s">
        <v>44</v>
      </c>
      <c r="L1383" s="85"/>
    </row>
    <row r="1384" s="341" customFormat="1" ht="50.4" spans="1:12">
      <c r="A1384" s="43" t="s">
        <v>3491</v>
      </c>
      <c r="B1384" s="43" t="s">
        <v>3492</v>
      </c>
      <c r="C1384" s="69" t="s">
        <v>3493</v>
      </c>
      <c r="D1384" s="68" t="s">
        <v>16</v>
      </c>
      <c r="E1384" s="68" t="s">
        <v>16</v>
      </c>
      <c r="F1384" s="68" t="s">
        <v>3108</v>
      </c>
      <c r="G1384" s="69" t="s">
        <v>16</v>
      </c>
      <c r="H1384" s="426">
        <v>18</v>
      </c>
      <c r="I1384" s="426">
        <v>15</v>
      </c>
      <c r="J1384" s="426">
        <v>13</v>
      </c>
      <c r="K1384" s="424" t="s">
        <v>88</v>
      </c>
      <c r="L1384" s="85"/>
    </row>
    <row r="1385" s="341" customFormat="1" ht="31.2" spans="1:12">
      <c r="A1385" s="43" t="s">
        <v>3494</v>
      </c>
      <c r="B1385" s="43" t="s">
        <v>3495</v>
      </c>
      <c r="C1385" s="69" t="s">
        <v>3496</v>
      </c>
      <c r="D1385" s="68" t="s">
        <v>108</v>
      </c>
      <c r="E1385" s="68" t="s">
        <v>16</v>
      </c>
      <c r="F1385" s="68" t="s">
        <v>34</v>
      </c>
      <c r="G1385" s="69" t="s">
        <v>16</v>
      </c>
      <c r="H1385" s="426">
        <v>30</v>
      </c>
      <c r="I1385" s="426">
        <v>25</v>
      </c>
      <c r="J1385" s="426">
        <v>20</v>
      </c>
      <c r="K1385" s="424" t="s">
        <v>44</v>
      </c>
      <c r="L1385" s="85"/>
    </row>
    <row r="1386" s="341" customFormat="1" spans="1:12">
      <c r="A1386" s="43" t="s">
        <v>3497</v>
      </c>
      <c r="B1386" s="43" t="s">
        <v>3498</v>
      </c>
      <c r="C1386" s="69" t="s">
        <v>16</v>
      </c>
      <c r="D1386" s="68" t="s">
        <v>16</v>
      </c>
      <c r="E1386" s="68" t="s">
        <v>16</v>
      </c>
      <c r="F1386" s="68"/>
      <c r="G1386" s="69" t="s">
        <v>16</v>
      </c>
      <c r="H1386" s="426" t="s">
        <v>16</v>
      </c>
      <c r="I1386" s="426" t="s">
        <v>16</v>
      </c>
      <c r="J1386" s="426" t="s">
        <v>16</v>
      </c>
      <c r="K1386" s="424"/>
      <c r="L1386" s="85"/>
    </row>
    <row r="1387" s="341" customFormat="1" spans="1:12">
      <c r="A1387" s="43" t="s">
        <v>3499</v>
      </c>
      <c r="B1387" s="43" t="s">
        <v>3500</v>
      </c>
      <c r="C1387" s="69" t="s">
        <v>16</v>
      </c>
      <c r="D1387" s="68" t="s">
        <v>16</v>
      </c>
      <c r="E1387" s="68" t="s">
        <v>16</v>
      </c>
      <c r="F1387" s="68"/>
      <c r="G1387" s="69" t="s">
        <v>16</v>
      </c>
      <c r="H1387" s="426" t="s">
        <v>16</v>
      </c>
      <c r="I1387" s="426" t="s">
        <v>16</v>
      </c>
      <c r="J1387" s="426" t="s">
        <v>16</v>
      </c>
      <c r="K1387" s="424"/>
      <c r="L1387" s="85"/>
    </row>
    <row r="1388" s="341" customFormat="1" ht="31.2" spans="1:12">
      <c r="A1388" s="43" t="s">
        <v>3501</v>
      </c>
      <c r="B1388" s="43" t="s">
        <v>3502</v>
      </c>
      <c r="C1388" s="69" t="s">
        <v>3503</v>
      </c>
      <c r="D1388" s="68" t="s">
        <v>3504</v>
      </c>
      <c r="E1388" s="68" t="s">
        <v>16</v>
      </c>
      <c r="F1388" s="68" t="s">
        <v>34</v>
      </c>
      <c r="G1388" s="69" t="s">
        <v>16</v>
      </c>
      <c r="H1388" s="426">
        <v>55</v>
      </c>
      <c r="I1388" s="426">
        <v>45</v>
      </c>
      <c r="J1388" s="426">
        <v>40</v>
      </c>
      <c r="K1388" s="451" t="s">
        <v>88</v>
      </c>
      <c r="L1388" s="85"/>
    </row>
    <row r="1389" s="341" customFormat="1" ht="46.8" spans="1:12">
      <c r="A1389" s="43" t="s">
        <v>3505</v>
      </c>
      <c r="B1389" s="43" t="s">
        <v>3506</v>
      </c>
      <c r="C1389" s="69" t="s">
        <v>3507</v>
      </c>
      <c r="D1389" s="68" t="s">
        <v>16</v>
      </c>
      <c r="E1389" s="68" t="s">
        <v>16</v>
      </c>
      <c r="F1389" s="68" t="s">
        <v>34</v>
      </c>
      <c r="G1389" s="69" t="s">
        <v>16</v>
      </c>
      <c r="H1389" s="426">
        <v>40</v>
      </c>
      <c r="I1389" s="426">
        <v>32</v>
      </c>
      <c r="J1389" s="426">
        <v>28</v>
      </c>
      <c r="K1389" s="451" t="s">
        <v>88</v>
      </c>
      <c r="L1389" s="85"/>
    </row>
    <row r="1390" s="341" customFormat="1" spans="1:12">
      <c r="A1390" s="43" t="s">
        <v>3508</v>
      </c>
      <c r="B1390" s="43" t="s">
        <v>3509</v>
      </c>
      <c r="C1390" s="69" t="s">
        <v>16</v>
      </c>
      <c r="D1390" s="68" t="s">
        <v>16</v>
      </c>
      <c r="E1390" s="68" t="s">
        <v>16</v>
      </c>
      <c r="F1390" s="68"/>
      <c r="G1390" s="69" t="s">
        <v>16</v>
      </c>
      <c r="H1390" s="426" t="s">
        <v>16</v>
      </c>
      <c r="I1390" s="426" t="s">
        <v>16</v>
      </c>
      <c r="J1390" s="426" t="s">
        <v>16</v>
      </c>
      <c r="K1390" s="424"/>
      <c r="L1390" s="85"/>
    </row>
    <row r="1391" s="341" customFormat="1" ht="49.2" spans="1:12">
      <c r="A1391" s="43" t="s">
        <v>3510</v>
      </c>
      <c r="B1391" s="43" t="s">
        <v>3511</v>
      </c>
      <c r="C1391" s="56" t="s">
        <v>3512</v>
      </c>
      <c r="D1391" s="43" t="s">
        <v>16</v>
      </c>
      <c r="E1391" s="43" t="s">
        <v>3513</v>
      </c>
      <c r="F1391" s="43" t="s">
        <v>3514</v>
      </c>
      <c r="G1391" s="56" t="s">
        <v>16</v>
      </c>
      <c r="H1391" s="425" t="s">
        <v>36</v>
      </c>
      <c r="I1391" s="425" t="s">
        <v>36</v>
      </c>
      <c r="J1391" s="425" t="s">
        <v>36</v>
      </c>
      <c r="K1391" s="424" t="s">
        <v>44</v>
      </c>
      <c r="L1391" s="85"/>
    </row>
    <row r="1392" s="341" customFormat="1" ht="49.2" spans="1:12">
      <c r="A1392" s="43" t="s">
        <v>3515</v>
      </c>
      <c r="B1392" s="43" t="s">
        <v>3516</v>
      </c>
      <c r="C1392" s="56" t="s">
        <v>3517</v>
      </c>
      <c r="D1392" s="43" t="s">
        <v>16</v>
      </c>
      <c r="E1392" s="43" t="s">
        <v>3518</v>
      </c>
      <c r="F1392" s="43" t="s">
        <v>3514</v>
      </c>
      <c r="G1392" s="56" t="s">
        <v>16</v>
      </c>
      <c r="H1392" s="425" t="s">
        <v>36</v>
      </c>
      <c r="I1392" s="425" t="s">
        <v>36</v>
      </c>
      <c r="J1392" s="425" t="s">
        <v>36</v>
      </c>
      <c r="K1392" s="424" t="s">
        <v>44</v>
      </c>
      <c r="L1392" s="85"/>
    </row>
    <row r="1393" s="341" customFormat="1" ht="31.2" spans="1:12">
      <c r="A1393" s="43" t="s">
        <v>3519</v>
      </c>
      <c r="B1393" s="43" t="s">
        <v>3520</v>
      </c>
      <c r="C1393" s="56" t="s">
        <v>3521</v>
      </c>
      <c r="D1393" s="43" t="s">
        <v>3522</v>
      </c>
      <c r="E1393" s="43" t="s">
        <v>3523</v>
      </c>
      <c r="F1393" s="43" t="s">
        <v>3524</v>
      </c>
      <c r="G1393" s="56" t="s">
        <v>3209</v>
      </c>
      <c r="H1393" s="425" t="s">
        <v>36</v>
      </c>
      <c r="I1393" s="425" t="s">
        <v>36</v>
      </c>
      <c r="J1393" s="425" t="s">
        <v>36</v>
      </c>
      <c r="K1393" s="424" t="s">
        <v>44</v>
      </c>
      <c r="L1393" s="85"/>
    </row>
    <row r="1394" s="341" customFormat="1" ht="93.6" spans="1:12">
      <c r="A1394" s="43" t="s">
        <v>3525</v>
      </c>
      <c r="B1394" s="43" t="s">
        <v>3526</v>
      </c>
      <c r="C1394" s="69" t="s">
        <v>3527</v>
      </c>
      <c r="D1394" s="68" t="s">
        <v>16</v>
      </c>
      <c r="E1394" s="68" t="s">
        <v>3528</v>
      </c>
      <c r="F1394" s="68" t="s">
        <v>3529</v>
      </c>
      <c r="G1394" s="69" t="s">
        <v>16</v>
      </c>
      <c r="H1394" s="426" t="s">
        <v>36</v>
      </c>
      <c r="I1394" s="426" t="s">
        <v>36</v>
      </c>
      <c r="J1394" s="426" t="s">
        <v>36</v>
      </c>
      <c r="K1394" s="424" t="s">
        <v>44</v>
      </c>
      <c r="L1394" s="85"/>
    </row>
    <row r="1395" s="341" customFormat="1" spans="1:12">
      <c r="A1395" s="43" t="s">
        <v>3530</v>
      </c>
      <c r="B1395" s="43" t="s">
        <v>3531</v>
      </c>
      <c r="C1395" s="69" t="s">
        <v>3532</v>
      </c>
      <c r="D1395" s="68" t="s">
        <v>16</v>
      </c>
      <c r="E1395" s="68" t="s">
        <v>3533</v>
      </c>
      <c r="F1395" s="68" t="s">
        <v>3196</v>
      </c>
      <c r="G1395" s="69" t="s">
        <v>16</v>
      </c>
      <c r="H1395" s="426">
        <v>50</v>
      </c>
      <c r="I1395" s="426">
        <v>40</v>
      </c>
      <c r="J1395" s="426">
        <v>35</v>
      </c>
      <c r="K1395" s="424" t="s">
        <v>44</v>
      </c>
      <c r="L1395" s="85"/>
    </row>
    <row r="1396" s="341" customFormat="1" ht="31.2" spans="1:12">
      <c r="A1396" s="43" t="s">
        <v>3534</v>
      </c>
      <c r="B1396" s="43" t="s">
        <v>3535</v>
      </c>
      <c r="C1396" s="69" t="s">
        <v>3536</v>
      </c>
      <c r="D1396" s="68" t="s">
        <v>3537</v>
      </c>
      <c r="E1396" s="68" t="s">
        <v>3533</v>
      </c>
      <c r="F1396" s="68" t="s">
        <v>3538</v>
      </c>
      <c r="G1396" s="69" t="s">
        <v>16</v>
      </c>
      <c r="H1396" s="426">
        <v>60</v>
      </c>
      <c r="I1396" s="426">
        <v>48</v>
      </c>
      <c r="J1396" s="426">
        <v>42</v>
      </c>
      <c r="K1396" s="424" t="s">
        <v>77</v>
      </c>
      <c r="L1396" s="85"/>
    </row>
    <row r="1397" s="341" customFormat="1" ht="46.8" spans="1:12">
      <c r="A1397" s="43" t="s">
        <v>3539</v>
      </c>
      <c r="B1397" s="43" t="s">
        <v>3540</v>
      </c>
      <c r="C1397" s="69" t="s">
        <v>3541</v>
      </c>
      <c r="D1397" s="68" t="s">
        <v>3542</v>
      </c>
      <c r="E1397" s="68" t="s">
        <v>3533</v>
      </c>
      <c r="F1397" s="68" t="s">
        <v>3538</v>
      </c>
      <c r="G1397" s="69" t="s">
        <v>16</v>
      </c>
      <c r="H1397" s="426">
        <v>60</v>
      </c>
      <c r="I1397" s="426">
        <v>48</v>
      </c>
      <c r="J1397" s="426">
        <v>42</v>
      </c>
      <c r="K1397" s="424" t="s">
        <v>77</v>
      </c>
      <c r="L1397" s="85"/>
    </row>
    <row r="1398" s="341" customFormat="1" spans="1:12">
      <c r="A1398" s="43" t="s">
        <v>3543</v>
      </c>
      <c r="B1398" s="43" t="s">
        <v>3544</v>
      </c>
      <c r="C1398" s="69" t="s">
        <v>16</v>
      </c>
      <c r="D1398" s="68" t="s">
        <v>16</v>
      </c>
      <c r="E1398" s="68" t="s">
        <v>16</v>
      </c>
      <c r="F1398" s="68"/>
      <c r="G1398" s="69" t="s">
        <v>16</v>
      </c>
      <c r="H1398" s="426" t="s">
        <v>16</v>
      </c>
      <c r="I1398" s="426" t="s">
        <v>16</v>
      </c>
      <c r="J1398" s="426" t="s">
        <v>16</v>
      </c>
      <c r="K1398" s="424"/>
      <c r="L1398" s="85"/>
    </row>
    <row r="1399" s="341" customFormat="1" spans="1:12">
      <c r="A1399" s="43" t="s">
        <v>3545</v>
      </c>
      <c r="B1399" s="43" t="s">
        <v>3546</v>
      </c>
      <c r="C1399" s="69" t="s">
        <v>16</v>
      </c>
      <c r="D1399" s="68" t="s">
        <v>16</v>
      </c>
      <c r="E1399" s="68" t="s">
        <v>16</v>
      </c>
      <c r="F1399" s="68"/>
      <c r="G1399" s="69" t="s">
        <v>16</v>
      </c>
      <c r="H1399" s="426" t="s">
        <v>16</v>
      </c>
      <c r="I1399" s="426" t="s">
        <v>16</v>
      </c>
      <c r="J1399" s="426" t="s">
        <v>16</v>
      </c>
      <c r="K1399" s="424"/>
      <c r="L1399" s="85"/>
    </row>
    <row r="1400" s="341" customFormat="1" spans="1:12">
      <c r="A1400" s="43" t="s">
        <v>3547</v>
      </c>
      <c r="B1400" s="43" t="s">
        <v>3220</v>
      </c>
      <c r="C1400" s="69" t="s">
        <v>16</v>
      </c>
      <c r="D1400" s="68" t="s">
        <v>16</v>
      </c>
      <c r="E1400" s="68" t="s">
        <v>16</v>
      </c>
      <c r="F1400" s="68"/>
      <c r="G1400" s="69" t="s">
        <v>16</v>
      </c>
      <c r="H1400" s="426" t="s">
        <v>16</v>
      </c>
      <c r="I1400" s="426" t="s">
        <v>16</v>
      </c>
      <c r="J1400" s="426" t="s">
        <v>16</v>
      </c>
      <c r="K1400" s="424"/>
      <c r="L1400" s="85"/>
    </row>
    <row r="1401" s="341" customFormat="1" spans="1:12">
      <c r="A1401" s="43" t="s">
        <v>3548</v>
      </c>
      <c r="B1401" s="43" t="s">
        <v>3549</v>
      </c>
      <c r="C1401" s="69" t="s">
        <v>3550</v>
      </c>
      <c r="D1401" s="68" t="s">
        <v>3551</v>
      </c>
      <c r="E1401" s="68" t="s">
        <v>3552</v>
      </c>
      <c r="F1401" s="68" t="s">
        <v>34</v>
      </c>
      <c r="G1401" s="69" t="s">
        <v>16</v>
      </c>
      <c r="H1401" s="425">
        <v>100</v>
      </c>
      <c r="I1401" s="456">
        <v>85</v>
      </c>
      <c r="J1401" s="456">
        <v>72</v>
      </c>
      <c r="K1401" s="424" t="s">
        <v>88</v>
      </c>
      <c r="L1401" s="85"/>
    </row>
    <row r="1402" s="341" customFormat="1" ht="31.2" spans="1:12">
      <c r="A1402" s="43" t="s">
        <v>3553</v>
      </c>
      <c r="B1402" s="43" t="s">
        <v>3554</v>
      </c>
      <c r="C1402" s="69" t="s">
        <v>3555</v>
      </c>
      <c r="D1402" s="68" t="s">
        <v>16</v>
      </c>
      <c r="E1402" s="68" t="s">
        <v>3552</v>
      </c>
      <c r="F1402" s="68" t="s">
        <v>34</v>
      </c>
      <c r="G1402" s="69" t="s">
        <v>16</v>
      </c>
      <c r="H1402" s="425">
        <v>15</v>
      </c>
      <c r="I1402" s="425">
        <v>13</v>
      </c>
      <c r="J1402" s="425">
        <v>11</v>
      </c>
      <c r="K1402" s="424" t="s">
        <v>88</v>
      </c>
      <c r="L1402" s="85"/>
    </row>
    <row r="1403" s="341" customFormat="1" ht="48" spans="1:12">
      <c r="A1403" s="43" t="s">
        <v>3556</v>
      </c>
      <c r="B1403" s="43" t="s">
        <v>3557</v>
      </c>
      <c r="C1403" s="69" t="s">
        <v>3558</v>
      </c>
      <c r="D1403" s="68" t="s">
        <v>108</v>
      </c>
      <c r="E1403" s="68" t="s">
        <v>16</v>
      </c>
      <c r="F1403" s="68" t="s">
        <v>109</v>
      </c>
      <c r="G1403" s="69" t="s">
        <v>16</v>
      </c>
      <c r="H1403" s="426">
        <v>5</v>
      </c>
      <c r="I1403" s="426">
        <v>5</v>
      </c>
      <c r="J1403" s="426">
        <v>5</v>
      </c>
      <c r="K1403" s="424" t="s">
        <v>88</v>
      </c>
      <c r="L1403" s="85"/>
    </row>
    <row r="1404" s="341" customFormat="1" ht="46.8" spans="1:12">
      <c r="A1404" s="43" t="s">
        <v>3559</v>
      </c>
      <c r="B1404" s="43" t="s">
        <v>3560</v>
      </c>
      <c r="C1404" s="69" t="s">
        <v>3561</v>
      </c>
      <c r="D1404" s="68" t="s">
        <v>16</v>
      </c>
      <c r="E1404" s="68" t="s">
        <v>3552</v>
      </c>
      <c r="F1404" s="68" t="s">
        <v>34</v>
      </c>
      <c r="G1404" s="69" t="s">
        <v>16</v>
      </c>
      <c r="H1404" s="425">
        <v>200</v>
      </c>
      <c r="I1404" s="425">
        <v>170</v>
      </c>
      <c r="J1404" s="425">
        <v>145</v>
      </c>
      <c r="K1404" s="424" t="s">
        <v>77</v>
      </c>
      <c r="L1404" s="85"/>
    </row>
    <row r="1405" s="341" customFormat="1" spans="1:12">
      <c r="A1405" s="43" t="s">
        <v>3562</v>
      </c>
      <c r="B1405" s="43" t="s">
        <v>3262</v>
      </c>
      <c r="C1405" s="69" t="s">
        <v>16</v>
      </c>
      <c r="D1405" s="68" t="s">
        <v>16</v>
      </c>
      <c r="E1405" s="68" t="s">
        <v>16</v>
      </c>
      <c r="F1405" s="68"/>
      <c r="G1405" s="69" t="s">
        <v>16</v>
      </c>
      <c r="H1405" s="426" t="s">
        <v>16</v>
      </c>
      <c r="I1405" s="426" t="s">
        <v>16</v>
      </c>
      <c r="J1405" s="426" t="s">
        <v>16</v>
      </c>
      <c r="K1405" s="442"/>
      <c r="L1405" s="85"/>
    </row>
    <row r="1406" s="341" customFormat="1" spans="1:12">
      <c r="A1406" s="43" t="s">
        <v>3563</v>
      </c>
      <c r="B1406" s="43" t="s">
        <v>3564</v>
      </c>
      <c r="C1406" s="69" t="s">
        <v>3565</v>
      </c>
      <c r="D1406" s="68" t="s">
        <v>16</v>
      </c>
      <c r="E1406" s="68" t="s">
        <v>16</v>
      </c>
      <c r="F1406" s="68" t="s">
        <v>34</v>
      </c>
      <c r="G1406" s="69" t="s">
        <v>16</v>
      </c>
      <c r="H1406" s="426">
        <v>20</v>
      </c>
      <c r="I1406" s="426">
        <v>16</v>
      </c>
      <c r="J1406" s="426">
        <v>14</v>
      </c>
      <c r="K1406" s="424" t="s">
        <v>88</v>
      </c>
      <c r="L1406" s="85"/>
    </row>
    <row r="1407" s="341" customFormat="1" spans="1:12">
      <c r="A1407" s="43" t="s">
        <v>3566</v>
      </c>
      <c r="B1407" s="43" t="s">
        <v>3299</v>
      </c>
      <c r="C1407" s="69" t="s">
        <v>16</v>
      </c>
      <c r="D1407" s="68" t="s">
        <v>16</v>
      </c>
      <c r="E1407" s="68" t="s">
        <v>16</v>
      </c>
      <c r="F1407" s="68"/>
      <c r="G1407" s="69" t="s">
        <v>16</v>
      </c>
      <c r="H1407" s="426" t="s">
        <v>16</v>
      </c>
      <c r="I1407" s="426" t="s">
        <v>16</v>
      </c>
      <c r="J1407" s="426" t="s">
        <v>16</v>
      </c>
      <c r="K1407" s="424"/>
      <c r="L1407" s="85"/>
    </row>
    <row r="1408" s="341" customFormat="1" ht="109.2" spans="1:12">
      <c r="A1408" s="43" t="s">
        <v>3567</v>
      </c>
      <c r="B1408" s="43" t="s">
        <v>3568</v>
      </c>
      <c r="C1408" s="69" t="s">
        <v>3569</v>
      </c>
      <c r="D1408" s="68" t="s">
        <v>3570</v>
      </c>
      <c r="E1408" s="68" t="s">
        <v>3571</v>
      </c>
      <c r="F1408" s="68" t="s">
        <v>34</v>
      </c>
      <c r="G1408" s="69" t="s">
        <v>3572</v>
      </c>
      <c r="H1408" s="426">
        <v>1300</v>
      </c>
      <c r="I1408" s="426">
        <v>1040</v>
      </c>
      <c r="J1408" s="426">
        <v>910</v>
      </c>
      <c r="K1408" s="424" t="s">
        <v>44</v>
      </c>
      <c r="L1408" s="85"/>
    </row>
    <row r="1409" s="341" customFormat="1" ht="102" customHeight="1" spans="1:12">
      <c r="A1409" s="115" t="s">
        <v>3573</v>
      </c>
      <c r="B1409" s="115" t="s">
        <v>3574</v>
      </c>
      <c r="C1409" s="457" t="s">
        <v>3575</v>
      </c>
      <c r="D1409" s="457" t="s">
        <v>3576</v>
      </c>
      <c r="E1409" s="457" t="s">
        <v>16</v>
      </c>
      <c r="F1409" s="458" t="s">
        <v>34</v>
      </c>
      <c r="G1409" s="457" t="s">
        <v>3577</v>
      </c>
      <c r="H1409" s="125" t="s">
        <v>36</v>
      </c>
      <c r="I1409" s="125" t="s">
        <v>36</v>
      </c>
      <c r="J1409" s="125" t="s">
        <v>36</v>
      </c>
      <c r="K1409" s="459" t="s">
        <v>44</v>
      </c>
      <c r="L1409" s="85"/>
    </row>
    <row r="1410" s="341" customFormat="1" spans="1:12">
      <c r="A1410" s="43" t="s">
        <v>3578</v>
      </c>
      <c r="B1410" s="43" t="s">
        <v>3301</v>
      </c>
      <c r="C1410" s="69" t="s">
        <v>16</v>
      </c>
      <c r="D1410" s="68" t="s">
        <v>16</v>
      </c>
      <c r="E1410" s="68" t="s">
        <v>16</v>
      </c>
      <c r="F1410" s="68"/>
      <c r="G1410" s="69" t="s">
        <v>16</v>
      </c>
      <c r="H1410" s="426" t="s">
        <v>16</v>
      </c>
      <c r="I1410" s="426" t="s">
        <v>16</v>
      </c>
      <c r="J1410" s="426" t="s">
        <v>16</v>
      </c>
      <c r="K1410" s="424"/>
      <c r="L1410" s="85"/>
    </row>
    <row r="1411" s="341" customFormat="1" ht="31.2" spans="1:12">
      <c r="A1411" s="43" t="s">
        <v>3579</v>
      </c>
      <c r="B1411" s="43" t="s">
        <v>3580</v>
      </c>
      <c r="C1411" s="69" t="s">
        <v>3581</v>
      </c>
      <c r="D1411" s="68" t="s">
        <v>108</v>
      </c>
      <c r="E1411" s="68" t="s">
        <v>16</v>
      </c>
      <c r="F1411" s="68" t="s">
        <v>34</v>
      </c>
      <c r="G1411" s="69" t="s">
        <v>16</v>
      </c>
      <c r="H1411" s="426">
        <v>50</v>
      </c>
      <c r="I1411" s="426">
        <v>40</v>
      </c>
      <c r="J1411" s="426">
        <v>35</v>
      </c>
      <c r="K1411" s="424" t="s">
        <v>88</v>
      </c>
      <c r="L1411" s="85"/>
    </row>
    <row r="1412" s="341" customFormat="1" ht="63.6" spans="1:12">
      <c r="A1412" s="43" t="s">
        <v>3582</v>
      </c>
      <c r="B1412" s="43" t="s">
        <v>3583</v>
      </c>
      <c r="C1412" s="69" t="s">
        <v>3584</v>
      </c>
      <c r="D1412" s="68" t="s">
        <v>16</v>
      </c>
      <c r="E1412" s="68" t="s">
        <v>3585</v>
      </c>
      <c r="F1412" s="68" t="s">
        <v>109</v>
      </c>
      <c r="G1412" s="56" t="s">
        <v>3586</v>
      </c>
      <c r="H1412" s="456">
        <v>200</v>
      </c>
      <c r="I1412" s="456">
        <v>170</v>
      </c>
      <c r="J1412" s="456">
        <v>145</v>
      </c>
      <c r="K1412" s="424" t="s">
        <v>88</v>
      </c>
      <c r="L1412" s="85"/>
    </row>
    <row r="1413" s="341" customFormat="1" spans="1:12">
      <c r="A1413" s="43" t="s">
        <v>3587</v>
      </c>
      <c r="B1413" s="43" t="s">
        <v>3346</v>
      </c>
      <c r="C1413" s="69" t="s">
        <v>16</v>
      </c>
      <c r="D1413" s="68" t="s">
        <v>16</v>
      </c>
      <c r="E1413" s="68" t="s">
        <v>16</v>
      </c>
      <c r="F1413" s="68"/>
      <c r="G1413" s="69" t="s">
        <v>16</v>
      </c>
      <c r="H1413" s="426" t="s">
        <v>16</v>
      </c>
      <c r="I1413" s="426" t="s">
        <v>16</v>
      </c>
      <c r="J1413" s="426" t="s">
        <v>16</v>
      </c>
      <c r="K1413" s="424"/>
      <c r="L1413" s="85"/>
    </row>
    <row r="1414" s="341" customFormat="1" spans="1:12">
      <c r="A1414" s="43" t="s">
        <v>3588</v>
      </c>
      <c r="B1414" s="43" t="s">
        <v>3355</v>
      </c>
      <c r="C1414" s="69" t="s">
        <v>16</v>
      </c>
      <c r="D1414" s="68" t="s">
        <v>16</v>
      </c>
      <c r="E1414" s="68" t="s">
        <v>16</v>
      </c>
      <c r="F1414" s="68"/>
      <c r="G1414" s="69" t="s">
        <v>16</v>
      </c>
      <c r="H1414" s="426" t="s">
        <v>16</v>
      </c>
      <c r="I1414" s="426" t="s">
        <v>16</v>
      </c>
      <c r="J1414" s="426" t="s">
        <v>16</v>
      </c>
      <c r="K1414" s="424"/>
      <c r="L1414" s="85"/>
    </row>
    <row r="1415" s="341" customFormat="1" ht="62.4" spans="1:12">
      <c r="A1415" s="43" t="s">
        <v>3589</v>
      </c>
      <c r="B1415" s="43" t="s">
        <v>3590</v>
      </c>
      <c r="C1415" s="69" t="s">
        <v>3591</v>
      </c>
      <c r="D1415" s="68" t="s">
        <v>16</v>
      </c>
      <c r="E1415" s="68" t="s">
        <v>16</v>
      </c>
      <c r="F1415" s="68" t="s">
        <v>34</v>
      </c>
      <c r="G1415" s="69" t="s">
        <v>16</v>
      </c>
      <c r="H1415" s="426">
        <v>40</v>
      </c>
      <c r="I1415" s="426">
        <v>32</v>
      </c>
      <c r="J1415" s="426">
        <v>28</v>
      </c>
      <c r="K1415" s="424" t="s">
        <v>44</v>
      </c>
      <c r="L1415" s="85"/>
    </row>
    <row r="1416" s="341" customFormat="1" spans="1:12">
      <c r="A1416" s="43" t="s">
        <v>3592</v>
      </c>
      <c r="B1416" s="43" t="s">
        <v>3368</v>
      </c>
      <c r="C1416" s="69" t="s">
        <v>16</v>
      </c>
      <c r="D1416" s="68" t="s">
        <v>16</v>
      </c>
      <c r="E1416" s="68" t="s">
        <v>16</v>
      </c>
      <c r="F1416" s="68"/>
      <c r="G1416" s="69" t="s">
        <v>16</v>
      </c>
      <c r="H1416" s="426" t="s">
        <v>16</v>
      </c>
      <c r="I1416" s="426" t="s">
        <v>16</v>
      </c>
      <c r="J1416" s="426" t="s">
        <v>16</v>
      </c>
      <c r="K1416" s="424"/>
      <c r="L1416" s="85"/>
    </row>
    <row r="1417" s="341" customFormat="1" spans="1:12">
      <c r="A1417" s="43" t="s">
        <v>3593</v>
      </c>
      <c r="B1417" s="43" t="s">
        <v>3385</v>
      </c>
      <c r="C1417" s="69" t="s">
        <v>16</v>
      </c>
      <c r="D1417" s="68" t="s">
        <v>16</v>
      </c>
      <c r="E1417" s="68" t="s">
        <v>16</v>
      </c>
      <c r="F1417" s="68"/>
      <c r="G1417" s="69" t="s">
        <v>16</v>
      </c>
      <c r="H1417" s="426" t="s">
        <v>16</v>
      </c>
      <c r="I1417" s="426" t="s">
        <v>16</v>
      </c>
      <c r="J1417" s="426" t="s">
        <v>16</v>
      </c>
      <c r="K1417" s="424"/>
      <c r="L1417" s="85"/>
    </row>
    <row r="1418" s="341" customFormat="1" ht="78" spans="1:12">
      <c r="A1418" s="43" t="s">
        <v>3594</v>
      </c>
      <c r="B1418" s="43" t="s">
        <v>3595</v>
      </c>
      <c r="C1418" s="69" t="s">
        <v>3596</v>
      </c>
      <c r="D1418" s="68" t="s">
        <v>3597</v>
      </c>
      <c r="E1418" s="68" t="s">
        <v>16</v>
      </c>
      <c r="F1418" s="68" t="s">
        <v>34</v>
      </c>
      <c r="G1418" s="69" t="s">
        <v>16</v>
      </c>
      <c r="H1418" s="426">
        <v>40</v>
      </c>
      <c r="I1418" s="426">
        <v>32</v>
      </c>
      <c r="J1418" s="426">
        <v>28</v>
      </c>
      <c r="K1418" s="424" t="s">
        <v>44</v>
      </c>
      <c r="L1418" s="85"/>
    </row>
    <row r="1419" s="341" customFormat="1" ht="110.4" spans="1:12">
      <c r="A1419" s="43" t="s">
        <v>3598</v>
      </c>
      <c r="B1419" s="43" t="s">
        <v>3599</v>
      </c>
      <c r="C1419" s="69" t="s">
        <v>3600</v>
      </c>
      <c r="D1419" s="68" t="s">
        <v>3601</v>
      </c>
      <c r="E1419" s="68" t="s">
        <v>16</v>
      </c>
      <c r="F1419" s="68" t="s">
        <v>34</v>
      </c>
      <c r="G1419" s="69" t="s">
        <v>16</v>
      </c>
      <c r="H1419" s="426">
        <v>100</v>
      </c>
      <c r="I1419" s="426">
        <v>80</v>
      </c>
      <c r="J1419" s="426">
        <v>70</v>
      </c>
      <c r="K1419" s="424" t="s">
        <v>44</v>
      </c>
      <c r="L1419" s="85"/>
    </row>
    <row r="1420" s="341" customFormat="1" spans="1:12">
      <c r="A1420" s="43" t="s">
        <v>3602</v>
      </c>
      <c r="B1420" s="43" t="s">
        <v>3411</v>
      </c>
      <c r="C1420" s="69" t="s">
        <v>16</v>
      </c>
      <c r="D1420" s="68" t="s">
        <v>16</v>
      </c>
      <c r="E1420" s="68" t="s">
        <v>16</v>
      </c>
      <c r="F1420" s="68"/>
      <c r="G1420" s="69" t="s">
        <v>16</v>
      </c>
      <c r="H1420" s="426" t="s">
        <v>16</v>
      </c>
      <c r="I1420" s="426" t="s">
        <v>16</v>
      </c>
      <c r="J1420" s="426" t="s">
        <v>16</v>
      </c>
      <c r="K1420" s="424"/>
      <c r="L1420" s="85"/>
    </row>
    <row r="1421" s="341" customFormat="1" spans="1:12">
      <c r="A1421" s="43" t="s">
        <v>3603</v>
      </c>
      <c r="B1421" s="43" t="s">
        <v>3426</v>
      </c>
      <c r="C1421" s="69" t="s">
        <v>16</v>
      </c>
      <c r="D1421" s="68" t="s">
        <v>16</v>
      </c>
      <c r="E1421" s="68" t="s">
        <v>16</v>
      </c>
      <c r="F1421" s="68"/>
      <c r="G1421" s="69" t="s">
        <v>16</v>
      </c>
      <c r="H1421" s="426" t="s">
        <v>16</v>
      </c>
      <c r="I1421" s="426" t="s">
        <v>16</v>
      </c>
      <c r="J1421" s="426" t="s">
        <v>16</v>
      </c>
      <c r="K1421" s="424"/>
      <c r="L1421" s="85"/>
    </row>
    <row r="1422" s="341" customFormat="1" spans="1:12">
      <c r="A1422" s="43" t="s">
        <v>3604</v>
      </c>
      <c r="B1422" s="43" t="s">
        <v>3605</v>
      </c>
      <c r="C1422" s="69" t="s">
        <v>3606</v>
      </c>
      <c r="D1422" s="68" t="s">
        <v>16</v>
      </c>
      <c r="E1422" s="68" t="s">
        <v>16</v>
      </c>
      <c r="F1422" s="68" t="s">
        <v>34</v>
      </c>
      <c r="G1422" s="69" t="s">
        <v>16</v>
      </c>
      <c r="H1422" s="439">
        <v>15</v>
      </c>
      <c r="I1422" s="439">
        <v>12</v>
      </c>
      <c r="J1422" s="439">
        <v>10</v>
      </c>
      <c r="K1422" s="424" t="s">
        <v>44</v>
      </c>
      <c r="L1422" s="85"/>
    </row>
    <row r="1423" s="341" customFormat="1" spans="1:12">
      <c r="A1423" s="43" t="s">
        <v>3607</v>
      </c>
      <c r="B1423" s="43" t="s">
        <v>3608</v>
      </c>
      <c r="C1423" s="69" t="s">
        <v>3609</v>
      </c>
      <c r="D1423" s="68" t="s">
        <v>16</v>
      </c>
      <c r="E1423" s="68" t="s">
        <v>16</v>
      </c>
      <c r="F1423" s="68" t="s">
        <v>34</v>
      </c>
      <c r="G1423" s="438" t="s">
        <v>3610</v>
      </c>
      <c r="H1423" s="439">
        <v>40</v>
      </c>
      <c r="I1423" s="439">
        <v>32</v>
      </c>
      <c r="J1423" s="425">
        <v>28</v>
      </c>
      <c r="K1423" s="424" t="s">
        <v>44</v>
      </c>
      <c r="L1423" s="85"/>
    </row>
    <row r="1424" s="341" customFormat="1" ht="63.6" spans="1:12">
      <c r="A1424" s="43" t="s">
        <v>3611</v>
      </c>
      <c r="B1424" s="43" t="s">
        <v>3612</v>
      </c>
      <c r="C1424" s="69" t="s">
        <v>3613</v>
      </c>
      <c r="D1424" s="68" t="s">
        <v>16</v>
      </c>
      <c r="E1424" s="68" t="s">
        <v>16</v>
      </c>
      <c r="F1424" s="68" t="s">
        <v>109</v>
      </c>
      <c r="G1424" s="69" t="s">
        <v>16</v>
      </c>
      <c r="H1424" s="426">
        <v>5</v>
      </c>
      <c r="I1424" s="426">
        <v>5</v>
      </c>
      <c r="J1424" s="426">
        <v>5</v>
      </c>
      <c r="K1424" s="424" t="s">
        <v>88</v>
      </c>
      <c r="L1424" s="85"/>
    </row>
    <row r="1425" s="341" customFormat="1" ht="187.2" spans="1:12">
      <c r="A1425" s="43" t="s">
        <v>3614</v>
      </c>
      <c r="B1425" s="43" t="s">
        <v>3615</v>
      </c>
      <c r="C1425" s="69" t="s">
        <v>3616</v>
      </c>
      <c r="D1425" s="68" t="s">
        <v>16</v>
      </c>
      <c r="E1425" s="68" t="s">
        <v>16</v>
      </c>
      <c r="F1425" s="68" t="s">
        <v>34</v>
      </c>
      <c r="G1425" s="69" t="s">
        <v>16</v>
      </c>
      <c r="H1425" s="426">
        <v>40</v>
      </c>
      <c r="I1425" s="426">
        <v>32</v>
      </c>
      <c r="J1425" s="426">
        <v>28</v>
      </c>
      <c r="K1425" s="451" t="s">
        <v>88</v>
      </c>
      <c r="L1425" s="85"/>
    </row>
    <row r="1426" s="341" customFormat="1" spans="1:12">
      <c r="A1426" s="43" t="s">
        <v>3617</v>
      </c>
      <c r="B1426" s="43" t="s">
        <v>3431</v>
      </c>
      <c r="C1426" s="69" t="s">
        <v>16</v>
      </c>
      <c r="D1426" s="68" t="s">
        <v>16</v>
      </c>
      <c r="E1426" s="68" t="s">
        <v>16</v>
      </c>
      <c r="F1426" s="68"/>
      <c r="G1426" s="69" t="s">
        <v>16</v>
      </c>
      <c r="H1426" s="426" t="s">
        <v>16</v>
      </c>
      <c r="I1426" s="426" t="s">
        <v>16</v>
      </c>
      <c r="J1426" s="426" t="s">
        <v>16</v>
      </c>
      <c r="K1426" s="424"/>
      <c r="L1426" s="85"/>
    </row>
    <row r="1427" s="341" customFormat="1" ht="32.4" spans="1:12">
      <c r="A1427" s="43" t="s">
        <v>3618</v>
      </c>
      <c r="B1427" s="43" t="s">
        <v>3619</v>
      </c>
      <c r="C1427" s="69" t="s">
        <v>3620</v>
      </c>
      <c r="D1427" s="68" t="s">
        <v>16</v>
      </c>
      <c r="E1427" s="68" t="s">
        <v>16</v>
      </c>
      <c r="F1427" s="68" t="s">
        <v>34</v>
      </c>
      <c r="G1427" s="69" t="s">
        <v>16</v>
      </c>
      <c r="H1427" s="426">
        <v>30</v>
      </c>
      <c r="I1427" s="426">
        <v>25</v>
      </c>
      <c r="J1427" s="426">
        <v>20</v>
      </c>
      <c r="K1427" s="424" t="s">
        <v>88</v>
      </c>
      <c r="L1427" s="85"/>
    </row>
    <row r="1428" s="341" customFormat="1" ht="62.4" spans="1:12">
      <c r="A1428" s="43" t="s">
        <v>3621</v>
      </c>
      <c r="B1428" s="43" t="s">
        <v>3622</v>
      </c>
      <c r="C1428" s="69" t="s">
        <v>3623</v>
      </c>
      <c r="D1428" s="68" t="s">
        <v>16</v>
      </c>
      <c r="E1428" s="68" t="s">
        <v>16</v>
      </c>
      <c r="F1428" s="68" t="s">
        <v>34</v>
      </c>
      <c r="G1428" s="69" t="s">
        <v>16</v>
      </c>
      <c r="H1428" s="426">
        <v>30</v>
      </c>
      <c r="I1428" s="426">
        <v>25</v>
      </c>
      <c r="J1428" s="426">
        <v>20</v>
      </c>
      <c r="K1428" s="424" t="s">
        <v>77</v>
      </c>
      <c r="L1428" s="85"/>
    </row>
    <row r="1429" s="341" customFormat="1" ht="64.8" spans="1:12">
      <c r="A1429" s="43" t="s">
        <v>3624</v>
      </c>
      <c r="B1429" s="43" t="s">
        <v>3625</v>
      </c>
      <c r="C1429" s="69" t="s">
        <v>3626</v>
      </c>
      <c r="D1429" s="68" t="s">
        <v>16</v>
      </c>
      <c r="E1429" s="68" t="s">
        <v>16</v>
      </c>
      <c r="F1429" s="68" t="s">
        <v>34</v>
      </c>
      <c r="G1429" s="69" t="s">
        <v>16</v>
      </c>
      <c r="H1429" s="426">
        <v>25</v>
      </c>
      <c r="I1429" s="426">
        <v>20</v>
      </c>
      <c r="J1429" s="426">
        <v>18</v>
      </c>
      <c r="K1429" s="424" t="s">
        <v>88</v>
      </c>
      <c r="L1429" s="85"/>
    </row>
    <row r="1430" s="341" customFormat="1" ht="18" customHeight="1" spans="1:12">
      <c r="A1430" s="43" t="s">
        <v>3627</v>
      </c>
      <c r="B1430" s="43" t="s">
        <v>3628</v>
      </c>
      <c r="C1430" s="69" t="s">
        <v>16</v>
      </c>
      <c r="D1430" s="68" t="s">
        <v>16</v>
      </c>
      <c r="E1430" s="68" t="s">
        <v>16</v>
      </c>
      <c r="F1430" s="68"/>
      <c r="G1430" s="69" t="s">
        <v>16</v>
      </c>
      <c r="H1430" s="426" t="s">
        <v>16</v>
      </c>
      <c r="I1430" s="426" t="s">
        <v>16</v>
      </c>
      <c r="J1430" s="426" t="s">
        <v>16</v>
      </c>
      <c r="K1430" s="424"/>
      <c r="L1430" s="85"/>
    </row>
    <row r="1431" s="341" customFormat="1" ht="63" customHeight="1" spans="1:12">
      <c r="A1431" s="43" t="s">
        <v>16</v>
      </c>
      <c r="B1431" s="56" t="s">
        <v>3629</v>
      </c>
      <c r="C1431" s="56"/>
      <c r="D1431" s="56"/>
      <c r="E1431" s="56"/>
      <c r="F1431" s="56"/>
      <c r="G1431" s="56"/>
      <c r="H1431" s="56"/>
      <c r="I1431" s="56"/>
      <c r="J1431" s="56"/>
      <c r="K1431" s="424"/>
      <c r="L1431" s="85"/>
    </row>
    <row r="1432" s="341" customFormat="1" spans="1:12">
      <c r="A1432" s="43" t="s">
        <v>3630</v>
      </c>
      <c r="B1432" s="43" t="s">
        <v>3631</v>
      </c>
      <c r="C1432" s="69" t="s">
        <v>16</v>
      </c>
      <c r="D1432" s="68" t="s">
        <v>16</v>
      </c>
      <c r="E1432" s="68" t="s">
        <v>16</v>
      </c>
      <c r="F1432" s="68"/>
      <c r="G1432" s="69" t="s">
        <v>16</v>
      </c>
      <c r="H1432" s="426" t="s">
        <v>16</v>
      </c>
      <c r="I1432" s="426" t="s">
        <v>16</v>
      </c>
      <c r="J1432" s="426" t="s">
        <v>16</v>
      </c>
      <c r="K1432" s="424"/>
      <c r="L1432" s="85"/>
    </row>
    <row r="1433" s="341" customFormat="1" spans="1:12">
      <c r="A1433" s="43" t="s">
        <v>3632</v>
      </c>
      <c r="B1433" s="43" t="s">
        <v>3633</v>
      </c>
      <c r="C1433" s="69" t="s">
        <v>16</v>
      </c>
      <c r="D1433" s="68" t="s">
        <v>16</v>
      </c>
      <c r="E1433" s="68" t="s">
        <v>16</v>
      </c>
      <c r="F1433" s="68"/>
      <c r="G1433" s="69" t="s">
        <v>16</v>
      </c>
      <c r="H1433" s="426" t="s">
        <v>16</v>
      </c>
      <c r="I1433" s="426" t="s">
        <v>16</v>
      </c>
      <c r="J1433" s="426" t="s">
        <v>16</v>
      </c>
      <c r="K1433" s="424"/>
      <c r="L1433" s="85"/>
    </row>
    <row r="1434" s="341" customFormat="1" spans="1:12">
      <c r="A1434" s="43" t="s">
        <v>3634</v>
      </c>
      <c r="B1434" s="43" t="s">
        <v>3635</v>
      </c>
      <c r="C1434" s="69" t="s">
        <v>16</v>
      </c>
      <c r="D1434" s="68" t="s">
        <v>16</v>
      </c>
      <c r="E1434" s="68" t="s">
        <v>16</v>
      </c>
      <c r="F1434" s="68"/>
      <c r="G1434" s="69" t="s">
        <v>16</v>
      </c>
      <c r="H1434" s="426" t="s">
        <v>16</v>
      </c>
      <c r="I1434" s="426" t="s">
        <v>16</v>
      </c>
      <c r="J1434" s="426" t="s">
        <v>16</v>
      </c>
      <c r="K1434" s="424"/>
      <c r="L1434" s="85"/>
    </row>
    <row r="1435" s="341" customFormat="1" ht="112.8" spans="1:12">
      <c r="A1435" s="43" t="s">
        <v>3636</v>
      </c>
      <c r="B1435" s="43" t="s">
        <v>3637</v>
      </c>
      <c r="C1435" s="69" t="s">
        <v>3638</v>
      </c>
      <c r="D1435" s="68" t="s">
        <v>3639</v>
      </c>
      <c r="E1435" s="68" t="s">
        <v>16</v>
      </c>
      <c r="F1435" s="68" t="s">
        <v>109</v>
      </c>
      <c r="G1435" s="69" t="s">
        <v>16</v>
      </c>
      <c r="H1435" s="426">
        <v>5</v>
      </c>
      <c r="I1435" s="426">
        <v>5</v>
      </c>
      <c r="J1435" s="426">
        <v>5</v>
      </c>
      <c r="K1435" s="424" t="s">
        <v>77</v>
      </c>
      <c r="L1435" s="85"/>
    </row>
    <row r="1436" s="341" customFormat="1" ht="48" spans="1:12">
      <c r="A1436" s="43" t="s">
        <v>3640</v>
      </c>
      <c r="B1436" s="43" t="s">
        <v>3641</v>
      </c>
      <c r="C1436" s="69" t="s">
        <v>3642</v>
      </c>
      <c r="D1436" s="68" t="s">
        <v>16</v>
      </c>
      <c r="E1436" s="68" t="s">
        <v>16</v>
      </c>
      <c r="F1436" s="68" t="s">
        <v>3087</v>
      </c>
      <c r="G1436" s="69" t="s">
        <v>16</v>
      </c>
      <c r="H1436" s="426">
        <v>15</v>
      </c>
      <c r="I1436" s="426">
        <v>12</v>
      </c>
      <c r="J1436" s="426">
        <v>10</v>
      </c>
      <c r="K1436" s="424" t="s">
        <v>44</v>
      </c>
      <c r="L1436" s="85"/>
    </row>
    <row r="1437" s="341" customFormat="1" ht="66" spans="1:12">
      <c r="A1437" s="43" t="s">
        <v>3643</v>
      </c>
      <c r="B1437" s="43" t="s">
        <v>3644</v>
      </c>
      <c r="C1437" s="69" t="s">
        <v>3645</v>
      </c>
      <c r="D1437" s="68" t="s">
        <v>16</v>
      </c>
      <c r="E1437" s="68" t="s">
        <v>16</v>
      </c>
      <c r="F1437" s="68" t="s">
        <v>34</v>
      </c>
      <c r="G1437" s="69" t="s">
        <v>16</v>
      </c>
      <c r="H1437" s="426">
        <v>40</v>
      </c>
      <c r="I1437" s="426">
        <v>32</v>
      </c>
      <c r="J1437" s="426">
        <v>28</v>
      </c>
      <c r="K1437" s="424" t="s">
        <v>77</v>
      </c>
      <c r="L1437" s="85"/>
    </row>
    <row r="1438" s="341" customFormat="1" ht="46.8" spans="1:12">
      <c r="A1438" s="43" t="s">
        <v>3646</v>
      </c>
      <c r="B1438" s="43" t="s">
        <v>3647</v>
      </c>
      <c r="C1438" s="69" t="s">
        <v>3648</v>
      </c>
      <c r="D1438" s="68" t="s">
        <v>16</v>
      </c>
      <c r="E1438" s="68" t="s">
        <v>16</v>
      </c>
      <c r="F1438" s="68" t="s">
        <v>3108</v>
      </c>
      <c r="G1438" s="69" t="s">
        <v>16</v>
      </c>
      <c r="H1438" s="426">
        <v>10</v>
      </c>
      <c r="I1438" s="426">
        <v>8</v>
      </c>
      <c r="J1438" s="426">
        <v>7</v>
      </c>
      <c r="K1438" s="424" t="s">
        <v>44</v>
      </c>
      <c r="L1438" s="85"/>
    </row>
    <row r="1439" s="341" customFormat="1" ht="46.8" spans="1:12">
      <c r="A1439" s="43" t="s">
        <v>3649</v>
      </c>
      <c r="B1439" s="43" t="s">
        <v>3650</v>
      </c>
      <c r="C1439" s="69" t="s">
        <v>3651</v>
      </c>
      <c r="D1439" s="68" t="s">
        <v>16</v>
      </c>
      <c r="E1439" s="68" t="s">
        <v>16</v>
      </c>
      <c r="F1439" s="68" t="s">
        <v>34</v>
      </c>
      <c r="G1439" s="69" t="s">
        <v>16</v>
      </c>
      <c r="H1439" s="426">
        <v>20</v>
      </c>
      <c r="I1439" s="426">
        <v>16</v>
      </c>
      <c r="J1439" s="426">
        <v>14</v>
      </c>
      <c r="K1439" s="424" t="s">
        <v>44</v>
      </c>
      <c r="L1439" s="85"/>
    </row>
    <row r="1440" s="341" customFormat="1" spans="1:12">
      <c r="A1440" s="43" t="s">
        <v>3652</v>
      </c>
      <c r="B1440" s="43" t="s">
        <v>3653</v>
      </c>
      <c r="C1440" s="69" t="s">
        <v>16</v>
      </c>
      <c r="D1440" s="68" t="s">
        <v>16</v>
      </c>
      <c r="E1440" s="68" t="s">
        <v>16</v>
      </c>
      <c r="F1440" s="68"/>
      <c r="G1440" s="69" t="s">
        <v>16</v>
      </c>
      <c r="H1440" s="426" t="s">
        <v>16</v>
      </c>
      <c r="I1440" s="426" t="s">
        <v>16</v>
      </c>
      <c r="J1440" s="426" t="s">
        <v>16</v>
      </c>
      <c r="K1440" s="424"/>
      <c r="L1440" s="85"/>
    </row>
    <row r="1441" s="341" customFormat="1" spans="1:12">
      <c r="A1441" s="43" t="s">
        <v>16</v>
      </c>
      <c r="B1441" s="43" t="s">
        <v>3654</v>
      </c>
      <c r="C1441" s="43"/>
      <c r="D1441" s="43"/>
      <c r="E1441" s="43"/>
      <c r="F1441" s="43"/>
      <c r="G1441" s="56"/>
      <c r="H1441" s="43"/>
      <c r="I1441" s="43"/>
      <c r="J1441" s="43"/>
      <c r="K1441" s="424"/>
      <c r="L1441" s="85"/>
    </row>
    <row r="1442" s="341" customFormat="1" spans="1:12">
      <c r="A1442" s="43" t="s">
        <v>3655</v>
      </c>
      <c r="B1442" s="43" t="s">
        <v>3656</v>
      </c>
      <c r="C1442" s="69" t="s">
        <v>16</v>
      </c>
      <c r="D1442" s="68" t="s">
        <v>16</v>
      </c>
      <c r="E1442" s="68" t="s">
        <v>16</v>
      </c>
      <c r="F1442" s="68"/>
      <c r="G1442" s="69" t="s">
        <v>16</v>
      </c>
      <c r="H1442" s="426" t="s">
        <v>16</v>
      </c>
      <c r="I1442" s="426" t="s">
        <v>16</v>
      </c>
      <c r="J1442" s="426" t="s">
        <v>16</v>
      </c>
      <c r="K1442" s="424"/>
      <c r="L1442" s="85"/>
    </row>
    <row r="1443" s="341" customFormat="1" ht="93.6" spans="1:12">
      <c r="A1443" s="43" t="s">
        <v>3657</v>
      </c>
      <c r="B1443" s="43" t="s">
        <v>3658</v>
      </c>
      <c r="C1443" s="69" t="s">
        <v>3659</v>
      </c>
      <c r="D1443" s="68" t="s">
        <v>108</v>
      </c>
      <c r="E1443" s="68" t="s">
        <v>16</v>
      </c>
      <c r="F1443" s="68" t="s">
        <v>3660</v>
      </c>
      <c r="G1443" s="69" t="s">
        <v>16</v>
      </c>
      <c r="H1443" s="426">
        <v>15</v>
      </c>
      <c r="I1443" s="426">
        <v>12</v>
      </c>
      <c r="J1443" s="426">
        <v>10</v>
      </c>
      <c r="K1443" s="424" t="s">
        <v>88</v>
      </c>
      <c r="L1443" s="85"/>
    </row>
    <row r="1444" s="341" customFormat="1" ht="93.6" spans="1:12">
      <c r="A1444" s="43" t="s">
        <v>3661</v>
      </c>
      <c r="B1444" s="43" t="s">
        <v>3662</v>
      </c>
      <c r="C1444" s="69" t="s">
        <v>3663</v>
      </c>
      <c r="D1444" s="68" t="s">
        <v>108</v>
      </c>
      <c r="E1444" s="68" t="s">
        <v>16</v>
      </c>
      <c r="F1444" s="68" t="s">
        <v>3660</v>
      </c>
      <c r="G1444" s="69" t="s">
        <v>16</v>
      </c>
      <c r="H1444" s="426">
        <v>15</v>
      </c>
      <c r="I1444" s="426">
        <v>12</v>
      </c>
      <c r="J1444" s="426">
        <v>10</v>
      </c>
      <c r="K1444" s="424" t="s">
        <v>88</v>
      </c>
      <c r="L1444" s="85"/>
    </row>
    <row r="1445" s="341" customFormat="1" ht="49.2" spans="1:12">
      <c r="A1445" s="43" t="s">
        <v>3664</v>
      </c>
      <c r="B1445" s="43" t="s">
        <v>3665</v>
      </c>
      <c r="C1445" s="69" t="s">
        <v>3666</v>
      </c>
      <c r="D1445" s="68" t="s">
        <v>16</v>
      </c>
      <c r="E1445" s="68" t="s">
        <v>16</v>
      </c>
      <c r="F1445" s="68" t="s">
        <v>34</v>
      </c>
      <c r="G1445" s="69" t="s">
        <v>16</v>
      </c>
      <c r="H1445" s="426">
        <v>100</v>
      </c>
      <c r="I1445" s="426">
        <v>80</v>
      </c>
      <c r="J1445" s="426">
        <v>70</v>
      </c>
      <c r="K1445" s="424" t="s">
        <v>44</v>
      </c>
      <c r="L1445" s="85"/>
    </row>
    <row r="1446" s="341" customFormat="1" ht="66" spans="1:12">
      <c r="A1446" s="43" t="s">
        <v>3667</v>
      </c>
      <c r="B1446" s="43" t="s">
        <v>3668</v>
      </c>
      <c r="C1446" s="69" t="s">
        <v>3669</v>
      </c>
      <c r="D1446" s="68" t="s">
        <v>16</v>
      </c>
      <c r="E1446" s="68" t="s">
        <v>16</v>
      </c>
      <c r="F1446" s="68" t="s">
        <v>34</v>
      </c>
      <c r="G1446" s="69" t="s">
        <v>16</v>
      </c>
      <c r="H1446" s="426">
        <v>20</v>
      </c>
      <c r="I1446" s="426">
        <v>16</v>
      </c>
      <c r="J1446" s="426">
        <v>14</v>
      </c>
      <c r="K1446" s="424" t="s">
        <v>44</v>
      </c>
      <c r="L1446" s="85"/>
    </row>
    <row r="1447" s="341" customFormat="1" ht="46.8" spans="1:12">
      <c r="A1447" s="43" t="s">
        <v>3670</v>
      </c>
      <c r="B1447" s="43" t="s">
        <v>3671</v>
      </c>
      <c r="C1447" s="69" t="s">
        <v>3672</v>
      </c>
      <c r="D1447" s="68" t="s">
        <v>16</v>
      </c>
      <c r="E1447" s="68" t="s">
        <v>16</v>
      </c>
      <c r="F1447" s="68" t="s">
        <v>3673</v>
      </c>
      <c r="G1447" s="69" t="s">
        <v>16</v>
      </c>
      <c r="H1447" s="426">
        <v>20</v>
      </c>
      <c r="I1447" s="426">
        <v>16</v>
      </c>
      <c r="J1447" s="426">
        <v>14</v>
      </c>
      <c r="K1447" s="424" t="s">
        <v>88</v>
      </c>
      <c r="L1447" s="85"/>
    </row>
    <row r="1448" s="341" customFormat="1" ht="46.8" spans="1:12">
      <c r="A1448" s="43" t="s">
        <v>3674</v>
      </c>
      <c r="B1448" s="43" t="s">
        <v>3675</v>
      </c>
      <c r="C1448" s="69" t="s">
        <v>3676</v>
      </c>
      <c r="D1448" s="68" t="s">
        <v>16</v>
      </c>
      <c r="E1448" s="68" t="s">
        <v>16</v>
      </c>
      <c r="F1448" s="68" t="s">
        <v>34</v>
      </c>
      <c r="G1448" s="69" t="s">
        <v>16</v>
      </c>
      <c r="H1448" s="426">
        <v>25</v>
      </c>
      <c r="I1448" s="426">
        <v>20</v>
      </c>
      <c r="J1448" s="426">
        <v>18</v>
      </c>
      <c r="K1448" s="424" t="s">
        <v>88</v>
      </c>
      <c r="L1448" s="85"/>
    </row>
    <row r="1449" s="341" customFormat="1" ht="49.2" spans="1:12">
      <c r="A1449" s="43" t="s">
        <v>3677</v>
      </c>
      <c r="B1449" s="43" t="s">
        <v>3678</v>
      </c>
      <c r="C1449" s="69" t="s">
        <v>3679</v>
      </c>
      <c r="D1449" s="68" t="s">
        <v>16</v>
      </c>
      <c r="E1449" s="68" t="s">
        <v>16</v>
      </c>
      <c r="F1449" s="68" t="s">
        <v>3673</v>
      </c>
      <c r="G1449" s="69" t="s">
        <v>16</v>
      </c>
      <c r="H1449" s="426">
        <v>20</v>
      </c>
      <c r="I1449" s="426">
        <v>16</v>
      </c>
      <c r="J1449" s="426">
        <v>14</v>
      </c>
      <c r="K1449" s="424" t="s">
        <v>44</v>
      </c>
      <c r="L1449" s="85"/>
    </row>
    <row r="1450" s="341" customFormat="1" ht="31.2" spans="1:12">
      <c r="A1450" s="43" t="s">
        <v>3680</v>
      </c>
      <c r="B1450" s="43" t="s">
        <v>3681</v>
      </c>
      <c r="C1450" s="69" t="s">
        <v>3682</v>
      </c>
      <c r="D1450" s="68" t="s">
        <v>16</v>
      </c>
      <c r="E1450" s="68" t="s">
        <v>16</v>
      </c>
      <c r="F1450" s="68" t="s">
        <v>3673</v>
      </c>
      <c r="G1450" s="69" t="s">
        <v>16</v>
      </c>
      <c r="H1450" s="426">
        <v>20</v>
      </c>
      <c r="I1450" s="426">
        <v>16</v>
      </c>
      <c r="J1450" s="426">
        <v>14</v>
      </c>
      <c r="K1450" s="424" t="s">
        <v>44</v>
      </c>
      <c r="L1450" s="85"/>
    </row>
    <row r="1451" s="341" customFormat="1" ht="46.8" spans="1:12">
      <c r="A1451" s="43" t="s">
        <v>3683</v>
      </c>
      <c r="B1451" s="43" t="s">
        <v>3684</v>
      </c>
      <c r="C1451" s="69" t="s">
        <v>3685</v>
      </c>
      <c r="D1451" s="68" t="s">
        <v>16</v>
      </c>
      <c r="E1451" s="68" t="s">
        <v>16</v>
      </c>
      <c r="F1451" s="68" t="s">
        <v>34</v>
      </c>
      <c r="G1451" s="69" t="s">
        <v>16</v>
      </c>
      <c r="H1451" s="439">
        <v>30</v>
      </c>
      <c r="I1451" s="439">
        <v>25</v>
      </c>
      <c r="J1451" s="439">
        <v>20</v>
      </c>
      <c r="K1451" s="424" t="s">
        <v>44</v>
      </c>
      <c r="L1451" s="85"/>
    </row>
    <row r="1452" s="341" customFormat="1" ht="31.2" spans="1:12">
      <c r="A1452" s="43" t="s">
        <v>3686</v>
      </c>
      <c r="B1452" s="43" t="s">
        <v>3687</v>
      </c>
      <c r="C1452" s="69" t="s">
        <v>3688</v>
      </c>
      <c r="D1452" s="68" t="s">
        <v>16</v>
      </c>
      <c r="E1452" s="68" t="s">
        <v>16</v>
      </c>
      <c r="F1452" s="68" t="s">
        <v>34</v>
      </c>
      <c r="G1452" s="69" t="s">
        <v>16</v>
      </c>
      <c r="H1452" s="426">
        <v>20</v>
      </c>
      <c r="I1452" s="426">
        <v>16</v>
      </c>
      <c r="J1452" s="426">
        <v>14</v>
      </c>
      <c r="K1452" s="424" t="s">
        <v>88</v>
      </c>
      <c r="L1452" s="85"/>
    </row>
    <row r="1453" s="341" customFormat="1" ht="66" spans="1:12">
      <c r="A1453" s="43" t="s">
        <v>3689</v>
      </c>
      <c r="B1453" s="43" t="s">
        <v>3690</v>
      </c>
      <c r="C1453" s="69" t="s">
        <v>3691</v>
      </c>
      <c r="D1453" s="68" t="s">
        <v>108</v>
      </c>
      <c r="E1453" s="68" t="s">
        <v>16</v>
      </c>
      <c r="F1453" s="68" t="s">
        <v>34</v>
      </c>
      <c r="G1453" s="69" t="s">
        <v>16</v>
      </c>
      <c r="H1453" s="426">
        <v>30</v>
      </c>
      <c r="I1453" s="426">
        <v>25</v>
      </c>
      <c r="J1453" s="426">
        <v>20</v>
      </c>
      <c r="K1453" s="424" t="s">
        <v>44</v>
      </c>
      <c r="L1453" s="85"/>
    </row>
    <row r="1454" s="341" customFormat="1" ht="48" spans="1:12">
      <c r="A1454" s="43" t="s">
        <v>3692</v>
      </c>
      <c r="B1454" s="43" t="s">
        <v>3693</v>
      </c>
      <c r="C1454" s="69" t="s">
        <v>3694</v>
      </c>
      <c r="D1454" s="68" t="s">
        <v>16</v>
      </c>
      <c r="E1454" s="68" t="s">
        <v>16</v>
      </c>
      <c r="F1454" s="68" t="s">
        <v>34</v>
      </c>
      <c r="G1454" s="69" t="s">
        <v>16</v>
      </c>
      <c r="H1454" s="426">
        <v>30</v>
      </c>
      <c r="I1454" s="426">
        <v>25</v>
      </c>
      <c r="J1454" s="426">
        <v>20</v>
      </c>
      <c r="K1454" s="424" t="s">
        <v>44</v>
      </c>
      <c r="L1454" s="85"/>
    </row>
    <row r="1455" s="341" customFormat="1" ht="66" spans="1:12">
      <c r="A1455" s="43" t="s">
        <v>3695</v>
      </c>
      <c r="B1455" s="43" t="s">
        <v>3696</v>
      </c>
      <c r="C1455" s="69" t="s">
        <v>3697</v>
      </c>
      <c r="D1455" s="68" t="s">
        <v>108</v>
      </c>
      <c r="E1455" s="68" t="s">
        <v>16</v>
      </c>
      <c r="F1455" s="68" t="s">
        <v>34</v>
      </c>
      <c r="G1455" s="69" t="s">
        <v>16</v>
      </c>
      <c r="H1455" s="426">
        <v>30</v>
      </c>
      <c r="I1455" s="426">
        <v>25</v>
      </c>
      <c r="J1455" s="426">
        <v>20</v>
      </c>
      <c r="K1455" s="424" t="s">
        <v>44</v>
      </c>
      <c r="L1455" s="85"/>
    </row>
    <row r="1456" s="341" customFormat="1" ht="32.4" spans="1:12">
      <c r="A1456" s="43" t="s">
        <v>3698</v>
      </c>
      <c r="B1456" s="43" t="s">
        <v>3699</v>
      </c>
      <c r="C1456" s="69" t="s">
        <v>3700</v>
      </c>
      <c r="D1456" s="68" t="s">
        <v>16</v>
      </c>
      <c r="E1456" s="68" t="s">
        <v>16</v>
      </c>
      <c r="F1456" s="68" t="s">
        <v>34</v>
      </c>
      <c r="G1456" s="69" t="s">
        <v>16</v>
      </c>
      <c r="H1456" s="426">
        <v>20</v>
      </c>
      <c r="I1456" s="426">
        <v>16</v>
      </c>
      <c r="J1456" s="426">
        <v>14</v>
      </c>
      <c r="K1456" s="424" t="s">
        <v>44</v>
      </c>
      <c r="L1456" s="85"/>
    </row>
    <row r="1457" s="341" customFormat="1" ht="64.8" spans="1:12">
      <c r="A1457" s="43" t="s">
        <v>3701</v>
      </c>
      <c r="B1457" s="43" t="s">
        <v>3702</v>
      </c>
      <c r="C1457" s="69" t="s">
        <v>3703</v>
      </c>
      <c r="D1457" s="68" t="s">
        <v>16</v>
      </c>
      <c r="E1457" s="68" t="s">
        <v>16</v>
      </c>
      <c r="F1457" s="68" t="s">
        <v>34</v>
      </c>
      <c r="G1457" s="69" t="s">
        <v>16</v>
      </c>
      <c r="H1457" s="426">
        <v>20</v>
      </c>
      <c r="I1457" s="426">
        <v>16</v>
      </c>
      <c r="J1457" s="426">
        <v>14</v>
      </c>
      <c r="K1457" s="424" t="s">
        <v>44</v>
      </c>
      <c r="L1457" s="85"/>
    </row>
    <row r="1458" s="341" customFormat="1" ht="46.8" spans="1:12">
      <c r="A1458" s="43" t="s">
        <v>3704</v>
      </c>
      <c r="B1458" s="43" t="s">
        <v>3705</v>
      </c>
      <c r="C1458" s="69" t="s">
        <v>3706</v>
      </c>
      <c r="D1458" s="68" t="s">
        <v>16</v>
      </c>
      <c r="E1458" s="68" t="s">
        <v>16</v>
      </c>
      <c r="F1458" s="68" t="s">
        <v>34</v>
      </c>
      <c r="G1458" s="69" t="s">
        <v>16</v>
      </c>
      <c r="H1458" s="426">
        <v>30</v>
      </c>
      <c r="I1458" s="426">
        <v>25</v>
      </c>
      <c r="J1458" s="426">
        <v>20</v>
      </c>
      <c r="K1458" s="424" t="s">
        <v>44</v>
      </c>
      <c r="L1458" s="85"/>
    </row>
    <row r="1459" s="341" customFormat="1" ht="48" spans="1:12">
      <c r="A1459" s="43" t="s">
        <v>3707</v>
      </c>
      <c r="B1459" s="43" t="s">
        <v>3708</v>
      </c>
      <c r="C1459" s="69" t="s">
        <v>3709</v>
      </c>
      <c r="D1459" s="68" t="s">
        <v>16</v>
      </c>
      <c r="E1459" s="68" t="s">
        <v>16</v>
      </c>
      <c r="F1459" s="68" t="s">
        <v>34</v>
      </c>
      <c r="G1459" s="69" t="s">
        <v>16</v>
      </c>
      <c r="H1459" s="426">
        <v>30</v>
      </c>
      <c r="I1459" s="426">
        <v>25</v>
      </c>
      <c r="J1459" s="426">
        <v>20</v>
      </c>
      <c r="K1459" s="424" t="s">
        <v>44</v>
      </c>
      <c r="L1459" s="85"/>
    </row>
    <row r="1460" s="341" customFormat="1" ht="49.2" spans="1:12">
      <c r="A1460" s="43" t="s">
        <v>3710</v>
      </c>
      <c r="B1460" s="43" t="s">
        <v>3711</v>
      </c>
      <c r="C1460" s="69" t="s">
        <v>3712</v>
      </c>
      <c r="D1460" s="68" t="s">
        <v>16</v>
      </c>
      <c r="E1460" s="68" t="s">
        <v>16</v>
      </c>
      <c r="F1460" s="68" t="s">
        <v>34</v>
      </c>
      <c r="G1460" s="69" t="s">
        <v>16</v>
      </c>
      <c r="H1460" s="426">
        <v>30</v>
      </c>
      <c r="I1460" s="426">
        <v>25</v>
      </c>
      <c r="J1460" s="426">
        <v>20</v>
      </c>
      <c r="K1460" s="424" t="s">
        <v>44</v>
      </c>
      <c r="L1460" s="85"/>
    </row>
    <row r="1461" s="341" customFormat="1" ht="49.2" spans="1:12">
      <c r="A1461" s="43" t="s">
        <v>3713</v>
      </c>
      <c r="B1461" s="43" t="s">
        <v>3714</v>
      </c>
      <c r="C1461" s="69" t="s">
        <v>3715</v>
      </c>
      <c r="D1461" s="68" t="s">
        <v>16</v>
      </c>
      <c r="E1461" s="68" t="s">
        <v>16</v>
      </c>
      <c r="F1461" s="68" t="s">
        <v>34</v>
      </c>
      <c r="G1461" s="69" t="s">
        <v>16</v>
      </c>
      <c r="H1461" s="426">
        <v>30</v>
      </c>
      <c r="I1461" s="426">
        <v>25</v>
      </c>
      <c r="J1461" s="426">
        <v>20</v>
      </c>
      <c r="K1461" s="424" t="s">
        <v>44</v>
      </c>
      <c r="L1461" s="85"/>
    </row>
    <row r="1462" s="341" customFormat="1" ht="32.4" spans="1:12">
      <c r="A1462" s="43" t="s">
        <v>3716</v>
      </c>
      <c r="B1462" s="43" t="s">
        <v>3717</v>
      </c>
      <c r="C1462" s="69" t="s">
        <v>3718</v>
      </c>
      <c r="D1462" s="68" t="s">
        <v>16</v>
      </c>
      <c r="E1462" s="68" t="s">
        <v>16</v>
      </c>
      <c r="F1462" s="68" t="s">
        <v>34</v>
      </c>
      <c r="G1462" s="69" t="s">
        <v>3242</v>
      </c>
      <c r="H1462" s="426">
        <v>30</v>
      </c>
      <c r="I1462" s="426">
        <v>25</v>
      </c>
      <c r="J1462" s="426">
        <v>20</v>
      </c>
      <c r="K1462" s="424" t="s">
        <v>88</v>
      </c>
      <c r="L1462" s="85"/>
    </row>
    <row r="1463" s="341" customFormat="1" ht="32.4" spans="1:12">
      <c r="A1463" s="43" t="s">
        <v>3719</v>
      </c>
      <c r="B1463" s="43" t="s">
        <v>3720</v>
      </c>
      <c r="C1463" s="69" t="s">
        <v>3721</v>
      </c>
      <c r="D1463" s="68" t="s">
        <v>16</v>
      </c>
      <c r="E1463" s="68" t="s">
        <v>16</v>
      </c>
      <c r="F1463" s="68" t="s">
        <v>34</v>
      </c>
      <c r="G1463" s="69" t="s">
        <v>16</v>
      </c>
      <c r="H1463" s="426">
        <v>30</v>
      </c>
      <c r="I1463" s="426">
        <v>25</v>
      </c>
      <c r="J1463" s="426">
        <v>20</v>
      </c>
      <c r="K1463" s="424" t="s">
        <v>44</v>
      </c>
      <c r="L1463" s="85"/>
    </row>
    <row r="1464" s="341" customFormat="1" ht="32.4" spans="1:12">
      <c r="A1464" s="43" t="s">
        <v>3722</v>
      </c>
      <c r="B1464" s="43" t="s">
        <v>3723</v>
      </c>
      <c r="C1464" s="69" t="s">
        <v>3724</v>
      </c>
      <c r="D1464" s="68" t="s">
        <v>16</v>
      </c>
      <c r="E1464" s="68" t="s">
        <v>16</v>
      </c>
      <c r="F1464" s="68" t="s">
        <v>34</v>
      </c>
      <c r="G1464" s="69" t="s">
        <v>16</v>
      </c>
      <c r="H1464" s="426">
        <v>30</v>
      </c>
      <c r="I1464" s="426">
        <v>25</v>
      </c>
      <c r="J1464" s="426">
        <v>20</v>
      </c>
      <c r="K1464" s="424" t="s">
        <v>44</v>
      </c>
      <c r="L1464" s="85"/>
    </row>
    <row r="1465" s="341" customFormat="1" ht="32.4" spans="1:12">
      <c r="A1465" s="43" t="s">
        <v>3725</v>
      </c>
      <c r="B1465" s="43" t="s">
        <v>3726</v>
      </c>
      <c r="C1465" s="69" t="s">
        <v>3727</v>
      </c>
      <c r="D1465" s="68" t="s">
        <v>16</v>
      </c>
      <c r="E1465" s="68" t="s">
        <v>16</v>
      </c>
      <c r="F1465" s="68" t="s">
        <v>34</v>
      </c>
      <c r="G1465" s="69" t="s">
        <v>16</v>
      </c>
      <c r="H1465" s="426">
        <v>30</v>
      </c>
      <c r="I1465" s="426">
        <v>25</v>
      </c>
      <c r="J1465" s="426">
        <v>20</v>
      </c>
      <c r="K1465" s="424" t="s">
        <v>44</v>
      </c>
      <c r="L1465" s="85"/>
    </row>
    <row r="1466" s="341" customFormat="1" ht="80.4" spans="1:12">
      <c r="A1466" s="43" t="s">
        <v>3728</v>
      </c>
      <c r="B1466" s="43" t="s">
        <v>3729</v>
      </c>
      <c r="C1466" s="69" t="s">
        <v>3730</v>
      </c>
      <c r="D1466" s="68" t="s">
        <v>16</v>
      </c>
      <c r="E1466" s="68" t="s">
        <v>16</v>
      </c>
      <c r="F1466" s="68" t="s">
        <v>34</v>
      </c>
      <c r="G1466" s="69" t="s">
        <v>16</v>
      </c>
      <c r="H1466" s="426">
        <v>30</v>
      </c>
      <c r="I1466" s="426">
        <v>25</v>
      </c>
      <c r="J1466" s="426">
        <v>20</v>
      </c>
      <c r="K1466" s="424" t="s">
        <v>44</v>
      </c>
      <c r="L1466" s="85"/>
    </row>
    <row r="1467" s="341" customFormat="1" ht="31.2" spans="1:12">
      <c r="A1467" s="43" t="s">
        <v>3731</v>
      </c>
      <c r="B1467" s="43" t="s">
        <v>3732</v>
      </c>
      <c r="C1467" s="69" t="s">
        <v>3733</v>
      </c>
      <c r="D1467" s="68" t="s">
        <v>16</v>
      </c>
      <c r="E1467" s="68" t="s">
        <v>16</v>
      </c>
      <c r="F1467" s="68" t="s">
        <v>34</v>
      </c>
      <c r="G1467" s="69" t="s">
        <v>16</v>
      </c>
      <c r="H1467" s="426">
        <v>30</v>
      </c>
      <c r="I1467" s="426">
        <v>25</v>
      </c>
      <c r="J1467" s="426">
        <v>20</v>
      </c>
      <c r="K1467" s="424" t="s">
        <v>44</v>
      </c>
      <c r="L1467" s="85"/>
    </row>
    <row r="1468" s="341" customFormat="1" ht="64.8" spans="1:12">
      <c r="A1468" s="43" t="s">
        <v>3734</v>
      </c>
      <c r="B1468" s="43" t="s">
        <v>3735</v>
      </c>
      <c r="C1468" s="69" t="s">
        <v>3736</v>
      </c>
      <c r="D1468" s="68" t="s">
        <v>16</v>
      </c>
      <c r="E1468" s="68" t="s">
        <v>16</v>
      </c>
      <c r="F1468" s="68" t="s">
        <v>34</v>
      </c>
      <c r="G1468" s="69" t="s">
        <v>16</v>
      </c>
      <c r="H1468" s="426">
        <v>30</v>
      </c>
      <c r="I1468" s="426">
        <v>25</v>
      </c>
      <c r="J1468" s="426">
        <v>20</v>
      </c>
      <c r="K1468" s="424" t="s">
        <v>44</v>
      </c>
      <c r="L1468" s="85"/>
    </row>
    <row r="1469" s="341" customFormat="1" ht="49.2" spans="1:12">
      <c r="A1469" s="43" t="s">
        <v>3737</v>
      </c>
      <c r="B1469" s="43" t="s">
        <v>3738</v>
      </c>
      <c r="C1469" s="69" t="s">
        <v>3739</v>
      </c>
      <c r="D1469" s="68" t="s">
        <v>16</v>
      </c>
      <c r="E1469" s="68" t="s">
        <v>16</v>
      </c>
      <c r="F1469" s="68" t="s">
        <v>34</v>
      </c>
      <c r="G1469" s="69" t="s">
        <v>16</v>
      </c>
      <c r="H1469" s="426">
        <v>25</v>
      </c>
      <c r="I1469" s="426">
        <v>20</v>
      </c>
      <c r="J1469" s="426">
        <v>18</v>
      </c>
      <c r="K1469" s="424" t="s">
        <v>44</v>
      </c>
      <c r="L1469" s="85"/>
    </row>
    <row r="1470" s="341" customFormat="1" ht="32.4" spans="1:12">
      <c r="A1470" s="43" t="s">
        <v>3740</v>
      </c>
      <c r="B1470" s="43" t="s">
        <v>3741</v>
      </c>
      <c r="C1470" s="69" t="s">
        <v>3742</v>
      </c>
      <c r="D1470" s="68" t="s">
        <v>16</v>
      </c>
      <c r="E1470" s="68" t="s">
        <v>16</v>
      </c>
      <c r="F1470" s="68" t="s">
        <v>34</v>
      </c>
      <c r="G1470" s="69" t="s">
        <v>16</v>
      </c>
      <c r="H1470" s="426">
        <v>25</v>
      </c>
      <c r="I1470" s="426">
        <v>20</v>
      </c>
      <c r="J1470" s="426">
        <v>18</v>
      </c>
      <c r="K1470" s="424" t="s">
        <v>44</v>
      </c>
      <c r="L1470" s="85"/>
    </row>
    <row r="1471" s="341" customFormat="1" ht="48" spans="1:12">
      <c r="A1471" s="43" t="s">
        <v>3743</v>
      </c>
      <c r="B1471" s="43" t="s">
        <v>3744</v>
      </c>
      <c r="C1471" s="69" t="s">
        <v>3745</v>
      </c>
      <c r="D1471" s="68" t="s">
        <v>16</v>
      </c>
      <c r="E1471" s="68" t="s">
        <v>16</v>
      </c>
      <c r="F1471" s="68" t="s">
        <v>34</v>
      </c>
      <c r="G1471" s="69" t="s">
        <v>16</v>
      </c>
      <c r="H1471" s="426">
        <v>30</v>
      </c>
      <c r="I1471" s="426">
        <v>25</v>
      </c>
      <c r="J1471" s="426">
        <v>20</v>
      </c>
      <c r="K1471" s="424" t="s">
        <v>44</v>
      </c>
      <c r="L1471" s="85"/>
    </row>
    <row r="1472" s="341" customFormat="1" ht="48" spans="1:12">
      <c r="A1472" s="43" t="s">
        <v>3746</v>
      </c>
      <c r="B1472" s="43" t="s">
        <v>3747</v>
      </c>
      <c r="C1472" s="69" t="s">
        <v>3748</v>
      </c>
      <c r="D1472" s="68" t="s">
        <v>16</v>
      </c>
      <c r="E1472" s="68" t="s">
        <v>16</v>
      </c>
      <c r="F1472" s="68" t="s">
        <v>34</v>
      </c>
      <c r="G1472" s="69" t="s">
        <v>16</v>
      </c>
      <c r="H1472" s="426">
        <v>30</v>
      </c>
      <c r="I1472" s="426">
        <v>25</v>
      </c>
      <c r="J1472" s="426">
        <v>20</v>
      </c>
      <c r="K1472" s="424" t="s">
        <v>44</v>
      </c>
      <c r="L1472" s="85"/>
    </row>
    <row r="1473" s="341" customFormat="1" ht="31.2" spans="1:12">
      <c r="A1473" s="43" t="s">
        <v>3749</v>
      </c>
      <c r="B1473" s="43" t="s">
        <v>3750</v>
      </c>
      <c r="C1473" s="69" t="s">
        <v>3751</v>
      </c>
      <c r="D1473" s="68" t="s">
        <v>16</v>
      </c>
      <c r="E1473" s="68" t="s">
        <v>16</v>
      </c>
      <c r="F1473" s="68" t="s">
        <v>34</v>
      </c>
      <c r="G1473" s="69" t="s">
        <v>16</v>
      </c>
      <c r="H1473" s="426">
        <v>30</v>
      </c>
      <c r="I1473" s="426">
        <v>25</v>
      </c>
      <c r="J1473" s="426">
        <v>20</v>
      </c>
      <c r="K1473" s="424" t="s">
        <v>44</v>
      </c>
      <c r="L1473" s="85"/>
    </row>
    <row r="1474" s="341" customFormat="1" ht="33.6" spans="1:12">
      <c r="A1474" s="43" t="s">
        <v>3752</v>
      </c>
      <c r="B1474" s="43" t="s">
        <v>3753</v>
      </c>
      <c r="C1474" s="69" t="s">
        <v>3754</v>
      </c>
      <c r="D1474" s="68" t="s">
        <v>16</v>
      </c>
      <c r="E1474" s="68" t="s">
        <v>16</v>
      </c>
      <c r="F1474" s="68" t="s">
        <v>34</v>
      </c>
      <c r="G1474" s="69" t="s">
        <v>16</v>
      </c>
      <c r="H1474" s="426">
        <v>20</v>
      </c>
      <c r="I1474" s="426">
        <v>16</v>
      </c>
      <c r="J1474" s="426">
        <v>14</v>
      </c>
      <c r="K1474" s="424" t="s">
        <v>44</v>
      </c>
      <c r="L1474" s="85"/>
    </row>
    <row r="1475" s="341" customFormat="1" ht="49.2" spans="1:12">
      <c r="A1475" s="43" t="s">
        <v>3755</v>
      </c>
      <c r="B1475" s="43" t="s">
        <v>3756</v>
      </c>
      <c r="C1475" s="69" t="s">
        <v>3757</v>
      </c>
      <c r="D1475" s="68" t="s">
        <v>16</v>
      </c>
      <c r="E1475" s="68" t="s">
        <v>16</v>
      </c>
      <c r="F1475" s="68" t="s">
        <v>34</v>
      </c>
      <c r="G1475" s="69" t="s">
        <v>16</v>
      </c>
      <c r="H1475" s="426">
        <v>20</v>
      </c>
      <c r="I1475" s="426">
        <v>16</v>
      </c>
      <c r="J1475" s="426">
        <v>14</v>
      </c>
      <c r="K1475" s="424" t="s">
        <v>44</v>
      </c>
      <c r="L1475" s="85"/>
    </row>
    <row r="1476" s="341" customFormat="1" ht="46.8" spans="1:12">
      <c r="A1476" s="43" t="s">
        <v>3758</v>
      </c>
      <c r="B1476" s="43" t="s">
        <v>3759</v>
      </c>
      <c r="C1476" s="69" t="s">
        <v>3760</v>
      </c>
      <c r="D1476" s="68" t="s">
        <v>16</v>
      </c>
      <c r="E1476" s="68" t="s">
        <v>16</v>
      </c>
      <c r="F1476" s="68" t="s">
        <v>34</v>
      </c>
      <c r="G1476" s="69" t="s">
        <v>16</v>
      </c>
      <c r="H1476" s="426">
        <v>20</v>
      </c>
      <c r="I1476" s="426">
        <v>16</v>
      </c>
      <c r="J1476" s="426">
        <v>14</v>
      </c>
      <c r="K1476" s="424" t="s">
        <v>44</v>
      </c>
      <c r="L1476" s="85"/>
    </row>
    <row r="1477" s="341" customFormat="1" ht="66" spans="1:12">
      <c r="A1477" s="43" t="s">
        <v>3761</v>
      </c>
      <c r="B1477" s="43" t="s">
        <v>3762</v>
      </c>
      <c r="C1477" s="69" t="s">
        <v>3763</v>
      </c>
      <c r="D1477" s="68" t="s">
        <v>16</v>
      </c>
      <c r="E1477" s="68" t="s">
        <v>16</v>
      </c>
      <c r="F1477" s="68" t="s">
        <v>34</v>
      </c>
      <c r="G1477" s="69" t="s">
        <v>16</v>
      </c>
      <c r="H1477" s="426">
        <v>20</v>
      </c>
      <c r="I1477" s="426">
        <v>16</v>
      </c>
      <c r="J1477" s="426">
        <v>14</v>
      </c>
      <c r="K1477" s="424" t="s">
        <v>44</v>
      </c>
      <c r="L1477" s="85"/>
    </row>
    <row r="1478" s="341" customFormat="1" ht="50.4" spans="1:12">
      <c r="A1478" s="43" t="s">
        <v>3764</v>
      </c>
      <c r="B1478" s="43" t="s">
        <v>3765</v>
      </c>
      <c r="C1478" s="69" t="s">
        <v>3766</v>
      </c>
      <c r="D1478" s="68" t="s">
        <v>16</v>
      </c>
      <c r="E1478" s="68" t="s">
        <v>16</v>
      </c>
      <c r="F1478" s="68" t="s">
        <v>34</v>
      </c>
      <c r="G1478" s="69" t="s">
        <v>16</v>
      </c>
      <c r="H1478" s="426">
        <v>30</v>
      </c>
      <c r="I1478" s="426">
        <v>25</v>
      </c>
      <c r="J1478" s="426">
        <v>20</v>
      </c>
      <c r="K1478" s="424" t="s">
        <v>88</v>
      </c>
      <c r="L1478" s="85"/>
    </row>
    <row r="1479" s="341" customFormat="1" ht="33.6" spans="1:12">
      <c r="A1479" s="43" t="s">
        <v>3767</v>
      </c>
      <c r="B1479" s="43" t="s">
        <v>3768</v>
      </c>
      <c r="C1479" s="69" t="s">
        <v>3769</v>
      </c>
      <c r="D1479" s="68" t="s">
        <v>16</v>
      </c>
      <c r="E1479" s="68" t="s">
        <v>16</v>
      </c>
      <c r="F1479" s="68" t="s">
        <v>34</v>
      </c>
      <c r="G1479" s="69" t="s">
        <v>16</v>
      </c>
      <c r="H1479" s="426">
        <v>30</v>
      </c>
      <c r="I1479" s="426">
        <v>25</v>
      </c>
      <c r="J1479" s="426">
        <v>20</v>
      </c>
      <c r="K1479" s="424" t="s">
        <v>44</v>
      </c>
      <c r="L1479" s="85"/>
    </row>
    <row r="1480" s="341" customFormat="1" ht="63.6" spans="1:12">
      <c r="A1480" s="43" t="s">
        <v>3770</v>
      </c>
      <c r="B1480" s="43" t="s">
        <v>3771</v>
      </c>
      <c r="C1480" s="69" t="s">
        <v>3772</v>
      </c>
      <c r="D1480" s="68" t="s">
        <v>16</v>
      </c>
      <c r="E1480" s="68" t="s">
        <v>16</v>
      </c>
      <c r="F1480" s="68" t="s">
        <v>34</v>
      </c>
      <c r="G1480" s="69" t="s">
        <v>16</v>
      </c>
      <c r="H1480" s="426">
        <v>30</v>
      </c>
      <c r="I1480" s="426">
        <v>25</v>
      </c>
      <c r="J1480" s="426">
        <v>20</v>
      </c>
      <c r="K1480" s="424" t="s">
        <v>44</v>
      </c>
      <c r="L1480" s="85"/>
    </row>
    <row r="1481" s="341" customFormat="1" ht="48" spans="1:12">
      <c r="A1481" s="43" t="s">
        <v>3773</v>
      </c>
      <c r="B1481" s="43" t="s">
        <v>3774</v>
      </c>
      <c r="C1481" s="69" t="s">
        <v>3775</v>
      </c>
      <c r="D1481" s="68" t="s">
        <v>16</v>
      </c>
      <c r="E1481" s="68" t="s">
        <v>16</v>
      </c>
      <c r="F1481" s="68" t="s">
        <v>34</v>
      </c>
      <c r="G1481" s="69" t="s">
        <v>16</v>
      </c>
      <c r="H1481" s="426">
        <v>25</v>
      </c>
      <c r="I1481" s="426">
        <v>20</v>
      </c>
      <c r="J1481" s="426">
        <v>18</v>
      </c>
      <c r="K1481" s="424" t="s">
        <v>88</v>
      </c>
      <c r="L1481" s="85"/>
    </row>
    <row r="1482" s="341" customFormat="1" ht="46.8" spans="1:12">
      <c r="A1482" s="43" t="s">
        <v>3776</v>
      </c>
      <c r="B1482" s="43" t="s">
        <v>3777</v>
      </c>
      <c r="C1482" s="69" t="s">
        <v>3778</v>
      </c>
      <c r="D1482" s="68" t="s">
        <v>16</v>
      </c>
      <c r="E1482" s="68" t="s">
        <v>16</v>
      </c>
      <c r="F1482" s="68" t="s">
        <v>34</v>
      </c>
      <c r="G1482" s="69" t="s">
        <v>16</v>
      </c>
      <c r="H1482" s="426">
        <v>30</v>
      </c>
      <c r="I1482" s="426">
        <v>25</v>
      </c>
      <c r="J1482" s="426">
        <v>20</v>
      </c>
      <c r="K1482" s="424" t="s">
        <v>44</v>
      </c>
      <c r="L1482" s="85"/>
    </row>
    <row r="1483" s="341" customFormat="1" ht="64.8" spans="1:12">
      <c r="A1483" s="43" t="s">
        <v>3779</v>
      </c>
      <c r="B1483" s="43" t="s">
        <v>3780</v>
      </c>
      <c r="C1483" s="69" t="s">
        <v>3781</v>
      </c>
      <c r="D1483" s="68" t="s">
        <v>16</v>
      </c>
      <c r="E1483" s="68" t="s">
        <v>16</v>
      </c>
      <c r="F1483" s="68" t="s">
        <v>34</v>
      </c>
      <c r="G1483" s="69" t="s">
        <v>16</v>
      </c>
      <c r="H1483" s="426">
        <v>15</v>
      </c>
      <c r="I1483" s="426">
        <v>12</v>
      </c>
      <c r="J1483" s="426">
        <v>10</v>
      </c>
      <c r="K1483" s="424" t="s">
        <v>44</v>
      </c>
      <c r="L1483" s="85"/>
    </row>
    <row r="1484" s="341" customFormat="1" ht="31.2" spans="1:12">
      <c r="A1484" s="43" t="s">
        <v>3782</v>
      </c>
      <c r="B1484" s="43" t="s">
        <v>3783</v>
      </c>
      <c r="C1484" s="69" t="s">
        <v>3784</v>
      </c>
      <c r="D1484" s="68" t="s">
        <v>16</v>
      </c>
      <c r="E1484" s="68" t="s">
        <v>16</v>
      </c>
      <c r="F1484" s="68" t="s">
        <v>34</v>
      </c>
      <c r="G1484" s="69" t="s">
        <v>16</v>
      </c>
      <c r="H1484" s="426">
        <v>50</v>
      </c>
      <c r="I1484" s="426">
        <v>40</v>
      </c>
      <c r="J1484" s="426">
        <v>35</v>
      </c>
      <c r="K1484" s="424" t="s">
        <v>44</v>
      </c>
      <c r="L1484" s="85"/>
    </row>
    <row r="1485" s="341" customFormat="1" ht="46.8" spans="1:12">
      <c r="A1485" s="43" t="s">
        <v>3785</v>
      </c>
      <c r="B1485" s="43" t="s">
        <v>3786</v>
      </c>
      <c r="C1485" s="69" t="s">
        <v>3787</v>
      </c>
      <c r="D1485" s="68" t="s">
        <v>16</v>
      </c>
      <c r="E1485" s="68" t="s">
        <v>16</v>
      </c>
      <c r="F1485" s="68" t="s">
        <v>34</v>
      </c>
      <c r="G1485" s="69" t="s">
        <v>16</v>
      </c>
      <c r="H1485" s="426">
        <v>50</v>
      </c>
      <c r="I1485" s="426">
        <v>40</v>
      </c>
      <c r="J1485" s="426">
        <v>35</v>
      </c>
      <c r="K1485" s="424" t="s">
        <v>44</v>
      </c>
      <c r="L1485" s="85"/>
    </row>
    <row r="1486" s="341" customFormat="1" ht="116.4" spans="1:12">
      <c r="A1486" s="43" t="s">
        <v>3788</v>
      </c>
      <c r="B1486" s="43" t="s">
        <v>3789</v>
      </c>
      <c r="C1486" s="69" t="s">
        <v>3790</v>
      </c>
      <c r="D1486" s="68" t="s">
        <v>16</v>
      </c>
      <c r="E1486" s="68" t="s">
        <v>16</v>
      </c>
      <c r="F1486" s="68" t="s">
        <v>34</v>
      </c>
      <c r="G1486" s="69" t="s">
        <v>16</v>
      </c>
      <c r="H1486" s="426">
        <v>50</v>
      </c>
      <c r="I1486" s="426">
        <v>40</v>
      </c>
      <c r="J1486" s="426">
        <v>35</v>
      </c>
      <c r="K1486" s="424" t="s">
        <v>44</v>
      </c>
      <c r="L1486" s="85"/>
    </row>
    <row r="1487" s="341" customFormat="1" ht="98.4" spans="1:12">
      <c r="A1487" s="43" t="s">
        <v>3791</v>
      </c>
      <c r="B1487" s="43" t="s">
        <v>3792</v>
      </c>
      <c r="C1487" s="69" t="s">
        <v>3793</v>
      </c>
      <c r="D1487" s="68" t="s">
        <v>16</v>
      </c>
      <c r="E1487" s="68" t="s">
        <v>16</v>
      </c>
      <c r="F1487" s="68" t="s">
        <v>34</v>
      </c>
      <c r="G1487" s="69" t="s">
        <v>16</v>
      </c>
      <c r="H1487" s="426">
        <v>50</v>
      </c>
      <c r="I1487" s="426">
        <v>40</v>
      </c>
      <c r="J1487" s="426">
        <v>35</v>
      </c>
      <c r="K1487" s="424" t="s">
        <v>44</v>
      </c>
      <c r="L1487" s="85"/>
    </row>
    <row r="1488" s="341" customFormat="1" ht="46.8" spans="1:12">
      <c r="A1488" s="43" t="s">
        <v>3794</v>
      </c>
      <c r="B1488" s="43" t="s">
        <v>3795</v>
      </c>
      <c r="C1488" s="69" t="s">
        <v>3796</v>
      </c>
      <c r="D1488" s="68" t="s">
        <v>16</v>
      </c>
      <c r="E1488" s="68" t="s">
        <v>16</v>
      </c>
      <c r="F1488" s="68" t="s">
        <v>34</v>
      </c>
      <c r="G1488" s="69" t="s">
        <v>16</v>
      </c>
      <c r="H1488" s="426">
        <v>50</v>
      </c>
      <c r="I1488" s="426">
        <v>40</v>
      </c>
      <c r="J1488" s="426">
        <v>35</v>
      </c>
      <c r="K1488" s="424" t="s">
        <v>44</v>
      </c>
      <c r="L1488" s="85"/>
    </row>
    <row r="1489" s="341" customFormat="1" ht="33.6" spans="1:12">
      <c r="A1489" s="43" t="s">
        <v>3797</v>
      </c>
      <c r="B1489" s="43" t="s">
        <v>3798</v>
      </c>
      <c r="C1489" s="69" t="s">
        <v>3799</v>
      </c>
      <c r="D1489" s="68" t="s">
        <v>16</v>
      </c>
      <c r="E1489" s="68" t="s">
        <v>16</v>
      </c>
      <c r="F1489" s="68" t="s">
        <v>34</v>
      </c>
      <c r="G1489" s="69" t="s">
        <v>16</v>
      </c>
      <c r="H1489" s="426">
        <v>20</v>
      </c>
      <c r="I1489" s="426">
        <v>16</v>
      </c>
      <c r="J1489" s="426">
        <v>14</v>
      </c>
      <c r="K1489" s="424" t="s">
        <v>44</v>
      </c>
      <c r="L1489" s="85"/>
    </row>
    <row r="1490" s="341" customFormat="1" ht="31.2" spans="1:12">
      <c r="A1490" s="43" t="s">
        <v>3800</v>
      </c>
      <c r="B1490" s="43" t="s">
        <v>3801</v>
      </c>
      <c r="C1490" s="69" t="s">
        <v>3802</v>
      </c>
      <c r="D1490" s="68" t="s">
        <v>3803</v>
      </c>
      <c r="E1490" s="68" t="s">
        <v>16</v>
      </c>
      <c r="F1490" s="68" t="s">
        <v>34</v>
      </c>
      <c r="G1490" s="69" t="s">
        <v>16</v>
      </c>
      <c r="H1490" s="426">
        <v>20</v>
      </c>
      <c r="I1490" s="426">
        <v>16</v>
      </c>
      <c r="J1490" s="426">
        <v>14</v>
      </c>
      <c r="K1490" s="424" t="s">
        <v>44</v>
      </c>
      <c r="L1490" s="85"/>
    </row>
    <row r="1491" s="341" customFormat="1" ht="31.2" spans="1:12">
      <c r="A1491" s="43" t="s">
        <v>3804</v>
      </c>
      <c r="B1491" s="43" t="s">
        <v>3805</v>
      </c>
      <c r="C1491" s="69" t="s">
        <v>3806</v>
      </c>
      <c r="D1491" s="68" t="s">
        <v>16</v>
      </c>
      <c r="E1491" s="68" t="s">
        <v>16</v>
      </c>
      <c r="F1491" s="68" t="s">
        <v>34</v>
      </c>
      <c r="G1491" s="69" t="s">
        <v>16</v>
      </c>
      <c r="H1491" s="426">
        <v>50</v>
      </c>
      <c r="I1491" s="426">
        <v>40</v>
      </c>
      <c r="J1491" s="426">
        <v>35</v>
      </c>
      <c r="K1491" s="424" t="s">
        <v>44</v>
      </c>
      <c r="L1491" s="85"/>
    </row>
    <row r="1492" s="341" customFormat="1" spans="1:12">
      <c r="A1492" s="43" t="s">
        <v>3807</v>
      </c>
      <c r="B1492" s="43" t="s">
        <v>3808</v>
      </c>
      <c r="C1492" s="69" t="s">
        <v>16</v>
      </c>
      <c r="D1492" s="68" t="s">
        <v>16</v>
      </c>
      <c r="E1492" s="68" t="s">
        <v>16</v>
      </c>
      <c r="F1492" s="68"/>
      <c r="G1492" s="69" t="s">
        <v>16</v>
      </c>
      <c r="H1492" s="426" t="s">
        <v>16</v>
      </c>
      <c r="I1492" s="426" t="s">
        <v>16</v>
      </c>
      <c r="J1492" s="426" t="s">
        <v>16</v>
      </c>
      <c r="K1492" s="424"/>
      <c r="L1492" s="85"/>
    </row>
    <row r="1493" s="341" customFormat="1" ht="81.6" spans="1:12">
      <c r="A1493" s="43" t="s">
        <v>3809</v>
      </c>
      <c r="B1493" s="43" t="s">
        <v>3810</v>
      </c>
      <c r="C1493" s="69" t="s">
        <v>3811</v>
      </c>
      <c r="D1493" s="68" t="s">
        <v>16</v>
      </c>
      <c r="E1493" s="68" t="s">
        <v>16</v>
      </c>
      <c r="F1493" s="68" t="s">
        <v>34</v>
      </c>
      <c r="G1493" s="69" t="s">
        <v>16</v>
      </c>
      <c r="H1493" s="426">
        <v>35</v>
      </c>
      <c r="I1493" s="426">
        <v>28</v>
      </c>
      <c r="J1493" s="426">
        <v>24</v>
      </c>
      <c r="K1493" s="424" t="s">
        <v>44</v>
      </c>
      <c r="L1493" s="85"/>
    </row>
    <row r="1494" s="341" customFormat="1" ht="80.4" spans="1:12">
      <c r="A1494" s="43" t="s">
        <v>3812</v>
      </c>
      <c r="B1494" s="43" t="s">
        <v>3813</v>
      </c>
      <c r="C1494" s="69" t="s">
        <v>3814</v>
      </c>
      <c r="D1494" s="68" t="s">
        <v>16</v>
      </c>
      <c r="E1494" s="68" t="s">
        <v>16</v>
      </c>
      <c r="F1494" s="68" t="s">
        <v>34</v>
      </c>
      <c r="G1494" s="69" t="s">
        <v>16</v>
      </c>
      <c r="H1494" s="426">
        <v>35</v>
      </c>
      <c r="I1494" s="426">
        <v>28</v>
      </c>
      <c r="J1494" s="426">
        <v>24</v>
      </c>
      <c r="K1494" s="424" t="s">
        <v>44</v>
      </c>
      <c r="L1494" s="85"/>
    </row>
    <row r="1495" s="341" customFormat="1" ht="64.8" spans="1:12">
      <c r="A1495" s="43" t="s">
        <v>3815</v>
      </c>
      <c r="B1495" s="43" t="s">
        <v>3816</v>
      </c>
      <c r="C1495" s="69" t="s">
        <v>3817</v>
      </c>
      <c r="D1495" s="68" t="s">
        <v>16</v>
      </c>
      <c r="E1495" s="68" t="s">
        <v>16</v>
      </c>
      <c r="F1495" s="68" t="s">
        <v>34</v>
      </c>
      <c r="G1495" s="69" t="s">
        <v>16</v>
      </c>
      <c r="H1495" s="426">
        <v>35</v>
      </c>
      <c r="I1495" s="426">
        <v>28</v>
      </c>
      <c r="J1495" s="426">
        <v>24</v>
      </c>
      <c r="K1495" s="424" t="s">
        <v>44</v>
      </c>
      <c r="L1495" s="85"/>
    </row>
    <row r="1496" s="341" customFormat="1" ht="63.6" spans="1:12">
      <c r="A1496" s="43" t="s">
        <v>3818</v>
      </c>
      <c r="B1496" s="43" t="s">
        <v>3819</v>
      </c>
      <c r="C1496" s="69" t="s">
        <v>3820</v>
      </c>
      <c r="D1496" s="68" t="s">
        <v>16</v>
      </c>
      <c r="E1496" s="68" t="s">
        <v>16</v>
      </c>
      <c r="F1496" s="68" t="s">
        <v>34</v>
      </c>
      <c r="G1496" s="69" t="s">
        <v>16</v>
      </c>
      <c r="H1496" s="426">
        <v>35</v>
      </c>
      <c r="I1496" s="426">
        <v>28</v>
      </c>
      <c r="J1496" s="426">
        <v>24</v>
      </c>
      <c r="K1496" s="424" t="s">
        <v>44</v>
      </c>
      <c r="L1496" s="85"/>
    </row>
    <row r="1497" s="341" customFormat="1" ht="50.4" spans="1:12">
      <c r="A1497" s="43" t="s">
        <v>3821</v>
      </c>
      <c r="B1497" s="43" t="s">
        <v>3822</v>
      </c>
      <c r="C1497" s="69" t="s">
        <v>3823</v>
      </c>
      <c r="D1497" s="68" t="s">
        <v>16</v>
      </c>
      <c r="E1497" s="68" t="s">
        <v>16</v>
      </c>
      <c r="F1497" s="68" t="s">
        <v>34</v>
      </c>
      <c r="G1497" s="69" t="s">
        <v>16</v>
      </c>
      <c r="H1497" s="426">
        <v>20</v>
      </c>
      <c r="I1497" s="426">
        <v>16</v>
      </c>
      <c r="J1497" s="426">
        <v>14</v>
      </c>
      <c r="K1497" s="424" t="s">
        <v>88</v>
      </c>
      <c r="L1497" s="85"/>
    </row>
    <row r="1498" s="341" customFormat="1" ht="32.4" spans="1:12">
      <c r="A1498" s="43" t="s">
        <v>3824</v>
      </c>
      <c r="B1498" s="43" t="s">
        <v>3825</v>
      </c>
      <c r="C1498" s="69" t="s">
        <v>3826</v>
      </c>
      <c r="D1498" s="68" t="s">
        <v>16</v>
      </c>
      <c r="E1498" s="68" t="s">
        <v>16</v>
      </c>
      <c r="F1498" s="68" t="s">
        <v>34</v>
      </c>
      <c r="G1498" s="69" t="s">
        <v>16</v>
      </c>
      <c r="H1498" s="426">
        <v>35</v>
      </c>
      <c r="I1498" s="426">
        <v>28</v>
      </c>
      <c r="J1498" s="426">
        <v>24</v>
      </c>
      <c r="K1498" s="424" t="s">
        <v>88</v>
      </c>
      <c r="L1498" s="85"/>
    </row>
    <row r="1499" s="341" customFormat="1" ht="49.2" spans="1:12">
      <c r="A1499" s="43" t="s">
        <v>3827</v>
      </c>
      <c r="B1499" s="43" t="s">
        <v>3828</v>
      </c>
      <c r="C1499" s="69" t="s">
        <v>3829</v>
      </c>
      <c r="D1499" s="68" t="s">
        <v>16</v>
      </c>
      <c r="E1499" s="68" t="s">
        <v>16</v>
      </c>
      <c r="F1499" s="68" t="s">
        <v>34</v>
      </c>
      <c r="G1499" s="69" t="s">
        <v>16</v>
      </c>
      <c r="H1499" s="426">
        <v>25</v>
      </c>
      <c r="I1499" s="426">
        <v>20</v>
      </c>
      <c r="J1499" s="426">
        <v>18</v>
      </c>
      <c r="K1499" s="424" t="s">
        <v>88</v>
      </c>
      <c r="L1499" s="85"/>
    </row>
    <row r="1500" s="341" customFormat="1" ht="31.2" spans="1:12">
      <c r="A1500" s="43" t="s">
        <v>3830</v>
      </c>
      <c r="B1500" s="43" t="s">
        <v>3831</v>
      </c>
      <c r="C1500" s="69" t="s">
        <v>3832</v>
      </c>
      <c r="D1500" s="68" t="s">
        <v>16</v>
      </c>
      <c r="E1500" s="68" t="s">
        <v>16</v>
      </c>
      <c r="F1500" s="68" t="s">
        <v>34</v>
      </c>
      <c r="G1500" s="69" t="s">
        <v>16</v>
      </c>
      <c r="H1500" s="426">
        <v>30</v>
      </c>
      <c r="I1500" s="426">
        <v>25</v>
      </c>
      <c r="J1500" s="426">
        <v>20</v>
      </c>
      <c r="K1500" s="424" t="s">
        <v>44</v>
      </c>
      <c r="L1500" s="85"/>
    </row>
    <row r="1501" s="341" customFormat="1" ht="50.4" spans="1:12">
      <c r="A1501" s="43" t="s">
        <v>3833</v>
      </c>
      <c r="B1501" s="43" t="s">
        <v>3834</v>
      </c>
      <c r="C1501" s="69" t="s">
        <v>3835</v>
      </c>
      <c r="D1501" s="68" t="s">
        <v>16</v>
      </c>
      <c r="E1501" s="68" t="s">
        <v>16</v>
      </c>
      <c r="F1501" s="68" t="s">
        <v>34</v>
      </c>
      <c r="G1501" s="56" t="s">
        <v>3242</v>
      </c>
      <c r="H1501" s="426">
        <v>35</v>
      </c>
      <c r="I1501" s="426">
        <v>28</v>
      </c>
      <c r="J1501" s="426">
        <v>25</v>
      </c>
      <c r="K1501" s="424" t="s">
        <v>88</v>
      </c>
      <c r="L1501" s="85"/>
    </row>
    <row r="1502" s="341" customFormat="1" ht="80.4" spans="1:12">
      <c r="A1502" s="43" t="s">
        <v>3836</v>
      </c>
      <c r="B1502" s="43" t="s">
        <v>3837</v>
      </c>
      <c r="C1502" s="69" t="s">
        <v>3838</v>
      </c>
      <c r="D1502" s="68" t="s">
        <v>16</v>
      </c>
      <c r="E1502" s="68" t="s">
        <v>16</v>
      </c>
      <c r="F1502" s="68" t="s">
        <v>3070</v>
      </c>
      <c r="G1502" s="69" t="s">
        <v>16</v>
      </c>
      <c r="H1502" s="426">
        <v>20</v>
      </c>
      <c r="I1502" s="426">
        <v>16</v>
      </c>
      <c r="J1502" s="426">
        <v>14</v>
      </c>
      <c r="K1502" s="451" t="s">
        <v>88</v>
      </c>
      <c r="L1502" s="85"/>
    </row>
    <row r="1503" s="341" customFormat="1" ht="46.8" spans="1:12">
      <c r="A1503" s="43" t="s">
        <v>3839</v>
      </c>
      <c r="B1503" s="43" t="s">
        <v>3840</v>
      </c>
      <c r="C1503" s="69" t="s">
        <v>3841</v>
      </c>
      <c r="D1503" s="68" t="s">
        <v>16</v>
      </c>
      <c r="E1503" s="68" t="s">
        <v>16</v>
      </c>
      <c r="F1503" s="68" t="s">
        <v>34</v>
      </c>
      <c r="G1503" s="69" t="s">
        <v>16</v>
      </c>
      <c r="H1503" s="426">
        <v>40</v>
      </c>
      <c r="I1503" s="426">
        <v>32</v>
      </c>
      <c r="J1503" s="426">
        <v>28</v>
      </c>
      <c r="K1503" s="424" t="s">
        <v>88</v>
      </c>
      <c r="L1503" s="85"/>
    </row>
    <row r="1504" s="341" customFormat="1" ht="46.8" spans="1:12">
      <c r="A1504" s="43" t="s">
        <v>3842</v>
      </c>
      <c r="B1504" s="43" t="s">
        <v>3843</v>
      </c>
      <c r="C1504" s="69" t="s">
        <v>3844</v>
      </c>
      <c r="D1504" s="68" t="s">
        <v>16</v>
      </c>
      <c r="E1504" s="68" t="s">
        <v>16</v>
      </c>
      <c r="F1504" s="68" t="s">
        <v>34</v>
      </c>
      <c r="G1504" s="56" t="s">
        <v>3242</v>
      </c>
      <c r="H1504" s="426">
        <v>40</v>
      </c>
      <c r="I1504" s="426">
        <v>32</v>
      </c>
      <c r="J1504" s="426">
        <v>28</v>
      </c>
      <c r="K1504" s="424" t="s">
        <v>88</v>
      </c>
      <c r="L1504" s="85"/>
    </row>
    <row r="1505" s="341" customFormat="1" ht="46.8" spans="1:12">
      <c r="A1505" s="43" t="s">
        <v>3845</v>
      </c>
      <c r="B1505" s="43" t="s">
        <v>3846</v>
      </c>
      <c r="C1505" s="69" t="s">
        <v>3847</v>
      </c>
      <c r="D1505" s="68" t="s">
        <v>16</v>
      </c>
      <c r="E1505" s="68" t="s">
        <v>16</v>
      </c>
      <c r="F1505" s="68" t="s">
        <v>34</v>
      </c>
      <c r="G1505" s="69" t="s">
        <v>16</v>
      </c>
      <c r="H1505" s="426">
        <v>40</v>
      </c>
      <c r="I1505" s="426">
        <v>32</v>
      </c>
      <c r="J1505" s="426">
        <v>28</v>
      </c>
      <c r="K1505" s="424" t="s">
        <v>88</v>
      </c>
      <c r="L1505" s="85"/>
    </row>
    <row r="1506" s="341" customFormat="1" ht="46.8" spans="1:12">
      <c r="A1506" s="43" t="s">
        <v>3848</v>
      </c>
      <c r="B1506" s="43" t="s">
        <v>3849</v>
      </c>
      <c r="C1506" s="69" t="s">
        <v>3850</v>
      </c>
      <c r="D1506" s="68" t="s">
        <v>16</v>
      </c>
      <c r="E1506" s="68" t="s">
        <v>16</v>
      </c>
      <c r="F1506" s="68" t="s">
        <v>34</v>
      </c>
      <c r="G1506" s="69" t="s">
        <v>16</v>
      </c>
      <c r="H1506" s="426">
        <v>40</v>
      </c>
      <c r="I1506" s="426">
        <v>32</v>
      </c>
      <c r="J1506" s="426">
        <v>28</v>
      </c>
      <c r="K1506" s="424" t="s">
        <v>88</v>
      </c>
      <c r="L1506" s="85"/>
    </row>
    <row r="1507" s="341" customFormat="1" ht="48" spans="1:12">
      <c r="A1507" s="43" t="s">
        <v>3851</v>
      </c>
      <c r="B1507" s="43" t="s">
        <v>3852</v>
      </c>
      <c r="C1507" s="69" t="s">
        <v>3853</v>
      </c>
      <c r="D1507" s="68" t="s">
        <v>16</v>
      </c>
      <c r="E1507" s="68" t="s">
        <v>16</v>
      </c>
      <c r="F1507" s="68" t="s">
        <v>34</v>
      </c>
      <c r="G1507" s="69" t="s">
        <v>16</v>
      </c>
      <c r="H1507" s="426">
        <v>30</v>
      </c>
      <c r="I1507" s="426">
        <v>25</v>
      </c>
      <c r="J1507" s="426">
        <v>20</v>
      </c>
      <c r="K1507" s="424" t="s">
        <v>88</v>
      </c>
      <c r="L1507" s="85"/>
    </row>
    <row r="1508" s="341" customFormat="1" ht="66" spans="1:12">
      <c r="A1508" s="43" t="s">
        <v>3854</v>
      </c>
      <c r="B1508" s="43" t="s">
        <v>3855</v>
      </c>
      <c r="C1508" s="69" t="s">
        <v>3856</v>
      </c>
      <c r="D1508" s="68" t="s">
        <v>16</v>
      </c>
      <c r="E1508" s="68" t="s">
        <v>16</v>
      </c>
      <c r="F1508" s="68" t="s">
        <v>34</v>
      </c>
      <c r="G1508" s="56" t="s">
        <v>3242</v>
      </c>
      <c r="H1508" s="426">
        <v>20</v>
      </c>
      <c r="I1508" s="426">
        <v>16</v>
      </c>
      <c r="J1508" s="426">
        <v>14</v>
      </c>
      <c r="K1508" s="424" t="s">
        <v>88</v>
      </c>
      <c r="L1508" s="85"/>
    </row>
    <row r="1509" s="341" customFormat="1" ht="50.4" spans="1:12">
      <c r="A1509" s="43" t="s">
        <v>3857</v>
      </c>
      <c r="B1509" s="43" t="s">
        <v>3858</v>
      </c>
      <c r="C1509" s="69" t="s">
        <v>3859</v>
      </c>
      <c r="D1509" s="68" t="s">
        <v>16</v>
      </c>
      <c r="E1509" s="68" t="s">
        <v>16</v>
      </c>
      <c r="F1509" s="68" t="s">
        <v>34</v>
      </c>
      <c r="G1509" s="69" t="s">
        <v>16</v>
      </c>
      <c r="H1509" s="426">
        <v>20</v>
      </c>
      <c r="I1509" s="426">
        <v>16</v>
      </c>
      <c r="J1509" s="426">
        <v>14</v>
      </c>
      <c r="K1509" s="424" t="s">
        <v>88</v>
      </c>
      <c r="L1509" s="85"/>
    </row>
    <row r="1510" s="341" customFormat="1" ht="33.6" spans="1:12">
      <c r="A1510" s="43" t="s">
        <v>3860</v>
      </c>
      <c r="B1510" s="43" t="s">
        <v>3861</v>
      </c>
      <c r="C1510" s="69" t="s">
        <v>3862</v>
      </c>
      <c r="D1510" s="68" t="s">
        <v>16</v>
      </c>
      <c r="E1510" s="68" t="s">
        <v>16</v>
      </c>
      <c r="F1510" s="68" t="s">
        <v>34</v>
      </c>
      <c r="G1510" s="69" t="s">
        <v>16</v>
      </c>
      <c r="H1510" s="426">
        <v>20</v>
      </c>
      <c r="I1510" s="426">
        <v>16</v>
      </c>
      <c r="J1510" s="426">
        <v>14</v>
      </c>
      <c r="K1510" s="451" t="s">
        <v>88</v>
      </c>
      <c r="L1510" s="85"/>
    </row>
    <row r="1511" s="341" customFormat="1" ht="48" spans="1:12">
      <c r="A1511" s="43" t="s">
        <v>3863</v>
      </c>
      <c r="B1511" s="43" t="s">
        <v>3864</v>
      </c>
      <c r="C1511" s="69" t="s">
        <v>3865</v>
      </c>
      <c r="D1511" s="68" t="s">
        <v>16</v>
      </c>
      <c r="E1511" s="68" t="s">
        <v>16</v>
      </c>
      <c r="F1511" s="68" t="s">
        <v>3673</v>
      </c>
      <c r="G1511" s="69" t="s">
        <v>16</v>
      </c>
      <c r="H1511" s="426">
        <v>20</v>
      </c>
      <c r="I1511" s="426">
        <v>16</v>
      </c>
      <c r="J1511" s="426">
        <v>14</v>
      </c>
      <c r="K1511" s="451" t="s">
        <v>88</v>
      </c>
      <c r="L1511" s="85"/>
    </row>
    <row r="1512" s="341" customFormat="1" ht="32.4" spans="1:12">
      <c r="A1512" s="43" t="s">
        <v>3866</v>
      </c>
      <c r="B1512" s="43" t="s">
        <v>3867</v>
      </c>
      <c r="C1512" s="69" t="s">
        <v>3868</v>
      </c>
      <c r="D1512" s="68" t="s">
        <v>16</v>
      </c>
      <c r="E1512" s="68" t="s">
        <v>16</v>
      </c>
      <c r="F1512" s="68" t="s">
        <v>34</v>
      </c>
      <c r="G1512" s="69" t="s">
        <v>16</v>
      </c>
      <c r="H1512" s="426">
        <v>30</v>
      </c>
      <c r="I1512" s="426">
        <v>25</v>
      </c>
      <c r="J1512" s="426">
        <v>20</v>
      </c>
      <c r="K1512" s="424" t="s">
        <v>88</v>
      </c>
      <c r="L1512" s="85"/>
    </row>
    <row r="1513" s="341" customFormat="1" ht="32.4" spans="1:12">
      <c r="A1513" s="43" t="s">
        <v>3869</v>
      </c>
      <c r="B1513" s="43" t="s">
        <v>3870</v>
      </c>
      <c r="C1513" s="69" t="s">
        <v>3871</v>
      </c>
      <c r="D1513" s="68" t="s">
        <v>16</v>
      </c>
      <c r="E1513" s="68" t="s">
        <v>16</v>
      </c>
      <c r="F1513" s="68" t="s">
        <v>34</v>
      </c>
      <c r="G1513" s="69" t="s">
        <v>16</v>
      </c>
      <c r="H1513" s="426">
        <v>30</v>
      </c>
      <c r="I1513" s="426">
        <v>25</v>
      </c>
      <c r="J1513" s="426">
        <v>20</v>
      </c>
      <c r="K1513" s="424" t="s">
        <v>88</v>
      </c>
      <c r="L1513" s="85"/>
    </row>
    <row r="1514" s="341" customFormat="1" ht="50.4" spans="1:12">
      <c r="A1514" s="43" t="s">
        <v>3872</v>
      </c>
      <c r="B1514" s="43" t="s">
        <v>3873</v>
      </c>
      <c r="C1514" s="69" t="s">
        <v>3874</v>
      </c>
      <c r="D1514" s="68" t="s">
        <v>16</v>
      </c>
      <c r="E1514" s="68" t="s">
        <v>16</v>
      </c>
      <c r="F1514" s="68" t="s">
        <v>34</v>
      </c>
      <c r="G1514" s="69" t="s">
        <v>16</v>
      </c>
      <c r="H1514" s="426">
        <v>25</v>
      </c>
      <c r="I1514" s="426">
        <v>20</v>
      </c>
      <c r="J1514" s="426">
        <v>18</v>
      </c>
      <c r="K1514" s="424" t="s">
        <v>88</v>
      </c>
      <c r="L1514" s="85"/>
    </row>
    <row r="1515" s="341" customFormat="1" ht="49.2" spans="1:12">
      <c r="A1515" s="43" t="s">
        <v>3875</v>
      </c>
      <c r="B1515" s="43" t="s">
        <v>3876</v>
      </c>
      <c r="C1515" s="69" t="s">
        <v>3877</v>
      </c>
      <c r="D1515" s="68" t="s">
        <v>16</v>
      </c>
      <c r="E1515" s="68" t="s">
        <v>16</v>
      </c>
      <c r="F1515" s="68" t="s">
        <v>34</v>
      </c>
      <c r="G1515" s="69" t="s">
        <v>16</v>
      </c>
      <c r="H1515" s="426">
        <v>20</v>
      </c>
      <c r="I1515" s="426">
        <v>16</v>
      </c>
      <c r="J1515" s="426">
        <v>14</v>
      </c>
      <c r="K1515" s="424" t="s">
        <v>88</v>
      </c>
      <c r="L1515" s="85"/>
    </row>
    <row r="1516" s="341" customFormat="1" ht="31.2" spans="1:12">
      <c r="A1516" s="43" t="s">
        <v>3878</v>
      </c>
      <c r="B1516" s="43" t="s">
        <v>3879</v>
      </c>
      <c r="C1516" s="69" t="s">
        <v>3880</v>
      </c>
      <c r="D1516" s="68" t="s">
        <v>16</v>
      </c>
      <c r="E1516" s="68" t="s">
        <v>16</v>
      </c>
      <c r="F1516" s="68" t="s">
        <v>34</v>
      </c>
      <c r="G1516" s="69" t="s">
        <v>16</v>
      </c>
      <c r="H1516" s="426">
        <v>30</v>
      </c>
      <c r="I1516" s="426">
        <v>25</v>
      </c>
      <c r="J1516" s="426">
        <v>20</v>
      </c>
      <c r="K1516" s="451" t="s">
        <v>88</v>
      </c>
      <c r="L1516" s="85"/>
    </row>
    <row r="1517" s="341" customFormat="1" ht="49.2" spans="1:12">
      <c r="A1517" s="43" t="s">
        <v>3881</v>
      </c>
      <c r="B1517" s="43" t="s">
        <v>3882</v>
      </c>
      <c r="C1517" s="69" t="s">
        <v>3883</v>
      </c>
      <c r="D1517" s="68" t="s">
        <v>16</v>
      </c>
      <c r="E1517" s="68" t="s">
        <v>16</v>
      </c>
      <c r="F1517" s="68" t="s">
        <v>3673</v>
      </c>
      <c r="G1517" s="69" t="s">
        <v>16</v>
      </c>
      <c r="H1517" s="426">
        <v>35</v>
      </c>
      <c r="I1517" s="426">
        <v>28</v>
      </c>
      <c r="J1517" s="426">
        <v>25</v>
      </c>
      <c r="K1517" s="451" t="s">
        <v>88</v>
      </c>
      <c r="L1517" s="85"/>
    </row>
    <row r="1518" s="341" customFormat="1" ht="31.2" spans="1:12">
      <c r="A1518" s="43" t="s">
        <v>3884</v>
      </c>
      <c r="B1518" s="43" t="s">
        <v>3885</v>
      </c>
      <c r="C1518" s="69" t="s">
        <v>3886</v>
      </c>
      <c r="D1518" s="68" t="s">
        <v>16</v>
      </c>
      <c r="E1518" s="68" t="s">
        <v>16</v>
      </c>
      <c r="F1518" s="68" t="s">
        <v>34</v>
      </c>
      <c r="G1518" s="69" t="s">
        <v>16</v>
      </c>
      <c r="H1518" s="426">
        <v>30</v>
      </c>
      <c r="I1518" s="426">
        <v>25</v>
      </c>
      <c r="J1518" s="426">
        <v>20</v>
      </c>
      <c r="K1518" s="424" t="s">
        <v>88</v>
      </c>
      <c r="L1518" s="85"/>
    </row>
    <row r="1519" s="341" customFormat="1" ht="63.6" spans="1:12">
      <c r="A1519" s="43" t="s">
        <v>3887</v>
      </c>
      <c r="B1519" s="43" t="s">
        <v>3888</v>
      </c>
      <c r="C1519" s="69" t="s">
        <v>3889</v>
      </c>
      <c r="D1519" s="68" t="s">
        <v>16</v>
      </c>
      <c r="E1519" s="68" t="s">
        <v>16</v>
      </c>
      <c r="F1519" s="68" t="s">
        <v>34</v>
      </c>
      <c r="G1519" s="69" t="s">
        <v>16</v>
      </c>
      <c r="H1519" s="426">
        <v>38</v>
      </c>
      <c r="I1519" s="426">
        <v>30</v>
      </c>
      <c r="J1519" s="426">
        <v>27</v>
      </c>
      <c r="K1519" s="424" t="s">
        <v>88</v>
      </c>
      <c r="L1519" s="85"/>
    </row>
    <row r="1520" s="341" customFormat="1" ht="48" spans="1:12">
      <c r="A1520" s="43" t="s">
        <v>3890</v>
      </c>
      <c r="B1520" s="43" t="s">
        <v>3891</v>
      </c>
      <c r="C1520" s="69" t="s">
        <v>3892</v>
      </c>
      <c r="D1520" s="68" t="s">
        <v>16</v>
      </c>
      <c r="E1520" s="68" t="s">
        <v>16</v>
      </c>
      <c r="F1520" s="68" t="s">
        <v>34</v>
      </c>
      <c r="G1520" s="69" t="s">
        <v>16</v>
      </c>
      <c r="H1520" s="426">
        <v>30</v>
      </c>
      <c r="I1520" s="426">
        <v>25</v>
      </c>
      <c r="J1520" s="426">
        <v>20</v>
      </c>
      <c r="K1520" s="424" t="s">
        <v>88</v>
      </c>
      <c r="L1520" s="85"/>
    </row>
    <row r="1521" s="341" customFormat="1" ht="66" spans="1:12">
      <c r="A1521" s="43" t="s">
        <v>3893</v>
      </c>
      <c r="B1521" s="43" t="s">
        <v>3894</v>
      </c>
      <c r="C1521" s="69" t="s">
        <v>3895</v>
      </c>
      <c r="D1521" s="68" t="s">
        <v>16</v>
      </c>
      <c r="E1521" s="68" t="s">
        <v>16</v>
      </c>
      <c r="F1521" s="68" t="s">
        <v>34</v>
      </c>
      <c r="G1521" s="69" t="s">
        <v>16</v>
      </c>
      <c r="H1521" s="426">
        <v>30</v>
      </c>
      <c r="I1521" s="426">
        <v>25</v>
      </c>
      <c r="J1521" s="426">
        <v>20</v>
      </c>
      <c r="K1521" s="424" t="s">
        <v>88</v>
      </c>
      <c r="L1521" s="85"/>
    </row>
    <row r="1522" s="341" customFormat="1" ht="46.8" spans="1:12">
      <c r="A1522" s="43" t="s">
        <v>3896</v>
      </c>
      <c r="B1522" s="43" t="s">
        <v>3897</v>
      </c>
      <c r="C1522" s="69" t="s">
        <v>3898</v>
      </c>
      <c r="D1522" s="68" t="s">
        <v>16</v>
      </c>
      <c r="E1522" s="68" t="s">
        <v>16</v>
      </c>
      <c r="F1522" s="68" t="s">
        <v>34</v>
      </c>
      <c r="G1522" s="69" t="s">
        <v>16</v>
      </c>
      <c r="H1522" s="426">
        <v>38</v>
      </c>
      <c r="I1522" s="426">
        <v>30</v>
      </c>
      <c r="J1522" s="426">
        <v>27</v>
      </c>
      <c r="K1522" s="424" t="s">
        <v>88</v>
      </c>
      <c r="L1522" s="85"/>
    </row>
    <row r="1523" s="341" customFormat="1" ht="48" spans="1:12">
      <c r="A1523" s="43" t="s">
        <v>3899</v>
      </c>
      <c r="B1523" s="43" t="s">
        <v>3900</v>
      </c>
      <c r="C1523" s="69" t="s">
        <v>3901</v>
      </c>
      <c r="D1523" s="68" t="s">
        <v>16</v>
      </c>
      <c r="E1523" s="68" t="s">
        <v>16</v>
      </c>
      <c r="F1523" s="68" t="s">
        <v>34</v>
      </c>
      <c r="G1523" s="69" t="s">
        <v>16</v>
      </c>
      <c r="H1523" s="426">
        <v>40</v>
      </c>
      <c r="I1523" s="426">
        <v>32</v>
      </c>
      <c r="J1523" s="426">
        <v>28</v>
      </c>
      <c r="K1523" s="424" t="s">
        <v>88</v>
      </c>
      <c r="L1523" s="85"/>
    </row>
    <row r="1524" s="341" customFormat="1" ht="31.2" spans="1:12">
      <c r="A1524" s="43" t="s">
        <v>3902</v>
      </c>
      <c r="B1524" s="43" t="s">
        <v>3903</v>
      </c>
      <c r="C1524" s="69" t="s">
        <v>3904</v>
      </c>
      <c r="D1524" s="68" t="s">
        <v>16</v>
      </c>
      <c r="E1524" s="68" t="s">
        <v>16</v>
      </c>
      <c r="F1524" s="68" t="s">
        <v>34</v>
      </c>
      <c r="G1524" s="56" t="s">
        <v>3242</v>
      </c>
      <c r="H1524" s="426">
        <v>20</v>
      </c>
      <c r="I1524" s="426">
        <v>16</v>
      </c>
      <c r="J1524" s="426">
        <v>14</v>
      </c>
      <c r="K1524" s="424" t="s">
        <v>88</v>
      </c>
      <c r="L1524" s="85"/>
    </row>
    <row r="1525" s="341" customFormat="1" ht="32.4" spans="1:12">
      <c r="A1525" s="43" t="s">
        <v>3905</v>
      </c>
      <c r="B1525" s="43" t="s">
        <v>3906</v>
      </c>
      <c r="C1525" s="69" t="s">
        <v>3907</v>
      </c>
      <c r="D1525" s="68" t="s">
        <v>16</v>
      </c>
      <c r="E1525" s="68" t="s">
        <v>16</v>
      </c>
      <c r="F1525" s="68" t="s">
        <v>34</v>
      </c>
      <c r="G1525" s="56" t="s">
        <v>3242</v>
      </c>
      <c r="H1525" s="426">
        <v>20</v>
      </c>
      <c r="I1525" s="426">
        <v>16</v>
      </c>
      <c r="J1525" s="426">
        <v>14</v>
      </c>
      <c r="K1525" s="424" t="s">
        <v>88</v>
      </c>
      <c r="L1525" s="85"/>
    </row>
    <row r="1526" s="341" customFormat="1" ht="32.4" spans="1:12">
      <c r="A1526" s="43" t="s">
        <v>3908</v>
      </c>
      <c r="B1526" s="43" t="s">
        <v>3909</v>
      </c>
      <c r="C1526" s="69" t="s">
        <v>3910</v>
      </c>
      <c r="D1526" s="68" t="s">
        <v>16</v>
      </c>
      <c r="E1526" s="68" t="s">
        <v>16</v>
      </c>
      <c r="F1526" s="68" t="s">
        <v>34</v>
      </c>
      <c r="G1526" s="56" t="s">
        <v>3242</v>
      </c>
      <c r="H1526" s="426">
        <v>20</v>
      </c>
      <c r="I1526" s="426">
        <v>16</v>
      </c>
      <c r="J1526" s="426">
        <v>14</v>
      </c>
      <c r="K1526" s="424" t="s">
        <v>88</v>
      </c>
      <c r="L1526" s="85"/>
    </row>
    <row r="1527" s="341" customFormat="1" ht="49.2" spans="1:12">
      <c r="A1527" s="43" t="s">
        <v>3911</v>
      </c>
      <c r="B1527" s="43" t="s">
        <v>3912</v>
      </c>
      <c r="C1527" s="69" t="s">
        <v>3913</v>
      </c>
      <c r="D1527" s="68" t="s">
        <v>16</v>
      </c>
      <c r="E1527" s="68" t="s">
        <v>16</v>
      </c>
      <c r="F1527" s="68" t="s">
        <v>34</v>
      </c>
      <c r="G1527" s="69" t="s">
        <v>16</v>
      </c>
      <c r="H1527" s="426">
        <v>30</v>
      </c>
      <c r="I1527" s="426">
        <v>25</v>
      </c>
      <c r="J1527" s="426">
        <v>20</v>
      </c>
      <c r="K1527" s="424" t="s">
        <v>88</v>
      </c>
      <c r="L1527" s="85"/>
    </row>
    <row r="1528" s="341" customFormat="1" ht="33.6" spans="1:12">
      <c r="A1528" s="43" t="s">
        <v>3914</v>
      </c>
      <c r="B1528" s="43" t="s">
        <v>3915</v>
      </c>
      <c r="C1528" s="69" t="s">
        <v>3916</v>
      </c>
      <c r="D1528" s="68" t="s">
        <v>16</v>
      </c>
      <c r="E1528" s="68" t="s">
        <v>16</v>
      </c>
      <c r="F1528" s="68" t="s">
        <v>34</v>
      </c>
      <c r="G1528" s="69" t="s">
        <v>16</v>
      </c>
      <c r="H1528" s="426">
        <v>30</v>
      </c>
      <c r="I1528" s="426">
        <v>25</v>
      </c>
      <c r="J1528" s="426">
        <v>20</v>
      </c>
      <c r="K1528" s="424" t="s">
        <v>88</v>
      </c>
      <c r="L1528" s="85"/>
    </row>
    <row r="1529" s="341" customFormat="1" ht="33.6" spans="1:12">
      <c r="A1529" s="43" t="s">
        <v>3917</v>
      </c>
      <c r="B1529" s="43" t="s">
        <v>3918</v>
      </c>
      <c r="C1529" s="69" t="s">
        <v>3919</v>
      </c>
      <c r="D1529" s="68" t="s">
        <v>16</v>
      </c>
      <c r="E1529" s="68" t="s">
        <v>16</v>
      </c>
      <c r="F1529" s="68" t="s">
        <v>34</v>
      </c>
      <c r="G1529" s="69" t="s">
        <v>16</v>
      </c>
      <c r="H1529" s="426">
        <v>25</v>
      </c>
      <c r="I1529" s="426">
        <v>20</v>
      </c>
      <c r="J1529" s="426">
        <v>18</v>
      </c>
      <c r="K1529" s="451" t="s">
        <v>88</v>
      </c>
      <c r="L1529" s="85"/>
    </row>
    <row r="1530" s="341" customFormat="1" ht="49.2" spans="1:12">
      <c r="A1530" s="43" t="s">
        <v>3920</v>
      </c>
      <c r="B1530" s="43" t="s">
        <v>3921</v>
      </c>
      <c r="C1530" s="69" t="s">
        <v>3922</v>
      </c>
      <c r="D1530" s="68" t="s">
        <v>16</v>
      </c>
      <c r="E1530" s="68" t="s">
        <v>16</v>
      </c>
      <c r="F1530" s="68" t="s">
        <v>34</v>
      </c>
      <c r="G1530" s="69" t="s">
        <v>16</v>
      </c>
      <c r="H1530" s="426">
        <v>40</v>
      </c>
      <c r="I1530" s="426">
        <v>32</v>
      </c>
      <c r="J1530" s="426">
        <v>28</v>
      </c>
      <c r="K1530" s="424" t="s">
        <v>88</v>
      </c>
      <c r="L1530" s="85"/>
    </row>
    <row r="1531" s="341" customFormat="1" ht="31.2" spans="1:12">
      <c r="A1531" s="43" t="s">
        <v>3923</v>
      </c>
      <c r="B1531" s="43" t="s">
        <v>3924</v>
      </c>
      <c r="C1531" s="69" t="s">
        <v>3925</v>
      </c>
      <c r="D1531" s="68" t="s">
        <v>16</v>
      </c>
      <c r="E1531" s="68" t="s">
        <v>16</v>
      </c>
      <c r="F1531" s="68" t="s">
        <v>34</v>
      </c>
      <c r="G1531" s="69" t="s">
        <v>16</v>
      </c>
      <c r="H1531" s="426">
        <v>40</v>
      </c>
      <c r="I1531" s="426">
        <v>32</v>
      </c>
      <c r="J1531" s="426">
        <v>28</v>
      </c>
      <c r="K1531" s="424" t="s">
        <v>88</v>
      </c>
      <c r="L1531" s="85"/>
    </row>
    <row r="1532" s="341" customFormat="1" ht="31.2" spans="1:12">
      <c r="A1532" s="43" t="s">
        <v>3926</v>
      </c>
      <c r="B1532" s="43" t="s">
        <v>3927</v>
      </c>
      <c r="C1532" s="69" t="s">
        <v>3928</v>
      </c>
      <c r="D1532" s="68" t="s">
        <v>16</v>
      </c>
      <c r="E1532" s="68" t="s">
        <v>16</v>
      </c>
      <c r="F1532" s="68" t="s">
        <v>34</v>
      </c>
      <c r="G1532" s="69" t="s">
        <v>16</v>
      </c>
      <c r="H1532" s="426">
        <v>25</v>
      </c>
      <c r="I1532" s="426">
        <v>20</v>
      </c>
      <c r="J1532" s="426">
        <v>18</v>
      </c>
      <c r="K1532" s="424" t="s">
        <v>88</v>
      </c>
      <c r="L1532" s="85"/>
    </row>
    <row r="1533" s="341" customFormat="1" ht="31.2" spans="1:12">
      <c r="A1533" s="43" t="s">
        <v>3929</v>
      </c>
      <c r="B1533" s="43" t="s">
        <v>3930</v>
      </c>
      <c r="C1533" s="69" t="s">
        <v>3931</v>
      </c>
      <c r="D1533" s="68" t="s">
        <v>16</v>
      </c>
      <c r="E1533" s="68" t="s">
        <v>16</v>
      </c>
      <c r="F1533" s="68" t="s">
        <v>34</v>
      </c>
      <c r="G1533" s="69" t="s">
        <v>16</v>
      </c>
      <c r="H1533" s="426">
        <v>20</v>
      </c>
      <c r="I1533" s="426">
        <v>16</v>
      </c>
      <c r="J1533" s="426">
        <v>14</v>
      </c>
      <c r="K1533" s="424" t="s">
        <v>88</v>
      </c>
      <c r="L1533" s="85"/>
    </row>
    <row r="1534" s="341" customFormat="1" ht="31.2" spans="1:12">
      <c r="A1534" s="43" t="s">
        <v>3932</v>
      </c>
      <c r="B1534" s="43" t="s">
        <v>3933</v>
      </c>
      <c r="C1534" s="69" t="s">
        <v>3934</v>
      </c>
      <c r="D1534" s="68" t="s">
        <v>16</v>
      </c>
      <c r="E1534" s="68" t="s">
        <v>16</v>
      </c>
      <c r="F1534" s="68" t="s">
        <v>34</v>
      </c>
      <c r="G1534" s="69" t="s">
        <v>16</v>
      </c>
      <c r="H1534" s="426">
        <v>25</v>
      </c>
      <c r="I1534" s="426">
        <v>20</v>
      </c>
      <c r="J1534" s="426">
        <v>18</v>
      </c>
      <c r="K1534" s="451" t="s">
        <v>88</v>
      </c>
      <c r="L1534" s="85"/>
    </row>
    <row r="1535" s="341" customFormat="1" ht="64.8" spans="1:12">
      <c r="A1535" s="43" t="s">
        <v>3935</v>
      </c>
      <c r="B1535" s="43" t="s">
        <v>3936</v>
      </c>
      <c r="C1535" s="69" t="s">
        <v>3937</v>
      </c>
      <c r="D1535" s="68" t="s">
        <v>16</v>
      </c>
      <c r="E1535" s="68" t="s">
        <v>16</v>
      </c>
      <c r="F1535" s="68" t="s">
        <v>34</v>
      </c>
      <c r="G1535" s="69" t="s">
        <v>16</v>
      </c>
      <c r="H1535" s="426">
        <v>35</v>
      </c>
      <c r="I1535" s="426">
        <v>28</v>
      </c>
      <c r="J1535" s="426">
        <v>25</v>
      </c>
      <c r="K1535" s="424" t="s">
        <v>88</v>
      </c>
      <c r="L1535" s="85"/>
    </row>
    <row r="1536" s="341" customFormat="1" ht="64.8" spans="1:12">
      <c r="A1536" s="43" t="s">
        <v>3938</v>
      </c>
      <c r="B1536" s="43" t="s">
        <v>3939</v>
      </c>
      <c r="C1536" s="69" t="s">
        <v>3940</v>
      </c>
      <c r="D1536" s="68" t="s">
        <v>16</v>
      </c>
      <c r="E1536" s="68" t="s">
        <v>16</v>
      </c>
      <c r="F1536" s="68" t="s">
        <v>34</v>
      </c>
      <c r="G1536" s="56" t="s">
        <v>3242</v>
      </c>
      <c r="H1536" s="426">
        <v>30</v>
      </c>
      <c r="I1536" s="426">
        <v>25</v>
      </c>
      <c r="J1536" s="426">
        <v>20</v>
      </c>
      <c r="K1536" s="424" t="s">
        <v>88</v>
      </c>
      <c r="L1536" s="85"/>
    </row>
    <row r="1537" s="341" customFormat="1" ht="49.2" spans="1:12">
      <c r="A1537" s="43" t="s">
        <v>3941</v>
      </c>
      <c r="B1537" s="43" t="s">
        <v>3942</v>
      </c>
      <c r="C1537" s="69" t="s">
        <v>3943</v>
      </c>
      <c r="D1537" s="68" t="s">
        <v>16</v>
      </c>
      <c r="E1537" s="68" t="s">
        <v>16</v>
      </c>
      <c r="F1537" s="68" t="s">
        <v>34</v>
      </c>
      <c r="G1537" s="56" t="s">
        <v>3242</v>
      </c>
      <c r="H1537" s="426">
        <v>30</v>
      </c>
      <c r="I1537" s="426">
        <v>25</v>
      </c>
      <c r="J1537" s="426">
        <v>20</v>
      </c>
      <c r="K1537" s="424" t="s">
        <v>88</v>
      </c>
      <c r="L1537" s="85"/>
    </row>
    <row r="1538" s="341" customFormat="1" ht="48" spans="1:12">
      <c r="A1538" s="43" t="s">
        <v>3944</v>
      </c>
      <c r="B1538" s="43" t="s">
        <v>3945</v>
      </c>
      <c r="C1538" s="69" t="s">
        <v>3946</v>
      </c>
      <c r="D1538" s="68" t="s">
        <v>16</v>
      </c>
      <c r="E1538" s="68" t="s">
        <v>16</v>
      </c>
      <c r="F1538" s="68" t="s">
        <v>34</v>
      </c>
      <c r="G1538" s="69" t="s">
        <v>16</v>
      </c>
      <c r="H1538" s="426">
        <v>30</v>
      </c>
      <c r="I1538" s="426">
        <v>25</v>
      </c>
      <c r="J1538" s="426">
        <v>20</v>
      </c>
      <c r="K1538" s="424" t="s">
        <v>88</v>
      </c>
      <c r="L1538" s="85"/>
    </row>
    <row r="1539" s="341" customFormat="1" ht="48" spans="1:12">
      <c r="A1539" s="43" t="s">
        <v>3947</v>
      </c>
      <c r="B1539" s="43" t="s">
        <v>3948</v>
      </c>
      <c r="C1539" s="69" t="s">
        <v>3949</v>
      </c>
      <c r="D1539" s="68" t="s">
        <v>16</v>
      </c>
      <c r="E1539" s="68" t="s">
        <v>16</v>
      </c>
      <c r="F1539" s="68" t="s">
        <v>34</v>
      </c>
      <c r="G1539" s="69" t="s">
        <v>3950</v>
      </c>
      <c r="H1539" s="426">
        <v>30</v>
      </c>
      <c r="I1539" s="426">
        <v>25</v>
      </c>
      <c r="J1539" s="426">
        <v>20</v>
      </c>
      <c r="K1539" s="424" t="s">
        <v>88</v>
      </c>
      <c r="L1539" s="85"/>
    </row>
    <row r="1540" s="341" customFormat="1" ht="33.6" spans="1:12">
      <c r="A1540" s="43" t="s">
        <v>3951</v>
      </c>
      <c r="B1540" s="43" t="s">
        <v>3952</v>
      </c>
      <c r="C1540" s="69" t="s">
        <v>3953</v>
      </c>
      <c r="D1540" s="68" t="s">
        <v>16</v>
      </c>
      <c r="E1540" s="68" t="s">
        <v>16</v>
      </c>
      <c r="F1540" s="68" t="s">
        <v>34</v>
      </c>
      <c r="G1540" s="69" t="s">
        <v>16</v>
      </c>
      <c r="H1540" s="426">
        <v>20</v>
      </c>
      <c r="I1540" s="426">
        <v>16</v>
      </c>
      <c r="J1540" s="426">
        <v>14</v>
      </c>
      <c r="K1540" s="424" t="s">
        <v>44</v>
      </c>
      <c r="L1540" s="85"/>
    </row>
    <row r="1541" s="341" customFormat="1" ht="49.2" spans="1:12">
      <c r="A1541" s="43" t="s">
        <v>3954</v>
      </c>
      <c r="B1541" s="43" t="s">
        <v>3955</v>
      </c>
      <c r="C1541" s="69" t="s">
        <v>3956</v>
      </c>
      <c r="D1541" s="68" t="s">
        <v>16</v>
      </c>
      <c r="E1541" s="68" t="s">
        <v>16</v>
      </c>
      <c r="F1541" s="68" t="s">
        <v>34</v>
      </c>
      <c r="G1541" s="69" t="s">
        <v>16</v>
      </c>
      <c r="H1541" s="426">
        <v>20</v>
      </c>
      <c r="I1541" s="426">
        <v>16</v>
      </c>
      <c r="J1541" s="426">
        <v>14</v>
      </c>
      <c r="K1541" s="424" t="s">
        <v>88</v>
      </c>
      <c r="L1541" s="85"/>
    </row>
    <row r="1542" s="341" customFormat="1" ht="32.4" spans="1:12">
      <c r="A1542" s="43" t="s">
        <v>3957</v>
      </c>
      <c r="B1542" s="43" t="s">
        <v>3958</v>
      </c>
      <c r="C1542" s="69" t="s">
        <v>3959</v>
      </c>
      <c r="D1542" s="68" t="s">
        <v>16</v>
      </c>
      <c r="E1542" s="68" t="s">
        <v>16</v>
      </c>
      <c r="F1542" s="68" t="s">
        <v>34</v>
      </c>
      <c r="G1542" s="69" t="s">
        <v>16</v>
      </c>
      <c r="H1542" s="426">
        <v>30</v>
      </c>
      <c r="I1542" s="426">
        <v>25</v>
      </c>
      <c r="J1542" s="426">
        <v>20</v>
      </c>
      <c r="K1542" s="424" t="s">
        <v>88</v>
      </c>
      <c r="L1542" s="85"/>
    </row>
    <row r="1543" s="341" customFormat="1" ht="50.4" spans="1:12">
      <c r="A1543" s="43" t="s">
        <v>3960</v>
      </c>
      <c r="B1543" s="43" t="s">
        <v>3961</v>
      </c>
      <c r="C1543" s="69" t="s">
        <v>3962</v>
      </c>
      <c r="D1543" s="68" t="s">
        <v>16</v>
      </c>
      <c r="E1543" s="68" t="s">
        <v>16</v>
      </c>
      <c r="F1543" s="68" t="s">
        <v>34</v>
      </c>
      <c r="G1543" s="56" t="s">
        <v>3242</v>
      </c>
      <c r="H1543" s="426">
        <v>30</v>
      </c>
      <c r="I1543" s="426">
        <v>25</v>
      </c>
      <c r="J1543" s="426">
        <v>20</v>
      </c>
      <c r="K1543" s="424" t="s">
        <v>88</v>
      </c>
      <c r="L1543" s="85"/>
    </row>
    <row r="1544" s="341" customFormat="1" ht="32.4" spans="1:12">
      <c r="A1544" s="43" t="s">
        <v>3963</v>
      </c>
      <c r="B1544" s="43" t="s">
        <v>3964</v>
      </c>
      <c r="C1544" s="69" t="s">
        <v>3965</v>
      </c>
      <c r="D1544" s="68" t="s">
        <v>16</v>
      </c>
      <c r="E1544" s="68" t="s">
        <v>16</v>
      </c>
      <c r="F1544" s="68" t="s">
        <v>34</v>
      </c>
      <c r="G1544" s="56" t="s">
        <v>3242</v>
      </c>
      <c r="H1544" s="426">
        <v>30</v>
      </c>
      <c r="I1544" s="426">
        <v>25</v>
      </c>
      <c r="J1544" s="426">
        <v>20</v>
      </c>
      <c r="K1544" s="424" t="s">
        <v>88</v>
      </c>
      <c r="L1544" s="85"/>
    </row>
    <row r="1545" s="341" customFormat="1" ht="32.4" spans="1:12">
      <c r="A1545" s="43" t="s">
        <v>3966</v>
      </c>
      <c r="B1545" s="43" t="s">
        <v>3967</v>
      </c>
      <c r="C1545" s="69" t="s">
        <v>3968</v>
      </c>
      <c r="D1545" s="68" t="s">
        <v>16</v>
      </c>
      <c r="E1545" s="68" t="s">
        <v>16</v>
      </c>
      <c r="F1545" s="68" t="s">
        <v>34</v>
      </c>
      <c r="G1545" s="56" t="s">
        <v>3242</v>
      </c>
      <c r="H1545" s="426">
        <v>25</v>
      </c>
      <c r="I1545" s="426">
        <v>20</v>
      </c>
      <c r="J1545" s="426">
        <v>18</v>
      </c>
      <c r="K1545" s="424" t="s">
        <v>88</v>
      </c>
      <c r="L1545" s="85"/>
    </row>
    <row r="1546" s="341" customFormat="1" ht="49.2" spans="1:12">
      <c r="A1546" s="43" t="s">
        <v>3969</v>
      </c>
      <c r="B1546" s="43" t="s">
        <v>3970</v>
      </c>
      <c r="C1546" s="69" t="s">
        <v>3971</v>
      </c>
      <c r="D1546" s="68" t="s">
        <v>16</v>
      </c>
      <c r="E1546" s="68" t="s">
        <v>16</v>
      </c>
      <c r="F1546" s="68" t="s">
        <v>34</v>
      </c>
      <c r="G1546" s="69" t="s">
        <v>16</v>
      </c>
      <c r="H1546" s="426">
        <v>30</v>
      </c>
      <c r="I1546" s="426">
        <v>25</v>
      </c>
      <c r="J1546" s="426">
        <v>20</v>
      </c>
      <c r="K1546" s="424" t="s">
        <v>88</v>
      </c>
      <c r="L1546" s="85"/>
    </row>
    <row r="1547" s="341" customFormat="1" ht="33.6" spans="1:12">
      <c r="A1547" s="43" t="s">
        <v>3972</v>
      </c>
      <c r="B1547" s="43" t="s">
        <v>3973</v>
      </c>
      <c r="C1547" s="69" t="s">
        <v>3974</v>
      </c>
      <c r="D1547" s="68" t="s">
        <v>16</v>
      </c>
      <c r="E1547" s="68" t="s">
        <v>16</v>
      </c>
      <c r="F1547" s="68" t="s">
        <v>34</v>
      </c>
      <c r="G1547" s="69" t="s">
        <v>16</v>
      </c>
      <c r="H1547" s="426">
        <v>30</v>
      </c>
      <c r="I1547" s="426">
        <v>25</v>
      </c>
      <c r="J1547" s="426">
        <v>20</v>
      </c>
      <c r="K1547" s="451" t="s">
        <v>88</v>
      </c>
      <c r="L1547" s="85"/>
    </row>
    <row r="1548" s="341" customFormat="1" ht="49.2" spans="1:12">
      <c r="A1548" s="43" t="s">
        <v>3975</v>
      </c>
      <c r="B1548" s="43" t="s">
        <v>3976</v>
      </c>
      <c r="C1548" s="69" t="s">
        <v>3977</v>
      </c>
      <c r="D1548" s="68" t="s">
        <v>16</v>
      </c>
      <c r="E1548" s="68" t="s">
        <v>16</v>
      </c>
      <c r="F1548" s="68" t="s">
        <v>34</v>
      </c>
      <c r="G1548" s="69" t="s">
        <v>16</v>
      </c>
      <c r="H1548" s="426">
        <v>30</v>
      </c>
      <c r="I1548" s="426">
        <v>25</v>
      </c>
      <c r="J1548" s="426">
        <v>20</v>
      </c>
      <c r="K1548" s="424" t="s">
        <v>44</v>
      </c>
      <c r="L1548" s="85"/>
    </row>
    <row r="1549" s="341" customFormat="1" ht="32.4" spans="1:12">
      <c r="A1549" s="43" t="s">
        <v>3978</v>
      </c>
      <c r="B1549" s="43" t="s">
        <v>3979</v>
      </c>
      <c r="C1549" s="69" t="s">
        <v>3980</v>
      </c>
      <c r="D1549" s="68" t="s">
        <v>108</v>
      </c>
      <c r="E1549" s="68" t="s">
        <v>16</v>
      </c>
      <c r="F1549" s="68" t="s">
        <v>34</v>
      </c>
      <c r="G1549" s="69" t="s">
        <v>16</v>
      </c>
      <c r="H1549" s="426">
        <v>30</v>
      </c>
      <c r="I1549" s="426">
        <v>25</v>
      </c>
      <c r="J1549" s="426">
        <v>20</v>
      </c>
      <c r="K1549" s="424" t="s">
        <v>88</v>
      </c>
      <c r="L1549" s="85"/>
    </row>
    <row r="1550" s="341" customFormat="1" ht="48" spans="1:12">
      <c r="A1550" s="43" t="s">
        <v>3981</v>
      </c>
      <c r="B1550" s="43" t="s">
        <v>3982</v>
      </c>
      <c r="C1550" s="69" t="s">
        <v>3983</v>
      </c>
      <c r="D1550" s="68" t="s">
        <v>16</v>
      </c>
      <c r="E1550" s="68" t="s">
        <v>16</v>
      </c>
      <c r="F1550" s="68" t="s">
        <v>34</v>
      </c>
      <c r="G1550" s="69" t="s">
        <v>16</v>
      </c>
      <c r="H1550" s="426">
        <v>30</v>
      </c>
      <c r="I1550" s="426">
        <v>25</v>
      </c>
      <c r="J1550" s="426">
        <v>20</v>
      </c>
      <c r="K1550" s="424" t="s">
        <v>88</v>
      </c>
      <c r="L1550" s="85"/>
    </row>
    <row r="1551" s="341" customFormat="1" ht="49.2" spans="1:12">
      <c r="A1551" s="43" t="s">
        <v>3984</v>
      </c>
      <c r="B1551" s="43" t="s">
        <v>3985</v>
      </c>
      <c r="C1551" s="69" t="s">
        <v>3986</v>
      </c>
      <c r="D1551" s="68" t="s">
        <v>16</v>
      </c>
      <c r="E1551" s="68" t="s">
        <v>16</v>
      </c>
      <c r="F1551" s="68" t="s">
        <v>34</v>
      </c>
      <c r="G1551" s="69" t="s">
        <v>16</v>
      </c>
      <c r="H1551" s="426">
        <v>20</v>
      </c>
      <c r="I1551" s="426">
        <v>16</v>
      </c>
      <c r="J1551" s="426">
        <v>14</v>
      </c>
      <c r="K1551" s="424" t="s">
        <v>88</v>
      </c>
      <c r="L1551" s="85"/>
    </row>
    <row r="1552" s="341" customFormat="1" ht="33.6" spans="1:12">
      <c r="A1552" s="43" t="s">
        <v>3987</v>
      </c>
      <c r="B1552" s="43" t="s">
        <v>3988</v>
      </c>
      <c r="C1552" s="69" t="s">
        <v>3989</v>
      </c>
      <c r="D1552" s="68" t="s">
        <v>16</v>
      </c>
      <c r="E1552" s="68" t="s">
        <v>16</v>
      </c>
      <c r="F1552" s="68" t="s">
        <v>34</v>
      </c>
      <c r="G1552" s="69" t="s">
        <v>16</v>
      </c>
      <c r="H1552" s="426">
        <v>20</v>
      </c>
      <c r="I1552" s="426">
        <v>16</v>
      </c>
      <c r="J1552" s="426">
        <v>14</v>
      </c>
      <c r="K1552" s="424" t="s">
        <v>88</v>
      </c>
      <c r="L1552" s="85"/>
    </row>
    <row r="1553" s="341" customFormat="1" ht="50.4" spans="1:12">
      <c r="A1553" s="43" t="s">
        <v>3990</v>
      </c>
      <c r="B1553" s="43" t="s">
        <v>3991</v>
      </c>
      <c r="C1553" s="69" t="s">
        <v>3992</v>
      </c>
      <c r="D1553" s="68" t="s">
        <v>16</v>
      </c>
      <c r="E1553" s="68" t="s">
        <v>16</v>
      </c>
      <c r="F1553" s="68" t="s">
        <v>34</v>
      </c>
      <c r="G1553" s="69" t="s">
        <v>16</v>
      </c>
      <c r="H1553" s="426">
        <v>20</v>
      </c>
      <c r="I1553" s="426">
        <v>16</v>
      </c>
      <c r="J1553" s="426">
        <v>14</v>
      </c>
      <c r="K1553" s="424" t="s">
        <v>44</v>
      </c>
      <c r="L1553" s="85"/>
    </row>
    <row r="1554" s="341" customFormat="1" ht="32.4" spans="1:12">
      <c r="A1554" s="43" t="s">
        <v>3993</v>
      </c>
      <c r="B1554" s="43" t="s">
        <v>3994</v>
      </c>
      <c r="C1554" s="69" t="s">
        <v>3995</v>
      </c>
      <c r="D1554" s="68" t="s">
        <v>16</v>
      </c>
      <c r="E1554" s="68" t="s">
        <v>16</v>
      </c>
      <c r="F1554" s="68" t="s">
        <v>34</v>
      </c>
      <c r="G1554" s="56" t="s">
        <v>3242</v>
      </c>
      <c r="H1554" s="426">
        <v>20</v>
      </c>
      <c r="I1554" s="426">
        <v>16</v>
      </c>
      <c r="J1554" s="426">
        <v>14</v>
      </c>
      <c r="K1554" s="424" t="s">
        <v>88</v>
      </c>
      <c r="L1554" s="85"/>
    </row>
    <row r="1555" s="341" customFormat="1" ht="33.6" spans="1:12">
      <c r="A1555" s="43" t="s">
        <v>3996</v>
      </c>
      <c r="B1555" s="43" t="s">
        <v>3997</v>
      </c>
      <c r="C1555" s="69" t="s">
        <v>3998</v>
      </c>
      <c r="D1555" s="68" t="s">
        <v>16</v>
      </c>
      <c r="E1555" s="68" t="s">
        <v>16</v>
      </c>
      <c r="F1555" s="68" t="s">
        <v>34</v>
      </c>
      <c r="G1555" s="56" t="s">
        <v>3242</v>
      </c>
      <c r="H1555" s="426">
        <v>20</v>
      </c>
      <c r="I1555" s="426">
        <v>16</v>
      </c>
      <c r="J1555" s="426">
        <v>14</v>
      </c>
      <c r="K1555" s="424" t="s">
        <v>88</v>
      </c>
      <c r="L1555" s="85"/>
    </row>
    <row r="1556" s="341" customFormat="1" ht="49.2" spans="1:12">
      <c r="A1556" s="43" t="s">
        <v>3999</v>
      </c>
      <c r="B1556" s="43" t="s">
        <v>4000</v>
      </c>
      <c r="C1556" s="69" t="s">
        <v>4001</v>
      </c>
      <c r="D1556" s="68" t="s">
        <v>16</v>
      </c>
      <c r="E1556" s="68" t="s">
        <v>16</v>
      </c>
      <c r="F1556" s="68" t="s">
        <v>34</v>
      </c>
      <c r="G1556" s="69" t="s">
        <v>16</v>
      </c>
      <c r="H1556" s="426">
        <v>20</v>
      </c>
      <c r="I1556" s="426">
        <v>16</v>
      </c>
      <c r="J1556" s="426">
        <v>14</v>
      </c>
      <c r="K1556" s="424" t="s">
        <v>88</v>
      </c>
      <c r="L1556" s="85"/>
    </row>
    <row r="1557" s="341" customFormat="1" ht="49.2" spans="1:12">
      <c r="A1557" s="43" t="s">
        <v>4002</v>
      </c>
      <c r="B1557" s="43" t="s">
        <v>4003</v>
      </c>
      <c r="C1557" s="69" t="s">
        <v>4004</v>
      </c>
      <c r="D1557" s="68" t="s">
        <v>16</v>
      </c>
      <c r="E1557" s="68" t="s">
        <v>16</v>
      </c>
      <c r="F1557" s="68" t="s">
        <v>34</v>
      </c>
      <c r="G1557" s="69" t="s">
        <v>16</v>
      </c>
      <c r="H1557" s="426">
        <v>20</v>
      </c>
      <c r="I1557" s="426">
        <v>16</v>
      </c>
      <c r="J1557" s="426">
        <v>14</v>
      </c>
      <c r="K1557" s="424" t="s">
        <v>44</v>
      </c>
      <c r="L1557" s="85"/>
    </row>
    <row r="1558" s="341" customFormat="1" ht="32.4" spans="1:12">
      <c r="A1558" s="43" t="s">
        <v>4005</v>
      </c>
      <c r="B1558" s="43" t="s">
        <v>4006</v>
      </c>
      <c r="C1558" s="69" t="s">
        <v>4007</v>
      </c>
      <c r="D1558" s="68" t="s">
        <v>16</v>
      </c>
      <c r="E1558" s="68" t="s">
        <v>16</v>
      </c>
      <c r="F1558" s="68" t="s">
        <v>34</v>
      </c>
      <c r="G1558" s="69" t="s">
        <v>16</v>
      </c>
      <c r="H1558" s="426">
        <v>20</v>
      </c>
      <c r="I1558" s="426">
        <v>16</v>
      </c>
      <c r="J1558" s="426">
        <v>14</v>
      </c>
      <c r="K1558" s="424" t="s">
        <v>44</v>
      </c>
      <c r="L1558" s="85"/>
    </row>
    <row r="1559" s="341" customFormat="1" ht="49.2" spans="1:12">
      <c r="A1559" s="43" t="s">
        <v>4008</v>
      </c>
      <c r="B1559" s="43" t="s">
        <v>4009</v>
      </c>
      <c r="C1559" s="69" t="s">
        <v>4010</v>
      </c>
      <c r="D1559" s="68" t="s">
        <v>16</v>
      </c>
      <c r="E1559" s="68" t="s">
        <v>16</v>
      </c>
      <c r="F1559" s="68" t="s">
        <v>34</v>
      </c>
      <c r="G1559" s="69" t="s">
        <v>16</v>
      </c>
      <c r="H1559" s="426">
        <v>20</v>
      </c>
      <c r="I1559" s="426">
        <v>16</v>
      </c>
      <c r="J1559" s="426">
        <v>14</v>
      </c>
      <c r="K1559" s="424" t="s">
        <v>44</v>
      </c>
      <c r="L1559" s="85"/>
    </row>
    <row r="1560" s="341" customFormat="1" ht="31.2" spans="1:12">
      <c r="A1560" s="43" t="s">
        <v>4011</v>
      </c>
      <c r="B1560" s="43" t="s">
        <v>4012</v>
      </c>
      <c r="C1560" s="69" t="s">
        <v>4013</v>
      </c>
      <c r="D1560" s="68" t="s">
        <v>16</v>
      </c>
      <c r="E1560" s="68" t="s">
        <v>16</v>
      </c>
      <c r="F1560" s="68" t="s">
        <v>34</v>
      </c>
      <c r="G1560" s="69" t="s">
        <v>16</v>
      </c>
      <c r="H1560" s="426">
        <v>20</v>
      </c>
      <c r="I1560" s="426">
        <v>16</v>
      </c>
      <c r="J1560" s="426">
        <v>14</v>
      </c>
      <c r="K1560" s="424" t="s">
        <v>88</v>
      </c>
      <c r="L1560" s="85"/>
    </row>
    <row r="1561" s="341" customFormat="1" ht="46.8" spans="1:12">
      <c r="A1561" s="43" t="s">
        <v>4014</v>
      </c>
      <c r="B1561" s="43" t="s">
        <v>4015</v>
      </c>
      <c r="C1561" s="69" t="s">
        <v>4016</v>
      </c>
      <c r="D1561" s="68" t="s">
        <v>16</v>
      </c>
      <c r="E1561" s="68" t="s">
        <v>16</v>
      </c>
      <c r="F1561" s="68" t="s">
        <v>34</v>
      </c>
      <c r="G1561" s="69" t="s">
        <v>16</v>
      </c>
      <c r="H1561" s="426">
        <v>20</v>
      </c>
      <c r="I1561" s="426">
        <v>16</v>
      </c>
      <c r="J1561" s="426">
        <v>14</v>
      </c>
      <c r="K1561" s="424" t="s">
        <v>44</v>
      </c>
      <c r="L1561" s="85"/>
    </row>
    <row r="1562" s="341" customFormat="1" ht="31.2" spans="1:12">
      <c r="A1562" s="43" t="s">
        <v>4017</v>
      </c>
      <c r="B1562" s="43" t="s">
        <v>4018</v>
      </c>
      <c r="C1562" s="69" t="s">
        <v>4019</v>
      </c>
      <c r="D1562" s="68" t="s">
        <v>16</v>
      </c>
      <c r="E1562" s="68" t="s">
        <v>16</v>
      </c>
      <c r="F1562" s="68" t="s">
        <v>34</v>
      </c>
      <c r="G1562" s="69" t="s">
        <v>16</v>
      </c>
      <c r="H1562" s="426">
        <v>20</v>
      </c>
      <c r="I1562" s="426">
        <v>16</v>
      </c>
      <c r="J1562" s="426">
        <v>14</v>
      </c>
      <c r="K1562" s="424" t="s">
        <v>44</v>
      </c>
      <c r="L1562" s="85"/>
    </row>
    <row r="1563" s="341" customFormat="1" ht="31.2" spans="1:12">
      <c r="A1563" s="43" t="s">
        <v>4020</v>
      </c>
      <c r="B1563" s="43" t="s">
        <v>4021</v>
      </c>
      <c r="C1563" s="69" t="s">
        <v>4022</v>
      </c>
      <c r="D1563" s="68" t="s">
        <v>16</v>
      </c>
      <c r="E1563" s="68" t="s">
        <v>16</v>
      </c>
      <c r="F1563" s="68" t="s">
        <v>34</v>
      </c>
      <c r="G1563" s="69" t="s">
        <v>16</v>
      </c>
      <c r="H1563" s="426">
        <v>20</v>
      </c>
      <c r="I1563" s="426">
        <v>16</v>
      </c>
      <c r="J1563" s="426">
        <v>14</v>
      </c>
      <c r="K1563" s="424" t="s">
        <v>44</v>
      </c>
      <c r="L1563" s="85"/>
    </row>
    <row r="1564" s="341" customFormat="1" ht="81.6" spans="1:12">
      <c r="A1564" s="43" t="s">
        <v>4023</v>
      </c>
      <c r="B1564" s="43" t="s">
        <v>4024</v>
      </c>
      <c r="C1564" s="69" t="s">
        <v>4025</v>
      </c>
      <c r="D1564" s="68" t="s">
        <v>16</v>
      </c>
      <c r="E1564" s="68" t="s">
        <v>16</v>
      </c>
      <c r="F1564" s="68" t="s">
        <v>34</v>
      </c>
      <c r="G1564" s="69" t="s">
        <v>147</v>
      </c>
      <c r="H1564" s="426">
        <v>500</v>
      </c>
      <c r="I1564" s="426">
        <v>400</v>
      </c>
      <c r="J1564" s="426">
        <v>350</v>
      </c>
      <c r="K1564" s="424" t="s">
        <v>44</v>
      </c>
      <c r="L1564" s="85"/>
    </row>
    <row r="1565" s="341" customFormat="1" ht="48" spans="1:12">
      <c r="A1565" s="43" t="s">
        <v>4026</v>
      </c>
      <c r="B1565" s="43" t="s">
        <v>4027</v>
      </c>
      <c r="C1565" s="69" t="s">
        <v>4028</v>
      </c>
      <c r="D1565" s="68" t="s">
        <v>16</v>
      </c>
      <c r="E1565" s="68" t="s">
        <v>16</v>
      </c>
      <c r="F1565" s="68" t="s">
        <v>34</v>
      </c>
      <c r="G1565" s="69" t="s">
        <v>3950</v>
      </c>
      <c r="H1565" s="426">
        <v>100</v>
      </c>
      <c r="I1565" s="426">
        <v>80</v>
      </c>
      <c r="J1565" s="426">
        <v>70</v>
      </c>
      <c r="K1565" s="424" t="s">
        <v>88</v>
      </c>
      <c r="L1565" s="85"/>
    </row>
    <row r="1566" s="341" customFormat="1" ht="48" spans="1:12">
      <c r="A1566" s="43" t="s">
        <v>4029</v>
      </c>
      <c r="B1566" s="43" t="s">
        <v>4030</v>
      </c>
      <c r="C1566" s="69" t="s">
        <v>4031</v>
      </c>
      <c r="D1566" s="68" t="s">
        <v>16</v>
      </c>
      <c r="E1566" s="68" t="s">
        <v>16</v>
      </c>
      <c r="F1566" s="68" t="s">
        <v>34</v>
      </c>
      <c r="G1566" s="69" t="s">
        <v>3950</v>
      </c>
      <c r="H1566" s="426">
        <v>100</v>
      </c>
      <c r="I1566" s="426">
        <v>80</v>
      </c>
      <c r="J1566" s="426">
        <v>70</v>
      </c>
      <c r="K1566" s="424" t="s">
        <v>88</v>
      </c>
      <c r="L1566" s="85"/>
    </row>
    <row r="1567" s="341" customFormat="1" ht="31.2" spans="1:12">
      <c r="A1567" s="43" t="s">
        <v>4032</v>
      </c>
      <c r="B1567" s="43" t="s">
        <v>4033</v>
      </c>
      <c r="C1567" s="69" t="s">
        <v>4034</v>
      </c>
      <c r="D1567" s="68" t="s">
        <v>16</v>
      </c>
      <c r="E1567" s="68" t="s">
        <v>4035</v>
      </c>
      <c r="F1567" s="68" t="s">
        <v>34</v>
      </c>
      <c r="G1567" s="69" t="s">
        <v>16</v>
      </c>
      <c r="H1567" s="426">
        <v>50</v>
      </c>
      <c r="I1567" s="426">
        <v>40</v>
      </c>
      <c r="J1567" s="426">
        <v>35</v>
      </c>
      <c r="K1567" s="424" t="s">
        <v>88</v>
      </c>
      <c r="L1567" s="85"/>
    </row>
    <row r="1568" s="341" customFormat="1" ht="97.2" spans="1:12">
      <c r="A1568" s="43" t="s">
        <v>4036</v>
      </c>
      <c r="B1568" s="43" t="s">
        <v>4037</v>
      </c>
      <c r="C1568" s="69" t="s">
        <v>4038</v>
      </c>
      <c r="D1568" s="68" t="s">
        <v>108</v>
      </c>
      <c r="E1568" s="68" t="s">
        <v>16</v>
      </c>
      <c r="F1568" s="68" t="s">
        <v>34</v>
      </c>
      <c r="G1568" s="69" t="s">
        <v>16</v>
      </c>
      <c r="H1568" s="426">
        <v>100</v>
      </c>
      <c r="I1568" s="426">
        <v>80</v>
      </c>
      <c r="J1568" s="426">
        <v>70</v>
      </c>
      <c r="K1568" s="424" t="s">
        <v>88</v>
      </c>
      <c r="L1568" s="85"/>
    </row>
    <row r="1569" s="341" customFormat="1" ht="78" spans="1:12">
      <c r="A1569" s="43" t="s">
        <v>4039</v>
      </c>
      <c r="B1569" s="43" t="s">
        <v>4040</v>
      </c>
      <c r="C1569" s="69" t="s">
        <v>4041</v>
      </c>
      <c r="D1569" s="68" t="s">
        <v>16</v>
      </c>
      <c r="E1569" s="68" t="s">
        <v>16</v>
      </c>
      <c r="F1569" s="68" t="s">
        <v>34</v>
      </c>
      <c r="G1569" s="69" t="s">
        <v>16</v>
      </c>
      <c r="H1569" s="426">
        <v>20</v>
      </c>
      <c r="I1569" s="426">
        <v>16</v>
      </c>
      <c r="J1569" s="426">
        <v>14</v>
      </c>
      <c r="K1569" s="424" t="s">
        <v>88</v>
      </c>
      <c r="L1569" s="85"/>
    </row>
    <row r="1570" s="341" customFormat="1" ht="79.2" spans="1:12">
      <c r="A1570" s="43" t="s">
        <v>4042</v>
      </c>
      <c r="B1570" s="43" t="s">
        <v>4043</v>
      </c>
      <c r="C1570" s="69" t="s">
        <v>4044</v>
      </c>
      <c r="D1570" s="68" t="s">
        <v>4045</v>
      </c>
      <c r="E1570" s="68" t="s">
        <v>16</v>
      </c>
      <c r="F1570" s="68" t="s">
        <v>34</v>
      </c>
      <c r="G1570" s="69" t="s">
        <v>16</v>
      </c>
      <c r="H1570" s="426">
        <v>10</v>
      </c>
      <c r="I1570" s="426">
        <v>8</v>
      </c>
      <c r="J1570" s="426">
        <v>7</v>
      </c>
      <c r="K1570" s="424" t="s">
        <v>44</v>
      </c>
      <c r="L1570" s="85"/>
    </row>
    <row r="1571" s="341" customFormat="1" spans="1:12">
      <c r="A1571" s="43" t="s">
        <v>4046</v>
      </c>
      <c r="B1571" s="43" t="s">
        <v>4047</v>
      </c>
      <c r="C1571" s="69" t="s">
        <v>16</v>
      </c>
      <c r="D1571" s="68" t="s">
        <v>16</v>
      </c>
      <c r="E1571" s="68" t="s">
        <v>16</v>
      </c>
      <c r="F1571" s="68"/>
      <c r="G1571" s="69" t="s">
        <v>16</v>
      </c>
      <c r="H1571" s="426" t="s">
        <v>16</v>
      </c>
      <c r="I1571" s="426" t="s">
        <v>16</v>
      </c>
      <c r="J1571" s="426" t="s">
        <v>16</v>
      </c>
      <c r="K1571" s="424"/>
      <c r="L1571" s="85"/>
    </row>
    <row r="1572" s="341" customFormat="1" ht="59" customHeight="1" spans="1:12">
      <c r="A1572" s="43" t="s">
        <v>16</v>
      </c>
      <c r="B1572" s="56" t="s">
        <v>4048</v>
      </c>
      <c r="C1572" s="56"/>
      <c r="D1572" s="56"/>
      <c r="E1572" s="56"/>
      <c r="F1572" s="56"/>
      <c r="G1572" s="56"/>
      <c r="H1572" s="56"/>
      <c r="I1572" s="56"/>
      <c r="J1572" s="56"/>
      <c r="K1572" s="442"/>
      <c r="L1572" s="85"/>
    </row>
    <row r="1573" s="341" customFormat="1" spans="1:12">
      <c r="A1573" s="43" t="s">
        <v>4049</v>
      </c>
      <c r="B1573" s="43" t="s">
        <v>4050</v>
      </c>
      <c r="C1573" s="69" t="s">
        <v>16</v>
      </c>
      <c r="D1573" s="68" t="s">
        <v>16</v>
      </c>
      <c r="E1573" s="68" t="s">
        <v>16</v>
      </c>
      <c r="F1573" s="68"/>
      <c r="G1573" s="69" t="s">
        <v>16</v>
      </c>
      <c r="H1573" s="426" t="s">
        <v>16</v>
      </c>
      <c r="I1573" s="426" t="s">
        <v>16</v>
      </c>
      <c r="J1573" s="426" t="s">
        <v>16</v>
      </c>
      <c r="K1573" s="424"/>
      <c r="L1573" s="85"/>
    </row>
    <row r="1574" s="341" customFormat="1" ht="49.2" spans="1:12">
      <c r="A1574" s="43" t="s">
        <v>4051</v>
      </c>
      <c r="B1574" s="43" t="s">
        <v>4052</v>
      </c>
      <c r="C1574" s="69" t="s">
        <v>4053</v>
      </c>
      <c r="D1574" s="68" t="s">
        <v>16</v>
      </c>
      <c r="E1574" s="68" t="s">
        <v>4054</v>
      </c>
      <c r="F1574" s="68" t="s">
        <v>34</v>
      </c>
      <c r="G1574" s="69" t="s">
        <v>16</v>
      </c>
      <c r="H1574" s="460">
        <v>300</v>
      </c>
      <c r="I1574" s="460">
        <v>240</v>
      </c>
      <c r="J1574" s="460">
        <v>210</v>
      </c>
      <c r="K1574" s="424" t="s">
        <v>88</v>
      </c>
      <c r="L1574" s="85"/>
    </row>
    <row r="1575" s="341" customFormat="1" ht="187.2" spans="1:12">
      <c r="A1575" s="43" t="s">
        <v>4055</v>
      </c>
      <c r="B1575" s="43" t="s">
        <v>4056</v>
      </c>
      <c r="C1575" s="69" t="s">
        <v>4057</v>
      </c>
      <c r="D1575" s="68" t="s">
        <v>16</v>
      </c>
      <c r="E1575" s="68" t="s">
        <v>4058</v>
      </c>
      <c r="F1575" s="68" t="s">
        <v>34</v>
      </c>
      <c r="G1575" s="69" t="s">
        <v>16</v>
      </c>
      <c r="H1575" s="426">
        <v>200</v>
      </c>
      <c r="I1575" s="426">
        <v>160</v>
      </c>
      <c r="J1575" s="426">
        <v>140</v>
      </c>
      <c r="K1575" s="424" t="s">
        <v>88</v>
      </c>
      <c r="L1575" s="85"/>
    </row>
    <row r="1576" s="341" customFormat="1" ht="249.6" spans="1:12">
      <c r="A1576" s="43" t="s">
        <v>4059</v>
      </c>
      <c r="B1576" s="43" t="s">
        <v>4060</v>
      </c>
      <c r="C1576" s="69" t="s">
        <v>4061</v>
      </c>
      <c r="D1576" s="68" t="s">
        <v>16</v>
      </c>
      <c r="E1576" s="68" t="s">
        <v>4062</v>
      </c>
      <c r="F1576" s="68" t="s">
        <v>34</v>
      </c>
      <c r="G1576" s="69" t="s">
        <v>16</v>
      </c>
      <c r="H1576" s="426">
        <v>200</v>
      </c>
      <c r="I1576" s="426">
        <v>160</v>
      </c>
      <c r="J1576" s="426">
        <v>140</v>
      </c>
      <c r="K1576" s="424" t="s">
        <v>88</v>
      </c>
      <c r="L1576" s="85"/>
    </row>
    <row r="1577" s="341" customFormat="1" ht="46.8" spans="1:12">
      <c r="A1577" s="43" t="s">
        <v>4063</v>
      </c>
      <c r="B1577" s="43" t="s">
        <v>4064</v>
      </c>
      <c r="C1577" s="69" t="s">
        <v>4065</v>
      </c>
      <c r="D1577" s="68" t="s">
        <v>16</v>
      </c>
      <c r="E1577" s="68" t="s">
        <v>4066</v>
      </c>
      <c r="F1577" s="68" t="s">
        <v>34</v>
      </c>
      <c r="G1577" s="69" t="s">
        <v>16</v>
      </c>
      <c r="H1577" s="426">
        <v>200</v>
      </c>
      <c r="I1577" s="426">
        <v>160</v>
      </c>
      <c r="J1577" s="426">
        <v>140</v>
      </c>
      <c r="K1577" s="424" t="s">
        <v>88</v>
      </c>
      <c r="L1577" s="85"/>
    </row>
    <row r="1578" s="341" customFormat="1" ht="31.2" spans="1:12">
      <c r="A1578" s="43" t="s">
        <v>4067</v>
      </c>
      <c r="B1578" s="43" t="s">
        <v>4068</v>
      </c>
      <c r="C1578" s="69" t="s">
        <v>16</v>
      </c>
      <c r="D1578" s="68" t="s">
        <v>16</v>
      </c>
      <c r="E1578" s="68" t="s">
        <v>16</v>
      </c>
      <c r="F1578" s="68"/>
      <c r="G1578" s="69" t="s">
        <v>16</v>
      </c>
      <c r="H1578" s="426" t="s">
        <v>16</v>
      </c>
      <c r="I1578" s="426" t="s">
        <v>16</v>
      </c>
      <c r="J1578" s="426" t="s">
        <v>16</v>
      </c>
      <c r="K1578" s="424"/>
      <c r="L1578" s="85"/>
    </row>
    <row r="1579" s="341" customFormat="1" spans="1:12">
      <c r="A1579" s="43" t="s">
        <v>4069</v>
      </c>
      <c r="B1579" s="43" t="s">
        <v>4070</v>
      </c>
      <c r="C1579" s="56" t="s">
        <v>16</v>
      </c>
      <c r="D1579" s="43" t="s">
        <v>16</v>
      </c>
      <c r="E1579" s="43" t="s">
        <v>16</v>
      </c>
      <c r="F1579" s="43"/>
      <c r="G1579" s="56" t="s">
        <v>16</v>
      </c>
      <c r="H1579" s="425" t="s">
        <v>16</v>
      </c>
      <c r="I1579" s="425" t="s">
        <v>16</v>
      </c>
      <c r="J1579" s="425" t="s">
        <v>16</v>
      </c>
      <c r="K1579" s="424"/>
      <c r="L1579" s="85"/>
    </row>
    <row r="1580" s="341" customFormat="1" ht="370" customHeight="1" spans="1:12">
      <c r="A1580" s="43"/>
      <c r="B1580" s="56" t="s">
        <v>4071</v>
      </c>
      <c r="C1580" s="56"/>
      <c r="D1580" s="56"/>
      <c r="E1580" s="56"/>
      <c r="F1580" s="56"/>
      <c r="G1580" s="56"/>
      <c r="H1580" s="56"/>
      <c r="I1580" s="56"/>
      <c r="J1580" s="56"/>
      <c r="K1580" s="442"/>
      <c r="L1580" s="85"/>
    </row>
    <row r="1581" s="341" customFormat="1" ht="31.2" spans="1:12">
      <c r="A1581" s="43" t="s">
        <v>4072</v>
      </c>
      <c r="B1581" s="43" t="s">
        <v>4073</v>
      </c>
      <c r="C1581" s="56" t="s">
        <v>4074</v>
      </c>
      <c r="D1581" s="43" t="s">
        <v>4075</v>
      </c>
      <c r="E1581" s="43" t="s">
        <v>16</v>
      </c>
      <c r="F1581" s="43" t="s">
        <v>34</v>
      </c>
      <c r="G1581" s="56" t="s">
        <v>16</v>
      </c>
      <c r="H1581" s="425">
        <v>200</v>
      </c>
      <c r="I1581" s="425">
        <v>170</v>
      </c>
      <c r="J1581" s="425">
        <v>150</v>
      </c>
      <c r="K1581" s="424" t="s">
        <v>77</v>
      </c>
      <c r="L1581" s="85"/>
    </row>
    <row r="1582" s="341" customFormat="1" ht="31.2" spans="1:12">
      <c r="A1582" s="43" t="s">
        <v>4076</v>
      </c>
      <c r="B1582" s="43" t="s">
        <v>4077</v>
      </c>
      <c r="C1582" s="56" t="s">
        <v>4078</v>
      </c>
      <c r="D1582" s="43" t="s">
        <v>16</v>
      </c>
      <c r="E1582" s="43" t="s">
        <v>16</v>
      </c>
      <c r="F1582" s="43"/>
      <c r="G1582" s="56" t="s">
        <v>16</v>
      </c>
      <c r="H1582" s="425" t="s">
        <v>16</v>
      </c>
      <c r="I1582" s="425" t="s">
        <v>16</v>
      </c>
      <c r="J1582" s="425" t="s">
        <v>16</v>
      </c>
      <c r="K1582" s="424"/>
      <c r="L1582" s="85"/>
    </row>
    <row r="1583" s="341" customFormat="1" ht="46.8" spans="1:12">
      <c r="A1583" s="43" t="s">
        <v>4079</v>
      </c>
      <c r="B1583" s="43" t="s">
        <v>4080</v>
      </c>
      <c r="C1583" s="56" t="s">
        <v>4081</v>
      </c>
      <c r="D1583" s="43" t="s">
        <v>4082</v>
      </c>
      <c r="E1583" s="43" t="s">
        <v>4083</v>
      </c>
      <c r="F1583" s="43" t="s">
        <v>34</v>
      </c>
      <c r="G1583" s="56" t="s">
        <v>16</v>
      </c>
      <c r="H1583" s="425">
        <v>200</v>
      </c>
      <c r="I1583" s="425">
        <v>170</v>
      </c>
      <c r="J1583" s="425">
        <v>150</v>
      </c>
      <c r="K1583" s="424" t="s">
        <v>77</v>
      </c>
      <c r="L1583" s="85"/>
    </row>
    <row r="1584" s="341" customFormat="1" ht="46.8" spans="1:12">
      <c r="A1584" s="43" t="s">
        <v>4084</v>
      </c>
      <c r="B1584" s="43" t="s">
        <v>4085</v>
      </c>
      <c r="C1584" s="56" t="s">
        <v>4086</v>
      </c>
      <c r="D1584" s="43" t="s">
        <v>4082</v>
      </c>
      <c r="E1584" s="43" t="s">
        <v>4083</v>
      </c>
      <c r="F1584" s="43" t="s">
        <v>34</v>
      </c>
      <c r="G1584" s="56" t="s">
        <v>16</v>
      </c>
      <c r="H1584" s="425">
        <v>240</v>
      </c>
      <c r="I1584" s="425">
        <v>204</v>
      </c>
      <c r="J1584" s="425">
        <v>180</v>
      </c>
      <c r="K1584" s="424" t="s">
        <v>77</v>
      </c>
      <c r="L1584" s="85"/>
    </row>
    <row r="1585" s="341" customFormat="1" spans="1:12">
      <c r="A1585" s="43" t="s">
        <v>4087</v>
      </c>
      <c r="B1585" s="43" t="s">
        <v>4088</v>
      </c>
      <c r="C1585" s="56" t="s">
        <v>16</v>
      </c>
      <c r="D1585" s="43" t="s">
        <v>16</v>
      </c>
      <c r="E1585" s="43" t="s">
        <v>16</v>
      </c>
      <c r="F1585" s="43"/>
      <c r="G1585" s="56" t="s">
        <v>16</v>
      </c>
      <c r="H1585" s="425" t="s">
        <v>16</v>
      </c>
      <c r="I1585" s="425" t="s">
        <v>16</v>
      </c>
      <c r="J1585" s="425" t="s">
        <v>16</v>
      </c>
      <c r="K1585" s="424"/>
      <c r="L1585" s="85"/>
    </row>
    <row r="1586" s="341" customFormat="1" ht="80.4" spans="1:12">
      <c r="A1586" s="43" t="s">
        <v>4089</v>
      </c>
      <c r="B1586" s="43" t="s">
        <v>4090</v>
      </c>
      <c r="C1586" s="56" t="s">
        <v>4091</v>
      </c>
      <c r="D1586" s="43" t="s">
        <v>4092</v>
      </c>
      <c r="E1586" s="43" t="s">
        <v>4093</v>
      </c>
      <c r="F1586" s="43" t="s">
        <v>34</v>
      </c>
      <c r="G1586" s="56" t="s">
        <v>16</v>
      </c>
      <c r="H1586" s="425">
        <v>80</v>
      </c>
      <c r="I1586" s="425">
        <v>65</v>
      </c>
      <c r="J1586" s="425">
        <v>55</v>
      </c>
      <c r="K1586" s="424" t="s">
        <v>77</v>
      </c>
      <c r="L1586" s="85"/>
    </row>
    <row r="1587" s="341" customFormat="1" ht="46.8" spans="1:12">
      <c r="A1587" s="43" t="s">
        <v>4094</v>
      </c>
      <c r="B1587" s="43" t="s">
        <v>4095</v>
      </c>
      <c r="C1587" s="56" t="s">
        <v>4096</v>
      </c>
      <c r="D1587" s="43" t="s">
        <v>4097</v>
      </c>
      <c r="E1587" s="43" t="s">
        <v>4098</v>
      </c>
      <c r="F1587" s="43" t="s">
        <v>34</v>
      </c>
      <c r="G1587" s="56" t="s">
        <v>16</v>
      </c>
      <c r="H1587" s="425">
        <v>200</v>
      </c>
      <c r="I1587" s="425">
        <v>170</v>
      </c>
      <c r="J1587" s="425">
        <v>150</v>
      </c>
      <c r="K1587" s="424" t="s">
        <v>77</v>
      </c>
      <c r="L1587" s="85"/>
    </row>
    <row r="1588" s="341" customFormat="1" spans="1:12">
      <c r="A1588" s="43" t="s">
        <v>4099</v>
      </c>
      <c r="B1588" s="43" t="s">
        <v>4100</v>
      </c>
      <c r="C1588" s="56" t="s">
        <v>16</v>
      </c>
      <c r="D1588" s="43" t="s">
        <v>16</v>
      </c>
      <c r="E1588" s="43" t="s">
        <v>16</v>
      </c>
      <c r="F1588" s="43"/>
      <c r="G1588" s="56" t="s">
        <v>16</v>
      </c>
      <c r="H1588" s="425" t="s">
        <v>16</v>
      </c>
      <c r="I1588" s="425" t="s">
        <v>16</v>
      </c>
      <c r="J1588" s="425" t="s">
        <v>16</v>
      </c>
      <c r="K1588" s="424"/>
      <c r="L1588" s="85"/>
    </row>
    <row r="1589" s="341" customFormat="1" spans="1:12">
      <c r="A1589" s="43" t="s">
        <v>4101</v>
      </c>
      <c r="B1589" s="43" t="s">
        <v>4102</v>
      </c>
      <c r="C1589" s="56" t="s">
        <v>16</v>
      </c>
      <c r="D1589" s="43" t="s">
        <v>16</v>
      </c>
      <c r="E1589" s="43" t="s">
        <v>16</v>
      </c>
      <c r="F1589" s="43"/>
      <c r="G1589" s="56" t="s">
        <v>16</v>
      </c>
      <c r="H1589" s="425" t="s">
        <v>16</v>
      </c>
      <c r="I1589" s="425" t="s">
        <v>16</v>
      </c>
      <c r="J1589" s="425" t="s">
        <v>16</v>
      </c>
      <c r="K1589" s="424"/>
      <c r="L1589" s="85"/>
    </row>
    <row r="1590" s="341" customFormat="1" ht="31.2" spans="1:12">
      <c r="A1590" s="43" t="s">
        <v>4103</v>
      </c>
      <c r="B1590" s="43" t="s">
        <v>4104</v>
      </c>
      <c r="C1590" s="56" t="s">
        <v>4105</v>
      </c>
      <c r="D1590" s="43" t="s">
        <v>108</v>
      </c>
      <c r="E1590" s="43" t="s">
        <v>16</v>
      </c>
      <c r="F1590" s="43" t="s">
        <v>4106</v>
      </c>
      <c r="G1590" s="56" t="s">
        <v>4107</v>
      </c>
      <c r="H1590" s="425">
        <v>15</v>
      </c>
      <c r="I1590" s="425">
        <v>12</v>
      </c>
      <c r="J1590" s="425">
        <v>10</v>
      </c>
      <c r="K1590" s="424" t="s">
        <v>88</v>
      </c>
      <c r="L1590" s="85"/>
    </row>
    <row r="1591" s="341" customFormat="1" ht="31.2" spans="1:12">
      <c r="A1591" s="43" t="s">
        <v>4108</v>
      </c>
      <c r="B1591" s="43" t="s">
        <v>4109</v>
      </c>
      <c r="C1591" s="56" t="s">
        <v>4110</v>
      </c>
      <c r="D1591" s="43" t="s">
        <v>16</v>
      </c>
      <c r="E1591" s="43" t="s">
        <v>16</v>
      </c>
      <c r="F1591" s="43" t="s">
        <v>4106</v>
      </c>
      <c r="G1591" s="56" t="s">
        <v>4107</v>
      </c>
      <c r="H1591" s="425">
        <v>25</v>
      </c>
      <c r="I1591" s="425">
        <v>20</v>
      </c>
      <c r="J1591" s="425">
        <v>18</v>
      </c>
      <c r="K1591" s="424" t="s">
        <v>88</v>
      </c>
      <c r="L1591" s="85"/>
    </row>
    <row r="1592" s="341" customFormat="1" spans="1:12">
      <c r="A1592" s="43" t="s">
        <v>4111</v>
      </c>
      <c r="B1592" s="43" t="s">
        <v>4112</v>
      </c>
      <c r="C1592" s="56" t="s">
        <v>16</v>
      </c>
      <c r="D1592" s="43" t="s">
        <v>16</v>
      </c>
      <c r="E1592" s="43" t="s">
        <v>16</v>
      </c>
      <c r="F1592" s="43"/>
      <c r="G1592" s="56" t="s">
        <v>16</v>
      </c>
      <c r="H1592" s="425" t="s">
        <v>16</v>
      </c>
      <c r="I1592" s="425" t="s">
        <v>16</v>
      </c>
      <c r="J1592" s="425" t="s">
        <v>16</v>
      </c>
      <c r="K1592" s="424"/>
      <c r="L1592" s="85"/>
    </row>
    <row r="1593" s="341" customFormat="1" ht="31.2" spans="1:12">
      <c r="A1593" s="43" t="s">
        <v>4113</v>
      </c>
      <c r="B1593" s="43" t="s">
        <v>4114</v>
      </c>
      <c r="C1593" s="56" t="s">
        <v>4115</v>
      </c>
      <c r="D1593" s="43" t="s">
        <v>184</v>
      </c>
      <c r="E1593" s="43" t="s">
        <v>16</v>
      </c>
      <c r="F1593" s="43" t="s">
        <v>34</v>
      </c>
      <c r="G1593" s="56" t="s">
        <v>16</v>
      </c>
      <c r="H1593" s="425">
        <v>60</v>
      </c>
      <c r="I1593" s="425">
        <v>51</v>
      </c>
      <c r="J1593" s="425">
        <v>45</v>
      </c>
      <c r="K1593" s="424" t="s">
        <v>88</v>
      </c>
      <c r="L1593" s="85"/>
    </row>
    <row r="1594" s="341" customFormat="1" ht="31.2" spans="1:12">
      <c r="A1594" s="43" t="s">
        <v>4116</v>
      </c>
      <c r="B1594" s="43" t="s">
        <v>4117</v>
      </c>
      <c r="C1594" s="56" t="s">
        <v>4118</v>
      </c>
      <c r="D1594" s="461" t="s">
        <v>4119</v>
      </c>
      <c r="E1594" s="43" t="s">
        <v>16</v>
      </c>
      <c r="F1594" s="43" t="s">
        <v>34</v>
      </c>
      <c r="G1594" s="56" t="s">
        <v>16</v>
      </c>
      <c r="H1594" s="425">
        <v>40</v>
      </c>
      <c r="I1594" s="425">
        <v>34</v>
      </c>
      <c r="J1594" s="425">
        <v>30</v>
      </c>
      <c r="K1594" s="424" t="s">
        <v>88</v>
      </c>
      <c r="L1594" s="85"/>
    </row>
    <row r="1595" s="341" customFormat="1" spans="1:12">
      <c r="A1595" s="43" t="s">
        <v>4120</v>
      </c>
      <c r="B1595" s="43" t="s">
        <v>4121</v>
      </c>
      <c r="C1595" s="56" t="s">
        <v>16</v>
      </c>
      <c r="D1595" s="43" t="s">
        <v>16</v>
      </c>
      <c r="E1595" s="43" t="s">
        <v>16</v>
      </c>
      <c r="F1595" s="43"/>
      <c r="G1595" s="56" t="s">
        <v>16</v>
      </c>
      <c r="H1595" s="425" t="s">
        <v>16</v>
      </c>
      <c r="I1595" s="425" t="s">
        <v>16</v>
      </c>
      <c r="J1595" s="425" t="s">
        <v>16</v>
      </c>
      <c r="K1595" s="424"/>
      <c r="L1595" s="85"/>
    </row>
    <row r="1596" s="341" customFormat="1" spans="1:12">
      <c r="A1596" s="43" t="s">
        <v>4122</v>
      </c>
      <c r="B1596" s="43" t="s">
        <v>4123</v>
      </c>
      <c r="C1596" s="56" t="s">
        <v>4124</v>
      </c>
      <c r="D1596" s="43" t="s">
        <v>16</v>
      </c>
      <c r="E1596" s="43" t="s">
        <v>16</v>
      </c>
      <c r="F1596" s="43" t="s">
        <v>109</v>
      </c>
      <c r="G1596" s="56" t="s">
        <v>16</v>
      </c>
      <c r="H1596" s="425">
        <v>10</v>
      </c>
      <c r="I1596" s="425">
        <v>9</v>
      </c>
      <c r="J1596" s="425">
        <v>8</v>
      </c>
      <c r="K1596" s="424" t="s">
        <v>44</v>
      </c>
      <c r="L1596" s="85"/>
    </row>
    <row r="1597" s="341" customFormat="1" ht="31.2" spans="1:12">
      <c r="A1597" s="40" t="s">
        <v>4125</v>
      </c>
      <c r="B1597" s="43" t="s">
        <v>4126</v>
      </c>
      <c r="C1597" s="56" t="s">
        <v>4127</v>
      </c>
      <c r="D1597" s="43"/>
      <c r="E1597" s="43"/>
      <c r="F1597" s="43" t="s">
        <v>4128</v>
      </c>
      <c r="G1597" s="56" t="s">
        <v>4107</v>
      </c>
      <c r="H1597" s="40">
        <v>55</v>
      </c>
      <c r="I1597" s="40">
        <v>45</v>
      </c>
      <c r="J1597" s="40">
        <v>40</v>
      </c>
      <c r="K1597" s="442" t="s">
        <v>77</v>
      </c>
      <c r="L1597" s="85"/>
    </row>
    <row r="1598" s="341" customFormat="1" spans="1:12">
      <c r="A1598" s="43" t="s">
        <v>4129</v>
      </c>
      <c r="B1598" s="43" t="s">
        <v>4130</v>
      </c>
      <c r="C1598" s="56" t="s">
        <v>16</v>
      </c>
      <c r="D1598" s="43" t="s">
        <v>16</v>
      </c>
      <c r="E1598" s="43" t="s">
        <v>16</v>
      </c>
      <c r="F1598" s="43"/>
      <c r="G1598" s="56" t="s">
        <v>16</v>
      </c>
      <c r="H1598" s="425" t="s">
        <v>16</v>
      </c>
      <c r="I1598" s="425" t="s">
        <v>16</v>
      </c>
      <c r="J1598" s="425" t="s">
        <v>16</v>
      </c>
      <c r="K1598" s="424"/>
      <c r="L1598" s="85"/>
    </row>
    <row r="1599" s="341" customFormat="1" spans="1:12">
      <c r="A1599" s="43" t="s">
        <v>4131</v>
      </c>
      <c r="B1599" s="43" t="s">
        <v>3092</v>
      </c>
      <c r="C1599" s="56" t="s">
        <v>16</v>
      </c>
      <c r="D1599" s="43" t="s">
        <v>16</v>
      </c>
      <c r="E1599" s="43" t="s">
        <v>16</v>
      </c>
      <c r="F1599" s="43"/>
      <c r="G1599" s="56" t="s">
        <v>16</v>
      </c>
      <c r="H1599" s="425" t="s">
        <v>16</v>
      </c>
      <c r="I1599" s="425" t="s">
        <v>16</v>
      </c>
      <c r="J1599" s="425" t="s">
        <v>16</v>
      </c>
      <c r="K1599" s="424"/>
      <c r="L1599" s="85"/>
    </row>
    <row r="1600" s="341" customFormat="1" ht="32.4" spans="1:12">
      <c r="A1600" s="43" t="s">
        <v>4132</v>
      </c>
      <c r="B1600" s="43" t="s">
        <v>4133</v>
      </c>
      <c r="C1600" s="56" t="s">
        <v>4134</v>
      </c>
      <c r="D1600" s="43" t="s">
        <v>16</v>
      </c>
      <c r="E1600" s="43" t="s">
        <v>16</v>
      </c>
      <c r="F1600" s="43" t="s">
        <v>34</v>
      </c>
      <c r="G1600" s="56" t="s">
        <v>16</v>
      </c>
      <c r="H1600" s="425">
        <v>120</v>
      </c>
      <c r="I1600" s="425">
        <v>102</v>
      </c>
      <c r="J1600" s="425">
        <v>90</v>
      </c>
      <c r="K1600" s="424" t="s">
        <v>44</v>
      </c>
      <c r="L1600" s="85"/>
    </row>
    <row r="1601" s="341" customFormat="1" ht="32.4" spans="1:12">
      <c r="A1601" s="43" t="s">
        <v>4135</v>
      </c>
      <c r="B1601" s="43" t="s">
        <v>4136</v>
      </c>
      <c r="C1601" s="56" t="s">
        <v>4137</v>
      </c>
      <c r="D1601" s="43" t="s">
        <v>16</v>
      </c>
      <c r="E1601" s="43" t="s">
        <v>16</v>
      </c>
      <c r="F1601" s="43" t="s">
        <v>34</v>
      </c>
      <c r="G1601" s="56" t="s">
        <v>16</v>
      </c>
      <c r="H1601" s="425">
        <v>100</v>
      </c>
      <c r="I1601" s="425">
        <v>85</v>
      </c>
      <c r="J1601" s="425">
        <v>75</v>
      </c>
      <c r="K1601" s="424" t="s">
        <v>44</v>
      </c>
      <c r="L1601" s="85"/>
    </row>
    <row r="1602" s="341" customFormat="1" spans="1:12">
      <c r="A1602" s="43" t="s">
        <v>4138</v>
      </c>
      <c r="B1602" s="43" t="s">
        <v>4139</v>
      </c>
      <c r="C1602" s="56" t="s">
        <v>16</v>
      </c>
      <c r="D1602" s="43" t="s">
        <v>16</v>
      </c>
      <c r="E1602" s="43" t="s">
        <v>16</v>
      </c>
      <c r="F1602" s="43"/>
      <c r="G1602" s="56" t="s">
        <v>16</v>
      </c>
      <c r="H1602" s="425" t="s">
        <v>16</v>
      </c>
      <c r="I1602" s="425" t="s">
        <v>16</v>
      </c>
      <c r="J1602" s="425" t="s">
        <v>16</v>
      </c>
      <c r="K1602" s="424"/>
      <c r="L1602" s="85"/>
    </row>
    <row r="1603" s="341" customFormat="1" spans="1:12">
      <c r="A1603" s="43" t="s">
        <v>4140</v>
      </c>
      <c r="B1603" s="43" t="s">
        <v>4141</v>
      </c>
      <c r="C1603" s="56" t="s">
        <v>16</v>
      </c>
      <c r="D1603" s="43" t="s">
        <v>16</v>
      </c>
      <c r="E1603" s="43" t="s">
        <v>16</v>
      </c>
      <c r="F1603" s="43"/>
      <c r="G1603" s="56" t="s">
        <v>16</v>
      </c>
      <c r="H1603" s="425" t="s">
        <v>16</v>
      </c>
      <c r="I1603" s="425" t="s">
        <v>16</v>
      </c>
      <c r="J1603" s="425" t="s">
        <v>16</v>
      </c>
      <c r="K1603" s="424"/>
      <c r="L1603" s="85"/>
    </row>
    <row r="1604" s="341" customFormat="1" ht="48" spans="1:12">
      <c r="A1604" s="43" t="s">
        <v>4142</v>
      </c>
      <c r="B1604" s="43" t="s">
        <v>4143</v>
      </c>
      <c r="C1604" s="56" t="s">
        <v>4144</v>
      </c>
      <c r="D1604" s="43" t="s">
        <v>3295</v>
      </c>
      <c r="E1604" s="43" t="s">
        <v>4145</v>
      </c>
      <c r="F1604" s="43" t="s">
        <v>3070</v>
      </c>
      <c r="G1604" s="56" t="s">
        <v>16</v>
      </c>
      <c r="H1604" s="425">
        <v>1000</v>
      </c>
      <c r="I1604" s="425">
        <v>800</v>
      </c>
      <c r="J1604" s="425">
        <v>700</v>
      </c>
      <c r="K1604" s="424" t="s">
        <v>77</v>
      </c>
      <c r="L1604" s="85"/>
    </row>
    <row r="1605" s="341" customFormat="1" spans="1:12">
      <c r="A1605" s="43" t="s">
        <v>4146</v>
      </c>
      <c r="B1605" s="43" t="s">
        <v>4147</v>
      </c>
      <c r="C1605" s="56" t="s">
        <v>16</v>
      </c>
      <c r="D1605" s="43" t="s">
        <v>16</v>
      </c>
      <c r="E1605" s="43" t="s">
        <v>16</v>
      </c>
      <c r="F1605" s="43"/>
      <c r="G1605" s="56" t="s">
        <v>16</v>
      </c>
      <c r="H1605" s="425" t="s">
        <v>16</v>
      </c>
      <c r="I1605" s="425" t="s">
        <v>16</v>
      </c>
      <c r="J1605" s="425" t="s">
        <v>16</v>
      </c>
      <c r="K1605" s="424"/>
      <c r="L1605" s="85"/>
    </row>
    <row r="1606" s="341" customFormat="1" spans="1:12">
      <c r="A1606" s="43" t="s">
        <v>4148</v>
      </c>
      <c r="B1606" s="43" t="s">
        <v>4149</v>
      </c>
      <c r="C1606" s="56" t="s">
        <v>16</v>
      </c>
      <c r="D1606" s="43" t="s">
        <v>16</v>
      </c>
      <c r="E1606" s="43" t="s">
        <v>16</v>
      </c>
      <c r="F1606" s="43"/>
      <c r="G1606" s="56" t="s">
        <v>16</v>
      </c>
      <c r="H1606" s="425" t="s">
        <v>16</v>
      </c>
      <c r="I1606" s="425" t="s">
        <v>16</v>
      </c>
      <c r="J1606" s="425" t="s">
        <v>16</v>
      </c>
      <c r="K1606" s="424"/>
      <c r="L1606" s="85"/>
    </row>
    <row r="1607" s="341" customFormat="1" spans="1:12">
      <c r="A1607" s="43" t="s">
        <v>4150</v>
      </c>
      <c r="B1607" s="43" t="s">
        <v>4151</v>
      </c>
      <c r="C1607" s="69" t="s">
        <v>16</v>
      </c>
      <c r="D1607" s="68" t="s">
        <v>16</v>
      </c>
      <c r="E1607" s="68" t="s">
        <v>16</v>
      </c>
      <c r="F1607" s="68"/>
      <c r="G1607" s="69" t="s">
        <v>16</v>
      </c>
      <c r="H1607" s="426" t="s">
        <v>16</v>
      </c>
      <c r="I1607" s="426" t="s">
        <v>16</v>
      </c>
      <c r="J1607" s="426" t="s">
        <v>16</v>
      </c>
      <c r="K1607" s="424"/>
      <c r="L1607" s="85"/>
    </row>
    <row r="1608" s="341" customFormat="1" spans="1:12">
      <c r="A1608" s="43" t="s">
        <v>4152</v>
      </c>
      <c r="B1608" s="43" t="s">
        <v>4153</v>
      </c>
      <c r="C1608" s="69" t="s">
        <v>16</v>
      </c>
      <c r="D1608" s="68" t="s">
        <v>16</v>
      </c>
      <c r="E1608" s="68" t="s">
        <v>16</v>
      </c>
      <c r="F1608" s="68"/>
      <c r="G1608" s="69" t="s">
        <v>16</v>
      </c>
      <c r="H1608" s="426" t="s">
        <v>16</v>
      </c>
      <c r="I1608" s="426" t="s">
        <v>16</v>
      </c>
      <c r="J1608" s="426" t="s">
        <v>16</v>
      </c>
      <c r="K1608" s="424"/>
      <c r="L1608" s="85"/>
    </row>
    <row r="1609" s="341" customFormat="1" spans="1:12">
      <c r="A1609" s="43" t="s">
        <v>4154</v>
      </c>
      <c r="B1609" s="43" t="s">
        <v>4155</v>
      </c>
      <c r="C1609" s="69" t="s">
        <v>16</v>
      </c>
      <c r="D1609" s="68" t="s">
        <v>16</v>
      </c>
      <c r="E1609" s="68" t="s">
        <v>16</v>
      </c>
      <c r="F1609" s="68"/>
      <c r="G1609" s="69" t="s">
        <v>16</v>
      </c>
      <c r="H1609" s="426" t="s">
        <v>16</v>
      </c>
      <c r="I1609" s="426" t="s">
        <v>16</v>
      </c>
      <c r="J1609" s="426" t="s">
        <v>16</v>
      </c>
      <c r="K1609" s="424"/>
      <c r="L1609" s="85"/>
    </row>
    <row r="1610" s="341" customFormat="1" spans="1:12">
      <c r="A1610" s="43" t="s">
        <v>4156</v>
      </c>
      <c r="B1610" s="43" t="s">
        <v>4157</v>
      </c>
      <c r="C1610" s="69" t="s">
        <v>16</v>
      </c>
      <c r="D1610" s="68" t="s">
        <v>16</v>
      </c>
      <c r="E1610" s="68" t="s">
        <v>16</v>
      </c>
      <c r="F1610" s="68"/>
      <c r="G1610" s="69" t="s">
        <v>16</v>
      </c>
      <c r="H1610" s="426" t="s">
        <v>16</v>
      </c>
      <c r="I1610" s="426" t="s">
        <v>16</v>
      </c>
      <c r="J1610" s="426" t="s">
        <v>16</v>
      </c>
      <c r="K1610" s="424"/>
      <c r="L1610" s="85"/>
    </row>
    <row r="1611" s="341" customFormat="1" spans="1:12">
      <c r="A1611" s="43" t="s">
        <v>4158</v>
      </c>
      <c r="B1611" s="43" t="s">
        <v>4159</v>
      </c>
      <c r="C1611" s="69" t="s">
        <v>16</v>
      </c>
      <c r="D1611" s="68" t="s">
        <v>16</v>
      </c>
      <c r="E1611" s="68" t="s">
        <v>16</v>
      </c>
      <c r="F1611" s="68"/>
      <c r="G1611" s="69" t="s">
        <v>16</v>
      </c>
      <c r="H1611" s="426" t="s">
        <v>16</v>
      </c>
      <c r="I1611" s="426" t="s">
        <v>16</v>
      </c>
      <c r="J1611" s="426" t="s">
        <v>16</v>
      </c>
      <c r="K1611" s="424"/>
      <c r="L1611" s="85"/>
    </row>
    <row r="1612" s="341" customFormat="1" ht="46.8" spans="1:12">
      <c r="A1612" s="43" t="s">
        <v>4160</v>
      </c>
      <c r="B1612" s="43" t="s">
        <v>4161</v>
      </c>
      <c r="C1612" s="69" t="s">
        <v>4162</v>
      </c>
      <c r="D1612" s="68" t="s">
        <v>4163</v>
      </c>
      <c r="E1612" s="68" t="s">
        <v>4164</v>
      </c>
      <c r="F1612" s="68" t="s">
        <v>34</v>
      </c>
      <c r="G1612" s="69" t="s">
        <v>16</v>
      </c>
      <c r="H1612" s="426" t="s">
        <v>16</v>
      </c>
      <c r="I1612" s="426" t="s">
        <v>16</v>
      </c>
      <c r="J1612" s="426" t="s">
        <v>16</v>
      </c>
      <c r="K1612" s="424" t="s">
        <v>88</v>
      </c>
      <c r="L1612" s="85"/>
    </row>
    <row r="1613" s="341" customFormat="1" ht="46.8" spans="1:12">
      <c r="A1613" s="43" t="s">
        <v>4165</v>
      </c>
      <c r="B1613" s="43" t="s">
        <v>4166</v>
      </c>
      <c r="C1613" s="69" t="s">
        <v>4167</v>
      </c>
      <c r="D1613" s="68" t="s">
        <v>4163</v>
      </c>
      <c r="E1613" s="68" t="s">
        <v>4164</v>
      </c>
      <c r="F1613" s="68" t="s">
        <v>34</v>
      </c>
      <c r="G1613" s="69" t="s">
        <v>16</v>
      </c>
      <c r="H1613" s="426" t="s">
        <v>16</v>
      </c>
      <c r="I1613" s="426" t="s">
        <v>16</v>
      </c>
      <c r="J1613" s="426" t="s">
        <v>16</v>
      </c>
      <c r="K1613" s="424" t="s">
        <v>88</v>
      </c>
      <c r="L1613" s="85"/>
    </row>
    <row r="1614" s="341" customFormat="1" spans="1:12">
      <c r="A1614" s="43" t="s">
        <v>4168</v>
      </c>
      <c r="B1614" s="43" t="s">
        <v>4169</v>
      </c>
      <c r="C1614" s="69" t="s">
        <v>16</v>
      </c>
      <c r="D1614" s="68" t="s">
        <v>16</v>
      </c>
      <c r="E1614" s="68" t="s">
        <v>16</v>
      </c>
      <c r="F1614" s="68"/>
      <c r="G1614" s="69" t="s">
        <v>16</v>
      </c>
      <c r="H1614" s="426" t="s">
        <v>16</v>
      </c>
      <c r="I1614" s="426" t="s">
        <v>16</v>
      </c>
      <c r="J1614" s="426" t="s">
        <v>16</v>
      </c>
      <c r="K1614" s="424"/>
      <c r="L1614" s="85"/>
    </row>
    <row r="1615" s="341" customFormat="1" spans="1:12">
      <c r="A1615" s="43" t="s">
        <v>4170</v>
      </c>
      <c r="B1615" s="43" t="s">
        <v>4171</v>
      </c>
      <c r="C1615" s="69" t="s">
        <v>16</v>
      </c>
      <c r="D1615" s="68" t="s">
        <v>16</v>
      </c>
      <c r="E1615" s="68" t="s">
        <v>16</v>
      </c>
      <c r="F1615" s="68"/>
      <c r="G1615" s="69" t="s">
        <v>16</v>
      </c>
      <c r="H1615" s="426" t="s">
        <v>16</v>
      </c>
      <c r="I1615" s="426" t="s">
        <v>16</v>
      </c>
      <c r="J1615" s="426" t="s">
        <v>16</v>
      </c>
      <c r="K1615" s="424"/>
      <c r="L1615" s="85"/>
    </row>
    <row r="1616" s="341" customFormat="1" spans="1:12">
      <c r="A1616" s="43" t="s">
        <v>4172</v>
      </c>
      <c r="B1616" s="43" t="s">
        <v>4173</v>
      </c>
      <c r="C1616" s="69" t="s">
        <v>16</v>
      </c>
      <c r="D1616" s="68" t="s">
        <v>16</v>
      </c>
      <c r="E1616" s="68" t="s">
        <v>16</v>
      </c>
      <c r="F1616" s="68"/>
      <c r="G1616" s="69" t="s">
        <v>16</v>
      </c>
      <c r="H1616" s="426" t="s">
        <v>16</v>
      </c>
      <c r="I1616" s="426" t="s">
        <v>16</v>
      </c>
      <c r="J1616" s="426" t="s">
        <v>16</v>
      </c>
      <c r="K1616" s="424"/>
      <c r="L1616" s="85"/>
    </row>
    <row r="1617" s="341" customFormat="1" spans="1:12">
      <c r="A1617" s="43" t="s">
        <v>4174</v>
      </c>
      <c r="B1617" s="43" t="s">
        <v>4175</v>
      </c>
      <c r="C1617" s="69" t="s">
        <v>16</v>
      </c>
      <c r="D1617" s="68" t="s">
        <v>16</v>
      </c>
      <c r="E1617" s="68" t="s">
        <v>16</v>
      </c>
      <c r="F1617" s="68"/>
      <c r="G1617" s="69" t="s">
        <v>16</v>
      </c>
      <c r="H1617" s="426" t="s">
        <v>16</v>
      </c>
      <c r="I1617" s="426" t="s">
        <v>16</v>
      </c>
      <c r="J1617" s="426" t="s">
        <v>16</v>
      </c>
      <c r="K1617" s="424"/>
      <c r="L1617" s="85"/>
    </row>
    <row r="1618" s="341" customFormat="1" spans="1:12">
      <c r="A1618" s="43" t="s">
        <v>4176</v>
      </c>
      <c r="B1618" s="43" t="s">
        <v>4177</v>
      </c>
      <c r="C1618" s="69" t="s">
        <v>16</v>
      </c>
      <c r="D1618" s="68" t="s">
        <v>16</v>
      </c>
      <c r="E1618" s="68" t="s">
        <v>16</v>
      </c>
      <c r="F1618" s="68"/>
      <c r="G1618" s="69" t="s">
        <v>16</v>
      </c>
      <c r="H1618" s="426" t="s">
        <v>16</v>
      </c>
      <c r="I1618" s="426" t="s">
        <v>16</v>
      </c>
      <c r="J1618" s="426" t="s">
        <v>16</v>
      </c>
      <c r="K1618" s="424"/>
      <c r="L1618" s="85"/>
    </row>
    <row r="1619" s="341" customFormat="1" spans="1:12">
      <c r="A1619" s="43" t="s">
        <v>4178</v>
      </c>
      <c r="B1619" s="43" t="s">
        <v>4179</v>
      </c>
      <c r="C1619" s="69" t="s">
        <v>16</v>
      </c>
      <c r="D1619" s="68" t="s">
        <v>16</v>
      </c>
      <c r="E1619" s="68" t="s">
        <v>16</v>
      </c>
      <c r="F1619" s="68"/>
      <c r="G1619" s="69" t="s">
        <v>16</v>
      </c>
      <c r="H1619" s="426" t="s">
        <v>16</v>
      </c>
      <c r="I1619" s="426" t="s">
        <v>16</v>
      </c>
      <c r="J1619" s="426" t="s">
        <v>16</v>
      </c>
      <c r="K1619" s="424"/>
      <c r="L1619" s="85"/>
    </row>
    <row r="1620" s="341" customFormat="1" ht="62.4" spans="1:12">
      <c r="A1620" s="43" t="s">
        <v>4180</v>
      </c>
      <c r="B1620" s="43" t="s">
        <v>4181</v>
      </c>
      <c r="C1620" s="69" t="s">
        <v>4182</v>
      </c>
      <c r="D1620" s="68" t="s">
        <v>16</v>
      </c>
      <c r="E1620" s="68" t="s">
        <v>4083</v>
      </c>
      <c r="F1620" s="68" t="s">
        <v>34</v>
      </c>
      <c r="G1620" s="69" t="s">
        <v>16</v>
      </c>
      <c r="H1620" s="426">
        <v>800</v>
      </c>
      <c r="I1620" s="426">
        <v>640</v>
      </c>
      <c r="J1620" s="426">
        <v>560</v>
      </c>
      <c r="K1620" s="424" t="s">
        <v>88</v>
      </c>
      <c r="L1620" s="85"/>
    </row>
    <row r="1621" s="341" customFormat="1" ht="31.2" spans="1:12">
      <c r="A1621" s="43" t="s">
        <v>4183</v>
      </c>
      <c r="B1621" s="43" t="s">
        <v>4184</v>
      </c>
      <c r="C1621" s="69" t="s">
        <v>4185</v>
      </c>
      <c r="D1621" s="68" t="s">
        <v>16</v>
      </c>
      <c r="E1621" s="68" t="s">
        <v>16</v>
      </c>
      <c r="F1621" s="68" t="s">
        <v>34</v>
      </c>
      <c r="G1621" s="69" t="s">
        <v>16</v>
      </c>
      <c r="H1621" s="426">
        <v>400</v>
      </c>
      <c r="I1621" s="426">
        <v>320</v>
      </c>
      <c r="J1621" s="426">
        <v>280</v>
      </c>
      <c r="K1621" s="424" t="s">
        <v>88</v>
      </c>
      <c r="L1621" s="85"/>
    </row>
    <row r="1622" s="341" customFormat="1" spans="1:12">
      <c r="A1622" s="43" t="s">
        <v>4186</v>
      </c>
      <c r="B1622" s="43" t="s">
        <v>4187</v>
      </c>
      <c r="C1622" s="69" t="s">
        <v>16</v>
      </c>
      <c r="D1622" s="68" t="s">
        <v>16</v>
      </c>
      <c r="E1622" s="68" t="s">
        <v>16</v>
      </c>
      <c r="F1622" s="68"/>
      <c r="G1622" s="69" t="s">
        <v>16</v>
      </c>
      <c r="H1622" s="426" t="s">
        <v>16</v>
      </c>
      <c r="I1622" s="426" t="s">
        <v>16</v>
      </c>
      <c r="J1622" s="426" t="s">
        <v>16</v>
      </c>
      <c r="K1622" s="424"/>
      <c r="L1622" s="85"/>
    </row>
    <row r="1623" s="341" customFormat="1" ht="49.2" spans="1:12">
      <c r="A1623" s="43" t="s">
        <v>4188</v>
      </c>
      <c r="B1623" s="43" t="s">
        <v>4189</v>
      </c>
      <c r="C1623" s="69" t="s">
        <v>4190</v>
      </c>
      <c r="D1623" s="68" t="s">
        <v>4145</v>
      </c>
      <c r="E1623" s="68" t="s">
        <v>4083</v>
      </c>
      <c r="F1623" s="68" t="s">
        <v>34</v>
      </c>
      <c r="G1623" s="69" t="s">
        <v>16</v>
      </c>
      <c r="H1623" s="426">
        <v>400</v>
      </c>
      <c r="I1623" s="426">
        <v>320</v>
      </c>
      <c r="J1623" s="426">
        <v>280</v>
      </c>
      <c r="K1623" s="424" t="s">
        <v>88</v>
      </c>
      <c r="L1623" s="85"/>
    </row>
    <row r="1624" s="341" customFormat="1" ht="49.2" spans="1:12">
      <c r="A1624" s="43" t="s">
        <v>4191</v>
      </c>
      <c r="B1624" s="43" t="s">
        <v>4192</v>
      </c>
      <c r="C1624" s="69" t="s">
        <v>4193</v>
      </c>
      <c r="D1624" s="68" t="s">
        <v>4145</v>
      </c>
      <c r="E1624" s="68" t="s">
        <v>4083</v>
      </c>
      <c r="F1624" s="68" t="s">
        <v>86</v>
      </c>
      <c r="G1624" s="69" t="s">
        <v>16</v>
      </c>
      <c r="H1624" s="426">
        <v>400</v>
      </c>
      <c r="I1624" s="426">
        <v>320</v>
      </c>
      <c r="J1624" s="426">
        <v>280</v>
      </c>
      <c r="K1624" s="424" t="s">
        <v>88</v>
      </c>
      <c r="L1624" s="85"/>
    </row>
    <row r="1625" s="341" customFormat="1" ht="32.4" spans="1:12">
      <c r="A1625" s="43" t="s">
        <v>4194</v>
      </c>
      <c r="B1625" s="43" t="s">
        <v>4195</v>
      </c>
      <c r="C1625" s="69" t="s">
        <v>4196</v>
      </c>
      <c r="D1625" s="68" t="s">
        <v>4145</v>
      </c>
      <c r="E1625" s="68" t="s">
        <v>4083</v>
      </c>
      <c r="F1625" s="68" t="s">
        <v>34</v>
      </c>
      <c r="G1625" s="69" t="s">
        <v>16</v>
      </c>
      <c r="H1625" s="426">
        <v>380</v>
      </c>
      <c r="I1625" s="426">
        <v>300</v>
      </c>
      <c r="J1625" s="426">
        <v>260</v>
      </c>
      <c r="K1625" s="424" t="s">
        <v>88</v>
      </c>
      <c r="L1625" s="85"/>
    </row>
    <row r="1626" s="341" customFormat="1" ht="32.4" spans="1:12">
      <c r="A1626" s="43" t="s">
        <v>4197</v>
      </c>
      <c r="B1626" s="43" t="s">
        <v>4198</v>
      </c>
      <c r="C1626" s="69" t="s">
        <v>4199</v>
      </c>
      <c r="D1626" s="68" t="s">
        <v>4145</v>
      </c>
      <c r="E1626" s="68" t="s">
        <v>4083</v>
      </c>
      <c r="F1626" s="68" t="s">
        <v>86</v>
      </c>
      <c r="G1626" s="69" t="s">
        <v>16</v>
      </c>
      <c r="H1626" s="426">
        <v>780</v>
      </c>
      <c r="I1626" s="426">
        <v>620</v>
      </c>
      <c r="J1626" s="426">
        <v>545</v>
      </c>
      <c r="K1626" s="424" t="s">
        <v>88</v>
      </c>
      <c r="L1626" s="85"/>
    </row>
    <row r="1627" s="341" customFormat="1" ht="32.4" spans="1:12">
      <c r="A1627" s="43" t="s">
        <v>4200</v>
      </c>
      <c r="B1627" s="43" t="s">
        <v>4201</v>
      </c>
      <c r="C1627" s="69" t="s">
        <v>4202</v>
      </c>
      <c r="D1627" s="68" t="s">
        <v>4145</v>
      </c>
      <c r="E1627" s="68" t="s">
        <v>16</v>
      </c>
      <c r="F1627" s="68" t="s">
        <v>34</v>
      </c>
      <c r="G1627" s="69" t="s">
        <v>16</v>
      </c>
      <c r="H1627" s="426">
        <v>130</v>
      </c>
      <c r="I1627" s="426">
        <v>105</v>
      </c>
      <c r="J1627" s="426">
        <v>90</v>
      </c>
      <c r="K1627" s="424" t="s">
        <v>88</v>
      </c>
      <c r="L1627" s="85"/>
    </row>
    <row r="1628" s="341" customFormat="1" ht="48" spans="1:12">
      <c r="A1628" s="43" t="s">
        <v>4203</v>
      </c>
      <c r="B1628" s="43" t="s">
        <v>4204</v>
      </c>
      <c r="C1628" s="69" t="s">
        <v>4205</v>
      </c>
      <c r="D1628" s="68" t="s">
        <v>4145</v>
      </c>
      <c r="E1628" s="68" t="s">
        <v>4083</v>
      </c>
      <c r="F1628" s="68" t="s">
        <v>86</v>
      </c>
      <c r="G1628" s="69" t="s">
        <v>16</v>
      </c>
      <c r="H1628" s="426">
        <v>200</v>
      </c>
      <c r="I1628" s="426">
        <v>160</v>
      </c>
      <c r="J1628" s="426">
        <v>140</v>
      </c>
      <c r="K1628" s="424" t="s">
        <v>88</v>
      </c>
      <c r="L1628" s="85"/>
    </row>
    <row r="1629" s="341" customFormat="1" ht="46.8" spans="1:12">
      <c r="A1629" s="43" t="s">
        <v>4206</v>
      </c>
      <c r="B1629" s="43" t="s">
        <v>4207</v>
      </c>
      <c r="C1629" s="69" t="s">
        <v>4208</v>
      </c>
      <c r="D1629" s="68" t="s">
        <v>4145</v>
      </c>
      <c r="E1629" s="68" t="s">
        <v>4083</v>
      </c>
      <c r="F1629" s="68" t="s">
        <v>34</v>
      </c>
      <c r="G1629" s="69" t="s">
        <v>16</v>
      </c>
      <c r="H1629" s="426">
        <v>400</v>
      </c>
      <c r="I1629" s="426">
        <v>320</v>
      </c>
      <c r="J1629" s="426">
        <v>280</v>
      </c>
      <c r="K1629" s="424" t="s">
        <v>88</v>
      </c>
      <c r="L1629" s="85"/>
    </row>
    <row r="1630" s="341" customFormat="1" ht="62.4" spans="1:12">
      <c r="A1630" s="43" t="s">
        <v>4209</v>
      </c>
      <c r="B1630" s="43" t="s">
        <v>4210</v>
      </c>
      <c r="C1630" s="69" t="s">
        <v>4211</v>
      </c>
      <c r="D1630" s="68" t="s">
        <v>4145</v>
      </c>
      <c r="E1630" s="68" t="s">
        <v>4083</v>
      </c>
      <c r="F1630" s="68" t="s">
        <v>34</v>
      </c>
      <c r="G1630" s="69" t="s">
        <v>16</v>
      </c>
      <c r="H1630" s="426">
        <v>220</v>
      </c>
      <c r="I1630" s="426">
        <v>180</v>
      </c>
      <c r="J1630" s="426">
        <v>160</v>
      </c>
      <c r="K1630" s="424" t="s">
        <v>77</v>
      </c>
      <c r="L1630" s="85"/>
    </row>
    <row r="1631" s="341" customFormat="1" spans="1:12">
      <c r="A1631" s="43" t="s">
        <v>4212</v>
      </c>
      <c r="B1631" s="43" t="s">
        <v>4213</v>
      </c>
      <c r="C1631" s="69" t="s">
        <v>16</v>
      </c>
      <c r="D1631" s="68" t="s">
        <v>16</v>
      </c>
      <c r="E1631" s="68" t="s">
        <v>16</v>
      </c>
      <c r="F1631" s="68"/>
      <c r="G1631" s="69" t="s">
        <v>16</v>
      </c>
      <c r="H1631" s="426" t="s">
        <v>16</v>
      </c>
      <c r="I1631" s="426" t="s">
        <v>16</v>
      </c>
      <c r="J1631" s="426" t="s">
        <v>16</v>
      </c>
      <c r="K1631" s="424"/>
      <c r="L1631" s="85"/>
    </row>
    <row r="1632" s="341" customFormat="1" spans="1:12">
      <c r="A1632" s="43" t="s">
        <v>4214</v>
      </c>
      <c r="B1632" s="43" t="s">
        <v>4215</v>
      </c>
      <c r="C1632" s="69" t="s">
        <v>16</v>
      </c>
      <c r="D1632" s="68" t="s">
        <v>16</v>
      </c>
      <c r="E1632" s="68" t="s">
        <v>16</v>
      </c>
      <c r="F1632" s="68"/>
      <c r="G1632" s="69" t="s">
        <v>16</v>
      </c>
      <c r="H1632" s="426" t="s">
        <v>16</v>
      </c>
      <c r="I1632" s="426" t="s">
        <v>16</v>
      </c>
      <c r="J1632" s="426" t="s">
        <v>16</v>
      </c>
      <c r="K1632" s="424"/>
      <c r="L1632" s="85"/>
    </row>
    <row r="1633" s="341" customFormat="1" spans="1:12">
      <c r="A1633" s="43" t="s">
        <v>4216</v>
      </c>
      <c r="B1633" s="43" t="s">
        <v>4217</v>
      </c>
      <c r="C1633" s="69" t="s">
        <v>16</v>
      </c>
      <c r="D1633" s="68" t="s">
        <v>16</v>
      </c>
      <c r="E1633" s="68" t="s">
        <v>16</v>
      </c>
      <c r="F1633" s="68"/>
      <c r="G1633" s="69" t="s">
        <v>16</v>
      </c>
      <c r="H1633" s="426" t="s">
        <v>16</v>
      </c>
      <c r="I1633" s="426" t="s">
        <v>16</v>
      </c>
      <c r="J1633" s="426" t="s">
        <v>16</v>
      </c>
      <c r="K1633" s="424"/>
      <c r="L1633" s="85"/>
    </row>
    <row r="1634" s="341" customFormat="1" ht="31.2" spans="1:12">
      <c r="A1634" s="43" t="s">
        <v>4218</v>
      </c>
      <c r="B1634" s="43" t="s">
        <v>4219</v>
      </c>
      <c r="C1634" s="69" t="s">
        <v>4220</v>
      </c>
      <c r="D1634" s="68" t="s">
        <v>3295</v>
      </c>
      <c r="E1634" s="68" t="s">
        <v>3218</v>
      </c>
      <c r="F1634" s="68" t="s">
        <v>34</v>
      </c>
      <c r="G1634" s="69" t="s">
        <v>16</v>
      </c>
      <c r="H1634" s="426">
        <v>1800</v>
      </c>
      <c r="I1634" s="426">
        <v>1440</v>
      </c>
      <c r="J1634" s="426">
        <v>1260</v>
      </c>
      <c r="K1634" s="424" t="s">
        <v>77</v>
      </c>
      <c r="L1634" s="85"/>
    </row>
    <row r="1635" s="341" customFormat="1" ht="31.2" spans="1:12">
      <c r="A1635" s="43" t="s">
        <v>4221</v>
      </c>
      <c r="B1635" s="43" t="s">
        <v>4222</v>
      </c>
      <c r="C1635" s="69" t="s">
        <v>4223</v>
      </c>
      <c r="D1635" s="68" t="s">
        <v>3295</v>
      </c>
      <c r="E1635" s="68" t="s">
        <v>3291</v>
      </c>
      <c r="F1635" s="68" t="s">
        <v>34</v>
      </c>
      <c r="G1635" s="69" t="s">
        <v>16</v>
      </c>
      <c r="H1635" s="426">
        <v>1600</v>
      </c>
      <c r="I1635" s="426">
        <v>1280</v>
      </c>
      <c r="J1635" s="426">
        <v>1120</v>
      </c>
      <c r="K1635" s="424" t="s">
        <v>77</v>
      </c>
      <c r="L1635" s="85"/>
    </row>
    <row r="1636" s="341" customFormat="1" spans="1:12">
      <c r="A1636" s="43" t="s">
        <v>4224</v>
      </c>
      <c r="B1636" s="43" t="s">
        <v>4225</v>
      </c>
      <c r="C1636" s="69" t="s">
        <v>16</v>
      </c>
      <c r="D1636" s="68" t="s">
        <v>16</v>
      </c>
      <c r="E1636" s="68" t="s">
        <v>16</v>
      </c>
      <c r="F1636" s="68"/>
      <c r="G1636" s="69" t="s">
        <v>16</v>
      </c>
      <c r="H1636" s="426" t="s">
        <v>16</v>
      </c>
      <c r="I1636" s="426" t="s">
        <v>16</v>
      </c>
      <c r="J1636" s="426" t="s">
        <v>16</v>
      </c>
      <c r="K1636" s="424"/>
      <c r="L1636" s="85"/>
    </row>
    <row r="1637" s="341" customFormat="1" spans="1:12">
      <c r="A1637" s="43" t="s">
        <v>4226</v>
      </c>
      <c r="B1637" s="43" t="s">
        <v>4227</v>
      </c>
      <c r="C1637" s="69" t="s">
        <v>16</v>
      </c>
      <c r="D1637" s="68" t="s">
        <v>16</v>
      </c>
      <c r="E1637" s="68" t="s">
        <v>16</v>
      </c>
      <c r="F1637" s="68"/>
      <c r="G1637" s="69" t="s">
        <v>16</v>
      </c>
      <c r="H1637" s="426" t="s">
        <v>16</v>
      </c>
      <c r="I1637" s="426" t="s">
        <v>16</v>
      </c>
      <c r="J1637" s="426" t="s">
        <v>16</v>
      </c>
      <c r="K1637" s="424"/>
      <c r="L1637" s="85"/>
    </row>
    <row r="1638" s="341" customFormat="1" spans="1:12">
      <c r="A1638" s="43" t="s">
        <v>4228</v>
      </c>
      <c r="B1638" s="43" t="s">
        <v>4229</v>
      </c>
      <c r="C1638" s="69" t="s">
        <v>16</v>
      </c>
      <c r="D1638" s="68" t="s">
        <v>16</v>
      </c>
      <c r="E1638" s="68" t="s">
        <v>16</v>
      </c>
      <c r="F1638" s="68"/>
      <c r="G1638" s="69" t="s">
        <v>16</v>
      </c>
      <c r="H1638" s="426" t="s">
        <v>16</v>
      </c>
      <c r="I1638" s="426" t="s">
        <v>16</v>
      </c>
      <c r="J1638" s="426" t="s">
        <v>16</v>
      </c>
      <c r="K1638" s="424"/>
      <c r="L1638" s="85"/>
    </row>
    <row r="1639" s="341" customFormat="1" ht="48" spans="1:12">
      <c r="A1639" s="43" t="s">
        <v>4230</v>
      </c>
      <c r="B1639" s="43" t="s">
        <v>4231</v>
      </c>
      <c r="C1639" s="69" t="s">
        <v>4232</v>
      </c>
      <c r="D1639" s="68" t="s">
        <v>16</v>
      </c>
      <c r="E1639" s="68" t="s">
        <v>3218</v>
      </c>
      <c r="F1639" s="68" t="s">
        <v>34</v>
      </c>
      <c r="G1639" s="69" t="s">
        <v>16</v>
      </c>
      <c r="H1639" s="426">
        <v>2500</v>
      </c>
      <c r="I1639" s="426">
        <v>2000</v>
      </c>
      <c r="J1639" s="426">
        <v>1750</v>
      </c>
      <c r="K1639" s="424" t="s">
        <v>77</v>
      </c>
      <c r="L1639" s="85"/>
    </row>
    <row r="1640" s="341" customFormat="1" spans="1:12">
      <c r="A1640" s="43" t="s">
        <v>4233</v>
      </c>
      <c r="B1640" s="43" t="s">
        <v>4234</v>
      </c>
      <c r="C1640" s="69" t="s">
        <v>16</v>
      </c>
      <c r="D1640" s="68" t="s">
        <v>16</v>
      </c>
      <c r="E1640" s="68" t="s">
        <v>16</v>
      </c>
      <c r="F1640" s="68"/>
      <c r="G1640" s="69" t="s">
        <v>16</v>
      </c>
      <c r="H1640" s="426" t="s">
        <v>16</v>
      </c>
      <c r="I1640" s="426" t="s">
        <v>16</v>
      </c>
      <c r="J1640" s="426" t="s">
        <v>16</v>
      </c>
      <c r="K1640" s="424"/>
      <c r="L1640" s="85"/>
    </row>
    <row r="1641" s="341" customFormat="1" spans="1:12">
      <c r="A1641" s="43" t="s">
        <v>4235</v>
      </c>
      <c r="B1641" s="43" t="s">
        <v>4236</v>
      </c>
      <c r="C1641" s="69" t="s">
        <v>16</v>
      </c>
      <c r="D1641" s="68" t="s">
        <v>16</v>
      </c>
      <c r="E1641" s="68" t="s">
        <v>16</v>
      </c>
      <c r="F1641" s="68"/>
      <c r="G1641" s="69" t="s">
        <v>16</v>
      </c>
      <c r="H1641" s="426" t="s">
        <v>16</v>
      </c>
      <c r="I1641" s="426" t="s">
        <v>16</v>
      </c>
      <c r="J1641" s="426" t="s">
        <v>16</v>
      </c>
      <c r="K1641" s="424"/>
      <c r="L1641" s="85"/>
    </row>
    <row r="1642" s="341" customFormat="1" spans="1:12">
      <c r="A1642" s="43" t="s">
        <v>4237</v>
      </c>
      <c r="B1642" s="43" t="s">
        <v>4238</v>
      </c>
      <c r="C1642" s="69" t="s">
        <v>16</v>
      </c>
      <c r="D1642" s="68" t="s">
        <v>16</v>
      </c>
      <c r="E1642" s="68" t="s">
        <v>16</v>
      </c>
      <c r="F1642" s="68"/>
      <c r="G1642" s="69" t="s">
        <v>16</v>
      </c>
      <c r="H1642" s="426" t="s">
        <v>16</v>
      </c>
      <c r="I1642" s="426" t="s">
        <v>16</v>
      </c>
      <c r="J1642" s="426" t="s">
        <v>16</v>
      </c>
      <c r="K1642" s="424"/>
      <c r="L1642" s="85"/>
    </row>
    <row r="1643" s="341" customFormat="1" spans="1:12">
      <c r="A1643" s="43" t="s">
        <v>4239</v>
      </c>
      <c r="B1643" s="43" t="s">
        <v>4240</v>
      </c>
      <c r="C1643" s="69" t="s">
        <v>16</v>
      </c>
      <c r="D1643" s="68" t="s">
        <v>16</v>
      </c>
      <c r="E1643" s="68" t="s">
        <v>16</v>
      </c>
      <c r="F1643" s="68"/>
      <c r="G1643" s="69" t="s">
        <v>16</v>
      </c>
      <c r="H1643" s="426" t="s">
        <v>16</v>
      </c>
      <c r="I1643" s="426" t="s">
        <v>16</v>
      </c>
      <c r="J1643" s="426" t="s">
        <v>16</v>
      </c>
      <c r="K1643" s="424"/>
      <c r="L1643" s="85"/>
    </row>
    <row r="1644" s="341" customFormat="1" spans="1:12">
      <c r="A1644" s="43" t="s">
        <v>4241</v>
      </c>
      <c r="B1644" s="43" t="s">
        <v>4242</v>
      </c>
      <c r="C1644" s="69" t="s">
        <v>16</v>
      </c>
      <c r="D1644" s="68" t="s">
        <v>16</v>
      </c>
      <c r="E1644" s="68" t="s">
        <v>16</v>
      </c>
      <c r="F1644" s="68"/>
      <c r="G1644" s="69" t="s">
        <v>16</v>
      </c>
      <c r="H1644" s="426" t="s">
        <v>16</v>
      </c>
      <c r="I1644" s="426" t="s">
        <v>16</v>
      </c>
      <c r="J1644" s="426" t="s">
        <v>16</v>
      </c>
      <c r="K1644" s="424"/>
      <c r="L1644" s="85"/>
    </row>
    <row r="1645" s="341" customFormat="1" spans="1:12">
      <c r="A1645" s="43" t="s">
        <v>4243</v>
      </c>
      <c r="B1645" s="43" t="s">
        <v>4244</v>
      </c>
      <c r="C1645" s="69" t="s">
        <v>16</v>
      </c>
      <c r="D1645" s="68" t="s">
        <v>16</v>
      </c>
      <c r="E1645" s="68" t="s">
        <v>16</v>
      </c>
      <c r="F1645" s="68"/>
      <c r="G1645" s="69" t="s">
        <v>16</v>
      </c>
      <c r="H1645" s="426" t="s">
        <v>16</v>
      </c>
      <c r="I1645" s="426" t="s">
        <v>16</v>
      </c>
      <c r="J1645" s="426" t="s">
        <v>16</v>
      </c>
      <c r="K1645" s="424"/>
      <c r="L1645" s="85"/>
    </row>
    <row r="1646" s="341" customFormat="1" spans="1:12">
      <c r="A1646" s="43" t="s">
        <v>4245</v>
      </c>
      <c r="B1646" s="43" t="s">
        <v>4246</v>
      </c>
      <c r="C1646" s="69" t="s">
        <v>16</v>
      </c>
      <c r="D1646" s="68" t="s">
        <v>16</v>
      </c>
      <c r="E1646" s="68" t="s">
        <v>16</v>
      </c>
      <c r="F1646" s="68"/>
      <c r="G1646" s="69" t="s">
        <v>16</v>
      </c>
      <c r="H1646" s="426" t="s">
        <v>16</v>
      </c>
      <c r="I1646" s="426" t="s">
        <v>16</v>
      </c>
      <c r="J1646" s="426" t="s">
        <v>16</v>
      </c>
      <c r="K1646" s="424"/>
      <c r="L1646" s="85"/>
    </row>
    <row r="1647" s="341" customFormat="1" ht="49.2" spans="1:12">
      <c r="A1647" s="43" t="s">
        <v>4247</v>
      </c>
      <c r="B1647" s="43" t="s">
        <v>4248</v>
      </c>
      <c r="C1647" s="69" t="s">
        <v>4249</v>
      </c>
      <c r="D1647" s="68" t="s">
        <v>16</v>
      </c>
      <c r="E1647" s="68" t="s">
        <v>4250</v>
      </c>
      <c r="F1647" s="68" t="s">
        <v>34</v>
      </c>
      <c r="G1647" s="69" t="s">
        <v>4251</v>
      </c>
      <c r="H1647" s="426">
        <v>800</v>
      </c>
      <c r="I1647" s="426">
        <v>640</v>
      </c>
      <c r="J1647" s="426">
        <v>560</v>
      </c>
      <c r="K1647" s="424" t="s">
        <v>88</v>
      </c>
      <c r="L1647" s="85"/>
    </row>
    <row r="1648" s="341" customFormat="1" ht="64.8" spans="1:12">
      <c r="A1648" s="43" t="s">
        <v>4252</v>
      </c>
      <c r="B1648" s="43" t="s">
        <v>4253</v>
      </c>
      <c r="C1648" s="69" t="s">
        <v>4254</v>
      </c>
      <c r="D1648" s="68" t="s">
        <v>16</v>
      </c>
      <c r="E1648" s="68" t="s">
        <v>4250</v>
      </c>
      <c r="F1648" s="68" t="s">
        <v>34</v>
      </c>
      <c r="G1648" s="69" t="s">
        <v>16</v>
      </c>
      <c r="H1648" s="426">
        <v>800</v>
      </c>
      <c r="I1648" s="426">
        <v>640</v>
      </c>
      <c r="J1648" s="426">
        <v>560</v>
      </c>
      <c r="K1648" s="424" t="s">
        <v>88</v>
      </c>
      <c r="L1648" s="85"/>
    </row>
    <row r="1649" s="341" customFormat="1" ht="64.8" spans="1:12">
      <c r="A1649" s="43" t="s">
        <v>4255</v>
      </c>
      <c r="B1649" s="43" t="s">
        <v>4256</v>
      </c>
      <c r="C1649" s="69" t="s">
        <v>4257</v>
      </c>
      <c r="D1649" s="68" t="s">
        <v>16</v>
      </c>
      <c r="E1649" s="68" t="s">
        <v>4250</v>
      </c>
      <c r="F1649" s="68" t="s">
        <v>34</v>
      </c>
      <c r="G1649" s="69" t="s">
        <v>4251</v>
      </c>
      <c r="H1649" s="426">
        <v>800</v>
      </c>
      <c r="I1649" s="426">
        <v>640</v>
      </c>
      <c r="J1649" s="426">
        <v>560</v>
      </c>
      <c r="K1649" s="424" t="s">
        <v>88</v>
      </c>
      <c r="L1649" s="85"/>
    </row>
    <row r="1650" s="341" customFormat="1" ht="49.2" spans="1:12">
      <c r="A1650" s="43" t="s">
        <v>4258</v>
      </c>
      <c r="B1650" s="43" t="s">
        <v>4259</v>
      </c>
      <c r="C1650" s="69" t="s">
        <v>4260</v>
      </c>
      <c r="D1650" s="68" t="s">
        <v>16</v>
      </c>
      <c r="E1650" s="68" t="s">
        <v>4250</v>
      </c>
      <c r="F1650" s="68" t="s">
        <v>34</v>
      </c>
      <c r="G1650" s="69" t="s">
        <v>4251</v>
      </c>
      <c r="H1650" s="426">
        <v>800</v>
      </c>
      <c r="I1650" s="426">
        <v>640</v>
      </c>
      <c r="J1650" s="426">
        <v>560</v>
      </c>
      <c r="K1650" s="424" t="s">
        <v>88</v>
      </c>
      <c r="L1650" s="85"/>
    </row>
    <row r="1651" s="341" customFormat="1" ht="49.2" spans="1:12">
      <c r="A1651" s="43" t="s">
        <v>4261</v>
      </c>
      <c r="B1651" s="43" t="s">
        <v>4262</v>
      </c>
      <c r="C1651" s="69" t="s">
        <v>4263</v>
      </c>
      <c r="D1651" s="68" t="s">
        <v>16</v>
      </c>
      <c r="E1651" s="68" t="s">
        <v>4250</v>
      </c>
      <c r="F1651" s="68" t="s">
        <v>34</v>
      </c>
      <c r="G1651" s="69" t="s">
        <v>4251</v>
      </c>
      <c r="H1651" s="426">
        <v>800</v>
      </c>
      <c r="I1651" s="426">
        <v>640</v>
      </c>
      <c r="J1651" s="426">
        <v>560</v>
      </c>
      <c r="K1651" s="424" t="s">
        <v>88</v>
      </c>
      <c r="L1651" s="85"/>
    </row>
    <row r="1652" s="341" customFormat="1" ht="63.6" spans="1:12">
      <c r="A1652" s="43" t="s">
        <v>4264</v>
      </c>
      <c r="B1652" s="43" t="s">
        <v>4265</v>
      </c>
      <c r="C1652" s="69" t="s">
        <v>4266</v>
      </c>
      <c r="D1652" s="68" t="s">
        <v>16</v>
      </c>
      <c r="E1652" s="68" t="s">
        <v>4250</v>
      </c>
      <c r="F1652" s="68" t="s">
        <v>34</v>
      </c>
      <c r="G1652" s="69" t="s">
        <v>16</v>
      </c>
      <c r="H1652" s="426">
        <v>800</v>
      </c>
      <c r="I1652" s="426">
        <v>640</v>
      </c>
      <c r="J1652" s="426">
        <v>560</v>
      </c>
      <c r="K1652" s="424" t="s">
        <v>88</v>
      </c>
      <c r="L1652" s="85"/>
    </row>
    <row r="1653" s="341" customFormat="1" ht="63.6" spans="1:12">
      <c r="A1653" s="43" t="s">
        <v>4267</v>
      </c>
      <c r="B1653" s="43" t="s">
        <v>4268</v>
      </c>
      <c r="C1653" s="69" t="s">
        <v>4269</v>
      </c>
      <c r="D1653" s="68" t="s">
        <v>16</v>
      </c>
      <c r="E1653" s="68" t="s">
        <v>4250</v>
      </c>
      <c r="F1653" s="68" t="s">
        <v>34</v>
      </c>
      <c r="G1653" s="69" t="s">
        <v>4270</v>
      </c>
      <c r="H1653" s="426">
        <v>800</v>
      </c>
      <c r="I1653" s="426">
        <v>640</v>
      </c>
      <c r="J1653" s="426">
        <v>560</v>
      </c>
      <c r="K1653" s="424" t="s">
        <v>88</v>
      </c>
      <c r="L1653" s="85"/>
    </row>
    <row r="1654" s="341" customFormat="1" spans="1:12">
      <c r="A1654" s="43" t="s">
        <v>4271</v>
      </c>
      <c r="B1654" s="43" t="s">
        <v>4272</v>
      </c>
      <c r="C1654" s="69" t="s">
        <v>16</v>
      </c>
      <c r="D1654" s="68" t="s">
        <v>16</v>
      </c>
      <c r="E1654" s="68" t="s">
        <v>16</v>
      </c>
      <c r="F1654" s="68"/>
      <c r="G1654" s="69" t="s">
        <v>16</v>
      </c>
      <c r="H1654" s="426" t="s">
        <v>16</v>
      </c>
      <c r="I1654" s="426" t="s">
        <v>16</v>
      </c>
      <c r="J1654" s="426" t="s">
        <v>16</v>
      </c>
      <c r="K1654" s="424"/>
      <c r="L1654" s="85"/>
    </row>
    <row r="1655" s="341" customFormat="1" ht="32.4" spans="1:12">
      <c r="A1655" s="43" t="s">
        <v>4273</v>
      </c>
      <c r="B1655" s="43" t="s">
        <v>4274</v>
      </c>
      <c r="C1655" s="69" t="s">
        <v>4275</v>
      </c>
      <c r="D1655" s="68" t="s">
        <v>16</v>
      </c>
      <c r="E1655" s="68" t="s">
        <v>4250</v>
      </c>
      <c r="F1655" s="68" t="s">
        <v>34</v>
      </c>
      <c r="G1655" s="69" t="s">
        <v>16</v>
      </c>
      <c r="H1655" s="426">
        <v>600</v>
      </c>
      <c r="I1655" s="426">
        <v>480</v>
      </c>
      <c r="J1655" s="426">
        <v>420</v>
      </c>
      <c r="K1655" s="424" t="s">
        <v>88</v>
      </c>
      <c r="L1655" s="85"/>
    </row>
    <row r="1656" s="341" customFormat="1" ht="31.2" spans="1:12">
      <c r="A1656" s="43" t="s">
        <v>4276</v>
      </c>
      <c r="B1656" s="43" t="s">
        <v>4277</v>
      </c>
      <c r="C1656" s="69" t="s">
        <v>4278</v>
      </c>
      <c r="D1656" s="68" t="s">
        <v>16</v>
      </c>
      <c r="E1656" s="68" t="s">
        <v>4250</v>
      </c>
      <c r="F1656" s="68" t="s">
        <v>34</v>
      </c>
      <c r="G1656" s="69" t="s">
        <v>4251</v>
      </c>
      <c r="H1656" s="426">
        <v>600</v>
      </c>
      <c r="I1656" s="426">
        <v>480</v>
      </c>
      <c r="J1656" s="426">
        <v>420</v>
      </c>
      <c r="K1656" s="424" t="s">
        <v>88</v>
      </c>
      <c r="L1656" s="85"/>
    </row>
    <row r="1657" s="341" customFormat="1" ht="32.4" spans="1:12">
      <c r="A1657" s="43" t="s">
        <v>4279</v>
      </c>
      <c r="B1657" s="43" t="s">
        <v>4280</v>
      </c>
      <c r="C1657" s="69" t="s">
        <v>4281</v>
      </c>
      <c r="D1657" s="68" t="s">
        <v>16</v>
      </c>
      <c r="E1657" s="68" t="s">
        <v>4250</v>
      </c>
      <c r="F1657" s="68" t="s">
        <v>34</v>
      </c>
      <c r="G1657" s="69" t="s">
        <v>4251</v>
      </c>
      <c r="H1657" s="426">
        <v>600</v>
      </c>
      <c r="I1657" s="426">
        <v>480</v>
      </c>
      <c r="J1657" s="426">
        <v>420</v>
      </c>
      <c r="K1657" s="424" t="s">
        <v>88</v>
      </c>
      <c r="L1657" s="85"/>
    </row>
    <row r="1658" s="341" customFormat="1" spans="1:12">
      <c r="A1658" s="43" t="s">
        <v>4282</v>
      </c>
      <c r="B1658" s="43" t="s">
        <v>4283</v>
      </c>
      <c r="C1658" s="69" t="s">
        <v>16</v>
      </c>
      <c r="D1658" s="68" t="s">
        <v>16</v>
      </c>
      <c r="E1658" s="68" t="s">
        <v>16</v>
      </c>
      <c r="F1658" s="68"/>
      <c r="G1658" s="69" t="s">
        <v>16</v>
      </c>
      <c r="H1658" s="426" t="s">
        <v>16</v>
      </c>
      <c r="I1658" s="426" t="s">
        <v>16</v>
      </c>
      <c r="J1658" s="426" t="s">
        <v>16</v>
      </c>
      <c r="K1658" s="424"/>
      <c r="L1658" s="85"/>
    </row>
    <row r="1659" s="341" customFormat="1" ht="49.2" spans="1:12">
      <c r="A1659" s="43" t="s">
        <v>4284</v>
      </c>
      <c r="B1659" s="43" t="s">
        <v>4285</v>
      </c>
      <c r="C1659" s="69" t="s">
        <v>4286</v>
      </c>
      <c r="D1659" s="68" t="s">
        <v>16</v>
      </c>
      <c r="E1659" s="68" t="s">
        <v>4250</v>
      </c>
      <c r="F1659" s="68" t="s">
        <v>34</v>
      </c>
      <c r="G1659" s="69" t="s">
        <v>16</v>
      </c>
      <c r="H1659" s="426">
        <v>600</v>
      </c>
      <c r="I1659" s="426">
        <v>480</v>
      </c>
      <c r="J1659" s="426">
        <v>420</v>
      </c>
      <c r="K1659" s="424" t="s">
        <v>88</v>
      </c>
      <c r="L1659" s="85"/>
    </row>
    <row r="1660" s="341" customFormat="1" ht="64.8" spans="1:12">
      <c r="A1660" s="43" t="s">
        <v>4287</v>
      </c>
      <c r="B1660" s="43" t="s">
        <v>4288</v>
      </c>
      <c r="C1660" s="69" t="s">
        <v>4289</v>
      </c>
      <c r="D1660" s="68" t="s">
        <v>16</v>
      </c>
      <c r="E1660" s="68" t="s">
        <v>4250</v>
      </c>
      <c r="F1660" s="68" t="s">
        <v>34</v>
      </c>
      <c r="G1660" s="69" t="s">
        <v>16</v>
      </c>
      <c r="H1660" s="426">
        <v>600</v>
      </c>
      <c r="I1660" s="426">
        <v>480</v>
      </c>
      <c r="J1660" s="426">
        <v>420</v>
      </c>
      <c r="K1660" s="424" t="s">
        <v>88</v>
      </c>
      <c r="L1660" s="85"/>
    </row>
    <row r="1661" s="341" customFormat="1" ht="48" spans="1:12">
      <c r="A1661" s="43" t="s">
        <v>4290</v>
      </c>
      <c r="B1661" s="43" t="s">
        <v>4291</v>
      </c>
      <c r="C1661" s="69" t="s">
        <v>4292</v>
      </c>
      <c r="D1661" s="68" t="s">
        <v>16</v>
      </c>
      <c r="E1661" s="68" t="s">
        <v>4250</v>
      </c>
      <c r="F1661" s="68" t="s">
        <v>34</v>
      </c>
      <c r="G1661" s="69" t="s">
        <v>16</v>
      </c>
      <c r="H1661" s="426">
        <v>500</v>
      </c>
      <c r="I1661" s="426">
        <v>400</v>
      </c>
      <c r="J1661" s="426">
        <v>350</v>
      </c>
      <c r="K1661" s="424" t="s">
        <v>88</v>
      </c>
      <c r="L1661" s="85"/>
    </row>
    <row r="1662" s="341" customFormat="1" spans="1:12">
      <c r="A1662" s="43" t="s">
        <v>4293</v>
      </c>
      <c r="B1662" s="43" t="s">
        <v>4294</v>
      </c>
      <c r="C1662" s="69" t="s">
        <v>16</v>
      </c>
      <c r="D1662" s="68" t="s">
        <v>16</v>
      </c>
      <c r="E1662" s="68" t="s">
        <v>16</v>
      </c>
      <c r="F1662" s="68"/>
      <c r="G1662" s="69" t="s">
        <v>16</v>
      </c>
      <c r="H1662" s="426" t="s">
        <v>16</v>
      </c>
      <c r="I1662" s="426" t="s">
        <v>16</v>
      </c>
      <c r="J1662" s="426" t="s">
        <v>16</v>
      </c>
      <c r="K1662" s="424"/>
      <c r="L1662" s="85"/>
    </row>
    <row r="1663" s="341" customFormat="1" ht="48" spans="1:12">
      <c r="A1663" s="43" t="s">
        <v>4295</v>
      </c>
      <c r="B1663" s="43" t="s">
        <v>4296</v>
      </c>
      <c r="C1663" s="69" t="s">
        <v>4297</v>
      </c>
      <c r="D1663" s="68" t="s">
        <v>16</v>
      </c>
      <c r="E1663" s="68" t="s">
        <v>4250</v>
      </c>
      <c r="F1663" s="68" t="s">
        <v>34</v>
      </c>
      <c r="G1663" s="69" t="s">
        <v>4251</v>
      </c>
      <c r="H1663" s="426">
        <v>400</v>
      </c>
      <c r="I1663" s="426">
        <v>320</v>
      </c>
      <c r="J1663" s="426">
        <v>280</v>
      </c>
      <c r="K1663" s="424" t="s">
        <v>88</v>
      </c>
      <c r="L1663" s="85"/>
    </row>
    <row r="1664" s="341" customFormat="1" ht="63.6" spans="1:12">
      <c r="A1664" s="43" t="s">
        <v>4298</v>
      </c>
      <c r="B1664" s="43" t="s">
        <v>4299</v>
      </c>
      <c r="C1664" s="69" t="s">
        <v>4300</v>
      </c>
      <c r="D1664" s="68" t="s">
        <v>16</v>
      </c>
      <c r="E1664" s="68" t="s">
        <v>4250</v>
      </c>
      <c r="F1664" s="68" t="s">
        <v>34</v>
      </c>
      <c r="G1664" s="69" t="s">
        <v>16</v>
      </c>
      <c r="H1664" s="426">
        <v>400</v>
      </c>
      <c r="I1664" s="426">
        <v>320</v>
      </c>
      <c r="J1664" s="426">
        <v>280</v>
      </c>
      <c r="K1664" s="424" t="s">
        <v>88</v>
      </c>
      <c r="L1664" s="85"/>
    </row>
    <row r="1665" s="341" customFormat="1" spans="1:12">
      <c r="A1665" s="43" t="s">
        <v>4301</v>
      </c>
      <c r="B1665" s="43" t="s">
        <v>4302</v>
      </c>
      <c r="C1665" s="69" t="s">
        <v>16</v>
      </c>
      <c r="D1665" s="68" t="s">
        <v>16</v>
      </c>
      <c r="E1665" s="68" t="s">
        <v>16</v>
      </c>
      <c r="F1665" s="68"/>
      <c r="G1665" s="69" t="s">
        <v>16</v>
      </c>
      <c r="H1665" s="426" t="s">
        <v>16</v>
      </c>
      <c r="I1665" s="426" t="s">
        <v>16</v>
      </c>
      <c r="J1665" s="426" t="s">
        <v>16</v>
      </c>
      <c r="K1665" s="424"/>
      <c r="L1665" s="85"/>
    </row>
    <row r="1666" s="341" customFormat="1" ht="49.2" spans="1:12">
      <c r="A1666" s="43" t="s">
        <v>4303</v>
      </c>
      <c r="B1666" s="43" t="s">
        <v>4304</v>
      </c>
      <c r="C1666" s="69" t="s">
        <v>4305</v>
      </c>
      <c r="D1666" s="68" t="s">
        <v>16</v>
      </c>
      <c r="E1666" s="68" t="s">
        <v>4250</v>
      </c>
      <c r="F1666" s="68" t="s">
        <v>34</v>
      </c>
      <c r="G1666" s="69" t="s">
        <v>16</v>
      </c>
      <c r="H1666" s="426">
        <v>300</v>
      </c>
      <c r="I1666" s="426">
        <v>240</v>
      </c>
      <c r="J1666" s="426">
        <v>210</v>
      </c>
      <c r="K1666" s="424" t="s">
        <v>88</v>
      </c>
      <c r="L1666" s="85"/>
    </row>
    <row r="1667" s="341" customFormat="1" ht="49.2" spans="1:12">
      <c r="A1667" s="43" t="s">
        <v>4306</v>
      </c>
      <c r="B1667" s="43" t="s">
        <v>4307</v>
      </c>
      <c r="C1667" s="69" t="s">
        <v>4308</v>
      </c>
      <c r="D1667" s="68" t="s">
        <v>16</v>
      </c>
      <c r="E1667" s="68" t="s">
        <v>4250</v>
      </c>
      <c r="F1667" s="68" t="s">
        <v>34</v>
      </c>
      <c r="G1667" s="69" t="s">
        <v>16</v>
      </c>
      <c r="H1667" s="426">
        <v>400</v>
      </c>
      <c r="I1667" s="426">
        <v>320</v>
      </c>
      <c r="J1667" s="426">
        <v>280</v>
      </c>
      <c r="K1667" s="424" t="s">
        <v>88</v>
      </c>
      <c r="L1667" s="85"/>
    </row>
    <row r="1668" s="341" customFormat="1" spans="1:12">
      <c r="A1668" s="43" t="s">
        <v>4309</v>
      </c>
      <c r="B1668" s="43" t="s">
        <v>4310</v>
      </c>
      <c r="C1668" s="69" t="s">
        <v>16</v>
      </c>
      <c r="D1668" s="68" t="s">
        <v>16</v>
      </c>
      <c r="E1668" s="68" t="s">
        <v>16</v>
      </c>
      <c r="F1668" s="68"/>
      <c r="G1668" s="69" t="s">
        <v>16</v>
      </c>
      <c r="H1668" s="426" t="s">
        <v>16</v>
      </c>
      <c r="I1668" s="426" t="s">
        <v>16</v>
      </c>
      <c r="J1668" s="426" t="s">
        <v>16</v>
      </c>
      <c r="K1668" s="424"/>
      <c r="L1668" s="85"/>
    </row>
    <row r="1669" s="341" customFormat="1" ht="48" spans="1:12">
      <c r="A1669" s="43" t="s">
        <v>4311</v>
      </c>
      <c r="B1669" s="43" t="s">
        <v>4312</v>
      </c>
      <c r="C1669" s="69" t="s">
        <v>4313</v>
      </c>
      <c r="D1669" s="68" t="s">
        <v>75</v>
      </c>
      <c r="E1669" s="68" t="s">
        <v>4250</v>
      </c>
      <c r="F1669" s="68" t="s">
        <v>34</v>
      </c>
      <c r="G1669" s="69" t="s">
        <v>16</v>
      </c>
      <c r="H1669" s="426">
        <v>400</v>
      </c>
      <c r="I1669" s="426">
        <v>320</v>
      </c>
      <c r="J1669" s="426">
        <v>280</v>
      </c>
      <c r="K1669" s="424" t="s">
        <v>88</v>
      </c>
      <c r="L1669" s="85"/>
    </row>
    <row r="1670" s="341" customFormat="1" ht="49.2" spans="1:12">
      <c r="A1670" s="43" t="s">
        <v>4314</v>
      </c>
      <c r="B1670" s="43" t="s">
        <v>4315</v>
      </c>
      <c r="C1670" s="69" t="s">
        <v>4316</v>
      </c>
      <c r="D1670" s="68" t="s">
        <v>16</v>
      </c>
      <c r="E1670" s="68" t="s">
        <v>4250</v>
      </c>
      <c r="F1670" s="68" t="s">
        <v>34</v>
      </c>
      <c r="G1670" s="69" t="s">
        <v>4251</v>
      </c>
      <c r="H1670" s="426">
        <v>300</v>
      </c>
      <c r="I1670" s="426">
        <v>240</v>
      </c>
      <c r="J1670" s="426">
        <v>210</v>
      </c>
      <c r="K1670" s="424" t="s">
        <v>88</v>
      </c>
      <c r="L1670" s="85"/>
    </row>
    <row r="1671" s="341" customFormat="1" spans="1:12">
      <c r="A1671" s="43" t="s">
        <v>4317</v>
      </c>
      <c r="B1671" s="43" t="s">
        <v>4318</v>
      </c>
      <c r="C1671" s="69" t="s">
        <v>16</v>
      </c>
      <c r="D1671" s="68" t="s">
        <v>16</v>
      </c>
      <c r="E1671" s="68" t="s">
        <v>16</v>
      </c>
      <c r="F1671" s="68"/>
      <c r="G1671" s="69" t="s">
        <v>16</v>
      </c>
      <c r="H1671" s="426" t="s">
        <v>16</v>
      </c>
      <c r="I1671" s="426" t="s">
        <v>16</v>
      </c>
      <c r="J1671" s="426" t="s">
        <v>16</v>
      </c>
      <c r="K1671" s="424"/>
      <c r="L1671" s="85"/>
    </row>
    <row r="1672" s="341" customFormat="1" ht="63.6" spans="1:12">
      <c r="A1672" s="43" t="s">
        <v>4319</v>
      </c>
      <c r="B1672" s="43" t="s">
        <v>4320</v>
      </c>
      <c r="C1672" s="69" t="s">
        <v>4321</v>
      </c>
      <c r="D1672" s="68" t="s">
        <v>16</v>
      </c>
      <c r="E1672" s="68" t="s">
        <v>4250</v>
      </c>
      <c r="F1672" s="68" t="s">
        <v>34</v>
      </c>
      <c r="G1672" s="69" t="s">
        <v>4251</v>
      </c>
      <c r="H1672" s="426">
        <v>400</v>
      </c>
      <c r="I1672" s="426">
        <v>320</v>
      </c>
      <c r="J1672" s="426">
        <v>280</v>
      </c>
      <c r="K1672" s="424" t="s">
        <v>88</v>
      </c>
      <c r="L1672" s="85"/>
    </row>
    <row r="1673" s="341" customFormat="1" spans="1:12">
      <c r="A1673" s="43" t="s">
        <v>4322</v>
      </c>
      <c r="B1673" s="43" t="s">
        <v>3341</v>
      </c>
      <c r="C1673" s="69" t="s">
        <v>16</v>
      </c>
      <c r="D1673" s="68" t="s">
        <v>16</v>
      </c>
      <c r="E1673" s="68" t="s">
        <v>16</v>
      </c>
      <c r="F1673" s="68"/>
      <c r="G1673" s="69" t="s">
        <v>16</v>
      </c>
      <c r="H1673" s="426" t="s">
        <v>16</v>
      </c>
      <c r="I1673" s="426" t="s">
        <v>16</v>
      </c>
      <c r="J1673" s="426" t="s">
        <v>16</v>
      </c>
      <c r="K1673" s="424"/>
      <c r="L1673" s="85"/>
    </row>
    <row r="1674" s="341" customFormat="1" ht="31.2" spans="1:12">
      <c r="A1674" s="43" t="s">
        <v>4323</v>
      </c>
      <c r="B1674" s="43" t="s">
        <v>4324</v>
      </c>
      <c r="C1674" s="69" t="s">
        <v>4325</v>
      </c>
      <c r="D1674" s="68" t="s">
        <v>16</v>
      </c>
      <c r="E1674" s="68" t="s">
        <v>16</v>
      </c>
      <c r="F1674" s="68" t="s">
        <v>3087</v>
      </c>
      <c r="G1674" s="69" t="s">
        <v>16</v>
      </c>
      <c r="H1674" s="426">
        <v>50</v>
      </c>
      <c r="I1674" s="426">
        <v>40</v>
      </c>
      <c r="J1674" s="426">
        <v>35</v>
      </c>
      <c r="K1674" s="451" t="s">
        <v>88</v>
      </c>
      <c r="L1674" s="85"/>
    </row>
    <row r="1675" s="341" customFormat="1" spans="1:12">
      <c r="A1675" s="43" t="s">
        <v>4326</v>
      </c>
      <c r="B1675" s="43" t="s">
        <v>4327</v>
      </c>
      <c r="C1675" s="69" t="s">
        <v>16</v>
      </c>
      <c r="D1675" s="68" t="s">
        <v>16</v>
      </c>
      <c r="E1675" s="68" t="s">
        <v>16</v>
      </c>
      <c r="F1675" s="68"/>
      <c r="G1675" s="69" t="s">
        <v>16</v>
      </c>
      <c r="H1675" s="426" t="s">
        <v>16</v>
      </c>
      <c r="I1675" s="426" t="s">
        <v>16</v>
      </c>
      <c r="J1675" s="426" t="s">
        <v>16</v>
      </c>
      <c r="K1675" s="424"/>
      <c r="L1675" s="85"/>
    </row>
    <row r="1676" s="341" customFormat="1" spans="1:12">
      <c r="A1676" s="43" t="s">
        <v>4328</v>
      </c>
      <c r="B1676" s="43" t="s">
        <v>4329</v>
      </c>
      <c r="C1676" s="69" t="s">
        <v>16</v>
      </c>
      <c r="D1676" s="68" t="s">
        <v>16</v>
      </c>
      <c r="E1676" s="68" t="s">
        <v>16</v>
      </c>
      <c r="F1676" s="68"/>
      <c r="G1676" s="69" t="s">
        <v>16</v>
      </c>
      <c r="H1676" s="426" t="s">
        <v>16</v>
      </c>
      <c r="I1676" s="426" t="s">
        <v>16</v>
      </c>
      <c r="J1676" s="426" t="s">
        <v>16</v>
      </c>
      <c r="K1676" s="424"/>
      <c r="L1676" s="85"/>
    </row>
    <row r="1677" s="341" customFormat="1" ht="64.8" spans="1:12">
      <c r="A1677" s="43" t="s">
        <v>4330</v>
      </c>
      <c r="B1677" s="43" t="s">
        <v>4331</v>
      </c>
      <c r="C1677" s="69" t="s">
        <v>4332</v>
      </c>
      <c r="D1677" s="68" t="s">
        <v>3295</v>
      </c>
      <c r="E1677" s="68" t="s">
        <v>4333</v>
      </c>
      <c r="F1677" s="68" t="s">
        <v>34</v>
      </c>
      <c r="G1677" s="69" t="s">
        <v>16</v>
      </c>
      <c r="H1677" s="426">
        <v>2000</v>
      </c>
      <c r="I1677" s="426">
        <v>1600</v>
      </c>
      <c r="J1677" s="426">
        <v>1400</v>
      </c>
      <c r="K1677" s="424" t="s">
        <v>88</v>
      </c>
      <c r="L1677" s="85"/>
    </row>
    <row r="1678" s="341" customFormat="1" spans="1:12">
      <c r="A1678" s="43" t="s">
        <v>4334</v>
      </c>
      <c r="B1678" s="43" t="s">
        <v>3144</v>
      </c>
      <c r="C1678" s="69" t="s">
        <v>16</v>
      </c>
      <c r="D1678" s="68" t="s">
        <v>16</v>
      </c>
      <c r="E1678" s="68" t="s">
        <v>16</v>
      </c>
      <c r="F1678" s="68"/>
      <c r="G1678" s="69" t="s">
        <v>16</v>
      </c>
      <c r="H1678" s="426" t="s">
        <v>16</v>
      </c>
      <c r="I1678" s="426" t="s">
        <v>16</v>
      </c>
      <c r="J1678" s="426" t="s">
        <v>16</v>
      </c>
      <c r="K1678" s="424"/>
      <c r="L1678" s="85"/>
    </row>
    <row r="1679" s="341" customFormat="1" ht="78" spans="1:12">
      <c r="A1679" s="43" t="s">
        <v>4335</v>
      </c>
      <c r="B1679" s="43" t="s">
        <v>4336</v>
      </c>
      <c r="C1679" s="69" t="s">
        <v>4337</v>
      </c>
      <c r="D1679" s="68" t="s">
        <v>4338</v>
      </c>
      <c r="E1679" s="68" t="s">
        <v>16</v>
      </c>
      <c r="F1679" s="68" t="s">
        <v>34</v>
      </c>
      <c r="G1679" s="69" t="s">
        <v>16</v>
      </c>
      <c r="H1679" s="426">
        <v>2300</v>
      </c>
      <c r="I1679" s="426">
        <v>1840</v>
      </c>
      <c r="J1679" s="426">
        <v>1610</v>
      </c>
      <c r="K1679" s="424" t="s">
        <v>44</v>
      </c>
      <c r="L1679" s="85"/>
    </row>
    <row r="1680" s="341" customFormat="1" ht="49.2" spans="1:12">
      <c r="A1680" s="43" t="s">
        <v>4339</v>
      </c>
      <c r="B1680" s="43" t="s">
        <v>4340</v>
      </c>
      <c r="C1680" s="69" t="s">
        <v>4341</v>
      </c>
      <c r="D1680" s="68" t="s">
        <v>4342</v>
      </c>
      <c r="E1680" s="68" t="s">
        <v>16</v>
      </c>
      <c r="F1680" s="68" t="s">
        <v>34</v>
      </c>
      <c r="G1680" s="69" t="s">
        <v>16</v>
      </c>
      <c r="H1680" s="439">
        <v>300</v>
      </c>
      <c r="I1680" s="439">
        <v>240</v>
      </c>
      <c r="J1680" s="425">
        <v>210</v>
      </c>
      <c r="K1680" s="424" t="s">
        <v>77</v>
      </c>
      <c r="L1680" s="85"/>
    </row>
    <row r="1681" s="341" customFormat="1" spans="1:12">
      <c r="A1681" s="43" t="s">
        <v>4343</v>
      </c>
      <c r="B1681" s="43" t="s">
        <v>3146</v>
      </c>
      <c r="C1681" s="69" t="s">
        <v>16</v>
      </c>
      <c r="D1681" s="68" t="s">
        <v>16</v>
      </c>
      <c r="E1681" s="68" t="s">
        <v>16</v>
      </c>
      <c r="F1681" s="68"/>
      <c r="G1681" s="69" t="s">
        <v>16</v>
      </c>
      <c r="H1681" s="426" t="s">
        <v>16</v>
      </c>
      <c r="I1681" s="426" t="s">
        <v>16</v>
      </c>
      <c r="J1681" s="426" t="s">
        <v>16</v>
      </c>
      <c r="K1681" s="424"/>
      <c r="L1681" s="85"/>
    </row>
    <row r="1682" s="341" customFormat="1" ht="78" spans="1:12">
      <c r="A1682" s="43" t="s">
        <v>4344</v>
      </c>
      <c r="B1682" s="43" t="s">
        <v>4345</v>
      </c>
      <c r="C1682" s="69" t="s">
        <v>4346</v>
      </c>
      <c r="D1682" s="68" t="s">
        <v>4338</v>
      </c>
      <c r="E1682" s="68" t="s">
        <v>16</v>
      </c>
      <c r="F1682" s="68" t="s">
        <v>34</v>
      </c>
      <c r="G1682" s="69" t="s">
        <v>147</v>
      </c>
      <c r="H1682" s="426">
        <v>1300</v>
      </c>
      <c r="I1682" s="426">
        <v>1040</v>
      </c>
      <c r="J1682" s="426">
        <v>910</v>
      </c>
      <c r="K1682" s="424" t="s">
        <v>44</v>
      </c>
      <c r="L1682" s="85"/>
    </row>
    <row r="1683" s="341" customFormat="1" spans="1:12">
      <c r="A1683" s="43" t="s">
        <v>4347</v>
      </c>
      <c r="B1683" s="43" t="s">
        <v>3148</v>
      </c>
      <c r="C1683" s="69" t="s">
        <v>16</v>
      </c>
      <c r="D1683" s="68" t="s">
        <v>16</v>
      </c>
      <c r="E1683" s="68" t="s">
        <v>16</v>
      </c>
      <c r="F1683" s="68"/>
      <c r="G1683" s="69" t="s">
        <v>16</v>
      </c>
      <c r="H1683" s="426" t="s">
        <v>16</v>
      </c>
      <c r="I1683" s="426" t="s">
        <v>16</v>
      </c>
      <c r="J1683" s="426" t="s">
        <v>16</v>
      </c>
      <c r="K1683" s="424"/>
      <c r="L1683" s="85"/>
    </row>
    <row r="1684" s="341" customFormat="1" ht="78" spans="1:12">
      <c r="A1684" s="43" t="s">
        <v>4348</v>
      </c>
      <c r="B1684" s="43" t="s">
        <v>4349</v>
      </c>
      <c r="C1684" s="69" t="s">
        <v>4350</v>
      </c>
      <c r="D1684" s="68" t="s">
        <v>75</v>
      </c>
      <c r="E1684" s="68" t="s">
        <v>4351</v>
      </c>
      <c r="F1684" s="68" t="s">
        <v>34</v>
      </c>
      <c r="G1684" s="69" t="s">
        <v>16</v>
      </c>
      <c r="H1684" s="426">
        <v>3</v>
      </c>
      <c r="I1684" s="426">
        <v>3</v>
      </c>
      <c r="J1684" s="426">
        <v>3</v>
      </c>
      <c r="K1684" s="424" t="s">
        <v>77</v>
      </c>
      <c r="L1684" s="85"/>
    </row>
    <row r="1685" s="341" customFormat="1" spans="1:12">
      <c r="A1685" s="43" t="s">
        <v>4352</v>
      </c>
      <c r="B1685" s="43" t="s">
        <v>3150</v>
      </c>
      <c r="C1685" s="69" t="s">
        <v>16</v>
      </c>
      <c r="D1685" s="68" t="s">
        <v>16</v>
      </c>
      <c r="E1685" s="68" t="s">
        <v>16</v>
      </c>
      <c r="F1685" s="68"/>
      <c r="G1685" s="69" t="s">
        <v>16</v>
      </c>
      <c r="H1685" s="426" t="s">
        <v>16</v>
      </c>
      <c r="I1685" s="426" t="s">
        <v>16</v>
      </c>
      <c r="J1685" s="426" t="s">
        <v>16</v>
      </c>
      <c r="K1685" s="424"/>
      <c r="L1685" s="85"/>
    </row>
    <row r="1686" s="341" customFormat="1" spans="1:12">
      <c r="A1686" s="43" t="s">
        <v>4353</v>
      </c>
      <c r="B1686" s="43" t="s">
        <v>4354</v>
      </c>
      <c r="C1686" s="69" t="s">
        <v>16</v>
      </c>
      <c r="D1686" s="68" t="s">
        <v>16</v>
      </c>
      <c r="E1686" s="68" t="s">
        <v>16</v>
      </c>
      <c r="F1686" s="68"/>
      <c r="G1686" s="69" t="s">
        <v>16</v>
      </c>
      <c r="H1686" s="426" t="s">
        <v>16</v>
      </c>
      <c r="I1686" s="426" t="s">
        <v>16</v>
      </c>
      <c r="J1686" s="426" t="s">
        <v>16</v>
      </c>
      <c r="K1686" s="424"/>
      <c r="L1686" s="85"/>
    </row>
    <row r="1687" s="341" customFormat="1" spans="1:12">
      <c r="A1687" s="43" t="s">
        <v>4355</v>
      </c>
      <c r="B1687" s="43" t="s">
        <v>4356</v>
      </c>
      <c r="C1687" s="69" t="s">
        <v>16</v>
      </c>
      <c r="D1687" s="68" t="s">
        <v>16</v>
      </c>
      <c r="E1687" s="68" t="s">
        <v>16</v>
      </c>
      <c r="F1687" s="68"/>
      <c r="G1687" s="69" t="s">
        <v>16</v>
      </c>
      <c r="H1687" s="426" t="s">
        <v>16</v>
      </c>
      <c r="I1687" s="426" t="s">
        <v>16</v>
      </c>
      <c r="J1687" s="426" t="s">
        <v>16</v>
      </c>
      <c r="K1687" s="424"/>
      <c r="L1687" s="85"/>
    </row>
    <row r="1688" s="341" customFormat="1" spans="1:12">
      <c r="A1688" s="43" t="s">
        <v>4357</v>
      </c>
      <c r="B1688" s="43" t="s">
        <v>4358</v>
      </c>
      <c r="C1688" s="69" t="s">
        <v>16</v>
      </c>
      <c r="D1688" s="68" t="s">
        <v>16</v>
      </c>
      <c r="E1688" s="68" t="s">
        <v>16</v>
      </c>
      <c r="F1688" s="68"/>
      <c r="G1688" s="69" t="s">
        <v>16</v>
      </c>
      <c r="H1688" s="426" t="s">
        <v>16</v>
      </c>
      <c r="I1688" s="426" t="s">
        <v>16</v>
      </c>
      <c r="J1688" s="426" t="s">
        <v>16</v>
      </c>
      <c r="K1688" s="424"/>
      <c r="L1688" s="85"/>
    </row>
    <row r="1689" s="341" customFormat="1" spans="1:12">
      <c r="A1689" s="43" t="s">
        <v>4359</v>
      </c>
      <c r="B1689" s="43" t="s">
        <v>4360</v>
      </c>
      <c r="C1689" s="69" t="s">
        <v>16</v>
      </c>
      <c r="D1689" s="68" t="s">
        <v>16</v>
      </c>
      <c r="E1689" s="68" t="s">
        <v>16</v>
      </c>
      <c r="F1689" s="68"/>
      <c r="G1689" s="69" t="s">
        <v>16</v>
      </c>
      <c r="H1689" s="426" t="s">
        <v>16</v>
      </c>
      <c r="I1689" s="426" t="s">
        <v>16</v>
      </c>
      <c r="J1689" s="426" t="s">
        <v>16</v>
      </c>
      <c r="K1689" s="424"/>
      <c r="L1689" s="85"/>
    </row>
    <row r="1690" s="341" customFormat="1" spans="1:12">
      <c r="A1690" s="43" t="s">
        <v>4361</v>
      </c>
      <c r="B1690" s="43" t="s">
        <v>4362</v>
      </c>
      <c r="C1690" s="69" t="s">
        <v>16</v>
      </c>
      <c r="D1690" s="68" t="s">
        <v>16</v>
      </c>
      <c r="E1690" s="68" t="s">
        <v>16</v>
      </c>
      <c r="F1690" s="68"/>
      <c r="G1690" s="69" t="s">
        <v>16</v>
      </c>
      <c r="H1690" s="426" t="s">
        <v>16</v>
      </c>
      <c r="I1690" s="426" t="s">
        <v>16</v>
      </c>
      <c r="J1690" s="426" t="s">
        <v>16</v>
      </c>
      <c r="K1690" s="424"/>
      <c r="L1690" s="85"/>
    </row>
    <row r="1691" s="341" customFormat="1" spans="1:12">
      <c r="A1691" s="43" t="s">
        <v>4363</v>
      </c>
      <c r="B1691" s="43" t="s">
        <v>4364</v>
      </c>
      <c r="C1691" s="69" t="s">
        <v>16</v>
      </c>
      <c r="D1691" s="68" t="s">
        <v>16</v>
      </c>
      <c r="E1691" s="68" t="s">
        <v>16</v>
      </c>
      <c r="F1691" s="68"/>
      <c r="G1691" s="69" t="s">
        <v>16</v>
      </c>
      <c r="H1691" s="426" t="s">
        <v>16</v>
      </c>
      <c r="I1691" s="426" t="s">
        <v>16</v>
      </c>
      <c r="J1691" s="426" t="s">
        <v>16</v>
      </c>
      <c r="K1691" s="424"/>
      <c r="L1691" s="85"/>
    </row>
    <row r="1692" s="341" customFormat="1" spans="1:12">
      <c r="A1692" s="43" t="s">
        <v>4365</v>
      </c>
      <c r="B1692" s="43" t="s">
        <v>4366</v>
      </c>
      <c r="C1692" s="69" t="s">
        <v>16</v>
      </c>
      <c r="D1692" s="68" t="s">
        <v>16</v>
      </c>
      <c r="E1692" s="69" t="s">
        <v>16</v>
      </c>
      <c r="F1692" s="68"/>
      <c r="G1692" s="69" t="s">
        <v>16</v>
      </c>
      <c r="H1692" s="426" t="s">
        <v>16</v>
      </c>
      <c r="I1692" s="426" t="s">
        <v>16</v>
      </c>
      <c r="J1692" s="426" t="s">
        <v>16</v>
      </c>
      <c r="K1692" s="424"/>
      <c r="L1692" s="85"/>
    </row>
    <row r="1693" s="341" customFormat="1" spans="1:12">
      <c r="A1693" s="43" t="s">
        <v>4367</v>
      </c>
      <c r="B1693" s="43" t="s">
        <v>4368</v>
      </c>
      <c r="C1693" s="69" t="s">
        <v>16</v>
      </c>
      <c r="D1693" s="68" t="s">
        <v>16</v>
      </c>
      <c r="E1693" s="69" t="s">
        <v>16</v>
      </c>
      <c r="F1693" s="68"/>
      <c r="G1693" s="69" t="s">
        <v>16</v>
      </c>
      <c r="H1693" s="426" t="s">
        <v>16</v>
      </c>
      <c r="I1693" s="426" t="s">
        <v>16</v>
      </c>
      <c r="J1693" s="426" t="s">
        <v>16</v>
      </c>
      <c r="K1693" s="424"/>
      <c r="L1693" s="85"/>
    </row>
    <row r="1694" s="341" customFormat="1" spans="1:12">
      <c r="A1694" s="43" t="s">
        <v>4369</v>
      </c>
      <c r="B1694" s="43" t="s">
        <v>4370</v>
      </c>
      <c r="C1694" s="69" t="s">
        <v>16</v>
      </c>
      <c r="D1694" s="68" t="s">
        <v>16</v>
      </c>
      <c r="E1694" s="69" t="s">
        <v>16</v>
      </c>
      <c r="F1694" s="68"/>
      <c r="G1694" s="69" t="s">
        <v>16</v>
      </c>
      <c r="H1694" s="426" t="s">
        <v>16</v>
      </c>
      <c r="I1694" s="426" t="s">
        <v>16</v>
      </c>
      <c r="J1694" s="426" t="s">
        <v>16</v>
      </c>
      <c r="K1694" s="424"/>
      <c r="L1694" s="85"/>
    </row>
    <row r="1695" s="341" customFormat="1" spans="1:12">
      <c r="A1695" s="43" t="s">
        <v>4371</v>
      </c>
      <c r="B1695" s="43" t="s">
        <v>4372</v>
      </c>
      <c r="C1695" s="69" t="s">
        <v>16</v>
      </c>
      <c r="D1695" s="68" t="s">
        <v>16</v>
      </c>
      <c r="E1695" s="69" t="s">
        <v>16</v>
      </c>
      <c r="F1695" s="68"/>
      <c r="G1695" s="69" t="s">
        <v>16</v>
      </c>
      <c r="H1695" s="426" t="s">
        <v>16</v>
      </c>
      <c r="I1695" s="426" t="s">
        <v>16</v>
      </c>
      <c r="J1695" s="426" t="s">
        <v>16</v>
      </c>
      <c r="K1695" s="424"/>
      <c r="L1695" s="85"/>
    </row>
    <row r="1696" s="341" customFormat="1" ht="32.4" spans="1:12">
      <c r="A1696" s="43" t="s">
        <v>4373</v>
      </c>
      <c r="B1696" s="43" t="s">
        <v>4374</v>
      </c>
      <c r="C1696" s="69" t="s">
        <v>4375</v>
      </c>
      <c r="D1696" s="68" t="s">
        <v>16</v>
      </c>
      <c r="E1696" s="69" t="s">
        <v>16</v>
      </c>
      <c r="F1696" s="68" t="s">
        <v>34</v>
      </c>
      <c r="G1696" s="69" t="s">
        <v>147</v>
      </c>
      <c r="H1696" s="426">
        <v>300</v>
      </c>
      <c r="I1696" s="426">
        <v>240</v>
      </c>
      <c r="J1696" s="426">
        <v>210</v>
      </c>
      <c r="K1696" s="424" t="s">
        <v>44</v>
      </c>
      <c r="L1696" s="85"/>
    </row>
    <row r="1697" s="341" customFormat="1" ht="31.2" spans="1:12">
      <c r="A1697" s="43" t="s">
        <v>4376</v>
      </c>
      <c r="B1697" s="43" t="s">
        <v>4377</v>
      </c>
      <c r="C1697" s="69" t="s">
        <v>4378</v>
      </c>
      <c r="D1697" s="68" t="s">
        <v>16</v>
      </c>
      <c r="E1697" s="69" t="s">
        <v>16</v>
      </c>
      <c r="F1697" s="68" t="s">
        <v>3070</v>
      </c>
      <c r="G1697" s="69" t="s">
        <v>16</v>
      </c>
      <c r="H1697" s="426">
        <v>1200</v>
      </c>
      <c r="I1697" s="426">
        <v>960</v>
      </c>
      <c r="J1697" s="426">
        <v>840</v>
      </c>
      <c r="K1697" s="424" t="s">
        <v>44</v>
      </c>
      <c r="L1697" s="85"/>
    </row>
    <row r="1698" s="341" customFormat="1" spans="1:12">
      <c r="A1698" s="43" t="s">
        <v>4379</v>
      </c>
      <c r="B1698" s="43" t="s">
        <v>4380</v>
      </c>
      <c r="C1698" s="69" t="s">
        <v>16</v>
      </c>
      <c r="D1698" s="68" t="s">
        <v>16</v>
      </c>
      <c r="E1698" s="69" t="s">
        <v>16</v>
      </c>
      <c r="F1698" s="68"/>
      <c r="G1698" s="69" t="s">
        <v>16</v>
      </c>
      <c r="H1698" s="426" t="s">
        <v>16</v>
      </c>
      <c r="I1698" s="426" t="s">
        <v>16</v>
      </c>
      <c r="J1698" s="426" t="s">
        <v>16</v>
      </c>
      <c r="K1698" s="424"/>
      <c r="L1698" s="85"/>
    </row>
    <row r="1699" s="341" customFormat="1" ht="32.4" spans="1:12">
      <c r="A1699" s="43" t="s">
        <v>4381</v>
      </c>
      <c r="B1699" s="43" t="s">
        <v>4382</v>
      </c>
      <c r="C1699" s="69" t="s">
        <v>4383</v>
      </c>
      <c r="D1699" s="68" t="s">
        <v>75</v>
      </c>
      <c r="E1699" s="69" t="s">
        <v>4384</v>
      </c>
      <c r="F1699" s="68" t="s">
        <v>3070</v>
      </c>
      <c r="G1699" s="69" t="s">
        <v>16</v>
      </c>
      <c r="H1699" s="426">
        <v>300</v>
      </c>
      <c r="I1699" s="426">
        <v>240</v>
      </c>
      <c r="J1699" s="426">
        <v>210</v>
      </c>
      <c r="K1699" s="424" t="s">
        <v>88</v>
      </c>
      <c r="L1699" s="85"/>
    </row>
    <row r="1700" s="341" customFormat="1" spans="1:12">
      <c r="A1700" s="43" t="s">
        <v>4385</v>
      </c>
      <c r="B1700" s="43" t="s">
        <v>4386</v>
      </c>
      <c r="C1700" s="69" t="s">
        <v>16</v>
      </c>
      <c r="D1700" s="68" t="s">
        <v>16</v>
      </c>
      <c r="E1700" s="69" t="s">
        <v>16</v>
      </c>
      <c r="F1700" s="68"/>
      <c r="G1700" s="69" t="s">
        <v>16</v>
      </c>
      <c r="H1700" s="426" t="s">
        <v>16</v>
      </c>
      <c r="I1700" s="426" t="s">
        <v>16</v>
      </c>
      <c r="J1700" s="426" t="s">
        <v>16</v>
      </c>
      <c r="K1700" s="424"/>
      <c r="L1700" s="85"/>
    </row>
    <row r="1701" s="341" customFormat="1" spans="1:12">
      <c r="A1701" s="43" t="s">
        <v>4387</v>
      </c>
      <c r="B1701" s="43" t="s">
        <v>4388</v>
      </c>
      <c r="C1701" s="69" t="s">
        <v>16</v>
      </c>
      <c r="D1701" s="68" t="s">
        <v>16</v>
      </c>
      <c r="E1701" s="69" t="s">
        <v>16</v>
      </c>
      <c r="F1701" s="68"/>
      <c r="G1701" s="69" t="s">
        <v>16</v>
      </c>
      <c r="H1701" s="426" t="s">
        <v>16</v>
      </c>
      <c r="I1701" s="426" t="s">
        <v>16</v>
      </c>
      <c r="J1701" s="426" t="s">
        <v>16</v>
      </c>
      <c r="K1701" s="424"/>
      <c r="L1701" s="85"/>
    </row>
    <row r="1702" s="341" customFormat="1" spans="1:12">
      <c r="A1702" s="43" t="s">
        <v>4389</v>
      </c>
      <c r="B1702" s="43" t="s">
        <v>4390</v>
      </c>
      <c r="C1702" s="69" t="s">
        <v>16</v>
      </c>
      <c r="D1702" s="68" t="s">
        <v>16</v>
      </c>
      <c r="E1702" s="69" t="s">
        <v>16</v>
      </c>
      <c r="F1702" s="68"/>
      <c r="G1702" s="69" t="s">
        <v>16</v>
      </c>
      <c r="H1702" s="426" t="s">
        <v>16</v>
      </c>
      <c r="I1702" s="426" t="s">
        <v>16</v>
      </c>
      <c r="J1702" s="426" t="s">
        <v>16</v>
      </c>
      <c r="K1702" s="424"/>
      <c r="L1702" s="85"/>
    </row>
    <row r="1703" s="341" customFormat="1" spans="1:12">
      <c r="A1703" s="43" t="s">
        <v>4391</v>
      </c>
      <c r="B1703" s="43" t="s">
        <v>4392</v>
      </c>
      <c r="C1703" s="69" t="s">
        <v>16</v>
      </c>
      <c r="D1703" s="68" t="s">
        <v>16</v>
      </c>
      <c r="E1703" s="69" t="s">
        <v>16</v>
      </c>
      <c r="F1703" s="68"/>
      <c r="G1703" s="69" t="s">
        <v>16</v>
      </c>
      <c r="H1703" s="426" t="s">
        <v>16</v>
      </c>
      <c r="I1703" s="426" t="s">
        <v>16</v>
      </c>
      <c r="J1703" s="426" t="s">
        <v>16</v>
      </c>
      <c r="K1703" s="424"/>
      <c r="L1703" s="85"/>
    </row>
    <row r="1704" s="341" customFormat="1" spans="1:12">
      <c r="A1704" s="43" t="s">
        <v>4393</v>
      </c>
      <c r="B1704" s="43" t="s">
        <v>4394</v>
      </c>
      <c r="C1704" s="69" t="s">
        <v>16</v>
      </c>
      <c r="D1704" s="68" t="s">
        <v>16</v>
      </c>
      <c r="E1704" s="69" t="s">
        <v>16</v>
      </c>
      <c r="F1704" s="68"/>
      <c r="G1704" s="69" t="s">
        <v>16</v>
      </c>
      <c r="H1704" s="426" t="s">
        <v>16</v>
      </c>
      <c r="I1704" s="426" t="s">
        <v>16</v>
      </c>
      <c r="J1704" s="426" t="s">
        <v>16</v>
      </c>
      <c r="K1704" s="424"/>
      <c r="L1704" s="85"/>
    </row>
    <row r="1705" s="341" customFormat="1" spans="1:12">
      <c r="A1705" s="43" t="s">
        <v>4395</v>
      </c>
      <c r="B1705" s="43" t="s">
        <v>4396</v>
      </c>
      <c r="C1705" s="69" t="s">
        <v>16</v>
      </c>
      <c r="D1705" s="68" t="s">
        <v>16</v>
      </c>
      <c r="E1705" s="69" t="s">
        <v>16</v>
      </c>
      <c r="F1705" s="68"/>
      <c r="G1705" s="69" t="s">
        <v>16</v>
      </c>
      <c r="H1705" s="426" t="s">
        <v>16</v>
      </c>
      <c r="I1705" s="426" t="s">
        <v>16</v>
      </c>
      <c r="J1705" s="426" t="s">
        <v>16</v>
      </c>
      <c r="K1705" s="424"/>
      <c r="L1705" s="85"/>
    </row>
    <row r="1706" s="341" customFormat="1" spans="1:12">
      <c r="A1706" s="43" t="s">
        <v>4397</v>
      </c>
      <c r="B1706" s="43" t="s">
        <v>4398</v>
      </c>
      <c r="C1706" s="69" t="s">
        <v>16</v>
      </c>
      <c r="D1706" s="68" t="s">
        <v>16</v>
      </c>
      <c r="E1706" s="69" t="s">
        <v>16</v>
      </c>
      <c r="F1706" s="68"/>
      <c r="G1706" s="69" t="s">
        <v>16</v>
      </c>
      <c r="H1706" s="426" t="s">
        <v>16</v>
      </c>
      <c r="I1706" s="426" t="s">
        <v>16</v>
      </c>
      <c r="J1706" s="426" t="s">
        <v>16</v>
      </c>
      <c r="K1706" s="424"/>
      <c r="L1706" s="85"/>
    </row>
    <row r="1707" s="341" customFormat="1" spans="1:12">
      <c r="A1707" s="43" t="s">
        <v>4399</v>
      </c>
      <c r="B1707" s="43" t="s">
        <v>4400</v>
      </c>
      <c r="C1707" s="69" t="s">
        <v>16</v>
      </c>
      <c r="D1707" s="68" t="s">
        <v>16</v>
      </c>
      <c r="E1707" s="69" t="s">
        <v>16</v>
      </c>
      <c r="F1707" s="68"/>
      <c r="G1707" s="69" t="s">
        <v>16</v>
      </c>
      <c r="H1707" s="426" t="s">
        <v>16</v>
      </c>
      <c r="I1707" s="426" t="s">
        <v>16</v>
      </c>
      <c r="J1707" s="426" t="s">
        <v>16</v>
      </c>
      <c r="K1707" s="424"/>
      <c r="L1707" s="85"/>
    </row>
    <row r="1708" s="341" customFormat="1" spans="1:12">
      <c r="A1708" s="43" t="s">
        <v>4401</v>
      </c>
      <c r="B1708" s="43" t="s">
        <v>3092</v>
      </c>
      <c r="C1708" s="69" t="s">
        <v>16</v>
      </c>
      <c r="D1708" s="68" t="s">
        <v>16</v>
      </c>
      <c r="E1708" s="69" t="s">
        <v>16</v>
      </c>
      <c r="F1708" s="68"/>
      <c r="G1708" s="69"/>
      <c r="H1708" s="426" t="s">
        <v>16</v>
      </c>
      <c r="I1708" s="426" t="s">
        <v>16</v>
      </c>
      <c r="J1708" s="426" t="s">
        <v>16</v>
      </c>
      <c r="K1708" s="424"/>
      <c r="L1708" s="85"/>
    </row>
    <row r="1709" s="341" customFormat="1" ht="49.2" spans="1:12">
      <c r="A1709" s="43" t="s">
        <v>4402</v>
      </c>
      <c r="B1709" s="43" t="s">
        <v>4403</v>
      </c>
      <c r="C1709" s="69" t="s">
        <v>4404</v>
      </c>
      <c r="D1709" s="68" t="s">
        <v>16</v>
      </c>
      <c r="E1709" s="69" t="s">
        <v>16</v>
      </c>
      <c r="F1709" s="68" t="s">
        <v>34</v>
      </c>
      <c r="G1709" s="69" t="s">
        <v>16</v>
      </c>
      <c r="H1709" s="426" t="s">
        <v>16</v>
      </c>
      <c r="I1709" s="426" t="s">
        <v>16</v>
      </c>
      <c r="J1709" s="426" t="s">
        <v>16</v>
      </c>
      <c r="K1709" s="424" t="s">
        <v>44</v>
      </c>
      <c r="L1709" s="85"/>
    </row>
    <row r="1710" s="341" customFormat="1" spans="1:12">
      <c r="A1710" s="43" t="s">
        <v>4405</v>
      </c>
      <c r="B1710" s="43" t="s">
        <v>4406</v>
      </c>
      <c r="C1710" s="69" t="s">
        <v>16</v>
      </c>
      <c r="D1710" s="68" t="s">
        <v>16</v>
      </c>
      <c r="E1710" s="69" t="s">
        <v>16</v>
      </c>
      <c r="F1710" s="68"/>
      <c r="G1710" s="69" t="s">
        <v>16</v>
      </c>
      <c r="H1710" s="426" t="s">
        <v>16</v>
      </c>
      <c r="I1710" s="426" t="s">
        <v>16</v>
      </c>
      <c r="J1710" s="426" t="s">
        <v>16</v>
      </c>
      <c r="K1710" s="424"/>
      <c r="L1710" s="85"/>
    </row>
    <row r="1711" s="341" customFormat="1" spans="1:12">
      <c r="A1711" s="43" t="s">
        <v>4407</v>
      </c>
      <c r="B1711" s="43" t="s">
        <v>4408</v>
      </c>
      <c r="C1711" s="69" t="s">
        <v>16</v>
      </c>
      <c r="D1711" s="68" t="s">
        <v>16</v>
      </c>
      <c r="E1711" s="69" t="s">
        <v>16</v>
      </c>
      <c r="F1711" s="68"/>
      <c r="G1711" s="69" t="s">
        <v>16</v>
      </c>
      <c r="H1711" s="426" t="s">
        <v>16</v>
      </c>
      <c r="I1711" s="426" t="s">
        <v>16</v>
      </c>
      <c r="J1711" s="426" t="s">
        <v>16</v>
      </c>
      <c r="K1711" s="424"/>
      <c r="L1711" s="85"/>
    </row>
    <row r="1712" s="341" customFormat="1" spans="1:12">
      <c r="A1712" s="43" t="s">
        <v>4409</v>
      </c>
      <c r="B1712" s="43" t="s">
        <v>4410</v>
      </c>
      <c r="C1712" s="69" t="s">
        <v>16</v>
      </c>
      <c r="D1712" s="68" t="s">
        <v>16</v>
      </c>
      <c r="E1712" s="69" t="s">
        <v>16</v>
      </c>
      <c r="F1712" s="68"/>
      <c r="G1712" s="69" t="s">
        <v>16</v>
      </c>
      <c r="H1712" s="426" t="s">
        <v>16</v>
      </c>
      <c r="I1712" s="426" t="s">
        <v>16</v>
      </c>
      <c r="J1712" s="426" t="s">
        <v>16</v>
      </c>
      <c r="K1712" s="424"/>
      <c r="L1712" s="85"/>
    </row>
    <row r="1713" s="341" customFormat="1" ht="46.8" spans="1:12">
      <c r="A1713" s="43" t="s">
        <v>4411</v>
      </c>
      <c r="B1713" s="43" t="s">
        <v>4412</v>
      </c>
      <c r="C1713" s="69" t="s">
        <v>4413</v>
      </c>
      <c r="D1713" s="68" t="s">
        <v>3258</v>
      </c>
      <c r="E1713" s="69" t="s">
        <v>3218</v>
      </c>
      <c r="F1713" s="68" t="s">
        <v>3070</v>
      </c>
      <c r="G1713" s="69" t="s">
        <v>16</v>
      </c>
      <c r="H1713" s="426">
        <v>320</v>
      </c>
      <c r="I1713" s="426">
        <v>260</v>
      </c>
      <c r="J1713" s="426">
        <v>220</v>
      </c>
      <c r="K1713" s="424" t="s">
        <v>77</v>
      </c>
      <c r="L1713" s="85"/>
    </row>
    <row r="1714" s="341" customFormat="1" ht="46.8" spans="1:12">
      <c r="A1714" s="43" t="s">
        <v>4414</v>
      </c>
      <c r="B1714" s="43" t="s">
        <v>4415</v>
      </c>
      <c r="C1714" s="69" t="s">
        <v>4416</v>
      </c>
      <c r="D1714" s="68" t="s">
        <v>3295</v>
      </c>
      <c r="E1714" s="69" t="s">
        <v>3218</v>
      </c>
      <c r="F1714" s="68" t="s">
        <v>3070</v>
      </c>
      <c r="G1714" s="69" t="s">
        <v>16</v>
      </c>
      <c r="H1714" s="426">
        <v>320</v>
      </c>
      <c r="I1714" s="426">
        <v>260</v>
      </c>
      <c r="J1714" s="426">
        <v>220</v>
      </c>
      <c r="K1714" s="424" t="s">
        <v>77</v>
      </c>
      <c r="L1714" s="85"/>
    </row>
    <row r="1715" s="341" customFormat="1" ht="31.2" spans="1:12">
      <c r="A1715" s="43" t="s">
        <v>4417</v>
      </c>
      <c r="B1715" s="43" t="s">
        <v>4418</v>
      </c>
      <c r="C1715" s="69" t="s">
        <v>4419</v>
      </c>
      <c r="D1715" s="68" t="s">
        <v>75</v>
      </c>
      <c r="E1715" s="69" t="s">
        <v>4420</v>
      </c>
      <c r="F1715" s="68" t="s">
        <v>3070</v>
      </c>
      <c r="G1715" s="69" t="s">
        <v>16</v>
      </c>
      <c r="H1715" s="426">
        <v>530</v>
      </c>
      <c r="I1715" s="426">
        <v>420</v>
      </c>
      <c r="J1715" s="426">
        <v>370</v>
      </c>
      <c r="K1715" s="424" t="s">
        <v>44</v>
      </c>
      <c r="L1715" s="85"/>
    </row>
    <row r="1716" s="341" customFormat="1" spans="1:12">
      <c r="A1716" s="43" t="s">
        <v>4421</v>
      </c>
      <c r="B1716" s="43" t="s">
        <v>4422</v>
      </c>
      <c r="C1716" s="69" t="s">
        <v>16</v>
      </c>
      <c r="D1716" s="68" t="s">
        <v>16</v>
      </c>
      <c r="E1716" s="69" t="s">
        <v>16</v>
      </c>
      <c r="F1716" s="68"/>
      <c r="G1716" s="69" t="s">
        <v>16</v>
      </c>
      <c r="H1716" s="426" t="s">
        <v>16</v>
      </c>
      <c r="I1716" s="426" t="s">
        <v>16</v>
      </c>
      <c r="J1716" s="426" t="s">
        <v>16</v>
      </c>
      <c r="K1716" s="424"/>
      <c r="L1716" s="85"/>
    </row>
    <row r="1717" s="341" customFormat="1" spans="1:12">
      <c r="A1717" s="43" t="s">
        <v>4423</v>
      </c>
      <c r="B1717" s="43" t="s">
        <v>4424</v>
      </c>
      <c r="C1717" s="69" t="s">
        <v>16</v>
      </c>
      <c r="D1717" s="68" t="s">
        <v>16</v>
      </c>
      <c r="E1717" s="69" t="s">
        <v>16</v>
      </c>
      <c r="F1717" s="68"/>
      <c r="G1717" s="69" t="s">
        <v>16</v>
      </c>
      <c r="H1717" s="426" t="s">
        <v>16</v>
      </c>
      <c r="I1717" s="426" t="s">
        <v>16</v>
      </c>
      <c r="J1717" s="426" t="s">
        <v>16</v>
      </c>
      <c r="K1717" s="424"/>
      <c r="L1717" s="85"/>
    </row>
    <row r="1718" s="341" customFormat="1" spans="1:12">
      <c r="A1718" s="43" t="s">
        <v>4425</v>
      </c>
      <c r="B1718" s="43" t="s">
        <v>4426</v>
      </c>
      <c r="C1718" s="69" t="s">
        <v>16</v>
      </c>
      <c r="D1718" s="68" t="s">
        <v>16</v>
      </c>
      <c r="E1718" s="69" t="s">
        <v>16</v>
      </c>
      <c r="F1718" s="68"/>
      <c r="G1718" s="69" t="s">
        <v>16</v>
      </c>
      <c r="H1718" s="426" t="s">
        <v>16</v>
      </c>
      <c r="I1718" s="426" t="s">
        <v>16</v>
      </c>
      <c r="J1718" s="426" t="s">
        <v>16</v>
      </c>
      <c r="K1718" s="424"/>
      <c r="L1718" s="85"/>
    </row>
    <row r="1719" s="341" customFormat="1" spans="1:12">
      <c r="A1719" s="43" t="s">
        <v>4427</v>
      </c>
      <c r="B1719" s="43" t="s">
        <v>4428</v>
      </c>
      <c r="C1719" s="69" t="s">
        <v>16</v>
      </c>
      <c r="D1719" s="68" t="s">
        <v>16</v>
      </c>
      <c r="E1719" s="69" t="s">
        <v>16</v>
      </c>
      <c r="F1719" s="68"/>
      <c r="G1719" s="69" t="s">
        <v>16</v>
      </c>
      <c r="H1719" s="426" t="s">
        <v>16</v>
      </c>
      <c r="I1719" s="426" t="s">
        <v>16</v>
      </c>
      <c r="J1719" s="426" t="s">
        <v>16</v>
      </c>
      <c r="K1719" s="424"/>
      <c r="L1719" s="85"/>
    </row>
    <row r="1720" s="341" customFormat="1" spans="1:12">
      <c r="A1720" s="43" t="s">
        <v>4429</v>
      </c>
      <c r="B1720" s="43" t="s">
        <v>4430</v>
      </c>
      <c r="C1720" s="69" t="s">
        <v>16</v>
      </c>
      <c r="D1720" s="68" t="s">
        <v>16</v>
      </c>
      <c r="E1720" s="69" t="s">
        <v>16</v>
      </c>
      <c r="F1720" s="68"/>
      <c r="G1720" s="69" t="s">
        <v>16</v>
      </c>
      <c r="H1720" s="426" t="s">
        <v>16</v>
      </c>
      <c r="I1720" s="426" t="s">
        <v>16</v>
      </c>
      <c r="J1720" s="426" t="s">
        <v>16</v>
      </c>
      <c r="K1720" s="424"/>
      <c r="L1720" s="85"/>
    </row>
    <row r="1721" s="341" customFormat="1" spans="1:12">
      <c r="A1721" s="43" t="s">
        <v>4431</v>
      </c>
      <c r="B1721" s="43" t="s">
        <v>4432</v>
      </c>
      <c r="C1721" s="69" t="s">
        <v>16</v>
      </c>
      <c r="D1721" s="68" t="s">
        <v>16</v>
      </c>
      <c r="E1721" s="69" t="s">
        <v>16</v>
      </c>
      <c r="F1721" s="68"/>
      <c r="G1721" s="69" t="s">
        <v>16</v>
      </c>
      <c r="H1721" s="426" t="s">
        <v>16</v>
      </c>
      <c r="I1721" s="426" t="s">
        <v>16</v>
      </c>
      <c r="J1721" s="426" t="s">
        <v>16</v>
      </c>
      <c r="K1721" s="424"/>
      <c r="L1721" s="85"/>
    </row>
    <row r="1722" s="341" customFormat="1" spans="1:12">
      <c r="A1722" s="43" t="s">
        <v>4433</v>
      </c>
      <c r="B1722" s="43" t="s">
        <v>4434</v>
      </c>
      <c r="C1722" s="69" t="s">
        <v>16</v>
      </c>
      <c r="D1722" s="68" t="s">
        <v>16</v>
      </c>
      <c r="E1722" s="69" t="s">
        <v>16</v>
      </c>
      <c r="F1722" s="68"/>
      <c r="G1722" s="69" t="s">
        <v>16</v>
      </c>
      <c r="H1722" s="426" t="s">
        <v>16</v>
      </c>
      <c r="I1722" s="426" t="s">
        <v>16</v>
      </c>
      <c r="J1722" s="426" t="s">
        <v>16</v>
      </c>
      <c r="K1722" s="424"/>
      <c r="L1722" s="85"/>
    </row>
    <row r="1723" s="341" customFormat="1" spans="1:12">
      <c r="A1723" s="43" t="s">
        <v>4435</v>
      </c>
      <c r="B1723" s="43" t="s">
        <v>4436</v>
      </c>
      <c r="C1723" s="69" t="s">
        <v>16</v>
      </c>
      <c r="D1723" s="68" t="s">
        <v>16</v>
      </c>
      <c r="E1723" s="69" t="s">
        <v>16</v>
      </c>
      <c r="F1723" s="68"/>
      <c r="G1723" s="69" t="s">
        <v>16</v>
      </c>
      <c r="H1723" s="426" t="s">
        <v>16</v>
      </c>
      <c r="I1723" s="426" t="s">
        <v>16</v>
      </c>
      <c r="J1723" s="426" t="s">
        <v>16</v>
      </c>
      <c r="K1723" s="424"/>
      <c r="L1723" s="85"/>
    </row>
    <row r="1724" s="341" customFormat="1" spans="1:12">
      <c r="A1724" s="43" t="s">
        <v>4437</v>
      </c>
      <c r="B1724" s="43" t="s">
        <v>4438</v>
      </c>
      <c r="C1724" s="69" t="s">
        <v>16</v>
      </c>
      <c r="D1724" s="68" t="s">
        <v>16</v>
      </c>
      <c r="E1724" s="69" t="s">
        <v>16</v>
      </c>
      <c r="F1724" s="68"/>
      <c r="G1724" s="69" t="s">
        <v>16</v>
      </c>
      <c r="H1724" s="426" t="s">
        <v>16</v>
      </c>
      <c r="I1724" s="426" t="s">
        <v>16</v>
      </c>
      <c r="J1724" s="426" t="s">
        <v>16</v>
      </c>
      <c r="K1724" s="424"/>
      <c r="L1724" s="85"/>
    </row>
    <row r="1725" s="341" customFormat="1" spans="1:12">
      <c r="A1725" s="43" t="s">
        <v>4439</v>
      </c>
      <c r="B1725" s="43" t="s">
        <v>4440</v>
      </c>
      <c r="C1725" s="69" t="s">
        <v>16</v>
      </c>
      <c r="D1725" s="68" t="s">
        <v>16</v>
      </c>
      <c r="E1725" s="69" t="s">
        <v>16</v>
      </c>
      <c r="F1725" s="68"/>
      <c r="G1725" s="69" t="s">
        <v>16</v>
      </c>
      <c r="H1725" s="426" t="s">
        <v>16</v>
      </c>
      <c r="I1725" s="426" t="s">
        <v>16</v>
      </c>
      <c r="J1725" s="426" t="s">
        <v>16</v>
      </c>
      <c r="K1725" s="424"/>
      <c r="L1725" s="85"/>
    </row>
    <row r="1726" s="341" customFormat="1" spans="1:12">
      <c r="A1726" s="43" t="s">
        <v>4441</v>
      </c>
      <c r="B1726" s="43" t="s">
        <v>4442</v>
      </c>
      <c r="C1726" s="69" t="s">
        <v>16</v>
      </c>
      <c r="D1726" s="68" t="s">
        <v>16</v>
      </c>
      <c r="E1726" s="69" t="s">
        <v>16</v>
      </c>
      <c r="F1726" s="68"/>
      <c r="G1726" s="69" t="s">
        <v>16</v>
      </c>
      <c r="H1726" s="426" t="s">
        <v>16</v>
      </c>
      <c r="I1726" s="426" t="s">
        <v>16</v>
      </c>
      <c r="J1726" s="426" t="s">
        <v>16</v>
      </c>
      <c r="K1726" s="424"/>
      <c r="L1726" s="85"/>
    </row>
    <row r="1727" s="341" customFormat="1" spans="1:12">
      <c r="A1727" s="43" t="s">
        <v>4443</v>
      </c>
      <c r="B1727" s="43" t="s">
        <v>4444</v>
      </c>
      <c r="C1727" s="69" t="s">
        <v>16</v>
      </c>
      <c r="D1727" s="68" t="s">
        <v>16</v>
      </c>
      <c r="E1727" s="69" t="s">
        <v>16</v>
      </c>
      <c r="F1727" s="68"/>
      <c r="G1727" s="69" t="s">
        <v>16</v>
      </c>
      <c r="H1727" s="426" t="s">
        <v>16</v>
      </c>
      <c r="I1727" s="426" t="s">
        <v>16</v>
      </c>
      <c r="J1727" s="426" t="s">
        <v>16</v>
      </c>
      <c r="K1727" s="424"/>
      <c r="L1727" s="85"/>
    </row>
    <row r="1728" s="341" customFormat="1" spans="1:12">
      <c r="A1728" s="43" t="s">
        <v>4445</v>
      </c>
      <c r="B1728" s="43" t="s">
        <v>4446</v>
      </c>
      <c r="C1728" s="69" t="s">
        <v>16</v>
      </c>
      <c r="D1728" s="68" t="s">
        <v>16</v>
      </c>
      <c r="E1728" s="69" t="s">
        <v>16</v>
      </c>
      <c r="F1728" s="68"/>
      <c r="G1728" s="69" t="s">
        <v>16</v>
      </c>
      <c r="H1728" s="426" t="s">
        <v>16</v>
      </c>
      <c r="I1728" s="426" t="s">
        <v>16</v>
      </c>
      <c r="J1728" s="426" t="s">
        <v>16</v>
      </c>
      <c r="K1728" s="424"/>
      <c r="L1728" s="85"/>
    </row>
    <row r="1729" s="341" customFormat="1" spans="1:12">
      <c r="A1729" s="43" t="s">
        <v>4447</v>
      </c>
      <c r="B1729" s="43" t="s">
        <v>4448</v>
      </c>
      <c r="C1729" s="69" t="s">
        <v>16</v>
      </c>
      <c r="D1729" s="68" t="s">
        <v>16</v>
      </c>
      <c r="E1729" s="69" t="s">
        <v>16</v>
      </c>
      <c r="F1729" s="68"/>
      <c r="G1729" s="69" t="s">
        <v>16</v>
      </c>
      <c r="H1729" s="426" t="s">
        <v>16</v>
      </c>
      <c r="I1729" s="426" t="s">
        <v>16</v>
      </c>
      <c r="J1729" s="426" t="s">
        <v>16</v>
      </c>
      <c r="K1729" s="424"/>
      <c r="L1729" s="85"/>
    </row>
    <row r="1730" s="341" customFormat="1" spans="1:12">
      <c r="A1730" s="43" t="s">
        <v>4449</v>
      </c>
      <c r="B1730" s="43" t="s">
        <v>4450</v>
      </c>
      <c r="C1730" s="69" t="s">
        <v>16</v>
      </c>
      <c r="D1730" s="68" t="s">
        <v>16</v>
      </c>
      <c r="E1730" s="69" t="s">
        <v>16</v>
      </c>
      <c r="F1730" s="68"/>
      <c r="G1730" s="69" t="s">
        <v>16</v>
      </c>
      <c r="H1730" s="426" t="s">
        <v>16</v>
      </c>
      <c r="I1730" s="426" t="s">
        <v>16</v>
      </c>
      <c r="J1730" s="426" t="s">
        <v>16</v>
      </c>
      <c r="K1730" s="424"/>
      <c r="L1730" s="85"/>
    </row>
    <row r="1731" s="341" customFormat="1" ht="62.4" spans="1:12">
      <c r="A1731" s="43" t="s">
        <v>4451</v>
      </c>
      <c r="B1731" s="43" t="s">
        <v>4452</v>
      </c>
      <c r="C1731" s="69" t="s">
        <v>4453</v>
      </c>
      <c r="D1731" s="68" t="s">
        <v>3295</v>
      </c>
      <c r="E1731" s="69" t="s">
        <v>4454</v>
      </c>
      <c r="F1731" s="68" t="s">
        <v>34</v>
      </c>
      <c r="G1731" s="69" t="s">
        <v>16</v>
      </c>
      <c r="H1731" s="426">
        <v>1200</v>
      </c>
      <c r="I1731" s="426">
        <v>960</v>
      </c>
      <c r="J1731" s="426">
        <v>840</v>
      </c>
      <c r="K1731" s="424" t="s">
        <v>77</v>
      </c>
      <c r="L1731" s="85"/>
    </row>
    <row r="1732" s="341" customFormat="1" spans="1:12">
      <c r="A1732" s="43" t="s">
        <v>4455</v>
      </c>
      <c r="B1732" s="43" t="s">
        <v>4456</v>
      </c>
      <c r="C1732" s="69" t="s">
        <v>16</v>
      </c>
      <c r="D1732" s="68" t="s">
        <v>16</v>
      </c>
      <c r="E1732" s="69" t="s">
        <v>16</v>
      </c>
      <c r="F1732" s="68"/>
      <c r="G1732" s="69" t="s">
        <v>16</v>
      </c>
      <c r="H1732" s="426" t="s">
        <v>16</v>
      </c>
      <c r="I1732" s="426" t="s">
        <v>16</v>
      </c>
      <c r="J1732" s="426" t="s">
        <v>16</v>
      </c>
      <c r="K1732" s="424"/>
      <c r="L1732" s="85"/>
    </row>
    <row r="1733" s="341" customFormat="1" spans="1:12">
      <c r="A1733" s="43" t="s">
        <v>4457</v>
      </c>
      <c r="B1733" s="43" t="s">
        <v>4458</v>
      </c>
      <c r="C1733" s="69" t="s">
        <v>16</v>
      </c>
      <c r="D1733" s="68" t="s">
        <v>16</v>
      </c>
      <c r="E1733" s="69" t="s">
        <v>16</v>
      </c>
      <c r="F1733" s="68"/>
      <c r="G1733" s="69" t="s">
        <v>16</v>
      </c>
      <c r="H1733" s="426" t="s">
        <v>16</v>
      </c>
      <c r="I1733" s="426" t="s">
        <v>16</v>
      </c>
      <c r="J1733" s="426" t="s">
        <v>16</v>
      </c>
      <c r="K1733" s="424"/>
      <c r="L1733" s="85"/>
    </row>
    <row r="1734" s="341" customFormat="1" spans="1:12">
      <c r="A1734" s="43" t="s">
        <v>4459</v>
      </c>
      <c r="B1734" s="43" t="s">
        <v>4460</v>
      </c>
      <c r="C1734" s="69" t="s">
        <v>16</v>
      </c>
      <c r="D1734" s="68" t="s">
        <v>16</v>
      </c>
      <c r="E1734" s="69" t="s">
        <v>16</v>
      </c>
      <c r="F1734" s="68"/>
      <c r="G1734" s="69" t="s">
        <v>16</v>
      </c>
      <c r="H1734" s="426" t="s">
        <v>16</v>
      </c>
      <c r="I1734" s="426" t="s">
        <v>16</v>
      </c>
      <c r="J1734" s="426" t="s">
        <v>16</v>
      </c>
      <c r="K1734" s="424"/>
      <c r="L1734" s="85"/>
    </row>
    <row r="1735" s="341" customFormat="1" spans="1:12">
      <c r="A1735" s="43" t="s">
        <v>4461</v>
      </c>
      <c r="B1735" s="43" t="s">
        <v>4462</v>
      </c>
      <c r="C1735" s="69" t="s">
        <v>16</v>
      </c>
      <c r="D1735" s="68" t="s">
        <v>16</v>
      </c>
      <c r="E1735" s="69" t="s">
        <v>16</v>
      </c>
      <c r="F1735" s="68"/>
      <c r="G1735" s="69" t="s">
        <v>16</v>
      </c>
      <c r="H1735" s="426" t="s">
        <v>16</v>
      </c>
      <c r="I1735" s="426" t="s">
        <v>16</v>
      </c>
      <c r="J1735" s="426" t="s">
        <v>16</v>
      </c>
      <c r="K1735" s="424"/>
      <c r="L1735" s="85"/>
    </row>
    <row r="1736" s="341" customFormat="1" spans="1:12">
      <c r="A1736" s="43" t="s">
        <v>4463</v>
      </c>
      <c r="B1736" s="43" t="s">
        <v>4464</v>
      </c>
      <c r="C1736" s="69" t="s">
        <v>16</v>
      </c>
      <c r="D1736" s="68" t="s">
        <v>16</v>
      </c>
      <c r="E1736" s="69" t="s">
        <v>16</v>
      </c>
      <c r="F1736" s="68"/>
      <c r="G1736" s="69" t="s">
        <v>16</v>
      </c>
      <c r="H1736" s="426" t="s">
        <v>16</v>
      </c>
      <c r="I1736" s="426" t="s">
        <v>16</v>
      </c>
      <c r="J1736" s="426" t="s">
        <v>16</v>
      </c>
      <c r="K1736" s="424"/>
      <c r="L1736" s="85"/>
    </row>
    <row r="1737" s="341" customFormat="1" spans="1:12">
      <c r="A1737" s="43" t="s">
        <v>4465</v>
      </c>
      <c r="B1737" s="43" t="s">
        <v>4466</v>
      </c>
      <c r="C1737" s="69" t="s">
        <v>16</v>
      </c>
      <c r="D1737" s="68" t="s">
        <v>16</v>
      </c>
      <c r="E1737" s="69" t="s">
        <v>16</v>
      </c>
      <c r="F1737" s="68"/>
      <c r="G1737" s="69" t="s">
        <v>16</v>
      </c>
      <c r="H1737" s="426" t="s">
        <v>16</v>
      </c>
      <c r="I1737" s="426" t="s">
        <v>16</v>
      </c>
      <c r="J1737" s="426" t="s">
        <v>16</v>
      </c>
      <c r="K1737" s="424"/>
      <c r="L1737" s="85"/>
    </row>
    <row r="1738" s="341" customFormat="1" spans="1:12">
      <c r="A1738" s="43" t="s">
        <v>4467</v>
      </c>
      <c r="B1738" s="43" t="s">
        <v>4468</v>
      </c>
      <c r="C1738" s="69" t="s">
        <v>16</v>
      </c>
      <c r="D1738" s="68" t="s">
        <v>16</v>
      </c>
      <c r="E1738" s="69" t="s">
        <v>16</v>
      </c>
      <c r="F1738" s="68"/>
      <c r="G1738" s="69" t="s">
        <v>16</v>
      </c>
      <c r="H1738" s="426" t="s">
        <v>16</v>
      </c>
      <c r="I1738" s="426" t="s">
        <v>16</v>
      </c>
      <c r="J1738" s="426" t="s">
        <v>16</v>
      </c>
      <c r="K1738" s="424"/>
      <c r="L1738" s="85"/>
    </row>
    <row r="1739" s="341" customFormat="1" spans="1:12">
      <c r="A1739" s="43" t="s">
        <v>4469</v>
      </c>
      <c r="B1739" s="43" t="s">
        <v>4470</v>
      </c>
      <c r="C1739" s="69" t="s">
        <v>16</v>
      </c>
      <c r="D1739" s="68" t="s">
        <v>16</v>
      </c>
      <c r="E1739" s="69" t="s">
        <v>16</v>
      </c>
      <c r="F1739" s="68"/>
      <c r="G1739" s="69" t="s">
        <v>16</v>
      </c>
      <c r="H1739" s="426" t="s">
        <v>16</v>
      </c>
      <c r="I1739" s="426" t="s">
        <v>16</v>
      </c>
      <c r="J1739" s="426" t="s">
        <v>16</v>
      </c>
      <c r="K1739" s="424"/>
      <c r="L1739" s="85"/>
    </row>
    <row r="1740" s="341" customFormat="1" spans="1:12">
      <c r="A1740" s="43" t="s">
        <v>4471</v>
      </c>
      <c r="B1740" s="43" t="s">
        <v>3463</v>
      </c>
      <c r="C1740" s="69" t="s">
        <v>16</v>
      </c>
      <c r="D1740" s="68" t="s">
        <v>16</v>
      </c>
      <c r="E1740" s="69" t="s">
        <v>16</v>
      </c>
      <c r="F1740" s="68"/>
      <c r="G1740" s="69" t="s">
        <v>16</v>
      </c>
      <c r="H1740" s="426" t="s">
        <v>16</v>
      </c>
      <c r="I1740" s="426" t="s">
        <v>16</v>
      </c>
      <c r="J1740" s="426" t="s">
        <v>16</v>
      </c>
      <c r="K1740" s="424"/>
      <c r="L1740" s="85"/>
    </row>
    <row r="1741" s="341" customFormat="1" spans="1:12">
      <c r="A1741" s="43" t="s">
        <v>4472</v>
      </c>
      <c r="B1741" s="43" t="s">
        <v>4473</v>
      </c>
      <c r="C1741" s="69" t="s">
        <v>16</v>
      </c>
      <c r="D1741" s="68" t="s">
        <v>16</v>
      </c>
      <c r="E1741" s="69" t="s">
        <v>16</v>
      </c>
      <c r="F1741" s="68"/>
      <c r="G1741" s="69" t="s">
        <v>16</v>
      </c>
      <c r="H1741" s="426" t="s">
        <v>16</v>
      </c>
      <c r="I1741" s="426" t="s">
        <v>16</v>
      </c>
      <c r="J1741" s="426" t="s">
        <v>16</v>
      </c>
      <c r="K1741" s="424"/>
      <c r="L1741" s="85"/>
    </row>
    <row r="1742" s="341" customFormat="1" ht="32.4" spans="1:12">
      <c r="A1742" s="43" t="s">
        <v>4474</v>
      </c>
      <c r="B1742" s="43" t="s">
        <v>4475</v>
      </c>
      <c r="C1742" s="69" t="s">
        <v>4476</v>
      </c>
      <c r="D1742" s="68" t="s">
        <v>75</v>
      </c>
      <c r="E1742" s="69" t="s">
        <v>16</v>
      </c>
      <c r="F1742" s="68" t="s">
        <v>34</v>
      </c>
      <c r="G1742" s="69" t="s">
        <v>16</v>
      </c>
      <c r="H1742" s="426">
        <v>30</v>
      </c>
      <c r="I1742" s="426">
        <v>25</v>
      </c>
      <c r="J1742" s="426">
        <v>20</v>
      </c>
      <c r="K1742" s="424" t="s">
        <v>77</v>
      </c>
      <c r="L1742" s="85"/>
    </row>
    <row r="1743" s="341" customFormat="1" ht="31.2" spans="1:12">
      <c r="A1743" s="43" t="s">
        <v>4477</v>
      </c>
      <c r="B1743" s="43" t="s">
        <v>4478</v>
      </c>
      <c r="C1743" s="69" t="s">
        <v>4479</v>
      </c>
      <c r="D1743" s="68" t="s">
        <v>75</v>
      </c>
      <c r="E1743" s="69" t="s">
        <v>16</v>
      </c>
      <c r="F1743" s="68" t="s">
        <v>3108</v>
      </c>
      <c r="G1743" s="69" t="s">
        <v>16</v>
      </c>
      <c r="H1743" s="426">
        <v>40</v>
      </c>
      <c r="I1743" s="426">
        <v>32</v>
      </c>
      <c r="J1743" s="426">
        <v>28</v>
      </c>
      <c r="K1743" s="424" t="s">
        <v>77</v>
      </c>
      <c r="L1743" s="85"/>
    </row>
    <row r="1744" s="341" customFormat="1" ht="32.4" spans="1:12">
      <c r="A1744" s="43" t="s">
        <v>4480</v>
      </c>
      <c r="B1744" s="43" t="s">
        <v>4481</v>
      </c>
      <c r="C1744" s="69" t="s">
        <v>4482</v>
      </c>
      <c r="D1744" s="68" t="s">
        <v>3295</v>
      </c>
      <c r="E1744" s="69" t="s">
        <v>16</v>
      </c>
      <c r="F1744" s="68" t="s">
        <v>34</v>
      </c>
      <c r="G1744" s="69" t="s">
        <v>16</v>
      </c>
      <c r="H1744" s="426">
        <v>740</v>
      </c>
      <c r="I1744" s="426">
        <v>590</v>
      </c>
      <c r="J1744" s="426">
        <v>510</v>
      </c>
      <c r="K1744" s="424" t="s">
        <v>77</v>
      </c>
      <c r="L1744" s="85"/>
    </row>
    <row r="1745" s="341" customFormat="1" ht="32.4" spans="1:12">
      <c r="A1745" s="43" t="s">
        <v>4483</v>
      </c>
      <c r="B1745" s="43" t="s">
        <v>4484</v>
      </c>
      <c r="C1745" s="69" t="s">
        <v>4485</v>
      </c>
      <c r="D1745" s="68" t="s">
        <v>16</v>
      </c>
      <c r="E1745" s="69" t="s">
        <v>16</v>
      </c>
      <c r="F1745" s="68" t="s">
        <v>3108</v>
      </c>
      <c r="G1745" s="69" t="s">
        <v>16</v>
      </c>
      <c r="H1745" s="426">
        <v>25</v>
      </c>
      <c r="I1745" s="426">
        <v>20</v>
      </c>
      <c r="J1745" s="426">
        <v>18</v>
      </c>
      <c r="K1745" s="424" t="s">
        <v>77</v>
      </c>
      <c r="L1745" s="85"/>
    </row>
    <row r="1746" s="341" customFormat="1" ht="31.2" spans="1:12">
      <c r="A1746" s="43" t="s">
        <v>4486</v>
      </c>
      <c r="B1746" s="43" t="s">
        <v>4487</v>
      </c>
      <c r="C1746" s="69" t="s">
        <v>4488</v>
      </c>
      <c r="D1746" s="68" t="s">
        <v>16</v>
      </c>
      <c r="E1746" s="69" t="s">
        <v>16</v>
      </c>
      <c r="F1746" s="68" t="s">
        <v>3108</v>
      </c>
      <c r="G1746" s="69" t="s">
        <v>16</v>
      </c>
      <c r="H1746" s="426">
        <v>35</v>
      </c>
      <c r="I1746" s="426">
        <v>28</v>
      </c>
      <c r="J1746" s="426">
        <v>25</v>
      </c>
      <c r="K1746" s="424" t="s">
        <v>77</v>
      </c>
      <c r="L1746" s="85"/>
    </row>
    <row r="1747" s="341" customFormat="1" ht="31.2" spans="1:12">
      <c r="A1747" s="43" t="s">
        <v>4489</v>
      </c>
      <c r="B1747" s="43" t="s">
        <v>4490</v>
      </c>
      <c r="C1747" s="69" t="s">
        <v>4491</v>
      </c>
      <c r="D1747" s="68" t="s">
        <v>3258</v>
      </c>
      <c r="E1747" s="69" t="s">
        <v>4492</v>
      </c>
      <c r="F1747" s="68" t="s">
        <v>34</v>
      </c>
      <c r="G1747" s="69" t="s">
        <v>16</v>
      </c>
      <c r="H1747" s="426">
        <v>1000</v>
      </c>
      <c r="I1747" s="426">
        <v>800</v>
      </c>
      <c r="J1747" s="426">
        <v>700</v>
      </c>
      <c r="K1747" s="424" t="s">
        <v>44</v>
      </c>
      <c r="L1747" s="85"/>
    </row>
    <row r="1748" s="341" customFormat="1" spans="1:12">
      <c r="A1748" s="43" t="s">
        <v>4493</v>
      </c>
      <c r="B1748" s="43" t="s">
        <v>4494</v>
      </c>
      <c r="C1748" s="69" t="s">
        <v>16</v>
      </c>
      <c r="D1748" s="68" t="s">
        <v>16</v>
      </c>
      <c r="E1748" s="69" t="s">
        <v>16</v>
      </c>
      <c r="F1748" s="68"/>
      <c r="G1748" s="69" t="s">
        <v>16</v>
      </c>
      <c r="H1748" s="426" t="s">
        <v>16</v>
      </c>
      <c r="I1748" s="426" t="s">
        <v>16</v>
      </c>
      <c r="J1748" s="426" t="s">
        <v>16</v>
      </c>
      <c r="K1748" s="424"/>
      <c r="L1748" s="85"/>
    </row>
    <row r="1749" s="341" customFormat="1" spans="1:12">
      <c r="A1749" s="43" t="s">
        <v>4495</v>
      </c>
      <c r="B1749" s="43" t="s">
        <v>3465</v>
      </c>
      <c r="C1749" s="69" t="s">
        <v>16</v>
      </c>
      <c r="D1749" s="68" t="s">
        <v>16</v>
      </c>
      <c r="E1749" s="69" t="s">
        <v>16</v>
      </c>
      <c r="F1749" s="68"/>
      <c r="G1749" s="69" t="s">
        <v>16</v>
      </c>
      <c r="H1749" s="426" t="s">
        <v>16</v>
      </c>
      <c r="I1749" s="426" t="s">
        <v>16</v>
      </c>
      <c r="J1749" s="426" t="s">
        <v>16</v>
      </c>
      <c r="K1749" s="424"/>
      <c r="L1749" s="85"/>
    </row>
    <row r="1750" s="341" customFormat="1" ht="46.8" spans="1:12">
      <c r="A1750" s="43" t="s">
        <v>4496</v>
      </c>
      <c r="B1750" s="43" t="s">
        <v>4497</v>
      </c>
      <c r="C1750" s="69" t="s">
        <v>4498</v>
      </c>
      <c r="D1750" s="68" t="s">
        <v>4499</v>
      </c>
      <c r="E1750" s="69" t="s">
        <v>4500</v>
      </c>
      <c r="F1750" s="68" t="s">
        <v>3070</v>
      </c>
      <c r="G1750" s="69" t="s">
        <v>16</v>
      </c>
      <c r="H1750" s="426">
        <v>1000</v>
      </c>
      <c r="I1750" s="426">
        <v>800</v>
      </c>
      <c r="J1750" s="426">
        <v>700</v>
      </c>
      <c r="K1750" s="424" t="s">
        <v>44</v>
      </c>
      <c r="L1750" s="85"/>
    </row>
    <row r="1751" s="341" customFormat="1" spans="1:12">
      <c r="A1751" s="43" t="s">
        <v>4501</v>
      </c>
      <c r="B1751" s="43" t="s">
        <v>4502</v>
      </c>
      <c r="C1751" s="69" t="s">
        <v>16</v>
      </c>
      <c r="D1751" s="68" t="s">
        <v>16</v>
      </c>
      <c r="E1751" s="69" t="s">
        <v>16</v>
      </c>
      <c r="F1751" s="68"/>
      <c r="G1751" s="69" t="s">
        <v>16</v>
      </c>
      <c r="H1751" s="426" t="s">
        <v>16</v>
      </c>
      <c r="I1751" s="426" t="s">
        <v>16</v>
      </c>
      <c r="J1751" s="426" t="s">
        <v>16</v>
      </c>
      <c r="K1751" s="424"/>
      <c r="L1751" s="85"/>
    </row>
    <row r="1752" s="341" customFormat="1" ht="31.2" spans="1:12">
      <c r="A1752" s="43" t="s">
        <v>4503</v>
      </c>
      <c r="B1752" s="43" t="s">
        <v>4504</v>
      </c>
      <c r="C1752" s="69" t="s">
        <v>4505</v>
      </c>
      <c r="D1752" s="68" t="s">
        <v>3366</v>
      </c>
      <c r="E1752" s="69" t="s">
        <v>3218</v>
      </c>
      <c r="F1752" s="68" t="s">
        <v>34</v>
      </c>
      <c r="G1752" s="69" t="s">
        <v>16</v>
      </c>
      <c r="H1752" s="426">
        <v>1600</v>
      </c>
      <c r="I1752" s="426">
        <v>1280</v>
      </c>
      <c r="J1752" s="426">
        <v>1120</v>
      </c>
      <c r="K1752" s="424" t="s">
        <v>77</v>
      </c>
      <c r="L1752" s="85"/>
    </row>
    <row r="1753" s="341" customFormat="1" ht="32.4" spans="1:12">
      <c r="A1753" s="43" t="s">
        <v>4506</v>
      </c>
      <c r="B1753" s="43" t="s">
        <v>4507</v>
      </c>
      <c r="C1753" s="69" t="s">
        <v>4508</v>
      </c>
      <c r="D1753" s="68" t="s">
        <v>3295</v>
      </c>
      <c r="E1753" s="69" t="s">
        <v>3218</v>
      </c>
      <c r="F1753" s="68" t="s">
        <v>3070</v>
      </c>
      <c r="G1753" s="69" t="s">
        <v>16</v>
      </c>
      <c r="H1753" s="426" t="s">
        <v>36</v>
      </c>
      <c r="I1753" s="426" t="s">
        <v>36</v>
      </c>
      <c r="J1753" s="426" t="s">
        <v>36</v>
      </c>
      <c r="K1753" s="424" t="s">
        <v>44</v>
      </c>
      <c r="L1753" s="85"/>
    </row>
    <row r="1754" s="341" customFormat="1" ht="31.2" spans="1:12">
      <c r="A1754" s="43" t="s">
        <v>4509</v>
      </c>
      <c r="B1754" s="43" t="s">
        <v>4510</v>
      </c>
      <c r="C1754" s="69" t="s">
        <v>4511</v>
      </c>
      <c r="D1754" s="68" t="s">
        <v>3295</v>
      </c>
      <c r="E1754" s="69" t="s">
        <v>3218</v>
      </c>
      <c r="F1754" s="68" t="s">
        <v>3070</v>
      </c>
      <c r="G1754" s="69" t="s">
        <v>16</v>
      </c>
      <c r="H1754" s="426" t="s">
        <v>36</v>
      </c>
      <c r="I1754" s="426" t="s">
        <v>36</v>
      </c>
      <c r="J1754" s="426" t="s">
        <v>36</v>
      </c>
      <c r="K1754" s="424" t="s">
        <v>44</v>
      </c>
      <c r="L1754" s="85"/>
    </row>
    <row r="1755" s="341" customFormat="1" ht="31.2" spans="1:12">
      <c r="A1755" s="43" t="s">
        <v>4512</v>
      </c>
      <c r="B1755" s="43" t="s">
        <v>4513</v>
      </c>
      <c r="C1755" s="69" t="s">
        <v>4514</v>
      </c>
      <c r="D1755" s="68" t="s">
        <v>3366</v>
      </c>
      <c r="E1755" s="69" t="s">
        <v>3218</v>
      </c>
      <c r="F1755" s="68" t="s">
        <v>3070</v>
      </c>
      <c r="G1755" s="69" t="s">
        <v>4515</v>
      </c>
      <c r="H1755" s="426">
        <v>1100</v>
      </c>
      <c r="I1755" s="426">
        <v>880</v>
      </c>
      <c r="J1755" s="426">
        <v>770</v>
      </c>
      <c r="K1755" s="424" t="s">
        <v>77</v>
      </c>
      <c r="L1755" s="85"/>
    </row>
    <row r="1756" s="341" customFormat="1" spans="1:12">
      <c r="A1756" s="43" t="s">
        <v>4516</v>
      </c>
      <c r="B1756" s="43" t="s">
        <v>3471</v>
      </c>
      <c r="C1756" s="69" t="s">
        <v>16</v>
      </c>
      <c r="D1756" s="68" t="s">
        <v>16</v>
      </c>
      <c r="E1756" s="69" t="s">
        <v>16</v>
      </c>
      <c r="F1756" s="68"/>
      <c r="G1756" s="69" t="s">
        <v>16</v>
      </c>
      <c r="H1756" s="426" t="s">
        <v>16</v>
      </c>
      <c r="I1756" s="426" t="s">
        <v>16</v>
      </c>
      <c r="J1756" s="426" t="s">
        <v>16</v>
      </c>
      <c r="K1756" s="424"/>
      <c r="L1756" s="85"/>
    </row>
    <row r="1757" s="341" customFormat="1" spans="1:12">
      <c r="A1757" s="43" t="s">
        <v>4517</v>
      </c>
      <c r="B1757" s="43" t="s">
        <v>4518</v>
      </c>
      <c r="C1757" s="69" t="s">
        <v>16</v>
      </c>
      <c r="D1757" s="68" t="s">
        <v>16</v>
      </c>
      <c r="E1757" s="69" t="s">
        <v>16</v>
      </c>
      <c r="F1757" s="68"/>
      <c r="G1757" s="69" t="s">
        <v>16</v>
      </c>
      <c r="H1757" s="426" t="s">
        <v>16</v>
      </c>
      <c r="I1757" s="426" t="s">
        <v>16</v>
      </c>
      <c r="J1757" s="426" t="s">
        <v>16</v>
      </c>
      <c r="K1757" s="424"/>
      <c r="L1757" s="85"/>
    </row>
    <row r="1758" s="341" customFormat="1" spans="1:12">
      <c r="A1758" s="43" t="s">
        <v>4519</v>
      </c>
      <c r="B1758" s="43" t="s">
        <v>3481</v>
      </c>
      <c r="C1758" s="69" t="s">
        <v>16</v>
      </c>
      <c r="D1758" s="68" t="s">
        <v>16</v>
      </c>
      <c r="E1758" s="69" t="s">
        <v>16</v>
      </c>
      <c r="F1758" s="68"/>
      <c r="G1758" s="69" t="s">
        <v>16</v>
      </c>
      <c r="H1758" s="426" t="s">
        <v>16</v>
      </c>
      <c r="I1758" s="426" t="s">
        <v>16</v>
      </c>
      <c r="J1758" s="426" t="s">
        <v>16</v>
      </c>
      <c r="K1758" s="424"/>
      <c r="L1758" s="85"/>
    </row>
    <row r="1759" s="341" customFormat="1" ht="46.8" spans="1:12">
      <c r="A1759" s="43" t="s">
        <v>4520</v>
      </c>
      <c r="B1759" s="43" t="s">
        <v>4521</v>
      </c>
      <c r="C1759" s="69" t="s">
        <v>4522</v>
      </c>
      <c r="D1759" s="68" t="s">
        <v>4523</v>
      </c>
      <c r="E1759" s="69" t="s">
        <v>16</v>
      </c>
      <c r="F1759" s="68" t="s">
        <v>34</v>
      </c>
      <c r="G1759" s="69" t="s">
        <v>16</v>
      </c>
      <c r="H1759" s="426">
        <v>170</v>
      </c>
      <c r="I1759" s="426">
        <v>140</v>
      </c>
      <c r="J1759" s="426">
        <v>120</v>
      </c>
      <c r="K1759" s="424" t="s">
        <v>77</v>
      </c>
      <c r="L1759" s="85"/>
    </row>
    <row r="1760" s="341" customFormat="1" spans="1:12">
      <c r="A1760" s="43" t="s">
        <v>4524</v>
      </c>
      <c r="B1760" s="43" t="s">
        <v>3483</v>
      </c>
      <c r="C1760" s="69" t="s">
        <v>16</v>
      </c>
      <c r="D1760" s="68" t="s">
        <v>16</v>
      </c>
      <c r="E1760" s="69" t="s">
        <v>16</v>
      </c>
      <c r="F1760" s="68"/>
      <c r="G1760" s="69" t="s">
        <v>16</v>
      </c>
      <c r="H1760" s="426" t="s">
        <v>16</v>
      </c>
      <c r="I1760" s="426" t="s">
        <v>16</v>
      </c>
      <c r="J1760" s="426" t="s">
        <v>16</v>
      </c>
      <c r="K1760" s="424"/>
      <c r="L1760" s="85"/>
    </row>
    <row r="1761" s="341" customFormat="1" spans="1:12">
      <c r="A1761" s="43" t="s">
        <v>4525</v>
      </c>
      <c r="B1761" s="43" t="s">
        <v>4526</v>
      </c>
      <c r="C1761" s="69" t="s">
        <v>16</v>
      </c>
      <c r="D1761" s="68" t="s">
        <v>16</v>
      </c>
      <c r="E1761" s="69" t="s">
        <v>16</v>
      </c>
      <c r="F1761" s="68"/>
      <c r="G1761" s="69" t="s">
        <v>16</v>
      </c>
      <c r="H1761" s="426" t="s">
        <v>16</v>
      </c>
      <c r="I1761" s="426" t="s">
        <v>16</v>
      </c>
      <c r="J1761" s="426" t="s">
        <v>16</v>
      </c>
      <c r="K1761" s="424"/>
      <c r="L1761" s="85"/>
    </row>
    <row r="1762" s="341" customFormat="1" ht="31.2" spans="1:12">
      <c r="A1762" s="43" t="s">
        <v>4527</v>
      </c>
      <c r="B1762" s="43" t="s">
        <v>4528</v>
      </c>
      <c r="C1762" s="69" t="s">
        <v>4529</v>
      </c>
      <c r="D1762" s="68" t="s">
        <v>75</v>
      </c>
      <c r="E1762" s="69" t="s">
        <v>3291</v>
      </c>
      <c r="F1762" s="68" t="s">
        <v>34</v>
      </c>
      <c r="G1762" s="69" t="s">
        <v>16</v>
      </c>
      <c r="H1762" s="426">
        <v>80</v>
      </c>
      <c r="I1762" s="426">
        <v>65</v>
      </c>
      <c r="J1762" s="426">
        <v>55</v>
      </c>
      <c r="K1762" s="424" t="s">
        <v>77</v>
      </c>
      <c r="L1762" s="85"/>
    </row>
    <row r="1763" s="341" customFormat="1" ht="31.2" spans="1:12">
      <c r="A1763" s="43" t="s">
        <v>4530</v>
      </c>
      <c r="B1763" s="43" t="s">
        <v>4531</v>
      </c>
      <c r="C1763" s="69" t="s">
        <v>4532</v>
      </c>
      <c r="D1763" s="68" t="s">
        <v>3295</v>
      </c>
      <c r="E1763" s="69" t="s">
        <v>3291</v>
      </c>
      <c r="F1763" s="68" t="s">
        <v>34</v>
      </c>
      <c r="G1763" s="56" t="s">
        <v>3209</v>
      </c>
      <c r="H1763" s="426">
        <v>800</v>
      </c>
      <c r="I1763" s="426">
        <v>640</v>
      </c>
      <c r="J1763" s="426">
        <v>560</v>
      </c>
      <c r="K1763" s="424" t="s">
        <v>88</v>
      </c>
      <c r="L1763" s="85"/>
    </row>
    <row r="1764" s="341" customFormat="1" ht="31.2" spans="1:12">
      <c r="A1764" s="43" t="s">
        <v>4533</v>
      </c>
      <c r="B1764" s="43" t="s">
        <v>4534</v>
      </c>
      <c r="C1764" s="69" t="s">
        <v>4535</v>
      </c>
      <c r="D1764" s="68" t="s">
        <v>16</v>
      </c>
      <c r="E1764" s="69" t="s">
        <v>4536</v>
      </c>
      <c r="F1764" s="68" t="s">
        <v>3196</v>
      </c>
      <c r="G1764" s="69" t="s">
        <v>16</v>
      </c>
      <c r="H1764" s="426">
        <v>32</v>
      </c>
      <c r="I1764" s="426">
        <v>26</v>
      </c>
      <c r="J1764" s="426">
        <v>22</v>
      </c>
      <c r="K1764" s="424" t="s">
        <v>77</v>
      </c>
      <c r="L1764" s="85"/>
    </row>
    <row r="1765" s="341" customFormat="1" spans="1:12">
      <c r="A1765" s="43" t="s">
        <v>4537</v>
      </c>
      <c r="B1765" s="43" t="s">
        <v>3498</v>
      </c>
      <c r="C1765" s="69" t="s">
        <v>16</v>
      </c>
      <c r="D1765" s="68" t="s">
        <v>16</v>
      </c>
      <c r="E1765" s="69" t="s">
        <v>16</v>
      </c>
      <c r="F1765" s="68"/>
      <c r="G1765" s="69" t="s">
        <v>16</v>
      </c>
      <c r="H1765" s="426" t="s">
        <v>16</v>
      </c>
      <c r="I1765" s="426" t="s">
        <v>16</v>
      </c>
      <c r="J1765" s="426" t="s">
        <v>16</v>
      </c>
      <c r="K1765" s="424"/>
      <c r="L1765" s="85"/>
    </row>
    <row r="1766" s="341" customFormat="1" spans="1:12">
      <c r="A1766" s="43" t="s">
        <v>4538</v>
      </c>
      <c r="B1766" s="43" t="s">
        <v>4539</v>
      </c>
      <c r="C1766" s="69" t="s">
        <v>16</v>
      </c>
      <c r="D1766" s="68" t="s">
        <v>16</v>
      </c>
      <c r="E1766" s="69" t="s">
        <v>16</v>
      </c>
      <c r="F1766" s="68"/>
      <c r="G1766" s="69" t="s">
        <v>16</v>
      </c>
      <c r="H1766" s="426" t="s">
        <v>16</v>
      </c>
      <c r="I1766" s="426" t="s">
        <v>16</v>
      </c>
      <c r="J1766" s="426" t="s">
        <v>16</v>
      </c>
      <c r="K1766" s="424"/>
      <c r="L1766" s="85"/>
    </row>
    <row r="1767" s="341" customFormat="1" spans="1:12">
      <c r="A1767" s="43" t="s">
        <v>4540</v>
      </c>
      <c r="B1767" s="43" t="s">
        <v>4541</v>
      </c>
      <c r="C1767" s="69" t="s">
        <v>16</v>
      </c>
      <c r="D1767" s="68" t="s">
        <v>16</v>
      </c>
      <c r="E1767" s="69" t="s">
        <v>16</v>
      </c>
      <c r="F1767" s="68"/>
      <c r="G1767" s="69" t="s">
        <v>16</v>
      </c>
      <c r="H1767" s="426" t="s">
        <v>16</v>
      </c>
      <c r="I1767" s="426" t="s">
        <v>16</v>
      </c>
      <c r="J1767" s="426" t="s">
        <v>16</v>
      </c>
      <c r="K1767" s="424"/>
      <c r="L1767" s="85"/>
    </row>
    <row r="1768" s="341" customFormat="1" spans="1:12">
      <c r="A1768" s="43" t="s">
        <v>4542</v>
      </c>
      <c r="B1768" s="43" t="s">
        <v>3500</v>
      </c>
      <c r="C1768" s="69" t="s">
        <v>16</v>
      </c>
      <c r="D1768" s="68" t="s">
        <v>16</v>
      </c>
      <c r="E1768" s="69" t="s">
        <v>16</v>
      </c>
      <c r="F1768" s="68"/>
      <c r="G1768" s="69" t="s">
        <v>16</v>
      </c>
      <c r="H1768" s="426" t="s">
        <v>16</v>
      </c>
      <c r="I1768" s="426" t="s">
        <v>16</v>
      </c>
      <c r="J1768" s="426" t="s">
        <v>16</v>
      </c>
      <c r="K1768" s="424"/>
      <c r="L1768" s="85"/>
    </row>
    <row r="1769" s="341" customFormat="1" spans="1:12">
      <c r="A1769" s="43" t="s">
        <v>4543</v>
      </c>
      <c r="B1769" s="43" t="s">
        <v>3509</v>
      </c>
      <c r="C1769" s="69" t="s">
        <v>16</v>
      </c>
      <c r="D1769" s="68" t="s">
        <v>16</v>
      </c>
      <c r="E1769" s="69" t="s">
        <v>16</v>
      </c>
      <c r="F1769" s="68"/>
      <c r="G1769" s="69" t="s">
        <v>16</v>
      </c>
      <c r="H1769" s="426" t="s">
        <v>16</v>
      </c>
      <c r="I1769" s="426" t="s">
        <v>16</v>
      </c>
      <c r="J1769" s="426" t="s">
        <v>16</v>
      </c>
      <c r="K1769" s="424"/>
      <c r="L1769" s="85"/>
    </row>
    <row r="1770" s="341" customFormat="1" spans="1:12">
      <c r="A1770" s="43" t="s">
        <v>4544</v>
      </c>
      <c r="B1770" s="43" t="s">
        <v>4545</v>
      </c>
      <c r="C1770" s="69" t="s">
        <v>4546</v>
      </c>
      <c r="D1770" s="68" t="s">
        <v>4547</v>
      </c>
      <c r="E1770" s="69" t="s">
        <v>3218</v>
      </c>
      <c r="F1770" s="68" t="s">
        <v>3196</v>
      </c>
      <c r="G1770" s="69" t="s">
        <v>16</v>
      </c>
      <c r="H1770" s="426">
        <v>37</v>
      </c>
      <c r="I1770" s="426">
        <v>29</v>
      </c>
      <c r="J1770" s="426">
        <v>26</v>
      </c>
      <c r="K1770" s="424" t="s">
        <v>77</v>
      </c>
      <c r="L1770" s="85"/>
    </row>
    <row r="1771" s="341" customFormat="1" ht="49.2" spans="1:12">
      <c r="A1771" s="43" t="s">
        <v>4548</v>
      </c>
      <c r="B1771" s="43" t="s">
        <v>4549</v>
      </c>
      <c r="C1771" s="69" t="s">
        <v>4550</v>
      </c>
      <c r="D1771" s="68" t="s">
        <v>75</v>
      </c>
      <c r="E1771" s="69" t="s">
        <v>4551</v>
      </c>
      <c r="F1771" s="68" t="s">
        <v>3196</v>
      </c>
      <c r="G1771" s="69" t="s">
        <v>16</v>
      </c>
      <c r="H1771" s="426">
        <v>110</v>
      </c>
      <c r="I1771" s="426">
        <v>88</v>
      </c>
      <c r="J1771" s="426">
        <v>77</v>
      </c>
      <c r="K1771" s="424" t="s">
        <v>77</v>
      </c>
      <c r="L1771" s="85"/>
    </row>
    <row r="1772" s="341" customFormat="1" ht="46.8" spans="1:12">
      <c r="A1772" s="43" t="s">
        <v>4552</v>
      </c>
      <c r="B1772" s="43" t="s">
        <v>4553</v>
      </c>
      <c r="C1772" s="69" t="s">
        <v>4554</v>
      </c>
      <c r="D1772" s="68" t="s">
        <v>4555</v>
      </c>
      <c r="E1772" s="69" t="s">
        <v>4556</v>
      </c>
      <c r="F1772" s="68" t="s">
        <v>3196</v>
      </c>
      <c r="G1772" s="69" t="s">
        <v>16</v>
      </c>
      <c r="H1772" s="426" t="s">
        <v>36</v>
      </c>
      <c r="I1772" s="426" t="s">
        <v>36</v>
      </c>
      <c r="J1772" s="426" t="s">
        <v>36</v>
      </c>
      <c r="K1772" s="424" t="s">
        <v>44</v>
      </c>
      <c r="L1772" s="85"/>
    </row>
    <row r="1773" s="341" customFormat="1" ht="49.2" spans="1:12">
      <c r="A1773" s="43" t="s">
        <v>4557</v>
      </c>
      <c r="B1773" s="43" t="s">
        <v>4558</v>
      </c>
      <c r="C1773" s="69" t="s">
        <v>4559</v>
      </c>
      <c r="D1773" s="68" t="s">
        <v>4560</v>
      </c>
      <c r="E1773" s="69" t="s">
        <v>4551</v>
      </c>
      <c r="F1773" s="68" t="s">
        <v>3196</v>
      </c>
      <c r="G1773" s="454" t="s">
        <v>16</v>
      </c>
      <c r="H1773" s="426">
        <v>90</v>
      </c>
      <c r="I1773" s="426">
        <v>70</v>
      </c>
      <c r="J1773" s="426">
        <v>60</v>
      </c>
      <c r="K1773" s="424" t="s">
        <v>77</v>
      </c>
      <c r="L1773" s="85"/>
    </row>
    <row r="1774" s="341" customFormat="1" spans="1:12">
      <c r="A1774" s="43" t="s">
        <v>4561</v>
      </c>
      <c r="B1774" s="43" t="s">
        <v>3544</v>
      </c>
      <c r="C1774" s="69" t="s">
        <v>16</v>
      </c>
      <c r="D1774" s="68" t="s">
        <v>16</v>
      </c>
      <c r="E1774" s="69" t="s">
        <v>16</v>
      </c>
      <c r="F1774" s="68"/>
      <c r="G1774" s="69" t="s">
        <v>16</v>
      </c>
      <c r="H1774" s="426" t="s">
        <v>16</v>
      </c>
      <c r="I1774" s="426" t="s">
        <v>16</v>
      </c>
      <c r="J1774" s="426" t="s">
        <v>16</v>
      </c>
      <c r="K1774" s="424"/>
      <c r="L1774" s="85"/>
    </row>
    <row r="1775" s="341" customFormat="1" ht="31.2" spans="1:12">
      <c r="A1775" s="43" t="s">
        <v>4562</v>
      </c>
      <c r="B1775" s="43" t="s">
        <v>4563</v>
      </c>
      <c r="C1775" s="69" t="s">
        <v>4564</v>
      </c>
      <c r="D1775" s="68" t="s">
        <v>75</v>
      </c>
      <c r="E1775" s="69" t="s">
        <v>4565</v>
      </c>
      <c r="F1775" s="68" t="s">
        <v>3196</v>
      </c>
      <c r="G1775" s="454" t="s">
        <v>147</v>
      </c>
      <c r="H1775" s="426" t="s">
        <v>36</v>
      </c>
      <c r="I1775" s="426" t="s">
        <v>36</v>
      </c>
      <c r="J1775" s="426" t="s">
        <v>36</v>
      </c>
      <c r="K1775" s="424" t="s">
        <v>88</v>
      </c>
      <c r="L1775" s="85"/>
    </row>
    <row r="1776" s="341" customFormat="1" spans="1:12">
      <c r="A1776" s="43" t="s">
        <v>4566</v>
      </c>
      <c r="B1776" s="43" t="s">
        <v>3546</v>
      </c>
      <c r="C1776" s="69" t="s">
        <v>16</v>
      </c>
      <c r="D1776" s="68" t="s">
        <v>16</v>
      </c>
      <c r="E1776" s="69" t="s">
        <v>16</v>
      </c>
      <c r="F1776" s="68"/>
      <c r="G1776" s="69" t="s">
        <v>16</v>
      </c>
      <c r="H1776" s="426" t="s">
        <v>16</v>
      </c>
      <c r="I1776" s="426" t="s">
        <v>16</v>
      </c>
      <c r="J1776" s="426" t="s">
        <v>16</v>
      </c>
      <c r="K1776" s="424"/>
      <c r="L1776" s="85"/>
    </row>
    <row r="1777" s="341" customFormat="1" spans="1:12">
      <c r="A1777" s="43" t="s">
        <v>4567</v>
      </c>
      <c r="B1777" s="43" t="s">
        <v>4568</v>
      </c>
      <c r="C1777" s="69" t="s">
        <v>16</v>
      </c>
      <c r="D1777" s="68" t="s">
        <v>16</v>
      </c>
      <c r="E1777" s="69" t="s">
        <v>16</v>
      </c>
      <c r="F1777" s="68"/>
      <c r="G1777" s="69" t="s">
        <v>16</v>
      </c>
      <c r="H1777" s="426" t="s">
        <v>16</v>
      </c>
      <c r="I1777" s="426" t="s">
        <v>16</v>
      </c>
      <c r="J1777" s="426" t="s">
        <v>16</v>
      </c>
      <c r="K1777" s="424"/>
      <c r="L1777" s="85"/>
    </row>
    <row r="1778" s="341" customFormat="1" ht="31.2" spans="1:12">
      <c r="A1778" s="43" t="s">
        <v>4569</v>
      </c>
      <c r="B1778" s="43" t="s">
        <v>4570</v>
      </c>
      <c r="C1778" s="69" t="s">
        <v>4571</v>
      </c>
      <c r="D1778" s="68" t="s">
        <v>16</v>
      </c>
      <c r="E1778" s="69" t="s">
        <v>4572</v>
      </c>
      <c r="F1778" s="68" t="s">
        <v>3524</v>
      </c>
      <c r="G1778" s="69" t="s">
        <v>147</v>
      </c>
      <c r="H1778" s="426" t="s">
        <v>36</v>
      </c>
      <c r="I1778" s="426" t="s">
        <v>36</v>
      </c>
      <c r="J1778" s="426" t="s">
        <v>36</v>
      </c>
      <c r="K1778" s="424" t="s">
        <v>44</v>
      </c>
      <c r="L1778" s="85"/>
    </row>
    <row r="1779" s="341" customFormat="1" spans="1:12">
      <c r="A1779" s="43" t="s">
        <v>4573</v>
      </c>
      <c r="B1779" s="43" t="s">
        <v>4574</v>
      </c>
      <c r="C1779" s="69" t="s">
        <v>16</v>
      </c>
      <c r="D1779" s="68" t="s">
        <v>16</v>
      </c>
      <c r="E1779" s="69" t="s">
        <v>16</v>
      </c>
      <c r="F1779" s="68"/>
      <c r="G1779" s="69" t="s">
        <v>16</v>
      </c>
      <c r="H1779" s="426" t="s">
        <v>16</v>
      </c>
      <c r="I1779" s="426" t="s">
        <v>16</v>
      </c>
      <c r="J1779" s="426" t="s">
        <v>16</v>
      </c>
      <c r="K1779" s="424"/>
      <c r="L1779" s="85"/>
    </row>
    <row r="1780" s="341" customFormat="1" spans="1:12">
      <c r="A1780" s="43" t="s">
        <v>4575</v>
      </c>
      <c r="B1780" s="43" t="s">
        <v>4576</v>
      </c>
      <c r="C1780" s="69" t="s">
        <v>16</v>
      </c>
      <c r="D1780" s="68" t="s">
        <v>16</v>
      </c>
      <c r="E1780" s="69" t="s">
        <v>16</v>
      </c>
      <c r="F1780" s="68"/>
      <c r="G1780" s="69" t="s">
        <v>16</v>
      </c>
      <c r="H1780" s="426" t="s">
        <v>16</v>
      </c>
      <c r="I1780" s="426" t="s">
        <v>16</v>
      </c>
      <c r="J1780" s="426" t="s">
        <v>16</v>
      </c>
      <c r="K1780" s="424"/>
      <c r="L1780" s="85"/>
    </row>
    <row r="1781" s="341" customFormat="1" spans="1:12">
      <c r="A1781" s="43" t="s">
        <v>4577</v>
      </c>
      <c r="B1781" s="43" t="s">
        <v>4578</v>
      </c>
      <c r="C1781" s="69" t="s">
        <v>16</v>
      </c>
      <c r="D1781" s="68" t="s">
        <v>16</v>
      </c>
      <c r="E1781" s="69" t="s">
        <v>16</v>
      </c>
      <c r="F1781" s="68"/>
      <c r="G1781" s="69" t="s">
        <v>16</v>
      </c>
      <c r="H1781" s="426" t="s">
        <v>16</v>
      </c>
      <c r="I1781" s="426" t="s">
        <v>16</v>
      </c>
      <c r="J1781" s="426" t="s">
        <v>16</v>
      </c>
      <c r="K1781" s="424"/>
      <c r="L1781" s="85"/>
    </row>
    <row r="1782" s="341" customFormat="1" spans="1:12">
      <c r="A1782" s="43" t="s">
        <v>4579</v>
      </c>
      <c r="B1782" s="43" t="s">
        <v>4580</v>
      </c>
      <c r="C1782" s="69" t="s">
        <v>16</v>
      </c>
      <c r="D1782" s="68" t="s">
        <v>16</v>
      </c>
      <c r="E1782" s="69" t="s">
        <v>16</v>
      </c>
      <c r="F1782" s="68"/>
      <c r="G1782" s="69" t="s">
        <v>16</v>
      </c>
      <c r="H1782" s="426" t="s">
        <v>16</v>
      </c>
      <c r="I1782" s="426" t="s">
        <v>16</v>
      </c>
      <c r="J1782" s="426" t="s">
        <v>16</v>
      </c>
      <c r="K1782" s="424"/>
      <c r="L1782" s="85"/>
    </row>
    <row r="1783" s="341" customFormat="1" spans="1:12">
      <c r="A1783" s="43" t="s">
        <v>4581</v>
      </c>
      <c r="B1783" s="43" t="s">
        <v>4582</v>
      </c>
      <c r="C1783" s="69" t="s">
        <v>16</v>
      </c>
      <c r="D1783" s="68" t="s">
        <v>16</v>
      </c>
      <c r="E1783" s="69" t="s">
        <v>16</v>
      </c>
      <c r="F1783" s="68"/>
      <c r="G1783" s="69" t="s">
        <v>16</v>
      </c>
      <c r="H1783" s="426" t="s">
        <v>16</v>
      </c>
      <c r="I1783" s="426" t="s">
        <v>16</v>
      </c>
      <c r="J1783" s="426" t="s">
        <v>16</v>
      </c>
      <c r="K1783" s="424"/>
      <c r="L1783" s="85"/>
    </row>
    <row r="1784" s="341" customFormat="1" spans="1:12">
      <c r="A1784" s="43" t="s">
        <v>4583</v>
      </c>
      <c r="B1784" s="43" t="s">
        <v>4584</v>
      </c>
      <c r="C1784" s="69" t="s">
        <v>16</v>
      </c>
      <c r="D1784" s="68" t="s">
        <v>16</v>
      </c>
      <c r="E1784" s="69" t="s">
        <v>16</v>
      </c>
      <c r="F1784" s="68"/>
      <c r="G1784" s="69" t="s">
        <v>16</v>
      </c>
      <c r="H1784" s="426" t="s">
        <v>16</v>
      </c>
      <c r="I1784" s="426" t="s">
        <v>16</v>
      </c>
      <c r="J1784" s="426" t="s">
        <v>16</v>
      </c>
      <c r="K1784" s="424"/>
      <c r="L1784" s="85"/>
    </row>
    <row r="1785" s="341" customFormat="1" spans="1:12">
      <c r="A1785" s="43" t="s">
        <v>4585</v>
      </c>
      <c r="B1785" s="43" t="s">
        <v>4586</v>
      </c>
      <c r="C1785" s="69" t="s">
        <v>16</v>
      </c>
      <c r="D1785" s="68" t="s">
        <v>16</v>
      </c>
      <c r="E1785" s="69" t="s">
        <v>16</v>
      </c>
      <c r="F1785" s="68"/>
      <c r="G1785" s="69" t="s">
        <v>16</v>
      </c>
      <c r="H1785" s="426" t="s">
        <v>16</v>
      </c>
      <c r="I1785" s="426" t="s">
        <v>16</v>
      </c>
      <c r="J1785" s="426" t="s">
        <v>16</v>
      </c>
      <c r="K1785" s="424"/>
      <c r="L1785" s="85"/>
    </row>
    <row r="1786" s="341" customFormat="1" spans="1:12">
      <c r="A1786" s="43" t="s">
        <v>4587</v>
      </c>
      <c r="B1786" s="43" t="s">
        <v>4588</v>
      </c>
      <c r="C1786" s="69" t="s">
        <v>16</v>
      </c>
      <c r="D1786" s="68" t="s">
        <v>16</v>
      </c>
      <c r="E1786" s="69" t="s">
        <v>16</v>
      </c>
      <c r="F1786" s="68"/>
      <c r="G1786" s="69" t="s">
        <v>16</v>
      </c>
      <c r="H1786" s="426" t="s">
        <v>16</v>
      </c>
      <c r="I1786" s="426" t="s">
        <v>16</v>
      </c>
      <c r="J1786" s="426" t="s">
        <v>16</v>
      </c>
      <c r="K1786" s="424"/>
      <c r="L1786" s="85"/>
    </row>
    <row r="1787" s="341" customFormat="1" ht="48" spans="1:12">
      <c r="A1787" s="43" t="s">
        <v>4589</v>
      </c>
      <c r="B1787" s="43" t="s">
        <v>4590</v>
      </c>
      <c r="C1787" s="69" t="s">
        <v>4591</v>
      </c>
      <c r="D1787" s="68" t="s">
        <v>4592</v>
      </c>
      <c r="E1787" s="69" t="s">
        <v>16</v>
      </c>
      <c r="F1787" s="68" t="s">
        <v>34</v>
      </c>
      <c r="G1787" s="69" t="s">
        <v>16</v>
      </c>
      <c r="H1787" s="426">
        <v>200</v>
      </c>
      <c r="I1787" s="426">
        <v>160</v>
      </c>
      <c r="J1787" s="426">
        <v>140</v>
      </c>
      <c r="K1787" s="442" t="s">
        <v>77</v>
      </c>
      <c r="L1787" s="85"/>
    </row>
    <row r="1788" s="341" customFormat="1" spans="1:12">
      <c r="A1788" s="43" t="s">
        <v>4593</v>
      </c>
      <c r="B1788" s="43" t="s">
        <v>4594</v>
      </c>
      <c r="C1788" s="69" t="s">
        <v>16</v>
      </c>
      <c r="D1788" s="68" t="s">
        <v>16</v>
      </c>
      <c r="E1788" s="69" t="s">
        <v>16</v>
      </c>
      <c r="F1788" s="68"/>
      <c r="G1788" s="69" t="s">
        <v>16</v>
      </c>
      <c r="H1788" s="426" t="s">
        <v>16</v>
      </c>
      <c r="I1788" s="426" t="s">
        <v>16</v>
      </c>
      <c r="J1788" s="426" t="s">
        <v>16</v>
      </c>
      <c r="K1788" s="424"/>
      <c r="L1788" s="85"/>
    </row>
    <row r="1789" s="341" customFormat="1" spans="1:12">
      <c r="A1789" s="43" t="s">
        <v>4595</v>
      </c>
      <c r="B1789" s="43" t="s">
        <v>4596</v>
      </c>
      <c r="C1789" s="69" t="s">
        <v>16</v>
      </c>
      <c r="D1789" s="68" t="s">
        <v>16</v>
      </c>
      <c r="E1789" s="69" t="s">
        <v>16</v>
      </c>
      <c r="F1789" s="68"/>
      <c r="G1789" s="69" t="s">
        <v>16</v>
      </c>
      <c r="H1789" s="426" t="s">
        <v>16</v>
      </c>
      <c r="I1789" s="426" t="s">
        <v>16</v>
      </c>
      <c r="J1789" s="426" t="s">
        <v>16</v>
      </c>
      <c r="K1789" s="424"/>
      <c r="L1789" s="85"/>
    </row>
    <row r="1790" s="341" customFormat="1" spans="1:12">
      <c r="A1790" s="43" t="s">
        <v>4597</v>
      </c>
      <c r="B1790" s="43" t="s">
        <v>4598</v>
      </c>
      <c r="C1790" s="69" t="s">
        <v>16</v>
      </c>
      <c r="D1790" s="68" t="s">
        <v>16</v>
      </c>
      <c r="E1790" s="69" t="s">
        <v>16</v>
      </c>
      <c r="F1790" s="68"/>
      <c r="G1790" s="69" t="s">
        <v>16</v>
      </c>
      <c r="H1790" s="426" t="s">
        <v>16</v>
      </c>
      <c r="I1790" s="426" t="s">
        <v>16</v>
      </c>
      <c r="J1790" s="426" t="s">
        <v>16</v>
      </c>
      <c r="K1790" s="424"/>
      <c r="L1790" s="85"/>
    </row>
    <row r="1791" s="341" customFormat="1" ht="46.8" spans="1:12">
      <c r="A1791" s="43" t="s">
        <v>4599</v>
      </c>
      <c r="B1791" s="43" t="s">
        <v>4600</v>
      </c>
      <c r="C1791" s="69" t="s">
        <v>4601</v>
      </c>
      <c r="D1791" s="68" t="s">
        <v>4342</v>
      </c>
      <c r="E1791" s="69" t="s">
        <v>16</v>
      </c>
      <c r="F1791" s="68" t="s">
        <v>34</v>
      </c>
      <c r="G1791" s="69" t="s">
        <v>16</v>
      </c>
      <c r="H1791" s="426">
        <v>300</v>
      </c>
      <c r="I1791" s="426">
        <v>240</v>
      </c>
      <c r="J1791" s="426">
        <v>210</v>
      </c>
      <c r="K1791" s="442" t="s">
        <v>77</v>
      </c>
      <c r="L1791" s="85"/>
    </row>
    <row r="1792" s="341" customFormat="1" ht="46.8" spans="1:12">
      <c r="A1792" s="43" t="s">
        <v>4602</v>
      </c>
      <c r="B1792" s="43" t="s">
        <v>4603</v>
      </c>
      <c r="C1792" s="69" t="s">
        <v>4604</v>
      </c>
      <c r="D1792" s="68" t="s">
        <v>3295</v>
      </c>
      <c r="E1792" s="69" t="s">
        <v>3218</v>
      </c>
      <c r="F1792" s="68" t="s">
        <v>34</v>
      </c>
      <c r="G1792" s="69" t="s">
        <v>16</v>
      </c>
      <c r="H1792" s="426">
        <v>600</v>
      </c>
      <c r="I1792" s="426">
        <v>480</v>
      </c>
      <c r="J1792" s="426">
        <v>420</v>
      </c>
      <c r="K1792" s="424" t="s">
        <v>88</v>
      </c>
      <c r="L1792" s="85"/>
    </row>
    <row r="1793" s="341" customFormat="1" ht="49.2" spans="1:12">
      <c r="A1793" s="43" t="s">
        <v>4605</v>
      </c>
      <c r="B1793" s="43" t="s">
        <v>4606</v>
      </c>
      <c r="C1793" s="69" t="s">
        <v>4607</v>
      </c>
      <c r="D1793" s="68" t="s">
        <v>3295</v>
      </c>
      <c r="E1793" s="69" t="s">
        <v>3218</v>
      </c>
      <c r="F1793" s="68" t="s">
        <v>34</v>
      </c>
      <c r="G1793" s="69" t="s">
        <v>16</v>
      </c>
      <c r="H1793" s="426">
        <v>740</v>
      </c>
      <c r="I1793" s="426">
        <v>590</v>
      </c>
      <c r="J1793" s="426">
        <v>510</v>
      </c>
      <c r="K1793" s="424" t="s">
        <v>77</v>
      </c>
      <c r="L1793" s="85"/>
    </row>
    <row r="1794" s="341" customFormat="1" spans="1:12">
      <c r="A1794" s="43" t="s">
        <v>4608</v>
      </c>
      <c r="B1794" s="43" t="s">
        <v>4609</v>
      </c>
      <c r="C1794" s="69" t="s">
        <v>4610</v>
      </c>
      <c r="D1794" s="68" t="s">
        <v>16</v>
      </c>
      <c r="E1794" s="69" t="s">
        <v>16</v>
      </c>
      <c r="F1794" s="68" t="s">
        <v>34</v>
      </c>
      <c r="G1794" s="69" t="s">
        <v>16</v>
      </c>
      <c r="H1794" s="426">
        <v>530</v>
      </c>
      <c r="I1794" s="426">
        <v>420</v>
      </c>
      <c r="J1794" s="426">
        <v>370</v>
      </c>
      <c r="K1794" s="424" t="s">
        <v>77</v>
      </c>
      <c r="L1794" s="85"/>
    </row>
    <row r="1795" s="341" customFormat="1" ht="78" spans="1:12">
      <c r="A1795" s="43" t="s">
        <v>4611</v>
      </c>
      <c r="B1795" s="43" t="s">
        <v>4612</v>
      </c>
      <c r="C1795" s="69" t="s">
        <v>4613</v>
      </c>
      <c r="D1795" s="68" t="s">
        <v>3295</v>
      </c>
      <c r="E1795" s="69" t="s">
        <v>4614</v>
      </c>
      <c r="F1795" s="68" t="s">
        <v>34</v>
      </c>
      <c r="G1795" s="69" t="s">
        <v>16</v>
      </c>
      <c r="H1795" s="426">
        <v>1900</v>
      </c>
      <c r="I1795" s="426">
        <v>1520</v>
      </c>
      <c r="J1795" s="426">
        <v>1330</v>
      </c>
      <c r="K1795" s="424" t="s">
        <v>88</v>
      </c>
      <c r="L1795" s="85"/>
    </row>
    <row r="1796" s="341" customFormat="1" ht="31.2" spans="1:12">
      <c r="A1796" s="43" t="s">
        <v>4615</v>
      </c>
      <c r="B1796" s="43" t="s">
        <v>4616</v>
      </c>
      <c r="C1796" s="69" t="s">
        <v>4617</v>
      </c>
      <c r="D1796" s="68" t="s">
        <v>3295</v>
      </c>
      <c r="E1796" s="69" t="s">
        <v>4618</v>
      </c>
      <c r="F1796" s="68" t="s">
        <v>34</v>
      </c>
      <c r="G1796" s="69" t="s">
        <v>16</v>
      </c>
      <c r="H1796" s="426">
        <v>900</v>
      </c>
      <c r="I1796" s="426">
        <v>720</v>
      </c>
      <c r="J1796" s="426">
        <v>630</v>
      </c>
      <c r="K1796" s="424" t="s">
        <v>77</v>
      </c>
      <c r="L1796" s="85"/>
    </row>
    <row r="1797" s="341" customFormat="1" ht="31.2" spans="1:12">
      <c r="A1797" s="43" t="s">
        <v>4619</v>
      </c>
      <c r="B1797" s="43" t="s">
        <v>4620</v>
      </c>
      <c r="C1797" s="69" t="s">
        <v>4621</v>
      </c>
      <c r="D1797" s="68" t="s">
        <v>3295</v>
      </c>
      <c r="E1797" s="69" t="s">
        <v>3218</v>
      </c>
      <c r="F1797" s="68" t="s">
        <v>3070</v>
      </c>
      <c r="G1797" s="69" t="s">
        <v>16</v>
      </c>
      <c r="H1797" s="426">
        <v>1900</v>
      </c>
      <c r="I1797" s="426">
        <v>1520</v>
      </c>
      <c r="J1797" s="426">
        <v>1330</v>
      </c>
      <c r="K1797" s="424" t="s">
        <v>77</v>
      </c>
      <c r="L1797" s="85"/>
    </row>
    <row r="1798" s="341" customFormat="1" ht="31.2" spans="1:12">
      <c r="A1798" s="43" t="s">
        <v>4622</v>
      </c>
      <c r="B1798" s="43" t="s">
        <v>4623</v>
      </c>
      <c r="C1798" s="69" t="s">
        <v>4624</v>
      </c>
      <c r="D1798" s="68" t="s">
        <v>3295</v>
      </c>
      <c r="E1798" s="69" t="s">
        <v>3218</v>
      </c>
      <c r="F1798" s="68" t="s">
        <v>34</v>
      </c>
      <c r="G1798" s="69" t="s">
        <v>16</v>
      </c>
      <c r="H1798" s="426">
        <v>1200</v>
      </c>
      <c r="I1798" s="426">
        <v>960</v>
      </c>
      <c r="J1798" s="426">
        <v>840</v>
      </c>
      <c r="K1798" s="424" t="s">
        <v>77</v>
      </c>
      <c r="L1798" s="85"/>
    </row>
    <row r="1799" s="341" customFormat="1" spans="1:12">
      <c r="A1799" s="43" t="s">
        <v>4625</v>
      </c>
      <c r="B1799" s="43" t="s">
        <v>4626</v>
      </c>
      <c r="C1799" s="69" t="s">
        <v>16</v>
      </c>
      <c r="D1799" s="68" t="s">
        <v>16</v>
      </c>
      <c r="E1799" s="69" t="s">
        <v>16</v>
      </c>
      <c r="F1799" s="68"/>
      <c r="G1799" s="69" t="s">
        <v>16</v>
      </c>
      <c r="H1799" s="426" t="s">
        <v>16</v>
      </c>
      <c r="I1799" s="426" t="s">
        <v>16</v>
      </c>
      <c r="J1799" s="426" t="s">
        <v>16</v>
      </c>
      <c r="K1799" s="424"/>
      <c r="L1799" s="85"/>
    </row>
    <row r="1800" s="341" customFormat="1" ht="31.2" spans="1:12">
      <c r="A1800" s="43" t="s">
        <v>4627</v>
      </c>
      <c r="B1800" s="43" t="s">
        <v>4628</v>
      </c>
      <c r="C1800" s="69" t="s">
        <v>4629</v>
      </c>
      <c r="D1800" s="68" t="s">
        <v>3258</v>
      </c>
      <c r="E1800" s="69" t="s">
        <v>16</v>
      </c>
      <c r="F1800" s="68" t="s">
        <v>34</v>
      </c>
      <c r="G1800" s="69" t="s">
        <v>16</v>
      </c>
      <c r="H1800" s="426">
        <v>470</v>
      </c>
      <c r="I1800" s="426">
        <v>380</v>
      </c>
      <c r="J1800" s="426">
        <v>330</v>
      </c>
      <c r="K1800" s="424" t="s">
        <v>77</v>
      </c>
      <c r="L1800" s="85"/>
    </row>
    <row r="1801" s="341" customFormat="1" ht="31.2" spans="1:12">
      <c r="A1801" s="43" t="s">
        <v>4630</v>
      </c>
      <c r="B1801" s="43" t="s">
        <v>4631</v>
      </c>
      <c r="C1801" s="69" t="s">
        <v>4632</v>
      </c>
      <c r="D1801" s="68" t="s">
        <v>3258</v>
      </c>
      <c r="E1801" s="69" t="s">
        <v>16</v>
      </c>
      <c r="F1801" s="68" t="s">
        <v>34</v>
      </c>
      <c r="G1801" s="69" t="s">
        <v>16</v>
      </c>
      <c r="H1801" s="426">
        <v>470</v>
      </c>
      <c r="I1801" s="426">
        <v>380</v>
      </c>
      <c r="J1801" s="426">
        <v>330</v>
      </c>
      <c r="K1801" s="424" t="s">
        <v>77</v>
      </c>
      <c r="L1801" s="85"/>
    </row>
    <row r="1802" s="341" customFormat="1" ht="46.8" spans="1:12">
      <c r="A1802" s="43" t="s">
        <v>4633</v>
      </c>
      <c r="B1802" s="43" t="s">
        <v>4634</v>
      </c>
      <c r="C1802" s="69" t="s">
        <v>4635</v>
      </c>
      <c r="D1802" s="68" t="s">
        <v>75</v>
      </c>
      <c r="E1802" s="69" t="s">
        <v>3259</v>
      </c>
      <c r="F1802" s="68" t="s">
        <v>34</v>
      </c>
      <c r="G1802" s="69" t="s">
        <v>16</v>
      </c>
      <c r="H1802" s="439">
        <v>1450</v>
      </c>
      <c r="I1802" s="439">
        <v>1160</v>
      </c>
      <c r="J1802" s="439">
        <v>1015</v>
      </c>
      <c r="K1802" s="442" t="s">
        <v>88</v>
      </c>
      <c r="L1802" s="85"/>
    </row>
    <row r="1803" s="341" customFormat="1" spans="1:12">
      <c r="A1803" s="43" t="s">
        <v>4636</v>
      </c>
      <c r="B1803" s="43" t="s">
        <v>4637</v>
      </c>
      <c r="C1803" s="69" t="s">
        <v>16</v>
      </c>
      <c r="D1803" s="68" t="s">
        <v>16</v>
      </c>
      <c r="E1803" s="69" t="s">
        <v>16</v>
      </c>
      <c r="F1803" s="68"/>
      <c r="G1803" s="69" t="s">
        <v>16</v>
      </c>
      <c r="H1803" s="426" t="s">
        <v>16</v>
      </c>
      <c r="I1803" s="426" t="s">
        <v>16</v>
      </c>
      <c r="J1803" s="426" t="s">
        <v>16</v>
      </c>
      <c r="K1803" s="424"/>
      <c r="L1803" s="85"/>
    </row>
    <row r="1804" s="341" customFormat="1" spans="1:12">
      <c r="A1804" s="43" t="s">
        <v>4638</v>
      </c>
      <c r="B1804" s="43" t="s">
        <v>4639</v>
      </c>
      <c r="C1804" s="69" t="s">
        <v>16</v>
      </c>
      <c r="D1804" s="68" t="s">
        <v>16</v>
      </c>
      <c r="E1804" s="69" t="s">
        <v>16</v>
      </c>
      <c r="F1804" s="68"/>
      <c r="G1804" s="69" t="s">
        <v>16</v>
      </c>
      <c r="H1804" s="426" t="s">
        <v>16</v>
      </c>
      <c r="I1804" s="426" t="s">
        <v>16</v>
      </c>
      <c r="J1804" s="426" t="s">
        <v>16</v>
      </c>
      <c r="K1804" s="424"/>
      <c r="L1804" s="85"/>
    </row>
    <row r="1805" s="341" customFormat="1" spans="1:12">
      <c r="A1805" s="43" t="s">
        <v>4640</v>
      </c>
      <c r="B1805" s="43" t="s">
        <v>4641</v>
      </c>
      <c r="C1805" s="69" t="s">
        <v>16</v>
      </c>
      <c r="D1805" s="68" t="s">
        <v>16</v>
      </c>
      <c r="E1805" s="69" t="s">
        <v>16</v>
      </c>
      <c r="F1805" s="68"/>
      <c r="G1805" s="69" t="s">
        <v>16</v>
      </c>
      <c r="H1805" s="426" t="s">
        <v>16</v>
      </c>
      <c r="I1805" s="426" t="s">
        <v>16</v>
      </c>
      <c r="J1805" s="426" t="s">
        <v>16</v>
      </c>
      <c r="K1805" s="424"/>
      <c r="L1805" s="85"/>
    </row>
    <row r="1806" s="341" customFormat="1" ht="31.2" spans="1:12">
      <c r="A1806" s="43" t="s">
        <v>4642</v>
      </c>
      <c r="B1806" s="43" t="s">
        <v>4643</v>
      </c>
      <c r="C1806" s="69" t="s">
        <v>4644</v>
      </c>
      <c r="D1806" s="68" t="s">
        <v>3295</v>
      </c>
      <c r="E1806" s="69" t="s">
        <v>4645</v>
      </c>
      <c r="F1806" s="68" t="s">
        <v>34</v>
      </c>
      <c r="G1806" s="69" t="s">
        <v>16</v>
      </c>
      <c r="H1806" s="426">
        <v>1900</v>
      </c>
      <c r="I1806" s="426">
        <v>1520</v>
      </c>
      <c r="J1806" s="426">
        <v>1330</v>
      </c>
      <c r="K1806" s="424" t="s">
        <v>88</v>
      </c>
      <c r="L1806" s="85"/>
    </row>
    <row r="1807" s="341" customFormat="1" ht="46.8" spans="1:12">
      <c r="A1807" s="43" t="s">
        <v>4646</v>
      </c>
      <c r="B1807" s="43" t="s">
        <v>4647</v>
      </c>
      <c r="C1807" s="69" t="s">
        <v>4648</v>
      </c>
      <c r="D1807" s="68" t="s">
        <v>3295</v>
      </c>
      <c r="E1807" s="69" t="s">
        <v>4649</v>
      </c>
      <c r="F1807" s="68" t="s">
        <v>34</v>
      </c>
      <c r="G1807" s="69" t="s">
        <v>16</v>
      </c>
      <c r="H1807" s="426">
        <v>1900</v>
      </c>
      <c r="I1807" s="426">
        <v>1520</v>
      </c>
      <c r="J1807" s="426">
        <v>1330</v>
      </c>
      <c r="K1807" s="424" t="s">
        <v>88</v>
      </c>
      <c r="L1807" s="85"/>
    </row>
    <row r="1808" s="341" customFormat="1" ht="46.8" spans="1:12">
      <c r="A1808" s="43" t="s">
        <v>4650</v>
      </c>
      <c r="B1808" s="43" t="s">
        <v>4651</v>
      </c>
      <c r="C1808" s="69" t="s">
        <v>4652</v>
      </c>
      <c r="D1808" s="68" t="s">
        <v>3295</v>
      </c>
      <c r="E1808" s="69" t="s">
        <v>4649</v>
      </c>
      <c r="F1808" s="68" t="s">
        <v>34</v>
      </c>
      <c r="G1808" s="69" t="s">
        <v>16</v>
      </c>
      <c r="H1808" s="426">
        <v>1900</v>
      </c>
      <c r="I1808" s="426">
        <v>1520</v>
      </c>
      <c r="J1808" s="426">
        <v>1330</v>
      </c>
      <c r="K1808" s="424" t="s">
        <v>88</v>
      </c>
      <c r="L1808" s="85"/>
    </row>
    <row r="1809" s="341" customFormat="1" spans="1:12">
      <c r="A1809" s="43" t="s">
        <v>4653</v>
      </c>
      <c r="B1809" s="43" t="s">
        <v>4654</v>
      </c>
      <c r="C1809" s="69" t="s">
        <v>16</v>
      </c>
      <c r="D1809" s="68" t="s">
        <v>16</v>
      </c>
      <c r="E1809" s="69" t="s">
        <v>16</v>
      </c>
      <c r="F1809" s="68"/>
      <c r="G1809" s="69" t="s">
        <v>16</v>
      </c>
      <c r="H1809" s="426" t="s">
        <v>16</v>
      </c>
      <c r="I1809" s="426" t="s">
        <v>16</v>
      </c>
      <c r="J1809" s="426" t="s">
        <v>16</v>
      </c>
      <c r="K1809" s="424"/>
      <c r="L1809" s="85"/>
    </row>
    <row r="1810" s="341" customFormat="1" spans="1:12">
      <c r="A1810" s="43" t="s">
        <v>4655</v>
      </c>
      <c r="B1810" s="43" t="s">
        <v>4656</v>
      </c>
      <c r="C1810" s="69" t="s">
        <v>16</v>
      </c>
      <c r="D1810" s="68" t="s">
        <v>16</v>
      </c>
      <c r="E1810" s="69" t="s">
        <v>16</v>
      </c>
      <c r="F1810" s="68"/>
      <c r="G1810" s="69" t="s">
        <v>16</v>
      </c>
      <c r="H1810" s="426" t="s">
        <v>16</v>
      </c>
      <c r="I1810" s="426" t="s">
        <v>16</v>
      </c>
      <c r="J1810" s="426" t="s">
        <v>16</v>
      </c>
      <c r="K1810" s="424"/>
      <c r="L1810" s="85"/>
    </row>
    <row r="1811" s="341" customFormat="1" ht="49.2" spans="1:12">
      <c r="A1811" s="43" t="s">
        <v>4657</v>
      </c>
      <c r="B1811" s="43" t="s">
        <v>4658</v>
      </c>
      <c r="C1811" s="69" t="s">
        <v>4659</v>
      </c>
      <c r="D1811" s="68" t="s">
        <v>4660</v>
      </c>
      <c r="E1811" s="69" t="s">
        <v>4661</v>
      </c>
      <c r="F1811" s="68" t="s">
        <v>34</v>
      </c>
      <c r="G1811" s="69" t="s">
        <v>16</v>
      </c>
      <c r="H1811" s="426" t="s">
        <v>16</v>
      </c>
      <c r="I1811" s="426" t="s">
        <v>16</v>
      </c>
      <c r="J1811" s="426" t="s">
        <v>16</v>
      </c>
      <c r="K1811" s="424" t="s">
        <v>88</v>
      </c>
      <c r="L1811" s="85"/>
    </row>
    <row r="1812" s="341" customFormat="1" ht="46.8" spans="1:12">
      <c r="A1812" s="43" t="s">
        <v>4662</v>
      </c>
      <c r="B1812" s="43" t="s">
        <v>4663</v>
      </c>
      <c r="C1812" s="69" t="s">
        <v>4664</v>
      </c>
      <c r="D1812" s="68" t="s">
        <v>4145</v>
      </c>
      <c r="E1812" s="69" t="s">
        <v>4665</v>
      </c>
      <c r="F1812" s="68" t="s">
        <v>34</v>
      </c>
      <c r="G1812" s="69" t="s">
        <v>16</v>
      </c>
      <c r="H1812" s="426">
        <v>2200</v>
      </c>
      <c r="I1812" s="426">
        <v>1760</v>
      </c>
      <c r="J1812" s="426">
        <v>1540</v>
      </c>
      <c r="K1812" s="442" t="s">
        <v>77</v>
      </c>
      <c r="L1812" s="85"/>
    </row>
    <row r="1813" s="341" customFormat="1" ht="31.2" spans="1:12">
      <c r="A1813" s="43" t="s">
        <v>4666</v>
      </c>
      <c r="B1813" s="43" t="s">
        <v>4667</v>
      </c>
      <c r="C1813" s="69" t="s">
        <v>4668</v>
      </c>
      <c r="D1813" s="68" t="s">
        <v>3295</v>
      </c>
      <c r="E1813" s="69" t="s">
        <v>4669</v>
      </c>
      <c r="F1813" s="68" t="s">
        <v>34</v>
      </c>
      <c r="G1813" s="69" t="s">
        <v>16</v>
      </c>
      <c r="H1813" s="426">
        <v>3400</v>
      </c>
      <c r="I1813" s="426">
        <v>2720</v>
      </c>
      <c r="J1813" s="426">
        <v>2380</v>
      </c>
      <c r="K1813" s="424" t="s">
        <v>77</v>
      </c>
      <c r="L1813" s="85"/>
    </row>
    <row r="1814" s="341" customFormat="1" spans="1:12">
      <c r="A1814" s="43" t="s">
        <v>4670</v>
      </c>
      <c r="B1814" s="43" t="s">
        <v>4671</v>
      </c>
      <c r="C1814" s="69" t="s">
        <v>16</v>
      </c>
      <c r="D1814" s="68" t="s">
        <v>16</v>
      </c>
      <c r="E1814" s="69" t="s">
        <v>16</v>
      </c>
      <c r="F1814" s="68"/>
      <c r="G1814" s="69" t="s">
        <v>16</v>
      </c>
      <c r="H1814" s="426" t="s">
        <v>16</v>
      </c>
      <c r="I1814" s="426" t="s">
        <v>16</v>
      </c>
      <c r="J1814" s="426" t="s">
        <v>16</v>
      </c>
      <c r="K1814" s="424"/>
      <c r="L1814" s="85"/>
    </row>
    <row r="1815" s="341" customFormat="1" spans="1:12">
      <c r="A1815" s="43" t="s">
        <v>4672</v>
      </c>
      <c r="B1815" s="43" t="s">
        <v>4673</v>
      </c>
      <c r="C1815" s="69" t="s">
        <v>16</v>
      </c>
      <c r="D1815" s="68" t="s">
        <v>16</v>
      </c>
      <c r="E1815" s="69" t="s">
        <v>16</v>
      </c>
      <c r="F1815" s="68"/>
      <c r="G1815" s="69" t="s">
        <v>16</v>
      </c>
      <c r="H1815" s="426" t="s">
        <v>16</v>
      </c>
      <c r="I1815" s="426" t="s">
        <v>16</v>
      </c>
      <c r="J1815" s="426" t="s">
        <v>16</v>
      </c>
      <c r="K1815" s="424"/>
      <c r="L1815" s="85"/>
    </row>
    <row r="1816" s="341" customFormat="1" spans="1:12">
      <c r="A1816" s="43" t="s">
        <v>4674</v>
      </c>
      <c r="B1816" s="43" t="s">
        <v>4675</v>
      </c>
      <c r="C1816" s="69" t="s">
        <v>16</v>
      </c>
      <c r="D1816" s="68" t="s">
        <v>16</v>
      </c>
      <c r="E1816" s="69" t="s">
        <v>16</v>
      </c>
      <c r="F1816" s="68"/>
      <c r="G1816" s="69" t="s">
        <v>16</v>
      </c>
      <c r="H1816" s="426" t="s">
        <v>16</v>
      </c>
      <c r="I1816" s="426" t="s">
        <v>16</v>
      </c>
      <c r="J1816" s="426" t="s">
        <v>16</v>
      </c>
      <c r="K1816" s="424"/>
      <c r="L1816" s="85"/>
    </row>
    <row r="1817" s="341" customFormat="1" ht="50.4" spans="1:12">
      <c r="A1817" s="43" t="s">
        <v>4676</v>
      </c>
      <c r="B1817" s="43" t="s">
        <v>4677</v>
      </c>
      <c r="C1817" s="69" t="s">
        <v>4678</v>
      </c>
      <c r="D1817" s="68" t="s">
        <v>16</v>
      </c>
      <c r="E1817" s="69" t="s">
        <v>16</v>
      </c>
      <c r="F1817" s="68" t="s">
        <v>109</v>
      </c>
      <c r="G1817" s="69" t="s">
        <v>16</v>
      </c>
      <c r="H1817" s="426">
        <v>50</v>
      </c>
      <c r="I1817" s="426">
        <v>40</v>
      </c>
      <c r="J1817" s="426">
        <v>35</v>
      </c>
      <c r="K1817" s="442" t="s">
        <v>88</v>
      </c>
      <c r="L1817" s="85"/>
    </row>
    <row r="1818" s="341" customFormat="1" ht="109.2" spans="1:12">
      <c r="A1818" s="43" t="s">
        <v>4679</v>
      </c>
      <c r="B1818" s="43" t="s">
        <v>4680</v>
      </c>
      <c r="C1818" s="69" t="s">
        <v>4681</v>
      </c>
      <c r="D1818" s="68" t="s">
        <v>3295</v>
      </c>
      <c r="E1818" s="69" t="s">
        <v>4682</v>
      </c>
      <c r="F1818" s="68" t="s">
        <v>34</v>
      </c>
      <c r="G1818" s="69" t="s">
        <v>16</v>
      </c>
      <c r="H1818" s="426">
        <v>3000</v>
      </c>
      <c r="I1818" s="426">
        <v>2400</v>
      </c>
      <c r="J1818" s="426">
        <v>2100</v>
      </c>
      <c r="K1818" s="424" t="s">
        <v>88</v>
      </c>
      <c r="L1818" s="85"/>
    </row>
    <row r="1819" s="341" customFormat="1" spans="1:12">
      <c r="A1819" s="43" t="s">
        <v>4683</v>
      </c>
      <c r="B1819" s="43" t="s">
        <v>4684</v>
      </c>
      <c r="C1819" s="69" t="s">
        <v>16</v>
      </c>
      <c r="D1819" s="68" t="s">
        <v>16</v>
      </c>
      <c r="E1819" s="69" t="s">
        <v>16</v>
      </c>
      <c r="F1819" s="68"/>
      <c r="G1819" s="69" t="s">
        <v>16</v>
      </c>
      <c r="H1819" s="426" t="s">
        <v>16</v>
      </c>
      <c r="I1819" s="426" t="s">
        <v>16</v>
      </c>
      <c r="J1819" s="426" t="s">
        <v>16</v>
      </c>
      <c r="K1819" s="424"/>
      <c r="L1819" s="85"/>
    </row>
    <row r="1820" s="341" customFormat="1" spans="1:12">
      <c r="A1820" s="43" t="s">
        <v>4685</v>
      </c>
      <c r="B1820" s="43" t="s">
        <v>4686</v>
      </c>
      <c r="C1820" s="69" t="s">
        <v>16</v>
      </c>
      <c r="D1820" s="68" t="s">
        <v>16</v>
      </c>
      <c r="E1820" s="69" t="s">
        <v>16</v>
      </c>
      <c r="F1820" s="68"/>
      <c r="G1820" s="69" t="s">
        <v>16</v>
      </c>
      <c r="H1820" s="426" t="s">
        <v>16</v>
      </c>
      <c r="I1820" s="426" t="s">
        <v>16</v>
      </c>
      <c r="J1820" s="426" t="s">
        <v>16</v>
      </c>
      <c r="K1820" s="424"/>
      <c r="L1820" s="85"/>
    </row>
    <row r="1821" s="341" customFormat="1" spans="1:12">
      <c r="A1821" s="43" t="s">
        <v>4687</v>
      </c>
      <c r="B1821" s="43" t="s">
        <v>4688</v>
      </c>
      <c r="C1821" s="69" t="s">
        <v>16</v>
      </c>
      <c r="D1821" s="68" t="s">
        <v>16</v>
      </c>
      <c r="E1821" s="69" t="s">
        <v>16</v>
      </c>
      <c r="F1821" s="68"/>
      <c r="G1821" s="69" t="s">
        <v>16</v>
      </c>
      <c r="H1821" s="426" t="s">
        <v>16</v>
      </c>
      <c r="I1821" s="426" t="s">
        <v>16</v>
      </c>
      <c r="J1821" s="426" t="s">
        <v>16</v>
      </c>
      <c r="K1821" s="424"/>
      <c r="L1821" s="85"/>
    </row>
    <row r="1822" s="341" customFormat="1" spans="1:12">
      <c r="A1822" s="43" t="s">
        <v>4689</v>
      </c>
      <c r="B1822" s="43" t="s">
        <v>4690</v>
      </c>
      <c r="C1822" s="69" t="s">
        <v>16</v>
      </c>
      <c r="D1822" s="68" t="s">
        <v>16</v>
      </c>
      <c r="E1822" s="69" t="s">
        <v>16</v>
      </c>
      <c r="F1822" s="68"/>
      <c r="G1822" s="69" t="s">
        <v>16</v>
      </c>
      <c r="H1822" s="426" t="s">
        <v>16</v>
      </c>
      <c r="I1822" s="426" t="s">
        <v>16</v>
      </c>
      <c r="J1822" s="426" t="s">
        <v>16</v>
      </c>
      <c r="K1822" s="424"/>
      <c r="L1822" s="85"/>
    </row>
    <row r="1823" s="341" customFormat="1" ht="126" spans="1:12">
      <c r="A1823" s="43" t="s">
        <v>4691</v>
      </c>
      <c r="B1823" s="43" t="s">
        <v>4692</v>
      </c>
      <c r="C1823" s="69" t="s">
        <v>4693</v>
      </c>
      <c r="D1823" s="68" t="s">
        <v>4694</v>
      </c>
      <c r="E1823" s="69" t="s">
        <v>4695</v>
      </c>
      <c r="F1823" s="68" t="s">
        <v>34</v>
      </c>
      <c r="G1823" s="69" t="s">
        <v>4696</v>
      </c>
      <c r="H1823" s="439">
        <v>2000</v>
      </c>
      <c r="I1823" s="439">
        <v>1600</v>
      </c>
      <c r="J1823" s="425">
        <v>1400</v>
      </c>
      <c r="K1823" s="442" t="s">
        <v>88</v>
      </c>
      <c r="L1823" s="85"/>
    </row>
    <row r="1824" s="341" customFormat="1" spans="1:12">
      <c r="A1824" s="43" t="s">
        <v>4697</v>
      </c>
      <c r="B1824" s="43" t="s">
        <v>4698</v>
      </c>
      <c r="C1824" s="69" t="s">
        <v>16</v>
      </c>
      <c r="D1824" s="68" t="s">
        <v>16</v>
      </c>
      <c r="E1824" s="69" t="s">
        <v>16</v>
      </c>
      <c r="F1824" s="68"/>
      <c r="G1824" s="69" t="s">
        <v>16</v>
      </c>
      <c r="H1824" s="426" t="s">
        <v>16</v>
      </c>
      <c r="I1824" s="426" t="s">
        <v>16</v>
      </c>
      <c r="J1824" s="426" t="s">
        <v>16</v>
      </c>
      <c r="K1824" s="424"/>
      <c r="L1824" s="85"/>
    </row>
    <row r="1825" s="341" customFormat="1" spans="1:12">
      <c r="A1825" s="43" t="s">
        <v>4699</v>
      </c>
      <c r="B1825" s="43" t="s">
        <v>4700</v>
      </c>
      <c r="C1825" s="69" t="s">
        <v>16</v>
      </c>
      <c r="D1825" s="68" t="s">
        <v>16</v>
      </c>
      <c r="E1825" s="69" t="s">
        <v>16</v>
      </c>
      <c r="F1825" s="68"/>
      <c r="G1825" s="69" t="s">
        <v>16</v>
      </c>
      <c r="H1825" s="426" t="s">
        <v>16</v>
      </c>
      <c r="I1825" s="426" t="s">
        <v>16</v>
      </c>
      <c r="J1825" s="426" t="s">
        <v>16</v>
      </c>
      <c r="K1825" s="424"/>
      <c r="L1825" s="85"/>
    </row>
    <row r="1826" s="341" customFormat="1" ht="109.2" spans="1:12">
      <c r="A1826" s="43" t="s">
        <v>4701</v>
      </c>
      <c r="B1826" s="43" t="s">
        <v>4702</v>
      </c>
      <c r="C1826" s="69" t="s">
        <v>4703</v>
      </c>
      <c r="D1826" s="68" t="s">
        <v>3295</v>
      </c>
      <c r="E1826" s="69" t="s">
        <v>4704</v>
      </c>
      <c r="F1826" s="68" t="s">
        <v>34</v>
      </c>
      <c r="G1826" s="69" t="s">
        <v>16</v>
      </c>
      <c r="H1826" s="426">
        <v>4000</v>
      </c>
      <c r="I1826" s="426">
        <v>3200</v>
      </c>
      <c r="J1826" s="426">
        <v>2800</v>
      </c>
      <c r="K1826" s="424" t="s">
        <v>88</v>
      </c>
      <c r="L1826" s="85"/>
    </row>
    <row r="1827" s="341" customFormat="1" ht="124.8" spans="1:12">
      <c r="A1827" s="43" t="s">
        <v>4705</v>
      </c>
      <c r="B1827" s="43" t="s">
        <v>4706</v>
      </c>
      <c r="C1827" s="69" t="s">
        <v>4707</v>
      </c>
      <c r="D1827" s="68" t="s">
        <v>3295</v>
      </c>
      <c r="E1827" s="69" t="s">
        <v>4708</v>
      </c>
      <c r="F1827" s="68" t="s">
        <v>34</v>
      </c>
      <c r="G1827" s="69" t="s">
        <v>16</v>
      </c>
      <c r="H1827" s="426">
        <v>4000</v>
      </c>
      <c r="I1827" s="426">
        <v>3200</v>
      </c>
      <c r="J1827" s="426">
        <v>2800</v>
      </c>
      <c r="K1827" s="442" t="s">
        <v>88</v>
      </c>
      <c r="L1827" s="85"/>
    </row>
    <row r="1828" s="341" customFormat="1" spans="1:12">
      <c r="A1828" s="43" t="s">
        <v>4709</v>
      </c>
      <c r="B1828" s="43" t="s">
        <v>4710</v>
      </c>
      <c r="C1828" s="69" t="s">
        <v>16</v>
      </c>
      <c r="D1828" s="68" t="s">
        <v>16</v>
      </c>
      <c r="E1828" s="69" t="s">
        <v>16</v>
      </c>
      <c r="F1828" s="68"/>
      <c r="G1828" s="69" t="s">
        <v>16</v>
      </c>
      <c r="H1828" s="426" t="s">
        <v>16</v>
      </c>
      <c r="I1828" s="426" t="s">
        <v>16</v>
      </c>
      <c r="J1828" s="426" t="s">
        <v>16</v>
      </c>
      <c r="K1828" s="424"/>
      <c r="L1828" s="85"/>
    </row>
    <row r="1829" s="341" customFormat="1" spans="1:12">
      <c r="A1829" s="43" t="s">
        <v>4711</v>
      </c>
      <c r="B1829" s="43" t="s">
        <v>4712</v>
      </c>
      <c r="C1829" s="69" t="s">
        <v>16</v>
      </c>
      <c r="D1829" s="68" t="s">
        <v>16</v>
      </c>
      <c r="E1829" s="69" t="s">
        <v>16</v>
      </c>
      <c r="F1829" s="68"/>
      <c r="G1829" s="69" t="s">
        <v>16</v>
      </c>
      <c r="H1829" s="426" t="s">
        <v>16</v>
      </c>
      <c r="I1829" s="426" t="s">
        <v>16</v>
      </c>
      <c r="J1829" s="426" t="s">
        <v>16</v>
      </c>
      <c r="K1829" s="424"/>
      <c r="L1829" s="85"/>
    </row>
    <row r="1830" s="341" customFormat="1" spans="1:12">
      <c r="A1830" s="43" t="s">
        <v>4713</v>
      </c>
      <c r="B1830" s="43" t="s">
        <v>4714</v>
      </c>
      <c r="C1830" s="69" t="s">
        <v>16</v>
      </c>
      <c r="D1830" s="68" t="s">
        <v>16</v>
      </c>
      <c r="E1830" s="69" t="s">
        <v>16</v>
      </c>
      <c r="F1830" s="68"/>
      <c r="G1830" s="69" t="s">
        <v>16</v>
      </c>
      <c r="H1830" s="426" t="s">
        <v>16</v>
      </c>
      <c r="I1830" s="426" t="s">
        <v>16</v>
      </c>
      <c r="J1830" s="426" t="s">
        <v>16</v>
      </c>
      <c r="K1830" s="424"/>
      <c r="L1830" s="85"/>
    </row>
    <row r="1831" s="341" customFormat="1" spans="1:12">
      <c r="A1831" s="43" t="s">
        <v>4715</v>
      </c>
      <c r="B1831" s="43" t="s">
        <v>4716</v>
      </c>
      <c r="C1831" s="69" t="s">
        <v>16</v>
      </c>
      <c r="D1831" s="68" t="s">
        <v>16</v>
      </c>
      <c r="E1831" s="69" t="s">
        <v>16</v>
      </c>
      <c r="F1831" s="68"/>
      <c r="G1831" s="69" t="s">
        <v>16</v>
      </c>
      <c r="H1831" s="426" t="s">
        <v>16</v>
      </c>
      <c r="I1831" s="426" t="s">
        <v>16</v>
      </c>
      <c r="J1831" s="426" t="s">
        <v>16</v>
      </c>
      <c r="K1831" s="424"/>
      <c r="L1831" s="85"/>
    </row>
    <row r="1832" s="341" customFormat="1" ht="78" spans="1:12">
      <c r="A1832" s="43" t="s">
        <v>4717</v>
      </c>
      <c r="B1832" s="43" t="s">
        <v>4718</v>
      </c>
      <c r="C1832" s="69" t="s">
        <v>4719</v>
      </c>
      <c r="D1832" s="68" t="s">
        <v>3295</v>
      </c>
      <c r="E1832" s="69" t="s">
        <v>4720</v>
      </c>
      <c r="F1832" s="68" t="s">
        <v>34</v>
      </c>
      <c r="G1832" s="69" t="s">
        <v>16</v>
      </c>
      <c r="H1832" s="426">
        <v>3700</v>
      </c>
      <c r="I1832" s="426">
        <v>2960</v>
      </c>
      <c r="J1832" s="426">
        <v>2590</v>
      </c>
      <c r="K1832" s="424" t="s">
        <v>88</v>
      </c>
      <c r="L1832" s="85"/>
    </row>
    <row r="1833" s="341" customFormat="1" ht="78" spans="1:12">
      <c r="A1833" s="43" t="s">
        <v>4721</v>
      </c>
      <c r="B1833" s="43" t="s">
        <v>4722</v>
      </c>
      <c r="C1833" s="69" t="s">
        <v>4723</v>
      </c>
      <c r="D1833" s="68" t="s">
        <v>3295</v>
      </c>
      <c r="E1833" s="69" t="s">
        <v>4720</v>
      </c>
      <c r="F1833" s="68" t="s">
        <v>34</v>
      </c>
      <c r="G1833" s="69" t="s">
        <v>16</v>
      </c>
      <c r="H1833" s="426">
        <v>3700</v>
      </c>
      <c r="I1833" s="426">
        <v>2960</v>
      </c>
      <c r="J1833" s="426">
        <v>2590</v>
      </c>
      <c r="K1833" s="424" t="s">
        <v>88</v>
      </c>
      <c r="L1833" s="85"/>
    </row>
    <row r="1834" s="341" customFormat="1" spans="1:12">
      <c r="A1834" s="43" t="s">
        <v>4724</v>
      </c>
      <c r="B1834" s="43" t="s">
        <v>4725</v>
      </c>
      <c r="C1834" s="69" t="s">
        <v>16</v>
      </c>
      <c r="D1834" s="68" t="s">
        <v>16</v>
      </c>
      <c r="E1834" s="69" t="s">
        <v>16</v>
      </c>
      <c r="F1834" s="68"/>
      <c r="G1834" s="69" t="s">
        <v>16</v>
      </c>
      <c r="H1834" s="426" t="s">
        <v>16</v>
      </c>
      <c r="I1834" s="426" t="s">
        <v>16</v>
      </c>
      <c r="J1834" s="426" t="s">
        <v>16</v>
      </c>
      <c r="K1834" s="424"/>
      <c r="L1834" s="85"/>
    </row>
    <row r="1835" s="341" customFormat="1" spans="1:12">
      <c r="A1835" s="43" t="s">
        <v>4726</v>
      </c>
      <c r="B1835" s="43" t="s">
        <v>4727</v>
      </c>
      <c r="C1835" s="69" t="s">
        <v>16</v>
      </c>
      <c r="D1835" s="68" t="s">
        <v>16</v>
      </c>
      <c r="E1835" s="69" t="s">
        <v>16</v>
      </c>
      <c r="F1835" s="68"/>
      <c r="G1835" s="69" t="s">
        <v>16</v>
      </c>
      <c r="H1835" s="426" t="s">
        <v>16</v>
      </c>
      <c r="I1835" s="426" t="s">
        <v>16</v>
      </c>
      <c r="J1835" s="426" t="s">
        <v>16</v>
      </c>
      <c r="K1835" s="424"/>
      <c r="L1835" s="85"/>
    </row>
    <row r="1836" s="341" customFormat="1" spans="1:12">
      <c r="A1836" s="43" t="s">
        <v>4728</v>
      </c>
      <c r="B1836" s="43" t="s">
        <v>4729</v>
      </c>
      <c r="C1836" s="69" t="s">
        <v>16</v>
      </c>
      <c r="D1836" s="68" t="s">
        <v>16</v>
      </c>
      <c r="E1836" s="69" t="s">
        <v>16</v>
      </c>
      <c r="F1836" s="68"/>
      <c r="G1836" s="69" t="s">
        <v>16</v>
      </c>
      <c r="H1836" s="426" t="s">
        <v>16</v>
      </c>
      <c r="I1836" s="426" t="s">
        <v>16</v>
      </c>
      <c r="J1836" s="426" t="s">
        <v>16</v>
      </c>
      <c r="K1836" s="424"/>
      <c r="L1836" s="85"/>
    </row>
    <row r="1837" s="341" customFormat="1" spans="1:12">
      <c r="A1837" s="43" t="s">
        <v>4730</v>
      </c>
      <c r="B1837" s="43" t="s">
        <v>4731</v>
      </c>
      <c r="C1837" s="69" t="s">
        <v>16</v>
      </c>
      <c r="D1837" s="68" t="s">
        <v>16</v>
      </c>
      <c r="E1837" s="69" t="s">
        <v>16</v>
      </c>
      <c r="F1837" s="68"/>
      <c r="G1837" s="69" t="s">
        <v>16</v>
      </c>
      <c r="H1837" s="426" t="s">
        <v>16</v>
      </c>
      <c r="I1837" s="426" t="s">
        <v>16</v>
      </c>
      <c r="J1837" s="426" t="s">
        <v>16</v>
      </c>
      <c r="K1837" s="424"/>
      <c r="L1837" s="85"/>
    </row>
    <row r="1838" s="341" customFormat="1" spans="1:12">
      <c r="A1838" s="43" t="s">
        <v>4732</v>
      </c>
      <c r="B1838" s="43" t="s">
        <v>4733</v>
      </c>
      <c r="C1838" s="69" t="s">
        <v>16</v>
      </c>
      <c r="D1838" s="68" t="s">
        <v>16</v>
      </c>
      <c r="E1838" s="69" t="s">
        <v>16</v>
      </c>
      <c r="F1838" s="68"/>
      <c r="G1838" s="69" t="s">
        <v>16</v>
      </c>
      <c r="H1838" s="426" t="s">
        <v>16</v>
      </c>
      <c r="I1838" s="426" t="s">
        <v>16</v>
      </c>
      <c r="J1838" s="426" t="s">
        <v>16</v>
      </c>
      <c r="K1838" s="424"/>
      <c r="L1838" s="85"/>
    </row>
    <row r="1839" s="341" customFormat="1" spans="1:12">
      <c r="A1839" s="43" t="s">
        <v>4734</v>
      </c>
      <c r="B1839" s="43" t="s">
        <v>4735</v>
      </c>
      <c r="C1839" s="69" t="s">
        <v>16</v>
      </c>
      <c r="D1839" s="68" t="s">
        <v>16</v>
      </c>
      <c r="E1839" s="69" t="s">
        <v>16</v>
      </c>
      <c r="F1839" s="68"/>
      <c r="G1839" s="69" t="s">
        <v>16</v>
      </c>
      <c r="H1839" s="426" t="s">
        <v>16</v>
      </c>
      <c r="I1839" s="426" t="s">
        <v>16</v>
      </c>
      <c r="J1839" s="426" t="s">
        <v>16</v>
      </c>
      <c r="K1839" s="424"/>
      <c r="L1839" s="85"/>
    </row>
    <row r="1840" s="341" customFormat="1" ht="31.2" spans="1:12">
      <c r="A1840" s="43" t="s">
        <v>4736</v>
      </c>
      <c r="B1840" s="43" t="s">
        <v>4737</v>
      </c>
      <c r="C1840" s="69" t="s">
        <v>4738</v>
      </c>
      <c r="D1840" s="68" t="s">
        <v>3295</v>
      </c>
      <c r="E1840" s="69" t="s">
        <v>4739</v>
      </c>
      <c r="F1840" s="68" t="s">
        <v>34</v>
      </c>
      <c r="G1840" s="69" t="s">
        <v>16</v>
      </c>
      <c r="H1840" s="426">
        <v>3400</v>
      </c>
      <c r="I1840" s="426">
        <v>2720</v>
      </c>
      <c r="J1840" s="426">
        <v>2380</v>
      </c>
      <c r="K1840" s="424" t="s">
        <v>88</v>
      </c>
      <c r="L1840" s="85"/>
    </row>
    <row r="1841" s="341" customFormat="1" ht="31.2" spans="1:12">
      <c r="A1841" s="43" t="s">
        <v>4740</v>
      </c>
      <c r="B1841" s="43" t="s">
        <v>4741</v>
      </c>
      <c r="C1841" s="69" t="s">
        <v>4742</v>
      </c>
      <c r="D1841" s="68" t="s">
        <v>3295</v>
      </c>
      <c r="E1841" s="69" t="s">
        <v>4739</v>
      </c>
      <c r="F1841" s="68" t="s">
        <v>34</v>
      </c>
      <c r="G1841" s="69" t="s">
        <v>16</v>
      </c>
      <c r="H1841" s="426">
        <v>4000</v>
      </c>
      <c r="I1841" s="426">
        <v>3200</v>
      </c>
      <c r="J1841" s="426">
        <v>2800</v>
      </c>
      <c r="K1841" s="424" t="s">
        <v>88</v>
      </c>
      <c r="L1841" s="85"/>
    </row>
    <row r="1842" s="341" customFormat="1" ht="78" spans="1:12">
      <c r="A1842" s="43" t="s">
        <v>4743</v>
      </c>
      <c r="B1842" s="43" t="s">
        <v>4744</v>
      </c>
      <c r="C1842" s="69" t="s">
        <v>4745</v>
      </c>
      <c r="D1842" s="68" t="s">
        <v>3295</v>
      </c>
      <c r="E1842" s="69" t="s">
        <v>4746</v>
      </c>
      <c r="F1842" s="68" t="s">
        <v>34</v>
      </c>
      <c r="G1842" s="69" t="s">
        <v>4747</v>
      </c>
      <c r="H1842" s="426">
        <v>4000</v>
      </c>
      <c r="I1842" s="426">
        <v>3200</v>
      </c>
      <c r="J1842" s="426">
        <v>2800</v>
      </c>
      <c r="K1842" s="424" t="s">
        <v>88</v>
      </c>
      <c r="L1842" s="85"/>
    </row>
    <row r="1843" s="341" customFormat="1" spans="1:12">
      <c r="A1843" s="43" t="s">
        <v>4748</v>
      </c>
      <c r="B1843" s="43" t="s">
        <v>4749</v>
      </c>
      <c r="C1843" s="69" t="s">
        <v>16</v>
      </c>
      <c r="D1843" s="68" t="s">
        <v>16</v>
      </c>
      <c r="E1843" s="69" t="s">
        <v>16</v>
      </c>
      <c r="F1843" s="68"/>
      <c r="G1843" s="69" t="s">
        <v>16</v>
      </c>
      <c r="H1843" s="426" t="s">
        <v>16</v>
      </c>
      <c r="I1843" s="426" t="s">
        <v>16</v>
      </c>
      <c r="J1843" s="426" t="s">
        <v>16</v>
      </c>
      <c r="K1843" s="424"/>
      <c r="L1843" s="85"/>
    </row>
    <row r="1844" s="341" customFormat="1" spans="1:12">
      <c r="A1844" s="43" t="s">
        <v>4750</v>
      </c>
      <c r="B1844" s="43" t="s">
        <v>4751</v>
      </c>
      <c r="C1844" s="69" t="s">
        <v>16</v>
      </c>
      <c r="D1844" s="68" t="s">
        <v>16</v>
      </c>
      <c r="E1844" s="69" t="s">
        <v>16</v>
      </c>
      <c r="F1844" s="68"/>
      <c r="G1844" s="69" t="s">
        <v>16</v>
      </c>
      <c r="H1844" s="426" t="s">
        <v>16</v>
      </c>
      <c r="I1844" s="426" t="s">
        <v>16</v>
      </c>
      <c r="J1844" s="426" t="s">
        <v>16</v>
      </c>
      <c r="K1844" s="424"/>
      <c r="L1844" s="85"/>
    </row>
    <row r="1845" s="341" customFormat="1" spans="1:12">
      <c r="A1845" s="43" t="s">
        <v>4752</v>
      </c>
      <c r="B1845" s="43" t="s">
        <v>4753</v>
      </c>
      <c r="C1845" s="69" t="s">
        <v>16</v>
      </c>
      <c r="D1845" s="68" t="s">
        <v>16</v>
      </c>
      <c r="E1845" s="69" t="s">
        <v>16</v>
      </c>
      <c r="F1845" s="68"/>
      <c r="G1845" s="69" t="s">
        <v>16</v>
      </c>
      <c r="H1845" s="426" t="s">
        <v>16</v>
      </c>
      <c r="I1845" s="426" t="s">
        <v>16</v>
      </c>
      <c r="J1845" s="426" t="s">
        <v>16</v>
      </c>
      <c r="K1845" s="424"/>
      <c r="L1845" s="85"/>
    </row>
    <row r="1846" s="341" customFormat="1" spans="1:12">
      <c r="A1846" s="43" t="s">
        <v>4754</v>
      </c>
      <c r="B1846" s="43" t="s">
        <v>4755</v>
      </c>
      <c r="C1846" s="69" t="s">
        <v>16</v>
      </c>
      <c r="D1846" s="68" t="s">
        <v>16</v>
      </c>
      <c r="E1846" s="69" t="s">
        <v>16</v>
      </c>
      <c r="F1846" s="68"/>
      <c r="G1846" s="69" t="s">
        <v>16</v>
      </c>
      <c r="H1846" s="426" t="s">
        <v>16</v>
      </c>
      <c r="I1846" s="426" t="s">
        <v>16</v>
      </c>
      <c r="J1846" s="426" t="s">
        <v>16</v>
      </c>
      <c r="K1846" s="424"/>
      <c r="L1846" s="85"/>
    </row>
    <row r="1847" s="341" customFormat="1" spans="1:12">
      <c r="A1847" s="43" t="s">
        <v>4756</v>
      </c>
      <c r="B1847" s="43" t="s">
        <v>4757</v>
      </c>
      <c r="C1847" s="69" t="s">
        <v>16</v>
      </c>
      <c r="D1847" s="68" t="s">
        <v>16</v>
      </c>
      <c r="E1847" s="69" t="s">
        <v>16</v>
      </c>
      <c r="F1847" s="68"/>
      <c r="G1847" s="69" t="s">
        <v>16</v>
      </c>
      <c r="H1847" s="426" t="s">
        <v>16</v>
      </c>
      <c r="I1847" s="426" t="s">
        <v>16</v>
      </c>
      <c r="J1847" s="426" t="s">
        <v>16</v>
      </c>
      <c r="K1847" s="424"/>
      <c r="L1847" s="85"/>
    </row>
    <row r="1848" s="341" customFormat="1" ht="48" spans="1:12">
      <c r="A1848" s="43" t="s">
        <v>4758</v>
      </c>
      <c r="B1848" s="43" t="s">
        <v>4759</v>
      </c>
      <c r="C1848" s="69" t="s">
        <v>4760</v>
      </c>
      <c r="D1848" s="68" t="s">
        <v>3295</v>
      </c>
      <c r="E1848" s="69" t="s">
        <v>4761</v>
      </c>
      <c r="F1848" s="68" t="s">
        <v>34</v>
      </c>
      <c r="G1848" s="69" t="s">
        <v>16</v>
      </c>
      <c r="H1848" s="426">
        <v>3100</v>
      </c>
      <c r="I1848" s="426">
        <v>2480</v>
      </c>
      <c r="J1848" s="426">
        <v>2170</v>
      </c>
      <c r="K1848" s="424" t="s">
        <v>88</v>
      </c>
      <c r="L1848" s="85"/>
    </row>
    <row r="1849" s="341" customFormat="1" spans="1:12">
      <c r="A1849" s="43" t="s">
        <v>4762</v>
      </c>
      <c r="B1849" s="43" t="s">
        <v>4763</v>
      </c>
      <c r="C1849" s="69" t="s">
        <v>16</v>
      </c>
      <c r="D1849" s="68" t="s">
        <v>16</v>
      </c>
      <c r="E1849" s="69" t="s">
        <v>16</v>
      </c>
      <c r="F1849" s="68"/>
      <c r="G1849" s="69" t="s">
        <v>16</v>
      </c>
      <c r="H1849" s="426" t="s">
        <v>16</v>
      </c>
      <c r="I1849" s="426" t="s">
        <v>16</v>
      </c>
      <c r="J1849" s="426" t="s">
        <v>16</v>
      </c>
      <c r="K1849" s="424"/>
      <c r="L1849" s="85"/>
    </row>
    <row r="1850" s="341" customFormat="1" spans="1:12">
      <c r="A1850" s="43" t="s">
        <v>4764</v>
      </c>
      <c r="B1850" s="43" t="s">
        <v>4765</v>
      </c>
      <c r="C1850" s="69" t="s">
        <v>16</v>
      </c>
      <c r="D1850" s="68" t="s">
        <v>16</v>
      </c>
      <c r="E1850" s="69" t="s">
        <v>16</v>
      </c>
      <c r="F1850" s="68"/>
      <c r="G1850" s="69" t="s">
        <v>16</v>
      </c>
      <c r="H1850" s="426" t="s">
        <v>16</v>
      </c>
      <c r="I1850" s="426" t="s">
        <v>16</v>
      </c>
      <c r="J1850" s="426" t="s">
        <v>16</v>
      </c>
      <c r="K1850" s="424"/>
      <c r="L1850" s="85"/>
    </row>
    <row r="1851" s="341" customFormat="1" spans="1:12">
      <c r="A1851" s="43" t="s">
        <v>4766</v>
      </c>
      <c r="B1851" s="43" t="s">
        <v>4767</v>
      </c>
      <c r="C1851" s="69" t="s">
        <v>16</v>
      </c>
      <c r="D1851" s="68" t="s">
        <v>16</v>
      </c>
      <c r="E1851" s="69" t="s">
        <v>16</v>
      </c>
      <c r="F1851" s="68"/>
      <c r="G1851" s="69" t="s">
        <v>16</v>
      </c>
      <c r="H1851" s="426" t="s">
        <v>16</v>
      </c>
      <c r="I1851" s="426" t="s">
        <v>16</v>
      </c>
      <c r="J1851" s="426" t="s">
        <v>16</v>
      </c>
      <c r="K1851" s="424"/>
      <c r="L1851" s="85"/>
    </row>
    <row r="1852" s="341" customFormat="1" spans="1:12">
      <c r="A1852" s="43" t="s">
        <v>4768</v>
      </c>
      <c r="B1852" s="43" t="s">
        <v>4769</v>
      </c>
      <c r="C1852" s="69" t="s">
        <v>16</v>
      </c>
      <c r="D1852" s="68" t="s">
        <v>16</v>
      </c>
      <c r="E1852" s="69" t="s">
        <v>16</v>
      </c>
      <c r="F1852" s="68"/>
      <c r="G1852" s="69" t="s">
        <v>16</v>
      </c>
      <c r="H1852" s="426" t="s">
        <v>16</v>
      </c>
      <c r="I1852" s="426" t="s">
        <v>16</v>
      </c>
      <c r="J1852" s="426" t="s">
        <v>16</v>
      </c>
      <c r="K1852" s="424"/>
      <c r="L1852" s="85"/>
    </row>
    <row r="1853" s="341" customFormat="1" spans="1:12">
      <c r="A1853" s="43" t="s">
        <v>4770</v>
      </c>
      <c r="B1853" s="43" t="s">
        <v>4771</v>
      </c>
      <c r="C1853" s="69" t="s">
        <v>16</v>
      </c>
      <c r="D1853" s="68" t="s">
        <v>16</v>
      </c>
      <c r="E1853" s="69" t="s">
        <v>16</v>
      </c>
      <c r="F1853" s="68"/>
      <c r="G1853" s="69" t="s">
        <v>16</v>
      </c>
      <c r="H1853" s="426" t="s">
        <v>16</v>
      </c>
      <c r="I1853" s="426" t="s">
        <v>16</v>
      </c>
      <c r="J1853" s="426" t="s">
        <v>16</v>
      </c>
      <c r="K1853" s="424"/>
      <c r="L1853" s="85"/>
    </row>
    <row r="1854" s="341" customFormat="1" spans="1:12">
      <c r="A1854" s="43" t="s">
        <v>4772</v>
      </c>
      <c r="B1854" s="43" t="s">
        <v>4773</v>
      </c>
      <c r="C1854" s="69" t="s">
        <v>16</v>
      </c>
      <c r="D1854" s="68" t="s">
        <v>16</v>
      </c>
      <c r="E1854" s="69" t="s">
        <v>16</v>
      </c>
      <c r="F1854" s="68"/>
      <c r="G1854" s="69" t="s">
        <v>16</v>
      </c>
      <c r="H1854" s="426" t="s">
        <v>16</v>
      </c>
      <c r="I1854" s="426" t="s">
        <v>16</v>
      </c>
      <c r="J1854" s="426" t="s">
        <v>16</v>
      </c>
      <c r="K1854" s="424"/>
      <c r="L1854" s="85"/>
    </row>
    <row r="1855" s="341" customFormat="1" spans="1:12">
      <c r="A1855" s="43" t="s">
        <v>4774</v>
      </c>
      <c r="B1855" s="43" t="s">
        <v>4775</v>
      </c>
      <c r="C1855" s="69" t="s">
        <v>16</v>
      </c>
      <c r="D1855" s="68" t="s">
        <v>16</v>
      </c>
      <c r="E1855" s="69" t="s">
        <v>16</v>
      </c>
      <c r="F1855" s="68"/>
      <c r="G1855" s="69" t="s">
        <v>16</v>
      </c>
      <c r="H1855" s="426" t="s">
        <v>16</v>
      </c>
      <c r="I1855" s="426" t="s">
        <v>16</v>
      </c>
      <c r="J1855" s="426" t="s">
        <v>16</v>
      </c>
      <c r="K1855" s="424"/>
      <c r="L1855" s="85"/>
    </row>
    <row r="1856" s="341" customFormat="1" spans="1:12">
      <c r="A1856" s="43" t="s">
        <v>4776</v>
      </c>
      <c r="B1856" s="43" t="s">
        <v>4777</v>
      </c>
      <c r="C1856" s="69" t="s">
        <v>16</v>
      </c>
      <c r="D1856" s="68" t="s">
        <v>16</v>
      </c>
      <c r="E1856" s="69" t="s">
        <v>16</v>
      </c>
      <c r="F1856" s="68"/>
      <c r="G1856" s="69" t="s">
        <v>16</v>
      </c>
      <c r="H1856" s="426" t="s">
        <v>16</v>
      </c>
      <c r="I1856" s="426" t="s">
        <v>16</v>
      </c>
      <c r="J1856" s="426" t="s">
        <v>16</v>
      </c>
      <c r="K1856" s="424"/>
      <c r="L1856" s="85"/>
    </row>
    <row r="1857" s="341" customFormat="1" ht="48" spans="1:12">
      <c r="A1857" s="43" t="s">
        <v>4778</v>
      </c>
      <c r="B1857" s="43" t="s">
        <v>4779</v>
      </c>
      <c r="C1857" s="69" t="s">
        <v>4780</v>
      </c>
      <c r="D1857" s="68" t="s">
        <v>4781</v>
      </c>
      <c r="E1857" s="69" t="s">
        <v>4782</v>
      </c>
      <c r="F1857" s="68" t="s">
        <v>34</v>
      </c>
      <c r="G1857" s="69" t="s">
        <v>16</v>
      </c>
      <c r="H1857" s="426">
        <v>1200</v>
      </c>
      <c r="I1857" s="426">
        <v>960</v>
      </c>
      <c r="J1857" s="426">
        <v>840</v>
      </c>
      <c r="K1857" s="424" t="s">
        <v>88</v>
      </c>
      <c r="L1857" s="85"/>
    </row>
    <row r="1858" s="341" customFormat="1" spans="1:12">
      <c r="A1858" s="43" t="s">
        <v>4783</v>
      </c>
      <c r="B1858" s="43" t="s">
        <v>4784</v>
      </c>
      <c r="C1858" s="69" t="s">
        <v>16</v>
      </c>
      <c r="D1858" s="68" t="s">
        <v>16</v>
      </c>
      <c r="E1858" s="69" t="s">
        <v>16</v>
      </c>
      <c r="F1858" s="68"/>
      <c r="G1858" s="69" t="s">
        <v>16</v>
      </c>
      <c r="H1858" s="426" t="s">
        <v>16</v>
      </c>
      <c r="I1858" s="426" t="s">
        <v>16</v>
      </c>
      <c r="J1858" s="426" t="s">
        <v>16</v>
      </c>
      <c r="K1858" s="424"/>
      <c r="L1858" s="85"/>
    </row>
    <row r="1859" s="341" customFormat="1" spans="1:12">
      <c r="A1859" s="43" t="s">
        <v>4785</v>
      </c>
      <c r="B1859" s="43" t="s">
        <v>4786</v>
      </c>
      <c r="C1859" s="69" t="s">
        <v>16</v>
      </c>
      <c r="D1859" s="68" t="s">
        <v>16</v>
      </c>
      <c r="E1859" s="69" t="s">
        <v>16</v>
      </c>
      <c r="F1859" s="68"/>
      <c r="G1859" s="69" t="s">
        <v>16</v>
      </c>
      <c r="H1859" s="426" t="s">
        <v>16</v>
      </c>
      <c r="I1859" s="426" t="s">
        <v>16</v>
      </c>
      <c r="J1859" s="426" t="s">
        <v>16</v>
      </c>
      <c r="K1859" s="424"/>
      <c r="L1859" s="85"/>
    </row>
    <row r="1860" s="341" customFormat="1" spans="1:12">
      <c r="A1860" s="43" t="s">
        <v>4787</v>
      </c>
      <c r="B1860" s="43" t="s">
        <v>4788</v>
      </c>
      <c r="C1860" s="69" t="s">
        <v>16</v>
      </c>
      <c r="D1860" s="68" t="s">
        <v>16</v>
      </c>
      <c r="E1860" s="69" t="s">
        <v>16</v>
      </c>
      <c r="F1860" s="68"/>
      <c r="G1860" s="69" t="s">
        <v>16</v>
      </c>
      <c r="H1860" s="426" t="s">
        <v>16</v>
      </c>
      <c r="I1860" s="426" t="s">
        <v>16</v>
      </c>
      <c r="J1860" s="426" t="s">
        <v>16</v>
      </c>
      <c r="K1860" s="424"/>
      <c r="L1860" s="85"/>
    </row>
    <row r="1861" s="341" customFormat="1" spans="1:12">
      <c r="A1861" s="43" t="s">
        <v>4789</v>
      </c>
      <c r="B1861" s="43" t="s">
        <v>4790</v>
      </c>
      <c r="C1861" s="69" t="s">
        <v>16</v>
      </c>
      <c r="D1861" s="68" t="s">
        <v>16</v>
      </c>
      <c r="E1861" s="69" t="s">
        <v>16</v>
      </c>
      <c r="F1861" s="68"/>
      <c r="G1861" s="69" t="s">
        <v>16</v>
      </c>
      <c r="H1861" s="426" t="s">
        <v>16</v>
      </c>
      <c r="I1861" s="426" t="s">
        <v>16</v>
      </c>
      <c r="J1861" s="426" t="s">
        <v>16</v>
      </c>
      <c r="K1861" s="424"/>
      <c r="L1861" s="85"/>
    </row>
    <row r="1862" s="341" customFormat="1" spans="1:12">
      <c r="A1862" s="43" t="s">
        <v>4791</v>
      </c>
      <c r="B1862" s="43" t="s">
        <v>4792</v>
      </c>
      <c r="C1862" s="69" t="s">
        <v>16</v>
      </c>
      <c r="D1862" s="68" t="s">
        <v>16</v>
      </c>
      <c r="E1862" s="69" t="s">
        <v>16</v>
      </c>
      <c r="F1862" s="68"/>
      <c r="G1862" s="69" t="s">
        <v>16</v>
      </c>
      <c r="H1862" s="426" t="s">
        <v>16</v>
      </c>
      <c r="I1862" s="426" t="s">
        <v>16</v>
      </c>
      <c r="J1862" s="426" t="s">
        <v>16</v>
      </c>
      <c r="K1862" s="424"/>
      <c r="L1862" s="85"/>
    </row>
    <row r="1863" s="341" customFormat="1" spans="1:12">
      <c r="A1863" s="43" t="s">
        <v>4793</v>
      </c>
      <c r="B1863" s="43" t="s">
        <v>4794</v>
      </c>
      <c r="C1863" s="69" t="s">
        <v>16</v>
      </c>
      <c r="D1863" s="68" t="s">
        <v>16</v>
      </c>
      <c r="E1863" s="69" t="s">
        <v>16</v>
      </c>
      <c r="F1863" s="68"/>
      <c r="G1863" s="69" t="s">
        <v>16</v>
      </c>
      <c r="H1863" s="426" t="s">
        <v>16</v>
      </c>
      <c r="I1863" s="426" t="s">
        <v>16</v>
      </c>
      <c r="J1863" s="426" t="s">
        <v>16</v>
      </c>
      <c r="K1863" s="424"/>
      <c r="L1863" s="85"/>
    </row>
    <row r="1864" s="341" customFormat="1" spans="1:12">
      <c r="A1864" s="43" t="s">
        <v>4795</v>
      </c>
      <c r="B1864" s="43" t="s">
        <v>4796</v>
      </c>
      <c r="C1864" s="69" t="s">
        <v>16</v>
      </c>
      <c r="D1864" s="68" t="s">
        <v>16</v>
      </c>
      <c r="E1864" s="69" t="s">
        <v>16</v>
      </c>
      <c r="F1864" s="68"/>
      <c r="G1864" s="69" t="s">
        <v>16</v>
      </c>
      <c r="H1864" s="426" t="s">
        <v>16</v>
      </c>
      <c r="I1864" s="426" t="s">
        <v>16</v>
      </c>
      <c r="J1864" s="426" t="s">
        <v>16</v>
      </c>
      <c r="K1864" s="424"/>
      <c r="L1864" s="85"/>
    </row>
    <row r="1865" s="341" customFormat="1" ht="31.2" spans="1:12">
      <c r="A1865" s="43" t="s">
        <v>4797</v>
      </c>
      <c r="B1865" s="43" t="s">
        <v>4798</v>
      </c>
      <c r="C1865" s="69" t="s">
        <v>4799</v>
      </c>
      <c r="D1865" s="68" t="s">
        <v>16</v>
      </c>
      <c r="E1865" s="69" t="s">
        <v>16</v>
      </c>
      <c r="F1865" s="68" t="s">
        <v>34</v>
      </c>
      <c r="G1865" s="69" t="s">
        <v>16</v>
      </c>
      <c r="H1865" s="426">
        <v>100</v>
      </c>
      <c r="I1865" s="426">
        <v>80</v>
      </c>
      <c r="J1865" s="426">
        <v>70</v>
      </c>
      <c r="K1865" s="424" t="s">
        <v>77</v>
      </c>
      <c r="L1865" s="85"/>
    </row>
    <row r="1866" s="341" customFormat="1" ht="46.8" spans="1:12">
      <c r="A1866" s="43" t="s">
        <v>4800</v>
      </c>
      <c r="B1866" s="43" t="s">
        <v>4801</v>
      </c>
      <c r="C1866" s="69" t="s">
        <v>4802</v>
      </c>
      <c r="D1866" s="68" t="s">
        <v>3295</v>
      </c>
      <c r="E1866" s="69" t="s">
        <v>4803</v>
      </c>
      <c r="F1866" s="68" t="s">
        <v>34</v>
      </c>
      <c r="G1866" s="69" t="s">
        <v>16</v>
      </c>
      <c r="H1866" s="426">
        <v>2100</v>
      </c>
      <c r="I1866" s="426">
        <v>1680</v>
      </c>
      <c r="J1866" s="426">
        <v>1470</v>
      </c>
      <c r="K1866" s="424" t="s">
        <v>88</v>
      </c>
      <c r="L1866" s="85"/>
    </row>
    <row r="1867" s="341" customFormat="1" ht="93.6" spans="1:12">
      <c r="A1867" s="43" t="s">
        <v>4804</v>
      </c>
      <c r="B1867" s="43" t="s">
        <v>4805</v>
      </c>
      <c r="C1867" s="69" t="s">
        <v>4806</v>
      </c>
      <c r="D1867" s="68" t="s">
        <v>3295</v>
      </c>
      <c r="E1867" s="69" t="s">
        <v>4807</v>
      </c>
      <c r="F1867" s="68" t="s">
        <v>34</v>
      </c>
      <c r="G1867" s="69" t="s">
        <v>16</v>
      </c>
      <c r="H1867" s="426">
        <v>3200</v>
      </c>
      <c r="I1867" s="426">
        <v>2560</v>
      </c>
      <c r="J1867" s="426">
        <v>2240</v>
      </c>
      <c r="K1867" s="424" t="s">
        <v>88</v>
      </c>
      <c r="L1867" s="85"/>
    </row>
    <row r="1868" s="341" customFormat="1" ht="46.8" spans="1:12">
      <c r="A1868" s="43" t="s">
        <v>4808</v>
      </c>
      <c r="B1868" s="43" t="s">
        <v>4809</v>
      </c>
      <c r="C1868" s="69" t="s">
        <v>4810</v>
      </c>
      <c r="D1868" s="68" t="s">
        <v>4592</v>
      </c>
      <c r="E1868" s="69" t="s">
        <v>4811</v>
      </c>
      <c r="F1868" s="68" t="s">
        <v>34</v>
      </c>
      <c r="G1868" s="69" t="s">
        <v>16</v>
      </c>
      <c r="H1868" s="426">
        <v>1200</v>
      </c>
      <c r="I1868" s="426">
        <v>960</v>
      </c>
      <c r="J1868" s="426">
        <v>840</v>
      </c>
      <c r="K1868" s="424" t="s">
        <v>88</v>
      </c>
      <c r="L1868" s="85"/>
    </row>
    <row r="1869" s="341" customFormat="1" ht="48" spans="1:12">
      <c r="A1869" s="43" t="s">
        <v>4812</v>
      </c>
      <c r="B1869" s="43" t="s">
        <v>4813</v>
      </c>
      <c r="C1869" s="69" t="s">
        <v>4814</v>
      </c>
      <c r="D1869" s="68" t="s">
        <v>4815</v>
      </c>
      <c r="E1869" s="69" t="s">
        <v>3218</v>
      </c>
      <c r="F1869" s="68" t="s">
        <v>34</v>
      </c>
      <c r="G1869" s="69" t="s">
        <v>16</v>
      </c>
      <c r="H1869" s="426">
        <v>200</v>
      </c>
      <c r="I1869" s="426">
        <v>160</v>
      </c>
      <c r="J1869" s="426">
        <v>140</v>
      </c>
      <c r="K1869" s="424" t="s">
        <v>77</v>
      </c>
      <c r="L1869" s="85"/>
    </row>
    <row r="1870" s="341" customFormat="1" ht="48" spans="1:12">
      <c r="A1870" s="43" t="s">
        <v>4816</v>
      </c>
      <c r="B1870" s="43" t="s">
        <v>4817</v>
      </c>
      <c r="C1870" s="69" t="s">
        <v>4818</v>
      </c>
      <c r="D1870" s="68" t="s">
        <v>3366</v>
      </c>
      <c r="E1870" s="69" t="s">
        <v>4761</v>
      </c>
      <c r="F1870" s="68" t="s">
        <v>4819</v>
      </c>
      <c r="G1870" s="69" t="s">
        <v>16</v>
      </c>
      <c r="H1870" s="426">
        <v>1300</v>
      </c>
      <c r="I1870" s="426">
        <v>1040</v>
      </c>
      <c r="J1870" s="426">
        <v>910</v>
      </c>
      <c r="K1870" s="424" t="s">
        <v>77</v>
      </c>
      <c r="L1870" s="85"/>
    </row>
    <row r="1871" s="341" customFormat="1" ht="31.2" spans="1:12">
      <c r="A1871" s="43" t="s">
        <v>4820</v>
      </c>
      <c r="B1871" s="43" t="s">
        <v>4821</v>
      </c>
      <c r="C1871" s="69" t="s">
        <v>4822</v>
      </c>
      <c r="D1871" s="68" t="s">
        <v>3366</v>
      </c>
      <c r="E1871" s="69" t="s">
        <v>4761</v>
      </c>
      <c r="F1871" s="68" t="s">
        <v>34</v>
      </c>
      <c r="G1871" s="69" t="s">
        <v>16</v>
      </c>
      <c r="H1871" s="426">
        <v>1300</v>
      </c>
      <c r="I1871" s="426">
        <v>1040</v>
      </c>
      <c r="J1871" s="426">
        <v>910</v>
      </c>
      <c r="K1871" s="424" t="s">
        <v>88</v>
      </c>
      <c r="L1871" s="85"/>
    </row>
    <row r="1872" s="341" customFormat="1" spans="1:12">
      <c r="A1872" s="43" t="s">
        <v>4823</v>
      </c>
      <c r="B1872" s="43" t="s">
        <v>4824</v>
      </c>
      <c r="C1872" s="69" t="s">
        <v>16</v>
      </c>
      <c r="D1872" s="68" t="s">
        <v>16</v>
      </c>
      <c r="E1872" s="69" t="s">
        <v>16</v>
      </c>
      <c r="F1872" s="68"/>
      <c r="G1872" s="69" t="s">
        <v>16</v>
      </c>
      <c r="H1872" s="426" t="s">
        <v>16</v>
      </c>
      <c r="I1872" s="426" t="s">
        <v>16</v>
      </c>
      <c r="J1872" s="426" t="s">
        <v>16</v>
      </c>
      <c r="K1872" s="424"/>
      <c r="L1872" s="85"/>
    </row>
    <row r="1873" s="341" customFormat="1" spans="1:12">
      <c r="A1873" s="43" t="s">
        <v>4825</v>
      </c>
      <c r="B1873" s="43" t="s">
        <v>4826</v>
      </c>
      <c r="C1873" s="69" t="s">
        <v>16</v>
      </c>
      <c r="D1873" s="68" t="s">
        <v>16</v>
      </c>
      <c r="E1873" s="69" t="s">
        <v>16</v>
      </c>
      <c r="F1873" s="68"/>
      <c r="G1873" s="69" t="s">
        <v>16</v>
      </c>
      <c r="H1873" s="426" t="s">
        <v>16</v>
      </c>
      <c r="I1873" s="426" t="s">
        <v>16</v>
      </c>
      <c r="J1873" s="426" t="s">
        <v>16</v>
      </c>
      <c r="K1873" s="424"/>
      <c r="L1873" s="85"/>
    </row>
    <row r="1874" s="341" customFormat="1" spans="1:12">
      <c r="A1874" s="43" t="s">
        <v>4827</v>
      </c>
      <c r="B1874" s="43" t="s">
        <v>4828</v>
      </c>
      <c r="C1874" s="69" t="s">
        <v>16</v>
      </c>
      <c r="D1874" s="68" t="s">
        <v>16</v>
      </c>
      <c r="E1874" s="69" t="s">
        <v>16</v>
      </c>
      <c r="F1874" s="68"/>
      <c r="G1874" s="69" t="s">
        <v>16</v>
      </c>
      <c r="H1874" s="426" t="s">
        <v>16</v>
      </c>
      <c r="I1874" s="426" t="s">
        <v>16</v>
      </c>
      <c r="J1874" s="426" t="s">
        <v>16</v>
      </c>
      <c r="K1874" s="424"/>
      <c r="L1874" s="85"/>
    </row>
    <row r="1875" s="341" customFormat="1" spans="1:12">
      <c r="A1875" s="43" t="s">
        <v>4829</v>
      </c>
      <c r="B1875" s="43" t="s">
        <v>4830</v>
      </c>
      <c r="C1875" s="69" t="s">
        <v>16</v>
      </c>
      <c r="D1875" s="68" t="s">
        <v>16</v>
      </c>
      <c r="E1875" s="69" t="s">
        <v>16</v>
      </c>
      <c r="F1875" s="68"/>
      <c r="G1875" s="69" t="s">
        <v>16</v>
      </c>
      <c r="H1875" s="426" t="s">
        <v>16</v>
      </c>
      <c r="I1875" s="426" t="s">
        <v>16</v>
      </c>
      <c r="J1875" s="426" t="s">
        <v>16</v>
      </c>
      <c r="K1875" s="424"/>
      <c r="L1875" s="85"/>
    </row>
    <row r="1876" s="341" customFormat="1" spans="1:12">
      <c r="A1876" s="43" t="s">
        <v>4831</v>
      </c>
      <c r="B1876" s="43" t="s">
        <v>4832</v>
      </c>
      <c r="C1876" s="69" t="s">
        <v>16</v>
      </c>
      <c r="D1876" s="68" t="s">
        <v>16</v>
      </c>
      <c r="E1876" s="69" t="s">
        <v>16</v>
      </c>
      <c r="F1876" s="68"/>
      <c r="G1876" s="69" t="s">
        <v>16</v>
      </c>
      <c r="H1876" s="426" t="s">
        <v>16</v>
      </c>
      <c r="I1876" s="426" t="s">
        <v>16</v>
      </c>
      <c r="J1876" s="426" t="s">
        <v>16</v>
      </c>
      <c r="K1876" s="424"/>
      <c r="L1876" s="85"/>
    </row>
    <row r="1877" s="341" customFormat="1" ht="62.4" spans="1:12">
      <c r="A1877" s="43" t="s">
        <v>4833</v>
      </c>
      <c r="B1877" s="43" t="s">
        <v>4834</v>
      </c>
      <c r="C1877" s="69" t="s">
        <v>4835</v>
      </c>
      <c r="D1877" s="68" t="s">
        <v>4836</v>
      </c>
      <c r="E1877" s="69" t="s">
        <v>3218</v>
      </c>
      <c r="F1877" s="68" t="s">
        <v>34</v>
      </c>
      <c r="G1877" s="69" t="s">
        <v>16</v>
      </c>
      <c r="H1877" s="426">
        <v>500</v>
      </c>
      <c r="I1877" s="426">
        <v>400</v>
      </c>
      <c r="J1877" s="426">
        <v>350</v>
      </c>
      <c r="K1877" s="424" t="s">
        <v>88</v>
      </c>
      <c r="L1877" s="85"/>
    </row>
    <row r="1878" s="341" customFormat="1" spans="1:12">
      <c r="A1878" s="43" t="s">
        <v>4837</v>
      </c>
      <c r="B1878" s="43" t="s">
        <v>4838</v>
      </c>
      <c r="C1878" s="69" t="s">
        <v>16</v>
      </c>
      <c r="D1878" s="68" t="s">
        <v>16</v>
      </c>
      <c r="E1878" s="69" t="s">
        <v>16</v>
      </c>
      <c r="F1878" s="68"/>
      <c r="G1878" s="69" t="s">
        <v>16</v>
      </c>
      <c r="H1878" s="426" t="s">
        <v>16</v>
      </c>
      <c r="I1878" s="426" t="s">
        <v>16</v>
      </c>
      <c r="J1878" s="426" t="s">
        <v>16</v>
      </c>
      <c r="K1878" s="424"/>
      <c r="L1878" s="85"/>
    </row>
    <row r="1879" s="341" customFormat="1" spans="1:12">
      <c r="A1879" s="43" t="s">
        <v>4839</v>
      </c>
      <c r="B1879" s="43" t="s">
        <v>4840</v>
      </c>
      <c r="C1879" s="69" t="s">
        <v>16</v>
      </c>
      <c r="D1879" s="68" t="s">
        <v>16</v>
      </c>
      <c r="E1879" s="69" t="s">
        <v>16</v>
      </c>
      <c r="F1879" s="68"/>
      <c r="G1879" s="69" t="s">
        <v>16</v>
      </c>
      <c r="H1879" s="426" t="s">
        <v>16</v>
      </c>
      <c r="I1879" s="426" t="s">
        <v>16</v>
      </c>
      <c r="J1879" s="426" t="s">
        <v>16</v>
      </c>
      <c r="K1879" s="424"/>
      <c r="L1879" s="85"/>
    </row>
    <row r="1880" s="341" customFormat="1" spans="1:12">
      <c r="A1880" s="43" t="s">
        <v>4841</v>
      </c>
      <c r="B1880" s="43" t="s">
        <v>4842</v>
      </c>
      <c r="C1880" s="69" t="s">
        <v>16</v>
      </c>
      <c r="D1880" s="68" t="s">
        <v>16</v>
      </c>
      <c r="E1880" s="69" t="s">
        <v>16</v>
      </c>
      <c r="F1880" s="68"/>
      <c r="G1880" s="69" t="s">
        <v>16</v>
      </c>
      <c r="H1880" s="426" t="s">
        <v>16</v>
      </c>
      <c r="I1880" s="426" t="s">
        <v>16</v>
      </c>
      <c r="J1880" s="426" t="s">
        <v>16</v>
      </c>
      <c r="K1880" s="424"/>
      <c r="L1880" s="85"/>
    </row>
    <row r="1881" s="341" customFormat="1" spans="1:12">
      <c r="A1881" s="43" t="s">
        <v>4843</v>
      </c>
      <c r="B1881" s="43" t="s">
        <v>4844</v>
      </c>
      <c r="C1881" s="69" t="s">
        <v>16</v>
      </c>
      <c r="D1881" s="68" t="s">
        <v>16</v>
      </c>
      <c r="E1881" s="69" t="s">
        <v>16</v>
      </c>
      <c r="F1881" s="68"/>
      <c r="G1881" s="69" t="s">
        <v>16</v>
      </c>
      <c r="H1881" s="426" t="s">
        <v>16</v>
      </c>
      <c r="I1881" s="426" t="s">
        <v>16</v>
      </c>
      <c r="J1881" s="426" t="s">
        <v>16</v>
      </c>
      <c r="K1881" s="424"/>
      <c r="L1881" s="85"/>
    </row>
    <row r="1882" s="341" customFormat="1" spans="1:12">
      <c r="A1882" s="43" t="s">
        <v>4845</v>
      </c>
      <c r="B1882" s="43" t="s">
        <v>4846</v>
      </c>
      <c r="C1882" s="69" t="s">
        <v>16</v>
      </c>
      <c r="D1882" s="68" t="s">
        <v>16</v>
      </c>
      <c r="E1882" s="69" t="s">
        <v>16</v>
      </c>
      <c r="F1882" s="68"/>
      <c r="G1882" s="69" t="s">
        <v>16</v>
      </c>
      <c r="H1882" s="426" t="s">
        <v>16</v>
      </c>
      <c r="I1882" s="426" t="s">
        <v>16</v>
      </c>
      <c r="J1882" s="426" t="s">
        <v>16</v>
      </c>
      <c r="K1882" s="424"/>
      <c r="L1882" s="85"/>
    </row>
    <row r="1883" s="341" customFormat="1" spans="1:12">
      <c r="A1883" s="43" t="s">
        <v>4847</v>
      </c>
      <c r="B1883" s="43" t="s">
        <v>4848</v>
      </c>
      <c r="C1883" s="69" t="s">
        <v>16</v>
      </c>
      <c r="D1883" s="68" t="s">
        <v>16</v>
      </c>
      <c r="E1883" s="69" t="s">
        <v>16</v>
      </c>
      <c r="F1883" s="68"/>
      <c r="G1883" s="69" t="s">
        <v>16</v>
      </c>
      <c r="H1883" s="426" t="s">
        <v>16</v>
      </c>
      <c r="I1883" s="426" t="s">
        <v>16</v>
      </c>
      <c r="J1883" s="426" t="s">
        <v>16</v>
      </c>
      <c r="K1883" s="424"/>
      <c r="L1883" s="85"/>
    </row>
    <row r="1884" s="341" customFormat="1" spans="1:12">
      <c r="A1884" s="43" t="s">
        <v>4849</v>
      </c>
      <c r="B1884" s="43" t="s">
        <v>4850</v>
      </c>
      <c r="C1884" s="69" t="s">
        <v>16</v>
      </c>
      <c r="D1884" s="68" t="s">
        <v>16</v>
      </c>
      <c r="E1884" s="69" t="s">
        <v>16</v>
      </c>
      <c r="F1884" s="68"/>
      <c r="G1884" s="69" t="s">
        <v>16</v>
      </c>
      <c r="H1884" s="426" t="s">
        <v>16</v>
      </c>
      <c r="I1884" s="426" t="s">
        <v>16</v>
      </c>
      <c r="J1884" s="426" t="s">
        <v>16</v>
      </c>
      <c r="K1884" s="424"/>
      <c r="L1884" s="85"/>
    </row>
    <row r="1885" s="341" customFormat="1" ht="48" spans="1:12">
      <c r="A1885" s="43" t="s">
        <v>4851</v>
      </c>
      <c r="B1885" s="43" t="s">
        <v>4852</v>
      </c>
      <c r="C1885" s="69" t="s">
        <v>4853</v>
      </c>
      <c r="D1885" s="68" t="s">
        <v>3295</v>
      </c>
      <c r="E1885" s="69" t="s">
        <v>4854</v>
      </c>
      <c r="F1885" s="68" t="s">
        <v>34</v>
      </c>
      <c r="G1885" s="69" t="s">
        <v>16</v>
      </c>
      <c r="H1885" s="426">
        <v>1400</v>
      </c>
      <c r="I1885" s="426">
        <v>1120</v>
      </c>
      <c r="J1885" s="426">
        <v>980</v>
      </c>
      <c r="K1885" s="424" t="s">
        <v>88</v>
      </c>
      <c r="L1885" s="85"/>
    </row>
    <row r="1886" s="341" customFormat="1" ht="66" spans="1:12">
      <c r="A1886" s="43" t="s">
        <v>4855</v>
      </c>
      <c r="B1886" s="43" t="s">
        <v>4856</v>
      </c>
      <c r="C1886" s="69" t="s">
        <v>4857</v>
      </c>
      <c r="D1886" s="68" t="s">
        <v>4858</v>
      </c>
      <c r="E1886" s="69" t="s">
        <v>4859</v>
      </c>
      <c r="F1886" s="68" t="s">
        <v>34</v>
      </c>
      <c r="G1886" s="69" t="s">
        <v>16</v>
      </c>
      <c r="H1886" s="426">
        <v>2000</v>
      </c>
      <c r="I1886" s="426">
        <v>1600</v>
      </c>
      <c r="J1886" s="426">
        <v>1400</v>
      </c>
      <c r="K1886" s="424" t="s">
        <v>77</v>
      </c>
      <c r="L1886" s="85"/>
    </row>
    <row r="1887" s="341" customFormat="1" ht="48" spans="1:12">
      <c r="A1887" s="43" t="s">
        <v>4860</v>
      </c>
      <c r="B1887" s="43" t="s">
        <v>4861</v>
      </c>
      <c r="C1887" s="69" t="s">
        <v>4862</v>
      </c>
      <c r="D1887" s="68" t="s">
        <v>4858</v>
      </c>
      <c r="E1887" s="69" t="s">
        <v>4859</v>
      </c>
      <c r="F1887" s="68" t="s">
        <v>34</v>
      </c>
      <c r="G1887" s="69" t="s">
        <v>16</v>
      </c>
      <c r="H1887" s="426">
        <v>2000</v>
      </c>
      <c r="I1887" s="426">
        <v>1600</v>
      </c>
      <c r="J1887" s="426">
        <v>1400</v>
      </c>
      <c r="K1887" s="424" t="s">
        <v>77</v>
      </c>
      <c r="L1887" s="85"/>
    </row>
    <row r="1888" s="341" customFormat="1" ht="46.8" spans="1:12">
      <c r="A1888" s="43" t="s">
        <v>4863</v>
      </c>
      <c r="B1888" s="43" t="s">
        <v>4864</v>
      </c>
      <c r="C1888" s="69" t="s">
        <v>4865</v>
      </c>
      <c r="D1888" s="68" t="s">
        <v>4781</v>
      </c>
      <c r="E1888" s="69" t="s">
        <v>3259</v>
      </c>
      <c r="F1888" s="68" t="s">
        <v>34</v>
      </c>
      <c r="G1888" s="69" t="s">
        <v>16</v>
      </c>
      <c r="H1888" s="426">
        <v>2200</v>
      </c>
      <c r="I1888" s="426">
        <v>1760</v>
      </c>
      <c r="J1888" s="426">
        <v>1540</v>
      </c>
      <c r="K1888" s="424" t="s">
        <v>88</v>
      </c>
      <c r="L1888" s="85"/>
    </row>
    <row r="1889" s="341" customFormat="1" ht="46.8" spans="1:12">
      <c r="A1889" s="43" t="s">
        <v>4866</v>
      </c>
      <c r="B1889" s="43" t="s">
        <v>4867</v>
      </c>
      <c r="C1889" s="69" t="s">
        <v>4868</v>
      </c>
      <c r="D1889" s="68" t="s">
        <v>3295</v>
      </c>
      <c r="E1889" s="69" t="s">
        <v>3259</v>
      </c>
      <c r="F1889" s="68" t="s">
        <v>34</v>
      </c>
      <c r="G1889" s="69" t="s">
        <v>16</v>
      </c>
      <c r="H1889" s="426">
        <v>2100</v>
      </c>
      <c r="I1889" s="426">
        <v>1680</v>
      </c>
      <c r="J1889" s="426">
        <v>1470</v>
      </c>
      <c r="K1889" s="424" t="s">
        <v>88</v>
      </c>
      <c r="L1889" s="85"/>
    </row>
    <row r="1890" s="341" customFormat="1" spans="1:12">
      <c r="A1890" s="43" t="s">
        <v>4869</v>
      </c>
      <c r="B1890" s="43" t="s">
        <v>4870</v>
      </c>
      <c r="C1890" s="69" t="s">
        <v>16</v>
      </c>
      <c r="D1890" s="68" t="s">
        <v>16</v>
      </c>
      <c r="E1890" s="69" t="s">
        <v>16</v>
      </c>
      <c r="F1890" s="68"/>
      <c r="G1890" s="69" t="s">
        <v>16</v>
      </c>
      <c r="H1890" s="426" t="s">
        <v>16</v>
      </c>
      <c r="I1890" s="426" t="s">
        <v>16</v>
      </c>
      <c r="J1890" s="426" t="s">
        <v>16</v>
      </c>
      <c r="K1890" s="424"/>
      <c r="L1890" s="85"/>
    </row>
    <row r="1891" s="341" customFormat="1" spans="1:12">
      <c r="A1891" s="43" t="s">
        <v>4871</v>
      </c>
      <c r="B1891" s="43" t="s">
        <v>4872</v>
      </c>
      <c r="C1891" s="69" t="s">
        <v>16</v>
      </c>
      <c r="D1891" s="68" t="s">
        <v>16</v>
      </c>
      <c r="E1891" s="69" t="s">
        <v>16</v>
      </c>
      <c r="F1891" s="68"/>
      <c r="G1891" s="69" t="s">
        <v>16</v>
      </c>
      <c r="H1891" s="426" t="s">
        <v>16</v>
      </c>
      <c r="I1891" s="426" t="s">
        <v>16</v>
      </c>
      <c r="J1891" s="426" t="s">
        <v>16</v>
      </c>
      <c r="K1891" s="424"/>
      <c r="L1891" s="85"/>
    </row>
    <row r="1892" s="341" customFormat="1" spans="1:12">
      <c r="A1892" s="43" t="s">
        <v>4873</v>
      </c>
      <c r="B1892" s="43" t="s">
        <v>4874</v>
      </c>
      <c r="C1892" s="69" t="s">
        <v>16</v>
      </c>
      <c r="D1892" s="68" t="s">
        <v>16</v>
      </c>
      <c r="E1892" s="69" t="s">
        <v>16</v>
      </c>
      <c r="F1892" s="68"/>
      <c r="G1892" s="69" t="s">
        <v>16</v>
      </c>
      <c r="H1892" s="426" t="s">
        <v>16</v>
      </c>
      <c r="I1892" s="426" t="s">
        <v>16</v>
      </c>
      <c r="J1892" s="426" t="s">
        <v>16</v>
      </c>
      <c r="K1892" s="424"/>
      <c r="L1892" s="85"/>
    </row>
    <row r="1893" s="341" customFormat="1" spans="1:12">
      <c r="A1893" s="43" t="s">
        <v>4875</v>
      </c>
      <c r="B1893" s="43" t="s">
        <v>4876</v>
      </c>
      <c r="C1893" s="69" t="s">
        <v>16</v>
      </c>
      <c r="D1893" s="68" t="s">
        <v>16</v>
      </c>
      <c r="E1893" s="69" t="s">
        <v>16</v>
      </c>
      <c r="F1893" s="68"/>
      <c r="G1893" s="69" t="s">
        <v>16</v>
      </c>
      <c r="H1893" s="426" t="s">
        <v>16</v>
      </c>
      <c r="I1893" s="426" t="s">
        <v>16</v>
      </c>
      <c r="J1893" s="426" t="s">
        <v>16</v>
      </c>
      <c r="K1893" s="424"/>
      <c r="L1893" s="85"/>
    </row>
    <row r="1894" s="341" customFormat="1" spans="1:12">
      <c r="A1894" s="43" t="s">
        <v>4877</v>
      </c>
      <c r="B1894" s="43" t="s">
        <v>4878</v>
      </c>
      <c r="C1894" s="69" t="s">
        <v>16</v>
      </c>
      <c r="D1894" s="68" t="s">
        <v>16</v>
      </c>
      <c r="E1894" s="69" t="s">
        <v>16</v>
      </c>
      <c r="F1894" s="68"/>
      <c r="G1894" s="69" t="s">
        <v>16</v>
      </c>
      <c r="H1894" s="426" t="s">
        <v>16</v>
      </c>
      <c r="I1894" s="426" t="s">
        <v>16</v>
      </c>
      <c r="J1894" s="426" t="s">
        <v>16</v>
      </c>
      <c r="K1894" s="424"/>
      <c r="L1894" s="85"/>
    </row>
    <row r="1895" s="341" customFormat="1" spans="1:12">
      <c r="A1895" s="43" t="s">
        <v>4879</v>
      </c>
      <c r="B1895" s="43" t="s">
        <v>4880</v>
      </c>
      <c r="C1895" s="69" t="s">
        <v>16</v>
      </c>
      <c r="D1895" s="68" t="s">
        <v>16</v>
      </c>
      <c r="E1895" s="69" t="s">
        <v>16</v>
      </c>
      <c r="F1895" s="68"/>
      <c r="G1895" s="69" t="s">
        <v>16</v>
      </c>
      <c r="H1895" s="426" t="s">
        <v>16</v>
      </c>
      <c r="I1895" s="426" t="s">
        <v>16</v>
      </c>
      <c r="J1895" s="426" t="s">
        <v>16</v>
      </c>
      <c r="K1895" s="424"/>
      <c r="L1895" s="85"/>
    </row>
    <row r="1896" s="341" customFormat="1" ht="46.8" spans="1:12">
      <c r="A1896" s="43" t="s">
        <v>4881</v>
      </c>
      <c r="B1896" s="43" t="s">
        <v>4882</v>
      </c>
      <c r="C1896" s="69" t="s">
        <v>4883</v>
      </c>
      <c r="D1896" s="68" t="s">
        <v>4884</v>
      </c>
      <c r="E1896" s="69" t="s">
        <v>4885</v>
      </c>
      <c r="F1896" s="68" t="s">
        <v>34</v>
      </c>
      <c r="G1896" s="69" t="s">
        <v>16</v>
      </c>
      <c r="H1896" s="426" t="s">
        <v>16</v>
      </c>
      <c r="I1896" s="426" t="s">
        <v>16</v>
      </c>
      <c r="J1896" s="426" t="s">
        <v>16</v>
      </c>
      <c r="K1896" s="424" t="s">
        <v>88</v>
      </c>
      <c r="L1896" s="85"/>
    </row>
    <row r="1897" s="341" customFormat="1" spans="1:12">
      <c r="A1897" s="43" t="s">
        <v>4886</v>
      </c>
      <c r="B1897" s="43" t="s">
        <v>4887</v>
      </c>
      <c r="C1897" s="69" t="s">
        <v>16</v>
      </c>
      <c r="D1897" s="68" t="s">
        <v>16</v>
      </c>
      <c r="E1897" s="69" t="s">
        <v>16</v>
      </c>
      <c r="F1897" s="68"/>
      <c r="G1897" s="69" t="s">
        <v>16</v>
      </c>
      <c r="H1897" s="426" t="s">
        <v>16</v>
      </c>
      <c r="I1897" s="426" t="s">
        <v>16</v>
      </c>
      <c r="J1897" s="426" t="s">
        <v>16</v>
      </c>
      <c r="K1897" s="424"/>
      <c r="L1897" s="85"/>
    </row>
    <row r="1898" s="341" customFormat="1" ht="31.2" spans="1:12">
      <c r="A1898" s="43" t="s">
        <v>4888</v>
      </c>
      <c r="B1898" s="43" t="s">
        <v>4889</v>
      </c>
      <c r="C1898" s="69" t="s">
        <v>4890</v>
      </c>
      <c r="D1898" s="68" t="s">
        <v>16</v>
      </c>
      <c r="E1898" s="69" t="s">
        <v>16</v>
      </c>
      <c r="F1898" s="68" t="s">
        <v>34</v>
      </c>
      <c r="G1898" s="69" t="s">
        <v>16</v>
      </c>
      <c r="H1898" s="426">
        <v>1350</v>
      </c>
      <c r="I1898" s="426">
        <v>1080</v>
      </c>
      <c r="J1898" s="426">
        <v>945</v>
      </c>
      <c r="K1898" s="424" t="s">
        <v>88</v>
      </c>
      <c r="L1898" s="85"/>
    </row>
    <row r="1899" s="341" customFormat="1" spans="1:12">
      <c r="A1899" s="43" t="s">
        <v>4891</v>
      </c>
      <c r="B1899" s="43" t="s">
        <v>4892</v>
      </c>
      <c r="C1899" s="69" t="s">
        <v>16</v>
      </c>
      <c r="D1899" s="68" t="s">
        <v>16</v>
      </c>
      <c r="E1899" s="69" t="s">
        <v>16</v>
      </c>
      <c r="F1899" s="68"/>
      <c r="G1899" s="69" t="s">
        <v>16</v>
      </c>
      <c r="H1899" s="426" t="s">
        <v>16</v>
      </c>
      <c r="I1899" s="426" t="s">
        <v>16</v>
      </c>
      <c r="J1899" s="426" t="s">
        <v>16</v>
      </c>
      <c r="K1899" s="424"/>
      <c r="L1899" s="85"/>
    </row>
    <row r="1900" s="341" customFormat="1" spans="1:12">
      <c r="A1900" s="43" t="s">
        <v>4893</v>
      </c>
      <c r="B1900" s="43" t="s">
        <v>4894</v>
      </c>
      <c r="C1900" s="69" t="s">
        <v>16</v>
      </c>
      <c r="D1900" s="68" t="s">
        <v>16</v>
      </c>
      <c r="E1900" s="69" t="s">
        <v>16</v>
      </c>
      <c r="F1900" s="68"/>
      <c r="G1900" s="69" t="s">
        <v>16</v>
      </c>
      <c r="H1900" s="426" t="s">
        <v>16</v>
      </c>
      <c r="I1900" s="426" t="s">
        <v>16</v>
      </c>
      <c r="J1900" s="426" t="s">
        <v>16</v>
      </c>
      <c r="K1900" s="424"/>
      <c r="L1900" s="85"/>
    </row>
    <row r="1901" s="341" customFormat="1" ht="31.2" spans="1:12">
      <c r="A1901" s="43" t="s">
        <v>4895</v>
      </c>
      <c r="B1901" s="43" t="s">
        <v>4896</v>
      </c>
      <c r="C1901" s="69" t="s">
        <v>4897</v>
      </c>
      <c r="D1901" s="68" t="s">
        <v>3295</v>
      </c>
      <c r="E1901" s="69" t="s">
        <v>3218</v>
      </c>
      <c r="F1901" s="68" t="s">
        <v>34</v>
      </c>
      <c r="G1901" s="69" t="s">
        <v>16</v>
      </c>
      <c r="H1901" s="426">
        <v>200</v>
      </c>
      <c r="I1901" s="426">
        <v>160</v>
      </c>
      <c r="J1901" s="426">
        <v>140</v>
      </c>
      <c r="K1901" s="424" t="s">
        <v>88</v>
      </c>
      <c r="L1901" s="85"/>
    </row>
    <row r="1902" s="341" customFormat="1" ht="46.8" spans="1:12">
      <c r="A1902" s="40" t="s">
        <v>4898</v>
      </c>
      <c r="B1902" s="40" t="s">
        <v>4899</v>
      </c>
      <c r="C1902" s="41" t="s">
        <v>4900</v>
      </c>
      <c r="D1902" s="40" t="s">
        <v>3295</v>
      </c>
      <c r="E1902" s="41" t="s">
        <v>4901</v>
      </c>
      <c r="F1902" s="40" t="s">
        <v>34</v>
      </c>
      <c r="G1902" s="41" t="s">
        <v>4902</v>
      </c>
      <c r="H1902" s="425">
        <v>220</v>
      </c>
      <c r="I1902" s="425">
        <v>187</v>
      </c>
      <c r="J1902" s="425">
        <v>159</v>
      </c>
      <c r="K1902" s="451" t="s">
        <v>77</v>
      </c>
      <c r="L1902" s="85"/>
    </row>
    <row r="1903" s="341" customFormat="1" ht="93.6" spans="1:12">
      <c r="A1903" s="43" t="s">
        <v>4903</v>
      </c>
      <c r="B1903" s="43" t="s">
        <v>4904</v>
      </c>
      <c r="C1903" s="69" t="s">
        <v>4905</v>
      </c>
      <c r="D1903" s="68" t="s">
        <v>3295</v>
      </c>
      <c r="E1903" s="69" t="s">
        <v>4807</v>
      </c>
      <c r="F1903" s="68" t="s">
        <v>34</v>
      </c>
      <c r="G1903" s="69" t="s">
        <v>16</v>
      </c>
      <c r="H1903" s="426">
        <v>3200</v>
      </c>
      <c r="I1903" s="426">
        <v>2560</v>
      </c>
      <c r="J1903" s="426">
        <v>2240</v>
      </c>
      <c r="K1903" s="424" t="s">
        <v>88</v>
      </c>
      <c r="L1903" s="85"/>
    </row>
    <row r="1904" s="341" customFormat="1" ht="109.2" spans="1:12">
      <c r="A1904" s="43" t="s">
        <v>4906</v>
      </c>
      <c r="B1904" s="43" t="s">
        <v>4907</v>
      </c>
      <c r="C1904" s="69" t="s">
        <v>4908</v>
      </c>
      <c r="D1904" s="68" t="s">
        <v>3295</v>
      </c>
      <c r="E1904" s="69" t="s">
        <v>4682</v>
      </c>
      <c r="F1904" s="68" t="s">
        <v>34</v>
      </c>
      <c r="G1904" s="69" t="s">
        <v>16</v>
      </c>
      <c r="H1904" s="426">
        <v>3200</v>
      </c>
      <c r="I1904" s="426">
        <v>2560</v>
      </c>
      <c r="J1904" s="426">
        <v>2240</v>
      </c>
      <c r="K1904" s="424" t="s">
        <v>88</v>
      </c>
      <c r="L1904" s="85"/>
    </row>
    <row r="1905" s="341" customFormat="1" ht="109.2" spans="1:12">
      <c r="A1905" s="43" t="s">
        <v>4909</v>
      </c>
      <c r="B1905" s="43" t="s">
        <v>4910</v>
      </c>
      <c r="C1905" s="69" t="s">
        <v>4911</v>
      </c>
      <c r="D1905" s="68" t="s">
        <v>3295</v>
      </c>
      <c r="E1905" s="69" t="s">
        <v>4682</v>
      </c>
      <c r="F1905" s="68" t="s">
        <v>34</v>
      </c>
      <c r="G1905" s="69" t="s">
        <v>16</v>
      </c>
      <c r="H1905" s="426">
        <v>3200</v>
      </c>
      <c r="I1905" s="426">
        <v>2560</v>
      </c>
      <c r="J1905" s="426">
        <v>2240</v>
      </c>
      <c r="K1905" s="424" t="s">
        <v>88</v>
      </c>
      <c r="L1905" s="85"/>
    </row>
    <row r="1906" s="341" customFormat="1" spans="1:12">
      <c r="A1906" s="43" t="s">
        <v>4912</v>
      </c>
      <c r="B1906" s="43" t="s">
        <v>1546</v>
      </c>
      <c r="C1906" s="69" t="s">
        <v>16</v>
      </c>
      <c r="D1906" s="68" t="s">
        <v>16</v>
      </c>
      <c r="E1906" s="69" t="s">
        <v>16</v>
      </c>
      <c r="F1906" s="68"/>
      <c r="G1906" s="69" t="s">
        <v>16</v>
      </c>
      <c r="H1906" s="426" t="s">
        <v>16</v>
      </c>
      <c r="I1906" s="426" t="s">
        <v>16</v>
      </c>
      <c r="J1906" s="426" t="s">
        <v>16</v>
      </c>
      <c r="K1906" s="424"/>
      <c r="L1906" s="85"/>
    </row>
    <row r="1907" s="341" customFormat="1" ht="31.2" spans="1:12">
      <c r="A1907" s="43" t="s">
        <v>4913</v>
      </c>
      <c r="B1907" s="43" t="s">
        <v>4914</v>
      </c>
      <c r="C1907" s="69" t="s">
        <v>4915</v>
      </c>
      <c r="D1907" s="68" t="s">
        <v>75</v>
      </c>
      <c r="E1907" s="69" t="s">
        <v>16</v>
      </c>
      <c r="F1907" s="68" t="s">
        <v>3108</v>
      </c>
      <c r="G1907" s="69" t="s">
        <v>16</v>
      </c>
      <c r="H1907" s="426">
        <v>25</v>
      </c>
      <c r="I1907" s="426">
        <v>20</v>
      </c>
      <c r="J1907" s="426">
        <v>18</v>
      </c>
      <c r="K1907" s="424" t="s">
        <v>77</v>
      </c>
      <c r="L1907" s="85"/>
    </row>
    <row r="1908" s="341" customFormat="1" spans="1:12">
      <c r="A1908" s="43" t="s">
        <v>4916</v>
      </c>
      <c r="B1908" s="43" t="s">
        <v>4917</v>
      </c>
      <c r="C1908" s="69" t="s">
        <v>16</v>
      </c>
      <c r="D1908" s="68" t="s">
        <v>16</v>
      </c>
      <c r="E1908" s="69" t="s">
        <v>16</v>
      </c>
      <c r="F1908" s="68"/>
      <c r="G1908" s="69" t="s">
        <v>16</v>
      </c>
      <c r="H1908" s="426" t="s">
        <v>16</v>
      </c>
      <c r="I1908" s="426" t="s">
        <v>16</v>
      </c>
      <c r="J1908" s="426" t="s">
        <v>16</v>
      </c>
      <c r="K1908" s="424"/>
      <c r="L1908" s="85"/>
    </row>
    <row r="1909" s="341" customFormat="1" spans="1:12">
      <c r="A1909" s="43" t="s">
        <v>4918</v>
      </c>
      <c r="B1909" s="43" t="s">
        <v>4919</v>
      </c>
      <c r="C1909" s="69" t="s">
        <v>16</v>
      </c>
      <c r="D1909" s="68" t="s">
        <v>16</v>
      </c>
      <c r="E1909" s="69" t="s">
        <v>16</v>
      </c>
      <c r="F1909" s="68"/>
      <c r="G1909" s="69" t="s">
        <v>16</v>
      </c>
      <c r="H1909" s="426" t="s">
        <v>16</v>
      </c>
      <c r="I1909" s="426" t="s">
        <v>16</v>
      </c>
      <c r="J1909" s="426" t="s">
        <v>16</v>
      </c>
      <c r="K1909" s="424"/>
      <c r="L1909" s="85"/>
    </row>
    <row r="1910" s="341" customFormat="1" ht="31.2" spans="1:12">
      <c r="A1910" s="43" t="s">
        <v>4920</v>
      </c>
      <c r="B1910" s="43" t="s">
        <v>4921</v>
      </c>
      <c r="C1910" s="69" t="s">
        <v>4922</v>
      </c>
      <c r="D1910" s="68" t="s">
        <v>16</v>
      </c>
      <c r="E1910" s="69" t="s">
        <v>16</v>
      </c>
      <c r="F1910" s="68" t="s">
        <v>34</v>
      </c>
      <c r="G1910" s="69" t="s">
        <v>16</v>
      </c>
      <c r="H1910" s="426">
        <v>30</v>
      </c>
      <c r="I1910" s="426">
        <v>25</v>
      </c>
      <c r="J1910" s="426">
        <v>20</v>
      </c>
      <c r="K1910" s="424" t="s">
        <v>77</v>
      </c>
      <c r="L1910" s="85"/>
    </row>
    <row r="1911" s="341" customFormat="1" spans="1:12">
      <c r="A1911" s="43" t="s">
        <v>4923</v>
      </c>
      <c r="B1911" s="43" t="s">
        <v>4924</v>
      </c>
      <c r="C1911" s="69" t="s">
        <v>16</v>
      </c>
      <c r="D1911" s="68" t="s">
        <v>16</v>
      </c>
      <c r="E1911" s="69" t="s">
        <v>16</v>
      </c>
      <c r="F1911" s="68"/>
      <c r="G1911" s="69" t="s">
        <v>16</v>
      </c>
      <c r="H1911" s="426" t="s">
        <v>16</v>
      </c>
      <c r="I1911" s="426" t="s">
        <v>16</v>
      </c>
      <c r="J1911" s="426" t="s">
        <v>16</v>
      </c>
      <c r="K1911" s="424"/>
      <c r="L1911" s="85"/>
    </row>
    <row r="1912" s="341" customFormat="1" spans="1:12">
      <c r="A1912" s="43" t="s">
        <v>4925</v>
      </c>
      <c r="B1912" s="43" t="s">
        <v>4926</v>
      </c>
      <c r="C1912" s="69" t="s">
        <v>16</v>
      </c>
      <c r="D1912" s="68" t="s">
        <v>16</v>
      </c>
      <c r="E1912" s="69" t="s">
        <v>16</v>
      </c>
      <c r="F1912" s="68"/>
      <c r="G1912" s="69" t="s">
        <v>16</v>
      </c>
      <c r="H1912" s="426" t="s">
        <v>16</v>
      </c>
      <c r="I1912" s="426" t="s">
        <v>16</v>
      </c>
      <c r="J1912" s="426" t="s">
        <v>16</v>
      </c>
      <c r="K1912" s="424"/>
      <c r="L1912" s="85"/>
    </row>
    <row r="1913" s="341" customFormat="1" spans="1:12">
      <c r="A1913" s="43" t="s">
        <v>4927</v>
      </c>
      <c r="B1913" s="43" t="s">
        <v>4928</v>
      </c>
      <c r="C1913" s="69" t="s">
        <v>16</v>
      </c>
      <c r="D1913" s="68" t="s">
        <v>16</v>
      </c>
      <c r="E1913" s="69" t="s">
        <v>16</v>
      </c>
      <c r="F1913" s="68"/>
      <c r="G1913" s="69" t="s">
        <v>16</v>
      </c>
      <c r="H1913" s="426" t="s">
        <v>16</v>
      </c>
      <c r="I1913" s="426" t="s">
        <v>16</v>
      </c>
      <c r="J1913" s="426" t="s">
        <v>16</v>
      </c>
      <c r="K1913" s="424"/>
      <c r="L1913" s="85"/>
    </row>
    <row r="1914" s="341" customFormat="1" ht="50.4" spans="1:12">
      <c r="A1914" s="43" t="s">
        <v>4929</v>
      </c>
      <c r="B1914" s="43" t="s">
        <v>4930</v>
      </c>
      <c r="C1914" s="69" t="s">
        <v>4931</v>
      </c>
      <c r="D1914" s="68" t="s">
        <v>3295</v>
      </c>
      <c r="E1914" s="69" t="s">
        <v>3291</v>
      </c>
      <c r="F1914" s="68" t="s">
        <v>34</v>
      </c>
      <c r="G1914" s="69" t="s">
        <v>16</v>
      </c>
      <c r="H1914" s="426">
        <v>1200</v>
      </c>
      <c r="I1914" s="426">
        <v>960</v>
      </c>
      <c r="J1914" s="426">
        <v>840</v>
      </c>
      <c r="K1914" s="424" t="s">
        <v>77</v>
      </c>
      <c r="L1914" s="85"/>
    </row>
    <row r="1915" s="341" customFormat="1" ht="50.4" spans="1:12">
      <c r="A1915" s="43" t="s">
        <v>4932</v>
      </c>
      <c r="B1915" s="43" t="s">
        <v>4933</v>
      </c>
      <c r="C1915" s="69" t="s">
        <v>4934</v>
      </c>
      <c r="D1915" s="68" t="s">
        <v>3366</v>
      </c>
      <c r="E1915" s="69" t="s">
        <v>3218</v>
      </c>
      <c r="F1915" s="68" t="s">
        <v>3070</v>
      </c>
      <c r="G1915" s="69" t="s">
        <v>16</v>
      </c>
      <c r="H1915" s="426">
        <v>1200</v>
      </c>
      <c r="I1915" s="426">
        <v>960</v>
      </c>
      <c r="J1915" s="426">
        <v>840</v>
      </c>
      <c r="K1915" s="424" t="s">
        <v>77</v>
      </c>
      <c r="L1915" s="85"/>
    </row>
    <row r="1916" s="341" customFormat="1" ht="98.4" spans="1:12">
      <c r="A1916" s="40" t="s">
        <v>4935</v>
      </c>
      <c r="B1916" s="441" t="s">
        <v>4936</v>
      </c>
      <c r="C1916" s="462" t="s">
        <v>4937</v>
      </c>
      <c r="D1916" s="463" t="s">
        <v>3366</v>
      </c>
      <c r="E1916" s="463" t="s">
        <v>4938</v>
      </c>
      <c r="F1916" s="463" t="s">
        <v>34</v>
      </c>
      <c r="G1916" s="462" t="s">
        <v>4939</v>
      </c>
      <c r="H1916" s="441">
        <v>1300</v>
      </c>
      <c r="I1916" s="40">
        <v>1040</v>
      </c>
      <c r="J1916" s="40">
        <v>910</v>
      </c>
      <c r="K1916" s="424" t="s">
        <v>77</v>
      </c>
      <c r="L1916" s="85"/>
    </row>
    <row r="1917" s="341" customFormat="1" ht="31.2" spans="1:12">
      <c r="A1917" s="43" t="s">
        <v>4940</v>
      </c>
      <c r="B1917" s="43" t="s">
        <v>4941</v>
      </c>
      <c r="C1917" s="69" t="s">
        <v>4942</v>
      </c>
      <c r="D1917" s="68" t="s">
        <v>3295</v>
      </c>
      <c r="E1917" s="69" t="s">
        <v>3291</v>
      </c>
      <c r="F1917" s="68" t="s">
        <v>34</v>
      </c>
      <c r="G1917" s="69" t="s">
        <v>16</v>
      </c>
      <c r="H1917" s="426">
        <v>2000</v>
      </c>
      <c r="I1917" s="426">
        <v>1600</v>
      </c>
      <c r="J1917" s="426">
        <v>1400</v>
      </c>
      <c r="K1917" s="424" t="s">
        <v>77</v>
      </c>
      <c r="L1917" s="85"/>
    </row>
    <row r="1918" s="341" customFormat="1" ht="31.2" spans="1:12">
      <c r="A1918" s="43" t="s">
        <v>4943</v>
      </c>
      <c r="B1918" s="43" t="s">
        <v>4944</v>
      </c>
      <c r="C1918" s="69" t="s">
        <v>4945</v>
      </c>
      <c r="D1918" s="68" t="s">
        <v>3295</v>
      </c>
      <c r="E1918" s="69" t="s">
        <v>3291</v>
      </c>
      <c r="F1918" s="68" t="s">
        <v>34</v>
      </c>
      <c r="G1918" s="69" t="s">
        <v>16</v>
      </c>
      <c r="H1918" s="426">
        <v>2100</v>
      </c>
      <c r="I1918" s="426">
        <v>1680</v>
      </c>
      <c r="J1918" s="426">
        <v>1470</v>
      </c>
      <c r="K1918" s="424" t="s">
        <v>77</v>
      </c>
      <c r="L1918" s="85"/>
    </row>
    <row r="1919" s="341" customFormat="1" ht="78" spans="1:12">
      <c r="A1919" s="43" t="s">
        <v>4946</v>
      </c>
      <c r="B1919" s="43" t="s">
        <v>4947</v>
      </c>
      <c r="C1919" s="69" t="s">
        <v>4948</v>
      </c>
      <c r="D1919" s="68" t="s">
        <v>3295</v>
      </c>
      <c r="E1919" s="69" t="s">
        <v>3259</v>
      </c>
      <c r="F1919" s="68" t="s">
        <v>34</v>
      </c>
      <c r="G1919" s="69" t="s">
        <v>16</v>
      </c>
      <c r="H1919" s="426">
        <v>2300</v>
      </c>
      <c r="I1919" s="426">
        <v>1840</v>
      </c>
      <c r="J1919" s="426">
        <v>1610</v>
      </c>
      <c r="K1919" s="424" t="s">
        <v>88</v>
      </c>
      <c r="L1919" s="85"/>
    </row>
    <row r="1920" s="341" customFormat="1" ht="78" spans="1:12">
      <c r="A1920" s="43" t="s">
        <v>4949</v>
      </c>
      <c r="B1920" s="43" t="s">
        <v>4950</v>
      </c>
      <c r="C1920" s="69" t="s">
        <v>4951</v>
      </c>
      <c r="D1920" s="68" t="s">
        <v>3295</v>
      </c>
      <c r="E1920" s="69" t="s">
        <v>3259</v>
      </c>
      <c r="F1920" s="68" t="s">
        <v>34</v>
      </c>
      <c r="G1920" s="69" t="s">
        <v>16</v>
      </c>
      <c r="H1920" s="426">
        <v>2100</v>
      </c>
      <c r="I1920" s="426">
        <v>1680</v>
      </c>
      <c r="J1920" s="426">
        <v>1470</v>
      </c>
      <c r="K1920" s="424" t="s">
        <v>88</v>
      </c>
      <c r="L1920" s="85"/>
    </row>
    <row r="1921" s="341" customFormat="1" ht="78" spans="1:12">
      <c r="A1921" s="43" t="s">
        <v>4952</v>
      </c>
      <c r="B1921" s="43" t="s">
        <v>4953</v>
      </c>
      <c r="C1921" s="69" t="s">
        <v>4954</v>
      </c>
      <c r="D1921" s="68" t="s">
        <v>3295</v>
      </c>
      <c r="E1921" s="69" t="s">
        <v>3218</v>
      </c>
      <c r="F1921" s="68" t="s">
        <v>3297</v>
      </c>
      <c r="G1921" s="69" t="s">
        <v>16</v>
      </c>
      <c r="H1921" s="426">
        <v>1800</v>
      </c>
      <c r="I1921" s="426">
        <v>1440</v>
      </c>
      <c r="J1921" s="426">
        <v>1260</v>
      </c>
      <c r="K1921" s="424" t="s">
        <v>88</v>
      </c>
      <c r="L1921" s="85"/>
    </row>
    <row r="1922" s="341" customFormat="1" ht="78" spans="1:12">
      <c r="A1922" s="43" t="s">
        <v>4955</v>
      </c>
      <c r="B1922" s="43" t="s">
        <v>4956</v>
      </c>
      <c r="C1922" s="69" t="s">
        <v>4957</v>
      </c>
      <c r="D1922" s="68" t="s">
        <v>3295</v>
      </c>
      <c r="E1922" s="69" t="s">
        <v>3218</v>
      </c>
      <c r="F1922" s="68" t="s">
        <v>3297</v>
      </c>
      <c r="G1922" s="69" t="s">
        <v>16</v>
      </c>
      <c r="H1922" s="426">
        <v>1800</v>
      </c>
      <c r="I1922" s="426">
        <v>1440</v>
      </c>
      <c r="J1922" s="426">
        <v>1260</v>
      </c>
      <c r="K1922" s="424" t="s">
        <v>88</v>
      </c>
      <c r="L1922" s="85"/>
    </row>
    <row r="1923" s="341" customFormat="1" ht="46.8" spans="1:12">
      <c r="A1923" s="43" t="s">
        <v>4958</v>
      </c>
      <c r="B1923" s="43" t="s">
        <v>4959</v>
      </c>
      <c r="C1923" s="69" t="s">
        <v>4960</v>
      </c>
      <c r="D1923" s="68" t="s">
        <v>3295</v>
      </c>
      <c r="E1923" s="69" t="s">
        <v>3291</v>
      </c>
      <c r="F1923" s="68" t="s">
        <v>34</v>
      </c>
      <c r="G1923" s="69" t="s">
        <v>16</v>
      </c>
      <c r="H1923" s="426">
        <v>1400</v>
      </c>
      <c r="I1923" s="426">
        <v>1120</v>
      </c>
      <c r="J1923" s="426">
        <v>980</v>
      </c>
      <c r="K1923" s="424" t="s">
        <v>77</v>
      </c>
      <c r="L1923" s="85"/>
    </row>
    <row r="1924" s="341" customFormat="1" ht="94.8" spans="1:12">
      <c r="A1924" s="43" t="s">
        <v>4961</v>
      </c>
      <c r="B1924" s="43" t="s">
        <v>4962</v>
      </c>
      <c r="C1924" s="69" t="s">
        <v>4963</v>
      </c>
      <c r="D1924" s="68" t="s">
        <v>3295</v>
      </c>
      <c r="E1924" s="69" t="s">
        <v>3291</v>
      </c>
      <c r="F1924" s="68" t="s">
        <v>34</v>
      </c>
      <c r="G1924" s="69" t="s">
        <v>16</v>
      </c>
      <c r="H1924" s="426">
        <v>1400</v>
      </c>
      <c r="I1924" s="426">
        <v>1120</v>
      </c>
      <c r="J1924" s="426">
        <v>980</v>
      </c>
      <c r="K1924" s="424" t="s">
        <v>88</v>
      </c>
      <c r="L1924" s="85"/>
    </row>
    <row r="1925" s="341" customFormat="1" ht="46.8" spans="1:12">
      <c r="A1925" s="43" t="s">
        <v>4964</v>
      </c>
      <c r="B1925" s="43" t="s">
        <v>4965</v>
      </c>
      <c r="C1925" s="69" t="s">
        <v>4966</v>
      </c>
      <c r="D1925" s="68" t="s">
        <v>3366</v>
      </c>
      <c r="E1925" s="69" t="s">
        <v>3291</v>
      </c>
      <c r="F1925" s="68" t="s">
        <v>34</v>
      </c>
      <c r="G1925" s="69" t="s">
        <v>16</v>
      </c>
      <c r="H1925" s="426">
        <v>1700</v>
      </c>
      <c r="I1925" s="426">
        <v>1360</v>
      </c>
      <c r="J1925" s="426">
        <v>1190</v>
      </c>
      <c r="K1925" s="424" t="s">
        <v>77</v>
      </c>
      <c r="L1925" s="85"/>
    </row>
    <row r="1926" s="341" customFormat="1" ht="80.4" spans="1:12">
      <c r="A1926" s="43" t="s">
        <v>4967</v>
      </c>
      <c r="B1926" s="43" t="s">
        <v>4968</v>
      </c>
      <c r="C1926" s="69" t="s">
        <v>4969</v>
      </c>
      <c r="D1926" s="68" t="s">
        <v>3295</v>
      </c>
      <c r="E1926" s="69" t="s">
        <v>3291</v>
      </c>
      <c r="F1926" s="68" t="s">
        <v>34</v>
      </c>
      <c r="G1926" s="69" t="s">
        <v>16</v>
      </c>
      <c r="H1926" s="426">
        <v>1900</v>
      </c>
      <c r="I1926" s="426">
        <v>1520</v>
      </c>
      <c r="J1926" s="426">
        <v>1330</v>
      </c>
      <c r="K1926" s="424" t="s">
        <v>88</v>
      </c>
      <c r="L1926" s="85"/>
    </row>
    <row r="1927" s="341" customFormat="1" ht="80.4" spans="1:12">
      <c r="A1927" s="43" t="s">
        <v>4970</v>
      </c>
      <c r="B1927" s="43" t="s">
        <v>4971</v>
      </c>
      <c r="C1927" s="69" t="s">
        <v>4972</v>
      </c>
      <c r="D1927" s="68" t="s">
        <v>3295</v>
      </c>
      <c r="E1927" s="69" t="s">
        <v>3291</v>
      </c>
      <c r="F1927" s="68" t="s">
        <v>34</v>
      </c>
      <c r="G1927" s="69" t="s">
        <v>16</v>
      </c>
      <c r="H1927" s="426">
        <v>1900</v>
      </c>
      <c r="I1927" s="426">
        <v>1520</v>
      </c>
      <c r="J1927" s="426">
        <v>1330</v>
      </c>
      <c r="K1927" s="424" t="s">
        <v>88</v>
      </c>
      <c r="L1927" s="85"/>
    </row>
    <row r="1928" s="341" customFormat="1" ht="46.8" spans="1:12">
      <c r="A1928" s="43" t="s">
        <v>4973</v>
      </c>
      <c r="B1928" s="43" t="s">
        <v>4974</v>
      </c>
      <c r="C1928" s="69" t="s">
        <v>4975</v>
      </c>
      <c r="D1928" s="68" t="s">
        <v>4976</v>
      </c>
      <c r="E1928" s="69" t="s">
        <v>4761</v>
      </c>
      <c r="F1928" s="68" t="s">
        <v>34</v>
      </c>
      <c r="G1928" s="69" t="s">
        <v>16</v>
      </c>
      <c r="H1928" s="426">
        <v>1600</v>
      </c>
      <c r="I1928" s="426">
        <v>1280</v>
      </c>
      <c r="J1928" s="426">
        <v>1120</v>
      </c>
      <c r="K1928" s="424" t="s">
        <v>77</v>
      </c>
      <c r="L1928" s="85"/>
    </row>
    <row r="1929" s="341" customFormat="1" spans="1:12">
      <c r="A1929" s="43" t="s">
        <v>4977</v>
      </c>
      <c r="B1929" s="43" t="s">
        <v>4978</v>
      </c>
      <c r="C1929" s="69" t="s">
        <v>16</v>
      </c>
      <c r="D1929" s="68" t="s">
        <v>16</v>
      </c>
      <c r="E1929" s="69" t="s">
        <v>16</v>
      </c>
      <c r="F1929" s="68"/>
      <c r="G1929" s="69" t="s">
        <v>16</v>
      </c>
      <c r="H1929" s="426" t="s">
        <v>16</v>
      </c>
      <c r="I1929" s="426" t="s">
        <v>16</v>
      </c>
      <c r="J1929" s="426" t="s">
        <v>16</v>
      </c>
      <c r="K1929" s="424"/>
      <c r="L1929" s="85"/>
    </row>
    <row r="1930" s="341" customFormat="1" spans="1:12">
      <c r="A1930" s="43" t="s">
        <v>4979</v>
      </c>
      <c r="B1930" s="43" t="s">
        <v>4980</v>
      </c>
      <c r="C1930" s="69" t="s">
        <v>4981</v>
      </c>
      <c r="D1930" s="68" t="s">
        <v>3295</v>
      </c>
      <c r="E1930" s="69" t="s">
        <v>3218</v>
      </c>
      <c r="F1930" s="68" t="s">
        <v>34</v>
      </c>
      <c r="G1930" s="69" t="s">
        <v>16</v>
      </c>
      <c r="H1930" s="426">
        <v>370</v>
      </c>
      <c r="I1930" s="426">
        <v>300</v>
      </c>
      <c r="J1930" s="426">
        <v>260</v>
      </c>
      <c r="K1930" s="424" t="s">
        <v>77</v>
      </c>
      <c r="L1930" s="85"/>
    </row>
    <row r="1931" s="341" customFormat="1" spans="1:12">
      <c r="A1931" s="43" t="s">
        <v>4982</v>
      </c>
      <c r="B1931" s="43" t="s">
        <v>4983</v>
      </c>
      <c r="C1931" s="69" t="s">
        <v>16</v>
      </c>
      <c r="D1931" s="68" t="s">
        <v>16</v>
      </c>
      <c r="E1931" s="69" t="s">
        <v>16</v>
      </c>
      <c r="F1931" s="68"/>
      <c r="G1931" s="69" t="s">
        <v>16</v>
      </c>
      <c r="H1931" s="426" t="s">
        <v>16</v>
      </c>
      <c r="I1931" s="426" t="s">
        <v>16</v>
      </c>
      <c r="J1931" s="426" t="s">
        <v>16</v>
      </c>
      <c r="K1931" s="424"/>
      <c r="L1931" s="85"/>
    </row>
    <row r="1932" s="341" customFormat="1" spans="1:12">
      <c r="A1932" s="43" t="s">
        <v>4984</v>
      </c>
      <c r="B1932" s="43" t="s">
        <v>4985</v>
      </c>
      <c r="C1932" s="69" t="s">
        <v>16</v>
      </c>
      <c r="D1932" s="68" t="s">
        <v>16</v>
      </c>
      <c r="E1932" s="69" t="s">
        <v>16</v>
      </c>
      <c r="F1932" s="68"/>
      <c r="G1932" s="69" t="s">
        <v>16</v>
      </c>
      <c r="H1932" s="426" t="s">
        <v>16</v>
      </c>
      <c r="I1932" s="426" t="s">
        <v>16</v>
      </c>
      <c r="J1932" s="426" t="s">
        <v>16</v>
      </c>
      <c r="K1932" s="424"/>
      <c r="L1932" s="85"/>
    </row>
    <row r="1933" s="341" customFormat="1" ht="31.2" spans="1:12">
      <c r="A1933" s="43" t="s">
        <v>4986</v>
      </c>
      <c r="B1933" s="43" t="s">
        <v>4987</v>
      </c>
      <c r="C1933" s="69" t="s">
        <v>4988</v>
      </c>
      <c r="D1933" s="68" t="s">
        <v>16</v>
      </c>
      <c r="E1933" s="69" t="s">
        <v>4989</v>
      </c>
      <c r="F1933" s="68" t="s">
        <v>34</v>
      </c>
      <c r="G1933" s="69" t="s">
        <v>147</v>
      </c>
      <c r="H1933" s="426">
        <v>200</v>
      </c>
      <c r="I1933" s="426">
        <v>160</v>
      </c>
      <c r="J1933" s="426">
        <v>140</v>
      </c>
      <c r="K1933" s="424" t="s">
        <v>88</v>
      </c>
      <c r="L1933" s="85"/>
    </row>
    <row r="1934" s="341" customFormat="1" spans="1:12">
      <c r="A1934" s="43" t="s">
        <v>4990</v>
      </c>
      <c r="B1934" s="43" t="s">
        <v>3308</v>
      </c>
      <c r="C1934" s="69" t="s">
        <v>16</v>
      </c>
      <c r="D1934" s="68" t="s">
        <v>16</v>
      </c>
      <c r="E1934" s="69" t="s">
        <v>16</v>
      </c>
      <c r="F1934" s="68"/>
      <c r="G1934" s="69" t="s">
        <v>16</v>
      </c>
      <c r="H1934" s="426" t="s">
        <v>16</v>
      </c>
      <c r="I1934" s="426" t="s">
        <v>16</v>
      </c>
      <c r="J1934" s="426" t="s">
        <v>16</v>
      </c>
      <c r="K1934" s="424"/>
      <c r="L1934" s="85"/>
    </row>
    <row r="1935" s="341" customFormat="1" spans="1:12">
      <c r="A1935" s="43" t="s">
        <v>4991</v>
      </c>
      <c r="B1935" s="43" t="s">
        <v>3319</v>
      </c>
      <c r="C1935" s="56" t="s">
        <v>16</v>
      </c>
      <c r="D1935" s="43" t="s">
        <v>16</v>
      </c>
      <c r="E1935" s="56" t="s">
        <v>16</v>
      </c>
      <c r="F1935" s="43"/>
      <c r="G1935" s="56" t="s">
        <v>16</v>
      </c>
      <c r="H1935" s="425" t="s">
        <v>16</v>
      </c>
      <c r="I1935" s="425" t="s">
        <v>16</v>
      </c>
      <c r="J1935" s="425" t="s">
        <v>16</v>
      </c>
      <c r="K1935" s="424"/>
      <c r="L1935" s="85"/>
    </row>
    <row r="1936" s="341" customFormat="1" spans="1:12">
      <c r="A1936" s="43" t="s">
        <v>4992</v>
      </c>
      <c r="B1936" s="43" t="s">
        <v>4993</v>
      </c>
      <c r="C1936" s="56" t="s">
        <v>16</v>
      </c>
      <c r="D1936" s="43" t="s">
        <v>16</v>
      </c>
      <c r="E1936" s="56" t="s">
        <v>16</v>
      </c>
      <c r="F1936" s="43"/>
      <c r="G1936" s="56" t="s">
        <v>16</v>
      </c>
      <c r="H1936" s="425" t="s">
        <v>16</v>
      </c>
      <c r="I1936" s="425" t="s">
        <v>16</v>
      </c>
      <c r="J1936" s="425" t="s">
        <v>16</v>
      </c>
      <c r="K1936" s="424"/>
      <c r="L1936" s="85"/>
    </row>
    <row r="1937" s="341" customFormat="1" spans="1:12">
      <c r="A1937" s="43" t="s">
        <v>4994</v>
      </c>
      <c r="B1937" s="43" t="s">
        <v>4995</v>
      </c>
      <c r="C1937" s="56" t="s">
        <v>16</v>
      </c>
      <c r="D1937" s="43" t="s">
        <v>16</v>
      </c>
      <c r="E1937" s="56" t="s">
        <v>16</v>
      </c>
      <c r="F1937" s="43"/>
      <c r="G1937" s="56" t="s">
        <v>16</v>
      </c>
      <c r="H1937" s="425" t="s">
        <v>16</v>
      </c>
      <c r="I1937" s="425" t="s">
        <v>16</v>
      </c>
      <c r="J1937" s="425" t="s">
        <v>16</v>
      </c>
      <c r="K1937" s="424"/>
      <c r="L1937" s="85"/>
    </row>
    <row r="1938" s="341" customFormat="1" spans="1:12">
      <c r="A1938" s="43" t="s">
        <v>4996</v>
      </c>
      <c r="B1938" s="43" t="s">
        <v>4997</v>
      </c>
      <c r="C1938" s="56" t="s">
        <v>16</v>
      </c>
      <c r="D1938" s="43" t="s">
        <v>16</v>
      </c>
      <c r="E1938" s="56" t="s">
        <v>16</v>
      </c>
      <c r="F1938" s="43"/>
      <c r="G1938" s="56" t="s">
        <v>16</v>
      </c>
      <c r="H1938" s="425" t="s">
        <v>16</v>
      </c>
      <c r="I1938" s="425" t="s">
        <v>16</v>
      </c>
      <c r="J1938" s="425" t="s">
        <v>16</v>
      </c>
      <c r="K1938" s="424"/>
      <c r="L1938" s="85"/>
    </row>
    <row r="1939" s="341" customFormat="1" ht="16.8" spans="1:12">
      <c r="A1939" s="43" t="s">
        <v>4998</v>
      </c>
      <c r="B1939" s="43" t="s">
        <v>4999</v>
      </c>
      <c r="C1939" s="56" t="s">
        <v>16</v>
      </c>
      <c r="D1939" s="43" t="s">
        <v>16</v>
      </c>
      <c r="E1939" s="56" t="s">
        <v>16</v>
      </c>
      <c r="F1939" s="43"/>
      <c r="G1939" s="56" t="s">
        <v>16</v>
      </c>
      <c r="H1939" s="425" t="s">
        <v>16</v>
      </c>
      <c r="I1939" s="425" t="s">
        <v>16</v>
      </c>
      <c r="J1939" s="425" t="s">
        <v>16</v>
      </c>
      <c r="K1939" s="424"/>
      <c r="L1939" s="85"/>
    </row>
    <row r="1940" s="341" customFormat="1" spans="1:12">
      <c r="A1940" s="43" t="s">
        <v>5000</v>
      </c>
      <c r="B1940" s="43" t="s">
        <v>5001</v>
      </c>
      <c r="C1940" s="56" t="s">
        <v>16</v>
      </c>
      <c r="D1940" s="43" t="s">
        <v>16</v>
      </c>
      <c r="E1940" s="56" t="s">
        <v>16</v>
      </c>
      <c r="F1940" s="43"/>
      <c r="G1940" s="56" t="s">
        <v>16</v>
      </c>
      <c r="H1940" s="425" t="s">
        <v>16</v>
      </c>
      <c r="I1940" s="425" t="s">
        <v>16</v>
      </c>
      <c r="J1940" s="425" t="s">
        <v>16</v>
      </c>
      <c r="K1940" s="424"/>
      <c r="L1940" s="85"/>
    </row>
    <row r="1941" s="341" customFormat="1" spans="1:12">
      <c r="A1941" s="43" t="s">
        <v>5002</v>
      </c>
      <c r="B1941" s="43" t="s">
        <v>5003</v>
      </c>
      <c r="C1941" s="56" t="s">
        <v>16</v>
      </c>
      <c r="D1941" s="43" t="s">
        <v>16</v>
      </c>
      <c r="E1941" s="56" t="s">
        <v>16</v>
      </c>
      <c r="F1941" s="43"/>
      <c r="G1941" s="56" t="s">
        <v>16</v>
      </c>
      <c r="H1941" s="425" t="s">
        <v>16</v>
      </c>
      <c r="I1941" s="425" t="s">
        <v>16</v>
      </c>
      <c r="J1941" s="425" t="s">
        <v>16</v>
      </c>
      <c r="K1941" s="424"/>
      <c r="L1941" s="85"/>
    </row>
    <row r="1942" s="341" customFormat="1" spans="1:12">
      <c r="A1942" s="43" t="s">
        <v>5004</v>
      </c>
      <c r="B1942" s="43" t="s">
        <v>5005</v>
      </c>
      <c r="C1942" s="56" t="s">
        <v>16</v>
      </c>
      <c r="D1942" s="43" t="s">
        <v>16</v>
      </c>
      <c r="E1942" s="56" t="s">
        <v>16</v>
      </c>
      <c r="F1942" s="43"/>
      <c r="G1942" s="56" t="s">
        <v>16</v>
      </c>
      <c r="H1942" s="425" t="s">
        <v>16</v>
      </c>
      <c r="I1942" s="425" t="s">
        <v>16</v>
      </c>
      <c r="J1942" s="425" t="s">
        <v>16</v>
      </c>
      <c r="K1942" s="424"/>
      <c r="L1942" s="85"/>
    </row>
    <row r="1943" s="341" customFormat="1" spans="1:12">
      <c r="A1943" s="43" t="s">
        <v>5006</v>
      </c>
      <c r="B1943" s="43" t="s">
        <v>5007</v>
      </c>
      <c r="C1943" s="56" t="s">
        <v>16</v>
      </c>
      <c r="D1943" s="43" t="s">
        <v>16</v>
      </c>
      <c r="E1943" s="56" t="s">
        <v>16</v>
      </c>
      <c r="F1943" s="43"/>
      <c r="G1943" s="56" t="s">
        <v>16</v>
      </c>
      <c r="H1943" s="425" t="s">
        <v>16</v>
      </c>
      <c r="I1943" s="425" t="s">
        <v>16</v>
      </c>
      <c r="J1943" s="425" t="s">
        <v>16</v>
      </c>
      <c r="K1943" s="424"/>
      <c r="L1943" s="85"/>
    </row>
    <row r="1944" s="341" customFormat="1" spans="1:12">
      <c r="A1944" s="43" t="s">
        <v>5008</v>
      </c>
      <c r="B1944" s="43" t="s">
        <v>5009</v>
      </c>
      <c r="C1944" s="69" t="s">
        <v>16</v>
      </c>
      <c r="D1944" s="68" t="s">
        <v>16</v>
      </c>
      <c r="E1944" s="69" t="s">
        <v>16</v>
      </c>
      <c r="F1944" s="68"/>
      <c r="G1944" s="69" t="s">
        <v>16</v>
      </c>
      <c r="H1944" s="426" t="s">
        <v>16</v>
      </c>
      <c r="I1944" s="426" t="s">
        <v>16</v>
      </c>
      <c r="J1944" s="426" t="s">
        <v>16</v>
      </c>
      <c r="K1944" s="424"/>
      <c r="L1944" s="85"/>
    </row>
    <row r="1945" s="341" customFormat="1" spans="1:12">
      <c r="A1945" s="43" t="s">
        <v>5010</v>
      </c>
      <c r="B1945" s="43" t="s">
        <v>5011</v>
      </c>
      <c r="C1945" s="69" t="s">
        <v>16</v>
      </c>
      <c r="D1945" s="68" t="s">
        <v>16</v>
      </c>
      <c r="E1945" s="69" t="s">
        <v>16</v>
      </c>
      <c r="F1945" s="68"/>
      <c r="G1945" s="69" t="s">
        <v>16</v>
      </c>
      <c r="H1945" s="426" t="s">
        <v>16</v>
      </c>
      <c r="I1945" s="426" t="s">
        <v>16</v>
      </c>
      <c r="J1945" s="426" t="s">
        <v>16</v>
      </c>
      <c r="K1945" s="424"/>
      <c r="L1945" s="85"/>
    </row>
    <row r="1946" s="341" customFormat="1" ht="31.2" spans="1:12">
      <c r="A1946" s="43" t="s">
        <v>5012</v>
      </c>
      <c r="B1946" s="43" t="s">
        <v>5013</v>
      </c>
      <c r="C1946" s="69" t="s">
        <v>5014</v>
      </c>
      <c r="D1946" s="68" t="s">
        <v>5015</v>
      </c>
      <c r="E1946" s="69" t="s">
        <v>5016</v>
      </c>
      <c r="F1946" s="68" t="s">
        <v>34</v>
      </c>
      <c r="G1946" s="69" t="s">
        <v>16</v>
      </c>
      <c r="H1946" s="426">
        <v>750</v>
      </c>
      <c r="I1946" s="426">
        <v>600</v>
      </c>
      <c r="J1946" s="426">
        <v>525</v>
      </c>
      <c r="K1946" s="424" t="s">
        <v>88</v>
      </c>
      <c r="L1946" s="85"/>
    </row>
    <row r="1947" s="341" customFormat="1" spans="1:12">
      <c r="A1947" s="43" t="s">
        <v>5017</v>
      </c>
      <c r="B1947" s="43" t="s">
        <v>5018</v>
      </c>
      <c r="C1947" s="69" t="s">
        <v>16</v>
      </c>
      <c r="D1947" s="68" t="s">
        <v>16</v>
      </c>
      <c r="E1947" s="69" t="s">
        <v>16</v>
      </c>
      <c r="F1947" s="68"/>
      <c r="G1947" s="69" t="s">
        <v>16</v>
      </c>
      <c r="H1947" s="426" t="s">
        <v>16</v>
      </c>
      <c r="I1947" s="426" t="s">
        <v>16</v>
      </c>
      <c r="J1947" s="426" t="s">
        <v>16</v>
      </c>
      <c r="K1947" s="424"/>
      <c r="L1947" s="85"/>
    </row>
    <row r="1948" s="341" customFormat="1" ht="32.4" spans="1:12">
      <c r="A1948" s="43" t="s">
        <v>5019</v>
      </c>
      <c r="B1948" s="43" t="s">
        <v>5020</v>
      </c>
      <c r="C1948" s="69" t="s">
        <v>5021</v>
      </c>
      <c r="D1948" s="68" t="s">
        <v>3258</v>
      </c>
      <c r="E1948" s="69" t="s">
        <v>4492</v>
      </c>
      <c r="F1948" s="68" t="s">
        <v>34</v>
      </c>
      <c r="G1948" s="69" t="s">
        <v>16</v>
      </c>
      <c r="H1948" s="426">
        <v>750</v>
      </c>
      <c r="I1948" s="426">
        <v>600</v>
      </c>
      <c r="J1948" s="426">
        <v>525</v>
      </c>
      <c r="K1948" s="424" t="s">
        <v>77</v>
      </c>
      <c r="L1948" s="85"/>
    </row>
    <row r="1949" s="341" customFormat="1" ht="48" spans="1:12">
      <c r="A1949" s="43" t="s">
        <v>5022</v>
      </c>
      <c r="B1949" s="43" t="s">
        <v>5023</v>
      </c>
      <c r="C1949" s="69" t="s">
        <v>5024</v>
      </c>
      <c r="D1949" s="68" t="s">
        <v>75</v>
      </c>
      <c r="E1949" s="69" t="s">
        <v>4492</v>
      </c>
      <c r="F1949" s="68" t="s">
        <v>34</v>
      </c>
      <c r="G1949" s="69" t="s">
        <v>16</v>
      </c>
      <c r="H1949" s="426">
        <v>700</v>
      </c>
      <c r="I1949" s="426">
        <v>560</v>
      </c>
      <c r="J1949" s="426">
        <v>490</v>
      </c>
      <c r="K1949" s="424" t="s">
        <v>77</v>
      </c>
      <c r="L1949" s="85"/>
    </row>
    <row r="1950" s="341" customFormat="1" ht="48" spans="1:12">
      <c r="A1950" s="43" t="s">
        <v>5025</v>
      </c>
      <c r="B1950" s="43" t="s">
        <v>5026</v>
      </c>
      <c r="C1950" s="69" t="s">
        <v>5027</v>
      </c>
      <c r="D1950" s="68" t="s">
        <v>75</v>
      </c>
      <c r="E1950" s="69" t="s">
        <v>4492</v>
      </c>
      <c r="F1950" s="68" t="s">
        <v>34</v>
      </c>
      <c r="G1950" s="69" t="s">
        <v>16</v>
      </c>
      <c r="H1950" s="426">
        <v>700</v>
      </c>
      <c r="I1950" s="426">
        <v>560</v>
      </c>
      <c r="J1950" s="426">
        <v>490</v>
      </c>
      <c r="K1950" s="424" t="s">
        <v>77</v>
      </c>
      <c r="L1950" s="85"/>
    </row>
    <row r="1951" s="341" customFormat="1" ht="48" spans="1:12">
      <c r="A1951" s="43" t="s">
        <v>5028</v>
      </c>
      <c r="B1951" s="43" t="s">
        <v>5029</v>
      </c>
      <c r="C1951" s="69" t="s">
        <v>5030</v>
      </c>
      <c r="D1951" s="68" t="s">
        <v>5031</v>
      </c>
      <c r="E1951" s="69" t="s">
        <v>4492</v>
      </c>
      <c r="F1951" s="68" t="s">
        <v>34</v>
      </c>
      <c r="G1951" s="69" t="s">
        <v>16</v>
      </c>
      <c r="H1951" s="426">
        <v>600</v>
      </c>
      <c r="I1951" s="426">
        <v>480</v>
      </c>
      <c r="J1951" s="426">
        <v>420</v>
      </c>
      <c r="K1951" s="424" t="s">
        <v>77</v>
      </c>
      <c r="L1951" s="85"/>
    </row>
    <row r="1952" s="341" customFormat="1" ht="48" spans="1:12">
      <c r="A1952" s="43" t="s">
        <v>5032</v>
      </c>
      <c r="B1952" s="43" t="s">
        <v>5033</v>
      </c>
      <c r="C1952" s="69" t="s">
        <v>5034</v>
      </c>
      <c r="D1952" s="68" t="s">
        <v>5035</v>
      </c>
      <c r="E1952" s="69" t="s">
        <v>16</v>
      </c>
      <c r="F1952" s="68" t="s">
        <v>34</v>
      </c>
      <c r="G1952" s="69" t="s">
        <v>16</v>
      </c>
      <c r="H1952" s="426">
        <v>700</v>
      </c>
      <c r="I1952" s="426">
        <v>560</v>
      </c>
      <c r="J1952" s="426">
        <v>490</v>
      </c>
      <c r="K1952" s="424" t="s">
        <v>77</v>
      </c>
      <c r="L1952" s="85"/>
    </row>
    <row r="1953" s="341" customFormat="1" ht="63.6" spans="1:12">
      <c r="A1953" s="43" t="s">
        <v>5036</v>
      </c>
      <c r="B1953" s="43" t="s">
        <v>5037</v>
      </c>
      <c r="C1953" s="69" t="s">
        <v>5038</v>
      </c>
      <c r="D1953" s="68" t="s">
        <v>3258</v>
      </c>
      <c r="E1953" s="69" t="s">
        <v>3218</v>
      </c>
      <c r="F1953" s="68" t="s">
        <v>34</v>
      </c>
      <c r="G1953" s="69" t="s">
        <v>16</v>
      </c>
      <c r="H1953" s="426">
        <v>900</v>
      </c>
      <c r="I1953" s="426">
        <v>720</v>
      </c>
      <c r="J1953" s="426">
        <v>630</v>
      </c>
      <c r="K1953" s="424" t="s">
        <v>88</v>
      </c>
      <c r="L1953" s="85"/>
    </row>
    <row r="1954" s="341" customFormat="1" spans="1:12">
      <c r="A1954" s="43" t="s">
        <v>5039</v>
      </c>
      <c r="B1954" s="43" t="s">
        <v>5040</v>
      </c>
      <c r="C1954" s="69" t="s">
        <v>16</v>
      </c>
      <c r="D1954" s="68" t="s">
        <v>16</v>
      </c>
      <c r="E1954" s="69" t="s">
        <v>16</v>
      </c>
      <c r="F1954" s="68"/>
      <c r="G1954" s="69" t="s">
        <v>16</v>
      </c>
      <c r="H1954" s="426" t="s">
        <v>16</v>
      </c>
      <c r="I1954" s="426" t="s">
        <v>16</v>
      </c>
      <c r="J1954" s="426" t="s">
        <v>16</v>
      </c>
      <c r="K1954" s="424"/>
      <c r="L1954" s="85"/>
    </row>
    <row r="1955" s="341" customFormat="1" spans="1:12">
      <c r="A1955" s="43" t="s">
        <v>5041</v>
      </c>
      <c r="B1955" s="43" t="s">
        <v>5042</v>
      </c>
      <c r="C1955" s="69" t="s">
        <v>16</v>
      </c>
      <c r="D1955" s="68" t="s">
        <v>16</v>
      </c>
      <c r="E1955" s="69" t="s">
        <v>16</v>
      </c>
      <c r="F1955" s="68"/>
      <c r="G1955" s="69" t="s">
        <v>16</v>
      </c>
      <c r="H1955" s="426" t="s">
        <v>16</v>
      </c>
      <c r="I1955" s="426" t="s">
        <v>16</v>
      </c>
      <c r="J1955" s="426" t="s">
        <v>16</v>
      </c>
      <c r="K1955" s="424"/>
      <c r="L1955" s="85"/>
    </row>
    <row r="1956" s="341" customFormat="1" ht="96" spans="1:12">
      <c r="A1956" s="43" t="s">
        <v>5043</v>
      </c>
      <c r="B1956" s="43" t="s">
        <v>5044</v>
      </c>
      <c r="C1956" s="69" t="s">
        <v>5045</v>
      </c>
      <c r="D1956" s="68" t="s">
        <v>5046</v>
      </c>
      <c r="E1956" s="69" t="s">
        <v>4859</v>
      </c>
      <c r="F1956" s="68" t="s">
        <v>34</v>
      </c>
      <c r="G1956" s="69" t="s">
        <v>16</v>
      </c>
      <c r="H1956" s="426">
        <v>3000</v>
      </c>
      <c r="I1956" s="426">
        <v>2400</v>
      </c>
      <c r="J1956" s="426">
        <v>2100</v>
      </c>
      <c r="K1956" s="424" t="s">
        <v>44</v>
      </c>
      <c r="L1956" s="85"/>
    </row>
    <row r="1957" s="341" customFormat="1" ht="111.6" spans="1:12">
      <c r="A1957" s="43" t="s">
        <v>5047</v>
      </c>
      <c r="B1957" s="43" t="s">
        <v>5048</v>
      </c>
      <c r="C1957" s="69" t="s">
        <v>5049</v>
      </c>
      <c r="D1957" s="68" t="s">
        <v>5046</v>
      </c>
      <c r="E1957" s="69" t="s">
        <v>4859</v>
      </c>
      <c r="F1957" s="68" t="s">
        <v>34</v>
      </c>
      <c r="G1957" s="69" t="s">
        <v>16</v>
      </c>
      <c r="H1957" s="426">
        <v>2000</v>
      </c>
      <c r="I1957" s="426">
        <v>1600</v>
      </c>
      <c r="J1957" s="426">
        <v>1400</v>
      </c>
      <c r="K1957" s="424" t="s">
        <v>44</v>
      </c>
      <c r="L1957" s="85"/>
    </row>
    <row r="1958" s="341" customFormat="1" ht="63.6" spans="1:12">
      <c r="A1958" s="43" t="s">
        <v>5050</v>
      </c>
      <c r="B1958" s="43" t="s">
        <v>5051</v>
      </c>
      <c r="C1958" s="69" t="s">
        <v>5052</v>
      </c>
      <c r="D1958" s="68" t="s">
        <v>4145</v>
      </c>
      <c r="E1958" s="69" t="s">
        <v>16</v>
      </c>
      <c r="F1958" s="68" t="s">
        <v>34</v>
      </c>
      <c r="G1958" s="69" t="s">
        <v>5053</v>
      </c>
      <c r="H1958" s="426">
        <v>1200</v>
      </c>
      <c r="I1958" s="426">
        <v>960</v>
      </c>
      <c r="J1958" s="426">
        <v>840</v>
      </c>
      <c r="K1958" s="424" t="s">
        <v>88</v>
      </c>
      <c r="L1958" s="85"/>
    </row>
    <row r="1959" s="341" customFormat="1" ht="80.4" spans="1:12">
      <c r="A1959" s="43" t="s">
        <v>5054</v>
      </c>
      <c r="B1959" s="43" t="s">
        <v>5055</v>
      </c>
      <c r="C1959" s="69" t="s">
        <v>5056</v>
      </c>
      <c r="D1959" s="68" t="s">
        <v>5057</v>
      </c>
      <c r="E1959" s="69" t="s">
        <v>5058</v>
      </c>
      <c r="F1959" s="68" t="s">
        <v>34</v>
      </c>
      <c r="G1959" s="69" t="s">
        <v>16</v>
      </c>
      <c r="H1959" s="426">
        <v>20000</v>
      </c>
      <c r="I1959" s="426">
        <v>17000</v>
      </c>
      <c r="J1959" s="426">
        <v>14450</v>
      </c>
      <c r="K1959" s="424" t="s">
        <v>88</v>
      </c>
      <c r="L1959" s="85"/>
    </row>
    <row r="1960" s="341" customFormat="1" spans="1:12">
      <c r="A1960" s="43" t="s">
        <v>5059</v>
      </c>
      <c r="B1960" s="43" t="s">
        <v>5060</v>
      </c>
      <c r="C1960" s="69" t="s">
        <v>16</v>
      </c>
      <c r="D1960" s="68" t="s">
        <v>16</v>
      </c>
      <c r="E1960" s="69" t="s">
        <v>16</v>
      </c>
      <c r="F1960" s="68"/>
      <c r="G1960" s="69" t="s">
        <v>16</v>
      </c>
      <c r="H1960" s="426" t="s">
        <v>16</v>
      </c>
      <c r="I1960" s="426" t="s">
        <v>16</v>
      </c>
      <c r="J1960" s="426" t="s">
        <v>16</v>
      </c>
      <c r="K1960" s="424"/>
      <c r="L1960" s="85"/>
    </row>
    <row r="1961" s="341" customFormat="1" spans="1:12">
      <c r="A1961" s="43" t="s">
        <v>5061</v>
      </c>
      <c r="B1961" s="43" t="s">
        <v>5062</v>
      </c>
      <c r="C1961" s="69" t="s">
        <v>16</v>
      </c>
      <c r="D1961" s="68" t="s">
        <v>16</v>
      </c>
      <c r="E1961" s="69" t="s">
        <v>16</v>
      </c>
      <c r="F1961" s="68"/>
      <c r="G1961" s="69" t="s">
        <v>16</v>
      </c>
      <c r="H1961" s="426" t="s">
        <v>16</v>
      </c>
      <c r="I1961" s="426" t="s">
        <v>16</v>
      </c>
      <c r="J1961" s="426" t="s">
        <v>16</v>
      </c>
      <c r="K1961" s="424"/>
      <c r="L1961" s="85"/>
    </row>
    <row r="1962" s="341" customFormat="1" spans="1:12">
      <c r="A1962" s="43" t="s">
        <v>5063</v>
      </c>
      <c r="B1962" s="43" t="s">
        <v>5064</v>
      </c>
      <c r="C1962" s="69" t="s">
        <v>16</v>
      </c>
      <c r="D1962" s="68" t="s">
        <v>16</v>
      </c>
      <c r="E1962" s="69" t="s">
        <v>16</v>
      </c>
      <c r="F1962" s="68"/>
      <c r="G1962" s="69" t="s">
        <v>16</v>
      </c>
      <c r="H1962" s="426" t="s">
        <v>16</v>
      </c>
      <c r="I1962" s="426" t="s">
        <v>16</v>
      </c>
      <c r="J1962" s="426" t="s">
        <v>16</v>
      </c>
      <c r="K1962" s="424"/>
      <c r="L1962" s="85"/>
    </row>
    <row r="1963" s="341" customFormat="1" ht="31.2" spans="1:12">
      <c r="A1963" s="43" t="s">
        <v>5065</v>
      </c>
      <c r="B1963" s="43" t="s">
        <v>5066</v>
      </c>
      <c r="C1963" s="69" t="s">
        <v>5067</v>
      </c>
      <c r="D1963" s="68" t="s">
        <v>16</v>
      </c>
      <c r="E1963" s="69" t="s">
        <v>16</v>
      </c>
      <c r="F1963" s="68" t="s">
        <v>34</v>
      </c>
      <c r="G1963" s="69" t="s">
        <v>16</v>
      </c>
      <c r="H1963" s="426">
        <v>100</v>
      </c>
      <c r="I1963" s="426">
        <v>80</v>
      </c>
      <c r="J1963" s="426">
        <v>70</v>
      </c>
      <c r="K1963" s="424" t="s">
        <v>77</v>
      </c>
      <c r="L1963" s="85"/>
    </row>
    <row r="1964" s="341" customFormat="1" ht="32.4" spans="1:12">
      <c r="A1964" s="43" t="s">
        <v>5068</v>
      </c>
      <c r="B1964" s="43" t="s">
        <v>5069</v>
      </c>
      <c r="C1964" s="69" t="s">
        <v>5070</v>
      </c>
      <c r="D1964" s="68" t="s">
        <v>16</v>
      </c>
      <c r="E1964" s="69" t="s">
        <v>16</v>
      </c>
      <c r="F1964" s="68" t="s">
        <v>34</v>
      </c>
      <c r="G1964" s="69" t="s">
        <v>16</v>
      </c>
      <c r="H1964" s="426">
        <v>150</v>
      </c>
      <c r="I1964" s="426">
        <v>120</v>
      </c>
      <c r="J1964" s="426">
        <v>105</v>
      </c>
      <c r="K1964" s="424" t="s">
        <v>77</v>
      </c>
      <c r="L1964" s="85"/>
    </row>
    <row r="1965" s="341" customFormat="1" ht="32.4" spans="1:12">
      <c r="A1965" s="43" t="s">
        <v>5071</v>
      </c>
      <c r="B1965" s="43" t="s">
        <v>5072</v>
      </c>
      <c r="C1965" s="69" t="s">
        <v>5070</v>
      </c>
      <c r="D1965" s="68" t="s">
        <v>16</v>
      </c>
      <c r="E1965" s="69" t="s">
        <v>3218</v>
      </c>
      <c r="F1965" s="68" t="s">
        <v>34</v>
      </c>
      <c r="G1965" s="69" t="s">
        <v>16</v>
      </c>
      <c r="H1965" s="426">
        <v>160</v>
      </c>
      <c r="I1965" s="426">
        <v>130</v>
      </c>
      <c r="J1965" s="426">
        <v>110</v>
      </c>
      <c r="K1965" s="424" t="s">
        <v>77</v>
      </c>
      <c r="L1965" s="85"/>
    </row>
    <row r="1966" s="341" customFormat="1" ht="46.8" spans="1:12">
      <c r="A1966" s="43" t="s">
        <v>5073</v>
      </c>
      <c r="B1966" s="43" t="s">
        <v>5074</v>
      </c>
      <c r="C1966" s="69" t="s">
        <v>5075</v>
      </c>
      <c r="D1966" s="68" t="s">
        <v>4523</v>
      </c>
      <c r="E1966" s="69" t="s">
        <v>16</v>
      </c>
      <c r="F1966" s="68" t="s">
        <v>34</v>
      </c>
      <c r="G1966" s="69" t="s">
        <v>16</v>
      </c>
      <c r="H1966" s="426">
        <v>760</v>
      </c>
      <c r="I1966" s="426">
        <v>610</v>
      </c>
      <c r="J1966" s="426">
        <v>530</v>
      </c>
      <c r="K1966" s="424" t="s">
        <v>77</v>
      </c>
      <c r="L1966" s="85"/>
    </row>
    <row r="1967" s="341" customFormat="1" ht="31.2" spans="1:12">
      <c r="A1967" s="43" t="s">
        <v>5076</v>
      </c>
      <c r="B1967" s="43" t="s">
        <v>5077</v>
      </c>
      <c r="C1967" s="69" t="s">
        <v>5078</v>
      </c>
      <c r="D1967" s="68" t="s">
        <v>16</v>
      </c>
      <c r="E1967" s="69" t="s">
        <v>3218</v>
      </c>
      <c r="F1967" s="68" t="s">
        <v>34</v>
      </c>
      <c r="G1967" s="69" t="s">
        <v>16</v>
      </c>
      <c r="H1967" s="426">
        <v>500</v>
      </c>
      <c r="I1967" s="426">
        <v>400</v>
      </c>
      <c r="J1967" s="426">
        <v>350</v>
      </c>
      <c r="K1967" s="424" t="s">
        <v>77</v>
      </c>
      <c r="L1967" s="85"/>
    </row>
    <row r="1968" s="341" customFormat="1" ht="46.8" spans="1:12">
      <c r="A1968" s="43" t="s">
        <v>5079</v>
      </c>
      <c r="B1968" s="43" t="s">
        <v>5080</v>
      </c>
      <c r="C1968" s="69" t="s">
        <v>5081</v>
      </c>
      <c r="D1968" s="68" t="s">
        <v>4523</v>
      </c>
      <c r="E1968" s="69" t="s">
        <v>16</v>
      </c>
      <c r="F1968" s="68" t="s">
        <v>34</v>
      </c>
      <c r="G1968" s="69" t="s">
        <v>16</v>
      </c>
      <c r="H1968" s="426">
        <v>300</v>
      </c>
      <c r="I1968" s="426">
        <v>240</v>
      </c>
      <c r="J1968" s="426">
        <v>210</v>
      </c>
      <c r="K1968" s="424" t="s">
        <v>77</v>
      </c>
      <c r="L1968" s="85"/>
    </row>
    <row r="1969" s="341" customFormat="1" ht="46.8" spans="1:12">
      <c r="A1969" s="43" t="s">
        <v>5082</v>
      </c>
      <c r="B1969" s="43" t="s">
        <v>5083</v>
      </c>
      <c r="C1969" s="69" t="s">
        <v>5084</v>
      </c>
      <c r="D1969" s="68" t="s">
        <v>4523</v>
      </c>
      <c r="E1969" s="69" t="s">
        <v>16</v>
      </c>
      <c r="F1969" s="68" t="s">
        <v>34</v>
      </c>
      <c r="G1969" s="69" t="s">
        <v>16</v>
      </c>
      <c r="H1969" s="426">
        <v>420</v>
      </c>
      <c r="I1969" s="426">
        <v>340</v>
      </c>
      <c r="J1969" s="426">
        <v>290</v>
      </c>
      <c r="K1969" s="424" t="s">
        <v>77</v>
      </c>
      <c r="L1969" s="85"/>
    </row>
    <row r="1970" s="341" customFormat="1" ht="46.8" spans="1:12">
      <c r="A1970" s="43" t="s">
        <v>5085</v>
      </c>
      <c r="B1970" s="43" t="s">
        <v>5086</v>
      </c>
      <c r="C1970" s="69" t="s">
        <v>5087</v>
      </c>
      <c r="D1970" s="68" t="s">
        <v>5088</v>
      </c>
      <c r="E1970" s="69" t="s">
        <v>3218</v>
      </c>
      <c r="F1970" s="68" t="s">
        <v>34</v>
      </c>
      <c r="G1970" s="69" t="s">
        <v>16</v>
      </c>
      <c r="H1970" s="426">
        <v>500</v>
      </c>
      <c r="I1970" s="426">
        <v>400</v>
      </c>
      <c r="J1970" s="426">
        <v>350</v>
      </c>
      <c r="K1970" s="424" t="s">
        <v>77</v>
      </c>
      <c r="L1970" s="85"/>
    </row>
    <row r="1971" s="341" customFormat="1" ht="31.2" spans="1:12">
      <c r="A1971" s="43" t="s">
        <v>5089</v>
      </c>
      <c r="B1971" s="43" t="s">
        <v>5090</v>
      </c>
      <c r="C1971" s="69" t="s">
        <v>5091</v>
      </c>
      <c r="D1971" s="68" t="s">
        <v>97</v>
      </c>
      <c r="E1971" s="69" t="s">
        <v>16</v>
      </c>
      <c r="F1971" s="68" t="s">
        <v>34</v>
      </c>
      <c r="G1971" s="69" t="s">
        <v>16</v>
      </c>
      <c r="H1971" s="426">
        <v>620</v>
      </c>
      <c r="I1971" s="426">
        <v>500</v>
      </c>
      <c r="J1971" s="426">
        <v>430</v>
      </c>
      <c r="K1971" s="424" t="s">
        <v>77</v>
      </c>
      <c r="L1971" s="85"/>
    </row>
    <row r="1972" s="341" customFormat="1" ht="48" spans="1:12">
      <c r="A1972" s="43" t="s">
        <v>5092</v>
      </c>
      <c r="B1972" s="43" t="s">
        <v>5093</v>
      </c>
      <c r="C1972" s="69" t="s">
        <v>5094</v>
      </c>
      <c r="D1972" s="68" t="s">
        <v>3295</v>
      </c>
      <c r="E1972" s="69" t="s">
        <v>3259</v>
      </c>
      <c r="F1972" s="68" t="s">
        <v>34</v>
      </c>
      <c r="G1972" s="69" t="s">
        <v>16</v>
      </c>
      <c r="H1972" s="426">
        <v>1200</v>
      </c>
      <c r="I1972" s="426">
        <v>960</v>
      </c>
      <c r="J1972" s="426">
        <v>840</v>
      </c>
      <c r="K1972" s="424" t="s">
        <v>88</v>
      </c>
      <c r="L1972" s="85"/>
    </row>
    <row r="1973" s="341" customFormat="1" ht="111.6" spans="1:12">
      <c r="A1973" s="43" t="s">
        <v>5095</v>
      </c>
      <c r="B1973" s="43" t="s">
        <v>5096</v>
      </c>
      <c r="C1973" s="69" t="s">
        <v>5097</v>
      </c>
      <c r="D1973" s="68" t="s">
        <v>3295</v>
      </c>
      <c r="E1973" s="69" t="s">
        <v>5098</v>
      </c>
      <c r="F1973" s="68" t="s">
        <v>34</v>
      </c>
      <c r="G1973" s="69" t="s">
        <v>16</v>
      </c>
      <c r="H1973" s="426">
        <v>1280</v>
      </c>
      <c r="I1973" s="426">
        <v>1025</v>
      </c>
      <c r="J1973" s="426">
        <v>900</v>
      </c>
      <c r="K1973" s="424" t="s">
        <v>88</v>
      </c>
      <c r="L1973" s="85"/>
    </row>
    <row r="1974" s="341" customFormat="1" ht="48" spans="1:12">
      <c r="A1974" s="43" t="s">
        <v>5099</v>
      </c>
      <c r="B1974" s="43" t="s">
        <v>5100</v>
      </c>
      <c r="C1974" s="69" t="s">
        <v>5101</v>
      </c>
      <c r="D1974" s="68" t="s">
        <v>3295</v>
      </c>
      <c r="E1974" s="69" t="s">
        <v>5102</v>
      </c>
      <c r="F1974" s="68" t="s">
        <v>34</v>
      </c>
      <c r="G1974" s="69" t="s">
        <v>16</v>
      </c>
      <c r="H1974" s="426">
        <v>1700</v>
      </c>
      <c r="I1974" s="426">
        <v>1360</v>
      </c>
      <c r="J1974" s="426">
        <v>1190</v>
      </c>
      <c r="K1974" s="424" t="s">
        <v>77</v>
      </c>
      <c r="L1974" s="85"/>
    </row>
    <row r="1975" s="341" customFormat="1" ht="98.4" spans="1:12">
      <c r="A1975" s="43" t="s">
        <v>5103</v>
      </c>
      <c r="B1975" s="43" t="s">
        <v>5104</v>
      </c>
      <c r="C1975" s="69" t="s">
        <v>5105</v>
      </c>
      <c r="D1975" s="68" t="s">
        <v>3295</v>
      </c>
      <c r="E1975" s="69" t="s">
        <v>5106</v>
      </c>
      <c r="F1975" s="68" t="s">
        <v>34</v>
      </c>
      <c r="G1975" s="69" t="s">
        <v>16</v>
      </c>
      <c r="H1975" s="426">
        <v>1300</v>
      </c>
      <c r="I1975" s="426">
        <v>1040</v>
      </c>
      <c r="J1975" s="426">
        <v>910</v>
      </c>
      <c r="K1975" s="424" t="s">
        <v>88</v>
      </c>
      <c r="L1975" s="85"/>
    </row>
    <row r="1976" s="341" customFormat="1" ht="46.8" spans="1:12">
      <c r="A1976" s="43" t="s">
        <v>5107</v>
      </c>
      <c r="B1976" s="43" t="s">
        <v>5108</v>
      </c>
      <c r="C1976" s="69" t="s">
        <v>5109</v>
      </c>
      <c r="D1976" s="68" t="s">
        <v>5110</v>
      </c>
      <c r="E1976" s="69" t="s">
        <v>5111</v>
      </c>
      <c r="F1976" s="68" t="s">
        <v>34</v>
      </c>
      <c r="G1976" s="69" t="s">
        <v>16</v>
      </c>
      <c r="H1976" s="426">
        <v>1500</v>
      </c>
      <c r="I1976" s="426">
        <v>1200</v>
      </c>
      <c r="J1976" s="426">
        <v>1050</v>
      </c>
      <c r="K1976" s="424" t="s">
        <v>88</v>
      </c>
      <c r="L1976" s="85"/>
    </row>
    <row r="1977" s="341" customFormat="1" ht="46.8" spans="1:12">
      <c r="A1977" s="43" t="s">
        <v>5112</v>
      </c>
      <c r="B1977" s="43" t="s">
        <v>5113</v>
      </c>
      <c r="C1977" s="69" t="s">
        <v>5114</v>
      </c>
      <c r="D1977" s="68" t="s">
        <v>5110</v>
      </c>
      <c r="E1977" s="69" t="s">
        <v>5111</v>
      </c>
      <c r="F1977" s="68" t="s">
        <v>34</v>
      </c>
      <c r="G1977" s="69" t="s">
        <v>16</v>
      </c>
      <c r="H1977" s="426">
        <v>1500</v>
      </c>
      <c r="I1977" s="426">
        <v>1200</v>
      </c>
      <c r="J1977" s="426">
        <v>1050</v>
      </c>
      <c r="K1977" s="424" t="s">
        <v>88</v>
      </c>
      <c r="L1977" s="85"/>
    </row>
    <row r="1978" s="341" customFormat="1" ht="33.6" spans="1:12">
      <c r="A1978" s="43" t="s">
        <v>5115</v>
      </c>
      <c r="B1978" s="43" t="s">
        <v>5116</v>
      </c>
      <c r="C1978" s="69" t="s">
        <v>5117</v>
      </c>
      <c r="D1978" s="68" t="s">
        <v>4342</v>
      </c>
      <c r="E1978" s="69" t="s">
        <v>16</v>
      </c>
      <c r="F1978" s="68" t="s">
        <v>34</v>
      </c>
      <c r="G1978" s="69" t="s">
        <v>16</v>
      </c>
      <c r="H1978" s="426">
        <v>200</v>
      </c>
      <c r="I1978" s="426">
        <v>160</v>
      </c>
      <c r="J1978" s="426">
        <v>140</v>
      </c>
      <c r="K1978" s="424" t="s">
        <v>77</v>
      </c>
      <c r="L1978" s="85"/>
    </row>
    <row r="1979" s="341" customFormat="1" ht="32.4" spans="1:12">
      <c r="A1979" s="43" t="s">
        <v>5118</v>
      </c>
      <c r="B1979" s="43" t="s">
        <v>5119</v>
      </c>
      <c r="C1979" s="69" t="s">
        <v>5120</v>
      </c>
      <c r="D1979" s="68" t="s">
        <v>5121</v>
      </c>
      <c r="E1979" s="69" t="s">
        <v>16</v>
      </c>
      <c r="F1979" s="68" t="s">
        <v>34</v>
      </c>
      <c r="G1979" s="69" t="s">
        <v>16</v>
      </c>
      <c r="H1979" s="426">
        <v>400</v>
      </c>
      <c r="I1979" s="426">
        <v>320</v>
      </c>
      <c r="J1979" s="426">
        <v>280</v>
      </c>
      <c r="K1979" s="424" t="s">
        <v>77</v>
      </c>
      <c r="L1979" s="85"/>
    </row>
    <row r="1980" s="341" customFormat="1" ht="31.2" spans="1:12">
      <c r="A1980" s="43" t="s">
        <v>5122</v>
      </c>
      <c r="B1980" s="43" t="s">
        <v>5123</v>
      </c>
      <c r="C1980" s="69" t="s">
        <v>5124</v>
      </c>
      <c r="D1980" s="68" t="s">
        <v>5125</v>
      </c>
      <c r="E1980" s="69" t="s">
        <v>16</v>
      </c>
      <c r="F1980" s="68" t="s">
        <v>34</v>
      </c>
      <c r="G1980" s="69" t="s">
        <v>16</v>
      </c>
      <c r="H1980" s="426">
        <v>400</v>
      </c>
      <c r="I1980" s="426">
        <v>320</v>
      </c>
      <c r="J1980" s="426">
        <v>280</v>
      </c>
      <c r="K1980" s="424" t="s">
        <v>77</v>
      </c>
      <c r="L1980" s="85"/>
    </row>
    <row r="1981" s="341" customFormat="1" ht="32.4" spans="1:12">
      <c r="A1981" s="43" t="s">
        <v>5126</v>
      </c>
      <c r="B1981" s="43" t="s">
        <v>5127</v>
      </c>
      <c r="C1981" s="69" t="s">
        <v>5128</v>
      </c>
      <c r="D1981" s="68" t="s">
        <v>5129</v>
      </c>
      <c r="E1981" s="69" t="s">
        <v>16</v>
      </c>
      <c r="F1981" s="68" t="s">
        <v>34</v>
      </c>
      <c r="G1981" s="69" t="s">
        <v>16</v>
      </c>
      <c r="H1981" s="426">
        <v>600</v>
      </c>
      <c r="I1981" s="426">
        <v>480</v>
      </c>
      <c r="J1981" s="426">
        <v>420</v>
      </c>
      <c r="K1981" s="424" t="s">
        <v>77</v>
      </c>
      <c r="L1981" s="85"/>
    </row>
    <row r="1982" s="341" customFormat="1" ht="31.2" spans="1:12">
      <c r="A1982" s="43" t="s">
        <v>5130</v>
      </c>
      <c r="B1982" s="43" t="s">
        <v>5131</v>
      </c>
      <c r="C1982" s="69" t="s">
        <v>5132</v>
      </c>
      <c r="D1982" s="68" t="s">
        <v>3295</v>
      </c>
      <c r="E1982" s="69" t="s">
        <v>3259</v>
      </c>
      <c r="F1982" s="68" t="s">
        <v>34</v>
      </c>
      <c r="G1982" s="69" t="s">
        <v>16</v>
      </c>
      <c r="H1982" s="426">
        <v>800</v>
      </c>
      <c r="I1982" s="426">
        <v>640</v>
      </c>
      <c r="J1982" s="426">
        <v>560</v>
      </c>
      <c r="K1982" s="424" t="s">
        <v>88</v>
      </c>
      <c r="L1982" s="85"/>
    </row>
    <row r="1983" s="341" customFormat="1" spans="1:12">
      <c r="A1983" s="43" t="s">
        <v>5133</v>
      </c>
      <c r="B1983" s="43" t="s">
        <v>5134</v>
      </c>
      <c r="C1983" s="69" t="s">
        <v>16</v>
      </c>
      <c r="D1983" s="68" t="s">
        <v>16</v>
      </c>
      <c r="E1983" s="69" t="s">
        <v>16</v>
      </c>
      <c r="F1983" s="68"/>
      <c r="G1983" s="69" t="s">
        <v>16</v>
      </c>
      <c r="H1983" s="426" t="s">
        <v>16</v>
      </c>
      <c r="I1983" s="426" t="s">
        <v>16</v>
      </c>
      <c r="J1983" s="426" t="s">
        <v>16</v>
      </c>
      <c r="K1983" s="424"/>
      <c r="L1983" s="85"/>
    </row>
    <row r="1984" s="341" customFormat="1" spans="1:12">
      <c r="A1984" s="43" t="s">
        <v>5135</v>
      </c>
      <c r="B1984" s="43" t="s">
        <v>5136</v>
      </c>
      <c r="C1984" s="69" t="s">
        <v>16</v>
      </c>
      <c r="D1984" s="68" t="s">
        <v>16</v>
      </c>
      <c r="E1984" s="69" t="s">
        <v>16</v>
      </c>
      <c r="F1984" s="68"/>
      <c r="G1984" s="69" t="s">
        <v>16</v>
      </c>
      <c r="H1984" s="426" t="s">
        <v>16</v>
      </c>
      <c r="I1984" s="426" t="s">
        <v>16</v>
      </c>
      <c r="J1984" s="426" t="s">
        <v>16</v>
      </c>
      <c r="K1984" s="424"/>
      <c r="L1984" s="85"/>
    </row>
    <row r="1985" s="341" customFormat="1" spans="1:12">
      <c r="A1985" s="43" t="s">
        <v>5137</v>
      </c>
      <c r="B1985" s="43" t="s">
        <v>5138</v>
      </c>
      <c r="C1985" s="69" t="s">
        <v>16</v>
      </c>
      <c r="D1985" s="68" t="s">
        <v>16</v>
      </c>
      <c r="E1985" s="69" t="s">
        <v>16</v>
      </c>
      <c r="F1985" s="68"/>
      <c r="G1985" s="69" t="s">
        <v>16</v>
      </c>
      <c r="H1985" s="426" t="s">
        <v>16</v>
      </c>
      <c r="I1985" s="426" t="s">
        <v>16</v>
      </c>
      <c r="J1985" s="426" t="s">
        <v>16</v>
      </c>
      <c r="K1985" s="424"/>
      <c r="L1985" s="85"/>
    </row>
    <row r="1986" s="341" customFormat="1" ht="32.4" spans="1:12">
      <c r="A1986" s="40" t="s">
        <v>5139</v>
      </c>
      <c r="B1986" s="43" t="s">
        <v>5140</v>
      </c>
      <c r="C1986" s="56" t="s">
        <v>5141</v>
      </c>
      <c r="D1986" s="43" t="s">
        <v>4592</v>
      </c>
      <c r="E1986" s="65"/>
      <c r="F1986" s="43" t="s">
        <v>34</v>
      </c>
      <c r="G1986" s="56" t="s">
        <v>5142</v>
      </c>
      <c r="H1986" s="40">
        <v>450</v>
      </c>
      <c r="I1986" s="40">
        <v>360</v>
      </c>
      <c r="J1986" s="40">
        <v>310</v>
      </c>
      <c r="K1986" s="442" t="s">
        <v>77</v>
      </c>
      <c r="L1986" s="85"/>
    </row>
    <row r="1987" s="341" customFormat="1" ht="48" spans="1:12">
      <c r="A1987" s="43" t="s">
        <v>5143</v>
      </c>
      <c r="B1987" s="43" t="s">
        <v>5144</v>
      </c>
      <c r="C1987" s="69" t="s">
        <v>5145</v>
      </c>
      <c r="D1987" s="68" t="s">
        <v>4592</v>
      </c>
      <c r="E1987" s="69" t="s">
        <v>16</v>
      </c>
      <c r="F1987" s="68" t="s">
        <v>34</v>
      </c>
      <c r="G1987" s="69" t="s">
        <v>5053</v>
      </c>
      <c r="H1987" s="426">
        <v>800</v>
      </c>
      <c r="I1987" s="426">
        <v>640</v>
      </c>
      <c r="J1987" s="426">
        <v>560</v>
      </c>
      <c r="K1987" s="424" t="s">
        <v>77</v>
      </c>
      <c r="L1987" s="85"/>
    </row>
    <row r="1988" s="341" customFormat="1" ht="62.4" spans="1:12">
      <c r="A1988" s="43" t="s">
        <v>5146</v>
      </c>
      <c r="B1988" s="43" t="s">
        <v>5147</v>
      </c>
      <c r="C1988" s="69" t="s">
        <v>5148</v>
      </c>
      <c r="D1988" s="68" t="s">
        <v>3295</v>
      </c>
      <c r="E1988" s="69" t="s">
        <v>5149</v>
      </c>
      <c r="F1988" s="68" t="s">
        <v>34</v>
      </c>
      <c r="G1988" s="69" t="s">
        <v>16</v>
      </c>
      <c r="H1988" s="426">
        <v>3400</v>
      </c>
      <c r="I1988" s="426">
        <v>2720</v>
      </c>
      <c r="J1988" s="426">
        <v>2380</v>
      </c>
      <c r="K1988" s="424" t="s">
        <v>88</v>
      </c>
      <c r="L1988" s="85"/>
    </row>
    <row r="1989" s="341" customFormat="1" spans="1:12">
      <c r="A1989" s="43" t="s">
        <v>5150</v>
      </c>
      <c r="B1989" s="43" t="s">
        <v>5151</v>
      </c>
      <c r="C1989" s="69" t="s">
        <v>16</v>
      </c>
      <c r="D1989" s="68" t="s">
        <v>16</v>
      </c>
      <c r="E1989" s="69" t="s">
        <v>16</v>
      </c>
      <c r="F1989" s="68"/>
      <c r="G1989" s="69" t="s">
        <v>16</v>
      </c>
      <c r="H1989" s="426" t="s">
        <v>16</v>
      </c>
      <c r="I1989" s="426" t="s">
        <v>16</v>
      </c>
      <c r="J1989" s="426" t="s">
        <v>16</v>
      </c>
      <c r="K1989" s="424"/>
      <c r="L1989" s="85"/>
    </row>
    <row r="1990" s="341" customFormat="1" spans="1:12">
      <c r="A1990" s="43" t="s">
        <v>5152</v>
      </c>
      <c r="B1990" s="43" t="s">
        <v>5153</v>
      </c>
      <c r="C1990" s="69" t="s">
        <v>16</v>
      </c>
      <c r="D1990" s="68" t="s">
        <v>16</v>
      </c>
      <c r="E1990" s="69" t="s">
        <v>16</v>
      </c>
      <c r="F1990" s="68"/>
      <c r="G1990" s="69" t="s">
        <v>16</v>
      </c>
      <c r="H1990" s="426" t="s">
        <v>16</v>
      </c>
      <c r="I1990" s="426" t="s">
        <v>16</v>
      </c>
      <c r="J1990" s="426" t="s">
        <v>16</v>
      </c>
      <c r="K1990" s="424"/>
      <c r="L1990" s="85"/>
    </row>
    <row r="1991" s="341" customFormat="1" spans="1:12">
      <c r="A1991" s="43" t="s">
        <v>5154</v>
      </c>
      <c r="B1991" s="43" t="s">
        <v>5155</v>
      </c>
      <c r="C1991" s="69" t="s">
        <v>16</v>
      </c>
      <c r="D1991" s="68" t="s">
        <v>16</v>
      </c>
      <c r="E1991" s="69" t="s">
        <v>16</v>
      </c>
      <c r="F1991" s="68"/>
      <c r="G1991" s="69" t="s">
        <v>16</v>
      </c>
      <c r="H1991" s="426" t="s">
        <v>16</v>
      </c>
      <c r="I1991" s="426" t="s">
        <v>16</v>
      </c>
      <c r="J1991" s="426" t="s">
        <v>16</v>
      </c>
      <c r="K1991" s="424"/>
      <c r="L1991" s="85"/>
    </row>
    <row r="1992" s="341" customFormat="1" ht="48" spans="1:12">
      <c r="A1992" s="43" t="s">
        <v>5156</v>
      </c>
      <c r="B1992" s="43" t="s">
        <v>5157</v>
      </c>
      <c r="C1992" s="69" t="s">
        <v>5158</v>
      </c>
      <c r="D1992" s="68" t="s">
        <v>5159</v>
      </c>
      <c r="E1992" s="69" t="s">
        <v>3218</v>
      </c>
      <c r="F1992" s="68" t="s">
        <v>34</v>
      </c>
      <c r="G1992" s="69" t="s">
        <v>16</v>
      </c>
      <c r="H1992" s="426">
        <v>3000</v>
      </c>
      <c r="I1992" s="426">
        <v>2400</v>
      </c>
      <c r="J1992" s="426">
        <v>2100</v>
      </c>
      <c r="K1992" s="424" t="s">
        <v>77</v>
      </c>
      <c r="L1992" s="85"/>
    </row>
    <row r="1993" s="341" customFormat="1" ht="63.6" spans="1:12">
      <c r="A1993" s="43" t="s">
        <v>5160</v>
      </c>
      <c r="B1993" s="43" t="s">
        <v>5161</v>
      </c>
      <c r="C1993" s="69" t="s">
        <v>5162</v>
      </c>
      <c r="D1993" s="68" t="s">
        <v>5159</v>
      </c>
      <c r="E1993" s="69" t="s">
        <v>3218</v>
      </c>
      <c r="F1993" s="68" t="s">
        <v>34</v>
      </c>
      <c r="G1993" s="69" t="s">
        <v>16</v>
      </c>
      <c r="H1993" s="426">
        <v>3000</v>
      </c>
      <c r="I1993" s="426">
        <v>2400</v>
      </c>
      <c r="J1993" s="426">
        <v>2100</v>
      </c>
      <c r="K1993" s="424" t="s">
        <v>77</v>
      </c>
      <c r="L1993" s="85"/>
    </row>
    <row r="1994" s="341" customFormat="1" ht="46.8" spans="1:12">
      <c r="A1994" s="43" t="s">
        <v>5163</v>
      </c>
      <c r="B1994" s="43" t="s">
        <v>5164</v>
      </c>
      <c r="C1994" s="69" t="s">
        <v>5165</v>
      </c>
      <c r="D1994" s="68" t="s">
        <v>5159</v>
      </c>
      <c r="E1994" s="69" t="s">
        <v>3218</v>
      </c>
      <c r="F1994" s="68" t="s">
        <v>34</v>
      </c>
      <c r="G1994" s="69" t="s">
        <v>16</v>
      </c>
      <c r="H1994" s="426">
        <v>3000</v>
      </c>
      <c r="I1994" s="426">
        <v>2400</v>
      </c>
      <c r="J1994" s="426">
        <v>2100</v>
      </c>
      <c r="K1994" s="424" t="s">
        <v>77</v>
      </c>
      <c r="L1994" s="85"/>
    </row>
    <row r="1995" s="341" customFormat="1" spans="1:12">
      <c r="A1995" s="43" t="s">
        <v>5166</v>
      </c>
      <c r="B1995" s="43" t="s">
        <v>5167</v>
      </c>
      <c r="C1995" s="69" t="s">
        <v>16</v>
      </c>
      <c r="D1995" s="68" t="s">
        <v>16</v>
      </c>
      <c r="E1995" s="69" t="s">
        <v>16</v>
      </c>
      <c r="F1995" s="68"/>
      <c r="G1995" s="69" t="s">
        <v>16</v>
      </c>
      <c r="H1995" s="426" t="s">
        <v>16</v>
      </c>
      <c r="I1995" s="426" t="s">
        <v>16</v>
      </c>
      <c r="J1995" s="426" t="s">
        <v>16</v>
      </c>
      <c r="K1995" s="424"/>
      <c r="L1995" s="85"/>
    </row>
    <row r="1996" s="341" customFormat="1" spans="1:12">
      <c r="A1996" s="43" t="s">
        <v>5168</v>
      </c>
      <c r="B1996" s="43" t="s">
        <v>5169</v>
      </c>
      <c r="C1996" s="69" t="s">
        <v>16</v>
      </c>
      <c r="D1996" s="68" t="s">
        <v>16</v>
      </c>
      <c r="E1996" s="69" t="s">
        <v>16</v>
      </c>
      <c r="F1996" s="68"/>
      <c r="G1996" s="69" t="s">
        <v>16</v>
      </c>
      <c r="H1996" s="426" t="s">
        <v>16</v>
      </c>
      <c r="I1996" s="426" t="s">
        <v>16</v>
      </c>
      <c r="J1996" s="426" t="s">
        <v>16</v>
      </c>
      <c r="K1996" s="424"/>
      <c r="L1996" s="85"/>
    </row>
    <row r="1997" s="341" customFormat="1" spans="1:12">
      <c r="A1997" s="43" t="s">
        <v>5170</v>
      </c>
      <c r="B1997" s="43" t="s">
        <v>3152</v>
      </c>
      <c r="C1997" s="69" t="s">
        <v>16</v>
      </c>
      <c r="D1997" s="68" t="s">
        <v>16</v>
      </c>
      <c r="E1997" s="69" t="s">
        <v>16</v>
      </c>
      <c r="F1997" s="68"/>
      <c r="G1997" s="69" t="s">
        <v>16</v>
      </c>
      <c r="H1997" s="426" t="s">
        <v>16</v>
      </c>
      <c r="I1997" s="426" t="s">
        <v>16</v>
      </c>
      <c r="J1997" s="426" t="s">
        <v>16</v>
      </c>
      <c r="K1997" s="424"/>
      <c r="L1997" s="85"/>
    </row>
    <row r="1998" s="341" customFormat="1" ht="46.8" spans="1:12">
      <c r="A1998" s="43" t="s">
        <v>5171</v>
      </c>
      <c r="B1998" s="43" t="s">
        <v>5172</v>
      </c>
      <c r="C1998" s="69" t="s">
        <v>5173</v>
      </c>
      <c r="D1998" s="68" t="s">
        <v>75</v>
      </c>
      <c r="E1998" s="69" t="s">
        <v>16</v>
      </c>
      <c r="F1998" s="68" t="s">
        <v>34</v>
      </c>
      <c r="G1998" s="69" t="s">
        <v>16</v>
      </c>
      <c r="H1998" s="426">
        <v>80</v>
      </c>
      <c r="I1998" s="426">
        <v>65</v>
      </c>
      <c r="J1998" s="426">
        <v>55</v>
      </c>
      <c r="K1998" s="424" t="s">
        <v>88</v>
      </c>
      <c r="L1998" s="85"/>
    </row>
    <row r="1999" s="341" customFormat="1" spans="1:12">
      <c r="A1999" s="43" t="s">
        <v>5174</v>
      </c>
      <c r="B1999" s="43" t="s">
        <v>5175</v>
      </c>
      <c r="C1999" s="69" t="s">
        <v>16</v>
      </c>
      <c r="D1999" s="68" t="s">
        <v>16</v>
      </c>
      <c r="E1999" s="69" t="s">
        <v>16</v>
      </c>
      <c r="F1999" s="68"/>
      <c r="G1999" s="69" t="s">
        <v>16</v>
      </c>
      <c r="H1999" s="426" t="s">
        <v>16</v>
      </c>
      <c r="I1999" s="426" t="s">
        <v>16</v>
      </c>
      <c r="J1999" s="426" t="s">
        <v>16</v>
      </c>
      <c r="K1999" s="424"/>
      <c r="L1999" s="85"/>
    </row>
    <row r="2000" s="341" customFormat="1" spans="1:12">
      <c r="A2000" s="43" t="s">
        <v>5176</v>
      </c>
      <c r="B2000" s="43" t="s">
        <v>5177</v>
      </c>
      <c r="C2000" s="69" t="s">
        <v>16</v>
      </c>
      <c r="D2000" s="68" t="s">
        <v>16</v>
      </c>
      <c r="E2000" s="69" t="s">
        <v>16</v>
      </c>
      <c r="F2000" s="68"/>
      <c r="G2000" s="69" t="s">
        <v>16</v>
      </c>
      <c r="H2000" s="426" t="s">
        <v>16</v>
      </c>
      <c r="I2000" s="426" t="s">
        <v>16</v>
      </c>
      <c r="J2000" s="426" t="s">
        <v>16</v>
      </c>
      <c r="K2000" s="424"/>
      <c r="L2000" s="85"/>
    </row>
    <row r="2001" s="341" customFormat="1" spans="1:12">
      <c r="A2001" s="43" t="s">
        <v>5178</v>
      </c>
      <c r="B2001" s="43" t="s">
        <v>5179</v>
      </c>
      <c r="C2001" s="69" t="s">
        <v>16</v>
      </c>
      <c r="D2001" s="68" t="s">
        <v>16</v>
      </c>
      <c r="E2001" s="69" t="s">
        <v>16</v>
      </c>
      <c r="F2001" s="68"/>
      <c r="G2001" s="69" t="s">
        <v>16</v>
      </c>
      <c r="H2001" s="426" t="s">
        <v>16</v>
      </c>
      <c r="I2001" s="426" t="s">
        <v>16</v>
      </c>
      <c r="J2001" s="426" t="s">
        <v>16</v>
      </c>
      <c r="K2001" s="424"/>
      <c r="L2001" s="85"/>
    </row>
    <row r="2002" s="341" customFormat="1" spans="1:12">
      <c r="A2002" s="43" t="s">
        <v>5180</v>
      </c>
      <c r="B2002" s="43" t="s">
        <v>5181</v>
      </c>
      <c r="C2002" s="69" t="s">
        <v>16</v>
      </c>
      <c r="D2002" s="68" t="s">
        <v>16</v>
      </c>
      <c r="E2002" s="69" t="s">
        <v>16</v>
      </c>
      <c r="F2002" s="68"/>
      <c r="G2002" s="69" t="s">
        <v>16</v>
      </c>
      <c r="H2002" s="426" t="s">
        <v>16</v>
      </c>
      <c r="I2002" s="426" t="s">
        <v>16</v>
      </c>
      <c r="J2002" s="426" t="s">
        <v>16</v>
      </c>
      <c r="K2002" s="424"/>
      <c r="L2002" s="85"/>
    </row>
    <row r="2003" s="341" customFormat="1" spans="1:12">
      <c r="A2003" s="43" t="s">
        <v>5182</v>
      </c>
      <c r="B2003" s="43" t="s">
        <v>5183</v>
      </c>
      <c r="C2003" s="69" t="s">
        <v>16</v>
      </c>
      <c r="D2003" s="68" t="s">
        <v>16</v>
      </c>
      <c r="E2003" s="69" t="s">
        <v>16</v>
      </c>
      <c r="F2003" s="68"/>
      <c r="G2003" s="69" t="s">
        <v>16</v>
      </c>
      <c r="H2003" s="426" t="s">
        <v>16</v>
      </c>
      <c r="I2003" s="426" t="s">
        <v>16</v>
      </c>
      <c r="J2003" s="426" t="s">
        <v>16</v>
      </c>
      <c r="K2003" s="424"/>
      <c r="L2003" s="85"/>
    </row>
    <row r="2004" s="341" customFormat="1" spans="1:12">
      <c r="A2004" s="43" t="s">
        <v>5184</v>
      </c>
      <c r="B2004" s="43" t="s">
        <v>5185</v>
      </c>
      <c r="C2004" s="69" t="s">
        <v>16</v>
      </c>
      <c r="D2004" s="68" t="s">
        <v>16</v>
      </c>
      <c r="E2004" s="69" t="s">
        <v>16</v>
      </c>
      <c r="F2004" s="68"/>
      <c r="G2004" s="69" t="s">
        <v>16</v>
      </c>
      <c r="H2004" s="426" t="s">
        <v>16</v>
      </c>
      <c r="I2004" s="426" t="s">
        <v>16</v>
      </c>
      <c r="J2004" s="426" t="s">
        <v>16</v>
      </c>
      <c r="K2004" s="424"/>
      <c r="L2004" s="85"/>
    </row>
    <row r="2005" s="341" customFormat="1" spans="1:12">
      <c r="A2005" s="43" t="s">
        <v>5186</v>
      </c>
      <c r="B2005" s="43" t="s">
        <v>5187</v>
      </c>
      <c r="C2005" s="69" t="s">
        <v>16</v>
      </c>
      <c r="D2005" s="68" t="s">
        <v>16</v>
      </c>
      <c r="E2005" s="69" t="s">
        <v>16</v>
      </c>
      <c r="F2005" s="68"/>
      <c r="G2005" s="69" t="s">
        <v>16</v>
      </c>
      <c r="H2005" s="426" t="s">
        <v>16</v>
      </c>
      <c r="I2005" s="426" t="s">
        <v>16</v>
      </c>
      <c r="J2005" s="426" t="s">
        <v>16</v>
      </c>
      <c r="K2005" s="424"/>
      <c r="L2005" s="85"/>
    </row>
    <row r="2006" s="341" customFormat="1" spans="1:12">
      <c r="A2006" s="43" t="s">
        <v>5188</v>
      </c>
      <c r="B2006" s="43" t="s">
        <v>5189</v>
      </c>
      <c r="C2006" s="69" t="s">
        <v>16</v>
      </c>
      <c r="D2006" s="68" t="s">
        <v>16</v>
      </c>
      <c r="E2006" s="69" t="s">
        <v>16</v>
      </c>
      <c r="F2006" s="68"/>
      <c r="G2006" s="69" t="s">
        <v>16</v>
      </c>
      <c r="H2006" s="426" t="s">
        <v>16</v>
      </c>
      <c r="I2006" s="426" t="s">
        <v>16</v>
      </c>
      <c r="J2006" s="426" t="s">
        <v>16</v>
      </c>
      <c r="K2006" s="424"/>
      <c r="L2006" s="85"/>
    </row>
    <row r="2007" s="341" customFormat="1" spans="1:12">
      <c r="A2007" s="43" t="s">
        <v>5190</v>
      </c>
      <c r="B2007" s="43" t="s">
        <v>5191</v>
      </c>
      <c r="C2007" s="69" t="s">
        <v>16</v>
      </c>
      <c r="D2007" s="68" t="s">
        <v>16</v>
      </c>
      <c r="E2007" s="69" t="s">
        <v>16</v>
      </c>
      <c r="F2007" s="68"/>
      <c r="G2007" s="69" t="s">
        <v>16</v>
      </c>
      <c r="H2007" s="426" t="s">
        <v>16</v>
      </c>
      <c r="I2007" s="426" t="s">
        <v>16</v>
      </c>
      <c r="J2007" s="426" t="s">
        <v>16</v>
      </c>
      <c r="K2007" s="424"/>
      <c r="L2007" s="85"/>
    </row>
    <row r="2008" s="341" customFormat="1" spans="1:12">
      <c r="A2008" s="43" t="s">
        <v>5192</v>
      </c>
      <c r="B2008" s="43" t="s">
        <v>5193</v>
      </c>
      <c r="C2008" s="69" t="s">
        <v>16</v>
      </c>
      <c r="D2008" s="68" t="s">
        <v>16</v>
      </c>
      <c r="E2008" s="69" t="s">
        <v>16</v>
      </c>
      <c r="F2008" s="68"/>
      <c r="G2008" s="69" t="s">
        <v>16</v>
      </c>
      <c r="H2008" s="426" t="s">
        <v>16</v>
      </c>
      <c r="I2008" s="426" t="s">
        <v>16</v>
      </c>
      <c r="J2008" s="426" t="s">
        <v>16</v>
      </c>
      <c r="K2008" s="424"/>
      <c r="L2008" s="85"/>
    </row>
    <row r="2009" s="341" customFormat="1" ht="48" spans="1:12">
      <c r="A2009" s="43" t="s">
        <v>5194</v>
      </c>
      <c r="B2009" s="43" t="s">
        <v>5195</v>
      </c>
      <c r="C2009" s="69" t="s">
        <v>5196</v>
      </c>
      <c r="D2009" s="68" t="s">
        <v>4592</v>
      </c>
      <c r="E2009" s="69" t="s">
        <v>16</v>
      </c>
      <c r="F2009" s="68" t="s">
        <v>34</v>
      </c>
      <c r="G2009" s="69" t="s">
        <v>16</v>
      </c>
      <c r="H2009" s="426">
        <v>300</v>
      </c>
      <c r="I2009" s="426">
        <v>240</v>
      </c>
      <c r="J2009" s="426">
        <v>210</v>
      </c>
      <c r="K2009" s="424" t="s">
        <v>88</v>
      </c>
      <c r="L2009" s="85"/>
    </row>
    <row r="2010" s="341" customFormat="1" ht="32.4" spans="1:12">
      <c r="A2010" s="43" t="s">
        <v>5197</v>
      </c>
      <c r="B2010" s="43" t="s">
        <v>5198</v>
      </c>
      <c r="C2010" s="69" t="s">
        <v>5199</v>
      </c>
      <c r="D2010" s="68" t="s">
        <v>5200</v>
      </c>
      <c r="E2010" s="69" t="s">
        <v>16</v>
      </c>
      <c r="F2010" s="68" t="s">
        <v>34</v>
      </c>
      <c r="G2010" s="69" t="s">
        <v>16</v>
      </c>
      <c r="H2010" s="426">
        <v>30</v>
      </c>
      <c r="I2010" s="426">
        <v>25</v>
      </c>
      <c r="J2010" s="426">
        <v>20</v>
      </c>
      <c r="K2010" s="424" t="s">
        <v>44</v>
      </c>
      <c r="L2010" s="85"/>
    </row>
    <row r="2011" s="341" customFormat="1" spans="1:12">
      <c r="A2011" s="43" t="s">
        <v>5201</v>
      </c>
      <c r="B2011" s="43" t="s">
        <v>5202</v>
      </c>
      <c r="C2011" s="69" t="s">
        <v>5203</v>
      </c>
      <c r="D2011" s="68" t="s">
        <v>16</v>
      </c>
      <c r="E2011" s="69" t="s">
        <v>16</v>
      </c>
      <c r="F2011" s="68" t="s">
        <v>34</v>
      </c>
      <c r="G2011" s="69" t="s">
        <v>16</v>
      </c>
      <c r="H2011" s="439">
        <v>110</v>
      </c>
      <c r="I2011" s="439">
        <v>88</v>
      </c>
      <c r="J2011" s="439">
        <v>77</v>
      </c>
      <c r="K2011" s="424" t="s">
        <v>88</v>
      </c>
      <c r="L2011" s="85"/>
    </row>
    <row r="2012" s="341" customFormat="1" ht="31.2" spans="1:12">
      <c r="A2012" s="43" t="s">
        <v>5204</v>
      </c>
      <c r="B2012" s="43" t="s">
        <v>5205</v>
      </c>
      <c r="C2012" s="69" t="s">
        <v>5206</v>
      </c>
      <c r="D2012" s="68" t="s">
        <v>16</v>
      </c>
      <c r="E2012" s="69" t="s">
        <v>16</v>
      </c>
      <c r="F2012" s="68" t="s">
        <v>34</v>
      </c>
      <c r="G2012" s="69" t="s">
        <v>16</v>
      </c>
      <c r="H2012" s="426">
        <v>80</v>
      </c>
      <c r="I2012" s="426">
        <v>65</v>
      </c>
      <c r="J2012" s="426">
        <v>55</v>
      </c>
      <c r="K2012" s="424" t="s">
        <v>88</v>
      </c>
      <c r="L2012" s="85"/>
    </row>
    <row r="2013" s="341" customFormat="1" ht="31.2" spans="1:12">
      <c r="A2013" s="43" t="s">
        <v>5207</v>
      </c>
      <c r="B2013" s="43" t="s">
        <v>5208</v>
      </c>
      <c r="C2013" s="69" t="s">
        <v>5209</v>
      </c>
      <c r="D2013" s="68" t="s">
        <v>5210</v>
      </c>
      <c r="E2013" s="69" t="s">
        <v>16</v>
      </c>
      <c r="F2013" s="68" t="s">
        <v>34</v>
      </c>
      <c r="G2013" s="69" t="s">
        <v>16</v>
      </c>
      <c r="H2013" s="426">
        <v>110</v>
      </c>
      <c r="I2013" s="426">
        <v>88</v>
      </c>
      <c r="J2013" s="426">
        <v>77</v>
      </c>
      <c r="K2013" s="424" t="s">
        <v>88</v>
      </c>
      <c r="L2013" s="85"/>
    </row>
    <row r="2014" s="341" customFormat="1" ht="48" spans="1:12">
      <c r="A2014" s="43" t="s">
        <v>5211</v>
      </c>
      <c r="B2014" s="43" t="s">
        <v>5212</v>
      </c>
      <c r="C2014" s="69" t="s">
        <v>5213</v>
      </c>
      <c r="D2014" s="68" t="s">
        <v>4145</v>
      </c>
      <c r="E2014" s="69" t="s">
        <v>16</v>
      </c>
      <c r="F2014" s="68" t="s">
        <v>34</v>
      </c>
      <c r="G2014" s="69" t="s">
        <v>16</v>
      </c>
      <c r="H2014" s="426">
        <v>300</v>
      </c>
      <c r="I2014" s="426">
        <v>240</v>
      </c>
      <c r="J2014" s="426">
        <v>210</v>
      </c>
      <c r="K2014" s="424" t="s">
        <v>88</v>
      </c>
      <c r="L2014" s="85"/>
    </row>
    <row r="2015" s="341" customFormat="1" spans="1:12">
      <c r="A2015" s="43" t="s">
        <v>5214</v>
      </c>
      <c r="B2015" s="43" t="s">
        <v>5215</v>
      </c>
      <c r="C2015" s="69" t="s">
        <v>16</v>
      </c>
      <c r="D2015" s="68" t="s">
        <v>16</v>
      </c>
      <c r="E2015" s="69" t="s">
        <v>16</v>
      </c>
      <c r="F2015" s="68"/>
      <c r="G2015" s="69" t="s">
        <v>16</v>
      </c>
      <c r="H2015" s="426" t="s">
        <v>16</v>
      </c>
      <c r="I2015" s="426" t="s">
        <v>16</v>
      </c>
      <c r="J2015" s="426" t="s">
        <v>16</v>
      </c>
      <c r="K2015" s="424"/>
      <c r="L2015" s="85"/>
    </row>
    <row r="2016" s="341" customFormat="1" ht="129.6" spans="1:12">
      <c r="A2016" s="43" t="s">
        <v>5216</v>
      </c>
      <c r="B2016" s="43" t="s">
        <v>5217</v>
      </c>
      <c r="C2016" s="69" t="s">
        <v>5218</v>
      </c>
      <c r="D2016" s="68" t="s">
        <v>3295</v>
      </c>
      <c r="E2016" s="69" t="s">
        <v>3218</v>
      </c>
      <c r="F2016" s="68" t="s">
        <v>3108</v>
      </c>
      <c r="G2016" s="69" t="s">
        <v>16</v>
      </c>
      <c r="H2016" s="426">
        <v>2000</v>
      </c>
      <c r="I2016" s="426">
        <v>1600</v>
      </c>
      <c r="J2016" s="426">
        <v>1400</v>
      </c>
      <c r="K2016" s="424" t="s">
        <v>77</v>
      </c>
      <c r="L2016" s="85"/>
    </row>
    <row r="2017" s="341" customFormat="1" ht="129.6" spans="1:12">
      <c r="A2017" s="43" t="s">
        <v>5219</v>
      </c>
      <c r="B2017" s="43" t="s">
        <v>5220</v>
      </c>
      <c r="C2017" s="69" t="s">
        <v>5221</v>
      </c>
      <c r="D2017" s="68" t="s">
        <v>3295</v>
      </c>
      <c r="E2017" s="69" t="s">
        <v>3218</v>
      </c>
      <c r="F2017" s="68" t="s">
        <v>3108</v>
      </c>
      <c r="G2017" s="69" t="s">
        <v>16</v>
      </c>
      <c r="H2017" s="426">
        <v>2000</v>
      </c>
      <c r="I2017" s="426">
        <v>1600</v>
      </c>
      <c r="J2017" s="426">
        <v>1400</v>
      </c>
      <c r="K2017" s="424" t="s">
        <v>77</v>
      </c>
      <c r="L2017" s="85"/>
    </row>
    <row r="2018" s="341" customFormat="1" ht="130.8" spans="1:12">
      <c r="A2018" s="43" t="s">
        <v>5222</v>
      </c>
      <c r="B2018" s="43" t="s">
        <v>5223</v>
      </c>
      <c r="C2018" s="69" t="s">
        <v>5224</v>
      </c>
      <c r="D2018" s="68" t="s">
        <v>3295</v>
      </c>
      <c r="E2018" s="69" t="s">
        <v>3218</v>
      </c>
      <c r="F2018" s="68" t="s">
        <v>3108</v>
      </c>
      <c r="G2018" s="69" t="s">
        <v>16</v>
      </c>
      <c r="H2018" s="426">
        <v>2000</v>
      </c>
      <c r="I2018" s="426">
        <v>1600</v>
      </c>
      <c r="J2018" s="426">
        <v>1400</v>
      </c>
      <c r="K2018" s="424" t="s">
        <v>77</v>
      </c>
      <c r="L2018" s="85"/>
    </row>
    <row r="2019" s="341" customFormat="1" ht="48" spans="1:12">
      <c r="A2019" s="43" t="s">
        <v>5225</v>
      </c>
      <c r="B2019" s="43" t="s">
        <v>5226</v>
      </c>
      <c r="C2019" s="69" t="s">
        <v>5227</v>
      </c>
      <c r="D2019" s="68" t="s">
        <v>3295</v>
      </c>
      <c r="E2019" s="69" t="s">
        <v>3218</v>
      </c>
      <c r="F2019" s="68" t="s">
        <v>3070</v>
      </c>
      <c r="G2019" s="69" t="s">
        <v>16</v>
      </c>
      <c r="H2019" s="426">
        <v>1200</v>
      </c>
      <c r="I2019" s="426">
        <v>960</v>
      </c>
      <c r="J2019" s="426">
        <v>840</v>
      </c>
      <c r="K2019" s="424" t="s">
        <v>44</v>
      </c>
      <c r="L2019" s="85"/>
    </row>
    <row r="2020" s="341" customFormat="1" spans="1:12">
      <c r="A2020" s="43" t="s">
        <v>5228</v>
      </c>
      <c r="B2020" s="43" t="s">
        <v>5229</v>
      </c>
      <c r="C2020" s="69" t="s">
        <v>16</v>
      </c>
      <c r="D2020" s="68" t="s">
        <v>16</v>
      </c>
      <c r="E2020" s="69" t="s">
        <v>16</v>
      </c>
      <c r="F2020" s="68"/>
      <c r="G2020" s="69" t="s">
        <v>16</v>
      </c>
      <c r="H2020" s="426" t="s">
        <v>16</v>
      </c>
      <c r="I2020" s="426" t="s">
        <v>16</v>
      </c>
      <c r="J2020" s="426" t="s">
        <v>16</v>
      </c>
      <c r="K2020" s="424"/>
      <c r="L2020" s="85"/>
    </row>
    <row r="2021" s="341" customFormat="1" ht="31.2" spans="1:12">
      <c r="A2021" s="43" t="s">
        <v>5230</v>
      </c>
      <c r="B2021" s="43" t="s">
        <v>5231</v>
      </c>
      <c r="C2021" s="69" t="s">
        <v>5232</v>
      </c>
      <c r="D2021" s="68" t="s">
        <v>3295</v>
      </c>
      <c r="E2021" s="69" t="s">
        <v>3218</v>
      </c>
      <c r="F2021" s="68" t="s">
        <v>34</v>
      </c>
      <c r="G2021" s="69" t="s">
        <v>16</v>
      </c>
      <c r="H2021" s="426">
        <v>1300</v>
      </c>
      <c r="I2021" s="426">
        <v>1040</v>
      </c>
      <c r="J2021" s="426">
        <v>910</v>
      </c>
      <c r="K2021" s="424" t="s">
        <v>77</v>
      </c>
      <c r="L2021" s="85"/>
    </row>
    <row r="2022" s="341" customFormat="1" ht="46.8" spans="1:12">
      <c r="A2022" s="43" t="s">
        <v>5233</v>
      </c>
      <c r="B2022" s="43" t="s">
        <v>5234</v>
      </c>
      <c r="C2022" s="69" t="s">
        <v>5235</v>
      </c>
      <c r="D2022" s="68" t="s">
        <v>3295</v>
      </c>
      <c r="E2022" s="69" t="s">
        <v>3218</v>
      </c>
      <c r="F2022" s="68" t="s">
        <v>34</v>
      </c>
      <c r="G2022" s="69" t="s">
        <v>16</v>
      </c>
      <c r="H2022" s="426">
        <v>1300</v>
      </c>
      <c r="I2022" s="426">
        <v>1040</v>
      </c>
      <c r="J2022" s="426">
        <v>910</v>
      </c>
      <c r="K2022" s="424" t="s">
        <v>77</v>
      </c>
      <c r="L2022" s="85"/>
    </row>
    <row r="2023" s="341" customFormat="1" ht="49.2" spans="1:12">
      <c r="A2023" s="43" t="s">
        <v>5236</v>
      </c>
      <c r="B2023" s="43" t="s">
        <v>5237</v>
      </c>
      <c r="C2023" s="69" t="s">
        <v>5238</v>
      </c>
      <c r="D2023" s="68" t="s">
        <v>5159</v>
      </c>
      <c r="E2023" s="69" t="s">
        <v>5239</v>
      </c>
      <c r="F2023" s="68" t="s">
        <v>34</v>
      </c>
      <c r="G2023" s="69" t="s">
        <v>16</v>
      </c>
      <c r="H2023" s="426">
        <v>2200</v>
      </c>
      <c r="I2023" s="426">
        <v>1760</v>
      </c>
      <c r="J2023" s="426">
        <v>1540</v>
      </c>
      <c r="K2023" s="424" t="s">
        <v>44</v>
      </c>
      <c r="L2023" s="85"/>
    </row>
    <row r="2024" s="341" customFormat="1" ht="62.4" spans="1:12">
      <c r="A2024" s="43" t="s">
        <v>5240</v>
      </c>
      <c r="B2024" s="43" t="s">
        <v>5241</v>
      </c>
      <c r="C2024" s="69" t="s">
        <v>5242</v>
      </c>
      <c r="D2024" s="68" t="s">
        <v>3295</v>
      </c>
      <c r="E2024" s="69" t="s">
        <v>3218</v>
      </c>
      <c r="F2024" s="68" t="s">
        <v>34</v>
      </c>
      <c r="G2024" s="69" t="s">
        <v>16</v>
      </c>
      <c r="H2024" s="426">
        <v>2800</v>
      </c>
      <c r="I2024" s="426">
        <v>2240</v>
      </c>
      <c r="J2024" s="426">
        <v>1960</v>
      </c>
      <c r="K2024" s="424" t="s">
        <v>88</v>
      </c>
      <c r="L2024" s="85"/>
    </row>
    <row r="2025" s="341" customFormat="1" spans="1:12">
      <c r="A2025" s="43" t="s">
        <v>5243</v>
      </c>
      <c r="B2025" s="43" t="s">
        <v>3152</v>
      </c>
      <c r="C2025" s="69" t="s">
        <v>16</v>
      </c>
      <c r="D2025" s="68" t="s">
        <v>16</v>
      </c>
      <c r="E2025" s="69" t="s">
        <v>16</v>
      </c>
      <c r="F2025" s="68"/>
      <c r="G2025" s="69" t="s">
        <v>16</v>
      </c>
      <c r="H2025" s="426" t="s">
        <v>16</v>
      </c>
      <c r="I2025" s="426" t="s">
        <v>16</v>
      </c>
      <c r="J2025" s="426" t="s">
        <v>16</v>
      </c>
      <c r="K2025" s="424"/>
      <c r="L2025" s="85"/>
    </row>
    <row r="2026" s="341" customFormat="1" ht="49.2" spans="1:12">
      <c r="A2026" s="43" t="s">
        <v>5244</v>
      </c>
      <c r="B2026" s="43" t="s">
        <v>5245</v>
      </c>
      <c r="C2026" s="69" t="s">
        <v>5246</v>
      </c>
      <c r="D2026" s="68" t="s">
        <v>5159</v>
      </c>
      <c r="E2026" s="69" t="s">
        <v>3218</v>
      </c>
      <c r="F2026" s="68" t="s">
        <v>34</v>
      </c>
      <c r="G2026" s="69" t="s">
        <v>16</v>
      </c>
      <c r="H2026" s="426">
        <v>850</v>
      </c>
      <c r="I2026" s="426">
        <v>680</v>
      </c>
      <c r="J2026" s="426">
        <v>595</v>
      </c>
      <c r="K2026" s="424" t="s">
        <v>77</v>
      </c>
      <c r="L2026" s="85"/>
    </row>
    <row r="2027" s="341" customFormat="1" spans="1:12">
      <c r="A2027" s="43" t="s">
        <v>5247</v>
      </c>
      <c r="B2027" s="43" t="s">
        <v>5248</v>
      </c>
      <c r="C2027" s="69" t="s">
        <v>16</v>
      </c>
      <c r="D2027" s="68" t="s">
        <v>16</v>
      </c>
      <c r="E2027" s="69" t="s">
        <v>16</v>
      </c>
      <c r="F2027" s="68"/>
      <c r="G2027" s="69" t="s">
        <v>16</v>
      </c>
      <c r="H2027" s="426" t="s">
        <v>16</v>
      </c>
      <c r="I2027" s="426" t="s">
        <v>16</v>
      </c>
      <c r="J2027" s="426" t="s">
        <v>16</v>
      </c>
      <c r="K2027" s="424"/>
      <c r="L2027" s="85"/>
    </row>
    <row r="2028" s="341" customFormat="1" spans="1:12">
      <c r="A2028" s="43" t="s">
        <v>5249</v>
      </c>
      <c r="B2028" s="43" t="s">
        <v>5250</v>
      </c>
      <c r="C2028" s="69" t="s">
        <v>16</v>
      </c>
      <c r="D2028" s="68" t="s">
        <v>16</v>
      </c>
      <c r="E2028" s="69" t="s">
        <v>16</v>
      </c>
      <c r="F2028" s="68"/>
      <c r="G2028" s="69" t="s">
        <v>16</v>
      </c>
      <c r="H2028" s="426" t="s">
        <v>16</v>
      </c>
      <c r="I2028" s="426" t="s">
        <v>16</v>
      </c>
      <c r="J2028" s="426" t="s">
        <v>16</v>
      </c>
      <c r="K2028" s="424"/>
      <c r="L2028" s="85"/>
    </row>
    <row r="2029" s="341" customFormat="1" ht="80.4" spans="1:12">
      <c r="A2029" s="43" t="s">
        <v>5251</v>
      </c>
      <c r="B2029" s="43" t="s">
        <v>5252</v>
      </c>
      <c r="C2029" s="69" t="s">
        <v>5253</v>
      </c>
      <c r="D2029" s="68" t="s">
        <v>3295</v>
      </c>
      <c r="E2029" s="69" t="s">
        <v>4938</v>
      </c>
      <c r="F2029" s="68" t="s">
        <v>34</v>
      </c>
      <c r="G2029" s="69" t="s">
        <v>16</v>
      </c>
      <c r="H2029" s="426">
        <v>3000</v>
      </c>
      <c r="I2029" s="426">
        <v>2400</v>
      </c>
      <c r="J2029" s="426">
        <v>2100</v>
      </c>
      <c r="K2029" s="424" t="s">
        <v>77</v>
      </c>
      <c r="L2029" s="85"/>
    </row>
    <row r="2030" s="341" customFormat="1" ht="111.6" spans="1:12">
      <c r="A2030" s="43" t="s">
        <v>5254</v>
      </c>
      <c r="B2030" s="43" t="s">
        <v>5255</v>
      </c>
      <c r="C2030" s="69" t="s">
        <v>5256</v>
      </c>
      <c r="D2030" s="68" t="s">
        <v>3295</v>
      </c>
      <c r="E2030" s="69" t="s">
        <v>3259</v>
      </c>
      <c r="F2030" s="68" t="s">
        <v>34</v>
      </c>
      <c r="G2030" s="69" t="s">
        <v>16</v>
      </c>
      <c r="H2030" s="439">
        <v>3200</v>
      </c>
      <c r="I2030" s="439">
        <v>2560</v>
      </c>
      <c r="J2030" s="439">
        <v>2240</v>
      </c>
      <c r="K2030" s="424" t="s">
        <v>88</v>
      </c>
      <c r="L2030" s="85"/>
    </row>
    <row r="2031" s="341" customFormat="1" spans="1:12">
      <c r="A2031" s="43" t="s">
        <v>5257</v>
      </c>
      <c r="B2031" s="43" t="s">
        <v>5258</v>
      </c>
      <c r="C2031" s="69" t="s">
        <v>16</v>
      </c>
      <c r="D2031" s="68" t="s">
        <v>16</v>
      </c>
      <c r="E2031" s="69" t="s">
        <v>16</v>
      </c>
      <c r="F2031" s="68"/>
      <c r="G2031" s="69" t="s">
        <v>16</v>
      </c>
      <c r="H2031" s="426" t="s">
        <v>16</v>
      </c>
      <c r="I2031" s="426" t="s">
        <v>16</v>
      </c>
      <c r="J2031" s="426" t="s">
        <v>16</v>
      </c>
      <c r="K2031" s="424"/>
      <c r="L2031" s="85"/>
    </row>
    <row r="2032" s="341" customFormat="1" spans="1:12">
      <c r="A2032" s="43" t="s">
        <v>5259</v>
      </c>
      <c r="B2032" s="43" t="s">
        <v>5260</v>
      </c>
      <c r="C2032" s="69" t="s">
        <v>16</v>
      </c>
      <c r="D2032" s="68" t="s">
        <v>16</v>
      </c>
      <c r="E2032" s="69" t="s">
        <v>16</v>
      </c>
      <c r="F2032" s="68"/>
      <c r="G2032" s="69" t="s">
        <v>16</v>
      </c>
      <c r="H2032" s="426" t="s">
        <v>16</v>
      </c>
      <c r="I2032" s="426" t="s">
        <v>16</v>
      </c>
      <c r="J2032" s="426" t="s">
        <v>16</v>
      </c>
      <c r="K2032" s="424"/>
      <c r="L2032" s="85"/>
    </row>
    <row r="2033" s="341" customFormat="1" spans="1:12">
      <c r="A2033" s="43" t="s">
        <v>5261</v>
      </c>
      <c r="B2033" s="43" t="s">
        <v>5262</v>
      </c>
      <c r="C2033" s="69" t="s">
        <v>16</v>
      </c>
      <c r="D2033" s="68" t="s">
        <v>16</v>
      </c>
      <c r="E2033" s="69" t="s">
        <v>16</v>
      </c>
      <c r="F2033" s="68"/>
      <c r="G2033" s="69" t="s">
        <v>16</v>
      </c>
      <c r="H2033" s="426" t="s">
        <v>16</v>
      </c>
      <c r="I2033" s="426" t="s">
        <v>16</v>
      </c>
      <c r="J2033" s="426" t="s">
        <v>16</v>
      </c>
      <c r="K2033" s="424"/>
      <c r="L2033" s="85"/>
    </row>
    <row r="2034" s="341" customFormat="1" ht="79.2" spans="1:12">
      <c r="A2034" s="43" t="s">
        <v>5263</v>
      </c>
      <c r="B2034" s="43" t="s">
        <v>5264</v>
      </c>
      <c r="C2034" s="69" t="s">
        <v>5265</v>
      </c>
      <c r="D2034" s="68" t="s">
        <v>5266</v>
      </c>
      <c r="E2034" s="69" t="s">
        <v>16</v>
      </c>
      <c r="F2034" s="68" t="s">
        <v>34</v>
      </c>
      <c r="G2034" s="69" t="s">
        <v>16</v>
      </c>
      <c r="H2034" s="426">
        <v>1600</v>
      </c>
      <c r="I2034" s="426">
        <v>1280</v>
      </c>
      <c r="J2034" s="426">
        <v>1120</v>
      </c>
      <c r="K2034" s="424" t="s">
        <v>44</v>
      </c>
      <c r="L2034" s="85"/>
    </row>
    <row r="2035" s="341" customFormat="1" ht="112.8" spans="1:12">
      <c r="A2035" s="43" t="s">
        <v>5267</v>
      </c>
      <c r="B2035" s="43" t="s">
        <v>5268</v>
      </c>
      <c r="C2035" s="69" t="s">
        <v>5269</v>
      </c>
      <c r="D2035" s="68" t="s">
        <v>5270</v>
      </c>
      <c r="E2035" s="69" t="s">
        <v>3259</v>
      </c>
      <c r="F2035" s="68" t="s">
        <v>34</v>
      </c>
      <c r="G2035" s="69" t="s">
        <v>16</v>
      </c>
      <c r="H2035" s="426">
        <v>1700</v>
      </c>
      <c r="I2035" s="426">
        <v>1360</v>
      </c>
      <c r="J2035" s="426">
        <v>1190</v>
      </c>
      <c r="K2035" s="424" t="s">
        <v>44</v>
      </c>
      <c r="L2035" s="85"/>
    </row>
    <row r="2036" s="341" customFormat="1" ht="114" spans="1:12">
      <c r="A2036" s="43" t="s">
        <v>5271</v>
      </c>
      <c r="B2036" s="43" t="s">
        <v>5272</v>
      </c>
      <c r="C2036" s="69" t="s">
        <v>5273</v>
      </c>
      <c r="D2036" s="68" t="s">
        <v>5274</v>
      </c>
      <c r="E2036" s="69" t="s">
        <v>5275</v>
      </c>
      <c r="F2036" s="68" t="s">
        <v>34</v>
      </c>
      <c r="G2036" s="69" t="s">
        <v>16</v>
      </c>
      <c r="H2036" s="426">
        <v>700</v>
      </c>
      <c r="I2036" s="426">
        <v>560</v>
      </c>
      <c r="J2036" s="426">
        <v>490</v>
      </c>
      <c r="K2036" s="451" t="s">
        <v>88</v>
      </c>
      <c r="L2036" s="85"/>
    </row>
    <row r="2037" s="341" customFormat="1" spans="1:12">
      <c r="A2037" s="43" t="s">
        <v>5276</v>
      </c>
      <c r="B2037" s="43" t="s">
        <v>5277</v>
      </c>
      <c r="C2037" s="69" t="s">
        <v>16</v>
      </c>
      <c r="D2037" s="68" t="s">
        <v>16</v>
      </c>
      <c r="E2037" s="69" t="s">
        <v>16</v>
      </c>
      <c r="F2037" s="68"/>
      <c r="G2037" s="69" t="s">
        <v>16</v>
      </c>
      <c r="H2037" s="426" t="s">
        <v>16</v>
      </c>
      <c r="I2037" s="426" t="s">
        <v>16</v>
      </c>
      <c r="J2037" s="426" t="s">
        <v>16</v>
      </c>
      <c r="K2037" s="424"/>
      <c r="L2037" s="85"/>
    </row>
    <row r="2038" s="341" customFormat="1" spans="1:12">
      <c r="A2038" s="43" t="s">
        <v>5278</v>
      </c>
      <c r="B2038" s="43" t="s">
        <v>5279</v>
      </c>
      <c r="C2038" s="69" t="s">
        <v>16</v>
      </c>
      <c r="D2038" s="68" t="s">
        <v>16</v>
      </c>
      <c r="E2038" s="69" t="s">
        <v>16</v>
      </c>
      <c r="F2038" s="68"/>
      <c r="G2038" s="69" t="s">
        <v>16</v>
      </c>
      <c r="H2038" s="426" t="s">
        <v>16</v>
      </c>
      <c r="I2038" s="426" t="s">
        <v>16</v>
      </c>
      <c r="J2038" s="426" t="s">
        <v>16</v>
      </c>
      <c r="K2038" s="424"/>
      <c r="L2038" s="85"/>
    </row>
    <row r="2039" s="341" customFormat="1" spans="1:12">
      <c r="A2039" s="43" t="s">
        <v>5280</v>
      </c>
      <c r="B2039" s="43" t="s">
        <v>5281</v>
      </c>
      <c r="C2039" s="69" t="s">
        <v>16</v>
      </c>
      <c r="D2039" s="68" t="s">
        <v>16</v>
      </c>
      <c r="E2039" s="69" t="s">
        <v>16</v>
      </c>
      <c r="F2039" s="68"/>
      <c r="G2039" s="69" t="s">
        <v>16</v>
      </c>
      <c r="H2039" s="426" t="s">
        <v>16</v>
      </c>
      <c r="I2039" s="426" t="s">
        <v>16</v>
      </c>
      <c r="J2039" s="426" t="s">
        <v>16</v>
      </c>
      <c r="K2039" s="424"/>
      <c r="L2039" s="85"/>
    </row>
    <row r="2040" s="341" customFormat="1" spans="1:12">
      <c r="A2040" s="43" t="s">
        <v>5282</v>
      </c>
      <c r="B2040" s="43" t="s">
        <v>5283</v>
      </c>
      <c r="C2040" s="69" t="s">
        <v>16</v>
      </c>
      <c r="D2040" s="68" t="s">
        <v>16</v>
      </c>
      <c r="E2040" s="69" t="s">
        <v>16</v>
      </c>
      <c r="F2040" s="68"/>
      <c r="G2040" s="69" t="s">
        <v>16</v>
      </c>
      <c r="H2040" s="426" t="s">
        <v>16</v>
      </c>
      <c r="I2040" s="426" t="s">
        <v>16</v>
      </c>
      <c r="J2040" s="426" t="s">
        <v>16</v>
      </c>
      <c r="K2040" s="424"/>
      <c r="L2040" s="85"/>
    </row>
    <row r="2041" s="341" customFormat="1" ht="62.4" spans="1:12">
      <c r="A2041" s="43" t="s">
        <v>5284</v>
      </c>
      <c r="B2041" s="43" t="s">
        <v>5285</v>
      </c>
      <c r="C2041" s="69" t="s">
        <v>5286</v>
      </c>
      <c r="D2041" s="68" t="s">
        <v>3258</v>
      </c>
      <c r="E2041" s="69" t="s">
        <v>3218</v>
      </c>
      <c r="F2041" s="68" t="s">
        <v>34</v>
      </c>
      <c r="G2041" s="69" t="s">
        <v>16</v>
      </c>
      <c r="H2041" s="426">
        <v>500</v>
      </c>
      <c r="I2041" s="426">
        <v>400</v>
      </c>
      <c r="J2041" s="426">
        <v>350</v>
      </c>
      <c r="K2041" s="424" t="s">
        <v>44</v>
      </c>
      <c r="L2041" s="85"/>
    </row>
    <row r="2042" s="341" customFormat="1" spans="1:12">
      <c r="A2042" s="43" t="s">
        <v>5287</v>
      </c>
      <c r="B2042" s="43" t="s">
        <v>5288</v>
      </c>
      <c r="C2042" s="69" t="s">
        <v>16</v>
      </c>
      <c r="D2042" s="68" t="s">
        <v>16</v>
      </c>
      <c r="E2042" s="69" t="s">
        <v>16</v>
      </c>
      <c r="F2042" s="68"/>
      <c r="G2042" s="69" t="s">
        <v>16</v>
      </c>
      <c r="H2042" s="426" t="s">
        <v>16</v>
      </c>
      <c r="I2042" s="426" t="s">
        <v>16</v>
      </c>
      <c r="J2042" s="426" t="s">
        <v>16</v>
      </c>
      <c r="K2042" s="424"/>
      <c r="L2042" s="85"/>
    </row>
    <row r="2043" s="341" customFormat="1" spans="1:12">
      <c r="A2043" s="43" t="s">
        <v>5289</v>
      </c>
      <c r="B2043" s="43" t="s">
        <v>5290</v>
      </c>
      <c r="C2043" s="69" t="s">
        <v>16</v>
      </c>
      <c r="D2043" s="68" t="s">
        <v>16</v>
      </c>
      <c r="E2043" s="69" t="s">
        <v>16</v>
      </c>
      <c r="F2043" s="68"/>
      <c r="G2043" s="69" t="s">
        <v>16</v>
      </c>
      <c r="H2043" s="426" t="s">
        <v>16</v>
      </c>
      <c r="I2043" s="426" t="s">
        <v>16</v>
      </c>
      <c r="J2043" s="426" t="s">
        <v>16</v>
      </c>
      <c r="K2043" s="424"/>
      <c r="L2043" s="85"/>
    </row>
    <row r="2044" s="341" customFormat="1" spans="1:12">
      <c r="A2044" s="43" t="s">
        <v>5291</v>
      </c>
      <c r="B2044" s="43" t="s">
        <v>4641</v>
      </c>
      <c r="C2044" s="69" t="s">
        <v>16</v>
      </c>
      <c r="D2044" s="68" t="s">
        <v>16</v>
      </c>
      <c r="E2044" s="69" t="s">
        <v>16</v>
      </c>
      <c r="F2044" s="68"/>
      <c r="G2044" s="69" t="s">
        <v>16</v>
      </c>
      <c r="H2044" s="426" t="s">
        <v>16</v>
      </c>
      <c r="I2044" s="426" t="s">
        <v>16</v>
      </c>
      <c r="J2044" s="426" t="s">
        <v>16</v>
      </c>
      <c r="K2044" s="424"/>
      <c r="L2044" s="85"/>
    </row>
    <row r="2045" s="341" customFormat="1" ht="31.2" spans="1:12">
      <c r="A2045" s="43" t="s">
        <v>5292</v>
      </c>
      <c r="B2045" s="43" t="s">
        <v>5293</v>
      </c>
      <c r="C2045" s="69" t="s">
        <v>5294</v>
      </c>
      <c r="D2045" s="68" t="s">
        <v>5295</v>
      </c>
      <c r="E2045" s="69" t="s">
        <v>16</v>
      </c>
      <c r="F2045" s="68" t="s">
        <v>34</v>
      </c>
      <c r="G2045" s="69" t="s">
        <v>16</v>
      </c>
      <c r="H2045" s="426">
        <v>80</v>
      </c>
      <c r="I2045" s="426">
        <v>65</v>
      </c>
      <c r="J2045" s="426">
        <v>55</v>
      </c>
      <c r="K2045" s="424" t="s">
        <v>88</v>
      </c>
      <c r="L2045" s="85"/>
    </row>
    <row r="2046" s="341" customFormat="1" spans="1:12">
      <c r="A2046" s="43" t="s">
        <v>5296</v>
      </c>
      <c r="B2046" s="43" t="s">
        <v>5297</v>
      </c>
      <c r="C2046" s="69" t="s">
        <v>16</v>
      </c>
      <c r="D2046" s="68" t="s">
        <v>16</v>
      </c>
      <c r="E2046" s="69" t="s">
        <v>16</v>
      </c>
      <c r="F2046" s="68"/>
      <c r="G2046" s="69" t="s">
        <v>16</v>
      </c>
      <c r="H2046" s="426" t="s">
        <v>16</v>
      </c>
      <c r="I2046" s="426" t="s">
        <v>16</v>
      </c>
      <c r="J2046" s="426" t="s">
        <v>16</v>
      </c>
      <c r="K2046" s="424"/>
      <c r="L2046" s="85"/>
    </row>
    <row r="2047" s="341" customFormat="1" spans="1:12">
      <c r="A2047" s="43" t="s">
        <v>5298</v>
      </c>
      <c r="B2047" s="43" t="s">
        <v>5299</v>
      </c>
      <c r="C2047" s="69" t="s">
        <v>16</v>
      </c>
      <c r="D2047" s="68" t="s">
        <v>16</v>
      </c>
      <c r="E2047" s="69" t="s">
        <v>16</v>
      </c>
      <c r="F2047" s="68"/>
      <c r="G2047" s="69" t="s">
        <v>16</v>
      </c>
      <c r="H2047" s="426" t="s">
        <v>16</v>
      </c>
      <c r="I2047" s="426" t="s">
        <v>16</v>
      </c>
      <c r="J2047" s="426" t="s">
        <v>16</v>
      </c>
      <c r="K2047" s="424"/>
      <c r="L2047" s="85"/>
    </row>
    <row r="2048" s="341" customFormat="1" spans="1:12">
      <c r="A2048" s="43" t="s">
        <v>5300</v>
      </c>
      <c r="B2048" s="43" t="s">
        <v>5301</v>
      </c>
      <c r="C2048" s="69" t="s">
        <v>16</v>
      </c>
      <c r="D2048" s="68" t="s">
        <v>16</v>
      </c>
      <c r="E2048" s="69" t="s">
        <v>16</v>
      </c>
      <c r="F2048" s="68"/>
      <c r="G2048" s="69" t="s">
        <v>16</v>
      </c>
      <c r="H2048" s="426" t="s">
        <v>16</v>
      </c>
      <c r="I2048" s="426" t="s">
        <v>16</v>
      </c>
      <c r="J2048" s="426" t="s">
        <v>16</v>
      </c>
      <c r="K2048" s="424"/>
      <c r="L2048" s="85"/>
    </row>
    <row r="2049" s="341" customFormat="1" spans="1:12">
      <c r="A2049" s="43" t="s">
        <v>5302</v>
      </c>
      <c r="B2049" s="43" t="s">
        <v>5303</v>
      </c>
      <c r="C2049" s="69" t="s">
        <v>16</v>
      </c>
      <c r="D2049" s="68" t="s">
        <v>16</v>
      </c>
      <c r="E2049" s="69" t="s">
        <v>16</v>
      </c>
      <c r="F2049" s="68"/>
      <c r="G2049" s="69" t="s">
        <v>16</v>
      </c>
      <c r="H2049" s="426" t="s">
        <v>16</v>
      </c>
      <c r="I2049" s="426" t="s">
        <v>16</v>
      </c>
      <c r="J2049" s="426" t="s">
        <v>16</v>
      </c>
      <c r="K2049" s="424"/>
      <c r="L2049" s="85"/>
    </row>
    <row r="2050" s="341" customFormat="1" ht="177.6" spans="1:12">
      <c r="A2050" s="43" t="s">
        <v>5304</v>
      </c>
      <c r="B2050" s="43" t="s">
        <v>5305</v>
      </c>
      <c r="C2050" s="69" t="s">
        <v>5306</v>
      </c>
      <c r="D2050" s="68" t="s">
        <v>5307</v>
      </c>
      <c r="E2050" s="69" t="s">
        <v>16</v>
      </c>
      <c r="F2050" s="68" t="s">
        <v>34</v>
      </c>
      <c r="G2050" s="69" t="s">
        <v>5308</v>
      </c>
      <c r="H2050" s="426">
        <v>1000</v>
      </c>
      <c r="I2050" s="426">
        <v>800</v>
      </c>
      <c r="J2050" s="426">
        <v>700</v>
      </c>
      <c r="K2050" s="424" t="s">
        <v>44</v>
      </c>
      <c r="L2050" s="85"/>
    </row>
    <row r="2051" s="341" customFormat="1" spans="1:12">
      <c r="A2051" s="43" t="s">
        <v>5309</v>
      </c>
      <c r="B2051" s="43" t="s">
        <v>5310</v>
      </c>
      <c r="C2051" s="69" t="s">
        <v>16</v>
      </c>
      <c r="D2051" s="68" t="s">
        <v>16</v>
      </c>
      <c r="E2051" s="69" t="s">
        <v>16</v>
      </c>
      <c r="F2051" s="68"/>
      <c r="G2051" s="69" t="s">
        <v>16</v>
      </c>
      <c r="H2051" s="426" t="s">
        <v>16</v>
      </c>
      <c r="I2051" s="426" t="s">
        <v>16</v>
      </c>
      <c r="J2051" s="426" t="s">
        <v>16</v>
      </c>
      <c r="K2051" s="424"/>
      <c r="L2051" s="85"/>
    </row>
    <row r="2052" s="341" customFormat="1" spans="1:12">
      <c r="A2052" s="43" t="s">
        <v>5311</v>
      </c>
      <c r="B2052" s="43" t="s">
        <v>5312</v>
      </c>
      <c r="C2052" s="69" t="s">
        <v>16</v>
      </c>
      <c r="D2052" s="68" t="s">
        <v>16</v>
      </c>
      <c r="E2052" s="69" t="s">
        <v>16</v>
      </c>
      <c r="F2052" s="68"/>
      <c r="G2052" s="69" t="s">
        <v>16</v>
      </c>
      <c r="H2052" s="426" t="s">
        <v>16</v>
      </c>
      <c r="I2052" s="426" t="s">
        <v>16</v>
      </c>
      <c r="J2052" s="426" t="s">
        <v>16</v>
      </c>
      <c r="K2052" s="424"/>
      <c r="L2052" s="85"/>
    </row>
    <row r="2053" s="341" customFormat="1" ht="31.2" spans="1:12">
      <c r="A2053" s="43" t="s">
        <v>5313</v>
      </c>
      <c r="B2053" s="43" t="s">
        <v>5314</v>
      </c>
      <c r="C2053" s="69" t="s">
        <v>5315</v>
      </c>
      <c r="D2053" s="68" t="s">
        <v>16</v>
      </c>
      <c r="E2053" s="69" t="s">
        <v>3218</v>
      </c>
      <c r="F2053" s="68" t="s">
        <v>34</v>
      </c>
      <c r="G2053" s="69" t="s">
        <v>16</v>
      </c>
      <c r="H2053" s="426">
        <v>170</v>
      </c>
      <c r="I2053" s="426">
        <v>140</v>
      </c>
      <c r="J2053" s="426">
        <v>120</v>
      </c>
      <c r="K2053" s="424" t="s">
        <v>77</v>
      </c>
      <c r="L2053" s="85"/>
    </row>
    <row r="2054" s="341" customFormat="1" spans="1:12">
      <c r="A2054" s="43" t="s">
        <v>5316</v>
      </c>
      <c r="B2054" s="43" t="s">
        <v>5317</v>
      </c>
      <c r="C2054" s="69" t="s">
        <v>16</v>
      </c>
      <c r="D2054" s="68" t="s">
        <v>16</v>
      </c>
      <c r="E2054" s="69" t="s">
        <v>16</v>
      </c>
      <c r="F2054" s="68"/>
      <c r="G2054" s="69" t="s">
        <v>16</v>
      </c>
      <c r="H2054" s="426" t="s">
        <v>16</v>
      </c>
      <c r="I2054" s="426" t="s">
        <v>16</v>
      </c>
      <c r="J2054" s="426" t="s">
        <v>16</v>
      </c>
      <c r="K2054" s="424"/>
      <c r="L2054" s="85"/>
    </row>
    <row r="2055" s="341" customFormat="1" ht="31.2" spans="1:12">
      <c r="A2055" s="43" t="s">
        <v>16</v>
      </c>
      <c r="B2055" s="43" t="s">
        <v>16</v>
      </c>
      <c r="C2055" s="69" t="s">
        <v>5318</v>
      </c>
      <c r="D2055" s="68" t="s">
        <v>16</v>
      </c>
      <c r="E2055" s="69" t="s">
        <v>16</v>
      </c>
      <c r="F2055" s="68"/>
      <c r="G2055" s="69" t="s">
        <v>16</v>
      </c>
      <c r="H2055" s="426" t="s">
        <v>16</v>
      </c>
      <c r="I2055" s="426" t="s">
        <v>16</v>
      </c>
      <c r="J2055" s="426" t="s">
        <v>16</v>
      </c>
      <c r="K2055" s="424"/>
      <c r="L2055" s="85"/>
    </row>
    <row r="2056" s="341" customFormat="1" spans="1:12">
      <c r="A2056" s="43" t="s">
        <v>5319</v>
      </c>
      <c r="B2056" s="43" t="s">
        <v>5320</v>
      </c>
      <c r="C2056" s="69" t="s">
        <v>16</v>
      </c>
      <c r="D2056" s="68" t="s">
        <v>16</v>
      </c>
      <c r="E2056" s="69" t="s">
        <v>16</v>
      </c>
      <c r="F2056" s="68"/>
      <c r="G2056" s="69" t="s">
        <v>16</v>
      </c>
      <c r="H2056" s="426" t="s">
        <v>16</v>
      </c>
      <c r="I2056" s="426" t="s">
        <v>16</v>
      </c>
      <c r="J2056" s="426" t="s">
        <v>16</v>
      </c>
      <c r="K2056" s="424"/>
      <c r="L2056" s="85"/>
    </row>
    <row r="2057" s="341" customFormat="1" spans="1:12">
      <c r="A2057" s="43" t="s">
        <v>5321</v>
      </c>
      <c r="B2057" s="43" t="s">
        <v>5322</v>
      </c>
      <c r="C2057" s="69" t="s">
        <v>16</v>
      </c>
      <c r="D2057" s="68" t="s">
        <v>16</v>
      </c>
      <c r="E2057" s="69" t="s">
        <v>16</v>
      </c>
      <c r="F2057" s="68"/>
      <c r="G2057" s="69" t="s">
        <v>16</v>
      </c>
      <c r="H2057" s="426" t="s">
        <v>16</v>
      </c>
      <c r="I2057" s="426" t="s">
        <v>16</v>
      </c>
      <c r="J2057" s="426" t="s">
        <v>16</v>
      </c>
      <c r="K2057" s="424"/>
      <c r="L2057" s="85"/>
    </row>
    <row r="2058" s="341" customFormat="1" spans="1:12">
      <c r="A2058" s="43" t="s">
        <v>5323</v>
      </c>
      <c r="B2058" s="43" t="s">
        <v>5324</v>
      </c>
      <c r="C2058" s="69" t="s">
        <v>16</v>
      </c>
      <c r="D2058" s="68" t="s">
        <v>16</v>
      </c>
      <c r="E2058" s="69" t="s">
        <v>16</v>
      </c>
      <c r="F2058" s="68"/>
      <c r="G2058" s="69" t="s">
        <v>16</v>
      </c>
      <c r="H2058" s="426" t="s">
        <v>16</v>
      </c>
      <c r="I2058" s="426" t="s">
        <v>16</v>
      </c>
      <c r="J2058" s="426" t="s">
        <v>16</v>
      </c>
      <c r="K2058" s="424"/>
      <c r="L2058" s="85"/>
    </row>
    <row r="2059" s="341" customFormat="1" spans="1:12">
      <c r="A2059" s="43" t="s">
        <v>5325</v>
      </c>
      <c r="B2059" s="43" t="s">
        <v>5326</v>
      </c>
      <c r="C2059" s="69" t="s">
        <v>16</v>
      </c>
      <c r="D2059" s="68" t="s">
        <v>16</v>
      </c>
      <c r="E2059" s="69" t="s">
        <v>16</v>
      </c>
      <c r="F2059" s="68"/>
      <c r="G2059" s="69" t="s">
        <v>16</v>
      </c>
      <c r="H2059" s="426" t="s">
        <v>16</v>
      </c>
      <c r="I2059" s="426" t="s">
        <v>16</v>
      </c>
      <c r="J2059" s="426" t="s">
        <v>16</v>
      </c>
      <c r="K2059" s="424"/>
      <c r="L2059" s="85"/>
    </row>
    <row r="2060" s="341" customFormat="1" spans="1:12">
      <c r="A2060" s="43" t="s">
        <v>5327</v>
      </c>
      <c r="B2060" s="43" t="s">
        <v>5328</v>
      </c>
      <c r="C2060" s="69" t="s">
        <v>16</v>
      </c>
      <c r="D2060" s="68" t="s">
        <v>16</v>
      </c>
      <c r="E2060" s="69" t="s">
        <v>16</v>
      </c>
      <c r="F2060" s="68"/>
      <c r="G2060" s="69" t="s">
        <v>16</v>
      </c>
      <c r="H2060" s="426" t="s">
        <v>16</v>
      </c>
      <c r="I2060" s="426" t="s">
        <v>16</v>
      </c>
      <c r="J2060" s="426" t="s">
        <v>16</v>
      </c>
      <c r="K2060" s="424"/>
      <c r="L2060" s="85"/>
    </row>
    <row r="2061" s="341" customFormat="1" spans="1:12">
      <c r="A2061" s="43" t="s">
        <v>5329</v>
      </c>
      <c r="B2061" s="43" t="s">
        <v>5330</v>
      </c>
      <c r="C2061" s="69" t="s">
        <v>16</v>
      </c>
      <c r="D2061" s="68" t="s">
        <v>16</v>
      </c>
      <c r="E2061" s="69" t="s">
        <v>16</v>
      </c>
      <c r="F2061" s="68"/>
      <c r="G2061" s="69" t="s">
        <v>16</v>
      </c>
      <c r="H2061" s="426" t="s">
        <v>16</v>
      </c>
      <c r="I2061" s="426" t="s">
        <v>16</v>
      </c>
      <c r="J2061" s="426" t="s">
        <v>16</v>
      </c>
      <c r="K2061" s="424"/>
      <c r="L2061" s="85"/>
    </row>
    <row r="2062" s="341" customFormat="1" ht="32.4" spans="1:12">
      <c r="A2062" s="43" t="s">
        <v>5331</v>
      </c>
      <c r="B2062" s="43" t="s">
        <v>5332</v>
      </c>
      <c r="C2062" s="69" t="s">
        <v>5333</v>
      </c>
      <c r="D2062" s="68" t="s">
        <v>5334</v>
      </c>
      <c r="E2062" s="69" t="s">
        <v>16</v>
      </c>
      <c r="F2062" s="68" t="s">
        <v>34</v>
      </c>
      <c r="G2062" s="69" t="s">
        <v>16</v>
      </c>
      <c r="H2062" s="426">
        <v>300</v>
      </c>
      <c r="I2062" s="426">
        <v>240</v>
      </c>
      <c r="J2062" s="426">
        <v>200</v>
      </c>
      <c r="K2062" s="424" t="s">
        <v>77</v>
      </c>
      <c r="L2062" s="85"/>
    </row>
    <row r="2063" s="341" customFormat="1" spans="1:12">
      <c r="A2063" s="43" t="s">
        <v>5335</v>
      </c>
      <c r="B2063" s="43" t="s">
        <v>5336</v>
      </c>
      <c r="C2063" s="69" t="s">
        <v>16</v>
      </c>
      <c r="D2063" s="68" t="s">
        <v>16</v>
      </c>
      <c r="E2063" s="69" t="s">
        <v>16</v>
      </c>
      <c r="F2063" s="68"/>
      <c r="G2063" s="69" t="s">
        <v>16</v>
      </c>
      <c r="H2063" s="426" t="s">
        <v>16</v>
      </c>
      <c r="I2063" s="426" t="s">
        <v>16</v>
      </c>
      <c r="J2063" s="426" t="s">
        <v>16</v>
      </c>
      <c r="K2063" s="424"/>
      <c r="L2063" s="85"/>
    </row>
    <row r="2064" s="341" customFormat="1" spans="1:12">
      <c r="A2064" s="43" t="s">
        <v>5337</v>
      </c>
      <c r="B2064" s="43" t="s">
        <v>5338</v>
      </c>
      <c r="C2064" s="69" t="s">
        <v>16</v>
      </c>
      <c r="D2064" s="68" t="s">
        <v>16</v>
      </c>
      <c r="E2064" s="69" t="s">
        <v>16</v>
      </c>
      <c r="F2064" s="68"/>
      <c r="G2064" s="69" t="s">
        <v>16</v>
      </c>
      <c r="H2064" s="426" t="s">
        <v>16</v>
      </c>
      <c r="I2064" s="426" t="s">
        <v>16</v>
      </c>
      <c r="J2064" s="426" t="s">
        <v>16</v>
      </c>
      <c r="K2064" s="424"/>
      <c r="L2064" s="85"/>
    </row>
    <row r="2065" s="341" customFormat="1" ht="66" spans="1:12">
      <c r="A2065" s="43" t="s">
        <v>5339</v>
      </c>
      <c r="B2065" s="43" t="s">
        <v>5340</v>
      </c>
      <c r="C2065" s="69" t="s">
        <v>5341</v>
      </c>
      <c r="D2065" s="68" t="s">
        <v>4592</v>
      </c>
      <c r="E2065" s="69" t="s">
        <v>16</v>
      </c>
      <c r="F2065" s="68" t="s">
        <v>34</v>
      </c>
      <c r="G2065" s="69" t="s">
        <v>5342</v>
      </c>
      <c r="H2065" s="426">
        <v>120</v>
      </c>
      <c r="I2065" s="426">
        <v>95</v>
      </c>
      <c r="J2065" s="426">
        <v>85</v>
      </c>
      <c r="K2065" s="424" t="s">
        <v>77</v>
      </c>
      <c r="L2065" s="85"/>
    </row>
    <row r="2066" s="341" customFormat="1" ht="66" spans="1:12">
      <c r="A2066" s="43" t="s">
        <v>5343</v>
      </c>
      <c r="B2066" s="43" t="s">
        <v>5344</v>
      </c>
      <c r="C2066" s="69" t="s">
        <v>5345</v>
      </c>
      <c r="D2066" s="68" t="s">
        <v>4592</v>
      </c>
      <c r="E2066" s="69" t="s">
        <v>16</v>
      </c>
      <c r="F2066" s="68" t="s">
        <v>34</v>
      </c>
      <c r="G2066" s="69" t="s">
        <v>5342</v>
      </c>
      <c r="H2066" s="426">
        <v>120</v>
      </c>
      <c r="I2066" s="426">
        <v>95</v>
      </c>
      <c r="J2066" s="426">
        <v>85</v>
      </c>
      <c r="K2066" s="424" t="s">
        <v>77</v>
      </c>
      <c r="L2066" s="85"/>
    </row>
    <row r="2067" s="341" customFormat="1" ht="66" spans="1:12">
      <c r="A2067" s="43" t="s">
        <v>5346</v>
      </c>
      <c r="B2067" s="43" t="s">
        <v>5347</v>
      </c>
      <c r="C2067" s="69" t="s">
        <v>5348</v>
      </c>
      <c r="D2067" s="68" t="s">
        <v>4592</v>
      </c>
      <c r="E2067" s="69" t="s">
        <v>16</v>
      </c>
      <c r="F2067" s="68" t="s">
        <v>34</v>
      </c>
      <c r="G2067" s="69" t="s">
        <v>5342</v>
      </c>
      <c r="H2067" s="426">
        <v>120</v>
      </c>
      <c r="I2067" s="426">
        <v>95</v>
      </c>
      <c r="J2067" s="426">
        <v>85</v>
      </c>
      <c r="K2067" s="424" t="s">
        <v>77</v>
      </c>
      <c r="L2067" s="85"/>
    </row>
    <row r="2068" s="341" customFormat="1" ht="49.2" spans="1:12">
      <c r="A2068" s="43" t="s">
        <v>5349</v>
      </c>
      <c r="B2068" s="43" t="s">
        <v>5350</v>
      </c>
      <c r="C2068" s="69" t="s">
        <v>5351</v>
      </c>
      <c r="D2068" s="68" t="s">
        <v>16</v>
      </c>
      <c r="E2068" s="69" t="s">
        <v>4250</v>
      </c>
      <c r="F2068" s="68" t="s">
        <v>34</v>
      </c>
      <c r="G2068" s="69" t="s">
        <v>16</v>
      </c>
      <c r="H2068" s="426">
        <v>400</v>
      </c>
      <c r="I2068" s="426">
        <v>320</v>
      </c>
      <c r="J2068" s="426">
        <v>280</v>
      </c>
      <c r="K2068" s="424" t="s">
        <v>88</v>
      </c>
      <c r="L2068" s="85"/>
    </row>
    <row r="2069" s="341" customFormat="1" spans="1:12">
      <c r="A2069" s="43" t="s">
        <v>5352</v>
      </c>
      <c r="B2069" s="43" t="s">
        <v>5353</v>
      </c>
      <c r="C2069" s="69" t="s">
        <v>16</v>
      </c>
      <c r="D2069" s="68" t="s">
        <v>16</v>
      </c>
      <c r="E2069" s="69" t="s">
        <v>16</v>
      </c>
      <c r="F2069" s="68"/>
      <c r="G2069" s="69" t="s">
        <v>16</v>
      </c>
      <c r="H2069" s="426" t="s">
        <v>16</v>
      </c>
      <c r="I2069" s="426" t="s">
        <v>16</v>
      </c>
      <c r="J2069" s="426" t="s">
        <v>16</v>
      </c>
      <c r="K2069" s="424"/>
      <c r="L2069" s="85"/>
    </row>
    <row r="2070" s="341" customFormat="1" ht="31.2" spans="1:12">
      <c r="A2070" s="43" t="s">
        <v>5354</v>
      </c>
      <c r="B2070" s="43" t="s">
        <v>5355</v>
      </c>
      <c r="C2070" s="69" t="s">
        <v>5356</v>
      </c>
      <c r="D2070" s="68" t="s">
        <v>75</v>
      </c>
      <c r="E2070" s="69" t="s">
        <v>5357</v>
      </c>
      <c r="F2070" s="68" t="s">
        <v>5358</v>
      </c>
      <c r="G2070" s="69" t="s">
        <v>5359</v>
      </c>
      <c r="H2070" s="426">
        <v>1000</v>
      </c>
      <c r="I2070" s="426">
        <v>800</v>
      </c>
      <c r="J2070" s="426">
        <v>700</v>
      </c>
      <c r="K2070" s="424" t="s">
        <v>88</v>
      </c>
      <c r="L2070" s="85"/>
    </row>
    <row r="2071" s="341" customFormat="1" ht="66" spans="1:12">
      <c r="A2071" s="43" t="s">
        <v>5360</v>
      </c>
      <c r="B2071" s="43" t="s">
        <v>5361</v>
      </c>
      <c r="C2071" s="69" t="s">
        <v>5362</v>
      </c>
      <c r="D2071" s="68" t="s">
        <v>4592</v>
      </c>
      <c r="E2071" s="464" t="s">
        <v>16</v>
      </c>
      <c r="F2071" s="426" t="s">
        <v>3108</v>
      </c>
      <c r="G2071" s="454" t="s">
        <v>5342</v>
      </c>
      <c r="H2071" s="426">
        <v>120</v>
      </c>
      <c r="I2071" s="426">
        <v>95</v>
      </c>
      <c r="J2071" s="426">
        <v>85</v>
      </c>
      <c r="K2071" s="424" t="s">
        <v>77</v>
      </c>
      <c r="L2071" s="85"/>
    </row>
    <row r="2072" s="341" customFormat="1" ht="48" spans="1:12">
      <c r="A2072" s="43" t="s">
        <v>5363</v>
      </c>
      <c r="B2072" s="43" t="s">
        <v>5364</v>
      </c>
      <c r="C2072" s="69" t="s">
        <v>5365</v>
      </c>
      <c r="D2072" s="68" t="s">
        <v>75</v>
      </c>
      <c r="E2072" s="69" t="s">
        <v>4250</v>
      </c>
      <c r="F2072" s="426" t="s">
        <v>34</v>
      </c>
      <c r="G2072" s="454" t="s">
        <v>5366</v>
      </c>
      <c r="H2072" s="426">
        <v>700</v>
      </c>
      <c r="I2072" s="426">
        <v>560</v>
      </c>
      <c r="J2072" s="426">
        <v>490</v>
      </c>
      <c r="K2072" s="424" t="s">
        <v>88</v>
      </c>
      <c r="L2072" s="85"/>
    </row>
    <row r="2073" s="341" customFormat="1" spans="1:12">
      <c r="A2073" s="43" t="s">
        <v>5367</v>
      </c>
      <c r="B2073" s="43" t="s">
        <v>5368</v>
      </c>
      <c r="C2073" s="69" t="s">
        <v>16</v>
      </c>
      <c r="D2073" s="68" t="s">
        <v>16</v>
      </c>
      <c r="E2073" s="69" t="s">
        <v>16</v>
      </c>
      <c r="F2073" s="68"/>
      <c r="G2073" s="69" t="s">
        <v>16</v>
      </c>
      <c r="H2073" s="426" t="s">
        <v>16</v>
      </c>
      <c r="I2073" s="426" t="s">
        <v>16</v>
      </c>
      <c r="J2073" s="426" t="s">
        <v>16</v>
      </c>
      <c r="K2073" s="424"/>
      <c r="L2073" s="85"/>
    </row>
    <row r="2074" s="341" customFormat="1" spans="1:12">
      <c r="A2074" s="43" t="s">
        <v>5369</v>
      </c>
      <c r="B2074" s="43" t="s">
        <v>5370</v>
      </c>
      <c r="C2074" s="69" t="s">
        <v>16</v>
      </c>
      <c r="D2074" s="68" t="s">
        <v>16</v>
      </c>
      <c r="E2074" s="69" t="s">
        <v>16</v>
      </c>
      <c r="F2074" s="68"/>
      <c r="G2074" s="69" t="s">
        <v>16</v>
      </c>
      <c r="H2074" s="426" t="s">
        <v>16</v>
      </c>
      <c r="I2074" s="426" t="s">
        <v>16</v>
      </c>
      <c r="J2074" s="426" t="s">
        <v>16</v>
      </c>
      <c r="K2074" s="424"/>
      <c r="L2074" s="85"/>
    </row>
    <row r="2075" s="341" customFormat="1" spans="1:12">
      <c r="A2075" s="43" t="s">
        <v>5371</v>
      </c>
      <c r="B2075" s="43" t="s">
        <v>5372</v>
      </c>
      <c r="C2075" s="69" t="s">
        <v>5373</v>
      </c>
      <c r="D2075" s="68" t="s">
        <v>4592</v>
      </c>
      <c r="E2075" s="69" t="s">
        <v>16</v>
      </c>
      <c r="F2075" s="68" t="s">
        <v>34</v>
      </c>
      <c r="G2075" s="69" t="s">
        <v>16</v>
      </c>
      <c r="H2075" s="426">
        <v>140</v>
      </c>
      <c r="I2075" s="426">
        <v>110</v>
      </c>
      <c r="J2075" s="426">
        <v>100</v>
      </c>
      <c r="K2075" s="424" t="s">
        <v>77</v>
      </c>
      <c r="L2075" s="85"/>
    </row>
    <row r="2076" s="341" customFormat="1" spans="1:12">
      <c r="A2076" s="43" t="s">
        <v>5374</v>
      </c>
      <c r="B2076" s="43" t="s">
        <v>5375</v>
      </c>
      <c r="C2076" s="69" t="s">
        <v>16</v>
      </c>
      <c r="D2076" s="68" t="s">
        <v>16</v>
      </c>
      <c r="E2076" s="69" t="s">
        <v>16</v>
      </c>
      <c r="F2076" s="68"/>
      <c r="G2076" s="69" t="s">
        <v>16</v>
      </c>
      <c r="H2076" s="426" t="s">
        <v>16</v>
      </c>
      <c r="I2076" s="426" t="s">
        <v>16</v>
      </c>
      <c r="J2076" s="426" t="s">
        <v>16</v>
      </c>
      <c r="K2076" s="424"/>
      <c r="L2076" s="85"/>
    </row>
    <row r="2077" s="341" customFormat="1" ht="66" spans="1:12">
      <c r="A2077" s="43" t="s">
        <v>5376</v>
      </c>
      <c r="B2077" s="43" t="s">
        <v>5377</v>
      </c>
      <c r="C2077" s="69" t="s">
        <v>5378</v>
      </c>
      <c r="D2077" s="68" t="s">
        <v>16</v>
      </c>
      <c r="E2077" s="69" t="s">
        <v>4250</v>
      </c>
      <c r="F2077" s="68" t="s">
        <v>34</v>
      </c>
      <c r="G2077" s="69" t="s">
        <v>5366</v>
      </c>
      <c r="H2077" s="426">
        <v>700</v>
      </c>
      <c r="I2077" s="426">
        <v>560</v>
      </c>
      <c r="J2077" s="426">
        <v>490</v>
      </c>
      <c r="K2077" s="424" t="s">
        <v>88</v>
      </c>
      <c r="L2077" s="85"/>
    </row>
    <row r="2078" s="341" customFormat="1" spans="1:12">
      <c r="A2078" s="43" t="s">
        <v>5379</v>
      </c>
      <c r="B2078" s="43" t="s">
        <v>5380</v>
      </c>
      <c r="C2078" s="69" t="s">
        <v>16</v>
      </c>
      <c r="D2078" s="68" t="s">
        <v>16</v>
      </c>
      <c r="E2078" s="69" t="s">
        <v>16</v>
      </c>
      <c r="F2078" s="68"/>
      <c r="G2078" s="69" t="s">
        <v>16</v>
      </c>
      <c r="H2078" s="426" t="s">
        <v>16</v>
      </c>
      <c r="I2078" s="426" t="s">
        <v>16</v>
      </c>
      <c r="J2078" s="426" t="s">
        <v>16</v>
      </c>
      <c r="K2078" s="424"/>
      <c r="L2078" s="85"/>
    </row>
    <row r="2079" s="341" customFormat="1" spans="1:12">
      <c r="A2079" s="43" t="s">
        <v>5381</v>
      </c>
      <c r="B2079" s="43" t="s">
        <v>5382</v>
      </c>
      <c r="C2079" s="69" t="s">
        <v>16</v>
      </c>
      <c r="D2079" s="68" t="s">
        <v>16</v>
      </c>
      <c r="E2079" s="69" t="s">
        <v>16</v>
      </c>
      <c r="F2079" s="68"/>
      <c r="G2079" s="69" t="s">
        <v>16</v>
      </c>
      <c r="H2079" s="426" t="s">
        <v>16</v>
      </c>
      <c r="I2079" s="426" t="s">
        <v>16</v>
      </c>
      <c r="J2079" s="426" t="s">
        <v>16</v>
      </c>
      <c r="K2079" s="424"/>
      <c r="L2079" s="85"/>
    </row>
    <row r="2080" s="341" customFormat="1" spans="1:12">
      <c r="A2080" s="43" t="s">
        <v>5383</v>
      </c>
      <c r="B2080" s="43" t="s">
        <v>5384</v>
      </c>
      <c r="C2080" s="69" t="s">
        <v>5385</v>
      </c>
      <c r="D2080" s="68" t="s">
        <v>4592</v>
      </c>
      <c r="E2080" s="69" t="s">
        <v>16</v>
      </c>
      <c r="F2080" s="68" t="s">
        <v>34</v>
      </c>
      <c r="G2080" s="69" t="s">
        <v>16</v>
      </c>
      <c r="H2080" s="426">
        <v>140</v>
      </c>
      <c r="I2080" s="426">
        <v>110</v>
      </c>
      <c r="J2080" s="426">
        <v>100</v>
      </c>
      <c r="K2080" s="424" t="s">
        <v>77</v>
      </c>
      <c r="L2080" s="85"/>
    </row>
    <row r="2081" s="341" customFormat="1" spans="1:12">
      <c r="A2081" s="43" t="s">
        <v>5386</v>
      </c>
      <c r="B2081" s="43" t="s">
        <v>5387</v>
      </c>
      <c r="C2081" s="69" t="s">
        <v>16</v>
      </c>
      <c r="D2081" s="68" t="s">
        <v>16</v>
      </c>
      <c r="E2081" s="69" t="s">
        <v>16</v>
      </c>
      <c r="F2081" s="68"/>
      <c r="G2081" s="69" t="s">
        <v>16</v>
      </c>
      <c r="H2081" s="426" t="s">
        <v>16</v>
      </c>
      <c r="I2081" s="426" t="s">
        <v>16</v>
      </c>
      <c r="J2081" s="426" t="s">
        <v>16</v>
      </c>
      <c r="K2081" s="424"/>
      <c r="L2081" s="85"/>
    </row>
    <row r="2082" s="341" customFormat="1" ht="31.2" spans="1:12">
      <c r="A2082" s="43" t="s">
        <v>5388</v>
      </c>
      <c r="B2082" s="43" t="s">
        <v>5389</v>
      </c>
      <c r="C2082" s="69" t="s">
        <v>5390</v>
      </c>
      <c r="D2082" s="68" t="s">
        <v>75</v>
      </c>
      <c r="E2082" s="69" t="s">
        <v>4250</v>
      </c>
      <c r="F2082" s="68" t="s">
        <v>5358</v>
      </c>
      <c r="G2082" s="69" t="s">
        <v>5359</v>
      </c>
      <c r="H2082" s="426">
        <v>1000</v>
      </c>
      <c r="I2082" s="426">
        <v>800</v>
      </c>
      <c r="J2082" s="426">
        <v>700</v>
      </c>
      <c r="K2082" s="424" t="s">
        <v>88</v>
      </c>
      <c r="L2082" s="85"/>
    </row>
    <row r="2083" s="341" customFormat="1" ht="64.8" spans="1:12">
      <c r="A2083" s="43" t="s">
        <v>5391</v>
      </c>
      <c r="B2083" s="43" t="s">
        <v>5392</v>
      </c>
      <c r="C2083" s="69" t="s">
        <v>5393</v>
      </c>
      <c r="D2083" s="68" t="s">
        <v>4145</v>
      </c>
      <c r="E2083" s="69" t="s">
        <v>4250</v>
      </c>
      <c r="F2083" s="68" t="s">
        <v>34</v>
      </c>
      <c r="G2083" s="69" t="s">
        <v>5366</v>
      </c>
      <c r="H2083" s="426">
        <v>900</v>
      </c>
      <c r="I2083" s="426">
        <v>720</v>
      </c>
      <c r="J2083" s="426">
        <v>630</v>
      </c>
      <c r="K2083" s="424" t="s">
        <v>88</v>
      </c>
      <c r="L2083" s="85"/>
    </row>
    <row r="2084" s="341" customFormat="1" spans="1:12">
      <c r="A2084" s="43" t="s">
        <v>5394</v>
      </c>
      <c r="B2084" s="43" t="s">
        <v>5395</v>
      </c>
      <c r="C2084" s="69" t="s">
        <v>16</v>
      </c>
      <c r="D2084" s="68" t="s">
        <v>16</v>
      </c>
      <c r="E2084" s="69" t="s">
        <v>16</v>
      </c>
      <c r="F2084" s="68"/>
      <c r="G2084" s="69" t="s">
        <v>16</v>
      </c>
      <c r="H2084" s="426" t="s">
        <v>16</v>
      </c>
      <c r="I2084" s="426" t="s">
        <v>16</v>
      </c>
      <c r="J2084" s="426" t="s">
        <v>16</v>
      </c>
      <c r="K2084" s="424"/>
      <c r="L2084" s="85"/>
    </row>
    <row r="2085" s="341" customFormat="1" spans="1:12">
      <c r="A2085" s="43" t="s">
        <v>5396</v>
      </c>
      <c r="B2085" s="43" t="s">
        <v>5397</v>
      </c>
      <c r="C2085" s="69" t="s">
        <v>16</v>
      </c>
      <c r="D2085" s="68" t="s">
        <v>16</v>
      </c>
      <c r="E2085" s="69" t="s">
        <v>16</v>
      </c>
      <c r="F2085" s="68"/>
      <c r="G2085" s="69" t="s">
        <v>16</v>
      </c>
      <c r="H2085" s="426" t="s">
        <v>16</v>
      </c>
      <c r="I2085" s="426" t="s">
        <v>16</v>
      </c>
      <c r="J2085" s="426" t="s">
        <v>16</v>
      </c>
      <c r="K2085" s="424"/>
      <c r="L2085" s="85"/>
    </row>
    <row r="2086" s="341" customFormat="1" spans="1:12">
      <c r="A2086" s="43" t="s">
        <v>5398</v>
      </c>
      <c r="B2086" s="43" t="s">
        <v>5399</v>
      </c>
      <c r="C2086" s="69" t="s">
        <v>5400</v>
      </c>
      <c r="D2086" s="68" t="s">
        <v>4592</v>
      </c>
      <c r="E2086" s="69" t="s">
        <v>16</v>
      </c>
      <c r="F2086" s="68" t="s">
        <v>34</v>
      </c>
      <c r="G2086" s="69" t="s">
        <v>16</v>
      </c>
      <c r="H2086" s="426">
        <v>140</v>
      </c>
      <c r="I2086" s="426">
        <v>110</v>
      </c>
      <c r="J2086" s="426">
        <v>100</v>
      </c>
      <c r="K2086" s="424" t="s">
        <v>77</v>
      </c>
      <c r="L2086" s="85"/>
    </row>
    <row r="2087" s="341" customFormat="1" spans="1:12">
      <c r="A2087" s="43" t="s">
        <v>5401</v>
      </c>
      <c r="B2087" s="43" t="s">
        <v>5402</v>
      </c>
      <c r="C2087" s="69" t="s">
        <v>5403</v>
      </c>
      <c r="D2087" s="68" t="s">
        <v>4592</v>
      </c>
      <c r="E2087" s="69" t="s">
        <v>16</v>
      </c>
      <c r="F2087" s="68" t="s">
        <v>34</v>
      </c>
      <c r="G2087" s="69" t="s">
        <v>16</v>
      </c>
      <c r="H2087" s="426">
        <v>140</v>
      </c>
      <c r="I2087" s="426">
        <v>110</v>
      </c>
      <c r="J2087" s="426">
        <v>100</v>
      </c>
      <c r="K2087" s="424" t="s">
        <v>77</v>
      </c>
      <c r="L2087" s="85"/>
    </row>
    <row r="2088" s="341" customFormat="1" spans="1:12">
      <c r="A2088" s="43" t="s">
        <v>5404</v>
      </c>
      <c r="B2088" s="43" t="s">
        <v>5405</v>
      </c>
      <c r="C2088" s="69" t="s">
        <v>16</v>
      </c>
      <c r="D2088" s="68" t="s">
        <v>16</v>
      </c>
      <c r="E2088" s="69" t="s">
        <v>16</v>
      </c>
      <c r="F2088" s="68"/>
      <c r="G2088" s="69" t="s">
        <v>16</v>
      </c>
      <c r="H2088" s="426" t="s">
        <v>16</v>
      </c>
      <c r="I2088" s="426" t="s">
        <v>16</v>
      </c>
      <c r="J2088" s="426" t="s">
        <v>16</v>
      </c>
      <c r="K2088" s="424"/>
      <c r="L2088" s="85"/>
    </row>
    <row r="2089" s="341" customFormat="1" spans="1:12">
      <c r="A2089" s="43" t="s">
        <v>5406</v>
      </c>
      <c r="B2089" s="43" t="s">
        <v>5407</v>
      </c>
      <c r="C2089" s="69" t="s">
        <v>16</v>
      </c>
      <c r="D2089" s="68" t="s">
        <v>16</v>
      </c>
      <c r="E2089" s="69" t="s">
        <v>16</v>
      </c>
      <c r="F2089" s="68"/>
      <c r="G2089" s="69" t="s">
        <v>16</v>
      </c>
      <c r="H2089" s="426" t="s">
        <v>16</v>
      </c>
      <c r="I2089" s="426" t="s">
        <v>16</v>
      </c>
      <c r="J2089" s="426" t="s">
        <v>16</v>
      </c>
      <c r="K2089" s="424"/>
      <c r="L2089" s="85"/>
    </row>
    <row r="2090" s="341" customFormat="1" spans="1:12">
      <c r="A2090" s="43" t="s">
        <v>5408</v>
      </c>
      <c r="B2090" s="43" t="s">
        <v>5409</v>
      </c>
      <c r="C2090" s="69" t="s">
        <v>16</v>
      </c>
      <c r="D2090" s="68" t="s">
        <v>16</v>
      </c>
      <c r="E2090" s="69" t="s">
        <v>16</v>
      </c>
      <c r="F2090" s="68"/>
      <c r="G2090" s="69" t="s">
        <v>16</v>
      </c>
      <c r="H2090" s="426" t="s">
        <v>16</v>
      </c>
      <c r="I2090" s="426" t="s">
        <v>16</v>
      </c>
      <c r="J2090" s="426" t="s">
        <v>16</v>
      </c>
      <c r="K2090" s="424"/>
      <c r="L2090" s="85"/>
    </row>
    <row r="2091" s="341" customFormat="1" spans="1:12">
      <c r="A2091" s="43" t="s">
        <v>5410</v>
      </c>
      <c r="B2091" s="43" t="s">
        <v>5411</v>
      </c>
      <c r="C2091" s="69" t="s">
        <v>16</v>
      </c>
      <c r="D2091" s="68" t="s">
        <v>16</v>
      </c>
      <c r="E2091" s="69" t="s">
        <v>16</v>
      </c>
      <c r="F2091" s="68"/>
      <c r="G2091" s="69" t="s">
        <v>16</v>
      </c>
      <c r="H2091" s="426" t="s">
        <v>16</v>
      </c>
      <c r="I2091" s="426" t="s">
        <v>16</v>
      </c>
      <c r="J2091" s="426" t="s">
        <v>16</v>
      </c>
      <c r="K2091" s="424"/>
      <c r="L2091" s="85"/>
    </row>
    <row r="2092" s="341" customFormat="1" spans="1:12">
      <c r="A2092" s="43" t="s">
        <v>5412</v>
      </c>
      <c r="B2092" s="43" t="s">
        <v>5413</v>
      </c>
      <c r="C2092" s="69" t="s">
        <v>16</v>
      </c>
      <c r="D2092" s="68" t="s">
        <v>16</v>
      </c>
      <c r="E2092" s="69" t="s">
        <v>16</v>
      </c>
      <c r="F2092" s="68"/>
      <c r="G2092" s="69" t="s">
        <v>16</v>
      </c>
      <c r="H2092" s="426" t="s">
        <v>16</v>
      </c>
      <c r="I2092" s="426" t="s">
        <v>16</v>
      </c>
      <c r="J2092" s="426" t="s">
        <v>16</v>
      </c>
      <c r="K2092" s="424"/>
      <c r="L2092" s="85"/>
    </row>
    <row r="2093" s="341" customFormat="1" spans="1:12">
      <c r="A2093" s="43" t="s">
        <v>5414</v>
      </c>
      <c r="B2093" s="43" t="s">
        <v>5415</v>
      </c>
      <c r="C2093" s="69" t="s">
        <v>16</v>
      </c>
      <c r="D2093" s="68" t="s">
        <v>16</v>
      </c>
      <c r="E2093" s="69" t="s">
        <v>16</v>
      </c>
      <c r="F2093" s="68"/>
      <c r="G2093" s="69" t="s">
        <v>16</v>
      </c>
      <c r="H2093" s="426" t="s">
        <v>16</v>
      </c>
      <c r="I2093" s="426" t="s">
        <v>16</v>
      </c>
      <c r="J2093" s="426" t="s">
        <v>16</v>
      </c>
      <c r="K2093" s="424"/>
      <c r="L2093" s="85"/>
    </row>
    <row r="2094" s="341" customFormat="1" spans="1:12">
      <c r="A2094" s="43" t="s">
        <v>5416</v>
      </c>
      <c r="B2094" s="43" t="s">
        <v>5417</v>
      </c>
      <c r="C2094" s="69" t="s">
        <v>16</v>
      </c>
      <c r="D2094" s="68" t="s">
        <v>16</v>
      </c>
      <c r="E2094" s="69" t="s">
        <v>16</v>
      </c>
      <c r="F2094" s="68"/>
      <c r="G2094" s="69" t="s">
        <v>16</v>
      </c>
      <c r="H2094" s="426" t="s">
        <v>16</v>
      </c>
      <c r="I2094" s="426" t="s">
        <v>16</v>
      </c>
      <c r="J2094" s="426" t="s">
        <v>16</v>
      </c>
      <c r="K2094" s="424"/>
      <c r="L2094" s="85"/>
    </row>
    <row r="2095" s="341" customFormat="1" spans="1:12">
      <c r="A2095" s="43" t="s">
        <v>5418</v>
      </c>
      <c r="B2095" s="43" t="s">
        <v>5419</v>
      </c>
      <c r="C2095" s="69" t="s">
        <v>16</v>
      </c>
      <c r="D2095" s="68" t="s">
        <v>16</v>
      </c>
      <c r="E2095" s="69" t="s">
        <v>16</v>
      </c>
      <c r="F2095" s="68"/>
      <c r="G2095" s="69" t="s">
        <v>16</v>
      </c>
      <c r="H2095" s="426" t="s">
        <v>16</v>
      </c>
      <c r="I2095" s="426" t="s">
        <v>16</v>
      </c>
      <c r="J2095" s="426" t="s">
        <v>16</v>
      </c>
      <c r="K2095" s="424"/>
      <c r="L2095" s="85"/>
    </row>
    <row r="2096" s="341" customFormat="1" spans="1:12">
      <c r="A2096" s="43" t="s">
        <v>5420</v>
      </c>
      <c r="B2096" s="43" t="s">
        <v>5421</v>
      </c>
      <c r="C2096" s="69" t="s">
        <v>16</v>
      </c>
      <c r="D2096" s="68" t="s">
        <v>16</v>
      </c>
      <c r="E2096" s="69" t="s">
        <v>16</v>
      </c>
      <c r="F2096" s="68"/>
      <c r="G2096" s="69" t="s">
        <v>16</v>
      </c>
      <c r="H2096" s="426" t="s">
        <v>16</v>
      </c>
      <c r="I2096" s="426" t="s">
        <v>16</v>
      </c>
      <c r="J2096" s="426" t="s">
        <v>16</v>
      </c>
      <c r="K2096" s="424"/>
      <c r="L2096" s="85"/>
    </row>
    <row r="2097" s="341" customFormat="1" spans="1:12">
      <c r="A2097" s="43" t="s">
        <v>5422</v>
      </c>
      <c r="B2097" s="43" t="s">
        <v>5423</v>
      </c>
      <c r="C2097" s="69" t="s">
        <v>16</v>
      </c>
      <c r="D2097" s="68" t="s">
        <v>16</v>
      </c>
      <c r="E2097" s="69" t="s">
        <v>16</v>
      </c>
      <c r="F2097" s="68"/>
      <c r="G2097" s="69" t="s">
        <v>16</v>
      </c>
      <c r="H2097" s="426" t="s">
        <v>16</v>
      </c>
      <c r="I2097" s="426" t="s">
        <v>16</v>
      </c>
      <c r="J2097" s="426" t="s">
        <v>16</v>
      </c>
      <c r="K2097" s="424"/>
      <c r="L2097" s="85"/>
    </row>
    <row r="2098" s="341" customFormat="1" spans="1:12">
      <c r="A2098" s="43" t="s">
        <v>5424</v>
      </c>
      <c r="B2098" s="43" t="s">
        <v>5425</v>
      </c>
      <c r="C2098" s="69" t="s">
        <v>16</v>
      </c>
      <c r="D2098" s="68" t="s">
        <v>16</v>
      </c>
      <c r="E2098" s="69" t="s">
        <v>16</v>
      </c>
      <c r="F2098" s="68"/>
      <c r="G2098" s="69" t="s">
        <v>16</v>
      </c>
      <c r="H2098" s="426" t="s">
        <v>16</v>
      </c>
      <c r="I2098" s="426" t="s">
        <v>16</v>
      </c>
      <c r="J2098" s="426" t="s">
        <v>16</v>
      </c>
      <c r="K2098" s="424"/>
      <c r="L2098" s="85"/>
    </row>
    <row r="2099" s="341" customFormat="1" spans="1:12">
      <c r="A2099" s="43" t="s">
        <v>5426</v>
      </c>
      <c r="B2099" s="43" t="s">
        <v>5427</v>
      </c>
      <c r="C2099" s="69" t="s">
        <v>16</v>
      </c>
      <c r="D2099" s="68" t="s">
        <v>16</v>
      </c>
      <c r="E2099" s="69" t="s">
        <v>16</v>
      </c>
      <c r="F2099" s="68"/>
      <c r="G2099" s="69" t="s">
        <v>16</v>
      </c>
      <c r="H2099" s="426" t="s">
        <v>16</v>
      </c>
      <c r="I2099" s="426" t="s">
        <v>16</v>
      </c>
      <c r="J2099" s="426" t="s">
        <v>16</v>
      </c>
      <c r="K2099" s="424"/>
      <c r="L2099" s="85"/>
    </row>
    <row r="2100" s="341" customFormat="1" spans="1:12">
      <c r="A2100" s="43" t="s">
        <v>5428</v>
      </c>
      <c r="B2100" s="43" t="s">
        <v>5429</v>
      </c>
      <c r="C2100" s="69" t="s">
        <v>16</v>
      </c>
      <c r="D2100" s="68" t="s">
        <v>16</v>
      </c>
      <c r="E2100" s="69" t="s">
        <v>16</v>
      </c>
      <c r="F2100" s="68"/>
      <c r="G2100" s="69" t="s">
        <v>16</v>
      </c>
      <c r="H2100" s="426" t="s">
        <v>16</v>
      </c>
      <c r="I2100" s="426" t="s">
        <v>16</v>
      </c>
      <c r="J2100" s="426" t="s">
        <v>16</v>
      </c>
      <c r="K2100" s="424"/>
      <c r="L2100" s="85"/>
    </row>
    <row r="2101" s="341" customFormat="1" spans="1:12">
      <c r="A2101" s="43" t="s">
        <v>5430</v>
      </c>
      <c r="B2101" s="43" t="s">
        <v>5431</v>
      </c>
      <c r="C2101" s="69" t="s">
        <v>16</v>
      </c>
      <c r="D2101" s="68" t="s">
        <v>16</v>
      </c>
      <c r="E2101" s="69" t="s">
        <v>16</v>
      </c>
      <c r="F2101" s="68"/>
      <c r="G2101" s="69" t="s">
        <v>16</v>
      </c>
      <c r="H2101" s="426" t="s">
        <v>16</v>
      </c>
      <c r="I2101" s="426" t="s">
        <v>16</v>
      </c>
      <c r="J2101" s="426" t="s">
        <v>16</v>
      </c>
      <c r="K2101" s="424"/>
      <c r="L2101" s="85"/>
    </row>
    <row r="2102" s="341" customFormat="1" spans="1:12">
      <c r="A2102" s="43" t="s">
        <v>5432</v>
      </c>
      <c r="B2102" s="43" t="s">
        <v>5433</v>
      </c>
      <c r="C2102" s="69" t="s">
        <v>16</v>
      </c>
      <c r="D2102" s="68" t="s">
        <v>16</v>
      </c>
      <c r="E2102" s="69" t="s">
        <v>16</v>
      </c>
      <c r="F2102" s="68"/>
      <c r="G2102" s="69" t="s">
        <v>16</v>
      </c>
      <c r="H2102" s="426" t="s">
        <v>16</v>
      </c>
      <c r="I2102" s="426" t="s">
        <v>16</v>
      </c>
      <c r="J2102" s="426" t="s">
        <v>16</v>
      </c>
      <c r="K2102" s="424"/>
      <c r="L2102" s="85"/>
    </row>
    <row r="2103" s="341" customFormat="1" spans="1:12">
      <c r="A2103" s="43" t="s">
        <v>5434</v>
      </c>
      <c r="B2103" s="43" t="s">
        <v>5435</v>
      </c>
      <c r="C2103" s="69" t="s">
        <v>16</v>
      </c>
      <c r="D2103" s="68" t="s">
        <v>16</v>
      </c>
      <c r="E2103" s="69" t="s">
        <v>16</v>
      </c>
      <c r="F2103" s="68"/>
      <c r="G2103" s="69" t="s">
        <v>16</v>
      </c>
      <c r="H2103" s="426" t="s">
        <v>16</v>
      </c>
      <c r="I2103" s="426" t="s">
        <v>16</v>
      </c>
      <c r="J2103" s="426" t="s">
        <v>16</v>
      </c>
      <c r="K2103" s="424"/>
      <c r="L2103" s="85"/>
    </row>
    <row r="2104" s="341" customFormat="1" spans="1:12">
      <c r="A2104" s="43" t="s">
        <v>5436</v>
      </c>
      <c r="B2104" s="43" t="s">
        <v>5437</v>
      </c>
      <c r="C2104" s="69" t="s">
        <v>16</v>
      </c>
      <c r="D2104" s="68" t="s">
        <v>16</v>
      </c>
      <c r="E2104" s="69" t="s">
        <v>16</v>
      </c>
      <c r="F2104" s="68"/>
      <c r="G2104" s="69" t="s">
        <v>16</v>
      </c>
      <c r="H2104" s="426" t="s">
        <v>16</v>
      </c>
      <c r="I2104" s="426" t="s">
        <v>16</v>
      </c>
      <c r="J2104" s="426" t="s">
        <v>16</v>
      </c>
      <c r="K2104" s="424"/>
      <c r="L2104" s="85"/>
    </row>
    <row r="2105" s="341" customFormat="1" spans="1:12">
      <c r="A2105" s="43" t="s">
        <v>5438</v>
      </c>
      <c r="B2105" s="43" t="s">
        <v>5439</v>
      </c>
      <c r="C2105" s="69" t="s">
        <v>16</v>
      </c>
      <c r="D2105" s="68" t="s">
        <v>16</v>
      </c>
      <c r="E2105" s="69" t="s">
        <v>16</v>
      </c>
      <c r="F2105" s="68"/>
      <c r="G2105" s="69" t="s">
        <v>16</v>
      </c>
      <c r="H2105" s="426" t="s">
        <v>16</v>
      </c>
      <c r="I2105" s="426" t="s">
        <v>16</v>
      </c>
      <c r="J2105" s="426" t="s">
        <v>16</v>
      </c>
      <c r="K2105" s="424"/>
      <c r="L2105" s="85"/>
    </row>
    <row r="2106" s="341" customFormat="1" spans="1:12">
      <c r="A2106" s="43" t="s">
        <v>5440</v>
      </c>
      <c r="B2106" s="43" t="s">
        <v>5441</v>
      </c>
      <c r="C2106" s="69" t="s">
        <v>16</v>
      </c>
      <c r="D2106" s="68" t="s">
        <v>16</v>
      </c>
      <c r="E2106" s="69" t="s">
        <v>16</v>
      </c>
      <c r="F2106" s="68"/>
      <c r="G2106" s="69" t="s">
        <v>16</v>
      </c>
      <c r="H2106" s="426" t="s">
        <v>16</v>
      </c>
      <c r="I2106" s="426" t="s">
        <v>16</v>
      </c>
      <c r="J2106" s="426" t="s">
        <v>16</v>
      </c>
      <c r="K2106" s="424"/>
      <c r="L2106" s="85"/>
    </row>
    <row r="2107" s="341" customFormat="1" spans="1:12">
      <c r="A2107" s="43" t="s">
        <v>5442</v>
      </c>
      <c r="B2107" s="43" t="s">
        <v>5443</v>
      </c>
      <c r="C2107" s="69" t="s">
        <v>16</v>
      </c>
      <c r="D2107" s="68" t="s">
        <v>16</v>
      </c>
      <c r="E2107" s="69" t="s">
        <v>16</v>
      </c>
      <c r="F2107" s="68"/>
      <c r="G2107" s="69" t="s">
        <v>16</v>
      </c>
      <c r="H2107" s="426" t="s">
        <v>16</v>
      </c>
      <c r="I2107" s="426" t="s">
        <v>16</v>
      </c>
      <c r="J2107" s="426" t="s">
        <v>16</v>
      </c>
      <c r="K2107" s="424"/>
      <c r="L2107" s="85"/>
    </row>
    <row r="2108" s="341" customFormat="1" ht="31.2" spans="1:12">
      <c r="A2108" s="43" t="s">
        <v>5444</v>
      </c>
      <c r="B2108" s="43" t="s">
        <v>5445</v>
      </c>
      <c r="C2108" s="69" t="s">
        <v>5446</v>
      </c>
      <c r="D2108" s="68" t="s">
        <v>3295</v>
      </c>
      <c r="E2108" s="69" t="s">
        <v>3218</v>
      </c>
      <c r="F2108" s="68" t="s">
        <v>3070</v>
      </c>
      <c r="G2108" s="69" t="s">
        <v>16</v>
      </c>
      <c r="H2108" s="426">
        <v>420</v>
      </c>
      <c r="I2108" s="426">
        <v>340</v>
      </c>
      <c r="J2108" s="426">
        <v>290</v>
      </c>
      <c r="K2108" s="424" t="s">
        <v>77</v>
      </c>
      <c r="L2108" s="85"/>
    </row>
    <row r="2109" s="341" customFormat="1" ht="31.2" spans="1:12">
      <c r="A2109" s="43" t="s">
        <v>5447</v>
      </c>
      <c r="B2109" s="43" t="s">
        <v>5448</v>
      </c>
      <c r="C2109" s="69" t="s">
        <v>5449</v>
      </c>
      <c r="D2109" s="68" t="s">
        <v>3295</v>
      </c>
      <c r="E2109" s="69" t="s">
        <v>3218</v>
      </c>
      <c r="F2109" s="68" t="s">
        <v>3070</v>
      </c>
      <c r="G2109" s="69" t="s">
        <v>16</v>
      </c>
      <c r="H2109" s="426">
        <v>420</v>
      </c>
      <c r="I2109" s="426">
        <v>340</v>
      </c>
      <c r="J2109" s="426">
        <v>290</v>
      </c>
      <c r="K2109" s="424" t="s">
        <v>77</v>
      </c>
      <c r="L2109" s="85"/>
    </row>
    <row r="2110" s="341" customFormat="1" ht="31.2" spans="1:12">
      <c r="A2110" s="43" t="s">
        <v>5450</v>
      </c>
      <c r="B2110" s="43" t="s">
        <v>5451</v>
      </c>
      <c r="C2110" s="69" t="s">
        <v>5452</v>
      </c>
      <c r="D2110" s="68" t="s">
        <v>3295</v>
      </c>
      <c r="E2110" s="69" t="s">
        <v>5453</v>
      </c>
      <c r="F2110" s="68" t="s">
        <v>3070</v>
      </c>
      <c r="G2110" s="69" t="s">
        <v>16</v>
      </c>
      <c r="H2110" s="426">
        <v>420</v>
      </c>
      <c r="I2110" s="426">
        <v>340</v>
      </c>
      <c r="J2110" s="426">
        <v>290</v>
      </c>
      <c r="K2110" s="424" t="s">
        <v>77</v>
      </c>
      <c r="L2110" s="85"/>
    </row>
    <row r="2111" s="341" customFormat="1" spans="1:12">
      <c r="A2111" s="43" t="s">
        <v>5454</v>
      </c>
      <c r="B2111" s="43" t="s">
        <v>5455</v>
      </c>
      <c r="C2111" s="69" t="s">
        <v>5456</v>
      </c>
      <c r="D2111" s="68" t="s">
        <v>16</v>
      </c>
      <c r="E2111" s="69" t="s">
        <v>3218</v>
      </c>
      <c r="F2111" s="68" t="s">
        <v>3070</v>
      </c>
      <c r="G2111" s="69" t="s">
        <v>16</v>
      </c>
      <c r="H2111" s="426">
        <v>500</v>
      </c>
      <c r="I2111" s="426">
        <v>400</v>
      </c>
      <c r="J2111" s="426">
        <v>350</v>
      </c>
      <c r="K2111" s="424" t="s">
        <v>77</v>
      </c>
      <c r="L2111" s="85"/>
    </row>
    <row r="2112" s="341" customFormat="1" spans="1:12">
      <c r="A2112" s="43" t="s">
        <v>5457</v>
      </c>
      <c r="B2112" s="43" t="s">
        <v>5458</v>
      </c>
      <c r="C2112" s="69" t="s">
        <v>5459</v>
      </c>
      <c r="D2112" s="68" t="s">
        <v>3295</v>
      </c>
      <c r="E2112" s="69" t="s">
        <v>3218</v>
      </c>
      <c r="F2112" s="68" t="s">
        <v>3070</v>
      </c>
      <c r="G2112" s="69" t="s">
        <v>16</v>
      </c>
      <c r="H2112" s="426">
        <v>500</v>
      </c>
      <c r="I2112" s="426">
        <v>400</v>
      </c>
      <c r="J2112" s="426">
        <v>350</v>
      </c>
      <c r="K2112" s="424" t="s">
        <v>77</v>
      </c>
      <c r="L2112" s="85"/>
    </row>
    <row r="2113" s="341" customFormat="1" spans="1:12">
      <c r="A2113" s="43" t="s">
        <v>5460</v>
      </c>
      <c r="B2113" s="43" t="s">
        <v>5461</v>
      </c>
      <c r="C2113" s="69" t="s">
        <v>16</v>
      </c>
      <c r="D2113" s="68" t="s">
        <v>16</v>
      </c>
      <c r="E2113" s="69" t="s">
        <v>16</v>
      </c>
      <c r="F2113" s="68"/>
      <c r="G2113" s="69" t="s">
        <v>16</v>
      </c>
      <c r="H2113" s="426" t="s">
        <v>16</v>
      </c>
      <c r="I2113" s="426" t="s">
        <v>16</v>
      </c>
      <c r="J2113" s="426" t="s">
        <v>16</v>
      </c>
      <c r="K2113" s="424"/>
      <c r="L2113" s="85"/>
    </row>
    <row r="2114" s="341" customFormat="1" spans="1:12">
      <c r="A2114" s="43" t="s">
        <v>5462</v>
      </c>
      <c r="B2114" s="43" t="s">
        <v>5463</v>
      </c>
      <c r="C2114" s="69" t="s">
        <v>16</v>
      </c>
      <c r="D2114" s="68" t="s">
        <v>16</v>
      </c>
      <c r="E2114" s="69" t="s">
        <v>16</v>
      </c>
      <c r="F2114" s="68"/>
      <c r="G2114" s="69" t="s">
        <v>16</v>
      </c>
      <c r="H2114" s="426" t="s">
        <v>16</v>
      </c>
      <c r="I2114" s="426" t="s">
        <v>16</v>
      </c>
      <c r="J2114" s="426" t="s">
        <v>16</v>
      </c>
      <c r="K2114" s="424"/>
      <c r="L2114" s="85"/>
    </row>
    <row r="2115" s="341" customFormat="1" ht="31.2" spans="1:12">
      <c r="A2115" s="43" t="s">
        <v>5464</v>
      </c>
      <c r="B2115" s="43" t="s">
        <v>5465</v>
      </c>
      <c r="C2115" s="69" t="s">
        <v>5466</v>
      </c>
      <c r="D2115" s="68" t="s">
        <v>5467</v>
      </c>
      <c r="E2115" s="69" t="s">
        <v>16</v>
      </c>
      <c r="F2115" s="68" t="s">
        <v>3070</v>
      </c>
      <c r="G2115" s="69" t="s">
        <v>16</v>
      </c>
      <c r="H2115" s="426">
        <v>200</v>
      </c>
      <c r="I2115" s="426">
        <v>160</v>
      </c>
      <c r="J2115" s="426">
        <v>140</v>
      </c>
      <c r="K2115" s="424" t="s">
        <v>77</v>
      </c>
      <c r="L2115" s="85"/>
    </row>
    <row r="2116" s="341" customFormat="1" ht="63.6" spans="1:12">
      <c r="A2116" s="43" t="s">
        <v>5468</v>
      </c>
      <c r="B2116" s="43" t="s">
        <v>5469</v>
      </c>
      <c r="C2116" s="69" t="s">
        <v>5470</v>
      </c>
      <c r="D2116" s="68" t="s">
        <v>3366</v>
      </c>
      <c r="E2116" s="69" t="s">
        <v>16</v>
      </c>
      <c r="F2116" s="68" t="s">
        <v>3070</v>
      </c>
      <c r="G2116" s="69" t="s">
        <v>16</v>
      </c>
      <c r="H2116" s="426">
        <v>1500</v>
      </c>
      <c r="I2116" s="426">
        <v>1200</v>
      </c>
      <c r="J2116" s="426">
        <v>1050</v>
      </c>
      <c r="K2116" s="424" t="s">
        <v>88</v>
      </c>
      <c r="L2116" s="85"/>
    </row>
    <row r="2117" s="341" customFormat="1" spans="1:12">
      <c r="A2117" s="43" t="s">
        <v>5471</v>
      </c>
      <c r="B2117" s="43" t="s">
        <v>5472</v>
      </c>
      <c r="C2117" s="69" t="s">
        <v>16</v>
      </c>
      <c r="D2117" s="68" t="s">
        <v>16</v>
      </c>
      <c r="E2117" s="69" t="s">
        <v>16</v>
      </c>
      <c r="F2117" s="68"/>
      <c r="G2117" s="69" t="s">
        <v>16</v>
      </c>
      <c r="H2117" s="426" t="s">
        <v>16</v>
      </c>
      <c r="I2117" s="426" t="s">
        <v>16</v>
      </c>
      <c r="J2117" s="426" t="s">
        <v>16</v>
      </c>
      <c r="K2117" s="424"/>
      <c r="L2117" s="85"/>
    </row>
    <row r="2118" s="341" customFormat="1" spans="1:12">
      <c r="A2118" s="43" t="s">
        <v>5473</v>
      </c>
      <c r="B2118" s="43" t="s">
        <v>5474</v>
      </c>
      <c r="C2118" s="69" t="s">
        <v>16</v>
      </c>
      <c r="D2118" s="68" t="s">
        <v>16</v>
      </c>
      <c r="E2118" s="69" t="s">
        <v>16</v>
      </c>
      <c r="F2118" s="68"/>
      <c r="G2118" s="69" t="s">
        <v>16</v>
      </c>
      <c r="H2118" s="426" t="s">
        <v>16</v>
      </c>
      <c r="I2118" s="426" t="s">
        <v>16</v>
      </c>
      <c r="J2118" s="426" t="s">
        <v>16</v>
      </c>
      <c r="K2118" s="424"/>
      <c r="L2118" s="85"/>
    </row>
    <row r="2119" s="341" customFormat="1" spans="1:12">
      <c r="A2119" s="43" t="s">
        <v>5475</v>
      </c>
      <c r="B2119" s="43" t="s">
        <v>5476</v>
      </c>
      <c r="C2119" s="69" t="s">
        <v>16</v>
      </c>
      <c r="D2119" s="68" t="s">
        <v>16</v>
      </c>
      <c r="E2119" s="69" t="s">
        <v>16</v>
      </c>
      <c r="F2119" s="68"/>
      <c r="G2119" s="69" t="s">
        <v>16</v>
      </c>
      <c r="H2119" s="426" t="s">
        <v>16</v>
      </c>
      <c r="I2119" s="426" t="s">
        <v>16</v>
      </c>
      <c r="J2119" s="426" t="s">
        <v>16</v>
      </c>
      <c r="K2119" s="424"/>
      <c r="L2119" s="85"/>
    </row>
    <row r="2120" s="341" customFormat="1" spans="1:12">
      <c r="A2120" s="43" t="s">
        <v>5477</v>
      </c>
      <c r="B2120" s="43" t="s">
        <v>5478</v>
      </c>
      <c r="C2120" s="69" t="s">
        <v>16</v>
      </c>
      <c r="D2120" s="68" t="s">
        <v>16</v>
      </c>
      <c r="E2120" s="69" t="s">
        <v>16</v>
      </c>
      <c r="F2120" s="68"/>
      <c r="G2120" s="69" t="s">
        <v>16</v>
      </c>
      <c r="H2120" s="426" t="s">
        <v>16</v>
      </c>
      <c r="I2120" s="426" t="s">
        <v>16</v>
      </c>
      <c r="J2120" s="426" t="s">
        <v>16</v>
      </c>
      <c r="K2120" s="424"/>
      <c r="L2120" s="85"/>
    </row>
    <row r="2121" s="341" customFormat="1" ht="49.2" spans="1:12">
      <c r="A2121" s="43" t="s">
        <v>5479</v>
      </c>
      <c r="B2121" s="43" t="s">
        <v>5480</v>
      </c>
      <c r="C2121" s="69" t="s">
        <v>5481</v>
      </c>
      <c r="D2121" s="68" t="s">
        <v>5482</v>
      </c>
      <c r="E2121" s="69" t="s">
        <v>5483</v>
      </c>
      <c r="F2121" s="68" t="s">
        <v>5484</v>
      </c>
      <c r="G2121" s="69" t="s">
        <v>16</v>
      </c>
      <c r="H2121" s="426">
        <v>1800</v>
      </c>
      <c r="I2121" s="426">
        <v>1440</v>
      </c>
      <c r="J2121" s="426">
        <v>1260</v>
      </c>
      <c r="K2121" s="424" t="s">
        <v>88</v>
      </c>
      <c r="L2121" s="85"/>
    </row>
    <row r="2122" s="341" customFormat="1" spans="1:12">
      <c r="A2122" s="43" t="s">
        <v>5485</v>
      </c>
      <c r="B2122" s="43" t="s">
        <v>5486</v>
      </c>
      <c r="C2122" s="69" t="s">
        <v>16</v>
      </c>
      <c r="D2122" s="68" t="s">
        <v>16</v>
      </c>
      <c r="E2122" s="69" t="s">
        <v>16</v>
      </c>
      <c r="F2122" s="68"/>
      <c r="G2122" s="69" t="s">
        <v>16</v>
      </c>
      <c r="H2122" s="426" t="s">
        <v>16</v>
      </c>
      <c r="I2122" s="426" t="s">
        <v>16</v>
      </c>
      <c r="J2122" s="426" t="s">
        <v>16</v>
      </c>
      <c r="K2122" s="424"/>
      <c r="L2122" s="85"/>
    </row>
    <row r="2123" s="341" customFormat="1" spans="1:12">
      <c r="A2123" s="43" t="s">
        <v>5487</v>
      </c>
      <c r="B2123" s="43" t="s">
        <v>5488</v>
      </c>
      <c r="C2123" s="69" t="s">
        <v>16</v>
      </c>
      <c r="D2123" s="68" t="s">
        <v>16</v>
      </c>
      <c r="E2123" s="69" t="s">
        <v>16</v>
      </c>
      <c r="F2123" s="68"/>
      <c r="G2123" s="69" t="s">
        <v>16</v>
      </c>
      <c r="H2123" s="426" t="s">
        <v>16</v>
      </c>
      <c r="I2123" s="426" t="s">
        <v>16</v>
      </c>
      <c r="J2123" s="426" t="s">
        <v>16</v>
      </c>
      <c r="K2123" s="424"/>
      <c r="L2123" s="85"/>
    </row>
    <row r="2124" s="341" customFormat="1" spans="1:12">
      <c r="A2124" s="43" t="s">
        <v>5489</v>
      </c>
      <c r="B2124" s="43" t="s">
        <v>5490</v>
      </c>
      <c r="C2124" s="69" t="s">
        <v>16</v>
      </c>
      <c r="D2124" s="68" t="s">
        <v>16</v>
      </c>
      <c r="E2124" s="69" t="s">
        <v>16</v>
      </c>
      <c r="F2124" s="68"/>
      <c r="G2124" s="69" t="s">
        <v>16</v>
      </c>
      <c r="H2124" s="426" t="s">
        <v>16</v>
      </c>
      <c r="I2124" s="426" t="s">
        <v>16</v>
      </c>
      <c r="J2124" s="426" t="s">
        <v>16</v>
      </c>
      <c r="K2124" s="424"/>
      <c r="L2124" s="85"/>
    </row>
    <row r="2125" s="341" customFormat="1" spans="1:12">
      <c r="A2125" s="43" t="s">
        <v>5491</v>
      </c>
      <c r="B2125" s="43" t="s">
        <v>5492</v>
      </c>
      <c r="C2125" s="69" t="s">
        <v>16</v>
      </c>
      <c r="D2125" s="68" t="s">
        <v>16</v>
      </c>
      <c r="E2125" s="69" t="s">
        <v>16</v>
      </c>
      <c r="F2125" s="68"/>
      <c r="G2125" s="69" t="s">
        <v>16</v>
      </c>
      <c r="H2125" s="426" t="s">
        <v>16</v>
      </c>
      <c r="I2125" s="426" t="s">
        <v>16</v>
      </c>
      <c r="J2125" s="426" t="s">
        <v>16</v>
      </c>
      <c r="K2125" s="424"/>
      <c r="L2125" s="85"/>
    </row>
    <row r="2126" s="341" customFormat="1" spans="1:12">
      <c r="A2126" s="43" t="s">
        <v>5493</v>
      </c>
      <c r="B2126" s="43" t="s">
        <v>5494</v>
      </c>
      <c r="C2126" s="69" t="s">
        <v>16</v>
      </c>
      <c r="D2126" s="68" t="s">
        <v>16</v>
      </c>
      <c r="E2126" s="69" t="s">
        <v>16</v>
      </c>
      <c r="F2126" s="68"/>
      <c r="G2126" s="69" t="s">
        <v>16</v>
      </c>
      <c r="H2126" s="426" t="s">
        <v>16</v>
      </c>
      <c r="I2126" s="426" t="s">
        <v>16</v>
      </c>
      <c r="J2126" s="426" t="s">
        <v>16</v>
      </c>
      <c r="K2126" s="424"/>
      <c r="L2126" s="85"/>
    </row>
    <row r="2127" s="341" customFormat="1" spans="1:12">
      <c r="A2127" s="43" t="s">
        <v>5495</v>
      </c>
      <c r="B2127" s="43" t="s">
        <v>5496</v>
      </c>
      <c r="C2127" s="69" t="s">
        <v>16</v>
      </c>
      <c r="D2127" s="68" t="s">
        <v>16</v>
      </c>
      <c r="E2127" s="69" t="s">
        <v>16</v>
      </c>
      <c r="F2127" s="68"/>
      <c r="G2127" s="69" t="s">
        <v>16</v>
      </c>
      <c r="H2127" s="426" t="s">
        <v>16</v>
      </c>
      <c r="I2127" s="426" t="s">
        <v>16</v>
      </c>
      <c r="J2127" s="426" t="s">
        <v>16</v>
      </c>
      <c r="K2127" s="424"/>
      <c r="L2127" s="85"/>
    </row>
    <row r="2128" s="341" customFormat="1" spans="1:12">
      <c r="A2128" s="43" t="s">
        <v>5497</v>
      </c>
      <c r="B2128" s="43" t="s">
        <v>5498</v>
      </c>
      <c r="C2128" s="69" t="s">
        <v>16</v>
      </c>
      <c r="D2128" s="68" t="s">
        <v>16</v>
      </c>
      <c r="E2128" s="69" t="s">
        <v>16</v>
      </c>
      <c r="F2128" s="68"/>
      <c r="G2128" s="69" t="s">
        <v>16</v>
      </c>
      <c r="H2128" s="426" t="s">
        <v>16</v>
      </c>
      <c r="I2128" s="426" t="s">
        <v>16</v>
      </c>
      <c r="J2128" s="426" t="s">
        <v>16</v>
      </c>
      <c r="K2128" s="424"/>
      <c r="L2128" s="85"/>
    </row>
    <row r="2129" s="341" customFormat="1" spans="1:12">
      <c r="A2129" s="43" t="s">
        <v>5499</v>
      </c>
      <c r="B2129" s="43" t="s">
        <v>5500</v>
      </c>
      <c r="C2129" s="69" t="s">
        <v>16</v>
      </c>
      <c r="D2129" s="68" t="s">
        <v>16</v>
      </c>
      <c r="E2129" s="69" t="s">
        <v>16</v>
      </c>
      <c r="F2129" s="68"/>
      <c r="G2129" s="69" t="s">
        <v>16</v>
      </c>
      <c r="H2129" s="426" t="s">
        <v>16</v>
      </c>
      <c r="I2129" s="426" t="s">
        <v>16</v>
      </c>
      <c r="J2129" s="426" t="s">
        <v>16</v>
      </c>
      <c r="K2129" s="424"/>
      <c r="L2129" s="85"/>
    </row>
    <row r="2130" s="341" customFormat="1" ht="49.2" spans="1:12">
      <c r="A2130" s="43" t="s">
        <v>5501</v>
      </c>
      <c r="B2130" s="43" t="s">
        <v>5502</v>
      </c>
      <c r="C2130" s="69" t="s">
        <v>5503</v>
      </c>
      <c r="D2130" s="68" t="s">
        <v>16</v>
      </c>
      <c r="E2130" s="69" t="s">
        <v>4250</v>
      </c>
      <c r="F2130" s="68" t="s">
        <v>3108</v>
      </c>
      <c r="G2130" s="69" t="s">
        <v>5366</v>
      </c>
      <c r="H2130" s="426">
        <v>1000</v>
      </c>
      <c r="I2130" s="426">
        <v>800</v>
      </c>
      <c r="J2130" s="426">
        <v>700</v>
      </c>
      <c r="K2130" s="424" t="s">
        <v>88</v>
      </c>
      <c r="L2130" s="85"/>
    </row>
    <row r="2131" s="341" customFormat="1" spans="1:12">
      <c r="A2131" s="43" t="s">
        <v>5504</v>
      </c>
      <c r="B2131" s="43" t="s">
        <v>5505</v>
      </c>
      <c r="C2131" s="69" t="s">
        <v>16</v>
      </c>
      <c r="D2131" s="68" t="s">
        <v>16</v>
      </c>
      <c r="E2131" s="69" t="s">
        <v>16</v>
      </c>
      <c r="F2131" s="68"/>
      <c r="G2131" s="69" t="s">
        <v>16</v>
      </c>
      <c r="H2131" s="426" t="s">
        <v>16</v>
      </c>
      <c r="I2131" s="426" t="s">
        <v>16</v>
      </c>
      <c r="J2131" s="426" t="s">
        <v>16</v>
      </c>
      <c r="K2131" s="424"/>
      <c r="L2131" s="85"/>
    </row>
    <row r="2132" s="341" customFormat="1" spans="1:12">
      <c r="A2132" s="43" t="s">
        <v>5506</v>
      </c>
      <c r="B2132" s="43" t="s">
        <v>5507</v>
      </c>
      <c r="C2132" s="69" t="s">
        <v>16</v>
      </c>
      <c r="D2132" s="68" t="s">
        <v>16</v>
      </c>
      <c r="E2132" s="69" t="s">
        <v>16</v>
      </c>
      <c r="F2132" s="68"/>
      <c r="G2132" s="69" t="s">
        <v>16</v>
      </c>
      <c r="H2132" s="426" t="s">
        <v>16</v>
      </c>
      <c r="I2132" s="426" t="s">
        <v>16</v>
      </c>
      <c r="J2132" s="426" t="s">
        <v>16</v>
      </c>
      <c r="K2132" s="424"/>
      <c r="L2132" s="85"/>
    </row>
    <row r="2133" s="341" customFormat="1" spans="1:12">
      <c r="A2133" s="43" t="s">
        <v>5508</v>
      </c>
      <c r="B2133" s="43" t="s">
        <v>5509</v>
      </c>
      <c r="C2133" s="69" t="s">
        <v>16</v>
      </c>
      <c r="D2133" s="68" t="s">
        <v>16</v>
      </c>
      <c r="E2133" s="69" t="s">
        <v>16</v>
      </c>
      <c r="F2133" s="68"/>
      <c r="G2133" s="69" t="s">
        <v>16</v>
      </c>
      <c r="H2133" s="426" t="s">
        <v>16</v>
      </c>
      <c r="I2133" s="426" t="s">
        <v>16</v>
      </c>
      <c r="J2133" s="426" t="s">
        <v>16</v>
      </c>
      <c r="K2133" s="424"/>
      <c r="L2133" s="85"/>
    </row>
    <row r="2134" s="341" customFormat="1" spans="1:12">
      <c r="A2134" s="43" t="s">
        <v>5510</v>
      </c>
      <c r="B2134" s="43" t="s">
        <v>5511</v>
      </c>
      <c r="C2134" s="69" t="s">
        <v>16</v>
      </c>
      <c r="D2134" s="68" t="s">
        <v>16</v>
      </c>
      <c r="E2134" s="69" t="s">
        <v>16</v>
      </c>
      <c r="F2134" s="68"/>
      <c r="G2134" s="69" t="s">
        <v>16</v>
      </c>
      <c r="H2134" s="426" t="s">
        <v>16</v>
      </c>
      <c r="I2134" s="426" t="s">
        <v>16</v>
      </c>
      <c r="J2134" s="426" t="s">
        <v>16</v>
      </c>
      <c r="K2134" s="424"/>
      <c r="L2134" s="85"/>
    </row>
    <row r="2135" s="341" customFormat="1" spans="1:12">
      <c r="A2135" s="43" t="s">
        <v>5512</v>
      </c>
      <c r="B2135" s="43" t="s">
        <v>5513</v>
      </c>
      <c r="C2135" s="69" t="s">
        <v>16</v>
      </c>
      <c r="D2135" s="68" t="s">
        <v>16</v>
      </c>
      <c r="E2135" s="69" t="s">
        <v>16</v>
      </c>
      <c r="F2135" s="68"/>
      <c r="G2135" s="69" t="s">
        <v>16</v>
      </c>
      <c r="H2135" s="426" t="s">
        <v>16</v>
      </c>
      <c r="I2135" s="426" t="s">
        <v>16</v>
      </c>
      <c r="J2135" s="426" t="s">
        <v>16</v>
      </c>
      <c r="K2135" s="424"/>
      <c r="L2135" s="85"/>
    </row>
    <row r="2136" s="341" customFormat="1" spans="1:12">
      <c r="A2136" s="43" t="s">
        <v>5514</v>
      </c>
      <c r="B2136" s="43" t="s">
        <v>5515</v>
      </c>
      <c r="C2136" s="69" t="s">
        <v>16</v>
      </c>
      <c r="D2136" s="68" t="s">
        <v>16</v>
      </c>
      <c r="E2136" s="69" t="s">
        <v>16</v>
      </c>
      <c r="F2136" s="68"/>
      <c r="G2136" s="69" t="s">
        <v>16</v>
      </c>
      <c r="H2136" s="426" t="s">
        <v>16</v>
      </c>
      <c r="I2136" s="426" t="s">
        <v>16</v>
      </c>
      <c r="J2136" s="426" t="s">
        <v>16</v>
      </c>
      <c r="K2136" s="424"/>
      <c r="L2136" s="85"/>
    </row>
    <row r="2137" s="341" customFormat="1" ht="31.2" spans="1:12">
      <c r="A2137" s="43" t="s">
        <v>5516</v>
      </c>
      <c r="B2137" s="43" t="s">
        <v>5517</v>
      </c>
      <c r="C2137" s="69" t="s">
        <v>5518</v>
      </c>
      <c r="D2137" s="68" t="s">
        <v>3258</v>
      </c>
      <c r="E2137" s="69" t="s">
        <v>3218</v>
      </c>
      <c r="F2137" s="68" t="s">
        <v>34</v>
      </c>
      <c r="G2137" s="69" t="s">
        <v>16</v>
      </c>
      <c r="H2137" s="426">
        <v>200</v>
      </c>
      <c r="I2137" s="426">
        <v>160</v>
      </c>
      <c r="J2137" s="426">
        <v>140</v>
      </c>
      <c r="K2137" s="424" t="s">
        <v>77</v>
      </c>
      <c r="L2137" s="85"/>
    </row>
    <row r="2138" s="341" customFormat="1" spans="1:12">
      <c r="A2138" s="43" t="s">
        <v>5519</v>
      </c>
      <c r="B2138" s="43" t="s">
        <v>5520</v>
      </c>
      <c r="C2138" s="69" t="s">
        <v>5521</v>
      </c>
      <c r="D2138" s="68" t="s">
        <v>4592</v>
      </c>
      <c r="E2138" s="69" t="s">
        <v>5522</v>
      </c>
      <c r="F2138" s="68" t="s">
        <v>34</v>
      </c>
      <c r="G2138" s="69" t="s">
        <v>16</v>
      </c>
      <c r="H2138" s="426">
        <v>50</v>
      </c>
      <c r="I2138" s="426">
        <v>40</v>
      </c>
      <c r="J2138" s="426">
        <v>35</v>
      </c>
      <c r="K2138" s="424" t="s">
        <v>77</v>
      </c>
      <c r="L2138" s="85"/>
    </row>
    <row r="2139" s="341" customFormat="1" spans="1:12">
      <c r="A2139" s="43" t="s">
        <v>5523</v>
      </c>
      <c r="B2139" s="43" t="s">
        <v>5524</v>
      </c>
      <c r="C2139" s="69" t="s">
        <v>16</v>
      </c>
      <c r="D2139" s="68" t="s">
        <v>16</v>
      </c>
      <c r="E2139" s="69" t="s">
        <v>16</v>
      </c>
      <c r="F2139" s="68"/>
      <c r="G2139" s="69" t="s">
        <v>16</v>
      </c>
      <c r="H2139" s="426" t="s">
        <v>16</v>
      </c>
      <c r="I2139" s="426" t="s">
        <v>16</v>
      </c>
      <c r="J2139" s="426" t="s">
        <v>16</v>
      </c>
      <c r="K2139" s="424"/>
      <c r="L2139" s="85"/>
    </row>
    <row r="2140" s="341" customFormat="1" spans="1:12">
      <c r="A2140" s="43" t="s">
        <v>5525</v>
      </c>
      <c r="B2140" s="43" t="s">
        <v>5526</v>
      </c>
      <c r="C2140" s="69" t="s">
        <v>16</v>
      </c>
      <c r="D2140" s="68" t="s">
        <v>16</v>
      </c>
      <c r="E2140" s="69" t="s">
        <v>16</v>
      </c>
      <c r="F2140" s="68"/>
      <c r="G2140" s="69" t="s">
        <v>16</v>
      </c>
      <c r="H2140" s="426" t="s">
        <v>16</v>
      </c>
      <c r="I2140" s="426" t="s">
        <v>16</v>
      </c>
      <c r="J2140" s="426" t="s">
        <v>16</v>
      </c>
      <c r="K2140" s="424"/>
      <c r="L2140" s="85"/>
    </row>
    <row r="2141" s="341" customFormat="1" ht="31.2" spans="1:12">
      <c r="A2141" s="43" t="s">
        <v>5527</v>
      </c>
      <c r="B2141" s="43" t="s">
        <v>5528</v>
      </c>
      <c r="C2141" s="69" t="s">
        <v>16</v>
      </c>
      <c r="D2141" s="68" t="s">
        <v>16</v>
      </c>
      <c r="E2141" s="69" t="s">
        <v>16</v>
      </c>
      <c r="F2141" s="68"/>
      <c r="G2141" s="69" t="s">
        <v>16</v>
      </c>
      <c r="H2141" s="426" t="s">
        <v>16</v>
      </c>
      <c r="I2141" s="426" t="s">
        <v>16</v>
      </c>
      <c r="J2141" s="426" t="s">
        <v>16</v>
      </c>
      <c r="K2141" s="424"/>
      <c r="L2141" s="85"/>
    </row>
    <row r="2142" s="341" customFormat="1" spans="1:12">
      <c r="A2142" s="43" t="s">
        <v>5529</v>
      </c>
      <c r="B2142" s="43" t="s">
        <v>5530</v>
      </c>
      <c r="C2142" s="69" t="s">
        <v>16</v>
      </c>
      <c r="D2142" s="68" t="s">
        <v>16</v>
      </c>
      <c r="E2142" s="69" t="s">
        <v>16</v>
      </c>
      <c r="F2142" s="68"/>
      <c r="G2142" s="69" t="s">
        <v>16</v>
      </c>
      <c r="H2142" s="426" t="s">
        <v>16</v>
      </c>
      <c r="I2142" s="426" t="s">
        <v>16</v>
      </c>
      <c r="J2142" s="426" t="s">
        <v>16</v>
      </c>
      <c r="K2142" s="424"/>
      <c r="L2142" s="85"/>
    </row>
    <row r="2143" s="341" customFormat="1" spans="1:12">
      <c r="A2143" s="43" t="s">
        <v>5531</v>
      </c>
      <c r="B2143" s="43" t="s">
        <v>5532</v>
      </c>
      <c r="C2143" s="69" t="s">
        <v>16</v>
      </c>
      <c r="D2143" s="68" t="s">
        <v>16</v>
      </c>
      <c r="E2143" s="69" t="s">
        <v>16</v>
      </c>
      <c r="F2143" s="68"/>
      <c r="G2143" s="69" t="s">
        <v>16</v>
      </c>
      <c r="H2143" s="426" t="s">
        <v>16</v>
      </c>
      <c r="I2143" s="426" t="s">
        <v>16</v>
      </c>
      <c r="J2143" s="426" t="s">
        <v>16</v>
      </c>
      <c r="K2143" s="424"/>
      <c r="L2143" s="85"/>
    </row>
    <row r="2144" s="341" customFormat="1" spans="1:12">
      <c r="A2144" s="43" t="s">
        <v>5533</v>
      </c>
      <c r="B2144" s="43" t="s">
        <v>5534</v>
      </c>
      <c r="C2144" s="69" t="s">
        <v>16</v>
      </c>
      <c r="D2144" s="68" t="s">
        <v>16</v>
      </c>
      <c r="E2144" s="69" t="s">
        <v>16</v>
      </c>
      <c r="F2144" s="68"/>
      <c r="G2144" s="69" t="s">
        <v>16</v>
      </c>
      <c r="H2144" s="426" t="s">
        <v>16</v>
      </c>
      <c r="I2144" s="426" t="s">
        <v>16</v>
      </c>
      <c r="J2144" s="426" t="s">
        <v>16</v>
      </c>
      <c r="K2144" s="424"/>
      <c r="L2144" s="85"/>
    </row>
    <row r="2145" s="341" customFormat="1" spans="1:12">
      <c r="A2145" s="43" t="s">
        <v>5535</v>
      </c>
      <c r="B2145" s="43" t="s">
        <v>5536</v>
      </c>
      <c r="C2145" s="69" t="s">
        <v>16</v>
      </c>
      <c r="D2145" s="68" t="s">
        <v>16</v>
      </c>
      <c r="E2145" s="69" t="s">
        <v>16</v>
      </c>
      <c r="F2145" s="68"/>
      <c r="G2145" s="69" t="s">
        <v>16</v>
      </c>
      <c r="H2145" s="426" t="s">
        <v>16</v>
      </c>
      <c r="I2145" s="426" t="s">
        <v>16</v>
      </c>
      <c r="J2145" s="426" t="s">
        <v>16</v>
      </c>
      <c r="K2145" s="424"/>
      <c r="L2145" s="85"/>
    </row>
    <row r="2146" s="341" customFormat="1" ht="31.2" spans="1:12">
      <c r="A2146" s="43" t="s">
        <v>5537</v>
      </c>
      <c r="B2146" s="43" t="s">
        <v>5538</v>
      </c>
      <c r="C2146" s="69" t="s">
        <v>16</v>
      </c>
      <c r="D2146" s="68" t="s">
        <v>16</v>
      </c>
      <c r="E2146" s="69" t="s">
        <v>16</v>
      </c>
      <c r="F2146" s="68"/>
      <c r="G2146" s="69" t="s">
        <v>16</v>
      </c>
      <c r="H2146" s="426" t="s">
        <v>16</v>
      </c>
      <c r="I2146" s="426" t="s">
        <v>16</v>
      </c>
      <c r="J2146" s="426" t="s">
        <v>16</v>
      </c>
      <c r="K2146" s="424"/>
      <c r="L2146" s="85"/>
    </row>
    <row r="2147" s="341" customFormat="1" ht="64.8" spans="1:12">
      <c r="A2147" s="43" t="s">
        <v>5539</v>
      </c>
      <c r="B2147" s="43" t="s">
        <v>5540</v>
      </c>
      <c r="C2147" s="69" t="s">
        <v>5541</v>
      </c>
      <c r="D2147" s="68" t="s">
        <v>3421</v>
      </c>
      <c r="E2147" s="69" t="s">
        <v>4645</v>
      </c>
      <c r="F2147" s="68" t="s">
        <v>3070</v>
      </c>
      <c r="G2147" s="69" t="s">
        <v>16</v>
      </c>
      <c r="H2147" s="426">
        <v>1160</v>
      </c>
      <c r="I2147" s="426">
        <v>930</v>
      </c>
      <c r="J2147" s="426">
        <v>810</v>
      </c>
      <c r="K2147" s="424" t="s">
        <v>88</v>
      </c>
      <c r="L2147" s="85"/>
    </row>
    <row r="2148" s="341" customFormat="1" spans="1:12">
      <c r="A2148" s="43" t="s">
        <v>5542</v>
      </c>
      <c r="B2148" s="43" t="s">
        <v>5543</v>
      </c>
      <c r="C2148" s="69" t="s">
        <v>16</v>
      </c>
      <c r="D2148" s="68" t="s">
        <v>16</v>
      </c>
      <c r="E2148" s="69" t="s">
        <v>16</v>
      </c>
      <c r="F2148" s="68"/>
      <c r="G2148" s="69" t="s">
        <v>16</v>
      </c>
      <c r="H2148" s="426" t="s">
        <v>16</v>
      </c>
      <c r="I2148" s="426" t="s">
        <v>16</v>
      </c>
      <c r="J2148" s="426" t="s">
        <v>16</v>
      </c>
      <c r="K2148" s="424"/>
      <c r="L2148" s="85"/>
    </row>
    <row r="2149" s="341" customFormat="1" spans="1:12">
      <c r="A2149" s="43" t="s">
        <v>5544</v>
      </c>
      <c r="B2149" s="43" t="s">
        <v>5545</v>
      </c>
      <c r="C2149" s="69" t="s">
        <v>16</v>
      </c>
      <c r="D2149" s="68" t="s">
        <v>16</v>
      </c>
      <c r="E2149" s="69" t="s">
        <v>16</v>
      </c>
      <c r="F2149" s="68"/>
      <c r="G2149" s="69" t="s">
        <v>16</v>
      </c>
      <c r="H2149" s="426" t="s">
        <v>16</v>
      </c>
      <c r="I2149" s="426" t="s">
        <v>16</v>
      </c>
      <c r="J2149" s="426" t="s">
        <v>16</v>
      </c>
      <c r="K2149" s="424"/>
      <c r="L2149" s="85"/>
    </row>
    <row r="2150" s="341" customFormat="1" spans="1:12">
      <c r="A2150" s="43" t="s">
        <v>5546</v>
      </c>
      <c r="B2150" s="43" t="s">
        <v>5547</v>
      </c>
      <c r="C2150" s="69" t="s">
        <v>16</v>
      </c>
      <c r="D2150" s="68" t="s">
        <v>16</v>
      </c>
      <c r="E2150" s="69" t="s">
        <v>16</v>
      </c>
      <c r="F2150" s="68"/>
      <c r="G2150" s="69" t="s">
        <v>16</v>
      </c>
      <c r="H2150" s="426" t="s">
        <v>16</v>
      </c>
      <c r="I2150" s="426" t="s">
        <v>16</v>
      </c>
      <c r="J2150" s="426" t="s">
        <v>16</v>
      </c>
      <c r="K2150" s="424"/>
      <c r="L2150" s="85"/>
    </row>
    <row r="2151" s="341" customFormat="1" spans="1:12">
      <c r="A2151" s="43" t="s">
        <v>5548</v>
      </c>
      <c r="B2151" s="43" t="s">
        <v>5549</v>
      </c>
      <c r="C2151" s="69" t="s">
        <v>16</v>
      </c>
      <c r="D2151" s="68" t="s">
        <v>16</v>
      </c>
      <c r="E2151" s="69" t="s">
        <v>16</v>
      </c>
      <c r="F2151" s="68"/>
      <c r="G2151" s="454" t="s">
        <v>16</v>
      </c>
      <c r="H2151" s="426" t="s">
        <v>16</v>
      </c>
      <c r="I2151" s="426" t="s">
        <v>16</v>
      </c>
      <c r="J2151" s="426" t="s">
        <v>16</v>
      </c>
      <c r="K2151" s="424"/>
      <c r="L2151" s="85"/>
    </row>
    <row r="2152" s="341" customFormat="1" spans="1:12">
      <c r="A2152" s="43" t="s">
        <v>5550</v>
      </c>
      <c r="B2152" s="43" t="s">
        <v>5551</v>
      </c>
      <c r="C2152" s="69" t="s">
        <v>16</v>
      </c>
      <c r="D2152" s="68" t="s">
        <v>16</v>
      </c>
      <c r="E2152" s="69" t="s">
        <v>16</v>
      </c>
      <c r="F2152" s="68"/>
      <c r="G2152" s="69" t="s">
        <v>16</v>
      </c>
      <c r="H2152" s="426" t="s">
        <v>16</v>
      </c>
      <c r="I2152" s="426" t="s">
        <v>16</v>
      </c>
      <c r="J2152" s="426" t="s">
        <v>16</v>
      </c>
      <c r="K2152" s="424"/>
      <c r="L2152" s="85"/>
    </row>
    <row r="2153" s="341" customFormat="1" spans="1:12">
      <c r="A2153" s="43" t="s">
        <v>5552</v>
      </c>
      <c r="B2153" s="43" t="s">
        <v>5553</v>
      </c>
      <c r="C2153" s="69" t="s">
        <v>16</v>
      </c>
      <c r="D2153" s="68" t="s">
        <v>16</v>
      </c>
      <c r="E2153" s="69" t="s">
        <v>16</v>
      </c>
      <c r="F2153" s="68"/>
      <c r="G2153" s="69" t="s">
        <v>16</v>
      </c>
      <c r="H2153" s="426" t="s">
        <v>16</v>
      </c>
      <c r="I2153" s="426" t="s">
        <v>16</v>
      </c>
      <c r="J2153" s="426" t="s">
        <v>16</v>
      </c>
      <c r="K2153" s="424"/>
      <c r="L2153" s="85"/>
    </row>
    <row r="2154" s="341" customFormat="1" spans="1:12">
      <c r="A2154" s="43" t="s">
        <v>5554</v>
      </c>
      <c r="B2154" s="43" t="s">
        <v>5555</v>
      </c>
      <c r="C2154" s="69" t="s">
        <v>16</v>
      </c>
      <c r="D2154" s="68" t="s">
        <v>16</v>
      </c>
      <c r="E2154" s="69" t="s">
        <v>16</v>
      </c>
      <c r="F2154" s="68"/>
      <c r="G2154" s="69" t="s">
        <v>16</v>
      </c>
      <c r="H2154" s="426" t="s">
        <v>16</v>
      </c>
      <c r="I2154" s="426" t="s">
        <v>16</v>
      </c>
      <c r="J2154" s="426" t="s">
        <v>16</v>
      </c>
      <c r="K2154" s="424"/>
      <c r="L2154" s="85"/>
    </row>
    <row r="2155" s="341" customFormat="1" spans="1:12">
      <c r="A2155" s="43" t="s">
        <v>5556</v>
      </c>
      <c r="B2155" s="43" t="s">
        <v>5557</v>
      </c>
      <c r="C2155" s="69" t="s">
        <v>16</v>
      </c>
      <c r="D2155" s="68" t="s">
        <v>16</v>
      </c>
      <c r="E2155" s="69" t="s">
        <v>16</v>
      </c>
      <c r="F2155" s="68"/>
      <c r="G2155" s="69" t="s">
        <v>16</v>
      </c>
      <c r="H2155" s="426" t="s">
        <v>16</v>
      </c>
      <c r="I2155" s="426" t="s">
        <v>16</v>
      </c>
      <c r="J2155" s="426" t="s">
        <v>16</v>
      </c>
      <c r="K2155" s="424"/>
      <c r="L2155" s="85"/>
    </row>
    <row r="2156" s="341" customFormat="1" spans="1:12">
      <c r="A2156" s="43" t="s">
        <v>5558</v>
      </c>
      <c r="B2156" s="43" t="s">
        <v>5559</v>
      </c>
      <c r="C2156" s="69" t="s">
        <v>16</v>
      </c>
      <c r="D2156" s="68" t="s">
        <v>16</v>
      </c>
      <c r="E2156" s="69" t="s">
        <v>16</v>
      </c>
      <c r="F2156" s="68"/>
      <c r="G2156" s="69" t="s">
        <v>16</v>
      </c>
      <c r="H2156" s="426" t="s">
        <v>16</v>
      </c>
      <c r="I2156" s="426" t="s">
        <v>16</v>
      </c>
      <c r="J2156" s="426" t="s">
        <v>16</v>
      </c>
      <c r="K2156" s="424"/>
      <c r="L2156" s="85"/>
    </row>
    <row r="2157" s="341" customFormat="1" spans="1:12">
      <c r="A2157" s="43" t="s">
        <v>5560</v>
      </c>
      <c r="B2157" s="43" t="s">
        <v>5561</v>
      </c>
      <c r="C2157" s="69" t="s">
        <v>16</v>
      </c>
      <c r="D2157" s="68" t="s">
        <v>16</v>
      </c>
      <c r="E2157" s="69" t="s">
        <v>16</v>
      </c>
      <c r="F2157" s="68"/>
      <c r="G2157" s="69" t="s">
        <v>16</v>
      </c>
      <c r="H2157" s="426" t="s">
        <v>16</v>
      </c>
      <c r="I2157" s="426" t="s">
        <v>16</v>
      </c>
      <c r="J2157" s="426" t="s">
        <v>16</v>
      </c>
      <c r="K2157" s="424"/>
      <c r="L2157" s="85"/>
    </row>
    <row r="2158" s="341" customFormat="1" ht="46.8" spans="1:12">
      <c r="A2158" s="43" t="s">
        <v>5562</v>
      </c>
      <c r="B2158" s="43" t="s">
        <v>5563</v>
      </c>
      <c r="C2158" s="69" t="s">
        <v>5564</v>
      </c>
      <c r="D2158" s="68" t="s">
        <v>5565</v>
      </c>
      <c r="E2158" s="69" t="s">
        <v>16</v>
      </c>
      <c r="F2158" s="68" t="s">
        <v>34</v>
      </c>
      <c r="G2158" s="69" t="s">
        <v>16</v>
      </c>
      <c r="H2158" s="426">
        <v>420</v>
      </c>
      <c r="I2158" s="426">
        <v>340</v>
      </c>
      <c r="J2158" s="426">
        <v>290</v>
      </c>
      <c r="K2158" s="424" t="s">
        <v>88</v>
      </c>
      <c r="L2158" s="85"/>
    </row>
    <row r="2159" s="341" customFormat="1" ht="32.4" spans="1:12">
      <c r="A2159" s="43" t="s">
        <v>5566</v>
      </c>
      <c r="B2159" s="43" t="s">
        <v>5567</v>
      </c>
      <c r="C2159" s="69" t="s">
        <v>5568</v>
      </c>
      <c r="D2159" s="68" t="s">
        <v>4592</v>
      </c>
      <c r="E2159" s="69" t="s">
        <v>16</v>
      </c>
      <c r="F2159" s="68" t="s">
        <v>34</v>
      </c>
      <c r="G2159" s="69" t="s">
        <v>16</v>
      </c>
      <c r="H2159" s="426">
        <v>90</v>
      </c>
      <c r="I2159" s="426">
        <v>70</v>
      </c>
      <c r="J2159" s="426">
        <v>60</v>
      </c>
      <c r="K2159" s="424" t="s">
        <v>77</v>
      </c>
      <c r="L2159" s="85"/>
    </row>
    <row r="2160" s="341" customFormat="1" ht="48" spans="1:12">
      <c r="A2160" s="43" t="s">
        <v>5569</v>
      </c>
      <c r="B2160" s="43" t="s">
        <v>5570</v>
      </c>
      <c r="C2160" s="69" t="s">
        <v>5571</v>
      </c>
      <c r="D2160" s="68" t="s">
        <v>3421</v>
      </c>
      <c r="E2160" s="69" t="s">
        <v>16</v>
      </c>
      <c r="F2160" s="68" t="s">
        <v>3108</v>
      </c>
      <c r="G2160" s="69" t="s">
        <v>16</v>
      </c>
      <c r="H2160" s="426">
        <v>200</v>
      </c>
      <c r="I2160" s="426">
        <v>160</v>
      </c>
      <c r="J2160" s="426">
        <v>140</v>
      </c>
      <c r="K2160" s="424" t="s">
        <v>77</v>
      </c>
      <c r="L2160" s="85"/>
    </row>
    <row r="2161" s="341" customFormat="1" ht="31.2" spans="1:12">
      <c r="A2161" s="43" t="s">
        <v>5572</v>
      </c>
      <c r="B2161" s="43" t="s">
        <v>5573</v>
      </c>
      <c r="C2161" s="69" t="s">
        <v>5574</v>
      </c>
      <c r="D2161" s="68" t="s">
        <v>16</v>
      </c>
      <c r="E2161" s="69" t="s">
        <v>16</v>
      </c>
      <c r="F2161" s="68" t="s">
        <v>34</v>
      </c>
      <c r="G2161" s="69" t="s">
        <v>16</v>
      </c>
      <c r="H2161" s="426">
        <v>70</v>
      </c>
      <c r="I2161" s="426">
        <v>55</v>
      </c>
      <c r="J2161" s="426">
        <v>50</v>
      </c>
      <c r="K2161" s="424" t="s">
        <v>77</v>
      </c>
      <c r="L2161" s="85"/>
    </row>
    <row r="2162" s="341" customFormat="1" ht="31.2" spans="1:12">
      <c r="A2162" s="43" t="s">
        <v>5575</v>
      </c>
      <c r="B2162" s="43" t="s">
        <v>5576</v>
      </c>
      <c r="C2162" s="69" t="s">
        <v>5577</v>
      </c>
      <c r="D2162" s="68" t="s">
        <v>5578</v>
      </c>
      <c r="E2162" s="69" t="s">
        <v>3218</v>
      </c>
      <c r="F2162" s="68" t="s">
        <v>34</v>
      </c>
      <c r="G2162" s="454" t="s">
        <v>16</v>
      </c>
      <c r="H2162" s="426">
        <v>80</v>
      </c>
      <c r="I2162" s="426">
        <v>65</v>
      </c>
      <c r="J2162" s="426">
        <v>55</v>
      </c>
      <c r="K2162" s="424" t="s">
        <v>77</v>
      </c>
      <c r="L2162" s="85"/>
    </row>
    <row r="2163" s="341" customFormat="1" ht="79.2" spans="1:12">
      <c r="A2163" s="43" t="s">
        <v>5579</v>
      </c>
      <c r="B2163" s="43" t="s">
        <v>5580</v>
      </c>
      <c r="C2163" s="69" t="s">
        <v>5581</v>
      </c>
      <c r="D2163" s="68" t="s">
        <v>4592</v>
      </c>
      <c r="E2163" s="69" t="s">
        <v>16</v>
      </c>
      <c r="F2163" s="68" t="s">
        <v>34</v>
      </c>
      <c r="G2163" s="69" t="s">
        <v>16</v>
      </c>
      <c r="H2163" s="426">
        <v>150</v>
      </c>
      <c r="I2163" s="426">
        <v>120</v>
      </c>
      <c r="J2163" s="426">
        <v>105</v>
      </c>
      <c r="K2163" s="424" t="s">
        <v>77</v>
      </c>
      <c r="L2163" s="85"/>
    </row>
    <row r="2164" s="341" customFormat="1" ht="31.2" spans="1:12">
      <c r="A2164" s="43" t="s">
        <v>5582</v>
      </c>
      <c r="B2164" s="43" t="s">
        <v>5583</v>
      </c>
      <c r="C2164" s="69" t="s">
        <v>5584</v>
      </c>
      <c r="D2164" s="68" t="s">
        <v>4592</v>
      </c>
      <c r="E2164" s="69" t="s">
        <v>16</v>
      </c>
      <c r="F2164" s="68" t="s">
        <v>34</v>
      </c>
      <c r="G2164" s="69" t="s">
        <v>16</v>
      </c>
      <c r="H2164" s="426">
        <v>50</v>
      </c>
      <c r="I2164" s="426">
        <v>40</v>
      </c>
      <c r="J2164" s="426">
        <v>35</v>
      </c>
      <c r="K2164" s="424" t="s">
        <v>77</v>
      </c>
      <c r="L2164" s="85"/>
    </row>
    <row r="2165" s="341" customFormat="1" ht="31.2" spans="1:12">
      <c r="A2165" s="43" t="s">
        <v>5585</v>
      </c>
      <c r="B2165" s="43" t="s">
        <v>5586</v>
      </c>
      <c r="C2165" s="69" t="s">
        <v>5587</v>
      </c>
      <c r="D2165" s="68" t="s">
        <v>4592</v>
      </c>
      <c r="E2165" s="69" t="s">
        <v>16</v>
      </c>
      <c r="F2165" s="68" t="s">
        <v>34</v>
      </c>
      <c r="G2165" s="69" t="s">
        <v>16</v>
      </c>
      <c r="H2165" s="426">
        <v>50</v>
      </c>
      <c r="I2165" s="426">
        <v>40</v>
      </c>
      <c r="J2165" s="426">
        <v>35</v>
      </c>
      <c r="K2165" s="424" t="s">
        <v>77</v>
      </c>
      <c r="L2165" s="85"/>
    </row>
    <row r="2166" s="341" customFormat="1" ht="81.6" spans="1:12">
      <c r="A2166" s="43" t="s">
        <v>5588</v>
      </c>
      <c r="B2166" s="43" t="s">
        <v>5589</v>
      </c>
      <c r="C2166" s="69" t="s">
        <v>5590</v>
      </c>
      <c r="D2166" s="68" t="s">
        <v>4592</v>
      </c>
      <c r="E2166" s="69" t="s">
        <v>16</v>
      </c>
      <c r="F2166" s="68" t="s">
        <v>34</v>
      </c>
      <c r="G2166" s="69" t="s">
        <v>16</v>
      </c>
      <c r="H2166" s="426">
        <v>80</v>
      </c>
      <c r="I2166" s="426">
        <v>65</v>
      </c>
      <c r="J2166" s="426">
        <v>55</v>
      </c>
      <c r="K2166" s="424" t="s">
        <v>77</v>
      </c>
      <c r="L2166" s="85"/>
    </row>
    <row r="2167" s="341" customFormat="1" ht="81.6" spans="1:12">
      <c r="A2167" s="43" t="s">
        <v>5591</v>
      </c>
      <c r="B2167" s="43" t="s">
        <v>5592</v>
      </c>
      <c r="C2167" s="69" t="s">
        <v>5593</v>
      </c>
      <c r="D2167" s="68" t="s">
        <v>4592</v>
      </c>
      <c r="E2167" s="69" t="s">
        <v>16</v>
      </c>
      <c r="F2167" s="68" t="s">
        <v>34</v>
      </c>
      <c r="G2167" s="69" t="s">
        <v>16</v>
      </c>
      <c r="H2167" s="426">
        <v>50</v>
      </c>
      <c r="I2167" s="426">
        <v>40</v>
      </c>
      <c r="J2167" s="426">
        <v>35</v>
      </c>
      <c r="K2167" s="424" t="s">
        <v>77</v>
      </c>
      <c r="L2167" s="85"/>
    </row>
    <row r="2168" s="341" customFormat="1" ht="31.2" spans="1:12">
      <c r="A2168" s="43" t="s">
        <v>5594</v>
      </c>
      <c r="B2168" s="43" t="s">
        <v>5595</v>
      </c>
      <c r="C2168" s="69" t="s">
        <v>5596</v>
      </c>
      <c r="D2168" s="68" t="s">
        <v>4592</v>
      </c>
      <c r="E2168" s="69" t="s">
        <v>3218</v>
      </c>
      <c r="F2168" s="68" t="s">
        <v>34</v>
      </c>
      <c r="G2168" s="69" t="s">
        <v>16</v>
      </c>
      <c r="H2168" s="426">
        <v>50</v>
      </c>
      <c r="I2168" s="426">
        <v>40</v>
      </c>
      <c r="J2168" s="426">
        <v>35</v>
      </c>
      <c r="K2168" s="424" t="s">
        <v>77</v>
      </c>
      <c r="L2168" s="85"/>
    </row>
    <row r="2169" s="341" customFormat="1" spans="1:12">
      <c r="A2169" s="43" t="s">
        <v>5597</v>
      </c>
      <c r="B2169" s="43" t="s">
        <v>5598</v>
      </c>
      <c r="C2169" s="69" t="s">
        <v>5599</v>
      </c>
      <c r="D2169" s="68" t="s">
        <v>16</v>
      </c>
      <c r="E2169" s="69" t="s">
        <v>3218</v>
      </c>
      <c r="F2169" s="68" t="s">
        <v>34</v>
      </c>
      <c r="G2169" s="69" t="s">
        <v>147</v>
      </c>
      <c r="H2169" s="426">
        <v>700</v>
      </c>
      <c r="I2169" s="426">
        <v>560</v>
      </c>
      <c r="J2169" s="426">
        <v>490</v>
      </c>
      <c r="K2169" s="424" t="s">
        <v>44</v>
      </c>
      <c r="L2169" s="85"/>
    </row>
    <row r="2170" s="341" customFormat="1" spans="1:12">
      <c r="A2170" s="43" t="s">
        <v>5600</v>
      </c>
      <c r="B2170" s="43" t="s">
        <v>5601</v>
      </c>
      <c r="C2170" s="69" t="s">
        <v>16</v>
      </c>
      <c r="D2170" s="68" t="s">
        <v>16</v>
      </c>
      <c r="E2170" s="69" t="s">
        <v>16</v>
      </c>
      <c r="F2170" s="68"/>
      <c r="G2170" s="69" t="s">
        <v>16</v>
      </c>
      <c r="H2170" s="426" t="s">
        <v>16</v>
      </c>
      <c r="I2170" s="426" t="s">
        <v>16</v>
      </c>
      <c r="J2170" s="426" t="s">
        <v>16</v>
      </c>
      <c r="K2170" s="424"/>
      <c r="L2170" s="85"/>
    </row>
    <row r="2171" s="341" customFormat="1" spans="1:12">
      <c r="A2171" s="43" t="s">
        <v>5602</v>
      </c>
      <c r="B2171" s="43" t="s">
        <v>5603</v>
      </c>
      <c r="C2171" s="69" t="s">
        <v>16</v>
      </c>
      <c r="D2171" s="68" t="s">
        <v>16</v>
      </c>
      <c r="E2171" s="69" t="s">
        <v>16</v>
      </c>
      <c r="F2171" s="68"/>
      <c r="G2171" s="69" t="s">
        <v>16</v>
      </c>
      <c r="H2171" s="426" t="s">
        <v>16</v>
      </c>
      <c r="I2171" s="426" t="s">
        <v>16</v>
      </c>
      <c r="J2171" s="426" t="s">
        <v>16</v>
      </c>
      <c r="K2171" s="424"/>
      <c r="L2171" s="85"/>
    </row>
    <row r="2172" s="341" customFormat="1" ht="48" spans="1:12">
      <c r="A2172" s="43" t="s">
        <v>5604</v>
      </c>
      <c r="B2172" s="43" t="s">
        <v>5605</v>
      </c>
      <c r="C2172" s="69" t="s">
        <v>5606</v>
      </c>
      <c r="D2172" s="68" t="s">
        <v>75</v>
      </c>
      <c r="E2172" s="69" t="s">
        <v>4145</v>
      </c>
      <c r="F2172" s="68" t="s">
        <v>34</v>
      </c>
      <c r="G2172" s="69" t="s">
        <v>16</v>
      </c>
      <c r="H2172" s="426">
        <v>120</v>
      </c>
      <c r="I2172" s="426">
        <v>95</v>
      </c>
      <c r="J2172" s="426">
        <v>85</v>
      </c>
      <c r="K2172" s="424" t="s">
        <v>77</v>
      </c>
      <c r="L2172" s="85"/>
    </row>
    <row r="2173" s="341" customFormat="1" ht="79.2" spans="1:12">
      <c r="A2173" s="43" t="s">
        <v>5607</v>
      </c>
      <c r="B2173" s="43" t="s">
        <v>5608</v>
      </c>
      <c r="C2173" s="69" t="s">
        <v>5609</v>
      </c>
      <c r="D2173" s="68" t="s">
        <v>75</v>
      </c>
      <c r="E2173" s="69" t="s">
        <v>5610</v>
      </c>
      <c r="F2173" s="68" t="s">
        <v>34</v>
      </c>
      <c r="G2173" s="69" t="s">
        <v>16</v>
      </c>
      <c r="H2173" s="426">
        <v>120</v>
      </c>
      <c r="I2173" s="426">
        <v>95</v>
      </c>
      <c r="J2173" s="426">
        <v>85</v>
      </c>
      <c r="K2173" s="424" t="s">
        <v>77</v>
      </c>
      <c r="L2173" s="85"/>
    </row>
    <row r="2174" s="341" customFormat="1" ht="31.2" spans="1:12">
      <c r="A2174" s="43" t="s">
        <v>5611</v>
      </c>
      <c r="B2174" s="43" t="s">
        <v>5612</v>
      </c>
      <c r="C2174" s="69" t="s">
        <v>5613</v>
      </c>
      <c r="D2174" s="68" t="s">
        <v>4523</v>
      </c>
      <c r="E2174" s="69" t="s">
        <v>16</v>
      </c>
      <c r="F2174" s="68" t="s">
        <v>3070</v>
      </c>
      <c r="G2174" s="69" t="s">
        <v>16</v>
      </c>
      <c r="H2174" s="426">
        <v>200</v>
      </c>
      <c r="I2174" s="426">
        <v>160</v>
      </c>
      <c r="J2174" s="426">
        <v>140</v>
      </c>
      <c r="K2174" s="424" t="s">
        <v>77</v>
      </c>
      <c r="L2174" s="85"/>
    </row>
    <row r="2175" s="341" customFormat="1" ht="46.8" spans="1:12">
      <c r="A2175" s="43" t="s">
        <v>5614</v>
      </c>
      <c r="B2175" s="43" t="s">
        <v>5615</v>
      </c>
      <c r="C2175" s="69" t="s">
        <v>5616</v>
      </c>
      <c r="D2175" s="68" t="s">
        <v>3258</v>
      </c>
      <c r="E2175" s="69" t="s">
        <v>4145</v>
      </c>
      <c r="F2175" s="68" t="s">
        <v>34</v>
      </c>
      <c r="G2175" s="69" t="s">
        <v>16</v>
      </c>
      <c r="H2175" s="426">
        <v>300</v>
      </c>
      <c r="I2175" s="426">
        <v>240</v>
      </c>
      <c r="J2175" s="426">
        <v>210</v>
      </c>
      <c r="K2175" s="424" t="s">
        <v>77</v>
      </c>
      <c r="L2175" s="85"/>
    </row>
    <row r="2176" s="341" customFormat="1" ht="31.2" spans="1:12">
      <c r="A2176" s="43" t="s">
        <v>5617</v>
      </c>
      <c r="B2176" s="43" t="s">
        <v>5618</v>
      </c>
      <c r="C2176" s="69" t="s">
        <v>5619</v>
      </c>
      <c r="D2176" s="68" t="s">
        <v>3258</v>
      </c>
      <c r="E2176" s="69" t="s">
        <v>3218</v>
      </c>
      <c r="F2176" s="68" t="s">
        <v>3070</v>
      </c>
      <c r="G2176" s="69" t="s">
        <v>16</v>
      </c>
      <c r="H2176" s="426">
        <v>160</v>
      </c>
      <c r="I2176" s="426">
        <v>130</v>
      </c>
      <c r="J2176" s="426">
        <v>110</v>
      </c>
      <c r="K2176" s="424" t="s">
        <v>77</v>
      </c>
      <c r="L2176" s="85"/>
    </row>
    <row r="2177" s="341" customFormat="1" ht="31.2" spans="1:12">
      <c r="A2177" s="43" t="s">
        <v>5620</v>
      </c>
      <c r="B2177" s="43" t="s">
        <v>5621</v>
      </c>
      <c r="C2177" s="69" t="s">
        <v>5622</v>
      </c>
      <c r="D2177" s="68" t="s">
        <v>3295</v>
      </c>
      <c r="E2177" s="69" t="s">
        <v>3218</v>
      </c>
      <c r="F2177" s="68" t="s">
        <v>3070</v>
      </c>
      <c r="G2177" s="69" t="s">
        <v>16</v>
      </c>
      <c r="H2177" s="426">
        <v>360</v>
      </c>
      <c r="I2177" s="426">
        <v>290</v>
      </c>
      <c r="J2177" s="426">
        <v>250</v>
      </c>
      <c r="K2177" s="424" t="s">
        <v>77</v>
      </c>
      <c r="L2177" s="85"/>
    </row>
    <row r="2178" s="341" customFormat="1" ht="48" spans="1:12">
      <c r="A2178" s="43" t="s">
        <v>5623</v>
      </c>
      <c r="B2178" s="43" t="s">
        <v>5624</v>
      </c>
      <c r="C2178" s="69" t="s">
        <v>5625</v>
      </c>
      <c r="D2178" s="68" t="s">
        <v>3258</v>
      </c>
      <c r="E2178" s="69" t="s">
        <v>3291</v>
      </c>
      <c r="F2178" s="68" t="s">
        <v>3070</v>
      </c>
      <c r="G2178" s="69" t="s">
        <v>16</v>
      </c>
      <c r="H2178" s="426" t="s">
        <v>36</v>
      </c>
      <c r="I2178" s="426" t="s">
        <v>36</v>
      </c>
      <c r="J2178" s="426" t="s">
        <v>36</v>
      </c>
      <c r="K2178" s="424" t="s">
        <v>44</v>
      </c>
      <c r="L2178" s="85"/>
    </row>
    <row r="2179" s="341" customFormat="1" ht="49.2" spans="1:12">
      <c r="A2179" s="43" t="s">
        <v>5626</v>
      </c>
      <c r="B2179" s="43" t="s">
        <v>5627</v>
      </c>
      <c r="C2179" s="69" t="s">
        <v>5628</v>
      </c>
      <c r="D2179" s="68" t="s">
        <v>3295</v>
      </c>
      <c r="E2179" s="69" t="s">
        <v>5629</v>
      </c>
      <c r="F2179" s="68" t="s">
        <v>3070</v>
      </c>
      <c r="G2179" s="69" t="s">
        <v>16</v>
      </c>
      <c r="H2179" s="426" t="s">
        <v>36</v>
      </c>
      <c r="I2179" s="426" t="s">
        <v>36</v>
      </c>
      <c r="J2179" s="426" t="s">
        <v>36</v>
      </c>
      <c r="K2179" s="424" t="s">
        <v>44</v>
      </c>
      <c r="L2179" s="85"/>
    </row>
    <row r="2180" s="341" customFormat="1" spans="1:12">
      <c r="A2180" s="43" t="s">
        <v>5630</v>
      </c>
      <c r="B2180" s="43" t="s">
        <v>5631</v>
      </c>
      <c r="C2180" s="69" t="s">
        <v>16</v>
      </c>
      <c r="D2180" s="68" t="s">
        <v>16</v>
      </c>
      <c r="E2180" s="69" t="s">
        <v>16</v>
      </c>
      <c r="F2180" s="68"/>
      <c r="G2180" s="69" t="s">
        <v>16</v>
      </c>
      <c r="H2180" s="426" t="s">
        <v>16</v>
      </c>
      <c r="I2180" s="426" t="s">
        <v>16</v>
      </c>
      <c r="J2180" s="426" t="s">
        <v>16</v>
      </c>
      <c r="K2180" s="424"/>
      <c r="L2180" s="85"/>
    </row>
    <row r="2181" s="341" customFormat="1" ht="31.2" spans="1:12">
      <c r="A2181" s="43" t="s">
        <v>5632</v>
      </c>
      <c r="B2181" s="43" t="s">
        <v>5633</v>
      </c>
      <c r="C2181" s="69" t="s">
        <v>5634</v>
      </c>
      <c r="D2181" s="68" t="s">
        <v>3295</v>
      </c>
      <c r="E2181" s="69" t="s">
        <v>3291</v>
      </c>
      <c r="F2181" s="68" t="s">
        <v>34</v>
      </c>
      <c r="G2181" s="69" t="s">
        <v>16</v>
      </c>
      <c r="H2181" s="426">
        <v>550</v>
      </c>
      <c r="I2181" s="426">
        <v>440</v>
      </c>
      <c r="J2181" s="426">
        <v>380</v>
      </c>
      <c r="K2181" s="424" t="s">
        <v>77</v>
      </c>
      <c r="L2181" s="85"/>
    </row>
    <row r="2182" s="341" customFormat="1" ht="31.2" spans="1:12">
      <c r="A2182" s="43" t="s">
        <v>5635</v>
      </c>
      <c r="B2182" s="43" t="s">
        <v>5636</v>
      </c>
      <c r="C2182" s="69" t="s">
        <v>5637</v>
      </c>
      <c r="D2182" s="68" t="s">
        <v>3295</v>
      </c>
      <c r="E2182" s="69" t="s">
        <v>3291</v>
      </c>
      <c r="F2182" s="68" t="s">
        <v>34</v>
      </c>
      <c r="G2182" s="69" t="s">
        <v>16</v>
      </c>
      <c r="H2182" s="426">
        <v>550</v>
      </c>
      <c r="I2182" s="426">
        <v>440</v>
      </c>
      <c r="J2182" s="426">
        <v>380</v>
      </c>
      <c r="K2182" s="424" t="s">
        <v>77</v>
      </c>
      <c r="L2182" s="85"/>
    </row>
    <row r="2183" s="341" customFormat="1" ht="31.2" spans="1:12">
      <c r="A2183" s="43" t="s">
        <v>5638</v>
      </c>
      <c r="B2183" s="43" t="s">
        <v>5639</v>
      </c>
      <c r="C2183" s="69" t="s">
        <v>5640</v>
      </c>
      <c r="D2183" s="68" t="s">
        <v>75</v>
      </c>
      <c r="E2183" s="69" t="s">
        <v>3291</v>
      </c>
      <c r="F2183" s="68" t="s">
        <v>34</v>
      </c>
      <c r="G2183" s="69" t="s">
        <v>16</v>
      </c>
      <c r="H2183" s="426">
        <v>300</v>
      </c>
      <c r="I2183" s="426">
        <v>240</v>
      </c>
      <c r="J2183" s="426">
        <v>210</v>
      </c>
      <c r="K2183" s="424" t="s">
        <v>77</v>
      </c>
      <c r="L2183" s="85"/>
    </row>
    <row r="2184" s="341" customFormat="1" ht="31.2" spans="1:12">
      <c r="A2184" s="43" t="s">
        <v>5641</v>
      </c>
      <c r="B2184" s="43" t="s">
        <v>5642</v>
      </c>
      <c r="C2184" s="69" t="s">
        <v>5643</v>
      </c>
      <c r="D2184" s="68" t="s">
        <v>75</v>
      </c>
      <c r="E2184" s="69" t="s">
        <v>3291</v>
      </c>
      <c r="F2184" s="68" t="s">
        <v>34</v>
      </c>
      <c r="G2184" s="69" t="s">
        <v>16</v>
      </c>
      <c r="H2184" s="426">
        <v>400</v>
      </c>
      <c r="I2184" s="426">
        <v>320</v>
      </c>
      <c r="J2184" s="426">
        <v>280</v>
      </c>
      <c r="K2184" s="424" t="s">
        <v>77</v>
      </c>
      <c r="L2184" s="85"/>
    </row>
    <row r="2185" s="341" customFormat="1" ht="31.2" spans="1:12">
      <c r="A2185" s="43" t="s">
        <v>5644</v>
      </c>
      <c r="B2185" s="43" t="s">
        <v>5645</v>
      </c>
      <c r="C2185" s="69" t="s">
        <v>5646</v>
      </c>
      <c r="D2185" s="68" t="s">
        <v>75</v>
      </c>
      <c r="E2185" s="69" t="s">
        <v>3291</v>
      </c>
      <c r="F2185" s="68" t="s">
        <v>34</v>
      </c>
      <c r="G2185" s="69" t="s">
        <v>16</v>
      </c>
      <c r="H2185" s="426">
        <v>500</v>
      </c>
      <c r="I2185" s="426">
        <v>400</v>
      </c>
      <c r="J2185" s="426">
        <v>350</v>
      </c>
      <c r="K2185" s="424" t="s">
        <v>77</v>
      </c>
      <c r="L2185" s="85"/>
    </row>
    <row r="2186" s="341" customFormat="1" ht="31.2" spans="1:12">
      <c r="A2186" s="43" t="s">
        <v>5647</v>
      </c>
      <c r="B2186" s="43" t="s">
        <v>5648</v>
      </c>
      <c r="C2186" s="69" t="s">
        <v>5649</v>
      </c>
      <c r="D2186" s="68" t="s">
        <v>3295</v>
      </c>
      <c r="E2186" s="69" t="s">
        <v>16</v>
      </c>
      <c r="F2186" s="68" t="s">
        <v>34</v>
      </c>
      <c r="G2186" s="69" t="s">
        <v>16</v>
      </c>
      <c r="H2186" s="426">
        <v>1000</v>
      </c>
      <c r="I2186" s="426">
        <v>800</v>
      </c>
      <c r="J2186" s="426">
        <v>700</v>
      </c>
      <c r="K2186" s="424" t="s">
        <v>77</v>
      </c>
      <c r="L2186" s="85"/>
    </row>
    <row r="2187" s="341" customFormat="1" ht="31.2" spans="1:12">
      <c r="A2187" s="43" t="s">
        <v>5650</v>
      </c>
      <c r="B2187" s="43" t="s">
        <v>5651</v>
      </c>
      <c r="C2187" s="69" t="s">
        <v>5652</v>
      </c>
      <c r="D2187" s="68" t="s">
        <v>3295</v>
      </c>
      <c r="E2187" s="69" t="s">
        <v>3218</v>
      </c>
      <c r="F2187" s="68" t="s">
        <v>34</v>
      </c>
      <c r="G2187" s="69" t="s">
        <v>5653</v>
      </c>
      <c r="H2187" s="426">
        <v>560</v>
      </c>
      <c r="I2187" s="426">
        <v>450</v>
      </c>
      <c r="J2187" s="426">
        <v>390</v>
      </c>
      <c r="K2187" s="424" t="s">
        <v>77</v>
      </c>
      <c r="L2187" s="85"/>
    </row>
    <row r="2188" s="341" customFormat="1" ht="46.8" spans="1:12">
      <c r="A2188" s="43" t="s">
        <v>5654</v>
      </c>
      <c r="B2188" s="43" t="s">
        <v>5655</v>
      </c>
      <c r="C2188" s="69" t="s">
        <v>5656</v>
      </c>
      <c r="D2188" s="68" t="s">
        <v>3295</v>
      </c>
      <c r="E2188" s="69" t="s">
        <v>3218</v>
      </c>
      <c r="F2188" s="68" t="s">
        <v>34</v>
      </c>
      <c r="G2188" s="69" t="s">
        <v>16</v>
      </c>
      <c r="H2188" s="426">
        <v>1250</v>
      </c>
      <c r="I2188" s="426">
        <v>1000</v>
      </c>
      <c r="J2188" s="426">
        <v>875</v>
      </c>
      <c r="K2188" s="424" t="s">
        <v>44</v>
      </c>
      <c r="L2188" s="85"/>
    </row>
    <row r="2189" s="341" customFormat="1" ht="31.2" spans="1:12">
      <c r="A2189" s="43" t="s">
        <v>5657</v>
      </c>
      <c r="B2189" s="43" t="s">
        <v>5658</v>
      </c>
      <c r="C2189" s="69" t="s">
        <v>5659</v>
      </c>
      <c r="D2189" s="68" t="s">
        <v>3295</v>
      </c>
      <c r="E2189" s="69" t="s">
        <v>3296</v>
      </c>
      <c r="F2189" s="68" t="s">
        <v>5660</v>
      </c>
      <c r="G2189" s="69" t="s">
        <v>16</v>
      </c>
      <c r="H2189" s="426">
        <v>200</v>
      </c>
      <c r="I2189" s="426">
        <v>160</v>
      </c>
      <c r="J2189" s="426">
        <v>140</v>
      </c>
      <c r="K2189" s="424" t="s">
        <v>88</v>
      </c>
      <c r="L2189" s="85"/>
    </row>
    <row r="2190" s="341" customFormat="1" ht="46.8" spans="1:12">
      <c r="A2190" s="43" t="s">
        <v>5661</v>
      </c>
      <c r="B2190" s="43" t="s">
        <v>5662</v>
      </c>
      <c r="C2190" s="69" t="s">
        <v>5663</v>
      </c>
      <c r="D2190" s="68" t="s">
        <v>3295</v>
      </c>
      <c r="E2190" s="69" t="s">
        <v>3296</v>
      </c>
      <c r="F2190" s="68" t="s">
        <v>5660</v>
      </c>
      <c r="G2190" s="69" t="s">
        <v>16</v>
      </c>
      <c r="H2190" s="426">
        <v>200</v>
      </c>
      <c r="I2190" s="426">
        <v>160</v>
      </c>
      <c r="J2190" s="426">
        <v>140</v>
      </c>
      <c r="K2190" s="424" t="s">
        <v>88</v>
      </c>
      <c r="L2190" s="85"/>
    </row>
    <row r="2191" s="341" customFormat="1" ht="46.8" spans="1:12">
      <c r="A2191" s="43" t="s">
        <v>5664</v>
      </c>
      <c r="B2191" s="43" t="s">
        <v>5665</v>
      </c>
      <c r="C2191" s="69" t="s">
        <v>5666</v>
      </c>
      <c r="D2191" s="68" t="s">
        <v>3295</v>
      </c>
      <c r="E2191" s="69" t="s">
        <v>5667</v>
      </c>
      <c r="F2191" s="68" t="s">
        <v>34</v>
      </c>
      <c r="G2191" s="69" t="s">
        <v>16</v>
      </c>
      <c r="H2191" s="426">
        <v>400</v>
      </c>
      <c r="I2191" s="426">
        <v>320</v>
      </c>
      <c r="J2191" s="426">
        <v>280</v>
      </c>
      <c r="K2191" s="424" t="s">
        <v>77</v>
      </c>
      <c r="L2191" s="85"/>
    </row>
    <row r="2192" s="341" customFormat="1" ht="48" spans="1:12">
      <c r="A2192" s="43" t="s">
        <v>5668</v>
      </c>
      <c r="B2192" s="43" t="s">
        <v>5669</v>
      </c>
      <c r="C2192" s="69" t="s">
        <v>5670</v>
      </c>
      <c r="D2192" s="68" t="s">
        <v>3295</v>
      </c>
      <c r="E2192" s="69" t="s">
        <v>3296</v>
      </c>
      <c r="F2192" s="68" t="s">
        <v>3070</v>
      </c>
      <c r="G2192" s="69" t="s">
        <v>16</v>
      </c>
      <c r="H2192" s="426">
        <v>300</v>
      </c>
      <c r="I2192" s="426">
        <v>240</v>
      </c>
      <c r="J2192" s="426">
        <v>210</v>
      </c>
      <c r="K2192" s="424" t="s">
        <v>88</v>
      </c>
      <c r="L2192" s="85"/>
    </row>
    <row r="2193" s="341" customFormat="1" ht="48" spans="1:12">
      <c r="A2193" s="43" t="s">
        <v>5671</v>
      </c>
      <c r="B2193" s="43" t="s">
        <v>5672</v>
      </c>
      <c r="C2193" s="69" t="s">
        <v>5673</v>
      </c>
      <c r="D2193" s="68" t="s">
        <v>3295</v>
      </c>
      <c r="E2193" s="69" t="s">
        <v>3296</v>
      </c>
      <c r="F2193" s="68" t="s">
        <v>3070</v>
      </c>
      <c r="G2193" s="69" t="s">
        <v>16</v>
      </c>
      <c r="H2193" s="426">
        <v>300</v>
      </c>
      <c r="I2193" s="426">
        <v>240</v>
      </c>
      <c r="J2193" s="426">
        <v>210</v>
      </c>
      <c r="K2193" s="424" t="s">
        <v>88</v>
      </c>
      <c r="L2193" s="85"/>
    </row>
    <row r="2194" s="341" customFormat="1" ht="31.2" spans="1:12">
      <c r="A2194" s="43" t="s">
        <v>5674</v>
      </c>
      <c r="B2194" s="43" t="s">
        <v>5675</v>
      </c>
      <c r="C2194" s="69" t="s">
        <v>5676</v>
      </c>
      <c r="D2194" s="68" t="s">
        <v>3295</v>
      </c>
      <c r="E2194" s="69" t="s">
        <v>3296</v>
      </c>
      <c r="F2194" s="68" t="s">
        <v>5484</v>
      </c>
      <c r="G2194" s="69" t="s">
        <v>16</v>
      </c>
      <c r="H2194" s="426">
        <v>300</v>
      </c>
      <c r="I2194" s="426">
        <v>240</v>
      </c>
      <c r="J2194" s="426">
        <v>210</v>
      </c>
      <c r="K2194" s="424" t="s">
        <v>88</v>
      </c>
      <c r="L2194" s="85"/>
    </row>
    <row r="2195" s="341" customFormat="1" ht="31.2" spans="1:12">
      <c r="A2195" s="43" t="s">
        <v>5677</v>
      </c>
      <c r="B2195" s="43" t="s">
        <v>5678</v>
      </c>
      <c r="C2195" s="69" t="s">
        <v>5679</v>
      </c>
      <c r="D2195" s="68" t="s">
        <v>3295</v>
      </c>
      <c r="E2195" s="69" t="s">
        <v>3296</v>
      </c>
      <c r="F2195" s="68" t="s">
        <v>5484</v>
      </c>
      <c r="G2195" s="69" t="s">
        <v>16</v>
      </c>
      <c r="H2195" s="426">
        <v>300</v>
      </c>
      <c r="I2195" s="426">
        <v>240</v>
      </c>
      <c r="J2195" s="426">
        <v>210</v>
      </c>
      <c r="K2195" s="424" t="s">
        <v>88</v>
      </c>
      <c r="L2195" s="85"/>
    </row>
    <row r="2196" s="341" customFormat="1" ht="31.2" spans="1:12">
      <c r="A2196" s="43" t="s">
        <v>5680</v>
      </c>
      <c r="B2196" s="43" t="s">
        <v>5681</v>
      </c>
      <c r="C2196" s="69" t="s">
        <v>5682</v>
      </c>
      <c r="D2196" s="68" t="s">
        <v>5683</v>
      </c>
      <c r="E2196" s="69" t="s">
        <v>5684</v>
      </c>
      <c r="F2196" s="68" t="s">
        <v>3108</v>
      </c>
      <c r="G2196" s="69" t="s">
        <v>16</v>
      </c>
      <c r="H2196" s="426">
        <v>1200</v>
      </c>
      <c r="I2196" s="426">
        <v>960</v>
      </c>
      <c r="J2196" s="426">
        <v>840</v>
      </c>
      <c r="K2196" s="424" t="s">
        <v>88</v>
      </c>
      <c r="L2196" s="85"/>
    </row>
    <row r="2197" s="341" customFormat="1" ht="79.2" spans="1:12">
      <c r="A2197" s="43" t="s">
        <v>5685</v>
      </c>
      <c r="B2197" s="43" t="s">
        <v>5686</v>
      </c>
      <c r="C2197" s="69" t="s">
        <v>5687</v>
      </c>
      <c r="D2197" s="68" t="s">
        <v>5688</v>
      </c>
      <c r="E2197" s="69" t="s">
        <v>3218</v>
      </c>
      <c r="F2197" s="68" t="s">
        <v>34</v>
      </c>
      <c r="G2197" s="69" t="s">
        <v>16</v>
      </c>
      <c r="H2197" s="426">
        <v>300</v>
      </c>
      <c r="I2197" s="426">
        <v>240</v>
      </c>
      <c r="J2197" s="426">
        <v>210</v>
      </c>
      <c r="K2197" s="424" t="s">
        <v>77</v>
      </c>
      <c r="L2197" s="85"/>
    </row>
    <row r="2198" s="341" customFormat="1" ht="31.2" spans="1:12">
      <c r="A2198" s="43" t="s">
        <v>5689</v>
      </c>
      <c r="B2198" s="43" t="s">
        <v>5690</v>
      </c>
      <c r="C2198" s="69" t="s">
        <v>5691</v>
      </c>
      <c r="D2198" s="68" t="s">
        <v>5692</v>
      </c>
      <c r="E2198" s="69" t="s">
        <v>16</v>
      </c>
      <c r="F2198" s="68" t="s">
        <v>3108</v>
      </c>
      <c r="G2198" s="69" t="s">
        <v>16</v>
      </c>
      <c r="H2198" s="426">
        <v>50</v>
      </c>
      <c r="I2198" s="426">
        <v>40</v>
      </c>
      <c r="J2198" s="426">
        <v>35</v>
      </c>
      <c r="K2198" s="424" t="s">
        <v>88</v>
      </c>
      <c r="L2198" s="85"/>
    </row>
    <row r="2199" s="341" customFormat="1" ht="33.6" spans="1:12">
      <c r="A2199" s="43" t="s">
        <v>5693</v>
      </c>
      <c r="B2199" s="43" t="s">
        <v>5694</v>
      </c>
      <c r="C2199" s="69" t="s">
        <v>5695</v>
      </c>
      <c r="D2199" s="68" t="s">
        <v>3217</v>
      </c>
      <c r="E2199" s="69" t="s">
        <v>16</v>
      </c>
      <c r="F2199" s="68" t="s">
        <v>34</v>
      </c>
      <c r="G2199" s="69" t="s">
        <v>16</v>
      </c>
      <c r="H2199" s="426">
        <v>50</v>
      </c>
      <c r="I2199" s="426">
        <v>40</v>
      </c>
      <c r="J2199" s="426">
        <v>35</v>
      </c>
      <c r="K2199" s="424" t="s">
        <v>77</v>
      </c>
      <c r="L2199" s="85"/>
    </row>
    <row r="2200" s="341" customFormat="1" ht="31.2" spans="1:12">
      <c r="A2200" s="43" t="s">
        <v>5696</v>
      </c>
      <c r="B2200" s="43" t="s">
        <v>5697</v>
      </c>
      <c r="C2200" s="69" t="s">
        <v>5698</v>
      </c>
      <c r="D2200" s="68" t="s">
        <v>3258</v>
      </c>
      <c r="E2200" s="69" t="s">
        <v>3218</v>
      </c>
      <c r="F2200" s="68" t="s">
        <v>34</v>
      </c>
      <c r="G2200" s="69" t="s">
        <v>16</v>
      </c>
      <c r="H2200" s="426">
        <v>150</v>
      </c>
      <c r="I2200" s="426">
        <v>120</v>
      </c>
      <c r="J2200" s="426">
        <v>105</v>
      </c>
      <c r="K2200" s="424" t="s">
        <v>77</v>
      </c>
      <c r="L2200" s="85"/>
    </row>
    <row r="2201" s="341" customFormat="1" ht="31.2" spans="1:12">
      <c r="A2201" s="43" t="s">
        <v>5699</v>
      </c>
      <c r="B2201" s="43" t="s">
        <v>5700</v>
      </c>
      <c r="C2201" s="69" t="s">
        <v>5701</v>
      </c>
      <c r="D2201" s="68" t="s">
        <v>3258</v>
      </c>
      <c r="E2201" s="69" t="s">
        <v>3218</v>
      </c>
      <c r="F2201" s="68" t="s">
        <v>34</v>
      </c>
      <c r="G2201" s="69" t="s">
        <v>16</v>
      </c>
      <c r="H2201" s="426">
        <v>130</v>
      </c>
      <c r="I2201" s="426">
        <v>105</v>
      </c>
      <c r="J2201" s="426">
        <v>90</v>
      </c>
      <c r="K2201" s="424" t="s">
        <v>77</v>
      </c>
      <c r="L2201" s="85"/>
    </row>
    <row r="2202" s="341" customFormat="1" ht="32.4" spans="1:12">
      <c r="A2202" s="43" t="s">
        <v>5702</v>
      </c>
      <c r="B2202" s="43" t="s">
        <v>5703</v>
      </c>
      <c r="C2202" s="69" t="s">
        <v>5704</v>
      </c>
      <c r="D2202" s="68" t="s">
        <v>3258</v>
      </c>
      <c r="E2202" s="69" t="s">
        <v>16</v>
      </c>
      <c r="F2202" s="68" t="s">
        <v>34</v>
      </c>
      <c r="G2202" s="69" t="s">
        <v>16</v>
      </c>
      <c r="H2202" s="426">
        <v>600</v>
      </c>
      <c r="I2202" s="426">
        <v>480</v>
      </c>
      <c r="J2202" s="426">
        <v>420</v>
      </c>
      <c r="K2202" s="424" t="s">
        <v>77</v>
      </c>
      <c r="L2202" s="85"/>
    </row>
    <row r="2203" s="341" customFormat="1" ht="31.2" spans="1:12">
      <c r="A2203" s="43" t="s">
        <v>5705</v>
      </c>
      <c r="B2203" s="43" t="s">
        <v>5706</v>
      </c>
      <c r="C2203" s="69" t="s">
        <v>5707</v>
      </c>
      <c r="D2203" s="68" t="s">
        <v>3258</v>
      </c>
      <c r="E2203" s="69" t="s">
        <v>3218</v>
      </c>
      <c r="F2203" s="68" t="s">
        <v>34</v>
      </c>
      <c r="G2203" s="69" t="s">
        <v>16</v>
      </c>
      <c r="H2203" s="426">
        <v>700</v>
      </c>
      <c r="I2203" s="426">
        <v>560</v>
      </c>
      <c r="J2203" s="426">
        <v>490</v>
      </c>
      <c r="K2203" s="424" t="s">
        <v>77</v>
      </c>
      <c r="L2203" s="85"/>
    </row>
    <row r="2204" s="341" customFormat="1" spans="1:12">
      <c r="A2204" s="43" t="s">
        <v>5708</v>
      </c>
      <c r="B2204" s="43" t="s">
        <v>5709</v>
      </c>
      <c r="C2204" s="69" t="s">
        <v>16</v>
      </c>
      <c r="D2204" s="68" t="s">
        <v>16</v>
      </c>
      <c r="E2204" s="69" t="s">
        <v>16</v>
      </c>
      <c r="F2204" s="68"/>
      <c r="G2204" s="69" t="s">
        <v>16</v>
      </c>
      <c r="H2204" s="426" t="s">
        <v>16</v>
      </c>
      <c r="I2204" s="426" t="s">
        <v>16</v>
      </c>
      <c r="J2204" s="426" t="s">
        <v>16</v>
      </c>
      <c r="K2204" s="424"/>
      <c r="L2204" s="85"/>
    </row>
    <row r="2205" s="341" customFormat="1" spans="1:12">
      <c r="A2205" s="43" t="s">
        <v>5710</v>
      </c>
      <c r="B2205" s="43" t="s">
        <v>3030</v>
      </c>
      <c r="C2205" s="69" t="s">
        <v>16</v>
      </c>
      <c r="D2205" s="68" t="s">
        <v>16</v>
      </c>
      <c r="E2205" s="69" t="s">
        <v>16</v>
      </c>
      <c r="F2205" s="68"/>
      <c r="G2205" s="69" t="s">
        <v>16</v>
      </c>
      <c r="H2205" s="426" t="s">
        <v>16</v>
      </c>
      <c r="I2205" s="426" t="s">
        <v>16</v>
      </c>
      <c r="J2205" s="426" t="s">
        <v>16</v>
      </c>
      <c r="K2205" s="424"/>
      <c r="L2205" s="85"/>
    </row>
    <row r="2206" s="341" customFormat="1" spans="1:12">
      <c r="A2206" s="43" t="s">
        <v>5711</v>
      </c>
      <c r="B2206" s="43" t="s">
        <v>5712</v>
      </c>
      <c r="C2206" s="56" t="s">
        <v>16</v>
      </c>
      <c r="D2206" s="43" t="s">
        <v>16</v>
      </c>
      <c r="E2206" s="56" t="s">
        <v>16</v>
      </c>
      <c r="F2206" s="43"/>
      <c r="G2206" s="56" t="s">
        <v>16</v>
      </c>
      <c r="H2206" s="425" t="s">
        <v>16</v>
      </c>
      <c r="I2206" s="425" t="s">
        <v>16</v>
      </c>
      <c r="J2206" s="425" t="s">
        <v>16</v>
      </c>
      <c r="K2206" s="424"/>
      <c r="L2206" s="85"/>
    </row>
    <row r="2207" s="341" customFormat="1" spans="1:12">
      <c r="A2207" s="43" t="s">
        <v>16</v>
      </c>
      <c r="B2207" s="43" t="s">
        <v>5713</v>
      </c>
      <c r="C2207" s="43"/>
      <c r="D2207" s="43"/>
      <c r="E2207" s="43"/>
      <c r="F2207" s="43"/>
      <c r="G2207" s="56"/>
      <c r="H2207" s="43"/>
      <c r="I2207" s="43"/>
      <c r="J2207" s="43"/>
      <c r="K2207" s="424"/>
      <c r="L2207" s="85"/>
    </row>
    <row r="2208" s="341" customFormat="1" spans="1:12">
      <c r="A2208" s="43" t="s">
        <v>5714</v>
      </c>
      <c r="B2208" s="43" t="s">
        <v>5715</v>
      </c>
      <c r="C2208" s="56" t="s">
        <v>16</v>
      </c>
      <c r="D2208" s="43" t="s">
        <v>16</v>
      </c>
      <c r="E2208" s="56" t="s">
        <v>16</v>
      </c>
      <c r="F2208" s="43"/>
      <c r="G2208" s="56" t="s">
        <v>16</v>
      </c>
      <c r="H2208" s="425" t="s">
        <v>16</v>
      </c>
      <c r="I2208" s="425" t="s">
        <v>16</v>
      </c>
      <c r="J2208" s="425" t="s">
        <v>16</v>
      </c>
      <c r="K2208" s="424"/>
      <c r="L2208" s="85"/>
    </row>
    <row r="2209" s="341" customFormat="1" spans="1:12">
      <c r="A2209" s="43" t="s">
        <v>5716</v>
      </c>
      <c r="B2209" s="43" t="s">
        <v>5717</v>
      </c>
      <c r="C2209" s="56" t="s">
        <v>16</v>
      </c>
      <c r="D2209" s="43" t="s">
        <v>16</v>
      </c>
      <c r="E2209" s="56" t="s">
        <v>16</v>
      </c>
      <c r="F2209" s="43"/>
      <c r="G2209" s="56" t="s">
        <v>16</v>
      </c>
      <c r="H2209" s="425" t="s">
        <v>16</v>
      </c>
      <c r="I2209" s="425" t="s">
        <v>16</v>
      </c>
      <c r="J2209" s="425" t="s">
        <v>16</v>
      </c>
      <c r="K2209" s="424"/>
      <c r="L2209" s="85"/>
    </row>
    <row r="2210" s="341" customFormat="1" spans="1:12">
      <c r="A2210" s="43" t="s">
        <v>5718</v>
      </c>
      <c r="B2210" s="43" t="s">
        <v>5719</v>
      </c>
      <c r="C2210" s="56" t="s">
        <v>16</v>
      </c>
      <c r="D2210" s="43" t="s">
        <v>16</v>
      </c>
      <c r="E2210" s="56" t="s">
        <v>16</v>
      </c>
      <c r="F2210" s="43"/>
      <c r="G2210" s="56" t="s">
        <v>16</v>
      </c>
      <c r="H2210" s="425" t="s">
        <v>16</v>
      </c>
      <c r="I2210" s="425" t="s">
        <v>16</v>
      </c>
      <c r="J2210" s="425" t="s">
        <v>16</v>
      </c>
      <c r="K2210" s="424"/>
      <c r="L2210" s="85"/>
    </row>
    <row r="2211" s="341" customFormat="1" ht="31.2" spans="1:12">
      <c r="A2211" s="43" t="s">
        <v>5720</v>
      </c>
      <c r="B2211" s="43" t="s">
        <v>5721</v>
      </c>
      <c r="C2211" s="56" t="s">
        <v>5722</v>
      </c>
      <c r="D2211" s="43" t="s">
        <v>16</v>
      </c>
      <c r="E2211" s="56" t="s">
        <v>16</v>
      </c>
      <c r="F2211" s="43" t="s">
        <v>86</v>
      </c>
      <c r="G2211" s="56" t="s">
        <v>16</v>
      </c>
      <c r="H2211" s="425">
        <v>10</v>
      </c>
      <c r="I2211" s="425">
        <v>8</v>
      </c>
      <c r="J2211" s="425">
        <v>7</v>
      </c>
      <c r="K2211" s="424" t="s">
        <v>77</v>
      </c>
      <c r="L2211" s="85"/>
    </row>
    <row r="2212" s="341" customFormat="1" ht="46.8" spans="1:12">
      <c r="A2212" s="43" t="s">
        <v>5723</v>
      </c>
      <c r="B2212" s="43" t="s">
        <v>5724</v>
      </c>
      <c r="C2212" s="56" t="s">
        <v>5725</v>
      </c>
      <c r="D2212" s="43" t="s">
        <v>16</v>
      </c>
      <c r="E2212" s="56" t="s">
        <v>16</v>
      </c>
      <c r="F2212" s="43" t="s">
        <v>34</v>
      </c>
      <c r="G2212" s="56" t="s">
        <v>16</v>
      </c>
      <c r="H2212" s="425">
        <v>30</v>
      </c>
      <c r="I2212" s="425">
        <v>25</v>
      </c>
      <c r="J2212" s="425">
        <v>20</v>
      </c>
      <c r="K2212" s="424" t="s">
        <v>77</v>
      </c>
      <c r="L2212" s="85"/>
    </row>
    <row r="2213" s="341" customFormat="1" ht="31.2" spans="1:12">
      <c r="A2213" s="43" t="s">
        <v>5726</v>
      </c>
      <c r="B2213" s="43" t="s">
        <v>5727</v>
      </c>
      <c r="C2213" s="56" t="s">
        <v>5728</v>
      </c>
      <c r="D2213" s="43" t="s">
        <v>16</v>
      </c>
      <c r="E2213" s="56" t="s">
        <v>16</v>
      </c>
      <c r="F2213" s="43" t="s">
        <v>3108</v>
      </c>
      <c r="G2213" s="56" t="s">
        <v>16</v>
      </c>
      <c r="H2213" s="425">
        <v>31</v>
      </c>
      <c r="I2213" s="425">
        <v>25</v>
      </c>
      <c r="J2213" s="425">
        <v>22</v>
      </c>
      <c r="K2213" s="424" t="s">
        <v>88</v>
      </c>
      <c r="L2213" s="85"/>
    </row>
    <row r="2214" s="341" customFormat="1" ht="31.2" spans="1:12">
      <c r="A2214" s="43" t="s">
        <v>5729</v>
      </c>
      <c r="B2214" s="43" t="s">
        <v>5730</v>
      </c>
      <c r="C2214" s="56" t="s">
        <v>5731</v>
      </c>
      <c r="D2214" s="43" t="s">
        <v>16</v>
      </c>
      <c r="E2214" s="56" t="s">
        <v>16</v>
      </c>
      <c r="F2214" s="43" t="s">
        <v>34</v>
      </c>
      <c r="G2214" s="56" t="s">
        <v>16</v>
      </c>
      <c r="H2214" s="425">
        <v>20</v>
      </c>
      <c r="I2214" s="425">
        <v>16</v>
      </c>
      <c r="J2214" s="425">
        <v>14</v>
      </c>
      <c r="K2214" s="424" t="s">
        <v>77</v>
      </c>
      <c r="L2214" s="85"/>
    </row>
    <row r="2215" s="341" customFormat="1" spans="1:12">
      <c r="A2215" s="43" t="s">
        <v>5732</v>
      </c>
      <c r="B2215" s="43" t="s">
        <v>5733</v>
      </c>
      <c r="C2215" s="69" t="s">
        <v>5734</v>
      </c>
      <c r="D2215" s="68" t="s">
        <v>16</v>
      </c>
      <c r="E2215" s="69" t="s">
        <v>16</v>
      </c>
      <c r="F2215" s="68"/>
      <c r="G2215" s="69" t="s">
        <v>16</v>
      </c>
      <c r="H2215" s="426" t="s">
        <v>16</v>
      </c>
      <c r="I2215" s="426" t="s">
        <v>16</v>
      </c>
      <c r="J2215" s="426" t="s">
        <v>16</v>
      </c>
      <c r="K2215" s="424"/>
      <c r="L2215" s="85"/>
    </row>
    <row r="2216" s="341" customFormat="1" spans="1:12">
      <c r="A2216" s="43" t="s">
        <v>5735</v>
      </c>
      <c r="B2216" s="43" t="s">
        <v>5736</v>
      </c>
      <c r="C2216" s="69" t="s">
        <v>16</v>
      </c>
      <c r="D2216" s="68" t="s">
        <v>16</v>
      </c>
      <c r="E2216" s="69" t="s">
        <v>16</v>
      </c>
      <c r="F2216" s="68"/>
      <c r="G2216" s="69" t="s">
        <v>16</v>
      </c>
      <c r="H2216" s="426" t="s">
        <v>16</v>
      </c>
      <c r="I2216" s="426" t="s">
        <v>16</v>
      </c>
      <c r="J2216" s="426" t="s">
        <v>16</v>
      </c>
      <c r="K2216" s="424"/>
      <c r="L2216" s="85"/>
    </row>
    <row r="2217" s="341" customFormat="1" spans="1:12">
      <c r="A2217" s="43" t="s">
        <v>5737</v>
      </c>
      <c r="B2217" s="43" t="s">
        <v>5738</v>
      </c>
      <c r="C2217" s="69" t="s">
        <v>16</v>
      </c>
      <c r="D2217" s="68" t="s">
        <v>16</v>
      </c>
      <c r="E2217" s="69" t="s">
        <v>16</v>
      </c>
      <c r="F2217" s="68"/>
      <c r="G2217" s="69" t="s">
        <v>16</v>
      </c>
      <c r="H2217" s="426" t="s">
        <v>16</v>
      </c>
      <c r="I2217" s="426" t="s">
        <v>16</v>
      </c>
      <c r="J2217" s="426" t="s">
        <v>16</v>
      </c>
      <c r="K2217" s="424"/>
      <c r="L2217" s="85"/>
    </row>
    <row r="2218" s="341" customFormat="1" ht="49.2" spans="1:12">
      <c r="A2218" s="43" t="s">
        <v>5739</v>
      </c>
      <c r="B2218" s="43" t="s">
        <v>5740</v>
      </c>
      <c r="C2218" s="69" t="s">
        <v>5741</v>
      </c>
      <c r="D2218" s="68" t="s">
        <v>16</v>
      </c>
      <c r="E2218" s="69" t="s">
        <v>16</v>
      </c>
      <c r="F2218" s="68" t="s">
        <v>34</v>
      </c>
      <c r="G2218" s="69" t="s">
        <v>16</v>
      </c>
      <c r="H2218" s="426">
        <v>25</v>
      </c>
      <c r="I2218" s="426">
        <v>20</v>
      </c>
      <c r="J2218" s="426">
        <v>18</v>
      </c>
      <c r="K2218" s="424" t="s">
        <v>88</v>
      </c>
      <c r="L2218" s="85"/>
    </row>
    <row r="2219" s="341" customFormat="1" spans="1:12">
      <c r="A2219" s="43" t="s">
        <v>5742</v>
      </c>
      <c r="B2219" s="43" t="s">
        <v>5743</v>
      </c>
      <c r="C2219" s="69" t="s">
        <v>16</v>
      </c>
      <c r="D2219" s="68" t="s">
        <v>16</v>
      </c>
      <c r="E2219" s="69" t="s">
        <v>16</v>
      </c>
      <c r="F2219" s="68"/>
      <c r="G2219" s="69" t="s">
        <v>16</v>
      </c>
      <c r="H2219" s="426" t="s">
        <v>16</v>
      </c>
      <c r="I2219" s="426" t="s">
        <v>16</v>
      </c>
      <c r="J2219" s="426" t="s">
        <v>16</v>
      </c>
      <c r="K2219" s="424"/>
      <c r="L2219" s="85"/>
    </row>
    <row r="2220" s="341" customFormat="1" ht="62.4" spans="1:12">
      <c r="A2220" s="43" t="s">
        <v>5744</v>
      </c>
      <c r="B2220" s="43" t="s">
        <v>5745</v>
      </c>
      <c r="C2220" s="69" t="s">
        <v>5746</v>
      </c>
      <c r="D2220" s="68" t="s">
        <v>5747</v>
      </c>
      <c r="E2220" s="69" t="s">
        <v>5748</v>
      </c>
      <c r="F2220" s="68" t="s">
        <v>34</v>
      </c>
      <c r="G2220" s="69" t="s">
        <v>5749</v>
      </c>
      <c r="H2220" s="426">
        <v>470</v>
      </c>
      <c r="I2220" s="426">
        <v>380</v>
      </c>
      <c r="J2220" s="426">
        <v>330</v>
      </c>
      <c r="K2220" s="424" t="s">
        <v>77</v>
      </c>
      <c r="L2220" s="85"/>
    </row>
    <row r="2221" s="341" customFormat="1" ht="130.8" spans="1:12">
      <c r="A2221" s="43" t="s">
        <v>5750</v>
      </c>
      <c r="B2221" s="43" t="s">
        <v>5751</v>
      </c>
      <c r="C2221" s="69" t="s">
        <v>5752</v>
      </c>
      <c r="D2221" s="68" t="s">
        <v>75</v>
      </c>
      <c r="E2221" s="69" t="s">
        <v>16</v>
      </c>
      <c r="F2221" s="68" t="s">
        <v>34</v>
      </c>
      <c r="G2221" s="69" t="s">
        <v>16</v>
      </c>
      <c r="H2221" s="426">
        <v>150</v>
      </c>
      <c r="I2221" s="426">
        <v>120</v>
      </c>
      <c r="J2221" s="426">
        <v>105</v>
      </c>
      <c r="K2221" s="424" t="s">
        <v>88</v>
      </c>
      <c r="L2221" s="85"/>
    </row>
    <row r="2222" s="341" customFormat="1" spans="1:12">
      <c r="A2222" s="43" t="s">
        <v>5753</v>
      </c>
      <c r="B2222" s="43" t="s">
        <v>5754</v>
      </c>
      <c r="C2222" s="69" t="s">
        <v>16</v>
      </c>
      <c r="D2222" s="68" t="s">
        <v>16</v>
      </c>
      <c r="E2222" s="69" t="s">
        <v>16</v>
      </c>
      <c r="F2222" s="68"/>
      <c r="G2222" s="69" t="s">
        <v>16</v>
      </c>
      <c r="H2222" s="426" t="s">
        <v>16</v>
      </c>
      <c r="I2222" s="426" t="s">
        <v>16</v>
      </c>
      <c r="J2222" s="426" t="s">
        <v>16</v>
      </c>
      <c r="K2222" s="424"/>
      <c r="L2222" s="85"/>
    </row>
    <row r="2223" s="341" customFormat="1" ht="62.4" spans="1:12">
      <c r="A2223" s="43" t="s">
        <v>5755</v>
      </c>
      <c r="B2223" s="43" t="s">
        <v>5756</v>
      </c>
      <c r="C2223" s="69" t="s">
        <v>5757</v>
      </c>
      <c r="D2223" s="68" t="s">
        <v>16</v>
      </c>
      <c r="E2223" s="69" t="s">
        <v>16</v>
      </c>
      <c r="F2223" s="68" t="s">
        <v>34</v>
      </c>
      <c r="G2223" s="69" t="s">
        <v>16</v>
      </c>
      <c r="H2223" s="426">
        <v>250</v>
      </c>
      <c r="I2223" s="426">
        <v>200</v>
      </c>
      <c r="J2223" s="426">
        <v>175</v>
      </c>
      <c r="K2223" s="424" t="s">
        <v>88</v>
      </c>
      <c r="L2223" s="85"/>
    </row>
    <row r="2224" s="341" customFormat="1" ht="62.4" spans="1:12">
      <c r="A2224" s="43" t="s">
        <v>5758</v>
      </c>
      <c r="B2224" s="43" t="s">
        <v>5759</v>
      </c>
      <c r="C2224" s="69" t="s">
        <v>5760</v>
      </c>
      <c r="D2224" s="68" t="s">
        <v>75</v>
      </c>
      <c r="E2224" s="69" t="s">
        <v>16</v>
      </c>
      <c r="F2224" s="68" t="s">
        <v>34</v>
      </c>
      <c r="G2224" s="69" t="s">
        <v>16</v>
      </c>
      <c r="H2224" s="426">
        <v>30</v>
      </c>
      <c r="I2224" s="426">
        <v>25</v>
      </c>
      <c r="J2224" s="426">
        <v>20</v>
      </c>
      <c r="K2224" s="424" t="s">
        <v>88</v>
      </c>
      <c r="L2224" s="85"/>
    </row>
    <row r="2225" s="341" customFormat="1" ht="31.2" spans="1:12">
      <c r="A2225" s="43" t="s">
        <v>5761</v>
      </c>
      <c r="B2225" s="43" t="s">
        <v>5762</v>
      </c>
      <c r="C2225" s="69" t="s">
        <v>5763</v>
      </c>
      <c r="D2225" s="68" t="s">
        <v>16</v>
      </c>
      <c r="E2225" s="69" t="s">
        <v>16</v>
      </c>
      <c r="F2225" s="68" t="s">
        <v>3108</v>
      </c>
      <c r="G2225" s="69" t="s">
        <v>16</v>
      </c>
      <c r="H2225" s="426">
        <v>80</v>
      </c>
      <c r="I2225" s="426">
        <v>68</v>
      </c>
      <c r="J2225" s="426">
        <v>58</v>
      </c>
      <c r="K2225" s="424" t="s">
        <v>44</v>
      </c>
      <c r="L2225" s="85"/>
    </row>
    <row r="2226" s="341" customFormat="1" ht="48" spans="1:12">
      <c r="A2226" s="43" t="s">
        <v>5764</v>
      </c>
      <c r="B2226" s="43" t="s">
        <v>5765</v>
      </c>
      <c r="C2226" s="69" t="s">
        <v>5766</v>
      </c>
      <c r="D2226" s="68" t="s">
        <v>16</v>
      </c>
      <c r="E2226" s="69" t="s">
        <v>16</v>
      </c>
      <c r="F2226" s="68" t="s">
        <v>34</v>
      </c>
      <c r="G2226" s="69" t="s">
        <v>16</v>
      </c>
      <c r="H2226" s="426">
        <v>40</v>
      </c>
      <c r="I2226" s="426">
        <v>32</v>
      </c>
      <c r="J2226" s="426">
        <v>28</v>
      </c>
      <c r="K2226" s="424" t="s">
        <v>44</v>
      </c>
      <c r="L2226" s="85"/>
    </row>
    <row r="2227" s="341" customFormat="1" ht="31.2" spans="1:12">
      <c r="A2227" s="43" t="s">
        <v>5767</v>
      </c>
      <c r="B2227" s="43" t="s">
        <v>5768</v>
      </c>
      <c r="C2227" s="69" t="s">
        <v>5769</v>
      </c>
      <c r="D2227" s="68" t="s">
        <v>16</v>
      </c>
      <c r="E2227" s="69" t="s">
        <v>16</v>
      </c>
      <c r="F2227" s="68" t="s">
        <v>34</v>
      </c>
      <c r="G2227" s="69" t="s">
        <v>16</v>
      </c>
      <c r="H2227" s="426">
        <v>40</v>
      </c>
      <c r="I2227" s="426">
        <v>32</v>
      </c>
      <c r="J2227" s="426">
        <v>28</v>
      </c>
      <c r="K2227" s="424" t="s">
        <v>44</v>
      </c>
      <c r="L2227" s="85"/>
    </row>
    <row r="2228" s="341" customFormat="1" ht="46.8" spans="1:12">
      <c r="A2228" s="43" t="s">
        <v>5770</v>
      </c>
      <c r="B2228" s="43" t="s">
        <v>5771</v>
      </c>
      <c r="C2228" s="69" t="s">
        <v>5772</v>
      </c>
      <c r="D2228" s="68" t="s">
        <v>16</v>
      </c>
      <c r="E2228" s="69" t="s">
        <v>16</v>
      </c>
      <c r="F2228" s="68" t="s">
        <v>34</v>
      </c>
      <c r="G2228" s="69" t="s">
        <v>16</v>
      </c>
      <c r="H2228" s="426">
        <v>40</v>
      </c>
      <c r="I2228" s="426">
        <v>32</v>
      </c>
      <c r="J2228" s="426">
        <v>28</v>
      </c>
      <c r="K2228" s="424" t="s">
        <v>44</v>
      </c>
      <c r="L2228" s="85"/>
    </row>
    <row r="2229" s="341" customFormat="1" spans="1:12">
      <c r="A2229" s="43" t="s">
        <v>5773</v>
      </c>
      <c r="B2229" s="43" t="s">
        <v>5774</v>
      </c>
      <c r="C2229" s="69" t="s">
        <v>16</v>
      </c>
      <c r="D2229" s="68" t="s">
        <v>16</v>
      </c>
      <c r="E2229" s="69" t="s">
        <v>16</v>
      </c>
      <c r="F2229" s="68"/>
      <c r="G2229" s="69" t="s">
        <v>16</v>
      </c>
      <c r="H2229" s="426" t="s">
        <v>16</v>
      </c>
      <c r="I2229" s="426" t="s">
        <v>16</v>
      </c>
      <c r="J2229" s="426" t="s">
        <v>16</v>
      </c>
      <c r="K2229" s="424"/>
      <c r="L2229" s="85"/>
    </row>
    <row r="2230" s="341" customFormat="1" spans="1:12">
      <c r="A2230" s="43" t="s">
        <v>5775</v>
      </c>
      <c r="B2230" s="43" t="s">
        <v>5776</v>
      </c>
      <c r="C2230" s="69" t="s">
        <v>16</v>
      </c>
      <c r="D2230" s="68" t="s">
        <v>16</v>
      </c>
      <c r="E2230" s="69" t="s">
        <v>16</v>
      </c>
      <c r="F2230" s="68"/>
      <c r="G2230" s="69" t="s">
        <v>16</v>
      </c>
      <c r="H2230" s="426" t="s">
        <v>16</v>
      </c>
      <c r="I2230" s="426" t="s">
        <v>16</v>
      </c>
      <c r="J2230" s="426" t="s">
        <v>16</v>
      </c>
      <c r="K2230" s="424"/>
      <c r="L2230" s="85"/>
    </row>
    <row r="2231" s="341" customFormat="1" ht="81.6" spans="1:12">
      <c r="A2231" s="43" t="s">
        <v>5777</v>
      </c>
      <c r="B2231" s="43" t="s">
        <v>5778</v>
      </c>
      <c r="C2231" s="69" t="s">
        <v>5779</v>
      </c>
      <c r="D2231" s="68" t="s">
        <v>5780</v>
      </c>
      <c r="E2231" s="69" t="s">
        <v>16</v>
      </c>
      <c r="F2231" s="68" t="s">
        <v>5781</v>
      </c>
      <c r="G2231" s="69" t="s">
        <v>5782</v>
      </c>
      <c r="H2231" s="426">
        <v>2.5</v>
      </c>
      <c r="I2231" s="426">
        <v>2.5</v>
      </c>
      <c r="J2231" s="426">
        <v>2.5</v>
      </c>
      <c r="K2231" s="424" t="s">
        <v>44</v>
      </c>
      <c r="L2231" s="85"/>
    </row>
    <row r="2232" s="341" customFormat="1" ht="84" spans="1:12">
      <c r="A2232" s="43" t="s">
        <v>5783</v>
      </c>
      <c r="B2232" s="43" t="s">
        <v>5784</v>
      </c>
      <c r="C2232" s="69" t="s">
        <v>5785</v>
      </c>
      <c r="D2232" s="68" t="s">
        <v>5780</v>
      </c>
      <c r="E2232" s="69" t="s">
        <v>16</v>
      </c>
      <c r="F2232" s="68" t="s">
        <v>5781</v>
      </c>
      <c r="G2232" s="69" t="s">
        <v>5782</v>
      </c>
      <c r="H2232" s="426">
        <v>2</v>
      </c>
      <c r="I2232" s="426">
        <v>2</v>
      </c>
      <c r="J2232" s="426">
        <v>2</v>
      </c>
      <c r="K2232" s="424" t="s">
        <v>44</v>
      </c>
      <c r="L2232" s="85"/>
    </row>
    <row r="2233" s="341" customFormat="1" ht="49.2" spans="1:12">
      <c r="A2233" s="43" t="s">
        <v>5786</v>
      </c>
      <c r="B2233" s="43" t="s">
        <v>5787</v>
      </c>
      <c r="C2233" s="69" t="s">
        <v>5788</v>
      </c>
      <c r="D2233" s="68" t="s">
        <v>5789</v>
      </c>
      <c r="E2233" s="69" t="s">
        <v>16</v>
      </c>
      <c r="F2233" s="68" t="s">
        <v>5790</v>
      </c>
      <c r="G2233" s="69" t="s">
        <v>16</v>
      </c>
      <c r="H2233" s="426">
        <v>5</v>
      </c>
      <c r="I2233" s="426">
        <v>5</v>
      </c>
      <c r="J2233" s="426">
        <v>5</v>
      </c>
      <c r="K2233" s="424" t="s">
        <v>44</v>
      </c>
      <c r="L2233" s="85"/>
    </row>
    <row r="2234" s="341" customFormat="1" ht="32.4" spans="1:12">
      <c r="A2234" s="43" t="s">
        <v>5791</v>
      </c>
      <c r="B2234" s="43" t="s">
        <v>5792</v>
      </c>
      <c r="C2234" s="69" t="s">
        <v>5793</v>
      </c>
      <c r="D2234" s="68" t="s">
        <v>5789</v>
      </c>
      <c r="E2234" s="69" t="s">
        <v>16</v>
      </c>
      <c r="F2234" s="68" t="s">
        <v>5790</v>
      </c>
      <c r="G2234" s="69" t="s">
        <v>16</v>
      </c>
      <c r="H2234" s="426">
        <v>6</v>
      </c>
      <c r="I2234" s="426">
        <v>5</v>
      </c>
      <c r="J2234" s="426">
        <v>4</v>
      </c>
      <c r="K2234" s="424" t="s">
        <v>44</v>
      </c>
      <c r="L2234" s="85"/>
    </row>
    <row r="2235" s="341" customFormat="1" ht="32.4" spans="1:12">
      <c r="A2235" s="43" t="s">
        <v>5794</v>
      </c>
      <c r="B2235" s="43" t="s">
        <v>5795</v>
      </c>
      <c r="C2235" s="69" t="s">
        <v>5796</v>
      </c>
      <c r="D2235" s="68" t="s">
        <v>5789</v>
      </c>
      <c r="E2235" s="69" t="s">
        <v>16</v>
      </c>
      <c r="F2235" s="68" t="s">
        <v>5790</v>
      </c>
      <c r="G2235" s="69" t="s">
        <v>16</v>
      </c>
      <c r="H2235" s="426">
        <v>8</v>
      </c>
      <c r="I2235" s="426">
        <v>7</v>
      </c>
      <c r="J2235" s="426">
        <v>6</v>
      </c>
      <c r="K2235" s="424" t="s">
        <v>44</v>
      </c>
      <c r="L2235" s="85"/>
    </row>
    <row r="2236" s="341" customFormat="1" spans="1:12">
      <c r="A2236" s="43" t="s">
        <v>5797</v>
      </c>
      <c r="B2236" s="43" t="s">
        <v>5798</v>
      </c>
      <c r="C2236" s="69" t="s">
        <v>16</v>
      </c>
      <c r="D2236" s="68" t="s">
        <v>16</v>
      </c>
      <c r="E2236" s="69" t="s">
        <v>16</v>
      </c>
      <c r="F2236" s="68"/>
      <c r="G2236" s="69" t="s">
        <v>16</v>
      </c>
      <c r="H2236" s="426" t="s">
        <v>16</v>
      </c>
      <c r="I2236" s="426" t="s">
        <v>16</v>
      </c>
      <c r="J2236" s="426" t="s">
        <v>16</v>
      </c>
      <c r="K2236" s="424"/>
      <c r="L2236" s="85"/>
    </row>
    <row r="2237" s="341" customFormat="1" ht="31.2" spans="1:12">
      <c r="A2237" s="43" t="s">
        <v>5799</v>
      </c>
      <c r="B2237" s="43" t="s">
        <v>5800</v>
      </c>
      <c r="C2237" s="69" t="s">
        <v>16</v>
      </c>
      <c r="D2237" s="68" t="s">
        <v>16</v>
      </c>
      <c r="E2237" s="69" t="s">
        <v>16</v>
      </c>
      <c r="F2237" s="68"/>
      <c r="G2237" s="69" t="s">
        <v>16</v>
      </c>
      <c r="H2237" s="426" t="s">
        <v>16</v>
      </c>
      <c r="I2237" s="426" t="s">
        <v>16</v>
      </c>
      <c r="J2237" s="426" t="s">
        <v>16</v>
      </c>
      <c r="K2237" s="424"/>
      <c r="L2237" s="85"/>
    </row>
    <row r="2238" s="341" customFormat="1" spans="1:12">
      <c r="A2238" s="43" t="s">
        <v>16</v>
      </c>
      <c r="B2238" s="43" t="s">
        <v>5801</v>
      </c>
      <c r="C2238" s="43"/>
      <c r="D2238" s="43"/>
      <c r="E2238" s="43"/>
      <c r="F2238" s="43"/>
      <c r="G2238" s="56"/>
      <c r="H2238" s="43"/>
      <c r="I2238" s="43"/>
      <c r="J2238" s="43"/>
      <c r="K2238" s="424"/>
      <c r="L2238" s="85"/>
    </row>
    <row r="2239" s="341" customFormat="1" spans="1:12">
      <c r="A2239" s="43" t="s">
        <v>5802</v>
      </c>
      <c r="B2239" s="43" t="s">
        <v>5803</v>
      </c>
      <c r="C2239" s="69" t="s">
        <v>16</v>
      </c>
      <c r="D2239" s="68" t="s">
        <v>16</v>
      </c>
      <c r="E2239" s="69" t="s">
        <v>16</v>
      </c>
      <c r="F2239" s="68"/>
      <c r="G2239" s="69" t="s">
        <v>16</v>
      </c>
      <c r="H2239" s="426" t="s">
        <v>16</v>
      </c>
      <c r="I2239" s="426" t="s">
        <v>16</v>
      </c>
      <c r="J2239" s="426" t="s">
        <v>16</v>
      </c>
      <c r="K2239" s="424"/>
      <c r="L2239" s="85"/>
    </row>
    <row r="2240" s="341" customFormat="1" spans="1:12">
      <c r="A2240" s="43" t="s">
        <v>5804</v>
      </c>
      <c r="B2240" s="43" t="s">
        <v>5805</v>
      </c>
      <c r="C2240" s="69" t="s">
        <v>16</v>
      </c>
      <c r="D2240" s="68" t="s">
        <v>16</v>
      </c>
      <c r="E2240" s="69" t="s">
        <v>16</v>
      </c>
      <c r="F2240" s="68"/>
      <c r="G2240" s="69" t="s">
        <v>16</v>
      </c>
      <c r="H2240" s="426" t="s">
        <v>16</v>
      </c>
      <c r="I2240" s="426" t="s">
        <v>16</v>
      </c>
      <c r="J2240" s="426" t="s">
        <v>16</v>
      </c>
      <c r="K2240" s="424"/>
      <c r="L2240" s="85"/>
    </row>
    <row r="2241" s="341" customFormat="1" ht="66" spans="1:12">
      <c r="A2241" s="43" t="s">
        <v>5806</v>
      </c>
      <c r="B2241" s="43" t="s">
        <v>5807</v>
      </c>
      <c r="C2241" s="69" t="s">
        <v>5808</v>
      </c>
      <c r="D2241" s="68" t="s">
        <v>16</v>
      </c>
      <c r="E2241" s="69" t="s">
        <v>16</v>
      </c>
      <c r="F2241" s="68" t="s">
        <v>34</v>
      </c>
      <c r="G2241" s="69" t="s">
        <v>16</v>
      </c>
      <c r="H2241" s="425">
        <v>17</v>
      </c>
      <c r="I2241" s="425">
        <v>16</v>
      </c>
      <c r="J2241" s="425">
        <v>15</v>
      </c>
      <c r="K2241" s="424" t="s">
        <v>5809</v>
      </c>
      <c r="L2241" s="85"/>
    </row>
    <row r="2242" s="341" customFormat="1" ht="66" spans="1:12">
      <c r="A2242" s="43" t="s">
        <v>5810</v>
      </c>
      <c r="B2242" s="43" t="s">
        <v>5811</v>
      </c>
      <c r="C2242" s="69" t="s">
        <v>5812</v>
      </c>
      <c r="D2242" s="68" t="s">
        <v>16</v>
      </c>
      <c r="E2242" s="69" t="s">
        <v>16</v>
      </c>
      <c r="F2242" s="68" t="s">
        <v>34</v>
      </c>
      <c r="G2242" s="69" t="s">
        <v>16</v>
      </c>
      <c r="H2242" s="425">
        <v>22</v>
      </c>
      <c r="I2242" s="425">
        <v>20</v>
      </c>
      <c r="J2242" s="425">
        <v>18</v>
      </c>
      <c r="K2242" s="424" t="s">
        <v>5809</v>
      </c>
      <c r="L2242" s="85"/>
    </row>
    <row r="2243" s="341" customFormat="1" ht="66" spans="1:12">
      <c r="A2243" s="43" t="s">
        <v>5813</v>
      </c>
      <c r="B2243" s="43" t="s">
        <v>5814</v>
      </c>
      <c r="C2243" s="69" t="s">
        <v>5812</v>
      </c>
      <c r="D2243" s="68" t="s">
        <v>16</v>
      </c>
      <c r="E2243" s="69" t="s">
        <v>16</v>
      </c>
      <c r="F2243" s="68" t="s">
        <v>34</v>
      </c>
      <c r="G2243" s="69" t="s">
        <v>16</v>
      </c>
      <c r="H2243" s="425">
        <v>27</v>
      </c>
      <c r="I2243" s="425">
        <v>25</v>
      </c>
      <c r="J2243" s="425">
        <v>23</v>
      </c>
      <c r="K2243" s="424" t="s">
        <v>5809</v>
      </c>
      <c r="L2243" s="85"/>
    </row>
    <row r="2244" s="341" customFormat="1" ht="66" spans="1:12">
      <c r="A2244" s="43" t="s">
        <v>5815</v>
      </c>
      <c r="B2244" s="43" t="s">
        <v>5816</v>
      </c>
      <c r="C2244" s="69" t="s">
        <v>5812</v>
      </c>
      <c r="D2244" s="68" t="s">
        <v>16</v>
      </c>
      <c r="E2244" s="69" t="s">
        <v>16</v>
      </c>
      <c r="F2244" s="68" t="s">
        <v>86</v>
      </c>
      <c r="G2244" s="465"/>
      <c r="H2244" s="425">
        <v>22</v>
      </c>
      <c r="I2244" s="425">
        <v>20</v>
      </c>
      <c r="J2244" s="425">
        <v>18</v>
      </c>
      <c r="K2244" s="424" t="s">
        <v>77</v>
      </c>
      <c r="L2244" s="85"/>
    </row>
    <row r="2245" s="341" customFormat="1" ht="48" spans="1:12">
      <c r="A2245" s="43" t="s">
        <v>5817</v>
      </c>
      <c r="B2245" s="43" t="s">
        <v>5818</v>
      </c>
      <c r="C2245" s="69" t="s">
        <v>5819</v>
      </c>
      <c r="D2245" s="68" t="s">
        <v>16</v>
      </c>
      <c r="E2245" s="69" t="s">
        <v>16</v>
      </c>
      <c r="F2245" s="68" t="s">
        <v>34</v>
      </c>
      <c r="G2245" s="69" t="s">
        <v>16</v>
      </c>
      <c r="H2245" s="425">
        <v>18</v>
      </c>
      <c r="I2245" s="425">
        <v>15</v>
      </c>
      <c r="J2245" s="425">
        <v>13</v>
      </c>
      <c r="K2245" s="424" t="s">
        <v>77</v>
      </c>
      <c r="L2245" s="85"/>
    </row>
    <row r="2246" s="341" customFormat="1" ht="31.2" spans="1:12">
      <c r="A2246" s="43" t="s">
        <v>5820</v>
      </c>
      <c r="B2246" s="43" t="s">
        <v>5821</v>
      </c>
      <c r="C2246" s="69" t="s">
        <v>5822</v>
      </c>
      <c r="D2246" s="68" t="s">
        <v>16</v>
      </c>
      <c r="E2246" s="69" t="s">
        <v>16</v>
      </c>
      <c r="F2246" s="68" t="s">
        <v>34</v>
      </c>
      <c r="G2246" s="69" t="s">
        <v>5823</v>
      </c>
      <c r="H2246" s="425">
        <v>9</v>
      </c>
      <c r="I2246" s="425">
        <v>8</v>
      </c>
      <c r="J2246" s="425">
        <v>7</v>
      </c>
      <c r="K2246" s="424" t="s">
        <v>77</v>
      </c>
      <c r="L2246" s="85"/>
    </row>
    <row r="2247" s="341" customFormat="1" ht="31.2" spans="1:12">
      <c r="A2247" s="43" t="s">
        <v>5824</v>
      </c>
      <c r="B2247" s="43" t="s">
        <v>5825</v>
      </c>
      <c r="C2247" s="69" t="s">
        <v>5826</v>
      </c>
      <c r="D2247" s="68" t="s">
        <v>16</v>
      </c>
      <c r="E2247" s="69" t="s">
        <v>16</v>
      </c>
      <c r="F2247" s="68" t="s">
        <v>34</v>
      </c>
      <c r="G2247" s="69" t="s">
        <v>5823</v>
      </c>
      <c r="H2247" s="425">
        <v>9</v>
      </c>
      <c r="I2247" s="425">
        <v>8</v>
      </c>
      <c r="J2247" s="425">
        <v>7</v>
      </c>
      <c r="K2247" s="424" t="s">
        <v>77</v>
      </c>
      <c r="L2247" s="85"/>
    </row>
    <row r="2248" s="341" customFormat="1" ht="31.2" spans="1:12">
      <c r="A2248" s="43" t="s">
        <v>5827</v>
      </c>
      <c r="B2248" s="43" t="s">
        <v>5828</v>
      </c>
      <c r="C2248" s="69" t="s">
        <v>5829</v>
      </c>
      <c r="D2248" s="68" t="s">
        <v>16</v>
      </c>
      <c r="E2248" s="69" t="s">
        <v>16</v>
      </c>
      <c r="F2248" s="68" t="s">
        <v>34</v>
      </c>
      <c r="G2248" s="69" t="s">
        <v>5823</v>
      </c>
      <c r="H2248" s="425">
        <v>9</v>
      </c>
      <c r="I2248" s="425">
        <v>8</v>
      </c>
      <c r="J2248" s="425">
        <v>7</v>
      </c>
      <c r="K2248" s="424" t="s">
        <v>77</v>
      </c>
      <c r="L2248" s="85"/>
    </row>
    <row r="2249" s="341" customFormat="1" ht="32.4" spans="1:12">
      <c r="A2249" s="43" t="s">
        <v>5830</v>
      </c>
      <c r="B2249" s="43" t="s">
        <v>5831</v>
      </c>
      <c r="C2249" s="69" t="s">
        <v>5832</v>
      </c>
      <c r="D2249" s="68" t="s">
        <v>16</v>
      </c>
      <c r="E2249" s="69" t="s">
        <v>16</v>
      </c>
      <c r="F2249" s="68" t="s">
        <v>34</v>
      </c>
      <c r="G2249" s="69" t="s">
        <v>5823</v>
      </c>
      <c r="H2249" s="425">
        <v>25</v>
      </c>
      <c r="I2249" s="425">
        <v>20</v>
      </c>
      <c r="J2249" s="425">
        <v>18</v>
      </c>
      <c r="K2249" s="424" t="s">
        <v>77</v>
      </c>
      <c r="L2249" s="85"/>
    </row>
    <row r="2250" s="341" customFormat="1" ht="32.4" spans="1:12">
      <c r="A2250" s="43" t="s">
        <v>5833</v>
      </c>
      <c r="B2250" s="43" t="s">
        <v>5834</v>
      </c>
      <c r="C2250" s="69" t="s">
        <v>5835</v>
      </c>
      <c r="D2250" s="68" t="s">
        <v>16</v>
      </c>
      <c r="E2250" s="69" t="s">
        <v>16</v>
      </c>
      <c r="F2250" s="68" t="s">
        <v>34</v>
      </c>
      <c r="G2250" s="69" t="s">
        <v>5823</v>
      </c>
      <c r="H2250" s="425">
        <v>25</v>
      </c>
      <c r="I2250" s="425">
        <v>20</v>
      </c>
      <c r="J2250" s="425">
        <v>18</v>
      </c>
      <c r="K2250" s="424" t="s">
        <v>77</v>
      </c>
      <c r="L2250" s="85"/>
    </row>
    <row r="2251" s="341" customFormat="1" ht="33.6" spans="1:12">
      <c r="A2251" s="43" t="s">
        <v>5836</v>
      </c>
      <c r="B2251" s="43" t="s">
        <v>5837</v>
      </c>
      <c r="C2251" s="69" t="s">
        <v>5838</v>
      </c>
      <c r="D2251" s="68" t="s">
        <v>16</v>
      </c>
      <c r="E2251" s="69" t="s">
        <v>16</v>
      </c>
      <c r="F2251" s="68" t="s">
        <v>34</v>
      </c>
      <c r="G2251" s="69" t="s">
        <v>16</v>
      </c>
      <c r="H2251" s="456">
        <v>27</v>
      </c>
      <c r="I2251" s="456">
        <v>23</v>
      </c>
      <c r="J2251" s="456">
        <v>20</v>
      </c>
      <c r="K2251" s="424" t="s">
        <v>77</v>
      </c>
      <c r="L2251" s="85"/>
    </row>
    <row r="2252" s="341" customFormat="1" ht="31.2" spans="1:12">
      <c r="A2252" s="43" t="s">
        <v>5839</v>
      </c>
      <c r="B2252" s="43" t="s">
        <v>5840</v>
      </c>
      <c r="C2252" s="69" t="s">
        <v>5841</v>
      </c>
      <c r="D2252" s="68" t="s">
        <v>16</v>
      </c>
      <c r="E2252" s="69" t="s">
        <v>16</v>
      </c>
      <c r="F2252" s="68" t="s">
        <v>34</v>
      </c>
      <c r="G2252" s="69" t="s">
        <v>16</v>
      </c>
      <c r="H2252" s="425">
        <v>15</v>
      </c>
      <c r="I2252" s="425">
        <v>12</v>
      </c>
      <c r="J2252" s="425">
        <v>10</v>
      </c>
      <c r="K2252" s="424" t="s">
        <v>77</v>
      </c>
      <c r="L2252" s="85"/>
    </row>
    <row r="2253" s="341" customFormat="1" ht="31.2" spans="1:12">
      <c r="A2253" s="43" t="s">
        <v>5842</v>
      </c>
      <c r="B2253" s="43" t="s">
        <v>5843</v>
      </c>
      <c r="C2253" s="69" t="s">
        <v>5841</v>
      </c>
      <c r="D2253" s="68" t="s">
        <v>16</v>
      </c>
      <c r="E2253" s="69" t="s">
        <v>16</v>
      </c>
      <c r="F2253" s="68" t="s">
        <v>34</v>
      </c>
      <c r="G2253" s="69" t="s">
        <v>16</v>
      </c>
      <c r="H2253" s="425">
        <v>20</v>
      </c>
      <c r="I2253" s="425">
        <v>16</v>
      </c>
      <c r="J2253" s="425">
        <v>14</v>
      </c>
      <c r="K2253" s="424" t="s">
        <v>77</v>
      </c>
      <c r="L2253" s="85"/>
    </row>
    <row r="2254" s="341" customFormat="1" ht="31.2" spans="1:12">
      <c r="A2254" s="43" t="s">
        <v>5844</v>
      </c>
      <c r="B2254" s="43" t="s">
        <v>5845</v>
      </c>
      <c r="C2254" s="69" t="s">
        <v>5846</v>
      </c>
      <c r="D2254" s="68" t="s">
        <v>16</v>
      </c>
      <c r="E2254" s="69" t="s">
        <v>16</v>
      </c>
      <c r="F2254" s="68" t="s">
        <v>34</v>
      </c>
      <c r="G2254" s="56" t="s">
        <v>5847</v>
      </c>
      <c r="H2254" s="456">
        <v>15</v>
      </c>
      <c r="I2254" s="456">
        <v>13</v>
      </c>
      <c r="J2254" s="456">
        <v>11</v>
      </c>
      <c r="K2254" s="424" t="s">
        <v>44</v>
      </c>
      <c r="L2254" s="85"/>
    </row>
    <row r="2255" s="341" customFormat="1" ht="31.2" spans="1:12">
      <c r="A2255" s="43" t="s">
        <v>5848</v>
      </c>
      <c r="B2255" s="43" t="s">
        <v>5849</v>
      </c>
      <c r="C2255" s="69" t="s">
        <v>5850</v>
      </c>
      <c r="D2255" s="68" t="s">
        <v>16</v>
      </c>
      <c r="E2255" s="69" t="s">
        <v>16</v>
      </c>
      <c r="F2255" s="68" t="s">
        <v>34</v>
      </c>
      <c r="G2255" s="69" t="s">
        <v>16</v>
      </c>
      <c r="H2255" s="425">
        <v>10</v>
      </c>
      <c r="I2255" s="425">
        <v>10</v>
      </c>
      <c r="J2255" s="425">
        <v>8</v>
      </c>
      <c r="K2255" s="424" t="s">
        <v>44</v>
      </c>
      <c r="L2255" s="85"/>
    </row>
    <row r="2256" s="341" customFormat="1" ht="31.2" spans="1:12">
      <c r="A2256" s="43" t="s">
        <v>5851</v>
      </c>
      <c r="B2256" s="43" t="s">
        <v>5852</v>
      </c>
      <c r="C2256" s="69" t="s">
        <v>5853</v>
      </c>
      <c r="D2256" s="68" t="s">
        <v>16</v>
      </c>
      <c r="E2256" s="69" t="s">
        <v>16</v>
      </c>
      <c r="F2256" s="68" t="s">
        <v>34</v>
      </c>
      <c r="G2256" s="69" t="s">
        <v>16</v>
      </c>
      <c r="H2256" s="425">
        <v>50</v>
      </c>
      <c r="I2256" s="425">
        <v>40</v>
      </c>
      <c r="J2256" s="425">
        <v>35</v>
      </c>
      <c r="K2256" s="424" t="s">
        <v>44</v>
      </c>
      <c r="L2256" s="85"/>
    </row>
    <row r="2257" s="341" customFormat="1" ht="31.2" spans="1:12">
      <c r="A2257" s="43" t="s">
        <v>5854</v>
      </c>
      <c r="B2257" s="43" t="s">
        <v>5855</v>
      </c>
      <c r="C2257" s="69" t="s">
        <v>5856</v>
      </c>
      <c r="D2257" s="68" t="s">
        <v>16</v>
      </c>
      <c r="E2257" s="69" t="s">
        <v>16</v>
      </c>
      <c r="F2257" s="68" t="s">
        <v>34</v>
      </c>
      <c r="G2257" s="69" t="s">
        <v>16</v>
      </c>
      <c r="H2257" s="425">
        <v>90</v>
      </c>
      <c r="I2257" s="425">
        <v>70</v>
      </c>
      <c r="J2257" s="425">
        <v>60</v>
      </c>
      <c r="K2257" s="424" t="s">
        <v>88</v>
      </c>
      <c r="L2257" s="85"/>
    </row>
    <row r="2258" s="341" customFormat="1" ht="32.4" spans="1:12">
      <c r="A2258" s="43" t="s">
        <v>5857</v>
      </c>
      <c r="B2258" s="43" t="s">
        <v>5858</v>
      </c>
      <c r="C2258" s="69" t="s">
        <v>5859</v>
      </c>
      <c r="D2258" s="68" t="s">
        <v>16</v>
      </c>
      <c r="E2258" s="69" t="s">
        <v>16</v>
      </c>
      <c r="F2258" s="68" t="s">
        <v>109</v>
      </c>
      <c r="G2258" s="69" t="s">
        <v>16</v>
      </c>
      <c r="H2258" s="425">
        <v>10</v>
      </c>
      <c r="I2258" s="425">
        <v>10</v>
      </c>
      <c r="J2258" s="425">
        <v>8</v>
      </c>
      <c r="K2258" s="424" t="s">
        <v>44</v>
      </c>
      <c r="L2258" s="85"/>
    </row>
    <row r="2259" s="341" customFormat="1" ht="97.2" spans="1:12">
      <c r="A2259" s="43" t="s">
        <v>5860</v>
      </c>
      <c r="B2259" s="43" t="s">
        <v>5861</v>
      </c>
      <c r="C2259" s="69" t="s">
        <v>5862</v>
      </c>
      <c r="D2259" s="68" t="s">
        <v>16</v>
      </c>
      <c r="E2259" s="69" t="s">
        <v>16</v>
      </c>
      <c r="F2259" s="68" t="s">
        <v>86</v>
      </c>
      <c r="G2259" s="69" t="s">
        <v>16</v>
      </c>
      <c r="H2259" s="456">
        <v>45</v>
      </c>
      <c r="I2259" s="456">
        <v>38</v>
      </c>
      <c r="J2259" s="456">
        <v>33</v>
      </c>
      <c r="K2259" s="424" t="s">
        <v>77</v>
      </c>
      <c r="L2259" s="85"/>
    </row>
    <row r="2260" s="341" customFormat="1" ht="81.6" spans="1:12">
      <c r="A2260" s="43" t="s">
        <v>5863</v>
      </c>
      <c r="B2260" s="43" t="s">
        <v>5864</v>
      </c>
      <c r="C2260" s="69" t="s">
        <v>5865</v>
      </c>
      <c r="D2260" s="68" t="s">
        <v>16</v>
      </c>
      <c r="E2260" s="69" t="s">
        <v>16</v>
      </c>
      <c r="F2260" s="68" t="s">
        <v>86</v>
      </c>
      <c r="G2260" s="69" t="s">
        <v>16</v>
      </c>
      <c r="H2260" s="456">
        <v>30</v>
      </c>
      <c r="I2260" s="456">
        <v>26</v>
      </c>
      <c r="J2260" s="456">
        <v>22</v>
      </c>
      <c r="K2260" s="424" t="s">
        <v>77</v>
      </c>
      <c r="L2260" s="85"/>
    </row>
    <row r="2261" s="341" customFormat="1" ht="80.4" spans="1:12">
      <c r="A2261" s="43" t="s">
        <v>5866</v>
      </c>
      <c r="B2261" s="43" t="s">
        <v>5867</v>
      </c>
      <c r="C2261" s="69" t="s">
        <v>5868</v>
      </c>
      <c r="D2261" s="68" t="s">
        <v>16</v>
      </c>
      <c r="E2261" s="69" t="s">
        <v>16</v>
      </c>
      <c r="F2261" s="68" t="s">
        <v>86</v>
      </c>
      <c r="G2261" s="69" t="s">
        <v>16</v>
      </c>
      <c r="H2261" s="456">
        <v>25</v>
      </c>
      <c r="I2261" s="456">
        <v>21</v>
      </c>
      <c r="J2261" s="456">
        <v>18</v>
      </c>
      <c r="K2261" s="424" t="s">
        <v>77</v>
      </c>
      <c r="L2261" s="85"/>
    </row>
    <row r="2262" s="341" customFormat="1" spans="1:12">
      <c r="A2262" s="43" t="s">
        <v>5869</v>
      </c>
      <c r="B2262" s="43" t="s">
        <v>5870</v>
      </c>
      <c r="C2262" s="69" t="s">
        <v>16</v>
      </c>
      <c r="D2262" s="68" t="s">
        <v>16</v>
      </c>
      <c r="E2262" s="69" t="s">
        <v>5871</v>
      </c>
      <c r="F2262" s="68"/>
      <c r="G2262" s="69" t="s">
        <v>16</v>
      </c>
      <c r="H2262" s="426" t="s">
        <v>16</v>
      </c>
      <c r="I2262" s="426" t="s">
        <v>16</v>
      </c>
      <c r="J2262" s="426" t="s">
        <v>16</v>
      </c>
      <c r="K2262" s="424"/>
      <c r="L2262" s="85"/>
    </row>
    <row r="2263" s="341" customFormat="1" ht="31.2" spans="1:12">
      <c r="A2263" s="43" t="s">
        <v>5872</v>
      </c>
      <c r="B2263" s="43" t="s">
        <v>5873</v>
      </c>
      <c r="C2263" s="69" t="s">
        <v>5874</v>
      </c>
      <c r="D2263" s="68" t="s">
        <v>5875</v>
      </c>
      <c r="E2263" s="69" t="s">
        <v>16</v>
      </c>
      <c r="F2263" s="68" t="s">
        <v>5876</v>
      </c>
      <c r="G2263" s="69" t="s">
        <v>16</v>
      </c>
      <c r="H2263" s="425">
        <v>9</v>
      </c>
      <c r="I2263" s="425">
        <v>8</v>
      </c>
      <c r="J2263" s="425">
        <v>7</v>
      </c>
      <c r="K2263" s="424" t="s">
        <v>77</v>
      </c>
      <c r="L2263" s="85"/>
    </row>
    <row r="2264" s="341" customFormat="1" ht="31.2" spans="1:12">
      <c r="A2264" s="43" t="s">
        <v>5877</v>
      </c>
      <c r="B2264" s="43" t="s">
        <v>5878</v>
      </c>
      <c r="C2264" s="69" t="s">
        <v>5879</v>
      </c>
      <c r="D2264" s="68" t="s">
        <v>5875</v>
      </c>
      <c r="E2264" s="69" t="s">
        <v>16</v>
      </c>
      <c r="F2264" s="68" t="s">
        <v>5876</v>
      </c>
      <c r="G2264" s="69" t="s">
        <v>16</v>
      </c>
      <c r="H2264" s="425">
        <v>7</v>
      </c>
      <c r="I2264" s="425">
        <v>6</v>
      </c>
      <c r="J2264" s="425">
        <v>5</v>
      </c>
      <c r="K2264" s="424" t="s">
        <v>77</v>
      </c>
      <c r="L2264" s="85"/>
    </row>
    <row r="2265" s="341" customFormat="1" ht="31.2" spans="1:12">
      <c r="A2265" s="43" t="s">
        <v>5880</v>
      </c>
      <c r="B2265" s="43" t="s">
        <v>5881</v>
      </c>
      <c r="C2265" s="69" t="s">
        <v>5882</v>
      </c>
      <c r="D2265" s="68" t="s">
        <v>16</v>
      </c>
      <c r="E2265" s="69" t="s">
        <v>16</v>
      </c>
      <c r="F2265" s="68" t="s">
        <v>5876</v>
      </c>
      <c r="G2265" s="69" t="s">
        <v>16</v>
      </c>
      <c r="H2265" s="425">
        <v>7</v>
      </c>
      <c r="I2265" s="425">
        <v>6</v>
      </c>
      <c r="J2265" s="425">
        <v>5</v>
      </c>
      <c r="K2265" s="424" t="s">
        <v>88</v>
      </c>
      <c r="L2265" s="85"/>
    </row>
    <row r="2266" s="341" customFormat="1" ht="31.2" spans="1:12">
      <c r="A2266" s="43" t="s">
        <v>5883</v>
      </c>
      <c r="B2266" s="43" t="s">
        <v>5884</v>
      </c>
      <c r="C2266" s="69" t="s">
        <v>5885</v>
      </c>
      <c r="D2266" s="68" t="s">
        <v>5875</v>
      </c>
      <c r="E2266" s="69" t="s">
        <v>16</v>
      </c>
      <c r="F2266" s="68" t="s">
        <v>5876</v>
      </c>
      <c r="G2266" s="69" t="s">
        <v>16</v>
      </c>
      <c r="H2266" s="425">
        <v>7</v>
      </c>
      <c r="I2266" s="425">
        <v>6</v>
      </c>
      <c r="J2266" s="425">
        <v>5</v>
      </c>
      <c r="K2266" s="424" t="s">
        <v>77</v>
      </c>
      <c r="L2266" s="85"/>
    </row>
    <row r="2267" s="341" customFormat="1" ht="31.2" spans="1:12">
      <c r="A2267" s="43" t="s">
        <v>5886</v>
      </c>
      <c r="B2267" s="43" t="s">
        <v>5887</v>
      </c>
      <c r="C2267" s="69" t="s">
        <v>5888</v>
      </c>
      <c r="D2267" s="68" t="s">
        <v>16</v>
      </c>
      <c r="E2267" s="69" t="s">
        <v>16</v>
      </c>
      <c r="F2267" s="68" t="s">
        <v>5876</v>
      </c>
      <c r="G2267" s="69" t="s">
        <v>16</v>
      </c>
      <c r="H2267" s="425">
        <v>13</v>
      </c>
      <c r="I2267" s="425">
        <v>10</v>
      </c>
      <c r="J2267" s="425">
        <v>8</v>
      </c>
      <c r="K2267" s="424" t="s">
        <v>88</v>
      </c>
      <c r="L2267" s="85"/>
    </row>
    <row r="2268" s="341" customFormat="1" ht="31.2" spans="1:12">
      <c r="A2268" s="43" t="s">
        <v>5889</v>
      </c>
      <c r="B2268" s="43" t="s">
        <v>5890</v>
      </c>
      <c r="C2268" s="69" t="s">
        <v>5891</v>
      </c>
      <c r="D2268" s="68" t="s">
        <v>16</v>
      </c>
      <c r="E2268" s="69" t="s">
        <v>16</v>
      </c>
      <c r="F2268" s="68" t="s">
        <v>5876</v>
      </c>
      <c r="G2268" s="69" t="s">
        <v>16</v>
      </c>
      <c r="H2268" s="425">
        <v>7</v>
      </c>
      <c r="I2268" s="425">
        <v>6</v>
      </c>
      <c r="J2268" s="425">
        <v>5</v>
      </c>
      <c r="K2268" s="424" t="s">
        <v>88</v>
      </c>
      <c r="L2268" s="85"/>
    </row>
    <row r="2269" s="341" customFormat="1" ht="65" customHeight="1" spans="1:12">
      <c r="A2269" s="363" t="s">
        <v>5892</v>
      </c>
      <c r="B2269" s="363" t="s">
        <v>5893</v>
      </c>
      <c r="C2269" s="364" t="s">
        <v>5894</v>
      </c>
      <c r="D2269" s="363" t="s">
        <v>5895</v>
      </c>
      <c r="E2269" s="363"/>
      <c r="F2269" s="363" t="s">
        <v>5876</v>
      </c>
      <c r="G2269" s="363" t="s">
        <v>5896</v>
      </c>
      <c r="H2269" s="363">
        <v>9</v>
      </c>
      <c r="I2269" s="363">
        <v>8</v>
      </c>
      <c r="J2269" s="363">
        <v>7</v>
      </c>
      <c r="K2269" s="363" t="s">
        <v>77</v>
      </c>
      <c r="L2269" s="85"/>
    </row>
    <row r="2270" s="341" customFormat="1" ht="31.2" spans="1:12">
      <c r="A2270" s="43" t="s">
        <v>5897</v>
      </c>
      <c r="B2270" s="43" t="s">
        <v>5898</v>
      </c>
      <c r="C2270" s="69" t="s">
        <v>5899</v>
      </c>
      <c r="D2270" s="68" t="s">
        <v>5895</v>
      </c>
      <c r="E2270" s="69" t="s">
        <v>16</v>
      </c>
      <c r="F2270" s="68" t="s">
        <v>5876</v>
      </c>
      <c r="G2270" s="69" t="s">
        <v>16</v>
      </c>
      <c r="H2270" s="425">
        <v>50</v>
      </c>
      <c r="I2270" s="425">
        <v>40</v>
      </c>
      <c r="J2270" s="425">
        <v>35</v>
      </c>
      <c r="K2270" s="424" t="s">
        <v>88</v>
      </c>
      <c r="L2270" s="85"/>
    </row>
    <row r="2271" s="341" customFormat="1" ht="32.4" spans="1:12">
      <c r="A2271" s="43" t="s">
        <v>5900</v>
      </c>
      <c r="B2271" s="43" t="s">
        <v>5901</v>
      </c>
      <c r="C2271" s="69" t="s">
        <v>5902</v>
      </c>
      <c r="D2271" s="68" t="s">
        <v>5903</v>
      </c>
      <c r="E2271" s="69" t="s">
        <v>16</v>
      </c>
      <c r="F2271" s="68" t="s">
        <v>5876</v>
      </c>
      <c r="G2271" s="69" t="s">
        <v>16</v>
      </c>
      <c r="H2271" s="425">
        <v>50</v>
      </c>
      <c r="I2271" s="425">
        <v>40</v>
      </c>
      <c r="J2271" s="425">
        <v>35</v>
      </c>
      <c r="K2271" s="424" t="s">
        <v>77</v>
      </c>
      <c r="L2271" s="85"/>
    </row>
    <row r="2272" s="341" customFormat="1" ht="32.4" spans="1:12">
      <c r="A2272" s="43" t="s">
        <v>5904</v>
      </c>
      <c r="B2272" s="43" t="s">
        <v>5905</v>
      </c>
      <c r="C2272" s="69" t="s">
        <v>5906</v>
      </c>
      <c r="D2272" s="68" t="s">
        <v>16</v>
      </c>
      <c r="E2272" s="69" t="s">
        <v>16</v>
      </c>
      <c r="F2272" s="68" t="s">
        <v>34</v>
      </c>
      <c r="G2272" s="69" t="s">
        <v>16</v>
      </c>
      <c r="H2272" s="425">
        <v>90</v>
      </c>
      <c r="I2272" s="425">
        <v>70</v>
      </c>
      <c r="J2272" s="425">
        <v>60</v>
      </c>
      <c r="K2272" s="424" t="s">
        <v>88</v>
      </c>
      <c r="L2272" s="85"/>
    </row>
    <row r="2273" s="341" customFormat="1" ht="48" spans="1:12">
      <c r="A2273" s="43" t="s">
        <v>5907</v>
      </c>
      <c r="B2273" s="43" t="s">
        <v>5908</v>
      </c>
      <c r="C2273" s="69" t="s">
        <v>5909</v>
      </c>
      <c r="D2273" s="466"/>
      <c r="E2273" s="69" t="s">
        <v>5871</v>
      </c>
      <c r="F2273" s="68" t="s">
        <v>34</v>
      </c>
      <c r="G2273" s="69" t="s">
        <v>16</v>
      </c>
      <c r="H2273" s="425">
        <v>60</v>
      </c>
      <c r="I2273" s="425">
        <v>48</v>
      </c>
      <c r="J2273" s="425">
        <v>42</v>
      </c>
      <c r="K2273" s="424" t="s">
        <v>88</v>
      </c>
      <c r="L2273" s="85"/>
    </row>
    <row r="2274" s="341" customFormat="1" spans="1:12">
      <c r="A2274" s="43" t="s">
        <v>5910</v>
      </c>
      <c r="B2274" s="43" t="s">
        <v>5911</v>
      </c>
      <c r="C2274" s="69" t="s">
        <v>16</v>
      </c>
      <c r="D2274" s="68" t="s">
        <v>16</v>
      </c>
      <c r="E2274" s="69" t="s">
        <v>5871</v>
      </c>
      <c r="F2274" s="68"/>
      <c r="G2274" s="69" t="s">
        <v>16</v>
      </c>
      <c r="H2274" s="426" t="s">
        <v>16</v>
      </c>
      <c r="I2274" s="426" t="s">
        <v>16</v>
      </c>
      <c r="J2274" s="426" t="s">
        <v>16</v>
      </c>
      <c r="K2274" s="424"/>
      <c r="L2274" s="85"/>
    </row>
    <row r="2275" s="341" customFormat="1" ht="31.2" spans="1:12">
      <c r="A2275" s="43" t="s">
        <v>5912</v>
      </c>
      <c r="B2275" s="43" t="s">
        <v>5913</v>
      </c>
      <c r="C2275" s="69" t="s">
        <v>5914</v>
      </c>
      <c r="D2275" s="68" t="s">
        <v>5915</v>
      </c>
      <c r="E2275" s="69" t="s">
        <v>16</v>
      </c>
      <c r="F2275" s="68" t="s">
        <v>34</v>
      </c>
      <c r="G2275" s="69" t="s">
        <v>16</v>
      </c>
      <c r="H2275" s="425">
        <v>80</v>
      </c>
      <c r="I2275" s="425">
        <v>65</v>
      </c>
      <c r="J2275" s="425">
        <v>55</v>
      </c>
      <c r="K2275" s="424" t="s">
        <v>88</v>
      </c>
      <c r="L2275" s="85"/>
    </row>
    <row r="2276" s="341" customFormat="1" ht="31.2" spans="1:12">
      <c r="A2276" s="43" t="s">
        <v>5916</v>
      </c>
      <c r="B2276" s="43" t="s">
        <v>5917</v>
      </c>
      <c r="C2276" s="69" t="s">
        <v>5918</v>
      </c>
      <c r="D2276" s="68" t="s">
        <v>5919</v>
      </c>
      <c r="E2276" s="69" t="s">
        <v>16</v>
      </c>
      <c r="F2276" s="68" t="s">
        <v>34</v>
      </c>
      <c r="G2276" s="69" t="s">
        <v>16</v>
      </c>
      <c r="H2276" s="425">
        <v>50</v>
      </c>
      <c r="I2276" s="425">
        <v>40</v>
      </c>
      <c r="J2276" s="425">
        <v>35</v>
      </c>
      <c r="K2276" s="424" t="s">
        <v>5920</v>
      </c>
      <c r="L2276" s="85"/>
    </row>
    <row r="2277" s="341" customFormat="1" ht="32.4" spans="1:12">
      <c r="A2277" s="43" t="s">
        <v>5921</v>
      </c>
      <c r="B2277" s="43" t="s">
        <v>5922</v>
      </c>
      <c r="C2277" s="69" t="s">
        <v>5923</v>
      </c>
      <c r="D2277" s="68" t="s">
        <v>5924</v>
      </c>
      <c r="E2277" s="69" t="s">
        <v>16</v>
      </c>
      <c r="F2277" s="68" t="s">
        <v>34</v>
      </c>
      <c r="G2277" s="69" t="s">
        <v>16</v>
      </c>
      <c r="H2277" s="456">
        <v>35</v>
      </c>
      <c r="I2277" s="456">
        <v>30</v>
      </c>
      <c r="J2277" s="456">
        <v>25</v>
      </c>
      <c r="K2277" s="424" t="s">
        <v>88</v>
      </c>
      <c r="L2277" s="85"/>
    </row>
    <row r="2278" s="341" customFormat="1" ht="31.2" spans="1:12">
      <c r="A2278" s="43" t="s">
        <v>5925</v>
      </c>
      <c r="B2278" s="43" t="s">
        <v>5926</v>
      </c>
      <c r="C2278" s="69" t="s">
        <v>5927</v>
      </c>
      <c r="D2278" s="68" t="s">
        <v>16</v>
      </c>
      <c r="E2278" s="69" t="s">
        <v>16</v>
      </c>
      <c r="F2278" s="68" t="s">
        <v>3108</v>
      </c>
      <c r="G2278" s="69" t="s">
        <v>16</v>
      </c>
      <c r="H2278" s="425">
        <v>9</v>
      </c>
      <c r="I2278" s="425">
        <v>8</v>
      </c>
      <c r="J2278" s="425">
        <v>7</v>
      </c>
      <c r="K2278" s="424" t="s">
        <v>77</v>
      </c>
      <c r="L2278" s="85"/>
    </row>
    <row r="2279" s="341" customFormat="1" ht="31.2" spans="1:12">
      <c r="A2279" s="43" t="s">
        <v>5928</v>
      </c>
      <c r="B2279" s="43" t="s">
        <v>5929</v>
      </c>
      <c r="C2279" s="69" t="s">
        <v>5930</v>
      </c>
      <c r="D2279" s="68" t="s">
        <v>16</v>
      </c>
      <c r="E2279" s="467"/>
      <c r="F2279" s="68" t="s">
        <v>34</v>
      </c>
      <c r="G2279" s="69" t="s">
        <v>16</v>
      </c>
      <c r="H2279" s="456">
        <v>110</v>
      </c>
      <c r="I2279" s="456">
        <v>94</v>
      </c>
      <c r="J2279" s="456">
        <v>79</v>
      </c>
      <c r="K2279" s="424" t="s">
        <v>77</v>
      </c>
      <c r="L2279" s="85"/>
    </row>
    <row r="2280" s="341" customFormat="1" ht="31.2" spans="1:12">
      <c r="A2280" s="43" t="s">
        <v>5931</v>
      </c>
      <c r="B2280" s="43" t="s">
        <v>5932</v>
      </c>
      <c r="C2280" s="69" t="s">
        <v>5933</v>
      </c>
      <c r="D2280" s="466"/>
      <c r="E2280" s="69" t="s">
        <v>5871</v>
      </c>
      <c r="F2280" s="68" t="s">
        <v>34</v>
      </c>
      <c r="G2280" s="69" t="s">
        <v>16</v>
      </c>
      <c r="H2280" s="425">
        <v>50</v>
      </c>
      <c r="I2280" s="425">
        <v>40</v>
      </c>
      <c r="J2280" s="425">
        <v>35</v>
      </c>
      <c r="K2280" s="424" t="s">
        <v>77</v>
      </c>
      <c r="L2280" s="85"/>
    </row>
    <row r="2281" s="341" customFormat="1" ht="48" spans="1:12">
      <c r="A2281" s="43" t="s">
        <v>5934</v>
      </c>
      <c r="B2281" s="43" t="s">
        <v>5935</v>
      </c>
      <c r="C2281" s="69" t="s">
        <v>5936</v>
      </c>
      <c r="D2281" s="68" t="s">
        <v>16</v>
      </c>
      <c r="E2281" s="69" t="s">
        <v>16</v>
      </c>
      <c r="F2281" s="68" t="s">
        <v>34</v>
      </c>
      <c r="G2281" s="69" t="s">
        <v>16</v>
      </c>
      <c r="H2281" s="425">
        <v>50</v>
      </c>
      <c r="I2281" s="425">
        <v>40</v>
      </c>
      <c r="J2281" s="425">
        <v>35</v>
      </c>
      <c r="K2281" s="424" t="s">
        <v>88</v>
      </c>
      <c r="L2281" s="85"/>
    </row>
    <row r="2282" s="341" customFormat="1" ht="46.8" spans="1:12">
      <c r="A2282" s="40" t="s">
        <v>5937</v>
      </c>
      <c r="B2282" s="43" t="s">
        <v>5938</v>
      </c>
      <c r="C2282" s="69" t="s">
        <v>5939</v>
      </c>
      <c r="D2282" s="468"/>
      <c r="E2282" s="65"/>
      <c r="F2282" s="68" t="s">
        <v>34</v>
      </c>
      <c r="G2282" s="69" t="s">
        <v>5940</v>
      </c>
      <c r="H2282" s="455">
        <v>180</v>
      </c>
      <c r="I2282" s="40">
        <v>153</v>
      </c>
      <c r="J2282" s="40">
        <v>130</v>
      </c>
      <c r="K2282" s="442" t="s">
        <v>77</v>
      </c>
      <c r="L2282" s="85"/>
    </row>
    <row r="2283" s="341" customFormat="1" ht="32.4" spans="1:12">
      <c r="A2283" s="43" t="s">
        <v>5941</v>
      </c>
      <c r="B2283" s="43" t="s">
        <v>5942</v>
      </c>
      <c r="C2283" s="69" t="s">
        <v>5943</v>
      </c>
      <c r="D2283" s="68" t="s">
        <v>16</v>
      </c>
      <c r="E2283" s="69" t="s">
        <v>16</v>
      </c>
      <c r="F2283" s="68" t="s">
        <v>34</v>
      </c>
      <c r="G2283" s="69" t="s">
        <v>16</v>
      </c>
      <c r="H2283" s="425">
        <v>45</v>
      </c>
      <c r="I2283" s="425">
        <v>36</v>
      </c>
      <c r="J2283" s="425">
        <v>32</v>
      </c>
      <c r="K2283" s="424" t="s">
        <v>88</v>
      </c>
      <c r="L2283" s="85"/>
    </row>
    <row r="2284" s="341" customFormat="1" ht="31.2" spans="1:12">
      <c r="A2284" s="43" t="s">
        <v>5944</v>
      </c>
      <c r="B2284" s="43" t="s">
        <v>5945</v>
      </c>
      <c r="C2284" s="69" t="s">
        <v>5946</v>
      </c>
      <c r="D2284" s="68" t="s">
        <v>5947</v>
      </c>
      <c r="E2284" s="467"/>
      <c r="F2284" s="68" t="s">
        <v>34</v>
      </c>
      <c r="G2284" s="69" t="s">
        <v>16</v>
      </c>
      <c r="H2284" s="456">
        <v>70</v>
      </c>
      <c r="I2284" s="456">
        <v>60</v>
      </c>
      <c r="J2284" s="456">
        <v>51</v>
      </c>
      <c r="K2284" s="424" t="s">
        <v>88</v>
      </c>
      <c r="L2284" s="85"/>
    </row>
    <row r="2285" s="341" customFormat="1" ht="32.4" spans="1:12">
      <c r="A2285" s="43" t="s">
        <v>5948</v>
      </c>
      <c r="B2285" s="43" t="s">
        <v>5949</v>
      </c>
      <c r="C2285" s="69" t="s">
        <v>5950</v>
      </c>
      <c r="D2285" s="68" t="s">
        <v>5947</v>
      </c>
      <c r="E2285" s="467"/>
      <c r="F2285" s="68" t="s">
        <v>34</v>
      </c>
      <c r="G2285" s="69" t="s">
        <v>16</v>
      </c>
      <c r="H2285" s="456">
        <v>240</v>
      </c>
      <c r="I2285" s="456">
        <v>204</v>
      </c>
      <c r="J2285" s="456">
        <v>173</v>
      </c>
      <c r="K2285" s="424" t="s">
        <v>88</v>
      </c>
      <c r="L2285" s="85"/>
    </row>
    <row r="2286" s="341" customFormat="1" ht="31.2" spans="1:12">
      <c r="A2286" s="43" t="s">
        <v>5951</v>
      </c>
      <c r="B2286" s="43" t="s">
        <v>5952</v>
      </c>
      <c r="C2286" s="69" t="s">
        <v>5953</v>
      </c>
      <c r="D2286" s="68" t="s">
        <v>5947</v>
      </c>
      <c r="E2286" s="467"/>
      <c r="F2286" s="68" t="s">
        <v>34</v>
      </c>
      <c r="G2286" s="69" t="s">
        <v>16</v>
      </c>
      <c r="H2286" s="456">
        <v>100</v>
      </c>
      <c r="I2286" s="456">
        <v>85</v>
      </c>
      <c r="J2286" s="456">
        <v>72</v>
      </c>
      <c r="K2286" s="424" t="s">
        <v>88</v>
      </c>
      <c r="L2286" s="85"/>
    </row>
    <row r="2287" s="341" customFormat="1" ht="32.4" spans="1:12">
      <c r="A2287" s="43" t="s">
        <v>5954</v>
      </c>
      <c r="B2287" s="43" t="s">
        <v>5955</v>
      </c>
      <c r="C2287" s="69" t="s">
        <v>5956</v>
      </c>
      <c r="D2287" s="466"/>
      <c r="E2287" s="467"/>
      <c r="F2287" s="68" t="s">
        <v>34</v>
      </c>
      <c r="G2287" s="69" t="s">
        <v>16</v>
      </c>
      <c r="H2287" s="456">
        <v>160</v>
      </c>
      <c r="I2287" s="456">
        <v>136</v>
      </c>
      <c r="J2287" s="456">
        <v>116</v>
      </c>
      <c r="K2287" s="424" t="s">
        <v>77</v>
      </c>
      <c r="L2287" s="85"/>
    </row>
    <row r="2288" s="341" customFormat="1" ht="31.2" spans="1:12">
      <c r="A2288" s="43" t="s">
        <v>5957</v>
      </c>
      <c r="B2288" s="43" t="s">
        <v>5958</v>
      </c>
      <c r="C2288" s="69" t="s">
        <v>5959</v>
      </c>
      <c r="D2288" s="68" t="s">
        <v>16</v>
      </c>
      <c r="E2288" s="69" t="s">
        <v>16</v>
      </c>
      <c r="F2288" s="68" t="s">
        <v>34</v>
      </c>
      <c r="G2288" s="69" t="s">
        <v>16</v>
      </c>
      <c r="H2288" s="425">
        <v>30</v>
      </c>
      <c r="I2288" s="425">
        <v>25</v>
      </c>
      <c r="J2288" s="425">
        <v>20</v>
      </c>
      <c r="K2288" s="424" t="s">
        <v>77</v>
      </c>
      <c r="L2288" s="85"/>
    </row>
    <row r="2289" s="341" customFormat="1" ht="31.2" spans="1:12">
      <c r="A2289" s="43" t="s">
        <v>5960</v>
      </c>
      <c r="B2289" s="43" t="s">
        <v>5961</v>
      </c>
      <c r="C2289" s="69" t="s">
        <v>5962</v>
      </c>
      <c r="D2289" s="68" t="s">
        <v>5875</v>
      </c>
      <c r="E2289" s="69" t="s">
        <v>16</v>
      </c>
      <c r="F2289" s="68" t="s">
        <v>34</v>
      </c>
      <c r="G2289" s="69" t="s">
        <v>16</v>
      </c>
      <c r="H2289" s="425">
        <v>30</v>
      </c>
      <c r="I2289" s="425">
        <v>25</v>
      </c>
      <c r="J2289" s="425">
        <v>20</v>
      </c>
      <c r="K2289" s="424" t="s">
        <v>88</v>
      </c>
      <c r="L2289" s="85"/>
    </row>
    <row r="2290" s="341" customFormat="1" ht="31.2" spans="1:12">
      <c r="A2290" s="43" t="s">
        <v>5963</v>
      </c>
      <c r="B2290" s="43" t="s">
        <v>5964</v>
      </c>
      <c r="C2290" s="69" t="s">
        <v>5965</v>
      </c>
      <c r="D2290" s="68" t="s">
        <v>5875</v>
      </c>
      <c r="E2290" s="69" t="s">
        <v>16</v>
      </c>
      <c r="F2290" s="68" t="s">
        <v>34</v>
      </c>
      <c r="G2290" s="69" t="s">
        <v>16</v>
      </c>
      <c r="H2290" s="425">
        <v>30</v>
      </c>
      <c r="I2290" s="425">
        <v>25</v>
      </c>
      <c r="J2290" s="425">
        <v>20</v>
      </c>
      <c r="K2290" s="424" t="s">
        <v>88</v>
      </c>
      <c r="L2290" s="85"/>
    </row>
    <row r="2291" s="341" customFormat="1" ht="32.4" spans="1:12">
      <c r="A2291" s="43" t="s">
        <v>5966</v>
      </c>
      <c r="B2291" s="43" t="s">
        <v>5967</v>
      </c>
      <c r="C2291" s="69" t="s">
        <v>5968</v>
      </c>
      <c r="D2291" s="68" t="s">
        <v>5875</v>
      </c>
      <c r="E2291" s="69" t="s">
        <v>16</v>
      </c>
      <c r="F2291" s="68" t="s">
        <v>34</v>
      </c>
      <c r="G2291" s="69" t="s">
        <v>16</v>
      </c>
      <c r="H2291" s="425">
        <v>160</v>
      </c>
      <c r="I2291" s="425">
        <v>130</v>
      </c>
      <c r="J2291" s="425">
        <v>110</v>
      </c>
      <c r="K2291" s="424" t="s">
        <v>88</v>
      </c>
      <c r="L2291" s="85"/>
    </row>
    <row r="2292" s="341" customFormat="1" ht="32.4" spans="1:12">
      <c r="A2292" s="43" t="s">
        <v>5969</v>
      </c>
      <c r="B2292" s="43" t="s">
        <v>5970</v>
      </c>
      <c r="C2292" s="69" t="s">
        <v>5971</v>
      </c>
      <c r="D2292" s="68" t="s">
        <v>16</v>
      </c>
      <c r="E2292" s="69" t="s">
        <v>16</v>
      </c>
      <c r="F2292" s="68" t="s">
        <v>34</v>
      </c>
      <c r="G2292" s="69" t="s">
        <v>16</v>
      </c>
      <c r="H2292" s="425">
        <v>200</v>
      </c>
      <c r="I2292" s="425">
        <v>160</v>
      </c>
      <c r="J2292" s="425">
        <v>140</v>
      </c>
      <c r="K2292" s="424" t="s">
        <v>88</v>
      </c>
      <c r="L2292" s="85"/>
    </row>
    <row r="2293" s="341" customFormat="1" ht="31.2" spans="1:12">
      <c r="A2293" s="43" t="s">
        <v>5972</v>
      </c>
      <c r="B2293" s="43" t="s">
        <v>5973</v>
      </c>
      <c r="C2293" s="69" t="s">
        <v>5974</v>
      </c>
      <c r="D2293" s="68" t="s">
        <v>16</v>
      </c>
      <c r="E2293" s="69" t="s">
        <v>16</v>
      </c>
      <c r="F2293" s="68" t="s">
        <v>34</v>
      </c>
      <c r="G2293" s="69" t="s">
        <v>16</v>
      </c>
      <c r="H2293" s="425">
        <v>200</v>
      </c>
      <c r="I2293" s="425">
        <v>160</v>
      </c>
      <c r="J2293" s="425">
        <v>140</v>
      </c>
      <c r="K2293" s="424" t="s">
        <v>88</v>
      </c>
      <c r="L2293" s="85"/>
    </row>
    <row r="2294" s="341" customFormat="1" ht="31.2" spans="1:12">
      <c r="A2294" s="43" t="s">
        <v>5975</v>
      </c>
      <c r="B2294" s="43" t="s">
        <v>5976</v>
      </c>
      <c r="C2294" s="56" t="s">
        <v>5977</v>
      </c>
      <c r="D2294" s="68" t="s">
        <v>5875</v>
      </c>
      <c r="E2294" s="69" t="s">
        <v>16</v>
      </c>
      <c r="F2294" s="68" t="s">
        <v>34</v>
      </c>
      <c r="G2294" s="56" t="s">
        <v>5978</v>
      </c>
      <c r="H2294" s="425">
        <v>60</v>
      </c>
      <c r="I2294" s="425">
        <v>48</v>
      </c>
      <c r="J2294" s="425">
        <v>42</v>
      </c>
      <c r="K2294" s="424" t="s">
        <v>88</v>
      </c>
      <c r="L2294" s="85"/>
    </row>
    <row r="2295" s="341" customFormat="1" ht="31.2" spans="1:12">
      <c r="A2295" s="43" t="s">
        <v>5979</v>
      </c>
      <c r="B2295" s="43" t="s">
        <v>5980</v>
      </c>
      <c r="C2295" s="69" t="s">
        <v>5981</v>
      </c>
      <c r="D2295" s="68" t="s">
        <v>5875</v>
      </c>
      <c r="E2295" s="69" t="s">
        <v>5871</v>
      </c>
      <c r="F2295" s="68" t="s">
        <v>34</v>
      </c>
      <c r="G2295" s="69" t="s">
        <v>16</v>
      </c>
      <c r="H2295" s="425">
        <v>30</v>
      </c>
      <c r="I2295" s="425">
        <v>25</v>
      </c>
      <c r="J2295" s="425">
        <v>20</v>
      </c>
      <c r="K2295" s="424" t="s">
        <v>88</v>
      </c>
      <c r="L2295" s="85"/>
    </row>
    <row r="2296" s="341" customFormat="1" ht="32.4" spans="1:12">
      <c r="A2296" s="43" t="s">
        <v>5982</v>
      </c>
      <c r="B2296" s="43" t="s">
        <v>5983</v>
      </c>
      <c r="C2296" s="69" t="s">
        <v>5984</v>
      </c>
      <c r="D2296" s="68" t="s">
        <v>16</v>
      </c>
      <c r="E2296" s="69" t="s">
        <v>16</v>
      </c>
      <c r="F2296" s="68" t="s">
        <v>34</v>
      </c>
      <c r="G2296" s="69" t="s">
        <v>16</v>
      </c>
      <c r="H2296" s="456">
        <v>100</v>
      </c>
      <c r="I2296" s="456">
        <v>85</v>
      </c>
      <c r="J2296" s="456">
        <v>72</v>
      </c>
      <c r="K2296" s="424" t="s">
        <v>77</v>
      </c>
      <c r="L2296" s="85"/>
    </row>
    <row r="2297" s="341" customFormat="1" ht="31.2" spans="1:12">
      <c r="A2297" s="43" t="s">
        <v>5985</v>
      </c>
      <c r="B2297" s="43" t="s">
        <v>5986</v>
      </c>
      <c r="C2297" s="69" t="s">
        <v>5987</v>
      </c>
      <c r="D2297" s="68" t="s">
        <v>16</v>
      </c>
      <c r="E2297" s="69" t="s">
        <v>16</v>
      </c>
      <c r="F2297" s="68" t="s">
        <v>34</v>
      </c>
      <c r="G2297" s="69" t="s">
        <v>16</v>
      </c>
      <c r="H2297" s="456">
        <v>30</v>
      </c>
      <c r="I2297" s="456">
        <v>26</v>
      </c>
      <c r="J2297" s="456">
        <v>22</v>
      </c>
      <c r="K2297" s="424" t="s">
        <v>77</v>
      </c>
      <c r="L2297" s="85"/>
    </row>
    <row r="2298" s="341" customFormat="1" ht="31.2" spans="1:12">
      <c r="A2298" s="43" t="s">
        <v>5988</v>
      </c>
      <c r="B2298" s="43" t="s">
        <v>5989</v>
      </c>
      <c r="C2298" s="69" t="s">
        <v>5990</v>
      </c>
      <c r="D2298" s="68" t="s">
        <v>5875</v>
      </c>
      <c r="E2298" s="69" t="s">
        <v>16</v>
      </c>
      <c r="F2298" s="68" t="s">
        <v>34</v>
      </c>
      <c r="G2298" s="69" t="s">
        <v>16</v>
      </c>
      <c r="H2298" s="425">
        <v>50</v>
      </c>
      <c r="I2298" s="425">
        <v>40</v>
      </c>
      <c r="J2298" s="425">
        <v>35</v>
      </c>
      <c r="K2298" s="424" t="s">
        <v>77</v>
      </c>
      <c r="L2298" s="85"/>
    </row>
    <row r="2299" s="341" customFormat="1" ht="31.2" spans="1:12">
      <c r="A2299" s="43" t="s">
        <v>5991</v>
      </c>
      <c r="B2299" s="43" t="s">
        <v>5992</v>
      </c>
      <c r="C2299" s="69" t="s">
        <v>5993</v>
      </c>
      <c r="D2299" s="68" t="s">
        <v>16</v>
      </c>
      <c r="E2299" s="69" t="s">
        <v>16</v>
      </c>
      <c r="F2299" s="68" t="s">
        <v>34</v>
      </c>
      <c r="G2299" s="69" t="s">
        <v>16</v>
      </c>
      <c r="H2299" s="456">
        <v>110</v>
      </c>
      <c r="I2299" s="456">
        <v>94</v>
      </c>
      <c r="J2299" s="456">
        <v>79</v>
      </c>
      <c r="K2299" s="424" t="s">
        <v>77</v>
      </c>
      <c r="L2299" s="85"/>
    </row>
    <row r="2300" s="341" customFormat="1" ht="33.6" spans="1:12">
      <c r="A2300" s="43" t="s">
        <v>5994</v>
      </c>
      <c r="B2300" s="43" t="s">
        <v>5995</v>
      </c>
      <c r="C2300" s="69" t="s">
        <v>5996</v>
      </c>
      <c r="D2300" s="68" t="s">
        <v>5875</v>
      </c>
      <c r="E2300" s="69" t="s">
        <v>16</v>
      </c>
      <c r="F2300" s="68" t="s">
        <v>34</v>
      </c>
      <c r="G2300" s="69" t="s">
        <v>16</v>
      </c>
      <c r="H2300" s="425">
        <v>50</v>
      </c>
      <c r="I2300" s="425">
        <v>40</v>
      </c>
      <c r="J2300" s="425">
        <v>35</v>
      </c>
      <c r="K2300" s="424" t="s">
        <v>88</v>
      </c>
      <c r="L2300" s="85"/>
    </row>
    <row r="2301" s="341" customFormat="1" ht="31.2" spans="1:12">
      <c r="A2301" s="43" t="s">
        <v>5997</v>
      </c>
      <c r="B2301" s="43" t="s">
        <v>5998</v>
      </c>
      <c r="C2301" s="69" t="s">
        <v>5999</v>
      </c>
      <c r="D2301" s="466"/>
      <c r="E2301" s="467"/>
      <c r="F2301" s="68" t="s">
        <v>34</v>
      </c>
      <c r="G2301" s="69" t="s">
        <v>16</v>
      </c>
      <c r="H2301" s="456">
        <v>110</v>
      </c>
      <c r="I2301" s="456">
        <v>94</v>
      </c>
      <c r="J2301" s="456">
        <v>79</v>
      </c>
      <c r="K2301" s="424" t="s">
        <v>88</v>
      </c>
      <c r="L2301" s="85"/>
    </row>
    <row r="2302" s="341" customFormat="1" ht="31.2" spans="1:12">
      <c r="A2302" s="43" t="s">
        <v>6000</v>
      </c>
      <c r="B2302" s="43" t="s">
        <v>6001</v>
      </c>
      <c r="C2302" s="69" t="s">
        <v>6002</v>
      </c>
      <c r="D2302" s="68" t="s">
        <v>16</v>
      </c>
      <c r="E2302" s="69" t="s">
        <v>16</v>
      </c>
      <c r="F2302" s="68" t="s">
        <v>6003</v>
      </c>
      <c r="G2302" s="56" t="s">
        <v>6004</v>
      </c>
      <c r="H2302" s="456">
        <v>30</v>
      </c>
      <c r="I2302" s="456">
        <v>26</v>
      </c>
      <c r="J2302" s="456">
        <v>22</v>
      </c>
      <c r="K2302" s="424" t="s">
        <v>77</v>
      </c>
      <c r="L2302" s="85"/>
    </row>
    <row r="2303" s="341" customFormat="1" ht="31.2" spans="1:12">
      <c r="A2303" s="43" t="s">
        <v>6005</v>
      </c>
      <c r="B2303" s="43" t="s">
        <v>6006</v>
      </c>
      <c r="C2303" s="69" t="s">
        <v>6007</v>
      </c>
      <c r="D2303" s="68" t="s">
        <v>16</v>
      </c>
      <c r="E2303" s="69" t="s">
        <v>16</v>
      </c>
      <c r="F2303" s="68" t="s">
        <v>6003</v>
      </c>
      <c r="G2303" s="69" t="s">
        <v>16</v>
      </c>
      <c r="H2303" s="425">
        <v>20</v>
      </c>
      <c r="I2303" s="425">
        <v>16</v>
      </c>
      <c r="J2303" s="425">
        <v>14</v>
      </c>
      <c r="K2303" s="424" t="s">
        <v>88</v>
      </c>
      <c r="L2303" s="85"/>
    </row>
    <row r="2304" s="341" customFormat="1" ht="32.4" spans="1:12">
      <c r="A2304" s="43" t="s">
        <v>6008</v>
      </c>
      <c r="B2304" s="43" t="s">
        <v>6009</v>
      </c>
      <c r="C2304" s="69" t="s">
        <v>6010</v>
      </c>
      <c r="D2304" s="68" t="s">
        <v>16</v>
      </c>
      <c r="E2304" s="69" t="s">
        <v>16</v>
      </c>
      <c r="F2304" s="68" t="s">
        <v>6003</v>
      </c>
      <c r="G2304" s="69" t="s">
        <v>16</v>
      </c>
      <c r="H2304" s="425">
        <v>20</v>
      </c>
      <c r="I2304" s="425">
        <v>16</v>
      </c>
      <c r="J2304" s="425">
        <v>14</v>
      </c>
      <c r="K2304" s="424" t="s">
        <v>88</v>
      </c>
      <c r="L2304" s="85"/>
    </row>
    <row r="2305" s="341" customFormat="1" ht="32.4" spans="1:12">
      <c r="A2305" s="43" t="s">
        <v>6011</v>
      </c>
      <c r="B2305" s="43" t="s">
        <v>6012</v>
      </c>
      <c r="C2305" s="69" t="s">
        <v>6013</v>
      </c>
      <c r="D2305" s="68" t="s">
        <v>16</v>
      </c>
      <c r="E2305" s="69" t="s">
        <v>16</v>
      </c>
      <c r="F2305" s="68" t="s">
        <v>34</v>
      </c>
      <c r="G2305" s="69" t="s">
        <v>16</v>
      </c>
      <c r="H2305" s="425">
        <v>400</v>
      </c>
      <c r="I2305" s="425">
        <v>320</v>
      </c>
      <c r="J2305" s="425">
        <v>280</v>
      </c>
      <c r="K2305" s="424" t="s">
        <v>88</v>
      </c>
      <c r="L2305" s="85"/>
    </row>
    <row r="2306" s="341" customFormat="1" ht="32.4" spans="1:12">
      <c r="A2306" s="43" t="s">
        <v>6014</v>
      </c>
      <c r="B2306" s="43" t="s">
        <v>6015</v>
      </c>
      <c r="C2306" s="69" t="s">
        <v>6016</v>
      </c>
      <c r="D2306" s="68" t="s">
        <v>16</v>
      </c>
      <c r="E2306" s="69" t="s">
        <v>16</v>
      </c>
      <c r="F2306" s="68" t="s">
        <v>34</v>
      </c>
      <c r="G2306" s="69" t="s">
        <v>16</v>
      </c>
      <c r="H2306" s="425">
        <v>360</v>
      </c>
      <c r="I2306" s="425">
        <v>290</v>
      </c>
      <c r="J2306" s="425">
        <v>250</v>
      </c>
      <c r="K2306" s="424" t="s">
        <v>88</v>
      </c>
      <c r="L2306" s="85"/>
    </row>
    <row r="2307" s="341" customFormat="1" ht="32.4" spans="1:12">
      <c r="A2307" s="43" t="s">
        <v>6017</v>
      </c>
      <c r="B2307" s="43" t="s">
        <v>6018</v>
      </c>
      <c r="C2307" s="69" t="s">
        <v>6019</v>
      </c>
      <c r="D2307" s="68" t="s">
        <v>5875</v>
      </c>
      <c r="E2307" s="69" t="s">
        <v>16</v>
      </c>
      <c r="F2307" s="68" t="s">
        <v>34</v>
      </c>
      <c r="G2307" s="69" t="s">
        <v>16</v>
      </c>
      <c r="H2307" s="425">
        <v>210</v>
      </c>
      <c r="I2307" s="425">
        <v>170</v>
      </c>
      <c r="J2307" s="425">
        <v>145</v>
      </c>
      <c r="K2307" s="424" t="s">
        <v>88</v>
      </c>
      <c r="L2307" s="85"/>
    </row>
    <row r="2308" s="341" customFormat="1" ht="31.2" spans="1:12">
      <c r="A2308" s="43" t="s">
        <v>6020</v>
      </c>
      <c r="B2308" s="43" t="s">
        <v>6021</v>
      </c>
      <c r="C2308" s="69" t="s">
        <v>6022</v>
      </c>
      <c r="D2308" s="469" t="s">
        <v>16</v>
      </c>
      <c r="E2308" s="470" t="s">
        <v>16</v>
      </c>
      <c r="F2308" s="469" t="s">
        <v>6023</v>
      </c>
      <c r="G2308" s="69" t="s">
        <v>16</v>
      </c>
      <c r="H2308" s="425">
        <v>30</v>
      </c>
      <c r="I2308" s="425">
        <v>25</v>
      </c>
      <c r="J2308" s="425">
        <v>20</v>
      </c>
      <c r="K2308" s="424" t="s">
        <v>77</v>
      </c>
      <c r="L2308" s="85"/>
    </row>
    <row r="2309" s="341" customFormat="1" ht="32.4" spans="1:12">
      <c r="A2309" s="43" t="s">
        <v>6024</v>
      </c>
      <c r="B2309" s="43" t="s">
        <v>6025</v>
      </c>
      <c r="C2309" s="69" t="s">
        <v>6026</v>
      </c>
      <c r="D2309" s="469" t="s">
        <v>16</v>
      </c>
      <c r="E2309" s="470" t="s">
        <v>16</v>
      </c>
      <c r="F2309" s="469" t="s">
        <v>34</v>
      </c>
      <c r="G2309" s="69" t="s">
        <v>16</v>
      </c>
      <c r="H2309" s="425">
        <v>160</v>
      </c>
      <c r="I2309" s="425">
        <v>130</v>
      </c>
      <c r="J2309" s="425">
        <v>110</v>
      </c>
      <c r="K2309" s="424" t="s">
        <v>88</v>
      </c>
      <c r="L2309" s="85"/>
    </row>
    <row r="2310" s="341" customFormat="1" ht="31.2" spans="1:12">
      <c r="A2310" s="43" t="s">
        <v>6027</v>
      </c>
      <c r="B2310" s="43" t="s">
        <v>6028</v>
      </c>
      <c r="C2310" s="69" t="s">
        <v>6029</v>
      </c>
      <c r="D2310" s="469" t="s">
        <v>16</v>
      </c>
      <c r="E2310" s="470" t="s">
        <v>16</v>
      </c>
      <c r="F2310" s="469" t="s">
        <v>34</v>
      </c>
      <c r="G2310" s="69" t="s">
        <v>16</v>
      </c>
      <c r="H2310" s="425">
        <v>30</v>
      </c>
      <c r="I2310" s="425">
        <v>25</v>
      </c>
      <c r="J2310" s="425">
        <v>20</v>
      </c>
      <c r="K2310" s="424" t="s">
        <v>77</v>
      </c>
      <c r="L2310" s="85"/>
    </row>
    <row r="2311" s="341" customFormat="1" ht="31.2" spans="1:12">
      <c r="A2311" s="43" t="s">
        <v>6030</v>
      </c>
      <c r="B2311" s="43" t="s">
        <v>6031</v>
      </c>
      <c r="C2311" s="69" t="s">
        <v>6032</v>
      </c>
      <c r="D2311" s="469" t="s">
        <v>16</v>
      </c>
      <c r="E2311" s="470" t="s">
        <v>16</v>
      </c>
      <c r="F2311" s="469" t="s">
        <v>34</v>
      </c>
      <c r="G2311" s="69" t="s">
        <v>16</v>
      </c>
      <c r="H2311" s="425">
        <v>30</v>
      </c>
      <c r="I2311" s="425">
        <v>25</v>
      </c>
      <c r="J2311" s="425">
        <v>20</v>
      </c>
      <c r="K2311" s="424" t="s">
        <v>77</v>
      </c>
      <c r="L2311" s="85"/>
    </row>
    <row r="2312" s="341" customFormat="1" ht="31.2" spans="1:12">
      <c r="A2312" s="43" t="s">
        <v>6033</v>
      </c>
      <c r="B2312" s="43" t="s">
        <v>6034</v>
      </c>
      <c r="C2312" s="69" t="s">
        <v>6035</v>
      </c>
      <c r="D2312" s="68" t="s">
        <v>16</v>
      </c>
      <c r="E2312" s="69" t="s">
        <v>16</v>
      </c>
      <c r="F2312" s="68" t="s">
        <v>6036</v>
      </c>
      <c r="G2312" s="69" t="s">
        <v>16</v>
      </c>
      <c r="H2312" s="425">
        <v>330</v>
      </c>
      <c r="I2312" s="425">
        <v>265</v>
      </c>
      <c r="J2312" s="425">
        <v>230</v>
      </c>
      <c r="K2312" s="424" t="s">
        <v>88</v>
      </c>
      <c r="L2312" s="85"/>
    </row>
    <row r="2313" s="341" customFormat="1" ht="31.2" spans="1:12">
      <c r="A2313" s="43" t="s">
        <v>6037</v>
      </c>
      <c r="B2313" s="43" t="s">
        <v>6038</v>
      </c>
      <c r="C2313" s="69" t="s">
        <v>6039</v>
      </c>
      <c r="D2313" s="68" t="s">
        <v>16</v>
      </c>
      <c r="E2313" s="69" t="s">
        <v>16</v>
      </c>
      <c r="F2313" s="68" t="s">
        <v>6036</v>
      </c>
      <c r="G2313" s="69" t="s">
        <v>16</v>
      </c>
      <c r="H2313" s="425">
        <v>55</v>
      </c>
      <c r="I2313" s="425">
        <v>45</v>
      </c>
      <c r="J2313" s="425">
        <v>40</v>
      </c>
      <c r="K2313" s="424" t="s">
        <v>88</v>
      </c>
      <c r="L2313" s="85"/>
    </row>
    <row r="2314" s="341" customFormat="1" ht="31.2" spans="1:12">
      <c r="A2314" s="43" t="s">
        <v>6040</v>
      </c>
      <c r="B2314" s="43" t="s">
        <v>6041</v>
      </c>
      <c r="C2314" s="69" t="s">
        <v>6042</v>
      </c>
      <c r="D2314" s="68" t="s">
        <v>16</v>
      </c>
      <c r="E2314" s="69" t="s">
        <v>16</v>
      </c>
      <c r="F2314" s="68" t="s">
        <v>34</v>
      </c>
      <c r="G2314" s="69" t="s">
        <v>16</v>
      </c>
      <c r="H2314" s="425">
        <v>130</v>
      </c>
      <c r="I2314" s="425">
        <v>105</v>
      </c>
      <c r="J2314" s="425">
        <v>90</v>
      </c>
      <c r="K2314" s="424" t="s">
        <v>88</v>
      </c>
      <c r="L2314" s="85"/>
    </row>
    <row r="2315" s="341" customFormat="1" ht="31.2" spans="1:12">
      <c r="A2315" s="43" t="s">
        <v>6043</v>
      </c>
      <c r="B2315" s="43" t="s">
        <v>6044</v>
      </c>
      <c r="C2315" s="69" t="s">
        <v>6045</v>
      </c>
      <c r="D2315" s="68" t="s">
        <v>16</v>
      </c>
      <c r="E2315" s="69" t="s">
        <v>16</v>
      </c>
      <c r="F2315" s="68" t="s">
        <v>34</v>
      </c>
      <c r="G2315" s="69" t="s">
        <v>16</v>
      </c>
      <c r="H2315" s="425">
        <v>100</v>
      </c>
      <c r="I2315" s="425">
        <v>80</v>
      </c>
      <c r="J2315" s="425">
        <v>70</v>
      </c>
      <c r="K2315" s="424" t="s">
        <v>88</v>
      </c>
      <c r="L2315" s="85"/>
    </row>
    <row r="2316" s="341" customFormat="1" ht="31.2" spans="1:12">
      <c r="A2316" s="43" t="s">
        <v>6046</v>
      </c>
      <c r="B2316" s="43" t="s">
        <v>6047</v>
      </c>
      <c r="C2316" s="69" t="s">
        <v>6048</v>
      </c>
      <c r="D2316" s="68" t="s">
        <v>16</v>
      </c>
      <c r="E2316" s="69" t="s">
        <v>16</v>
      </c>
      <c r="F2316" s="68" t="s">
        <v>34</v>
      </c>
      <c r="G2316" s="69" t="s">
        <v>16</v>
      </c>
      <c r="H2316" s="425">
        <v>40</v>
      </c>
      <c r="I2316" s="425">
        <v>32</v>
      </c>
      <c r="J2316" s="425">
        <v>28</v>
      </c>
      <c r="K2316" s="424" t="s">
        <v>88</v>
      </c>
      <c r="L2316" s="85"/>
    </row>
    <row r="2317" s="341" customFormat="1" ht="31.2" spans="1:12">
      <c r="A2317" s="43" t="s">
        <v>6049</v>
      </c>
      <c r="B2317" s="43" t="s">
        <v>6050</v>
      </c>
      <c r="C2317" s="69" t="s">
        <v>6051</v>
      </c>
      <c r="D2317" s="68" t="s">
        <v>16</v>
      </c>
      <c r="E2317" s="69" t="s">
        <v>16</v>
      </c>
      <c r="F2317" s="68" t="s">
        <v>34</v>
      </c>
      <c r="G2317" s="69" t="s">
        <v>16</v>
      </c>
      <c r="H2317" s="425">
        <v>40</v>
      </c>
      <c r="I2317" s="425">
        <v>32</v>
      </c>
      <c r="J2317" s="425">
        <v>28</v>
      </c>
      <c r="K2317" s="424" t="s">
        <v>88</v>
      </c>
      <c r="L2317" s="85"/>
    </row>
    <row r="2318" s="341" customFormat="1" ht="31.2" spans="1:12">
      <c r="A2318" s="43" t="s">
        <v>6052</v>
      </c>
      <c r="B2318" s="43" t="s">
        <v>6053</v>
      </c>
      <c r="C2318" s="69" t="s">
        <v>6054</v>
      </c>
      <c r="D2318" s="68" t="s">
        <v>16</v>
      </c>
      <c r="E2318" s="69" t="s">
        <v>16</v>
      </c>
      <c r="F2318" s="68" t="s">
        <v>34</v>
      </c>
      <c r="G2318" s="69" t="s">
        <v>16</v>
      </c>
      <c r="H2318" s="456">
        <v>130</v>
      </c>
      <c r="I2318" s="456">
        <v>111</v>
      </c>
      <c r="J2318" s="456">
        <v>94</v>
      </c>
      <c r="K2318" s="424" t="s">
        <v>88</v>
      </c>
      <c r="L2318" s="85"/>
    </row>
    <row r="2319" s="341" customFormat="1" ht="31.2" spans="1:12">
      <c r="A2319" s="43" t="s">
        <v>6055</v>
      </c>
      <c r="B2319" s="43" t="s">
        <v>6056</v>
      </c>
      <c r="C2319" s="69" t="s">
        <v>6057</v>
      </c>
      <c r="D2319" s="68" t="s">
        <v>16</v>
      </c>
      <c r="E2319" s="69" t="s">
        <v>16</v>
      </c>
      <c r="F2319" s="68" t="s">
        <v>34</v>
      </c>
      <c r="G2319" s="69" t="s">
        <v>16</v>
      </c>
      <c r="H2319" s="425">
        <v>100</v>
      </c>
      <c r="I2319" s="425">
        <v>80</v>
      </c>
      <c r="J2319" s="425">
        <v>70</v>
      </c>
      <c r="K2319" s="424" t="s">
        <v>88</v>
      </c>
      <c r="L2319" s="85"/>
    </row>
    <row r="2320" s="341" customFormat="1" ht="31.2" spans="1:12">
      <c r="A2320" s="43" t="s">
        <v>6058</v>
      </c>
      <c r="B2320" s="43" t="s">
        <v>6059</v>
      </c>
      <c r="C2320" s="69" t="s">
        <v>6060</v>
      </c>
      <c r="D2320" s="68" t="s">
        <v>16</v>
      </c>
      <c r="E2320" s="69" t="s">
        <v>16</v>
      </c>
      <c r="F2320" s="68" t="s">
        <v>34</v>
      </c>
      <c r="G2320" s="69" t="s">
        <v>16</v>
      </c>
      <c r="H2320" s="425">
        <v>100</v>
      </c>
      <c r="I2320" s="425">
        <v>80</v>
      </c>
      <c r="J2320" s="425">
        <v>70</v>
      </c>
      <c r="K2320" s="424" t="s">
        <v>88</v>
      </c>
      <c r="L2320" s="85"/>
    </row>
    <row r="2321" s="341" customFormat="1" ht="31.2" spans="1:12">
      <c r="A2321" s="43" t="s">
        <v>6061</v>
      </c>
      <c r="B2321" s="43" t="s">
        <v>6062</v>
      </c>
      <c r="C2321" s="69" t="s">
        <v>6063</v>
      </c>
      <c r="D2321" s="68" t="s">
        <v>16</v>
      </c>
      <c r="E2321" s="69" t="s">
        <v>16</v>
      </c>
      <c r="F2321" s="68" t="s">
        <v>34</v>
      </c>
      <c r="G2321" s="69" t="s">
        <v>16</v>
      </c>
      <c r="H2321" s="425">
        <v>100</v>
      </c>
      <c r="I2321" s="425">
        <v>80</v>
      </c>
      <c r="J2321" s="425">
        <v>70</v>
      </c>
      <c r="K2321" s="424" t="s">
        <v>88</v>
      </c>
      <c r="L2321" s="85"/>
    </row>
    <row r="2322" s="341" customFormat="1" ht="31.2" spans="1:12">
      <c r="A2322" s="43" t="s">
        <v>6064</v>
      </c>
      <c r="B2322" s="43" t="s">
        <v>6065</v>
      </c>
      <c r="C2322" s="69" t="s">
        <v>6066</v>
      </c>
      <c r="D2322" s="68" t="s">
        <v>16</v>
      </c>
      <c r="E2322" s="69" t="s">
        <v>16</v>
      </c>
      <c r="F2322" s="68" t="s">
        <v>34</v>
      </c>
      <c r="G2322" s="69" t="s">
        <v>16</v>
      </c>
      <c r="H2322" s="425">
        <v>100</v>
      </c>
      <c r="I2322" s="425">
        <v>80</v>
      </c>
      <c r="J2322" s="425">
        <v>70</v>
      </c>
      <c r="K2322" s="424" t="s">
        <v>88</v>
      </c>
      <c r="L2322" s="85"/>
    </row>
    <row r="2323" s="341" customFormat="1" ht="31.2" spans="1:12">
      <c r="A2323" s="43" t="s">
        <v>6067</v>
      </c>
      <c r="B2323" s="43" t="s">
        <v>6068</v>
      </c>
      <c r="C2323" s="69" t="s">
        <v>6069</v>
      </c>
      <c r="D2323" s="68" t="s">
        <v>16</v>
      </c>
      <c r="E2323" s="69" t="s">
        <v>16</v>
      </c>
      <c r="F2323" s="68" t="s">
        <v>34</v>
      </c>
      <c r="G2323" s="69" t="s">
        <v>16</v>
      </c>
      <c r="H2323" s="425">
        <v>100</v>
      </c>
      <c r="I2323" s="425">
        <v>80</v>
      </c>
      <c r="J2323" s="425">
        <v>70</v>
      </c>
      <c r="K2323" s="424" t="s">
        <v>88</v>
      </c>
      <c r="L2323" s="85"/>
    </row>
    <row r="2324" s="341" customFormat="1" ht="32.4" spans="1:12">
      <c r="A2324" s="43" t="s">
        <v>6070</v>
      </c>
      <c r="B2324" s="43" t="s">
        <v>6071</v>
      </c>
      <c r="C2324" s="69" t="s">
        <v>6072</v>
      </c>
      <c r="D2324" s="68" t="s">
        <v>16</v>
      </c>
      <c r="E2324" s="69" t="s">
        <v>16</v>
      </c>
      <c r="F2324" s="68" t="s">
        <v>34</v>
      </c>
      <c r="G2324" s="69" t="s">
        <v>16</v>
      </c>
      <c r="H2324" s="425">
        <v>120</v>
      </c>
      <c r="I2324" s="425">
        <v>95</v>
      </c>
      <c r="J2324" s="425">
        <v>85</v>
      </c>
      <c r="K2324" s="424" t="s">
        <v>77</v>
      </c>
      <c r="L2324" s="85"/>
    </row>
    <row r="2325" s="341" customFormat="1" ht="63.6" spans="1:12">
      <c r="A2325" s="43" t="s">
        <v>6073</v>
      </c>
      <c r="B2325" s="43" t="s">
        <v>6074</v>
      </c>
      <c r="C2325" s="69" t="s">
        <v>6075</v>
      </c>
      <c r="D2325" s="68" t="s">
        <v>5875</v>
      </c>
      <c r="E2325" s="467"/>
      <c r="F2325" s="68" t="s">
        <v>34</v>
      </c>
      <c r="G2325" s="69" t="s">
        <v>16</v>
      </c>
      <c r="H2325" s="456">
        <v>220</v>
      </c>
      <c r="I2325" s="456">
        <v>187</v>
      </c>
      <c r="J2325" s="456">
        <v>159</v>
      </c>
      <c r="K2325" s="424" t="s">
        <v>88</v>
      </c>
      <c r="L2325" s="85"/>
    </row>
    <row r="2326" s="341" customFormat="1" ht="49.2" spans="1:12">
      <c r="A2326" s="43" t="s">
        <v>6076</v>
      </c>
      <c r="B2326" s="43" t="s">
        <v>6077</v>
      </c>
      <c r="C2326" s="69" t="s">
        <v>6078</v>
      </c>
      <c r="D2326" s="68" t="s">
        <v>16</v>
      </c>
      <c r="E2326" s="467"/>
      <c r="F2326" s="68" t="s">
        <v>34</v>
      </c>
      <c r="G2326" s="69" t="s">
        <v>16</v>
      </c>
      <c r="H2326" s="456">
        <v>130</v>
      </c>
      <c r="I2326" s="456">
        <v>111</v>
      </c>
      <c r="J2326" s="456">
        <v>94</v>
      </c>
      <c r="K2326" s="424" t="s">
        <v>88</v>
      </c>
      <c r="L2326" s="85"/>
    </row>
    <row r="2327" s="341" customFormat="1" ht="64.8" spans="1:12">
      <c r="A2327" s="43" t="s">
        <v>6079</v>
      </c>
      <c r="B2327" s="43" t="s">
        <v>6080</v>
      </c>
      <c r="C2327" s="69" t="s">
        <v>6081</v>
      </c>
      <c r="D2327" s="68" t="s">
        <v>16</v>
      </c>
      <c r="E2327" s="467"/>
      <c r="F2327" s="68" t="s">
        <v>34</v>
      </c>
      <c r="G2327" s="69" t="s">
        <v>16</v>
      </c>
      <c r="H2327" s="425">
        <v>90</v>
      </c>
      <c r="I2327" s="425">
        <v>70</v>
      </c>
      <c r="J2327" s="425">
        <v>60</v>
      </c>
      <c r="K2327" s="424" t="s">
        <v>77</v>
      </c>
      <c r="L2327" s="85"/>
    </row>
    <row r="2328" s="341" customFormat="1" ht="79.2" spans="1:12">
      <c r="A2328" s="363" t="s">
        <v>6082</v>
      </c>
      <c r="B2328" s="363" t="s">
        <v>6083</v>
      </c>
      <c r="C2328" s="364" t="s">
        <v>6084</v>
      </c>
      <c r="D2328" s="363" t="s">
        <v>5875</v>
      </c>
      <c r="E2328" s="363"/>
      <c r="F2328" s="363" t="s">
        <v>3108</v>
      </c>
      <c r="G2328" s="363" t="s">
        <v>6085</v>
      </c>
      <c r="H2328" s="363">
        <v>50</v>
      </c>
      <c r="I2328" s="363">
        <v>43</v>
      </c>
      <c r="J2328" s="363">
        <v>36</v>
      </c>
      <c r="K2328" s="363" t="s">
        <v>77</v>
      </c>
      <c r="L2328" s="85"/>
    </row>
    <row r="2329" s="341" customFormat="1" ht="48" spans="1:12">
      <c r="A2329" s="43" t="s">
        <v>6086</v>
      </c>
      <c r="B2329" s="43" t="s">
        <v>6087</v>
      </c>
      <c r="C2329" s="69" t="s">
        <v>6088</v>
      </c>
      <c r="D2329" s="68" t="s">
        <v>16</v>
      </c>
      <c r="E2329" s="69" t="s">
        <v>16</v>
      </c>
      <c r="F2329" s="68" t="s">
        <v>3108</v>
      </c>
      <c r="G2329" s="69" t="s">
        <v>16</v>
      </c>
      <c r="H2329" s="456">
        <v>80</v>
      </c>
      <c r="I2329" s="456">
        <v>68</v>
      </c>
      <c r="J2329" s="456">
        <v>58</v>
      </c>
      <c r="K2329" s="424" t="s">
        <v>77</v>
      </c>
      <c r="L2329" s="85"/>
    </row>
    <row r="2330" s="341" customFormat="1" ht="48" spans="1:12">
      <c r="A2330" s="43" t="s">
        <v>6089</v>
      </c>
      <c r="B2330" s="43" t="s">
        <v>6090</v>
      </c>
      <c r="C2330" s="69" t="s">
        <v>6091</v>
      </c>
      <c r="D2330" s="68" t="s">
        <v>16</v>
      </c>
      <c r="E2330" s="69" t="s">
        <v>16</v>
      </c>
      <c r="F2330" s="68" t="s">
        <v>34</v>
      </c>
      <c r="G2330" s="69" t="s">
        <v>16</v>
      </c>
      <c r="H2330" s="425">
        <v>80</v>
      </c>
      <c r="I2330" s="425">
        <v>65</v>
      </c>
      <c r="J2330" s="425">
        <v>55</v>
      </c>
      <c r="K2330" s="424" t="s">
        <v>88</v>
      </c>
      <c r="L2330" s="85"/>
    </row>
    <row r="2331" s="341" customFormat="1" ht="48" spans="1:12">
      <c r="A2331" s="43" t="s">
        <v>6092</v>
      </c>
      <c r="B2331" s="43" t="s">
        <v>6093</v>
      </c>
      <c r="C2331" s="69" t="s">
        <v>6094</v>
      </c>
      <c r="D2331" s="68" t="s">
        <v>5875</v>
      </c>
      <c r="E2331" s="69" t="s">
        <v>16</v>
      </c>
      <c r="F2331" s="68" t="s">
        <v>3108</v>
      </c>
      <c r="G2331" s="69" t="s">
        <v>16</v>
      </c>
      <c r="H2331" s="425">
        <v>15</v>
      </c>
      <c r="I2331" s="425">
        <v>12</v>
      </c>
      <c r="J2331" s="425">
        <v>10</v>
      </c>
      <c r="K2331" s="451" t="s">
        <v>88</v>
      </c>
      <c r="L2331" s="85"/>
    </row>
    <row r="2332" s="341" customFormat="1" ht="48" spans="1:12">
      <c r="A2332" s="43" t="s">
        <v>6095</v>
      </c>
      <c r="B2332" s="43" t="s">
        <v>6096</v>
      </c>
      <c r="C2332" s="69" t="s">
        <v>6097</v>
      </c>
      <c r="D2332" s="68" t="s">
        <v>5875</v>
      </c>
      <c r="E2332" s="69" t="s">
        <v>16</v>
      </c>
      <c r="F2332" s="68" t="s">
        <v>3108</v>
      </c>
      <c r="G2332" s="69" t="s">
        <v>16</v>
      </c>
      <c r="H2332" s="425">
        <v>60</v>
      </c>
      <c r="I2332" s="425">
        <v>48</v>
      </c>
      <c r="J2332" s="425">
        <v>42</v>
      </c>
      <c r="K2332" s="424" t="s">
        <v>88</v>
      </c>
      <c r="L2332" s="85"/>
    </row>
    <row r="2333" s="341" customFormat="1" ht="64.8" spans="1:12">
      <c r="A2333" s="43" t="s">
        <v>6098</v>
      </c>
      <c r="B2333" s="43" t="s">
        <v>6099</v>
      </c>
      <c r="C2333" s="69" t="s">
        <v>6100</v>
      </c>
      <c r="D2333" s="68" t="s">
        <v>16</v>
      </c>
      <c r="E2333" s="69" t="s">
        <v>16</v>
      </c>
      <c r="F2333" s="68" t="s">
        <v>3108</v>
      </c>
      <c r="G2333" s="69" t="s">
        <v>16</v>
      </c>
      <c r="H2333" s="425">
        <v>20</v>
      </c>
      <c r="I2333" s="425">
        <v>16</v>
      </c>
      <c r="J2333" s="425">
        <v>14</v>
      </c>
      <c r="K2333" s="424" t="s">
        <v>77</v>
      </c>
      <c r="L2333" s="85"/>
    </row>
    <row r="2334" s="341" customFormat="1" ht="64.8" spans="1:12">
      <c r="A2334" s="43" t="s">
        <v>6101</v>
      </c>
      <c r="B2334" s="43" t="s">
        <v>6102</v>
      </c>
      <c r="C2334" s="69" t="s">
        <v>6103</v>
      </c>
      <c r="D2334" s="68" t="s">
        <v>16</v>
      </c>
      <c r="E2334" s="69" t="s">
        <v>16</v>
      </c>
      <c r="F2334" s="68" t="s">
        <v>3108</v>
      </c>
      <c r="G2334" s="69" t="s">
        <v>16</v>
      </c>
      <c r="H2334" s="425">
        <v>15</v>
      </c>
      <c r="I2334" s="425">
        <v>12</v>
      </c>
      <c r="J2334" s="425">
        <v>10</v>
      </c>
      <c r="K2334" s="424" t="s">
        <v>77</v>
      </c>
      <c r="L2334" s="85"/>
    </row>
    <row r="2335" s="341" customFormat="1" ht="80.4" spans="1:12">
      <c r="A2335" s="43" t="s">
        <v>6104</v>
      </c>
      <c r="B2335" s="43" t="s">
        <v>6105</v>
      </c>
      <c r="C2335" s="69" t="s">
        <v>6106</v>
      </c>
      <c r="D2335" s="68" t="s">
        <v>16</v>
      </c>
      <c r="E2335" s="69" t="s">
        <v>16</v>
      </c>
      <c r="F2335" s="68" t="s">
        <v>3108</v>
      </c>
      <c r="G2335" s="69" t="s">
        <v>16</v>
      </c>
      <c r="H2335" s="425">
        <v>10</v>
      </c>
      <c r="I2335" s="425">
        <v>10</v>
      </c>
      <c r="J2335" s="425">
        <v>8</v>
      </c>
      <c r="K2335" s="424" t="s">
        <v>77</v>
      </c>
      <c r="L2335" s="85"/>
    </row>
    <row r="2336" s="341" customFormat="1" ht="80.4" spans="1:12">
      <c r="A2336" s="43" t="s">
        <v>6107</v>
      </c>
      <c r="B2336" s="43" t="s">
        <v>6108</v>
      </c>
      <c r="C2336" s="69" t="s">
        <v>6109</v>
      </c>
      <c r="D2336" s="68" t="s">
        <v>16</v>
      </c>
      <c r="E2336" s="69" t="s">
        <v>16</v>
      </c>
      <c r="F2336" s="68" t="s">
        <v>3108</v>
      </c>
      <c r="G2336" s="69" t="s">
        <v>16</v>
      </c>
      <c r="H2336" s="425">
        <v>10</v>
      </c>
      <c r="I2336" s="425">
        <v>10</v>
      </c>
      <c r="J2336" s="425">
        <v>8</v>
      </c>
      <c r="K2336" s="424" t="s">
        <v>77</v>
      </c>
      <c r="L2336" s="85"/>
    </row>
    <row r="2337" s="341" customFormat="1" ht="48" spans="1:12">
      <c r="A2337" s="43" t="s">
        <v>6110</v>
      </c>
      <c r="B2337" s="43" t="s">
        <v>6111</v>
      </c>
      <c r="C2337" s="69" t="s">
        <v>6112</v>
      </c>
      <c r="D2337" s="466"/>
      <c r="E2337" s="467"/>
      <c r="F2337" s="68" t="s">
        <v>34</v>
      </c>
      <c r="G2337" s="69" t="s">
        <v>16</v>
      </c>
      <c r="H2337" s="456">
        <v>30</v>
      </c>
      <c r="I2337" s="456">
        <v>26</v>
      </c>
      <c r="J2337" s="456">
        <v>22</v>
      </c>
      <c r="K2337" s="424" t="s">
        <v>77</v>
      </c>
      <c r="L2337" s="85"/>
    </row>
    <row r="2338" s="341" customFormat="1" ht="31.2" spans="1:12">
      <c r="A2338" s="43" t="s">
        <v>6113</v>
      </c>
      <c r="B2338" s="43" t="s">
        <v>6114</v>
      </c>
      <c r="C2338" s="69" t="s">
        <v>6115</v>
      </c>
      <c r="D2338" s="68" t="s">
        <v>16</v>
      </c>
      <c r="E2338" s="69" t="s">
        <v>16</v>
      </c>
      <c r="F2338" s="68" t="s">
        <v>6003</v>
      </c>
      <c r="G2338" s="69" t="s">
        <v>16</v>
      </c>
      <c r="H2338" s="425">
        <v>20</v>
      </c>
      <c r="I2338" s="425">
        <v>16</v>
      </c>
      <c r="J2338" s="425">
        <v>14</v>
      </c>
      <c r="K2338" s="424" t="s">
        <v>77</v>
      </c>
      <c r="L2338" s="85"/>
    </row>
    <row r="2339" s="341" customFormat="1" ht="32.4" spans="1:12">
      <c r="A2339" s="43" t="s">
        <v>6116</v>
      </c>
      <c r="B2339" s="43" t="s">
        <v>6117</v>
      </c>
      <c r="C2339" s="69" t="s">
        <v>6118</v>
      </c>
      <c r="D2339" s="68" t="s">
        <v>16</v>
      </c>
      <c r="E2339" s="69" t="s">
        <v>16</v>
      </c>
      <c r="F2339" s="68" t="s">
        <v>34</v>
      </c>
      <c r="G2339" s="69" t="s">
        <v>16</v>
      </c>
      <c r="H2339" s="425">
        <v>40</v>
      </c>
      <c r="I2339" s="425">
        <v>32</v>
      </c>
      <c r="J2339" s="425">
        <v>28</v>
      </c>
      <c r="K2339" s="424" t="s">
        <v>77</v>
      </c>
      <c r="L2339" s="85"/>
    </row>
    <row r="2340" s="341" customFormat="1" ht="32.4" spans="1:12">
      <c r="A2340" s="43" t="s">
        <v>6119</v>
      </c>
      <c r="B2340" s="43" t="s">
        <v>6120</v>
      </c>
      <c r="C2340" s="69" t="s">
        <v>6121</v>
      </c>
      <c r="D2340" s="68" t="s">
        <v>16</v>
      </c>
      <c r="E2340" s="69" t="s">
        <v>16</v>
      </c>
      <c r="F2340" s="68" t="s">
        <v>34</v>
      </c>
      <c r="G2340" s="69" t="s">
        <v>16</v>
      </c>
      <c r="H2340" s="425">
        <v>40</v>
      </c>
      <c r="I2340" s="425">
        <v>32</v>
      </c>
      <c r="J2340" s="425">
        <v>28</v>
      </c>
      <c r="K2340" s="424" t="s">
        <v>77</v>
      </c>
      <c r="L2340" s="85"/>
    </row>
    <row r="2341" s="341" customFormat="1" ht="94.8" spans="1:12">
      <c r="A2341" s="43" t="s">
        <v>6122</v>
      </c>
      <c r="B2341" s="43" t="s">
        <v>6123</v>
      </c>
      <c r="C2341" s="69" t="s">
        <v>6124</v>
      </c>
      <c r="D2341" s="68" t="s">
        <v>16</v>
      </c>
      <c r="E2341" s="69" t="s">
        <v>16</v>
      </c>
      <c r="F2341" s="68" t="s">
        <v>34</v>
      </c>
      <c r="G2341" s="69" t="s">
        <v>16</v>
      </c>
      <c r="H2341" s="425">
        <v>30</v>
      </c>
      <c r="I2341" s="425">
        <v>25</v>
      </c>
      <c r="J2341" s="425">
        <v>20</v>
      </c>
      <c r="K2341" s="424" t="s">
        <v>77</v>
      </c>
      <c r="L2341" s="85"/>
    </row>
    <row r="2342" s="341" customFormat="1" ht="80.4" spans="1:12">
      <c r="A2342" s="43" t="s">
        <v>6125</v>
      </c>
      <c r="B2342" s="43" t="s">
        <v>6126</v>
      </c>
      <c r="C2342" s="69" t="s">
        <v>6127</v>
      </c>
      <c r="D2342" s="68" t="s">
        <v>16</v>
      </c>
      <c r="E2342" s="69" t="s">
        <v>16</v>
      </c>
      <c r="F2342" s="68" t="s">
        <v>34</v>
      </c>
      <c r="G2342" s="69" t="s">
        <v>16</v>
      </c>
      <c r="H2342" s="425">
        <v>40</v>
      </c>
      <c r="I2342" s="425">
        <v>32</v>
      </c>
      <c r="J2342" s="425">
        <v>28</v>
      </c>
      <c r="K2342" s="424" t="s">
        <v>77</v>
      </c>
      <c r="L2342" s="85"/>
    </row>
    <row r="2343" s="341" customFormat="1" ht="46.8" spans="1:12">
      <c r="A2343" s="43" t="s">
        <v>6128</v>
      </c>
      <c r="B2343" s="43" t="s">
        <v>6129</v>
      </c>
      <c r="C2343" s="69" t="s">
        <v>6130</v>
      </c>
      <c r="D2343" s="68" t="s">
        <v>16</v>
      </c>
      <c r="E2343" s="69" t="s">
        <v>16</v>
      </c>
      <c r="F2343" s="68" t="s">
        <v>34</v>
      </c>
      <c r="G2343" s="69" t="s">
        <v>16</v>
      </c>
      <c r="H2343" s="425">
        <v>40</v>
      </c>
      <c r="I2343" s="425">
        <v>32</v>
      </c>
      <c r="J2343" s="425">
        <v>28</v>
      </c>
      <c r="K2343" s="424" t="s">
        <v>77</v>
      </c>
      <c r="L2343" s="85"/>
    </row>
    <row r="2344" s="341" customFormat="1" ht="46.8" spans="1:12">
      <c r="A2344" s="43" t="s">
        <v>6131</v>
      </c>
      <c r="B2344" s="43" t="s">
        <v>6132</v>
      </c>
      <c r="C2344" s="69" t="s">
        <v>6133</v>
      </c>
      <c r="D2344" s="68" t="s">
        <v>16</v>
      </c>
      <c r="E2344" s="69" t="s">
        <v>16</v>
      </c>
      <c r="F2344" s="68" t="s">
        <v>34</v>
      </c>
      <c r="G2344" s="69" t="s">
        <v>16</v>
      </c>
      <c r="H2344" s="425">
        <v>40</v>
      </c>
      <c r="I2344" s="425">
        <v>32</v>
      </c>
      <c r="J2344" s="425">
        <v>28</v>
      </c>
      <c r="K2344" s="424" t="s">
        <v>77</v>
      </c>
      <c r="L2344" s="85"/>
    </row>
    <row r="2345" s="341" customFormat="1" ht="78" spans="1:12">
      <c r="A2345" s="43" t="s">
        <v>6134</v>
      </c>
      <c r="B2345" s="43" t="s">
        <v>6135</v>
      </c>
      <c r="C2345" s="69" t="s">
        <v>6136</v>
      </c>
      <c r="D2345" s="68" t="s">
        <v>16</v>
      </c>
      <c r="E2345" s="69" t="s">
        <v>16</v>
      </c>
      <c r="F2345" s="68" t="s">
        <v>34</v>
      </c>
      <c r="G2345" s="69" t="s">
        <v>16</v>
      </c>
      <c r="H2345" s="425">
        <v>30</v>
      </c>
      <c r="I2345" s="425">
        <v>25</v>
      </c>
      <c r="J2345" s="425">
        <v>20</v>
      </c>
      <c r="K2345" s="424" t="s">
        <v>77</v>
      </c>
      <c r="L2345" s="85"/>
    </row>
    <row r="2346" s="341" customFormat="1" ht="94.8" spans="1:12">
      <c r="A2346" s="43" t="s">
        <v>6137</v>
      </c>
      <c r="B2346" s="43" t="s">
        <v>6138</v>
      </c>
      <c r="C2346" s="69" t="s">
        <v>6139</v>
      </c>
      <c r="D2346" s="68" t="s">
        <v>16</v>
      </c>
      <c r="E2346" s="69" t="s">
        <v>16</v>
      </c>
      <c r="F2346" s="68" t="s">
        <v>34</v>
      </c>
      <c r="G2346" s="69" t="s">
        <v>16</v>
      </c>
      <c r="H2346" s="425">
        <v>80</v>
      </c>
      <c r="I2346" s="425">
        <v>65</v>
      </c>
      <c r="J2346" s="425">
        <v>55</v>
      </c>
      <c r="K2346" s="424" t="s">
        <v>77</v>
      </c>
      <c r="L2346" s="85"/>
    </row>
    <row r="2347" s="341" customFormat="1" ht="63.6" spans="1:12">
      <c r="A2347" s="43" t="s">
        <v>6140</v>
      </c>
      <c r="B2347" s="43" t="s">
        <v>6141</v>
      </c>
      <c r="C2347" s="69" t="s">
        <v>6142</v>
      </c>
      <c r="D2347" s="68" t="s">
        <v>16</v>
      </c>
      <c r="E2347" s="69" t="s">
        <v>16</v>
      </c>
      <c r="F2347" s="68" t="s">
        <v>34</v>
      </c>
      <c r="G2347" s="69" t="s">
        <v>16</v>
      </c>
      <c r="H2347" s="425">
        <v>80</v>
      </c>
      <c r="I2347" s="425">
        <v>65</v>
      </c>
      <c r="J2347" s="425">
        <v>55</v>
      </c>
      <c r="K2347" s="424" t="s">
        <v>77</v>
      </c>
      <c r="L2347" s="85"/>
    </row>
    <row r="2348" s="341" customFormat="1" ht="62.4" spans="1:12">
      <c r="A2348" s="43" t="s">
        <v>6143</v>
      </c>
      <c r="B2348" s="43" t="s">
        <v>6144</v>
      </c>
      <c r="C2348" s="69" t="s">
        <v>6145</v>
      </c>
      <c r="D2348" s="68" t="s">
        <v>16</v>
      </c>
      <c r="E2348" s="69" t="s">
        <v>16</v>
      </c>
      <c r="F2348" s="68" t="s">
        <v>34</v>
      </c>
      <c r="G2348" s="69" t="s">
        <v>16</v>
      </c>
      <c r="H2348" s="425">
        <v>100</v>
      </c>
      <c r="I2348" s="425">
        <v>80</v>
      </c>
      <c r="J2348" s="425">
        <v>70</v>
      </c>
      <c r="K2348" s="424" t="s">
        <v>77</v>
      </c>
      <c r="L2348" s="85"/>
    </row>
    <row r="2349" s="341" customFormat="1" ht="48" spans="1:12">
      <c r="A2349" s="43" t="s">
        <v>6146</v>
      </c>
      <c r="B2349" s="43" t="s">
        <v>6147</v>
      </c>
      <c r="C2349" s="69" t="s">
        <v>6148</v>
      </c>
      <c r="D2349" s="68" t="s">
        <v>16</v>
      </c>
      <c r="E2349" s="69" t="s">
        <v>16</v>
      </c>
      <c r="F2349" s="68" t="s">
        <v>34</v>
      </c>
      <c r="G2349" s="69" t="s">
        <v>16</v>
      </c>
      <c r="H2349" s="425">
        <v>30</v>
      </c>
      <c r="I2349" s="425">
        <v>25</v>
      </c>
      <c r="J2349" s="425">
        <v>20</v>
      </c>
      <c r="K2349" s="424" t="s">
        <v>77</v>
      </c>
      <c r="L2349" s="85"/>
    </row>
    <row r="2350" s="341" customFormat="1" ht="62.4" spans="1:12">
      <c r="A2350" s="43" t="s">
        <v>6149</v>
      </c>
      <c r="B2350" s="43" t="s">
        <v>6150</v>
      </c>
      <c r="C2350" s="69" t="s">
        <v>6151</v>
      </c>
      <c r="D2350" s="68" t="s">
        <v>16</v>
      </c>
      <c r="E2350" s="69" t="s">
        <v>16</v>
      </c>
      <c r="F2350" s="68" t="s">
        <v>34</v>
      </c>
      <c r="G2350" s="69" t="s">
        <v>16</v>
      </c>
      <c r="H2350" s="425">
        <v>70</v>
      </c>
      <c r="I2350" s="425">
        <v>55</v>
      </c>
      <c r="J2350" s="425">
        <v>50</v>
      </c>
      <c r="K2350" s="424" t="s">
        <v>77</v>
      </c>
      <c r="L2350" s="85"/>
    </row>
    <row r="2351" s="341" customFormat="1" ht="157.2" spans="1:12">
      <c r="A2351" s="43" t="s">
        <v>6152</v>
      </c>
      <c r="B2351" s="43" t="s">
        <v>6153</v>
      </c>
      <c r="C2351" s="69" t="s">
        <v>6154</v>
      </c>
      <c r="D2351" s="68" t="s">
        <v>16</v>
      </c>
      <c r="E2351" s="69" t="s">
        <v>16</v>
      </c>
      <c r="F2351" s="68" t="s">
        <v>34</v>
      </c>
      <c r="G2351" s="69" t="s">
        <v>16</v>
      </c>
      <c r="H2351" s="425">
        <v>120</v>
      </c>
      <c r="I2351" s="425">
        <v>95</v>
      </c>
      <c r="J2351" s="425">
        <v>85</v>
      </c>
      <c r="K2351" s="424" t="s">
        <v>77</v>
      </c>
      <c r="L2351" s="85"/>
    </row>
    <row r="2352" s="341" customFormat="1" ht="62.4" spans="1:12">
      <c r="A2352" s="43" t="s">
        <v>6155</v>
      </c>
      <c r="B2352" s="43" t="s">
        <v>6156</v>
      </c>
      <c r="C2352" s="69" t="s">
        <v>6157</v>
      </c>
      <c r="D2352" s="68" t="s">
        <v>16</v>
      </c>
      <c r="E2352" s="69" t="s">
        <v>16</v>
      </c>
      <c r="F2352" s="68" t="s">
        <v>34</v>
      </c>
      <c r="G2352" s="69" t="s">
        <v>16</v>
      </c>
      <c r="H2352" s="425">
        <v>80</v>
      </c>
      <c r="I2352" s="425">
        <v>65</v>
      </c>
      <c r="J2352" s="425">
        <v>55</v>
      </c>
      <c r="K2352" s="424" t="s">
        <v>77</v>
      </c>
      <c r="L2352" s="85"/>
    </row>
    <row r="2353" s="341" customFormat="1" ht="46.8" spans="1:12">
      <c r="A2353" s="43" t="s">
        <v>6158</v>
      </c>
      <c r="B2353" s="43" t="s">
        <v>6159</v>
      </c>
      <c r="C2353" s="69" t="s">
        <v>6160</v>
      </c>
      <c r="D2353" s="68" t="s">
        <v>16</v>
      </c>
      <c r="E2353" s="69" t="s">
        <v>16</v>
      </c>
      <c r="F2353" s="68" t="s">
        <v>34</v>
      </c>
      <c r="G2353" s="69" t="s">
        <v>16</v>
      </c>
      <c r="H2353" s="425">
        <v>70</v>
      </c>
      <c r="I2353" s="425">
        <v>55</v>
      </c>
      <c r="J2353" s="425">
        <v>50</v>
      </c>
      <c r="K2353" s="424" t="s">
        <v>77</v>
      </c>
      <c r="L2353" s="85"/>
    </row>
    <row r="2354" s="341" customFormat="1" ht="62.4" spans="1:12">
      <c r="A2354" s="43" t="s">
        <v>6161</v>
      </c>
      <c r="B2354" s="43" t="s">
        <v>6162</v>
      </c>
      <c r="C2354" s="69" t="s">
        <v>6163</v>
      </c>
      <c r="D2354" s="68" t="s">
        <v>16</v>
      </c>
      <c r="E2354" s="69" t="s">
        <v>16</v>
      </c>
      <c r="F2354" s="68" t="s">
        <v>34</v>
      </c>
      <c r="G2354" s="69" t="s">
        <v>16</v>
      </c>
      <c r="H2354" s="425">
        <v>50</v>
      </c>
      <c r="I2354" s="425">
        <v>40</v>
      </c>
      <c r="J2354" s="425">
        <v>35</v>
      </c>
      <c r="K2354" s="424" t="s">
        <v>88</v>
      </c>
      <c r="L2354" s="85"/>
    </row>
    <row r="2355" s="341" customFormat="1" ht="62.4" spans="1:12">
      <c r="A2355" s="43" t="s">
        <v>6164</v>
      </c>
      <c r="B2355" s="43" t="s">
        <v>6165</v>
      </c>
      <c r="C2355" s="69" t="s">
        <v>6166</v>
      </c>
      <c r="D2355" s="68" t="s">
        <v>16</v>
      </c>
      <c r="E2355" s="69" t="s">
        <v>16</v>
      </c>
      <c r="F2355" s="68" t="s">
        <v>34</v>
      </c>
      <c r="G2355" s="69" t="s">
        <v>16</v>
      </c>
      <c r="H2355" s="425">
        <v>50</v>
      </c>
      <c r="I2355" s="425">
        <v>40</v>
      </c>
      <c r="J2355" s="425">
        <v>35</v>
      </c>
      <c r="K2355" s="424" t="s">
        <v>88</v>
      </c>
      <c r="L2355" s="85"/>
    </row>
    <row r="2356" s="341" customFormat="1" ht="46.8" spans="1:12">
      <c r="A2356" s="43" t="s">
        <v>6167</v>
      </c>
      <c r="B2356" s="43" t="s">
        <v>6168</v>
      </c>
      <c r="C2356" s="69" t="s">
        <v>6169</v>
      </c>
      <c r="D2356" s="68" t="s">
        <v>16</v>
      </c>
      <c r="E2356" s="69" t="s">
        <v>16</v>
      </c>
      <c r="F2356" s="68" t="s">
        <v>34</v>
      </c>
      <c r="G2356" s="69" t="s">
        <v>16</v>
      </c>
      <c r="H2356" s="425">
        <v>40</v>
      </c>
      <c r="I2356" s="425">
        <v>32</v>
      </c>
      <c r="J2356" s="425">
        <v>28</v>
      </c>
      <c r="K2356" s="424" t="s">
        <v>88</v>
      </c>
      <c r="L2356" s="85"/>
    </row>
    <row r="2357" s="341" customFormat="1" ht="31.2" spans="1:12">
      <c r="A2357" s="43" t="s">
        <v>6170</v>
      </c>
      <c r="B2357" s="43" t="s">
        <v>6171</v>
      </c>
      <c r="C2357" s="69" t="s">
        <v>6172</v>
      </c>
      <c r="D2357" s="68" t="s">
        <v>16</v>
      </c>
      <c r="E2357" s="69" t="s">
        <v>16</v>
      </c>
      <c r="F2357" s="68" t="s">
        <v>34</v>
      </c>
      <c r="G2357" s="69" t="s">
        <v>16</v>
      </c>
      <c r="H2357" s="425">
        <v>70</v>
      </c>
      <c r="I2357" s="425">
        <v>55</v>
      </c>
      <c r="J2357" s="425">
        <v>50</v>
      </c>
      <c r="K2357" s="424" t="s">
        <v>77</v>
      </c>
      <c r="L2357" s="85"/>
    </row>
    <row r="2358" s="341" customFormat="1" ht="62.4" spans="1:12">
      <c r="A2358" s="43" t="s">
        <v>6173</v>
      </c>
      <c r="B2358" s="43" t="s">
        <v>6174</v>
      </c>
      <c r="C2358" s="69" t="s">
        <v>6175</v>
      </c>
      <c r="D2358" s="68" t="s">
        <v>16</v>
      </c>
      <c r="E2358" s="69" t="s">
        <v>16</v>
      </c>
      <c r="F2358" s="68" t="s">
        <v>34</v>
      </c>
      <c r="G2358" s="69" t="s">
        <v>16</v>
      </c>
      <c r="H2358" s="425">
        <v>40</v>
      </c>
      <c r="I2358" s="425">
        <v>32</v>
      </c>
      <c r="J2358" s="425">
        <v>28</v>
      </c>
      <c r="K2358" s="424" t="s">
        <v>77</v>
      </c>
      <c r="L2358" s="85"/>
    </row>
    <row r="2359" s="341" customFormat="1" ht="64.8" spans="1:12">
      <c r="A2359" s="43" t="s">
        <v>6176</v>
      </c>
      <c r="B2359" s="43" t="s">
        <v>6177</v>
      </c>
      <c r="C2359" s="69" t="s">
        <v>6178</v>
      </c>
      <c r="D2359" s="68" t="s">
        <v>16</v>
      </c>
      <c r="E2359" s="69" t="s">
        <v>16</v>
      </c>
      <c r="F2359" s="68" t="s">
        <v>34</v>
      </c>
      <c r="G2359" s="69" t="s">
        <v>16</v>
      </c>
      <c r="H2359" s="425">
        <v>40</v>
      </c>
      <c r="I2359" s="425">
        <v>32</v>
      </c>
      <c r="J2359" s="425">
        <v>28</v>
      </c>
      <c r="K2359" s="424" t="s">
        <v>77</v>
      </c>
      <c r="L2359" s="85"/>
    </row>
    <row r="2360" s="341" customFormat="1" ht="46.8" spans="1:12">
      <c r="A2360" s="43" t="s">
        <v>6179</v>
      </c>
      <c r="B2360" s="43" t="s">
        <v>6180</v>
      </c>
      <c r="C2360" s="69" t="s">
        <v>6181</v>
      </c>
      <c r="D2360" s="68" t="s">
        <v>16</v>
      </c>
      <c r="E2360" s="69" t="s">
        <v>16</v>
      </c>
      <c r="F2360" s="68" t="s">
        <v>34</v>
      </c>
      <c r="G2360" s="69" t="s">
        <v>16</v>
      </c>
      <c r="H2360" s="425">
        <v>70</v>
      </c>
      <c r="I2360" s="425">
        <v>55</v>
      </c>
      <c r="J2360" s="425">
        <v>50</v>
      </c>
      <c r="K2360" s="424" t="s">
        <v>77</v>
      </c>
      <c r="L2360" s="85"/>
    </row>
    <row r="2361" s="341" customFormat="1" ht="63.6" spans="1:12">
      <c r="A2361" s="43" t="s">
        <v>6182</v>
      </c>
      <c r="B2361" s="43" t="s">
        <v>6183</v>
      </c>
      <c r="C2361" s="69" t="s">
        <v>6184</v>
      </c>
      <c r="D2361" s="68" t="s">
        <v>16</v>
      </c>
      <c r="E2361" s="69" t="s">
        <v>16</v>
      </c>
      <c r="F2361" s="68" t="s">
        <v>34</v>
      </c>
      <c r="G2361" s="69" t="s">
        <v>16</v>
      </c>
      <c r="H2361" s="425">
        <v>70</v>
      </c>
      <c r="I2361" s="425">
        <v>55</v>
      </c>
      <c r="J2361" s="425">
        <v>50</v>
      </c>
      <c r="K2361" s="424" t="s">
        <v>77</v>
      </c>
      <c r="L2361" s="85"/>
    </row>
    <row r="2362" s="341" customFormat="1" ht="62.4" spans="1:12">
      <c r="A2362" s="43" t="s">
        <v>6185</v>
      </c>
      <c r="B2362" s="43" t="s">
        <v>6186</v>
      </c>
      <c r="C2362" s="69" t="s">
        <v>6187</v>
      </c>
      <c r="D2362" s="68" t="s">
        <v>16</v>
      </c>
      <c r="E2362" s="69" t="s">
        <v>16</v>
      </c>
      <c r="F2362" s="68" t="s">
        <v>34</v>
      </c>
      <c r="G2362" s="69" t="s">
        <v>16</v>
      </c>
      <c r="H2362" s="425">
        <v>80</v>
      </c>
      <c r="I2362" s="425">
        <v>65</v>
      </c>
      <c r="J2362" s="425">
        <v>55</v>
      </c>
      <c r="K2362" s="424" t="s">
        <v>77</v>
      </c>
      <c r="L2362" s="85"/>
    </row>
    <row r="2363" s="341" customFormat="1" ht="31.2" spans="1:12">
      <c r="A2363" s="43" t="s">
        <v>6188</v>
      </c>
      <c r="B2363" s="43" t="s">
        <v>6189</v>
      </c>
      <c r="C2363" s="69" t="s">
        <v>6190</v>
      </c>
      <c r="D2363" s="68" t="s">
        <v>16</v>
      </c>
      <c r="E2363" s="69" t="s">
        <v>16</v>
      </c>
      <c r="F2363" s="68" t="s">
        <v>34</v>
      </c>
      <c r="G2363" s="69" t="s">
        <v>16</v>
      </c>
      <c r="H2363" s="425">
        <v>70</v>
      </c>
      <c r="I2363" s="425">
        <v>55</v>
      </c>
      <c r="J2363" s="425">
        <v>50</v>
      </c>
      <c r="K2363" s="424" t="s">
        <v>77</v>
      </c>
      <c r="L2363" s="85"/>
    </row>
    <row r="2364" s="341" customFormat="1" ht="31.2" spans="1:12">
      <c r="A2364" s="43" t="s">
        <v>6191</v>
      </c>
      <c r="B2364" s="43" t="s">
        <v>6192</v>
      </c>
      <c r="C2364" s="69" t="s">
        <v>6193</v>
      </c>
      <c r="D2364" s="68" t="s">
        <v>16</v>
      </c>
      <c r="E2364" s="69" t="s">
        <v>16</v>
      </c>
      <c r="F2364" s="68" t="s">
        <v>34</v>
      </c>
      <c r="G2364" s="69" t="s">
        <v>16</v>
      </c>
      <c r="H2364" s="425">
        <v>70</v>
      </c>
      <c r="I2364" s="425">
        <v>55</v>
      </c>
      <c r="J2364" s="425">
        <v>50</v>
      </c>
      <c r="K2364" s="424" t="s">
        <v>77</v>
      </c>
      <c r="L2364" s="85"/>
    </row>
    <row r="2365" s="341" customFormat="1" ht="64.8" spans="1:12">
      <c r="A2365" s="43" t="s">
        <v>6194</v>
      </c>
      <c r="B2365" s="43" t="s">
        <v>6195</v>
      </c>
      <c r="C2365" s="69" t="s">
        <v>6196</v>
      </c>
      <c r="D2365" s="68" t="s">
        <v>16</v>
      </c>
      <c r="E2365" s="69" t="s">
        <v>16</v>
      </c>
      <c r="F2365" s="68" t="s">
        <v>34</v>
      </c>
      <c r="G2365" s="69" t="s">
        <v>16</v>
      </c>
      <c r="H2365" s="425">
        <v>70</v>
      </c>
      <c r="I2365" s="425">
        <v>55</v>
      </c>
      <c r="J2365" s="425">
        <v>50</v>
      </c>
      <c r="K2365" s="424" t="s">
        <v>77</v>
      </c>
      <c r="L2365" s="85"/>
    </row>
    <row r="2366" s="341" customFormat="1" ht="62.4" spans="1:12">
      <c r="A2366" s="43" t="s">
        <v>6197</v>
      </c>
      <c r="B2366" s="43" t="s">
        <v>6198</v>
      </c>
      <c r="C2366" s="69" t="s">
        <v>6199</v>
      </c>
      <c r="D2366" s="68" t="s">
        <v>16</v>
      </c>
      <c r="E2366" s="69" t="s">
        <v>16</v>
      </c>
      <c r="F2366" s="68" t="s">
        <v>34</v>
      </c>
      <c r="G2366" s="69" t="s">
        <v>16</v>
      </c>
      <c r="H2366" s="425">
        <v>80</v>
      </c>
      <c r="I2366" s="425">
        <v>65</v>
      </c>
      <c r="J2366" s="425">
        <v>55</v>
      </c>
      <c r="K2366" s="424" t="s">
        <v>77</v>
      </c>
      <c r="L2366" s="85"/>
    </row>
    <row r="2367" s="341" customFormat="1" ht="31.2" spans="1:12">
      <c r="A2367" s="43" t="s">
        <v>6200</v>
      </c>
      <c r="B2367" s="43" t="s">
        <v>6201</v>
      </c>
      <c r="C2367" s="69" t="s">
        <v>6202</v>
      </c>
      <c r="D2367" s="68" t="s">
        <v>16</v>
      </c>
      <c r="E2367" s="69" t="s">
        <v>16</v>
      </c>
      <c r="F2367" s="68" t="s">
        <v>34</v>
      </c>
      <c r="G2367" s="69" t="s">
        <v>16</v>
      </c>
      <c r="H2367" s="425">
        <v>70</v>
      </c>
      <c r="I2367" s="425">
        <v>55</v>
      </c>
      <c r="J2367" s="425">
        <v>50</v>
      </c>
      <c r="K2367" s="424" t="s">
        <v>88</v>
      </c>
      <c r="L2367" s="85"/>
    </row>
    <row r="2368" s="341" customFormat="1" ht="31.2" spans="1:12">
      <c r="A2368" s="43" t="s">
        <v>6203</v>
      </c>
      <c r="B2368" s="43" t="s">
        <v>6204</v>
      </c>
      <c r="C2368" s="69" t="s">
        <v>6205</v>
      </c>
      <c r="D2368" s="68" t="s">
        <v>16</v>
      </c>
      <c r="E2368" s="69" t="s">
        <v>16</v>
      </c>
      <c r="F2368" s="68" t="s">
        <v>34</v>
      </c>
      <c r="G2368" s="69" t="s">
        <v>16</v>
      </c>
      <c r="H2368" s="425">
        <v>70</v>
      </c>
      <c r="I2368" s="425">
        <v>55</v>
      </c>
      <c r="J2368" s="425">
        <v>50</v>
      </c>
      <c r="K2368" s="424" t="s">
        <v>88</v>
      </c>
      <c r="L2368" s="85"/>
    </row>
    <row r="2369" s="341" customFormat="1" ht="78" spans="1:12">
      <c r="A2369" s="43" t="s">
        <v>6206</v>
      </c>
      <c r="B2369" s="43" t="s">
        <v>6207</v>
      </c>
      <c r="C2369" s="69" t="s">
        <v>6208</v>
      </c>
      <c r="D2369" s="68" t="s">
        <v>16</v>
      </c>
      <c r="E2369" s="69" t="s">
        <v>16</v>
      </c>
      <c r="F2369" s="68" t="s">
        <v>34</v>
      </c>
      <c r="G2369" s="69" t="s">
        <v>16</v>
      </c>
      <c r="H2369" s="425">
        <v>70</v>
      </c>
      <c r="I2369" s="425">
        <v>55</v>
      </c>
      <c r="J2369" s="425">
        <v>50</v>
      </c>
      <c r="K2369" s="424" t="s">
        <v>77</v>
      </c>
      <c r="L2369" s="85"/>
    </row>
    <row r="2370" s="341" customFormat="1" ht="46.8" spans="1:12">
      <c r="A2370" s="43" t="s">
        <v>6209</v>
      </c>
      <c r="B2370" s="43" t="s">
        <v>6210</v>
      </c>
      <c r="C2370" s="69" t="s">
        <v>6211</v>
      </c>
      <c r="D2370" s="68" t="s">
        <v>16</v>
      </c>
      <c r="E2370" s="69" t="s">
        <v>16</v>
      </c>
      <c r="F2370" s="68" t="s">
        <v>34</v>
      </c>
      <c r="G2370" s="69" t="s">
        <v>16</v>
      </c>
      <c r="H2370" s="425">
        <v>70</v>
      </c>
      <c r="I2370" s="425">
        <v>55</v>
      </c>
      <c r="J2370" s="425">
        <v>50</v>
      </c>
      <c r="K2370" s="424" t="s">
        <v>88</v>
      </c>
      <c r="L2370" s="85"/>
    </row>
    <row r="2371" s="341" customFormat="1" ht="31.2" spans="1:12">
      <c r="A2371" s="43" t="s">
        <v>6212</v>
      </c>
      <c r="B2371" s="43" t="s">
        <v>6213</v>
      </c>
      <c r="C2371" s="69" t="s">
        <v>6214</v>
      </c>
      <c r="D2371" s="68" t="s">
        <v>16</v>
      </c>
      <c r="E2371" s="69" t="s">
        <v>16</v>
      </c>
      <c r="F2371" s="68" t="s">
        <v>34</v>
      </c>
      <c r="G2371" s="69" t="s">
        <v>16</v>
      </c>
      <c r="H2371" s="425">
        <v>70</v>
      </c>
      <c r="I2371" s="425">
        <v>55</v>
      </c>
      <c r="J2371" s="425">
        <v>50</v>
      </c>
      <c r="K2371" s="424" t="s">
        <v>88</v>
      </c>
      <c r="L2371" s="85"/>
    </row>
    <row r="2372" s="341" customFormat="1" ht="31.2" spans="1:12">
      <c r="A2372" s="43" t="s">
        <v>6215</v>
      </c>
      <c r="B2372" s="43" t="s">
        <v>6216</v>
      </c>
      <c r="C2372" s="69" t="s">
        <v>6217</v>
      </c>
      <c r="D2372" s="68" t="s">
        <v>5875</v>
      </c>
      <c r="E2372" s="69" t="s">
        <v>16</v>
      </c>
      <c r="F2372" s="68" t="s">
        <v>34</v>
      </c>
      <c r="G2372" s="69" t="s">
        <v>16</v>
      </c>
      <c r="H2372" s="425">
        <v>50</v>
      </c>
      <c r="I2372" s="425">
        <v>40</v>
      </c>
      <c r="J2372" s="425">
        <v>35</v>
      </c>
      <c r="K2372" s="424" t="s">
        <v>77</v>
      </c>
      <c r="L2372" s="85"/>
    </row>
    <row r="2373" s="341" customFormat="1" ht="32.4" spans="1:12">
      <c r="A2373" s="43" t="s">
        <v>6218</v>
      </c>
      <c r="B2373" s="43" t="s">
        <v>6219</v>
      </c>
      <c r="C2373" s="69" t="s">
        <v>6220</v>
      </c>
      <c r="D2373" s="68" t="s">
        <v>5875</v>
      </c>
      <c r="E2373" s="69" t="s">
        <v>16</v>
      </c>
      <c r="F2373" s="68" t="s">
        <v>34</v>
      </c>
      <c r="G2373" s="69" t="s">
        <v>16</v>
      </c>
      <c r="H2373" s="425">
        <v>60</v>
      </c>
      <c r="I2373" s="425">
        <v>48</v>
      </c>
      <c r="J2373" s="425">
        <v>42</v>
      </c>
      <c r="K2373" s="424" t="s">
        <v>77</v>
      </c>
      <c r="L2373" s="85"/>
    </row>
    <row r="2374" s="341" customFormat="1" ht="33.6" spans="1:12">
      <c r="A2374" s="43" t="s">
        <v>6221</v>
      </c>
      <c r="B2374" s="43" t="s">
        <v>6222</v>
      </c>
      <c r="C2374" s="69" t="s">
        <v>6223</v>
      </c>
      <c r="D2374" s="68" t="s">
        <v>16</v>
      </c>
      <c r="E2374" s="69" t="s">
        <v>16</v>
      </c>
      <c r="F2374" s="68" t="s">
        <v>34</v>
      </c>
      <c r="G2374" s="69" t="s">
        <v>16</v>
      </c>
      <c r="H2374" s="425">
        <v>60</v>
      </c>
      <c r="I2374" s="425">
        <v>48</v>
      </c>
      <c r="J2374" s="425">
        <v>42</v>
      </c>
      <c r="K2374" s="424" t="s">
        <v>77</v>
      </c>
      <c r="L2374" s="85"/>
    </row>
    <row r="2375" s="341" customFormat="1" ht="33.6" spans="1:12">
      <c r="A2375" s="43" t="s">
        <v>6224</v>
      </c>
      <c r="B2375" s="43" t="s">
        <v>6225</v>
      </c>
      <c r="C2375" s="69" t="s">
        <v>6226</v>
      </c>
      <c r="D2375" s="68" t="s">
        <v>16</v>
      </c>
      <c r="E2375" s="69" t="s">
        <v>16</v>
      </c>
      <c r="F2375" s="68" t="s">
        <v>34</v>
      </c>
      <c r="G2375" s="69" t="s">
        <v>16</v>
      </c>
      <c r="H2375" s="425">
        <v>40</v>
      </c>
      <c r="I2375" s="425">
        <v>32</v>
      </c>
      <c r="J2375" s="425">
        <v>28</v>
      </c>
      <c r="K2375" s="424" t="s">
        <v>77</v>
      </c>
      <c r="L2375" s="85"/>
    </row>
    <row r="2376" s="341" customFormat="1" ht="32.4" spans="1:12">
      <c r="A2376" s="43" t="s">
        <v>6227</v>
      </c>
      <c r="B2376" s="43" t="s">
        <v>6228</v>
      </c>
      <c r="C2376" s="69" t="s">
        <v>6229</v>
      </c>
      <c r="D2376" s="68" t="s">
        <v>16</v>
      </c>
      <c r="E2376" s="69" t="s">
        <v>16</v>
      </c>
      <c r="F2376" s="68" t="s">
        <v>34</v>
      </c>
      <c r="G2376" s="69" t="s">
        <v>16</v>
      </c>
      <c r="H2376" s="425">
        <v>20</v>
      </c>
      <c r="I2376" s="425">
        <v>16</v>
      </c>
      <c r="J2376" s="425">
        <v>14</v>
      </c>
      <c r="K2376" s="424" t="s">
        <v>88</v>
      </c>
      <c r="L2376" s="85"/>
    </row>
    <row r="2377" s="341" customFormat="1" ht="32.4" spans="1:12">
      <c r="A2377" s="43" t="s">
        <v>6230</v>
      </c>
      <c r="B2377" s="43" t="s">
        <v>6231</v>
      </c>
      <c r="C2377" s="69" t="s">
        <v>6232</v>
      </c>
      <c r="D2377" s="466"/>
      <c r="E2377" s="69" t="s">
        <v>5871</v>
      </c>
      <c r="F2377" s="68" t="s">
        <v>34</v>
      </c>
      <c r="G2377" s="69" t="s">
        <v>16</v>
      </c>
      <c r="H2377" s="425">
        <v>60</v>
      </c>
      <c r="I2377" s="425">
        <v>48</v>
      </c>
      <c r="J2377" s="425">
        <v>42</v>
      </c>
      <c r="K2377" s="424" t="s">
        <v>88</v>
      </c>
      <c r="L2377" s="85"/>
    </row>
    <row r="2378" s="341" customFormat="1" ht="31.2" spans="1:12">
      <c r="A2378" s="43" t="s">
        <v>6233</v>
      </c>
      <c r="B2378" s="43" t="s">
        <v>6234</v>
      </c>
      <c r="C2378" s="69" t="s">
        <v>6235</v>
      </c>
      <c r="D2378" s="68" t="s">
        <v>16</v>
      </c>
      <c r="E2378" s="69" t="s">
        <v>16</v>
      </c>
      <c r="F2378" s="68" t="s">
        <v>34</v>
      </c>
      <c r="G2378" s="69" t="s">
        <v>16</v>
      </c>
      <c r="H2378" s="425">
        <v>60</v>
      </c>
      <c r="I2378" s="425">
        <v>48</v>
      </c>
      <c r="J2378" s="425">
        <v>42</v>
      </c>
      <c r="K2378" s="424" t="s">
        <v>88</v>
      </c>
      <c r="L2378" s="85"/>
    </row>
    <row r="2379" s="341" customFormat="1" ht="31.2" spans="1:12">
      <c r="A2379" s="43" t="s">
        <v>6236</v>
      </c>
      <c r="B2379" s="43" t="s">
        <v>6237</v>
      </c>
      <c r="C2379" s="69" t="s">
        <v>6238</v>
      </c>
      <c r="D2379" s="466"/>
      <c r="E2379" s="69" t="s">
        <v>5871</v>
      </c>
      <c r="F2379" s="68" t="s">
        <v>34</v>
      </c>
      <c r="G2379" s="69" t="s">
        <v>16</v>
      </c>
      <c r="H2379" s="425">
        <v>30</v>
      </c>
      <c r="I2379" s="425">
        <v>25</v>
      </c>
      <c r="J2379" s="425">
        <v>20</v>
      </c>
      <c r="K2379" s="424" t="s">
        <v>44</v>
      </c>
      <c r="L2379" s="85"/>
    </row>
    <row r="2380" s="341" customFormat="1" ht="31.2" spans="1:12">
      <c r="A2380" s="43" t="s">
        <v>6239</v>
      </c>
      <c r="B2380" s="43" t="s">
        <v>6240</v>
      </c>
      <c r="C2380" s="69" t="s">
        <v>6241</v>
      </c>
      <c r="D2380" s="68" t="s">
        <v>16</v>
      </c>
      <c r="E2380" s="69" t="s">
        <v>16</v>
      </c>
      <c r="F2380" s="68" t="s">
        <v>34</v>
      </c>
      <c r="G2380" s="69" t="s">
        <v>16</v>
      </c>
      <c r="H2380" s="425">
        <v>30</v>
      </c>
      <c r="I2380" s="425">
        <v>25</v>
      </c>
      <c r="J2380" s="425">
        <v>20</v>
      </c>
      <c r="K2380" s="424" t="s">
        <v>44</v>
      </c>
      <c r="L2380" s="85"/>
    </row>
    <row r="2381" s="341" customFormat="1" ht="31.2" spans="1:12">
      <c r="A2381" s="43" t="s">
        <v>6242</v>
      </c>
      <c r="B2381" s="43" t="s">
        <v>6243</v>
      </c>
      <c r="C2381" s="69" t="s">
        <v>6244</v>
      </c>
      <c r="D2381" s="68" t="s">
        <v>16</v>
      </c>
      <c r="E2381" s="69" t="s">
        <v>16</v>
      </c>
      <c r="F2381" s="68" t="s">
        <v>34</v>
      </c>
      <c r="G2381" s="69" t="s">
        <v>16</v>
      </c>
      <c r="H2381" s="425">
        <v>50</v>
      </c>
      <c r="I2381" s="425">
        <v>40</v>
      </c>
      <c r="J2381" s="425">
        <v>35</v>
      </c>
      <c r="K2381" s="424" t="s">
        <v>88</v>
      </c>
      <c r="L2381" s="85"/>
    </row>
    <row r="2382" s="341" customFormat="1" ht="31.2" spans="1:12">
      <c r="A2382" s="43" t="s">
        <v>6245</v>
      </c>
      <c r="B2382" s="43" t="s">
        <v>6246</v>
      </c>
      <c r="C2382" s="69" t="s">
        <v>6247</v>
      </c>
      <c r="D2382" s="68" t="s">
        <v>16</v>
      </c>
      <c r="E2382" s="69" t="s">
        <v>16</v>
      </c>
      <c r="F2382" s="68" t="s">
        <v>34</v>
      </c>
      <c r="G2382" s="69" t="s">
        <v>16</v>
      </c>
      <c r="H2382" s="425">
        <v>30</v>
      </c>
      <c r="I2382" s="425">
        <v>25</v>
      </c>
      <c r="J2382" s="425">
        <v>20</v>
      </c>
      <c r="K2382" s="424" t="s">
        <v>88</v>
      </c>
      <c r="L2382" s="85"/>
    </row>
    <row r="2383" s="341" customFormat="1" ht="62.4" spans="1:12">
      <c r="A2383" s="43" t="s">
        <v>6248</v>
      </c>
      <c r="B2383" s="43" t="s">
        <v>6249</v>
      </c>
      <c r="C2383" s="69" t="s">
        <v>6250</v>
      </c>
      <c r="D2383" s="68" t="s">
        <v>6251</v>
      </c>
      <c r="E2383" s="69" t="s">
        <v>16</v>
      </c>
      <c r="F2383" s="68" t="s">
        <v>34</v>
      </c>
      <c r="G2383" s="69" t="s">
        <v>16</v>
      </c>
      <c r="H2383" s="425">
        <v>120</v>
      </c>
      <c r="I2383" s="425">
        <v>95</v>
      </c>
      <c r="J2383" s="425">
        <v>85</v>
      </c>
      <c r="K2383" s="424" t="s">
        <v>77</v>
      </c>
      <c r="L2383" s="85"/>
    </row>
    <row r="2384" s="341" customFormat="1" ht="31.2" spans="1:12">
      <c r="A2384" s="43" t="s">
        <v>6252</v>
      </c>
      <c r="B2384" s="43" t="s">
        <v>6253</v>
      </c>
      <c r="C2384" s="69" t="s">
        <v>6254</v>
      </c>
      <c r="D2384" s="68" t="s">
        <v>16</v>
      </c>
      <c r="E2384" s="69" t="s">
        <v>16</v>
      </c>
      <c r="F2384" s="68" t="s">
        <v>34</v>
      </c>
      <c r="G2384" s="69" t="s">
        <v>16</v>
      </c>
      <c r="H2384" s="425">
        <v>1000</v>
      </c>
      <c r="I2384" s="425">
        <v>800</v>
      </c>
      <c r="J2384" s="425">
        <v>700</v>
      </c>
      <c r="K2384" s="424" t="s">
        <v>77</v>
      </c>
      <c r="L2384" s="85"/>
    </row>
    <row r="2385" s="341" customFormat="1" ht="46.8" spans="1:12">
      <c r="A2385" s="43" t="s">
        <v>6255</v>
      </c>
      <c r="B2385" s="43" t="s">
        <v>6256</v>
      </c>
      <c r="C2385" s="69" t="s">
        <v>6257</v>
      </c>
      <c r="D2385" s="68" t="s">
        <v>5875</v>
      </c>
      <c r="E2385" s="69" t="s">
        <v>16</v>
      </c>
      <c r="F2385" s="68" t="s">
        <v>34</v>
      </c>
      <c r="G2385" s="69" t="s">
        <v>16</v>
      </c>
      <c r="H2385" s="425">
        <v>320</v>
      </c>
      <c r="I2385" s="425">
        <v>260</v>
      </c>
      <c r="J2385" s="425">
        <v>220</v>
      </c>
      <c r="K2385" s="424" t="s">
        <v>77</v>
      </c>
      <c r="L2385" s="85"/>
    </row>
    <row r="2386" s="341" customFormat="1" ht="31.2" spans="1:12">
      <c r="A2386" s="43" t="s">
        <v>6258</v>
      </c>
      <c r="B2386" s="43" t="s">
        <v>6259</v>
      </c>
      <c r="C2386" s="69" t="s">
        <v>6260</v>
      </c>
      <c r="D2386" s="68" t="s">
        <v>16</v>
      </c>
      <c r="E2386" s="69" t="s">
        <v>16</v>
      </c>
      <c r="F2386" s="68" t="s">
        <v>34</v>
      </c>
      <c r="G2386" s="69" t="s">
        <v>16</v>
      </c>
      <c r="H2386" s="425">
        <v>1300</v>
      </c>
      <c r="I2386" s="425">
        <v>1040</v>
      </c>
      <c r="J2386" s="425">
        <v>910</v>
      </c>
      <c r="K2386" s="424" t="s">
        <v>77</v>
      </c>
      <c r="L2386" s="85"/>
    </row>
    <row r="2387" s="341" customFormat="1" ht="31.2" spans="1:12">
      <c r="A2387" s="43" t="s">
        <v>6261</v>
      </c>
      <c r="B2387" s="43" t="s">
        <v>6262</v>
      </c>
      <c r="C2387" s="69" t="s">
        <v>6263</v>
      </c>
      <c r="D2387" s="68" t="s">
        <v>5875</v>
      </c>
      <c r="E2387" s="69" t="s">
        <v>16</v>
      </c>
      <c r="F2387" s="68" t="s">
        <v>34</v>
      </c>
      <c r="G2387" s="69" t="s">
        <v>16</v>
      </c>
      <c r="H2387" s="425">
        <v>400</v>
      </c>
      <c r="I2387" s="425">
        <v>320</v>
      </c>
      <c r="J2387" s="425">
        <v>280</v>
      </c>
      <c r="K2387" s="424" t="s">
        <v>88</v>
      </c>
      <c r="L2387" s="85"/>
    </row>
    <row r="2388" s="341" customFormat="1" ht="31.2" spans="1:12">
      <c r="A2388" s="43" t="s">
        <v>6264</v>
      </c>
      <c r="B2388" s="43" t="s">
        <v>6265</v>
      </c>
      <c r="C2388" s="69" t="s">
        <v>6266</v>
      </c>
      <c r="D2388" s="68" t="s">
        <v>16</v>
      </c>
      <c r="E2388" s="69" t="s">
        <v>16</v>
      </c>
      <c r="F2388" s="68" t="s">
        <v>34</v>
      </c>
      <c r="G2388" s="69" t="s">
        <v>16</v>
      </c>
      <c r="H2388" s="425">
        <v>20</v>
      </c>
      <c r="I2388" s="425">
        <v>16</v>
      </c>
      <c r="J2388" s="425">
        <v>14</v>
      </c>
      <c r="K2388" s="424" t="s">
        <v>88</v>
      </c>
      <c r="L2388" s="85"/>
    </row>
    <row r="2389" s="341" customFormat="1" ht="32.4" spans="1:12">
      <c r="A2389" s="43" t="s">
        <v>6267</v>
      </c>
      <c r="B2389" s="43" t="s">
        <v>6268</v>
      </c>
      <c r="C2389" s="69" t="s">
        <v>6269</v>
      </c>
      <c r="D2389" s="68" t="s">
        <v>16</v>
      </c>
      <c r="E2389" s="69" t="s">
        <v>16</v>
      </c>
      <c r="F2389" s="68" t="s">
        <v>34</v>
      </c>
      <c r="G2389" s="69" t="s">
        <v>16</v>
      </c>
      <c r="H2389" s="425">
        <v>30</v>
      </c>
      <c r="I2389" s="425">
        <v>25</v>
      </c>
      <c r="J2389" s="425">
        <v>20</v>
      </c>
      <c r="K2389" s="424" t="s">
        <v>88</v>
      </c>
      <c r="L2389" s="85"/>
    </row>
    <row r="2390" s="341" customFormat="1" ht="31.2" spans="1:12">
      <c r="A2390" s="43" t="s">
        <v>6270</v>
      </c>
      <c r="B2390" s="43" t="s">
        <v>6271</v>
      </c>
      <c r="C2390" s="69" t="s">
        <v>6272</v>
      </c>
      <c r="D2390" s="68" t="s">
        <v>5875</v>
      </c>
      <c r="E2390" s="69" t="s">
        <v>16</v>
      </c>
      <c r="F2390" s="68" t="s">
        <v>34</v>
      </c>
      <c r="G2390" s="69" t="s">
        <v>16</v>
      </c>
      <c r="H2390" s="456">
        <v>7</v>
      </c>
      <c r="I2390" s="456">
        <v>6</v>
      </c>
      <c r="J2390" s="456">
        <v>5</v>
      </c>
      <c r="K2390" s="424" t="s">
        <v>88</v>
      </c>
      <c r="L2390" s="85"/>
    </row>
    <row r="2391" s="341" customFormat="1" ht="33.6" spans="1:12">
      <c r="A2391" s="43" t="s">
        <v>6273</v>
      </c>
      <c r="B2391" s="43" t="s">
        <v>6274</v>
      </c>
      <c r="C2391" s="69" t="s">
        <v>6275</v>
      </c>
      <c r="D2391" s="68" t="s">
        <v>16</v>
      </c>
      <c r="E2391" s="69" t="s">
        <v>16</v>
      </c>
      <c r="F2391" s="68" t="s">
        <v>3087</v>
      </c>
      <c r="G2391" s="69" t="s">
        <v>16</v>
      </c>
      <c r="H2391" s="425">
        <v>50</v>
      </c>
      <c r="I2391" s="425">
        <v>40</v>
      </c>
      <c r="J2391" s="425">
        <v>35</v>
      </c>
      <c r="K2391" s="424" t="s">
        <v>88</v>
      </c>
      <c r="L2391" s="85"/>
    </row>
    <row r="2392" s="341" customFormat="1" ht="32.4" spans="1:12">
      <c r="A2392" s="43" t="s">
        <v>6276</v>
      </c>
      <c r="B2392" s="43" t="s">
        <v>6277</v>
      </c>
      <c r="C2392" s="69" t="s">
        <v>6278</v>
      </c>
      <c r="D2392" s="68" t="s">
        <v>16</v>
      </c>
      <c r="E2392" s="69" t="s">
        <v>16</v>
      </c>
      <c r="F2392" s="68" t="s">
        <v>34</v>
      </c>
      <c r="G2392" s="69" t="s">
        <v>16</v>
      </c>
      <c r="H2392" s="425">
        <v>60</v>
      </c>
      <c r="I2392" s="425">
        <v>48</v>
      </c>
      <c r="J2392" s="425">
        <v>42</v>
      </c>
      <c r="K2392" s="424" t="s">
        <v>88</v>
      </c>
      <c r="L2392" s="85"/>
    </row>
    <row r="2393" s="341" customFormat="1" ht="32.4" spans="1:12">
      <c r="A2393" s="43" t="s">
        <v>6279</v>
      </c>
      <c r="B2393" s="43" t="s">
        <v>6280</v>
      </c>
      <c r="C2393" s="69" t="s">
        <v>6281</v>
      </c>
      <c r="D2393" s="68" t="s">
        <v>16</v>
      </c>
      <c r="E2393" s="69" t="s">
        <v>16</v>
      </c>
      <c r="F2393" s="68" t="s">
        <v>34</v>
      </c>
      <c r="G2393" s="69" t="s">
        <v>16</v>
      </c>
      <c r="H2393" s="425">
        <v>90</v>
      </c>
      <c r="I2393" s="425">
        <v>70</v>
      </c>
      <c r="J2393" s="425">
        <v>60</v>
      </c>
      <c r="K2393" s="424" t="s">
        <v>77</v>
      </c>
      <c r="L2393" s="85"/>
    </row>
    <row r="2394" s="341" customFormat="1" ht="48" spans="1:12">
      <c r="A2394" s="43" t="s">
        <v>6282</v>
      </c>
      <c r="B2394" s="43" t="s">
        <v>6283</v>
      </c>
      <c r="C2394" s="69" t="s">
        <v>6284</v>
      </c>
      <c r="D2394" s="68" t="s">
        <v>16</v>
      </c>
      <c r="E2394" s="69" t="s">
        <v>16</v>
      </c>
      <c r="F2394" s="68" t="s">
        <v>109</v>
      </c>
      <c r="G2394" s="69" t="s">
        <v>16</v>
      </c>
      <c r="H2394" s="425">
        <v>50</v>
      </c>
      <c r="I2394" s="425">
        <v>40</v>
      </c>
      <c r="J2394" s="425">
        <v>35</v>
      </c>
      <c r="K2394" s="424" t="s">
        <v>88</v>
      </c>
      <c r="L2394" s="85"/>
    </row>
    <row r="2395" s="341" customFormat="1" ht="32.4" spans="1:12">
      <c r="A2395" s="43" t="s">
        <v>6285</v>
      </c>
      <c r="B2395" s="43" t="s">
        <v>6286</v>
      </c>
      <c r="C2395" s="69" t="s">
        <v>6287</v>
      </c>
      <c r="D2395" s="68" t="s">
        <v>16</v>
      </c>
      <c r="E2395" s="69" t="s">
        <v>16</v>
      </c>
      <c r="F2395" s="68" t="s">
        <v>34</v>
      </c>
      <c r="G2395" s="69" t="s">
        <v>16</v>
      </c>
      <c r="H2395" s="425">
        <v>20</v>
      </c>
      <c r="I2395" s="425">
        <v>16</v>
      </c>
      <c r="J2395" s="425">
        <v>14</v>
      </c>
      <c r="K2395" s="424" t="s">
        <v>88</v>
      </c>
      <c r="L2395" s="85"/>
    </row>
    <row r="2396" s="341" customFormat="1" ht="32.4" spans="1:12">
      <c r="A2396" s="43" t="s">
        <v>6288</v>
      </c>
      <c r="B2396" s="43" t="s">
        <v>6289</v>
      </c>
      <c r="C2396" s="69" t="s">
        <v>6290</v>
      </c>
      <c r="D2396" s="68" t="s">
        <v>16</v>
      </c>
      <c r="E2396" s="69" t="s">
        <v>16</v>
      </c>
      <c r="F2396" s="68" t="s">
        <v>34</v>
      </c>
      <c r="G2396" s="69" t="s">
        <v>16</v>
      </c>
      <c r="H2396" s="425">
        <v>20</v>
      </c>
      <c r="I2396" s="425">
        <v>16</v>
      </c>
      <c r="J2396" s="425">
        <v>14</v>
      </c>
      <c r="K2396" s="424" t="s">
        <v>88</v>
      </c>
      <c r="L2396" s="85"/>
    </row>
    <row r="2397" s="341" customFormat="1" ht="31.2" spans="1:12">
      <c r="A2397" s="43" t="s">
        <v>6291</v>
      </c>
      <c r="B2397" s="43" t="s">
        <v>6292</v>
      </c>
      <c r="C2397" s="69" t="s">
        <v>6293</v>
      </c>
      <c r="D2397" s="68" t="s">
        <v>16</v>
      </c>
      <c r="E2397" s="69" t="s">
        <v>16</v>
      </c>
      <c r="F2397" s="68" t="s">
        <v>6036</v>
      </c>
      <c r="G2397" s="69" t="s">
        <v>16</v>
      </c>
      <c r="H2397" s="425">
        <v>1600</v>
      </c>
      <c r="I2397" s="425">
        <v>1280</v>
      </c>
      <c r="J2397" s="425">
        <v>1120</v>
      </c>
      <c r="K2397" s="424" t="s">
        <v>88</v>
      </c>
      <c r="L2397" s="85"/>
    </row>
    <row r="2398" s="341" customFormat="1" ht="31.2" spans="1:12">
      <c r="A2398" s="43" t="s">
        <v>6294</v>
      </c>
      <c r="B2398" s="43" t="s">
        <v>6295</v>
      </c>
      <c r="C2398" s="69" t="s">
        <v>6296</v>
      </c>
      <c r="D2398" s="68" t="s">
        <v>16</v>
      </c>
      <c r="E2398" s="69" t="s">
        <v>16</v>
      </c>
      <c r="F2398" s="68" t="s">
        <v>34</v>
      </c>
      <c r="G2398" s="69" t="s">
        <v>16</v>
      </c>
      <c r="H2398" s="425">
        <v>30</v>
      </c>
      <c r="I2398" s="425">
        <v>25</v>
      </c>
      <c r="J2398" s="425">
        <v>20</v>
      </c>
      <c r="K2398" s="424" t="s">
        <v>88</v>
      </c>
      <c r="L2398" s="85"/>
    </row>
    <row r="2399" s="341" customFormat="1" ht="31.2" spans="1:12">
      <c r="A2399" s="43" t="s">
        <v>6297</v>
      </c>
      <c r="B2399" s="43" t="s">
        <v>6298</v>
      </c>
      <c r="C2399" s="69" t="s">
        <v>6299</v>
      </c>
      <c r="D2399" s="68" t="s">
        <v>16</v>
      </c>
      <c r="E2399" s="69" t="s">
        <v>16</v>
      </c>
      <c r="F2399" s="68" t="s">
        <v>34</v>
      </c>
      <c r="G2399" s="69" t="s">
        <v>16</v>
      </c>
      <c r="H2399" s="425">
        <v>90</v>
      </c>
      <c r="I2399" s="425">
        <v>70</v>
      </c>
      <c r="J2399" s="425">
        <v>60</v>
      </c>
      <c r="K2399" s="424" t="s">
        <v>88</v>
      </c>
      <c r="L2399" s="85"/>
    </row>
    <row r="2400" s="341" customFormat="1" ht="31.2" spans="1:12">
      <c r="A2400" s="43" t="s">
        <v>6300</v>
      </c>
      <c r="B2400" s="43" t="s">
        <v>6301</v>
      </c>
      <c r="C2400" s="69" t="s">
        <v>6302</v>
      </c>
      <c r="D2400" s="68" t="s">
        <v>6303</v>
      </c>
      <c r="E2400" s="428"/>
      <c r="F2400" s="68" t="s">
        <v>34</v>
      </c>
      <c r="G2400" s="69" t="s">
        <v>16</v>
      </c>
      <c r="H2400" s="425">
        <v>10</v>
      </c>
      <c r="I2400" s="425">
        <v>10</v>
      </c>
      <c r="J2400" s="425">
        <v>8</v>
      </c>
      <c r="K2400" s="424" t="s">
        <v>88</v>
      </c>
      <c r="L2400" s="85"/>
    </row>
    <row r="2401" s="341" customFormat="1" ht="31.2" spans="1:12">
      <c r="A2401" s="43" t="s">
        <v>6304</v>
      </c>
      <c r="B2401" s="43" t="s">
        <v>6305</v>
      </c>
      <c r="C2401" s="69" t="s">
        <v>6306</v>
      </c>
      <c r="D2401" s="68" t="s">
        <v>6303</v>
      </c>
      <c r="E2401" s="428"/>
      <c r="F2401" s="68" t="s">
        <v>34</v>
      </c>
      <c r="G2401" s="69" t="s">
        <v>16</v>
      </c>
      <c r="H2401" s="425">
        <v>90</v>
      </c>
      <c r="I2401" s="425">
        <v>70</v>
      </c>
      <c r="J2401" s="425">
        <v>60</v>
      </c>
      <c r="K2401" s="424" t="s">
        <v>88</v>
      </c>
      <c r="L2401" s="85"/>
    </row>
    <row r="2402" s="341" customFormat="1" ht="31.2" spans="1:12">
      <c r="A2402" s="43" t="s">
        <v>6307</v>
      </c>
      <c r="B2402" s="43" t="s">
        <v>6308</v>
      </c>
      <c r="C2402" s="69" t="s">
        <v>6309</v>
      </c>
      <c r="D2402" s="68" t="s">
        <v>6303</v>
      </c>
      <c r="E2402" s="428"/>
      <c r="F2402" s="68" t="s">
        <v>34</v>
      </c>
      <c r="G2402" s="69" t="s">
        <v>16</v>
      </c>
      <c r="H2402" s="425">
        <v>120</v>
      </c>
      <c r="I2402" s="425">
        <v>95</v>
      </c>
      <c r="J2402" s="425">
        <v>85</v>
      </c>
      <c r="K2402" s="424" t="s">
        <v>88</v>
      </c>
      <c r="L2402" s="85"/>
    </row>
    <row r="2403" s="341" customFormat="1" ht="31.2" spans="1:12">
      <c r="A2403" s="43" t="s">
        <v>6310</v>
      </c>
      <c r="B2403" s="43" t="s">
        <v>6311</v>
      </c>
      <c r="C2403" s="69" t="s">
        <v>6312</v>
      </c>
      <c r="D2403" s="68" t="s">
        <v>16</v>
      </c>
      <c r="E2403" s="69" t="s">
        <v>16</v>
      </c>
      <c r="F2403" s="68" t="s">
        <v>34</v>
      </c>
      <c r="G2403" s="69" t="s">
        <v>16</v>
      </c>
      <c r="H2403" s="425">
        <v>200</v>
      </c>
      <c r="I2403" s="425">
        <v>160</v>
      </c>
      <c r="J2403" s="425">
        <v>140</v>
      </c>
      <c r="K2403" s="424" t="s">
        <v>88</v>
      </c>
      <c r="L2403" s="85"/>
    </row>
    <row r="2404" s="341" customFormat="1" ht="31.2" spans="1:12">
      <c r="A2404" s="43" t="s">
        <v>6313</v>
      </c>
      <c r="B2404" s="43" t="s">
        <v>6314</v>
      </c>
      <c r="C2404" s="69" t="s">
        <v>6315</v>
      </c>
      <c r="D2404" s="68" t="s">
        <v>16</v>
      </c>
      <c r="E2404" s="69" t="s">
        <v>16</v>
      </c>
      <c r="F2404" s="68" t="s">
        <v>34</v>
      </c>
      <c r="G2404" s="69" t="s">
        <v>16</v>
      </c>
      <c r="H2404" s="425">
        <v>80</v>
      </c>
      <c r="I2404" s="425">
        <v>65</v>
      </c>
      <c r="J2404" s="425">
        <v>55</v>
      </c>
      <c r="K2404" s="424" t="s">
        <v>88</v>
      </c>
      <c r="L2404" s="85"/>
    </row>
    <row r="2405" s="341" customFormat="1" ht="49.2" spans="1:12">
      <c r="A2405" s="43" t="s">
        <v>6316</v>
      </c>
      <c r="B2405" s="43" t="s">
        <v>6317</v>
      </c>
      <c r="C2405" s="69" t="s">
        <v>6318</v>
      </c>
      <c r="D2405" s="68" t="s">
        <v>6303</v>
      </c>
      <c r="E2405" s="428"/>
      <c r="F2405" s="68" t="s">
        <v>34</v>
      </c>
      <c r="G2405" s="69" t="s">
        <v>16</v>
      </c>
      <c r="H2405" s="425">
        <v>230</v>
      </c>
      <c r="I2405" s="425">
        <v>185</v>
      </c>
      <c r="J2405" s="425">
        <v>160</v>
      </c>
      <c r="K2405" s="424" t="s">
        <v>88</v>
      </c>
      <c r="L2405" s="85"/>
    </row>
    <row r="2406" s="341" customFormat="1" ht="31.2" spans="1:12">
      <c r="A2406" s="43" t="s">
        <v>6319</v>
      </c>
      <c r="B2406" s="43" t="s">
        <v>6320</v>
      </c>
      <c r="C2406" s="69" t="s">
        <v>6321</v>
      </c>
      <c r="D2406" s="68" t="s">
        <v>16</v>
      </c>
      <c r="E2406" s="69" t="s">
        <v>16</v>
      </c>
      <c r="F2406" s="68" t="s">
        <v>34</v>
      </c>
      <c r="G2406" s="69" t="s">
        <v>16</v>
      </c>
      <c r="H2406" s="425">
        <v>170</v>
      </c>
      <c r="I2406" s="425">
        <v>140</v>
      </c>
      <c r="J2406" s="425">
        <v>120</v>
      </c>
      <c r="K2406" s="424" t="s">
        <v>88</v>
      </c>
      <c r="L2406" s="85"/>
    </row>
    <row r="2407" s="341" customFormat="1" ht="31.2" spans="1:12">
      <c r="A2407" s="43" t="s">
        <v>6322</v>
      </c>
      <c r="B2407" s="43" t="s">
        <v>6323</v>
      </c>
      <c r="C2407" s="69" t="s">
        <v>6324</v>
      </c>
      <c r="D2407" s="68" t="s">
        <v>6303</v>
      </c>
      <c r="E2407" s="428"/>
      <c r="F2407" s="68" t="s">
        <v>34</v>
      </c>
      <c r="G2407" s="69" t="s">
        <v>16</v>
      </c>
      <c r="H2407" s="425">
        <v>330</v>
      </c>
      <c r="I2407" s="425">
        <v>265</v>
      </c>
      <c r="J2407" s="425">
        <v>230</v>
      </c>
      <c r="K2407" s="424" t="s">
        <v>88</v>
      </c>
      <c r="L2407" s="85"/>
    </row>
    <row r="2408" s="341" customFormat="1" ht="67.2" spans="1:12">
      <c r="A2408" s="43" t="s">
        <v>6325</v>
      </c>
      <c r="B2408" s="43" t="s">
        <v>6326</v>
      </c>
      <c r="C2408" s="69" t="s">
        <v>6327</v>
      </c>
      <c r="D2408" s="68" t="s">
        <v>16</v>
      </c>
      <c r="E2408" s="69" t="s">
        <v>16</v>
      </c>
      <c r="F2408" s="68" t="s">
        <v>34</v>
      </c>
      <c r="G2408" s="69" t="s">
        <v>16</v>
      </c>
      <c r="H2408" s="425">
        <v>150</v>
      </c>
      <c r="I2408" s="425">
        <v>120</v>
      </c>
      <c r="J2408" s="425">
        <v>105</v>
      </c>
      <c r="K2408" s="424" t="s">
        <v>88</v>
      </c>
      <c r="L2408" s="85"/>
    </row>
    <row r="2409" s="341" customFormat="1" ht="32.4" spans="1:12">
      <c r="A2409" s="43" t="s">
        <v>6328</v>
      </c>
      <c r="B2409" s="43" t="s">
        <v>6329</v>
      </c>
      <c r="C2409" s="69" t="s">
        <v>6330</v>
      </c>
      <c r="D2409" s="68" t="s">
        <v>16</v>
      </c>
      <c r="E2409" s="69" t="s">
        <v>16</v>
      </c>
      <c r="F2409" s="68" t="s">
        <v>34</v>
      </c>
      <c r="G2409" s="69" t="s">
        <v>16</v>
      </c>
      <c r="H2409" s="425">
        <v>120</v>
      </c>
      <c r="I2409" s="425">
        <v>95</v>
      </c>
      <c r="J2409" s="425">
        <v>85</v>
      </c>
      <c r="K2409" s="424" t="s">
        <v>88</v>
      </c>
      <c r="L2409" s="85"/>
    </row>
    <row r="2410" s="341" customFormat="1" ht="32.4" spans="1:12">
      <c r="A2410" s="43" t="s">
        <v>6331</v>
      </c>
      <c r="B2410" s="43" t="s">
        <v>6332</v>
      </c>
      <c r="C2410" s="69" t="s">
        <v>6333</v>
      </c>
      <c r="D2410" s="68" t="s">
        <v>16</v>
      </c>
      <c r="E2410" s="69" t="s">
        <v>16</v>
      </c>
      <c r="F2410" s="68" t="s">
        <v>34</v>
      </c>
      <c r="G2410" s="69" t="s">
        <v>16</v>
      </c>
      <c r="H2410" s="425">
        <v>100</v>
      </c>
      <c r="I2410" s="425">
        <v>80</v>
      </c>
      <c r="J2410" s="425">
        <v>70</v>
      </c>
      <c r="K2410" s="424" t="s">
        <v>88</v>
      </c>
      <c r="L2410" s="85"/>
    </row>
    <row r="2411" s="341" customFormat="1" ht="32.4" spans="1:12">
      <c r="A2411" s="43" t="s">
        <v>6334</v>
      </c>
      <c r="B2411" s="43" t="s">
        <v>6335</v>
      </c>
      <c r="C2411" s="69" t="s">
        <v>6336</v>
      </c>
      <c r="D2411" s="68" t="s">
        <v>16</v>
      </c>
      <c r="E2411" s="69" t="s">
        <v>16</v>
      </c>
      <c r="F2411" s="68" t="s">
        <v>34</v>
      </c>
      <c r="G2411" s="69" t="s">
        <v>16</v>
      </c>
      <c r="H2411" s="425">
        <v>80</v>
      </c>
      <c r="I2411" s="425">
        <v>65</v>
      </c>
      <c r="J2411" s="425">
        <v>55</v>
      </c>
      <c r="K2411" s="424" t="s">
        <v>88</v>
      </c>
      <c r="L2411" s="85"/>
    </row>
    <row r="2412" s="341" customFormat="1" ht="33.6" spans="1:12">
      <c r="A2412" s="43" t="s">
        <v>6337</v>
      </c>
      <c r="B2412" s="43" t="s">
        <v>6338</v>
      </c>
      <c r="C2412" s="69" t="s">
        <v>6339</v>
      </c>
      <c r="D2412" s="68" t="s">
        <v>16</v>
      </c>
      <c r="E2412" s="69" t="s">
        <v>16</v>
      </c>
      <c r="F2412" s="68" t="s">
        <v>34</v>
      </c>
      <c r="G2412" s="69" t="s">
        <v>16</v>
      </c>
      <c r="H2412" s="425">
        <v>120</v>
      </c>
      <c r="I2412" s="425">
        <v>95</v>
      </c>
      <c r="J2412" s="425">
        <v>85</v>
      </c>
      <c r="K2412" s="424" t="s">
        <v>77</v>
      </c>
      <c r="L2412" s="85"/>
    </row>
    <row r="2413" s="341" customFormat="1" ht="32.4" spans="1:12">
      <c r="A2413" s="43" t="s">
        <v>6340</v>
      </c>
      <c r="B2413" s="43" t="s">
        <v>6341</v>
      </c>
      <c r="C2413" s="69" t="s">
        <v>6342</v>
      </c>
      <c r="D2413" s="68" t="s">
        <v>16</v>
      </c>
      <c r="E2413" s="69" t="s">
        <v>16</v>
      </c>
      <c r="F2413" s="68" t="s">
        <v>34</v>
      </c>
      <c r="G2413" s="69" t="s">
        <v>16</v>
      </c>
      <c r="H2413" s="425">
        <v>60</v>
      </c>
      <c r="I2413" s="425">
        <v>48</v>
      </c>
      <c r="J2413" s="425">
        <v>42</v>
      </c>
      <c r="K2413" s="424" t="s">
        <v>44</v>
      </c>
      <c r="L2413" s="85"/>
    </row>
    <row r="2414" s="341" customFormat="1" ht="32.4" spans="1:12">
      <c r="A2414" s="43" t="s">
        <v>6343</v>
      </c>
      <c r="B2414" s="43" t="s">
        <v>6344</v>
      </c>
      <c r="C2414" s="69" t="s">
        <v>6345</v>
      </c>
      <c r="D2414" s="466"/>
      <c r="E2414" s="69" t="s">
        <v>5871</v>
      </c>
      <c r="F2414" s="68" t="s">
        <v>6023</v>
      </c>
      <c r="G2414" s="69" t="s">
        <v>16</v>
      </c>
      <c r="H2414" s="425">
        <v>50</v>
      </c>
      <c r="I2414" s="425">
        <v>40</v>
      </c>
      <c r="J2414" s="425">
        <v>35</v>
      </c>
      <c r="K2414" s="424" t="s">
        <v>77</v>
      </c>
      <c r="L2414" s="85"/>
    </row>
    <row r="2415" s="341" customFormat="1" ht="31.2" spans="1:12">
      <c r="A2415" s="43" t="s">
        <v>6346</v>
      </c>
      <c r="B2415" s="43" t="s">
        <v>6347</v>
      </c>
      <c r="C2415" s="69" t="s">
        <v>6348</v>
      </c>
      <c r="D2415" s="68" t="s">
        <v>16</v>
      </c>
      <c r="E2415" s="69" t="s">
        <v>16</v>
      </c>
      <c r="F2415" s="68" t="s">
        <v>34</v>
      </c>
      <c r="G2415" s="69" t="s">
        <v>16</v>
      </c>
      <c r="H2415" s="425">
        <v>15</v>
      </c>
      <c r="I2415" s="425">
        <v>12</v>
      </c>
      <c r="J2415" s="425">
        <v>10</v>
      </c>
      <c r="K2415" s="424" t="s">
        <v>44</v>
      </c>
      <c r="L2415" s="85"/>
    </row>
    <row r="2416" s="341" customFormat="1" ht="32.4" spans="1:12">
      <c r="A2416" s="40" t="s">
        <v>6349</v>
      </c>
      <c r="B2416" s="40" t="s">
        <v>6350</v>
      </c>
      <c r="C2416" s="56" t="s">
        <v>6351</v>
      </c>
      <c r="D2416" s="43" t="s">
        <v>5875</v>
      </c>
      <c r="E2416" s="43"/>
      <c r="F2416" s="43" t="s">
        <v>5781</v>
      </c>
      <c r="G2416" s="69" t="s">
        <v>6352</v>
      </c>
      <c r="H2416" s="40">
        <v>9</v>
      </c>
      <c r="I2416" s="40">
        <v>8</v>
      </c>
      <c r="J2416" s="40">
        <v>7</v>
      </c>
      <c r="K2416" s="442" t="s">
        <v>44</v>
      </c>
      <c r="L2416" s="85"/>
    </row>
    <row r="2417" s="341" customFormat="1" spans="1:12">
      <c r="A2417" s="43" t="s">
        <v>6353</v>
      </c>
      <c r="B2417" s="43" t="s">
        <v>6354</v>
      </c>
      <c r="C2417" s="69" t="s">
        <v>16</v>
      </c>
      <c r="D2417" s="68" t="s">
        <v>16</v>
      </c>
      <c r="E2417" s="467"/>
      <c r="F2417" s="68"/>
      <c r="G2417" s="69" t="s">
        <v>16</v>
      </c>
      <c r="H2417" s="426" t="s">
        <v>16</v>
      </c>
      <c r="I2417" s="426" t="s">
        <v>16</v>
      </c>
      <c r="J2417" s="426" t="s">
        <v>16</v>
      </c>
      <c r="K2417" s="424"/>
      <c r="L2417" s="85"/>
    </row>
    <row r="2418" s="341" customFormat="1" ht="46.8" spans="1:12">
      <c r="A2418" s="43" t="s">
        <v>6355</v>
      </c>
      <c r="B2418" s="43" t="s">
        <v>6356</v>
      </c>
      <c r="C2418" s="69" t="s">
        <v>6357</v>
      </c>
      <c r="D2418" s="68" t="s">
        <v>6358</v>
      </c>
      <c r="E2418" s="69" t="s">
        <v>16</v>
      </c>
      <c r="F2418" s="68" t="s">
        <v>34</v>
      </c>
      <c r="G2418" s="69" t="s">
        <v>16</v>
      </c>
      <c r="H2418" s="426">
        <v>60</v>
      </c>
      <c r="I2418" s="426">
        <v>48</v>
      </c>
      <c r="J2418" s="426">
        <v>42</v>
      </c>
      <c r="K2418" s="424" t="s">
        <v>77</v>
      </c>
      <c r="L2418" s="85"/>
    </row>
    <row r="2419" s="341" customFormat="1" ht="31.2" spans="1:12">
      <c r="A2419" s="43" t="s">
        <v>6359</v>
      </c>
      <c r="B2419" s="43" t="s">
        <v>6360</v>
      </c>
      <c r="C2419" s="69" t="s">
        <v>6361</v>
      </c>
      <c r="D2419" s="68" t="s">
        <v>6362</v>
      </c>
      <c r="E2419" s="69" t="s">
        <v>16</v>
      </c>
      <c r="F2419" s="68" t="s">
        <v>5876</v>
      </c>
      <c r="G2419" s="69" t="s">
        <v>16</v>
      </c>
      <c r="H2419" s="426">
        <v>9</v>
      </c>
      <c r="I2419" s="426">
        <v>9</v>
      </c>
      <c r="J2419" s="426">
        <v>8</v>
      </c>
      <c r="K2419" s="424" t="s">
        <v>77</v>
      </c>
      <c r="L2419" s="85"/>
    </row>
    <row r="2420" s="341" customFormat="1" ht="32.4" spans="1:12">
      <c r="A2420" s="43" t="s">
        <v>6363</v>
      </c>
      <c r="B2420" s="43" t="s">
        <v>6364</v>
      </c>
      <c r="C2420" s="69" t="s">
        <v>6365</v>
      </c>
      <c r="D2420" s="68" t="s">
        <v>6366</v>
      </c>
      <c r="E2420" s="69" t="s">
        <v>16</v>
      </c>
      <c r="F2420" s="68" t="s">
        <v>34</v>
      </c>
      <c r="G2420" s="69" t="s">
        <v>16</v>
      </c>
      <c r="H2420" s="426">
        <v>800</v>
      </c>
      <c r="I2420" s="426">
        <v>640</v>
      </c>
      <c r="J2420" s="426">
        <v>560</v>
      </c>
      <c r="K2420" s="424" t="s">
        <v>77</v>
      </c>
      <c r="L2420" s="85"/>
    </row>
    <row r="2421" s="341" customFormat="1" ht="32.4" spans="1:12">
      <c r="A2421" s="43" t="s">
        <v>6367</v>
      </c>
      <c r="B2421" s="43" t="s">
        <v>6368</v>
      </c>
      <c r="C2421" s="69" t="s">
        <v>6369</v>
      </c>
      <c r="D2421" s="68" t="s">
        <v>6370</v>
      </c>
      <c r="E2421" s="69" t="s">
        <v>16</v>
      </c>
      <c r="F2421" s="68" t="s">
        <v>34</v>
      </c>
      <c r="G2421" s="69" t="s">
        <v>16</v>
      </c>
      <c r="H2421" s="426">
        <v>100</v>
      </c>
      <c r="I2421" s="426">
        <v>80</v>
      </c>
      <c r="J2421" s="426">
        <v>70</v>
      </c>
      <c r="K2421" s="424" t="s">
        <v>77</v>
      </c>
      <c r="L2421" s="85"/>
    </row>
    <row r="2422" s="341" customFormat="1" ht="31.2" spans="1:12">
      <c r="A2422" s="43" t="s">
        <v>6371</v>
      </c>
      <c r="B2422" s="43" t="s">
        <v>6372</v>
      </c>
      <c r="C2422" s="69" t="s">
        <v>6373</v>
      </c>
      <c r="D2422" s="68" t="s">
        <v>6374</v>
      </c>
      <c r="E2422" s="69" t="s">
        <v>16</v>
      </c>
      <c r="F2422" s="68" t="s">
        <v>3108</v>
      </c>
      <c r="G2422" s="69" t="s">
        <v>16</v>
      </c>
      <c r="H2422" s="426">
        <v>40</v>
      </c>
      <c r="I2422" s="426">
        <v>32</v>
      </c>
      <c r="J2422" s="426">
        <v>28</v>
      </c>
      <c r="K2422" s="424" t="s">
        <v>77</v>
      </c>
      <c r="L2422" s="85"/>
    </row>
    <row r="2423" s="341" customFormat="1" ht="31.2" spans="1:12">
      <c r="A2423" s="43" t="s">
        <v>6375</v>
      </c>
      <c r="B2423" s="43" t="s">
        <v>6376</v>
      </c>
      <c r="C2423" s="69" t="s">
        <v>6377</v>
      </c>
      <c r="D2423" s="68" t="s">
        <v>6366</v>
      </c>
      <c r="E2423" s="69" t="s">
        <v>16</v>
      </c>
      <c r="F2423" s="68" t="s">
        <v>3108</v>
      </c>
      <c r="G2423" s="69" t="s">
        <v>16</v>
      </c>
      <c r="H2423" s="426">
        <v>200</v>
      </c>
      <c r="I2423" s="426">
        <v>160</v>
      </c>
      <c r="J2423" s="426">
        <v>140</v>
      </c>
      <c r="K2423" s="424" t="s">
        <v>77</v>
      </c>
      <c r="L2423" s="85"/>
    </row>
    <row r="2424" s="341" customFormat="1" ht="31.2" spans="1:12">
      <c r="A2424" s="43" t="s">
        <v>6378</v>
      </c>
      <c r="B2424" s="43" t="s">
        <v>6379</v>
      </c>
      <c r="C2424" s="69" t="s">
        <v>6380</v>
      </c>
      <c r="D2424" s="68" t="s">
        <v>6366</v>
      </c>
      <c r="E2424" s="69" t="s">
        <v>16</v>
      </c>
      <c r="F2424" s="68" t="s">
        <v>3108</v>
      </c>
      <c r="G2424" s="69" t="s">
        <v>16</v>
      </c>
      <c r="H2424" s="426">
        <v>300</v>
      </c>
      <c r="I2424" s="426">
        <v>240</v>
      </c>
      <c r="J2424" s="426">
        <v>210</v>
      </c>
      <c r="K2424" s="424" t="s">
        <v>88</v>
      </c>
      <c r="L2424" s="85"/>
    </row>
    <row r="2425" s="341" customFormat="1" ht="31.2" spans="1:12">
      <c r="A2425" s="43" t="s">
        <v>6381</v>
      </c>
      <c r="B2425" s="43" t="s">
        <v>6382</v>
      </c>
      <c r="C2425" s="69" t="s">
        <v>6383</v>
      </c>
      <c r="D2425" s="68" t="s">
        <v>16</v>
      </c>
      <c r="E2425" s="69" t="s">
        <v>16</v>
      </c>
      <c r="F2425" s="68" t="s">
        <v>3108</v>
      </c>
      <c r="G2425" s="69" t="s">
        <v>16</v>
      </c>
      <c r="H2425" s="426">
        <v>50</v>
      </c>
      <c r="I2425" s="426">
        <v>40</v>
      </c>
      <c r="J2425" s="426">
        <v>35</v>
      </c>
      <c r="K2425" s="424" t="s">
        <v>88</v>
      </c>
      <c r="L2425" s="85"/>
    </row>
    <row r="2426" s="341" customFormat="1" ht="31.2" spans="1:12">
      <c r="A2426" s="43" t="s">
        <v>6384</v>
      </c>
      <c r="B2426" s="43" t="s">
        <v>6385</v>
      </c>
      <c r="C2426" s="69" t="s">
        <v>6386</v>
      </c>
      <c r="D2426" s="68" t="s">
        <v>6387</v>
      </c>
      <c r="E2426" s="69" t="s">
        <v>16</v>
      </c>
      <c r="F2426" s="68" t="s">
        <v>3108</v>
      </c>
      <c r="G2426" s="69" t="s">
        <v>16</v>
      </c>
      <c r="H2426" s="426">
        <v>300</v>
      </c>
      <c r="I2426" s="426">
        <v>240</v>
      </c>
      <c r="J2426" s="426">
        <v>210</v>
      </c>
      <c r="K2426" s="424" t="s">
        <v>88</v>
      </c>
      <c r="L2426" s="85"/>
    </row>
    <row r="2427" s="341" customFormat="1" ht="32.4" spans="1:12">
      <c r="A2427" s="43" t="s">
        <v>6388</v>
      </c>
      <c r="B2427" s="43" t="s">
        <v>6389</v>
      </c>
      <c r="C2427" s="69" t="s">
        <v>6390</v>
      </c>
      <c r="D2427" s="68" t="s">
        <v>6391</v>
      </c>
      <c r="E2427" s="69" t="s">
        <v>16</v>
      </c>
      <c r="F2427" s="68" t="s">
        <v>3108</v>
      </c>
      <c r="G2427" s="69" t="s">
        <v>16</v>
      </c>
      <c r="H2427" s="426">
        <v>780</v>
      </c>
      <c r="I2427" s="426">
        <v>620</v>
      </c>
      <c r="J2427" s="426">
        <v>545</v>
      </c>
      <c r="K2427" s="424" t="s">
        <v>77</v>
      </c>
      <c r="L2427" s="85"/>
    </row>
    <row r="2428" s="341" customFormat="1" ht="32.4" spans="1:12">
      <c r="A2428" s="43" t="s">
        <v>6392</v>
      </c>
      <c r="B2428" s="43" t="s">
        <v>6393</v>
      </c>
      <c r="C2428" s="69" t="s">
        <v>6394</v>
      </c>
      <c r="D2428" s="68" t="s">
        <v>6395</v>
      </c>
      <c r="E2428" s="69" t="s">
        <v>16</v>
      </c>
      <c r="F2428" s="68" t="s">
        <v>3108</v>
      </c>
      <c r="G2428" s="69" t="s">
        <v>16</v>
      </c>
      <c r="H2428" s="426">
        <v>1300</v>
      </c>
      <c r="I2428" s="426">
        <v>1040</v>
      </c>
      <c r="J2428" s="426">
        <v>910</v>
      </c>
      <c r="K2428" s="424" t="s">
        <v>77</v>
      </c>
      <c r="L2428" s="85"/>
    </row>
    <row r="2429" s="341" customFormat="1" ht="31.2" spans="1:12">
      <c r="A2429" s="43" t="s">
        <v>6396</v>
      </c>
      <c r="B2429" s="43" t="s">
        <v>6397</v>
      </c>
      <c r="C2429" s="69" t="s">
        <v>6398</v>
      </c>
      <c r="D2429" s="68" t="s">
        <v>6399</v>
      </c>
      <c r="E2429" s="69" t="s">
        <v>5871</v>
      </c>
      <c r="F2429" s="68" t="s">
        <v>34</v>
      </c>
      <c r="G2429" s="69" t="s">
        <v>16</v>
      </c>
      <c r="H2429" s="426">
        <v>850</v>
      </c>
      <c r="I2429" s="426">
        <v>680</v>
      </c>
      <c r="J2429" s="426">
        <v>595</v>
      </c>
      <c r="K2429" s="424" t="s">
        <v>77</v>
      </c>
      <c r="L2429" s="85"/>
    </row>
    <row r="2430" s="341" customFormat="1" ht="31.2" spans="1:12">
      <c r="A2430" s="43" t="s">
        <v>6400</v>
      </c>
      <c r="B2430" s="43" t="s">
        <v>6401</v>
      </c>
      <c r="C2430" s="69" t="s">
        <v>6402</v>
      </c>
      <c r="D2430" s="466"/>
      <c r="E2430" s="69" t="s">
        <v>5871</v>
      </c>
      <c r="F2430" s="68" t="s">
        <v>34</v>
      </c>
      <c r="G2430" s="69" t="s">
        <v>16</v>
      </c>
      <c r="H2430" s="426">
        <v>90</v>
      </c>
      <c r="I2430" s="426">
        <v>70</v>
      </c>
      <c r="J2430" s="426">
        <v>60</v>
      </c>
      <c r="K2430" s="424" t="s">
        <v>77</v>
      </c>
      <c r="L2430" s="85"/>
    </row>
    <row r="2431" s="341" customFormat="1" ht="31.2" spans="1:12">
      <c r="A2431" s="43" t="s">
        <v>6403</v>
      </c>
      <c r="B2431" s="43" t="s">
        <v>6404</v>
      </c>
      <c r="C2431" s="69" t="s">
        <v>6405</v>
      </c>
      <c r="D2431" s="68" t="s">
        <v>6406</v>
      </c>
      <c r="E2431" s="69" t="s">
        <v>16</v>
      </c>
      <c r="F2431" s="68" t="s">
        <v>3108</v>
      </c>
      <c r="G2431" s="69" t="s">
        <v>16</v>
      </c>
      <c r="H2431" s="426">
        <v>1500</v>
      </c>
      <c r="I2431" s="426">
        <v>1200</v>
      </c>
      <c r="J2431" s="426">
        <v>1050</v>
      </c>
      <c r="K2431" s="424" t="s">
        <v>77</v>
      </c>
      <c r="L2431" s="85"/>
    </row>
    <row r="2432" s="341" customFormat="1" ht="31.2" spans="1:12">
      <c r="A2432" s="43" t="s">
        <v>6407</v>
      </c>
      <c r="B2432" s="43" t="s">
        <v>6408</v>
      </c>
      <c r="C2432" s="69" t="s">
        <v>6409</v>
      </c>
      <c r="D2432" s="68" t="s">
        <v>6410</v>
      </c>
      <c r="E2432" s="69" t="s">
        <v>5871</v>
      </c>
      <c r="F2432" s="68" t="s">
        <v>34</v>
      </c>
      <c r="G2432" s="69" t="s">
        <v>16</v>
      </c>
      <c r="H2432" s="426">
        <v>270</v>
      </c>
      <c r="I2432" s="426">
        <v>215</v>
      </c>
      <c r="J2432" s="426">
        <v>190</v>
      </c>
      <c r="K2432" s="424" t="s">
        <v>77</v>
      </c>
      <c r="L2432" s="85"/>
    </row>
    <row r="2433" s="341" customFormat="1" ht="31.2" spans="1:12">
      <c r="A2433" s="43" t="s">
        <v>6411</v>
      </c>
      <c r="B2433" s="43" t="s">
        <v>6412</v>
      </c>
      <c r="C2433" s="69" t="s">
        <v>6413</v>
      </c>
      <c r="D2433" s="68" t="s">
        <v>6414</v>
      </c>
      <c r="E2433" s="69" t="s">
        <v>16</v>
      </c>
      <c r="F2433" s="68" t="s">
        <v>34</v>
      </c>
      <c r="G2433" s="69" t="s">
        <v>16</v>
      </c>
      <c r="H2433" s="426">
        <v>220</v>
      </c>
      <c r="I2433" s="426">
        <v>180</v>
      </c>
      <c r="J2433" s="426">
        <v>160</v>
      </c>
      <c r="K2433" s="424" t="s">
        <v>77</v>
      </c>
      <c r="L2433" s="85"/>
    </row>
    <row r="2434" s="341" customFormat="1" ht="31.2" spans="1:12">
      <c r="A2434" s="43" t="s">
        <v>6415</v>
      </c>
      <c r="B2434" s="43" t="s">
        <v>6416</v>
      </c>
      <c r="C2434" s="69" t="s">
        <v>6417</v>
      </c>
      <c r="D2434" s="68" t="s">
        <v>6418</v>
      </c>
      <c r="E2434" s="69" t="s">
        <v>16</v>
      </c>
      <c r="F2434" s="68" t="s">
        <v>34</v>
      </c>
      <c r="G2434" s="69" t="s">
        <v>16</v>
      </c>
      <c r="H2434" s="426">
        <v>1600</v>
      </c>
      <c r="I2434" s="426">
        <v>1280</v>
      </c>
      <c r="J2434" s="426">
        <v>1120</v>
      </c>
      <c r="K2434" s="424" t="s">
        <v>88</v>
      </c>
      <c r="L2434" s="85"/>
    </row>
    <row r="2435" s="341" customFormat="1" ht="31.2" spans="1:12">
      <c r="A2435" s="43" t="s">
        <v>6419</v>
      </c>
      <c r="B2435" s="43" t="s">
        <v>6420</v>
      </c>
      <c r="C2435" s="69" t="s">
        <v>6421</v>
      </c>
      <c r="D2435" s="68" t="s">
        <v>6422</v>
      </c>
      <c r="E2435" s="69" t="s">
        <v>16</v>
      </c>
      <c r="F2435" s="68" t="s">
        <v>34</v>
      </c>
      <c r="G2435" s="69" t="s">
        <v>16</v>
      </c>
      <c r="H2435" s="426">
        <v>890</v>
      </c>
      <c r="I2435" s="426">
        <v>710</v>
      </c>
      <c r="J2435" s="426">
        <v>620</v>
      </c>
      <c r="K2435" s="424" t="s">
        <v>88</v>
      </c>
      <c r="L2435" s="85"/>
    </row>
    <row r="2436" s="341" customFormat="1" ht="31.2" spans="1:12">
      <c r="A2436" s="43" t="s">
        <v>6423</v>
      </c>
      <c r="B2436" s="43" t="s">
        <v>6424</v>
      </c>
      <c r="C2436" s="69" t="s">
        <v>6425</v>
      </c>
      <c r="D2436" s="68" t="s">
        <v>6366</v>
      </c>
      <c r="E2436" s="69" t="s">
        <v>16</v>
      </c>
      <c r="F2436" s="68" t="s">
        <v>34</v>
      </c>
      <c r="G2436" s="69" t="s">
        <v>16</v>
      </c>
      <c r="H2436" s="426">
        <v>550</v>
      </c>
      <c r="I2436" s="426">
        <v>440</v>
      </c>
      <c r="J2436" s="426">
        <v>380</v>
      </c>
      <c r="K2436" s="424" t="s">
        <v>88</v>
      </c>
      <c r="L2436" s="85"/>
    </row>
    <row r="2437" s="341" customFormat="1" ht="31.2" spans="1:12">
      <c r="A2437" s="43" t="s">
        <v>6426</v>
      </c>
      <c r="B2437" s="43" t="s">
        <v>6427</v>
      </c>
      <c r="C2437" s="69" t="s">
        <v>6428</v>
      </c>
      <c r="D2437" s="68" t="s">
        <v>6366</v>
      </c>
      <c r="E2437" s="69" t="s">
        <v>16</v>
      </c>
      <c r="F2437" s="68" t="s">
        <v>34</v>
      </c>
      <c r="G2437" s="69" t="s">
        <v>16</v>
      </c>
      <c r="H2437" s="426">
        <v>890</v>
      </c>
      <c r="I2437" s="426">
        <v>710</v>
      </c>
      <c r="J2437" s="426">
        <v>620</v>
      </c>
      <c r="K2437" s="424" t="s">
        <v>88</v>
      </c>
      <c r="L2437" s="85"/>
    </row>
    <row r="2438" s="341" customFormat="1" ht="62.4" spans="1:12">
      <c r="A2438" s="43" t="s">
        <v>6429</v>
      </c>
      <c r="B2438" s="43" t="s">
        <v>6430</v>
      </c>
      <c r="C2438" s="69" t="s">
        <v>6431</v>
      </c>
      <c r="D2438" s="68" t="s">
        <v>16</v>
      </c>
      <c r="E2438" s="69" t="s">
        <v>16</v>
      </c>
      <c r="F2438" s="68" t="s">
        <v>34</v>
      </c>
      <c r="G2438" s="69" t="s">
        <v>16</v>
      </c>
      <c r="H2438" s="426">
        <v>650</v>
      </c>
      <c r="I2438" s="426">
        <v>520</v>
      </c>
      <c r="J2438" s="426">
        <v>450</v>
      </c>
      <c r="K2438" s="424" t="s">
        <v>88</v>
      </c>
      <c r="L2438" s="85"/>
    </row>
    <row r="2439" s="341" customFormat="1" ht="31.2" spans="1:12">
      <c r="A2439" s="43" t="s">
        <v>6432</v>
      </c>
      <c r="B2439" s="43" t="s">
        <v>6433</v>
      </c>
      <c r="C2439" s="69" t="s">
        <v>6434</v>
      </c>
      <c r="D2439" s="68" t="s">
        <v>6366</v>
      </c>
      <c r="E2439" s="69" t="s">
        <v>16</v>
      </c>
      <c r="F2439" s="68" t="s">
        <v>34</v>
      </c>
      <c r="G2439" s="69" t="s">
        <v>16</v>
      </c>
      <c r="H2439" s="426">
        <v>2000</v>
      </c>
      <c r="I2439" s="426">
        <v>1600</v>
      </c>
      <c r="J2439" s="426">
        <v>1400</v>
      </c>
      <c r="K2439" s="424" t="s">
        <v>77</v>
      </c>
      <c r="L2439" s="85"/>
    </row>
    <row r="2440" s="341" customFormat="1" ht="32.4" spans="1:12">
      <c r="A2440" s="43" t="s">
        <v>6435</v>
      </c>
      <c r="B2440" s="43" t="s">
        <v>6436</v>
      </c>
      <c r="C2440" s="69" t="s">
        <v>6437</v>
      </c>
      <c r="D2440" s="68" t="s">
        <v>6438</v>
      </c>
      <c r="E2440" s="69" t="s">
        <v>16</v>
      </c>
      <c r="F2440" s="68" t="s">
        <v>34</v>
      </c>
      <c r="G2440" s="69" t="s">
        <v>16</v>
      </c>
      <c r="H2440" s="426">
        <v>800</v>
      </c>
      <c r="I2440" s="426">
        <v>640</v>
      </c>
      <c r="J2440" s="426">
        <v>560</v>
      </c>
      <c r="K2440" s="424" t="s">
        <v>77</v>
      </c>
      <c r="L2440" s="85"/>
    </row>
    <row r="2441" s="341" customFormat="1" ht="33.6" spans="1:12">
      <c r="A2441" s="43" t="s">
        <v>6439</v>
      </c>
      <c r="B2441" s="43" t="s">
        <v>6440</v>
      </c>
      <c r="C2441" s="69" t="s">
        <v>6441</v>
      </c>
      <c r="D2441" s="68" t="s">
        <v>6251</v>
      </c>
      <c r="E2441" s="69" t="s">
        <v>16</v>
      </c>
      <c r="F2441" s="68" t="s">
        <v>34</v>
      </c>
      <c r="G2441" s="69" t="s">
        <v>16</v>
      </c>
      <c r="H2441" s="426">
        <v>800</v>
      </c>
      <c r="I2441" s="426">
        <v>640</v>
      </c>
      <c r="J2441" s="426">
        <v>560</v>
      </c>
      <c r="K2441" s="424" t="s">
        <v>77</v>
      </c>
      <c r="L2441" s="85"/>
    </row>
    <row r="2442" s="341" customFormat="1" ht="49.2" spans="1:12">
      <c r="A2442" s="43" t="s">
        <v>6442</v>
      </c>
      <c r="B2442" s="43" t="s">
        <v>6443</v>
      </c>
      <c r="C2442" s="69" t="s">
        <v>6444</v>
      </c>
      <c r="D2442" s="68" t="s">
        <v>6445</v>
      </c>
      <c r="E2442" s="69" t="s">
        <v>16</v>
      </c>
      <c r="F2442" s="68" t="s">
        <v>34</v>
      </c>
      <c r="G2442" s="69" t="s">
        <v>16</v>
      </c>
      <c r="H2442" s="426">
        <v>1300</v>
      </c>
      <c r="I2442" s="426">
        <v>1040</v>
      </c>
      <c r="J2442" s="426">
        <v>910</v>
      </c>
      <c r="K2442" s="424" t="s">
        <v>77</v>
      </c>
      <c r="L2442" s="85"/>
    </row>
    <row r="2443" s="341" customFormat="1" ht="32.4" spans="1:12">
      <c r="A2443" s="43" t="s">
        <v>6446</v>
      </c>
      <c r="B2443" s="43" t="s">
        <v>6447</v>
      </c>
      <c r="C2443" s="69" t="s">
        <v>6448</v>
      </c>
      <c r="D2443" s="68" t="s">
        <v>6366</v>
      </c>
      <c r="E2443" s="69" t="s">
        <v>16</v>
      </c>
      <c r="F2443" s="68" t="s">
        <v>34</v>
      </c>
      <c r="G2443" s="69" t="s">
        <v>16</v>
      </c>
      <c r="H2443" s="426">
        <v>1800</v>
      </c>
      <c r="I2443" s="426">
        <v>1440</v>
      </c>
      <c r="J2443" s="426">
        <v>1260</v>
      </c>
      <c r="K2443" s="424" t="s">
        <v>77</v>
      </c>
      <c r="L2443" s="85"/>
    </row>
    <row r="2444" s="341" customFormat="1" ht="48" spans="1:12">
      <c r="A2444" s="43" t="s">
        <v>6449</v>
      </c>
      <c r="B2444" s="43" t="s">
        <v>6450</v>
      </c>
      <c r="C2444" s="69" t="s">
        <v>6451</v>
      </c>
      <c r="D2444" s="68" t="s">
        <v>6366</v>
      </c>
      <c r="E2444" s="69" t="s">
        <v>16</v>
      </c>
      <c r="F2444" s="68" t="s">
        <v>34</v>
      </c>
      <c r="G2444" s="69" t="s">
        <v>16</v>
      </c>
      <c r="H2444" s="426">
        <v>1300</v>
      </c>
      <c r="I2444" s="426">
        <v>1040</v>
      </c>
      <c r="J2444" s="426">
        <v>910</v>
      </c>
      <c r="K2444" s="424" t="s">
        <v>77</v>
      </c>
      <c r="L2444" s="85"/>
    </row>
    <row r="2445" s="341" customFormat="1" ht="46.8" spans="1:12">
      <c r="A2445" s="43" t="s">
        <v>6452</v>
      </c>
      <c r="B2445" s="43" t="s">
        <v>6453</v>
      </c>
      <c r="C2445" s="69" t="s">
        <v>6454</v>
      </c>
      <c r="D2445" s="68" t="s">
        <v>6455</v>
      </c>
      <c r="E2445" s="69" t="s">
        <v>16</v>
      </c>
      <c r="F2445" s="68" t="s">
        <v>34</v>
      </c>
      <c r="G2445" s="69" t="s">
        <v>16</v>
      </c>
      <c r="H2445" s="426">
        <v>1000</v>
      </c>
      <c r="I2445" s="426">
        <v>800</v>
      </c>
      <c r="J2445" s="426">
        <v>700</v>
      </c>
      <c r="K2445" s="424" t="s">
        <v>77</v>
      </c>
      <c r="L2445" s="85"/>
    </row>
    <row r="2446" s="341" customFormat="1" ht="46.8" spans="1:12">
      <c r="A2446" s="43" t="s">
        <v>6456</v>
      </c>
      <c r="B2446" s="43" t="s">
        <v>6457</v>
      </c>
      <c r="C2446" s="69" t="s">
        <v>6458</v>
      </c>
      <c r="D2446" s="68" t="s">
        <v>6358</v>
      </c>
      <c r="E2446" s="69" t="s">
        <v>16</v>
      </c>
      <c r="F2446" s="68" t="s">
        <v>34</v>
      </c>
      <c r="G2446" s="69" t="s">
        <v>16</v>
      </c>
      <c r="H2446" s="426">
        <v>300</v>
      </c>
      <c r="I2446" s="426">
        <v>240</v>
      </c>
      <c r="J2446" s="426">
        <v>210</v>
      </c>
      <c r="K2446" s="424" t="s">
        <v>77</v>
      </c>
      <c r="L2446" s="85"/>
    </row>
    <row r="2447" s="341" customFormat="1" ht="32.4" spans="1:12">
      <c r="A2447" s="43" t="s">
        <v>6459</v>
      </c>
      <c r="B2447" s="43" t="s">
        <v>6460</v>
      </c>
      <c r="C2447" s="69" t="s">
        <v>6461</v>
      </c>
      <c r="D2447" s="68" t="s">
        <v>6358</v>
      </c>
      <c r="E2447" s="69" t="s">
        <v>16</v>
      </c>
      <c r="F2447" s="68" t="s">
        <v>34</v>
      </c>
      <c r="G2447" s="69" t="s">
        <v>16</v>
      </c>
      <c r="H2447" s="426">
        <v>300</v>
      </c>
      <c r="I2447" s="426">
        <v>240</v>
      </c>
      <c r="J2447" s="426">
        <v>210</v>
      </c>
      <c r="K2447" s="424" t="s">
        <v>77</v>
      </c>
      <c r="L2447" s="85"/>
    </row>
    <row r="2448" s="341" customFormat="1" ht="32.4" spans="1:12">
      <c r="A2448" s="43" t="s">
        <v>6462</v>
      </c>
      <c r="B2448" s="43" t="s">
        <v>6463</v>
      </c>
      <c r="C2448" s="69" t="s">
        <v>6464</v>
      </c>
      <c r="D2448" s="68" t="s">
        <v>6358</v>
      </c>
      <c r="E2448" s="69" t="s">
        <v>16</v>
      </c>
      <c r="F2448" s="68" t="s">
        <v>34</v>
      </c>
      <c r="G2448" s="69" t="s">
        <v>16</v>
      </c>
      <c r="H2448" s="426">
        <v>50</v>
      </c>
      <c r="I2448" s="426">
        <v>40</v>
      </c>
      <c r="J2448" s="426">
        <v>35</v>
      </c>
      <c r="K2448" s="424" t="s">
        <v>77</v>
      </c>
      <c r="L2448" s="85"/>
    </row>
    <row r="2449" s="341" customFormat="1" ht="32.4" spans="1:12">
      <c r="A2449" s="43" t="s">
        <v>6465</v>
      </c>
      <c r="B2449" s="43" t="s">
        <v>6466</v>
      </c>
      <c r="C2449" s="69" t="s">
        <v>6467</v>
      </c>
      <c r="D2449" s="68" t="s">
        <v>6414</v>
      </c>
      <c r="E2449" s="69" t="s">
        <v>16</v>
      </c>
      <c r="F2449" s="68" t="s">
        <v>34</v>
      </c>
      <c r="G2449" s="69" t="s">
        <v>16</v>
      </c>
      <c r="H2449" s="426">
        <v>100</v>
      </c>
      <c r="I2449" s="426">
        <v>80</v>
      </c>
      <c r="J2449" s="426">
        <v>70</v>
      </c>
      <c r="K2449" s="424" t="s">
        <v>77</v>
      </c>
      <c r="L2449" s="85"/>
    </row>
    <row r="2450" s="341" customFormat="1" ht="32.4" spans="1:12">
      <c r="A2450" s="43" t="s">
        <v>6468</v>
      </c>
      <c r="B2450" s="43" t="s">
        <v>6469</v>
      </c>
      <c r="C2450" s="69" t="s">
        <v>6470</v>
      </c>
      <c r="D2450" s="68" t="s">
        <v>6358</v>
      </c>
      <c r="E2450" s="69" t="s">
        <v>16</v>
      </c>
      <c r="F2450" s="68" t="s">
        <v>34</v>
      </c>
      <c r="G2450" s="69" t="s">
        <v>16</v>
      </c>
      <c r="H2450" s="426">
        <v>100</v>
      </c>
      <c r="I2450" s="426">
        <v>80</v>
      </c>
      <c r="J2450" s="426">
        <v>70</v>
      </c>
      <c r="K2450" s="424" t="s">
        <v>77</v>
      </c>
      <c r="L2450" s="85"/>
    </row>
    <row r="2451" s="341" customFormat="1" ht="31.2" spans="1:12">
      <c r="A2451" s="43" t="s">
        <v>6471</v>
      </c>
      <c r="B2451" s="43" t="s">
        <v>6472</v>
      </c>
      <c r="C2451" s="69" t="s">
        <v>6473</v>
      </c>
      <c r="D2451" s="68" t="s">
        <v>6358</v>
      </c>
      <c r="E2451" s="69" t="s">
        <v>16</v>
      </c>
      <c r="F2451" s="68" t="s">
        <v>34</v>
      </c>
      <c r="G2451" s="69" t="s">
        <v>16</v>
      </c>
      <c r="H2451" s="426">
        <v>100</v>
      </c>
      <c r="I2451" s="426">
        <v>80</v>
      </c>
      <c r="J2451" s="426">
        <v>70</v>
      </c>
      <c r="K2451" s="424" t="s">
        <v>77</v>
      </c>
      <c r="L2451" s="85"/>
    </row>
    <row r="2452" s="341" customFormat="1" ht="32.4" spans="1:12">
      <c r="A2452" s="43" t="s">
        <v>6474</v>
      </c>
      <c r="B2452" s="43" t="s">
        <v>6475</v>
      </c>
      <c r="C2452" s="69" t="s">
        <v>6476</v>
      </c>
      <c r="D2452" s="68" t="s">
        <v>6358</v>
      </c>
      <c r="E2452" s="69" t="s">
        <v>16</v>
      </c>
      <c r="F2452" s="68" t="s">
        <v>34</v>
      </c>
      <c r="G2452" s="69" t="s">
        <v>16</v>
      </c>
      <c r="H2452" s="426">
        <v>100</v>
      </c>
      <c r="I2452" s="426">
        <v>80</v>
      </c>
      <c r="J2452" s="426">
        <v>70</v>
      </c>
      <c r="K2452" s="424" t="s">
        <v>77</v>
      </c>
      <c r="L2452" s="85"/>
    </row>
    <row r="2453" s="341" customFormat="1" ht="31.2" spans="1:12">
      <c r="A2453" s="43" t="s">
        <v>6477</v>
      </c>
      <c r="B2453" s="43" t="s">
        <v>6478</v>
      </c>
      <c r="C2453" s="69" t="s">
        <v>6479</v>
      </c>
      <c r="D2453" s="68" t="s">
        <v>6358</v>
      </c>
      <c r="E2453" s="69" t="s">
        <v>16</v>
      </c>
      <c r="F2453" s="68" t="s">
        <v>34</v>
      </c>
      <c r="G2453" s="69" t="s">
        <v>16</v>
      </c>
      <c r="H2453" s="426">
        <v>100</v>
      </c>
      <c r="I2453" s="426">
        <v>80</v>
      </c>
      <c r="J2453" s="426">
        <v>70</v>
      </c>
      <c r="K2453" s="424" t="s">
        <v>77</v>
      </c>
      <c r="L2453" s="85"/>
    </row>
    <row r="2454" s="341" customFormat="1" ht="32.4" spans="1:12">
      <c r="A2454" s="43" t="s">
        <v>6480</v>
      </c>
      <c r="B2454" s="43" t="s">
        <v>6481</v>
      </c>
      <c r="C2454" s="69" t="s">
        <v>6482</v>
      </c>
      <c r="D2454" s="68" t="s">
        <v>6366</v>
      </c>
      <c r="E2454" s="69" t="s">
        <v>16</v>
      </c>
      <c r="F2454" s="68" t="s">
        <v>34</v>
      </c>
      <c r="G2454" s="69" t="s">
        <v>16</v>
      </c>
      <c r="H2454" s="426">
        <v>90</v>
      </c>
      <c r="I2454" s="426">
        <v>70</v>
      </c>
      <c r="J2454" s="426">
        <v>60</v>
      </c>
      <c r="K2454" s="424" t="s">
        <v>77</v>
      </c>
      <c r="L2454" s="85"/>
    </row>
    <row r="2455" s="341" customFormat="1" ht="48" spans="1:12">
      <c r="A2455" s="43" t="s">
        <v>6483</v>
      </c>
      <c r="B2455" s="43" t="s">
        <v>6484</v>
      </c>
      <c r="C2455" s="69" t="s">
        <v>6485</v>
      </c>
      <c r="D2455" s="68" t="s">
        <v>6366</v>
      </c>
      <c r="E2455" s="69" t="s">
        <v>16</v>
      </c>
      <c r="F2455" s="68" t="s">
        <v>34</v>
      </c>
      <c r="G2455" s="69" t="s">
        <v>16</v>
      </c>
      <c r="H2455" s="426">
        <v>90</v>
      </c>
      <c r="I2455" s="426">
        <v>70</v>
      </c>
      <c r="J2455" s="426">
        <v>60</v>
      </c>
      <c r="K2455" s="424" t="s">
        <v>77</v>
      </c>
      <c r="L2455" s="85"/>
    </row>
    <row r="2456" s="341" customFormat="1" ht="32.4" spans="1:12">
      <c r="A2456" s="43" t="s">
        <v>6486</v>
      </c>
      <c r="B2456" s="43" t="s">
        <v>6487</v>
      </c>
      <c r="C2456" s="69" t="s">
        <v>6488</v>
      </c>
      <c r="D2456" s="68" t="s">
        <v>6366</v>
      </c>
      <c r="E2456" s="69" t="s">
        <v>16</v>
      </c>
      <c r="F2456" s="68" t="s">
        <v>34</v>
      </c>
      <c r="G2456" s="69" t="s">
        <v>16</v>
      </c>
      <c r="H2456" s="426">
        <v>90</v>
      </c>
      <c r="I2456" s="426">
        <v>70</v>
      </c>
      <c r="J2456" s="426">
        <v>60</v>
      </c>
      <c r="K2456" s="424" t="s">
        <v>88</v>
      </c>
      <c r="L2456" s="85"/>
    </row>
    <row r="2457" s="341" customFormat="1" ht="48" spans="1:12">
      <c r="A2457" s="43" t="s">
        <v>6489</v>
      </c>
      <c r="B2457" s="43" t="s">
        <v>6490</v>
      </c>
      <c r="C2457" s="69" t="s">
        <v>6491</v>
      </c>
      <c r="D2457" s="68" t="s">
        <v>6366</v>
      </c>
      <c r="E2457" s="69" t="s">
        <v>16</v>
      </c>
      <c r="F2457" s="68" t="s">
        <v>34</v>
      </c>
      <c r="G2457" s="69" t="s">
        <v>16</v>
      </c>
      <c r="H2457" s="426">
        <v>90</v>
      </c>
      <c r="I2457" s="426">
        <v>70</v>
      </c>
      <c r="J2457" s="426">
        <v>60</v>
      </c>
      <c r="K2457" s="424" t="s">
        <v>77</v>
      </c>
      <c r="L2457" s="85"/>
    </row>
    <row r="2458" s="341" customFormat="1" ht="48" spans="1:12">
      <c r="A2458" s="43" t="s">
        <v>6492</v>
      </c>
      <c r="B2458" s="43" t="s">
        <v>6493</v>
      </c>
      <c r="C2458" s="69" t="s">
        <v>6494</v>
      </c>
      <c r="D2458" s="68" t="s">
        <v>6366</v>
      </c>
      <c r="E2458" s="69" t="s">
        <v>16</v>
      </c>
      <c r="F2458" s="68" t="s">
        <v>34</v>
      </c>
      <c r="G2458" s="69" t="s">
        <v>16</v>
      </c>
      <c r="H2458" s="426">
        <v>900</v>
      </c>
      <c r="I2458" s="426">
        <v>720</v>
      </c>
      <c r="J2458" s="426">
        <v>630</v>
      </c>
      <c r="K2458" s="424" t="s">
        <v>77</v>
      </c>
      <c r="L2458" s="85"/>
    </row>
    <row r="2459" s="341" customFormat="1" ht="31.2" spans="1:12">
      <c r="A2459" s="43" t="s">
        <v>6495</v>
      </c>
      <c r="B2459" s="43" t="s">
        <v>6496</v>
      </c>
      <c r="C2459" s="69" t="s">
        <v>6497</v>
      </c>
      <c r="D2459" s="68" t="s">
        <v>6498</v>
      </c>
      <c r="E2459" s="69" t="s">
        <v>16</v>
      </c>
      <c r="F2459" s="68" t="s">
        <v>34</v>
      </c>
      <c r="G2459" s="69" t="s">
        <v>16</v>
      </c>
      <c r="H2459" s="426">
        <v>90</v>
      </c>
      <c r="I2459" s="426">
        <v>70</v>
      </c>
      <c r="J2459" s="426">
        <v>60</v>
      </c>
      <c r="K2459" s="424" t="s">
        <v>88</v>
      </c>
      <c r="L2459" s="85"/>
    </row>
    <row r="2460" s="341" customFormat="1" ht="46.8" spans="1:12">
      <c r="A2460" s="43" t="s">
        <v>6499</v>
      </c>
      <c r="B2460" s="43" t="s">
        <v>6500</v>
      </c>
      <c r="C2460" s="69" t="s">
        <v>6501</v>
      </c>
      <c r="D2460" s="68" t="s">
        <v>6502</v>
      </c>
      <c r="E2460" s="69" t="s">
        <v>16</v>
      </c>
      <c r="F2460" s="68" t="s">
        <v>34</v>
      </c>
      <c r="G2460" s="69" t="s">
        <v>16</v>
      </c>
      <c r="H2460" s="426">
        <v>550</v>
      </c>
      <c r="I2460" s="426">
        <v>440</v>
      </c>
      <c r="J2460" s="426">
        <v>380</v>
      </c>
      <c r="K2460" s="424" t="s">
        <v>77</v>
      </c>
      <c r="L2460" s="85"/>
    </row>
    <row r="2461" s="341" customFormat="1" ht="31.2" spans="1:12">
      <c r="A2461" s="43" t="s">
        <v>6503</v>
      </c>
      <c r="B2461" s="43" t="s">
        <v>6504</v>
      </c>
      <c r="C2461" s="69" t="s">
        <v>6505</v>
      </c>
      <c r="D2461" s="68" t="s">
        <v>6498</v>
      </c>
      <c r="E2461" s="69" t="s">
        <v>16</v>
      </c>
      <c r="F2461" s="68" t="s">
        <v>34</v>
      </c>
      <c r="G2461" s="69" t="s">
        <v>16</v>
      </c>
      <c r="H2461" s="426">
        <v>130</v>
      </c>
      <c r="I2461" s="426">
        <v>105</v>
      </c>
      <c r="J2461" s="426">
        <v>90</v>
      </c>
      <c r="K2461" s="424" t="s">
        <v>88</v>
      </c>
      <c r="L2461" s="85"/>
    </row>
    <row r="2462" s="341" customFormat="1" ht="31.2" spans="1:12">
      <c r="A2462" s="43" t="s">
        <v>6506</v>
      </c>
      <c r="B2462" s="43" t="s">
        <v>6507</v>
      </c>
      <c r="C2462" s="69" t="s">
        <v>6508</v>
      </c>
      <c r="D2462" s="68" t="s">
        <v>6509</v>
      </c>
      <c r="E2462" s="69" t="s">
        <v>16</v>
      </c>
      <c r="F2462" s="68" t="s">
        <v>3108</v>
      </c>
      <c r="G2462" s="69" t="s">
        <v>16</v>
      </c>
      <c r="H2462" s="426">
        <v>350</v>
      </c>
      <c r="I2462" s="426">
        <v>280</v>
      </c>
      <c r="J2462" s="426">
        <v>245</v>
      </c>
      <c r="K2462" s="424" t="s">
        <v>77</v>
      </c>
      <c r="L2462" s="85"/>
    </row>
    <row r="2463" s="341" customFormat="1" ht="31.2" spans="1:12">
      <c r="A2463" s="43" t="s">
        <v>6510</v>
      </c>
      <c r="B2463" s="43" t="s">
        <v>6511</v>
      </c>
      <c r="C2463" s="69" t="s">
        <v>6512</v>
      </c>
      <c r="D2463" s="68" t="s">
        <v>6509</v>
      </c>
      <c r="E2463" s="69" t="s">
        <v>16</v>
      </c>
      <c r="F2463" s="68" t="s">
        <v>3108</v>
      </c>
      <c r="G2463" s="69" t="s">
        <v>16</v>
      </c>
      <c r="H2463" s="426">
        <v>350</v>
      </c>
      <c r="I2463" s="426">
        <v>280</v>
      </c>
      <c r="J2463" s="426">
        <v>245</v>
      </c>
      <c r="K2463" s="424" t="s">
        <v>77</v>
      </c>
      <c r="L2463" s="85"/>
    </row>
    <row r="2464" s="341" customFormat="1" ht="31.2" spans="1:12">
      <c r="A2464" s="43" t="s">
        <v>6513</v>
      </c>
      <c r="B2464" s="43" t="s">
        <v>6514</v>
      </c>
      <c r="C2464" s="69" t="s">
        <v>6515</v>
      </c>
      <c r="D2464" s="68" t="s">
        <v>6509</v>
      </c>
      <c r="E2464" s="69" t="s">
        <v>16</v>
      </c>
      <c r="F2464" s="68" t="s">
        <v>3108</v>
      </c>
      <c r="G2464" s="69" t="s">
        <v>16</v>
      </c>
      <c r="H2464" s="426">
        <v>350</v>
      </c>
      <c r="I2464" s="426">
        <v>280</v>
      </c>
      <c r="J2464" s="426">
        <v>245</v>
      </c>
      <c r="K2464" s="424" t="s">
        <v>77</v>
      </c>
      <c r="L2464" s="85"/>
    </row>
    <row r="2465" s="341" customFormat="1" ht="31.2" spans="1:12">
      <c r="A2465" s="43" t="s">
        <v>6516</v>
      </c>
      <c r="B2465" s="43" t="s">
        <v>6517</v>
      </c>
      <c r="C2465" s="69" t="s">
        <v>6518</v>
      </c>
      <c r="D2465" s="68" t="s">
        <v>6509</v>
      </c>
      <c r="E2465" s="69" t="s">
        <v>16</v>
      </c>
      <c r="F2465" s="68" t="s">
        <v>3108</v>
      </c>
      <c r="G2465" s="69" t="s">
        <v>16</v>
      </c>
      <c r="H2465" s="426">
        <v>400</v>
      </c>
      <c r="I2465" s="426">
        <v>320</v>
      </c>
      <c r="J2465" s="426">
        <v>280</v>
      </c>
      <c r="K2465" s="424" t="s">
        <v>77</v>
      </c>
      <c r="L2465" s="85"/>
    </row>
    <row r="2466" s="341" customFormat="1" ht="31.2" spans="1:12">
      <c r="A2466" s="43" t="s">
        <v>6519</v>
      </c>
      <c r="B2466" s="43" t="s">
        <v>6520</v>
      </c>
      <c r="C2466" s="69" t="s">
        <v>6521</v>
      </c>
      <c r="D2466" s="68" t="s">
        <v>6509</v>
      </c>
      <c r="E2466" s="69" t="s">
        <v>16</v>
      </c>
      <c r="F2466" s="68" t="s">
        <v>3108</v>
      </c>
      <c r="G2466" s="69" t="s">
        <v>16</v>
      </c>
      <c r="H2466" s="426">
        <v>650</v>
      </c>
      <c r="I2466" s="426">
        <v>520</v>
      </c>
      <c r="J2466" s="426">
        <v>450</v>
      </c>
      <c r="K2466" s="424" t="s">
        <v>77</v>
      </c>
      <c r="L2466" s="85"/>
    </row>
    <row r="2467" s="341" customFormat="1" ht="31.2" spans="1:12">
      <c r="A2467" s="43" t="s">
        <v>6522</v>
      </c>
      <c r="B2467" s="43" t="s">
        <v>6523</v>
      </c>
      <c r="C2467" s="69" t="s">
        <v>6524</v>
      </c>
      <c r="D2467" s="68" t="s">
        <v>6509</v>
      </c>
      <c r="E2467" s="69" t="s">
        <v>16</v>
      </c>
      <c r="F2467" s="68" t="s">
        <v>3108</v>
      </c>
      <c r="G2467" s="69" t="s">
        <v>16</v>
      </c>
      <c r="H2467" s="426">
        <v>500</v>
      </c>
      <c r="I2467" s="426">
        <v>480</v>
      </c>
      <c r="J2467" s="426">
        <v>350</v>
      </c>
      <c r="K2467" s="424" t="s">
        <v>77</v>
      </c>
      <c r="L2467" s="85"/>
    </row>
    <row r="2468" s="341" customFormat="1" ht="31.2" spans="1:12">
      <c r="A2468" s="43" t="s">
        <v>6525</v>
      </c>
      <c r="B2468" s="43" t="s">
        <v>6526</v>
      </c>
      <c r="C2468" s="69" t="s">
        <v>6527</v>
      </c>
      <c r="D2468" s="68" t="s">
        <v>6509</v>
      </c>
      <c r="E2468" s="69" t="s">
        <v>16</v>
      </c>
      <c r="F2468" s="68" t="s">
        <v>3108</v>
      </c>
      <c r="G2468" s="69" t="s">
        <v>16</v>
      </c>
      <c r="H2468" s="426">
        <v>350</v>
      </c>
      <c r="I2468" s="426">
        <v>280</v>
      </c>
      <c r="J2468" s="426">
        <v>245</v>
      </c>
      <c r="K2468" s="424" t="s">
        <v>77</v>
      </c>
      <c r="L2468" s="85"/>
    </row>
    <row r="2469" s="341" customFormat="1" ht="32.4" spans="1:12">
      <c r="A2469" s="43" t="s">
        <v>6528</v>
      </c>
      <c r="B2469" s="43" t="s">
        <v>6529</v>
      </c>
      <c r="C2469" s="69" t="s">
        <v>6530</v>
      </c>
      <c r="D2469" s="68" t="s">
        <v>6509</v>
      </c>
      <c r="E2469" s="69" t="s">
        <v>16</v>
      </c>
      <c r="F2469" s="68" t="s">
        <v>3108</v>
      </c>
      <c r="G2469" s="69" t="s">
        <v>16</v>
      </c>
      <c r="H2469" s="426">
        <v>350</v>
      </c>
      <c r="I2469" s="426">
        <v>280</v>
      </c>
      <c r="J2469" s="426">
        <v>245</v>
      </c>
      <c r="K2469" s="424" t="s">
        <v>77</v>
      </c>
      <c r="L2469" s="85"/>
    </row>
    <row r="2470" s="341" customFormat="1" ht="32.4" spans="1:12">
      <c r="A2470" s="43" t="s">
        <v>6531</v>
      </c>
      <c r="B2470" s="43" t="s">
        <v>6532</v>
      </c>
      <c r="C2470" s="69" t="s">
        <v>6533</v>
      </c>
      <c r="D2470" s="68" t="s">
        <v>6358</v>
      </c>
      <c r="E2470" s="69" t="s">
        <v>16</v>
      </c>
      <c r="F2470" s="68" t="s">
        <v>3108</v>
      </c>
      <c r="G2470" s="69" t="s">
        <v>16</v>
      </c>
      <c r="H2470" s="426">
        <v>350</v>
      </c>
      <c r="I2470" s="426">
        <v>280</v>
      </c>
      <c r="J2470" s="426">
        <v>245</v>
      </c>
      <c r="K2470" s="424" t="s">
        <v>77</v>
      </c>
      <c r="L2470" s="85"/>
    </row>
    <row r="2471" s="341" customFormat="1" ht="31.2" spans="1:12">
      <c r="A2471" s="43" t="s">
        <v>6534</v>
      </c>
      <c r="B2471" s="43" t="s">
        <v>6535</v>
      </c>
      <c r="C2471" s="69" t="s">
        <v>6536</v>
      </c>
      <c r="D2471" s="68" t="s">
        <v>6358</v>
      </c>
      <c r="E2471" s="69" t="s">
        <v>16</v>
      </c>
      <c r="F2471" s="68" t="s">
        <v>3108</v>
      </c>
      <c r="G2471" s="69" t="s">
        <v>16</v>
      </c>
      <c r="H2471" s="426">
        <v>350</v>
      </c>
      <c r="I2471" s="426">
        <v>280</v>
      </c>
      <c r="J2471" s="426">
        <v>245</v>
      </c>
      <c r="K2471" s="424" t="s">
        <v>88</v>
      </c>
      <c r="L2471" s="85"/>
    </row>
    <row r="2472" s="341" customFormat="1" ht="31.2" spans="1:12">
      <c r="A2472" s="43" t="s">
        <v>6537</v>
      </c>
      <c r="B2472" s="43" t="s">
        <v>6538</v>
      </c>
      <c r="C2472" s="69" t="s">
        <v>6539</v>
      </c>
      <c r="D2472" s="68" t="s">
        <v>6414</v>
      </c>
      <c r="E2472" s="69" t="s">
        <v>16</v>
      </c>
      <c r="F2472" s="68" t="s">
        <v>3108</v>
      </c>
      <c r="G2472" s="69" t="s">
        <v>16</v>
      </c>
      <c r="H2472" s="426">
        <v>90</v>
      </c>
      <c r="I2472" s="426">
        <v>70</v>
      </c>
      <c r="J2472" s="426">
        <v>60</v>
      </c>
      <c r="K2472" s="424" t="s">
        <v>88</v>
      </c>
      <c r="L2472" s="85"/>
    </row>
    <row r="2473" s="341" customFormat="1" ht="31.2" spans="1:12">
      <c r="A2473" s="43" t="s">
        <v>6540</v>
      </c>
      <c r="B2473" s="43" t="s">
        <v>6541</v>
      </c>
      <c r="C2473" s="69" t="s">
        <v>6542</v>
      </c>
      <c r="D2473" s="68" t="s">
        <v>6358</v>
      </c>
      <c r="E2473" s="69" t="s">
        <v>16</v>
      </c>
      <c r="F2473" s="68" t="s">
        <v>3108</v>
      </c>
      <c r="G2473" s="69" t="s">
        <v>16</v>
      </c>
      <c r="H2473" s="426">
        <v>20</v>
      </c>
      <c r="I2473" s="426">
        <v>16</v>
      </c>
      <c r="J2473" s="426">
        <v>14</v>
      </c>
      <c r="K2473" s="424" t="s">
        <v>88</v>
      </c>
      <c r="L2473" s="85"/>
    </row>
    <row r="2474" s="341" customFormat="1" ht="32.4" spans="1:12">
      <c r="A2474" s="43" t="s">
        <v>6543</v>
      </c>
      <c r="B2474" s="43" t="s">
        <v>6544</v>
      </c>
      <c r="C2474" s="69" t="s">
        <v>6545</v>
      </c>
      <c r="D2474" s="68" t="s">
        <v>16</v>
      </c>
      <c r="E2474" s="69" t="s">
        <v>16</v>
      </c>
      <c r="F2474" s="68" t="s">
        <v>3108</v>
      </c>
      <c r="G2474" s="69" t="s">
        <v>16</v>
      </c>
      <c r="H2474" s="426">
        <v>30</v>
      </c>
      <c r="I2474" s="426">
        <v>25</v>
      </c>
      <c r="J2474" s="426">
        <v>20</v>
      </c>
      <c r="K2474" s="424" t="s">
        <v>88</v>
      </c>
      <c r="L2474" s="85"/>
    </row>
    <row r="2475" s="341" customFormat="1" ht="46.8" spans="1:12">
      <c r="A2475" s="43" t="s">
        <v>6546</v>
      </c>
      <c r="B2475" s="43" t="s">
        <v>6547</v>
      </c>
      <c r="C2475" s="69" t="s">
        <v>6548</v>
      </c>
      <c r="D2475" s="68" t="s">
        <v>6549</v>
      </c>
      <c r="E2475" s="69" t="s">
        <v>16</v>
      </c>
      <c r="F2475" s="68" t="s">
        <v>3108</v>
      </c>
      <c r="G2475" s="69" t="s">
        <v>16</v>
      </c>
      <c r="H2475" s="426">
        <v>1300</v>
      </c>
      <c r="I2475" s="426">
        <v>1040</v>
      </c>
      <c r="J2475" s="426">
        <v>910</v>
      </c>
      <c r="K2475" s="424" t="s">
        <v>77</v>
      </c>
      <c r="L2475" s="85"/>
    </row>
    <row r="2476" s="341" customFormat="1" ht="31.2" spans="1:12">
      <c r="A2476" s="43" t="s">
        <v>6550</v>
      </c>
      <c r="B2476" s="43" t="s">
        <v>6551</v>
      </c>
      <c r="C2476" s="69" t="s">
        <v>6552</v>
      </c>
      <c r="D2476" s="68" t="s">
        <v>16</v>
      </c>
      <c r="E2476" s="69" t="s">
        <v>16</v>
      </c>
      <c r="F2476" s="68" t="s">
        <v>3108</v>
      </c>
      <c r="G2476" s="69" t="s">
        <v>16</v>
      </c>
      <c r="H2476" s="426">
        <v>200</v>
      </c>
      <c r="I2476" s="426">
        <v>160</v>
      </c>
      <c r="J2476" s="426">
        <v>140</v>
      </c>
      <c r="K2476" s="424" t="s">
        <v>77</v>
      </c>
      <c r="L2476" s="85"/>
    </row>
    <row r="2477" s="341" customFormat="1" ht="46.8" spans="1:12">
      <c r="A2477" s="43" t="s">
        <v>6553</v>
      </c>
      <c r="B2477" s="43" t="s">
        <v>6554</v>
      </c>
      <c r="C2477" s="69" t="s">
        <v>6555</v>
      </c>
      <c r="D2477" s="68" t="s">
        <v>16</v>
      </c>
      <c r="E2477" s="69" t="s">
        <v>16</v>
      </c>
      <c r="F2477" s="68" t="s">
        <v>3108</v>
      </c>
      <c r="G2477" s="69" t="s">
        <v>16</v>
      </c>
      <c r="H2477" s="426">
        <v>200</v>
      </c>
      <c r="I2477" s="426">
        <v>160</v>
      </c>
      <c r="J2477" s="426">
        <v>140</v>
      </c>
      <c r="K2477" s="424" t="s">
        <v>77</v>
      </c>
      <c r="L2477" s="85"/>
    </row>
    <row r="2478" s="341" customFormat="1" ht="31.2" spans="1:12">
      <c r="A2478" s="43" t="s">
        <v>6556</v>
      </c>
      <c r="B2478" s="43" t="s">
        <v>6557</v>
      </c>
      <c r="C2478" s="69" t="s">
        <v>6558</v>
      </c>
      <c r="D2478" s="68" t="s">
        <v>6251</v>
      </c>
      <c r="E2478" s="69" t="s">
        <v>16</v>
      </c>
      <c r="F2478" s="68" t="s">
        <v>3108</v>
      </c>
      <c r="G2478" s="69" t="s">
        <v>16</v>
      </c>
      <c r="H2478" s="426">
        <v>180</v>
      </c>
      <c r="I2478" s="426">
        <v>140</v>
      </c>
      <c r="J2478" s="426">
        <v>120</v>
      </c>
      <c r="K2478" s="424" t="s">
        <v>77</v>
      </c>
      <c r="L2478" s="85"/>
    </row>
    <row r="2479" s="341" customFormat="1" ht="31.2" spans="1:12">
      <c r="A2479" s="43" t="s">
        <v>6559</v>
      </c>
      <c r="B2479" s="43" t="s">
        <v>6560</v>
      </c>
      <c r="C2479" s="69" t="s">
        <v>6561</v>
      </c>
      <c r="D2479" s="68" t="s">
        <v>6251</v>
      </c>
      <c r="E2479" s="69" t="s">
        <v>16</v>
      </c>
      <c r="F2479" s="68" t="s">
        <v>3108</v>
      </c>
      <c r="G2479" s="69" t="s">
        <v>16</v>
      </c>
      <c r="H2479" s="426">
        <v>180</v>
      </c>
      <c r="I2479" s="426">
        <v>140</v>
      </c>
      <c r="J2479" s="426">
        <v>120</v>
      </c>
      <c r="K2479" s="424" t="s">
        <v>77</v>
      </c>
      <c r="L2479" s="85"/>
    </row>
    <row r="2480" s="341" customFormat="1" ht="31.2" spans="1:12">
      <c r="A2480" s="43" t="s">
        <v>6562</v>
      </c>
      <c r="B2480" s="43" t="s">
        <v>6563</v>
      </c>
      <c r="C2480" s="69" t="s">
        <v>6564</v>
      </c>
      <c r="D2480" s="68" t="s">
        <v>16</v>
      </c>
      <c r="E2480" s="69" t="s">
        <v>16</v>
      </c>
      <c r="F2480" s="68" t="s">
        <v>3108</v>
      </c>
      <c r="G2480" s="69" t="s">
        <v>16</v>
      </c>
      <c r="H2480" s="426">
        <v>400</v>
      </c>
      <c r="I2480" s="426">
        <v>320</v>
      </c>
      <c r="J2480" s="426">
        <v>280</v>
      </c>
      <c r="K2480" s="424" t="s">
        <v>77</v>
      </c>
      <c r="L2480" s="85"/>
    </row>
    <row r="2481" s="341" customFormat="1" ht="31.2" spans="1:12">
      <c r="A2481" s="43" t="s">
        <v>6565</v>
      </c>
      <c r="B2481" s="43" t="s">
        <v>6566</v>
      </c>
      <c r="C2481" s="69" t="s">
        <v>6567</v>
      </c>
      <c r="D2481" s="68" t="s">
        <v>16</v>
      </c>
      <c r="E2481" s="69" t="s">
        <v>16</v>
      </c>
      <c r="F2481" s="68" t="s">
        <v>3108</v>
      </c>
      <c r="G2481" s="69" t="s">
        <v>16</v>
      </c>
      <c r="H2481" s="426">
        <v>180</v>
      </c>
      <c r="I2481" s="426">
        <v>140</v>
      </c>
      <c r="J2481" s="426">
        <v>120</v>
      </c>
      <c r="K2481" s="424" t="s">
        <v>77</v>
      </c>
      <c r="L2481" s="85"/>
    </row>
    <row r="2482" s="341" customFormat="1" ht="31.2" spans="1:12">
      <c r="A2482" s="43" t="s">
        <v>6568</v>
      </c>
      <c r="B2482" s="43" t="s">
        <v>6569</v>
      </c>
      <c r="C2482" s="69" t="s">
        <v>6564</v>
      </c>
      <c r="D2482" s="68" t="s">
        <v>16</v>
      </c>
      <c r="E2482" s="69" t="s">
        <v>16</v>
      </c>
      <c r="F2482" s="68" t="s">
        <v>3108</v>
      </c>
      <c r="G2482" s="69" t="s">
        <v>16</v>
      </c>
      <c r="H2482" s="426">
        <v>180</v>
      </c>
      <c r="I2482" s="426">
        <v>140</v>
      </c>
      <c r="J2482" s="426">
        <v>120</v>
      </c>
      <c r="K2482" s="424" t="s">
        <v>77</v>
      </c>
      <c r="L2482" s="85"/>
    </row>
    <row r="2483" s="341" customFormat="1" ht="31.2" spans="1:12">
      <c r="A2483" s="43" t="s">
        <v>6570</v>
      </c>
      <c r="B2483" s="43" t="s">
        <v>6571</v>
      </c>
      <c r="C2483" s="69" t="s">
        <v>6572</v>
      </c>
      <c r="D2483" s="68" t="s">
        <v>6251</v>
      </c>
      <c r="E2483" s="69" t="s">
        <v>16</v>
      </c>
      <c r="F2483" s="68" t="s">
        <v>3108</v>
      </c>
      <c r="G2483" s="69" t="s">
        <v>16</v>
      </c>
      <c r="H2483" s="426">
        <v>100</v>
      </c>
      <c r="I2483" s="426">
        <v>80</v>
      </c>
      <c r="J2483" s="426">
        <v>70</v>
      </c>
      <c r="K2483" s="424" t="s">
        <v>77</v>
      </c>
      <c r="L2483" s="85"/>
    </row>
    <row r="2484" s="341" customFormat="1" ht="46.8" spans="1:12">
      <c r="A2484" s="43" t="s">
        <v>6573</v>
      </c>
      <c r="B2484" s="43" t="s">
        <v>6574</v>
      </c>
      <c r="C2484" s="69" t="s">
        <v>6575</v>
      </c>
      <c r="D2484" s="68" t="s">
        <v>16</v>
      </c>
      <c r="E2484" s="69" t="s">
        <v>16</v>
      </c>
      <c r="F2484" s="68" t="s">
        <v>3108</v>
      </c>
      <c r="G2484" s="69" t="s">
        <v>16</v>
      </c>
      <c r="H2484" s="426">
        <v>100</v>
      </c>
      <c r="I2484" s="426">
        <v>80</v>
      </c>
      <c r="J2484" s="426">
        <v>70</v>
      </c>
      <c r="K2484" s="424" t="s">
        <v>77</v>
      </c>
      <c r="L2484" s="85"/>
    </row>
    <row r="2485" s="341" customFormat="1" ht="33" spans="1:12">
      <c r="A2485" s="43" t="s">
        <v>6576</v>
      </c>
      <c r="B2485" s="43" t="s">
        <v>6577</v>
      </c>
      <c r="C2485" s="69" t="s">
        <v>6578</v>
      </c>
      <c r="D2485" s="68" t="s">
        <v>6358</v>
      </c>
      <c r="E2485" s="69" t="s">
        <v>16</v>
      </c>
      <c r="F2485" s="68" t="s">
        <v>34</v>
      </c>
      <c r="G2485" s="69" t="s">
        <v>6579</v>
      </c>
      <c r="H2485" s="426">
        <v>60</v>
      </c>
      <c r="I2485" s="426">
        <v>48</v>
      </c>
      <c r="J2485" s="426">
        <v>42</v>
      </c>
      <c r="K2485" s="424" t="s">
        <v>77</v>
      </c>
      <c r="L2485" s="85"/>
    </row>
    <row r="2486" s="341" customFormat="1" ht="33" spans="1:12">
      <c r="A2486" s="43" t="s">
        <v>6580</v>
      </c>
      <c r="B2486" s="43" t="s">
        <v>6581</v>
      </c>
      <c r="C2486" s="69" t="s">
        <v>6582</v>
      </c>
      <c r="D2486" s="68" t="s">
        <v>6358</v>
      </c>
      <c r="E2486" s="69" t="s">
        <v>16</v>
      </c>
      <c r="F2486" s="68" t="s">
        <v>34</v>
      </c>
      <c r="G2486" s="69" t="s">
        <v>6579</v>
      </c>
      <c r="H2486" s="426">
        <v>60</v>
      </c>
      <c r="I2486" s="426">
        <v>48</v>
      </c>
      <c r="J2486" s="426">
        <v>42</v>
      </c>
      <c r="K2486" s="424" t="s">
        <v>77</v>
      </c>
      <c r="L2486" s="85"/>
    </row>
    <row r="2487" s="341" customFormat="1" ht="31.2" spans="1:12">
      <c r="A2487" s="43" t="s">
        <v>6583</v>
      </c>
      <c r="B2487" s="43" t="s">
        <v>6584</v>
      </c>
      <c r="C2487" s="69" t="s">
        <v>6585</v>
      </c>
      <c r="D2487" s="68" t="s">
        <v>16</v>
      </c>
      <c r="E2487" s="69" t="s">
        <v>16</v>
      </c>
      <c r="F2487" s="68" t="s">
        <v>34</v>
      </c>
      <c r="G2487" s="69" t="s">
        <v>16</v>
      </c>
      <c r="H2487" s="426">
        <v>30</v>
      </c>
      <c r="I2487" s="426">
        <v>25</v>
      </c>
      <c r="J2487" s="426">
        <v>20</v>
      </c>
      <c r="K2487" s="424" t="s">
        <v>88</v>
      </c>
      <c r="L2487" s="85"/>
    </row>
    <row r="2488" s="341" customFormat="1" ht="31.2" spans="1:12">
      <c r="A2488" s="43" t="s">
        <v>6586</v>
      </c>
      <c r="B2488" s="43" t="s">
        <v>6587</v>
      </c>
      <c r="C2488" s="69" t="s">
        <v>6588</v>
      </c>
      <c r="D2488" s="68" t="s">
        <v>16</v>
      </c>
      <c r="E2488" s="69" t="s">
        <v>16</v>
      </c>
      <c r="F2488" s="68" t="s">
        <v>34</v>
      </c>
      <c r="G2488" s="69" t="s">
        <v>16</v>
      </c>
      <c r="H2488" s="426">
        <v>50</v>
      </c>
      <c r="I2488" s="426">
        <v>40</v>
      </c>
      <c r="J2488" s="426">
        <v>35</v>
      </c>
      <c r="K2488" s="424" t="s">
        <v>88</v>
      </c>
      <c r="L2488" s="85"/>
    </row>
    <row r="2489" s="341" customFormat="1" ht="46.8" spans="1:12">
      <c r="A2489" s="43" t="s">
        <v>6589</v>
      </c>
      <c r="B2489" s="43" t="s">
        <v>6590</v>
      </c>
      <c r="C2489" s="69" t="s">
        <v>6591</v>
      </c>
      <c r="D2489" s="68" t="s">
        <v>16</v>
      </c>
      <c r="E2489" s="69" t="s">
        <v>16</v>
      </c>
      <c r="F2489" s="68" t="s">
        <v>34</v>
      </c>
      <c r="G2489" s="69" t="s">
        <v>16</v>
      </c>
      <c r="H2489" s="426">
        <v>40</v>
      </c>
      <c r="I2489" s="426">
        <v>32</v>
      </c>
      <c r="J2489" s="426">
        <v>28</v>
      </c>
      <c r="K2489" s="424" t="s">
        <v>88</v>
      </c>
      <c r="L2489" s="85"/>
    </row>
    <row r="2490" s="341" customFormat="1" ht="31.2" spans="1:12">
      <c r="A2490" s="43" t="s">
        <v>6592</v>
      </c>
      <c r="B2490" s="43" t="s">
        <v>6593</v>
      </c>
      <c r="C2490" s="69" t="s">
        <v>6594</v>
      </c>
      <c r="D2490" s="68" t="s">
        <v>16</v>
      </c>
      <c r="E2490" s="69" t="s">
        <v>16</v>
      </c>
      <c r="F2490" s="68" t="s">
        <v>34</v>
      </c>
      <c r="G2490" s="69" t="s">
        <v>16</v>
      </c>
      <c r="H2490" s="426">
        <v>30</v>
      </c>
      <c r="I2490" s="426">
        <v>25</v>
      </c>
      <c r="J2490" s="426">
        <v>20</v>
      </c>
      <c r="K2490" s="424" t="s">
        <v>88</v>
      </c>
      <c r="L2490" s="85"/>
    </row>
    <row r="2491" s="341" customFormat="1" spans="1:12">
      <c r="A2491" s="43" t="s">
        <v>6595</v>
      </c>
      <c r="B2491" s="43" t="s">
        <v>6596</v>
      </c>
      <c r="C2491" s="69" t="s">
        <v>16</v>
      </c>
      <c r="D2491" s="68" t="s">
        <v>16</v>
      </c>
      <c r="E2491" s="69" t="s">
        <v>16</v>
      </c>
      <c r="F2491" s="68"/>
      <c r="G2491" s="69" t="s">
        <v>16</v>
      </c>
      <c r="H2491" s="426" t="s">
        <v>16</v>
      </c>
      <c r="I2491" s="426" t="s">
        <v>16</v>
      </c>
      <c r="J2491" s="426" t="s">
        <v>16</v>
      </c>
      <c r="K2491" s="424"/>
      <c r="L2491" s="85"/>
    </row>
    <row r="2492" s="341" customFormat="1" spans="1:12">
      <c r="A2492" s="43" t="s">
        <v>6597</v>
      </c>
      <c r="B2492" s="43" t="s">
        <v>6598</v>
      </c>
      <c r="C2492" s="69" t="s">
        <v>16</v>
      </c>
      <c r="D2492" s="68" t="s">
        <v>16</v>
      </c>
      <c r="E2492" s="69" t="s">
        <v>16</v>
      </c>
      <c r="F2492" s="68"/>
      <c r="G2492" s="69" t="s">
        <v>16</v>
      </c>
      <c r="H2492" s="426" t="s">
        <v>16</v>
      </c>
      <c r="I2492" s="426" t="s">
        <v>16</v>
      </c>
      <c r="J2492" s="426" t="s">
        <v>16</v>
      </c>
      <c r="K2492" s="424"/>
      <c r="L2492" s="85"/>
    </row>
    <row r="2493" s="341" customFormat="1" ht="82.8" spans="1:12">
      <c r="A2493" s="43" t="s">
        <v>6599</v>
      </c>
      <c r="B2493" s="43" t="s">
        <v>6600</v>
      </c>
      <c r="C2493" s="69" t="s">
        <v>6601</v>
      </c>
      <c r="D2493" s="68" t="s">
        <v>16</v>
      </c>
      <c r="E2493" s="69" t="s">
        <v>16</v>
      </c>
      <c r="F2493" s="68" t="s">
        <v>34</v>
      </c>
      <c r="G2493" s="69" t="s">
        <v>16</v>
      </c>
      <c r="H2493" s="425">
        <v>17</v>
      </c>
      <c r="I2493" s="425">
        <v>16</v>
      </c>
      <c r="J2493" s="425">
        <v>15</v>
      </c>
      <c r="K2493" s="424" t="s">
        <v>5809</v>
      </c>
      <c r="L2493" s="85"/>
    </row>
    <row r="2494" s="341" customFormat="1" ht="82.8" spans="1:12">
      <c r="A2494" s="43" t="s">
        <v>6602</v>
      </c>
      <c r="B2494" s="43" t="s">
        <v>6603</v>
      </c>
      <c r="C2494" s="69" t="s">
        <v>6601</v>
      </c>
      <c r="D2494" s="68" t="s">
        <v>16</v>
      </c>
      <c r="E2494" s="69" t="s">
        <v>16</v>
      </c>
      <c r="F2494" s="68" t="s">
        <v>34</v>
      </c>
      <c r="G2494" s="69" t="s">
        <v>16</v>
      </c>
      <c r="H2494" s="425">
        <v>22</v>
      </c>
      <c r="I2494" s="425">
        <v>20</v>
      </c>
      <c r="J2494" s="425">
        <v>18</v>
      </c>
      <c r="K2494" s="424" t="s">
        <v>5809</v>
      </c>
      <c r="L2494" s="85"/>
    </row>
    <row r="2495" s="341" customFormat="1" ht="82.8" spans="1:12">
      <c r="A2495" s="43" t="s">
        <v>6604</v>
      </c>
      <c r="B2495" s="43" t="s">
        <v>6605</v>
      </c>
      <c r="C2495" s="69" t="s">
        <v>6601</v>
      </c>
      <c r="D2495" s="68" t="s">
        <v>16</v>
      </c>
      <c r="E2495" s="69" t="s">
        <v>16</v>
      </c>
      <c r="F2495" s="68" t="s">
        <v>34</v>
      </c>
      <c r="G2495" s="69" t="s">
        <v>16</v>
      </c>
      <c r="H2495" s="425">
        <v>27</v>
      </c>
      <c r="I2495" s="425">
        <v>25</v>
      </c>
      <c r="J2495" s="425">
        <v>23</v>
      </c>
      <c r="K2495" s="424" t="s">
        <v>5809</v>
      </c>
      <c r="L2495" s="85"/>
    </row>
    <row r="2496" s="341" customFormat="1" ht="82.8" spans="1:12">
      <c r="A2496" s="43" t="s">
        <v>6606</v>
      </c>
      <c r="B2496" s="43" t="s">
        <v>6607</v>
      </c>
      <c r="C2496" s="69" t="s">
        <v>6601</v>
      </c>
      <c r="D2496" s="68" t="s">
        <v>16</v>
      </c>
      <c r="E2496" s="69" t="s">
        <v>16</v>
      </c>
      <c r="F2496" s="68" t="s">
        <v>86</v>
      </c>
      <c r="G2496" s="465"/>
      <c r="H2496" s="425">
        <v>22</v>
      </c>
      <c r="I2496" s="425">
        <v>20</v>
      </c>
      <c r="J2496" s="425">
        <v>18</v>
      </c>
      <c r="K2496" s="424" t="s">
        <v>77</v>
      </c>
      <c r="L2496" s="85"/>
    </row>
    <row r="2497" s="341" customFormat="1" spans="1:12">
      <c r="A2497" s="43" t="s">
        <v>6608</v>
      </c>
      <c r="B2497" s="43" t="s">
        <v>6609</v>
      </c>
      <c r="C2497" s="69" t="s">
        <v>16</v>
      </c>
      <c r="D2497" s="68" t="s">
        <v>16</v>
      </c>
      <c r="E2497" s="69" t="s">
        <v>16</v>
      </c>
      <c r="F2497" s="68"/>
      <c r="G2497" s="69" t="s">
        <v>16</v>
      </c>
      <c r="H2497" s="425"/>
      <c r="I2497" s="425"/>
      <c r="J2497" s="425"/>
      <c r="K2497" s="424"/>
      <c r="L2497" s="85"/>
    </row>
    <row r="2498" s="341" customFormat="1" ht="31.2" spans="1:12">
      <c r="A2498" s="43" t="s">
        <v>6610</v>
      </c>
      <c r="B2498" s="43" t="s">
        <v>6611</v>
      </c>
      <c r="C2498" s="69" t="s">
        <v>5894</v>
      </c>
      <c r="D2498" s="68" t="s">
        <v>5895</v>
      </c>
      <c r="E2498" s="69" t="s">
        <v>16</v>
      </c>
      <c r="F2498" s="68" t="s">
        <v>34</v>
      </c>
      <c r="G2498" s="69" t="s">
        <v>16</v>
      </c>
      <c r="H2498" s="456">
        <v>15</v>
      </c>
      <c r="I2498" s="456">
        <v>13</v>
      </c>
      <c r="J2498" s="456">
        <v>11</v>
      </c>
      <c r="K2498" s="424" t="s">
        <v>77</v>
      </c>
      <c r="L2498" s="85"/>
    </row>
    <row r="2499" s="341" customFormat="1" spans="1:12">
      <c r="A2499" s="43" t="s">
        <v>6612</v>
      </c>
      <c r="B2499" s="43" t="s">
        <v>6613</v>
      </c>
      <c r="C2499" s="69" t="s">
        <v>6614</v>
      </c>
      <c r="D2499" s="68" t="s">
        <v>16</v>
      </c>
      <c r="E2499" s="69" t="s">
        <v>16</v>
      </c>
      <c r="F2499" s="68" t="s">
        <v>5876</v>
      </c>
      <c r="G2499" s="69" t="s">
        <v>16</v>
      </c>
      <c r="H2499" s="425">
        <v>10</v>
      </c>
      <c r="I2499" s="425">
        <v>10</v>
      </c>
      <c r="J2499" s="425">
        <v>8</v>
      </c>
      <c r="K2499" s="424" t="s">
        <v>88</v>
      </c>
      <c r="L2499" s="85"/>
    </row>
    <row r="2500" s="341" customFormat="1" spans="1:12">
      <c r="A2500" s="43" t="s">
        <v>6615</v>
      </c>
      <c r="B2500" s="43" t="s">
        <v>6616</v>
      </c>
      <c r="C2500" s="69" t="s">
        <v>6617</v>
      </c>
      <c r="D2500" s="68" t="s">
        <v>16</v>
      </c>
      <c r="E2500" s="69" t="s">
        <v>16</v>
      </c>
      <c r="F2500" s="68" t="s">
        <v>34</v>
      </c>
      <c r="G2500" s="69" t="s">
        <v>16</v>
      </c>
      <c r="H2500" s="456">
        <v>23</v>
      </c>
      <c r="I2500" s="456">
        <v>20</v>
      </c>
      <c r="J2500" s="456">
        <v>17</v>
      </c>
      <c r="K2500" s="424" t="s">
        <v>88</v>
      </c>
      <c r="L2500" s="85"/>
    </row>
    <row r="2501" s="341" customFormat="1" ht="31.2" spans="1:12">
      <c r="A2501" s="43" t="s">
        <v>6618</v>
      </c>
      <c r="B2501" s="43" t="s">
        <v>6619</v>
      </c>
      <c r="C2501" s="69" t="s">
        <v>6620</v>
      </c>
      <c r="D2501" s="68" t="s">
        <v>16</v>
      </c>
      <c r="E2501" s="69" t="s">
        <v>6621</v>
      </c>
      <c r="F2501" s="68" t="s">
        <v>5876</v>
      </c>
      <c r="G2501" s="69" t="s">
        <v>16</v>
      </c>
      <c r="H2501" s="425">
        <v>10</v>
      </c>
      <c r="I2501" s="425">
        <v>10</v>
      </c>
      <c r="J2501" s="425">
        <v>8</v>
      </c>
      <c r="K2501" s="424" t="s">
        <v>88</v>
      </c>
      <c r="L2501" s="85"/>
    </row>
    <row r="2502" s="341" customFormat="1" spans="1:12">
      <c r="A2502" s="43" t="s">
        <v>6622</v>
      </c>
      <c r="B2502" s="43" t="s">
        <v>6623</v>
      </c>
      <c r="C2502" s="69" t="s">
        <v>16</v>
      </c>
      <c r="D2502" s="68" t="s">
        <v>16</v>
      </c>
      <c r="E2502" s="69" t="s">
        <v>16</v>
      </c>
      <c r="F2502" s="68"/>
      <c r="G2502" s="69" t="s">
        <v>16</v>
      </c>
      <c r="H2502" s="426" t="s">
        <v>16</v>
      </c>
      <c r="I2502" s="426" t="s">
        <v>16</v>
      </c>
      <c r="J2502" s="426" t="s">
        <v>16</v>
      </c>
      <c r="K2502" s="424"/>
      <c r="L2502" s="85"/>
    </row>
    <row r="2503" s="341" customFormat="1" ht="64.8" spans="1:12">
      <c r="A2503" s="43" t="s">
        <v>6624</v>
      </c>
      <c r="B2503" s="43" t="s">
        <v>6625</v>
      </c>
      <c r="C2503" s="69" t="s">
        <v>6626</v>
      </c>
      <c r="D2503" s="68" t="s">
        <v>5875</v>
      </c>
      <c r="E2503" s="69" t="s">
        <v>16</v>
      </c>
      <c r="F2503" s="68" t="s">
        <v>34</v>
      </c>
      <c r="G2503" s="69" t="s">
        <v>6627</v>
      </c>
      <c r="H2503" s="425">
        <v>40</v>
      </c>
      <c r="I2503" s="425">
        <v>32</v>
      </c>
      <c r="J2503" s="425">
        <v>28</v>
      </c>
      <c r="K2503" s="424" t="s">
        <v>77</v>
      </c>
      <c r="L2503" s="85"/>
    </row>
    <row r="2504" s="341" customFormat="1" ht="62.4" spans="1:12">
      <c r="A2504" s="43" t="s">
        <v>6628</v>
      </c>
      <c r="B2504" s="43" t="s">
        <v>6629</v>
      </c>
      <c r="C2504" s="69" t="s">
        <v>6630</v>
      </c>
      <c r="D2504" s="68" t="s">
        <v>5875</v>
      </c>
      <c r="E2504" s="69" t="s">
        <v>16</v>
      </c>
      <c r="F2504" s="68" t="s">
        <v>34</v>
      </c>
      <c r="G2504" s="69" t="s">
        <v>6631</v>
      </c>
      <c r="H2504" s="425">
        <v>530</v>
      </c>
      <c r="I2504" s="425">
        <v>420</v>
      </c>
      <c r="J2504" s="425">
        <v>370</v>
      </c>
      <c r="K2504" s="424" t="s">
        <v>77</v>
      </c>
      <c r="L2504" s="85"/>
    </row>
    <row r="2505" s="341" customFormat="1" ht="79.2" spans="1:12">
      <c r="A2505" s="43" t="s">
        <v>6632</v>
      </c>
      <c r="B2505" s="43" t="s">
        <v>6633</v>
      </c>
      <c r="C2505" s="69" t="s">
        <v>6634</v>
      </c>
      <c r="D2505" s="68" t="s">
        <v>16</v>
      </c>
      <c r="E2505" s="69" t="s">
        <v>16</v>
      </c>
      <c r="F2505" s="68" t="s">
        <v>34</v>
      </c>
      <c r="G2505" s="69" t="s">
        <v>16</v>
      </c>
      <c r="H2505" s="425">
        <v>180</v>
      </c>
      <c r="I2505" s="425">
        <v>140</v>
      </c>
      <c r="J2505" s="425">
        <v>120</v>
      </c>
      <c r="K2505" s="424" t="s">
        <v>77</v>
      </c>
      <c r="L2505" s="85"/>
    </row>
    <row r="2506" s="341" customFormat="1" ht="94.8" spans="1:12">
      <c r="A2506" s="43" t="s">
        <v>6635</v>
      </c>
      <c r="B2506" s="43" t="s">
        <v>6636</v>
      </c>
      <c r="C2506" s="69" t="s">
        <v>6637</v>
      </c>
      <c r="D2506" s="68" t="s">
        <v>16</v>
      </c>
      <c r="E2506" s="69" t="s">
        <v>16</v>
      </c>
      <c r="F2506" s="68" t="s">
        <v>34</v>
      </c>
      <c r="G2506" s="69" t="s">
        <v>6638</v>
      </c>
      <c r="H2506" s="425">
        <v>200</v>
      </c>
      <c r="I2506" s="425">
        <v>160</v>
      </c>
      <c r="J2506" s="425">
        <v>140</v>
      </c>
      <c r="K2506" s="424" t="s">
        <v>77</v>
      </c>
      <c r="L2506" s="85"/>
    </row>
    <row r="2507" s="341" customFormat="1" ht="80.4" spans="1:12">
      <c r="A2507" s="43" t="s">
        <v>6639</v>
      </c>
      <c r="B2507" s="43" t="s">
        <v>6640</v>
      </c>
      <c r="C2507" s="69" t="s">
        <v>6641</v>
      </c>
      <c r="D2507" s="68" t="s">
        <v>16</v>
      </c>
      <c r="E2507" s="69" t="s">
        <v>16</v>
      </c>
      <c r="F2507" s="68" t="s">
        <v>34</v>
      </c>
      <c r="G2507" s="69" t="s">
        <v>6642</v>
      </c>
      <c r="H2507" s="456">
        <v>423</v>
      </c>
      <c r="I2507" s="456">
        <v>368</v>
      </c>
      <c r="J2507" s="456">
        <v>320</v>
      </c>
      <c r="K2507" s="424" t="s">
        <v>77</v>
      </c>
      <c r="L2507" s="85"/>
    </row>
    <row r="2508" s="341" customFormat="1" ht="62.4" spans="1:12">
      <c r="A2508" s="43" t="s">
        <v>6643</v>
      </c>
      <c r="B2508" s="43" t="s">
        <v>6644</v>
      </c>
      <c r="C2508" s="69" t="s">
        <v>6645</v>
      </c>
      <c r="D2508" s="68" t="s">
        <v>16</v>
      </c>
      <c r="E2508" s="69" t="s">
        <v>16</v>
      </c>
      <c r="F2508" s="68" t="s">
        <v>34</v>
      </c>
      <c r="G2508" s="69" t="s">
        <v>6646</v>
      </c>
      <c r="H2508" s="425">
        <v>200</v>
      </c>
      <c r="I2508" s="425">
        <v>160</v>
      </c>
      <c r="J2508" s="425">
        <v>140</v>
      </c>
      <c r="K2508" s="424" t="s">
        <v>77</v>
      </c>
      <c r="L2508" s="85"/>
    </row>
    <row r="2509" s="341" customFormat="1" ht="109.2" spans="1:12">
      <c r="A2509" s="43" t="s">
        <v>6647</v>
      </c>
      <c r="B2509" s="43" t="s">
        <v>6648</v>
      </c>
      <c r="C2509" s="69" t="s">
        <v>6649</v>
      </c>
      <c r="D2509" s="68" t="s">
        <v>6650</v>
      </c>
      <c r="E2509" s="69" t="s">
        <v>16</v>
      </c>
      <c r="F2509" s="68" t="s">
        <v>34</v>
      </c>
      <c r="G2509" s="69" t="s">
        <v>6646</v>
      </c>
      <c r="H2509" s="425">
        <v>350</v>
      </c>
      <c r="I2509" s="425">
        <v>280</v>
      </c>
      <c r="J2509" s="425">
        <v>245</v>
      </c>
      <c r="K2509" s="424" t="s">
        <v>77</v>
      </c>
      <c r="L2509" s="85"/>
    </row>
    <row r="2510" s="341" customFormat="1" ht="62.4" spans="1:12">
      <c r="A2510" s="43" t="s">
        <v>6651</v>
      </c>
      <c r="B2510" s="43" t="s">
        <v>6652</v>
      </c>
      <c r="C2510" s="69" t="s">
        <v>6653</v>
      </c>
      <c r="D2510" s="68" t="s">
        <v>6251</v>
      </c>
      <c r="E2510" s="69" t="s">
        <v>16</v>
      </c>
      <c r="F2510" s="68" t="s">
        <v>34</v>
      </c>
      <c r="G2510" s="69" t="s">
        <v>6638</v>
      </c>
      <c r="H2510" s="425">
        <v>180</v>
      </c>
      <c r="I2510" s="425">
        <v>140</v>
      </c>
      <c r="J2510" s="425">
        <v>120</v>
      </c>
      <c r="K2510" s="424" t="s">
        <v>77</v>
      </c>
      <c r="L2510" s="85"/>
    </row>
    <row r="2511" s="341" customFormat="1" ht="124.8" spans="1:12">
      <c r="A2511" s="43" t="s">
        <v>6654</v>
      </c>
      <c r="B2511" s="43" t="s">
        <v>6655</v>
      </c>
      <c r="C2511" s="69" t="s">
        <v>6656</v>
      </c>
      <c r="D2511" s="68" t="s">
        <v>6251</v>
      </c>
      <c r="E2511" s="69" t="s">
        <v>16</v>
      </c>
      <c r="F2511" s="68" t="s">
        <v>34</v>
      </c>
      <c r="G2511" s="69" t="s">
        <v>6657</v>
      </c>
      <c r="H2511" s="456">
        <v>414</v>
      </c>
      <c r="I2511" s="456">
        <v>360</v>
      </c>
      <c r="J2511" s="456">
        <v>306</v>
      </c>
      <c r="K2511" s="424" t="s">
        <v>77</v>
      </c>
      <c r="L2511" s="85"/>
    </row>
    <row r="2512" s="341" customFormat="1" ht="63.6" spans="1:12">
      <c r="A2512" s="43" t="s">
        <v>6658</v>
      </c>
      <c r="B2512" s="43" t="s">
        <v>6659</v>
      </c>
      <c r="C2512" s="69" t="s">
        <v>6660</v>
      </c>
      <c r="D2512" s="68" t="s">
        <v>6251</v>
      </c>
      <c r="E2512" s="69" t="s">
        <v>16</v>
      </c>
      <c r="F2512" s="68" t="s">
        <v>34</v>
      </c>
      <c r="G2512" s="69" t="s">
        <v>6661</v>
      </c>
      <c r="H2512" s="456">
        <v>280</v>
      </c>
      <c r="I2512" s="456">
        <v>238</v>
      </c>
      <c r="J2512" s="456">
        <v>202</v>
      </c>
      <c r="K2512" s="424" t="s">
        <v>77</v>
      </c>
      <c r="L2512" s="85"/>
    </row>
    <row r="2513" s="341" customFormat="1" ht="79.2" spans="1:12">
      <c r="A2513" s="43" t="s">
        <v>6662</v>
      </c>
      <c r="B2513" s="43" t="s">
        <v>6663</v>
      </c>
      <c r="C2513" s="69" t="s">
        <v>6664</v>
      </c>
      <c r="D2513" s="68" t="s">
        <v>6665</v>
      </c>
      <c r="E2513" s="69" t="s">
        <v>16</v>
      </c>
      <c r="F2513" s="68" t="s">
        <v>34</v>
      </c>
      <c r="G2513" s="69" t="s">
        <v>6666</v>
      </c>
      <c r="H2513" s="425">
        <v>260</v>
      </c>
      <c r="I2513" s="425">
        <v>205</v>
      </c>
      <c r="J2513" s="425">
        <v>180</v>
      </c>
      <c r="K2513" s="424" t="s">
        <v>77</v>
      </c>
      <c r="L2513" s="85"/>
    </row>
    <row r="2514" s="341" customFormat="1" ht="78" spans="1:12">
      <c r="A2514" s="43" t="s">
        <v>6667</v>
      </c>
      <c r="B2514" s="43" t="s">
        <v>6668</v>
      </c>
      <c r="C2514" s="69" t="s">
        <v>6669</v>
      </c>
      <c r="D2514" s="68" t="s">
        <v>6251</v>
      </c>
      <c r="E2514" s="69" t="s">
        <v>16</v>
      </c>
      <c r="F2514" s="68" t="s">
        <v>34</v>
      </c>
      <c r="G2514" s="69" t="s">
        <v>16</v>
      </c>
      <c r="H2514" s="456">
        <v>322</v>
      </c>
      <c r="I2514" s="456">
        <v>280</v>
      </c>
      <c r="J2514" s="456">
        <v>238</v>
      </c>
      <c r="K2514" s="424" t="s">
        <v>77</v>
      </c>
      <c r="L2514" s="85"/>
    </row>
    <row r="2515" s="341" customFormat="1" ht="93.6" spans="1:12">
      <c r="A2515" s="43" t="s">
        <v>6670</v>
      </c>
      <c r="B2515" s="43" t="s">
        <v>6671</v>
      </c>
      <c r="C2515" s="69" t="s">
        <v>6672</v>
      </c>
      <c r="D2515" s="68" t="s">
        <v>6251</v>
      </c>
      <c r="E2515" s="69" t="s">
        <v>16</v>
      </c>
      <c r="F2515" s="68" t="s">
        <v>34</v>
      </c>
      <c r="G2515" s="69" t="s">
        <v>16</v>
      </c>
      <c r="H2515" s="456">
        <v>322</v>
      </c>
      <c r="I2515" s="456">
        <v>280</v>
      </c>
      <c r="J2515" s="456">
        <v>238</v>
      </c>
      <c r="K2515" s="424" t="s">
        <v>77</v>
      </c>
      <c r="L2515" s="85"/>
    </row>
    <row r="2516" s="341" customFormat="1" ht="62.4" spans="1:12">
      <c r="A2516" s="43" t="s">
        <v>6673</v>
      </c>
      <c r="B2516" s="43" t="s">
        <v>6674</v>
      </c>
      <c r="C2516" s="69" t="s">
        <v>6675</v>
      </c>
      <c r="D2516" s="68" t="s">
        <v>6251</v>
      </c>
      <c r="E2516" s="69" t="s">
        <v>16</v>
      </c>
      <c r="F2516" s="68" t="s">
        <v>34</v>
      </c>
      <c r="G2516" s="69" t="s">
        <v>16</v>
      </c>
      <c r="H2516" s="425">
        <v>180</v>
      </c>
      <c r="I2516" s="425">
        <v>140</v>
      </c>
      <c r="J2516" s="425">
        <v>120</v>
      </c>
      <c r="K2516" s="424" t="s">
        <v>77</v>
      </c>
      <c r="L2516" s="85"/>
    </row>
    <row r="2517" s="341" customFormat="1" ht="62.4" spans="1:12">
      <c r="A2517" s="43" t="s">
        <v>6676</v>
      </c>
      <c r="B2517" s="43" t="s">
        <v>6677</v>
      </c>
      <c r="C2517" s="69" t="s">
        <v>6678</v>
      </c>
      <c r="D2517" s="68" t="s">
        <v>6251</v>
      </c>
      <c r="E2517" s="69" t="s">
        <v>16</v>
      </c>
      <c r="F2517" s="68" t="s">
        <v>34</v>
      </c>
      <c r="G2517" s="69" t="s">
        <v>16</v>
      </c>
      <c r="H2517" s="425">
        <v>180</v>
      </c>
      <c r="I2517" s="425">
        <v>140</v>
      </c>
      <c r="J2517" s="425">
        <v>120</v>
      </c>
      <c r="K2517" s="424" t="s">
        <v>77</v>
      </c>
      <c r="L2517" s="85"/>
    </row>
    <row r="2518" s="341" customFormat="1" ht="172.8" spans="1:12">
      <c r="A2518" s="43" t="s">
        <v>6679</v>
      </c>
      <c r="B2518" s="43" t="s">
        <v>6680</v>
      </c>
      <c r="C2518" s="69" t="s">
        <v>6681</v>
      </c>
      <c r="D2518" s="68" t="s">
        <v>6251</v>
      </c>
      <c r="E2518" s="69" t="s">
        <v>16</v>
      </c>
      <c r="F2518" s="68" t="s">
        <v>34</v>
      </c>
      <c r="G2518" s="69" t="s">
        <v>6682</v>
      </c>
      <c r="H2518" s="425">
        <v>180</v>
      </c>
      <c r="I2518" s="425">
        <v>140</v>
      </c>
      <c r="J2518" s="425">
        <v>120</v>
      </c>
      <c r="K2518" s="424" t="s">
        <v>77</v>
      </c>
      <c r="L2518" s="85"/>
    </row>
    <row r="2519" s="341" customFormat="1" ht="93.6" spans="1:12">
      <c r="A2519" s="43" t="s">
        <v>6683</v>
      </c>
      <c r="B2519" s="43" t="s">
        <v>6684</v>
      </c>
      <c r="C2519" s="69" t="s">
        <v>6685</v>
      </c>
      <c r="D2519" s="68" t="s">
        <v>6251</v>
      </c>
      <c r="E2519" s="69" t="s">
        <v>16</v>
      </c>
      <c r="F2519" s="68" t="s">
        <v>34</v>
      </c>
      <c r="G2519" s="69" t="s">
        <v>6682</v>
      </c>
      <c r="H2519" s="425">
        <v>160</v>
      </c>
      <c r="I2519" s="425">
        <v>130</v>
      </c>
      <c r="J2519" s="425">
        <v>110</v>
      </c>
      <c r="K2519" s="424" t="s">
        <v>77</v>
      </c>
      <c r="L2519" s="85"/>
    </row>
    <row r="2520" s="341" customFormat="1" ht="93.6" spans="1:12">
      <c r="A2520" s="43" t="s">
        <v>6686</v>
      </c>
      <c r="B2520" s="43" t="s">
        <v>6687</v>
      </c>
      <c r="C2520" s="69" t="s">
        <v>6688</v>
      </c>
      <c r="D2520" s="68" t="s">
        <v>6689</v>
      </c>
      <c r="E2520" s="69" t="s">
        <v>16</v>
      </c>
      <c r="F2520" s="68" t="s">
        <v>34</v>
      </c>
      <c r="G2520" s="69" t="s">
        <v>6690</v>
      </c>
      <c r="H2520" s="425">
        <v>900</v>
      </c>
      <c r="I2520" s="425">
        <v>720</v>
      </c>
      <c r="J2520" s="425">
        <v>630</v>
      </c>
      <c r="K2520" s="424" t="s">
        <v>77</v>
      </c>
      <c r="L2520" s="85"/>
    </row>
    <row r="2521" s="341" customFormat="1" ht="62.4" spans="1:12">
      <c r="A2521" s="43" t="s">
        <v>6691</v>
      </c>
      <c r="B2521" s="43" t="s">
        <v>6692</v>
      </c>
      <c r="C2521" s="69" t="s">
        <v>6693</v>
      </c>
      <c r="D2521" s="68" t="s">
        <v>6251</v>
      </c>
      <c r="E2521" s="69" t="s">
        <v>16</v>
      </c>
      <c r="F2521" s="68" t="s">
        <v>34</v>
      </c>
      <c r="G2521" s="69" t="s">
        <v>16</v>
      </c>
      <c r="H2521" s="425">
        <v>200</v>
      </c>
      <c r="I2521" s="425">
        <v>160</v>
      </c>
      <c r="J2521" s="425">
        <v>140</v>
      </c>
      <c r="K2521" s="424" t="s">
        <v>77</v>
      </c>
      <c r="L2521" s="85"/>
    </row>
    <row r="2522" s="341" customFormat="1" ht="126" spans="1:12">
      <c r="A2522" s="43" t="s">
        <v>6694</v>
      </c>
      <c r="B2522" s="43" t="s">
        <v>6695</v>
      </c>
      <c r="C2522" s="69" t="s">
        <v>6696</v>
      </c>
      <c r="D2522" s="68" t="s">
        <v>6251</v>
      </c>
      <c r="E2522" s="69" t="s">
        <v>16</v>
      </c>
      <c r="F2522" s="68" t="s">
        <v>34</v>
      </c>
      <c r="G2522" s="69" t="s">
        <v>6682</v>
      </c>
      <c r="H2522" s="425">
        <v>360</v>
      </c>
      <c r="I2522" s="425">
        <v>290</v>
      </c>
      <c r="J2522" s="425">
        <v>250</v>
      </c>
      <c r="K2522" s="424" t="s">
        <v>77</v>
      </c>
      <c r="L2522" s="85"/>
    </row>
    <row r="2523" s="341" customFormat="1" ht="124.8" spans="1:12">
      <c r="A2523" s="43" t="s">
        <v>6697</v>
      </c>
      <c r="B2523" s="43" t="s">
        <v>6698</v>
      </c>
      <c r="C2523" s="69" t="s">
        <v>6699</v>
      </c>
      <c r="D2523" s="68" t="s">
        <v>6251</v>
      </c>
      <c r="E2523" s="69" t="s">
        <v>16</v>
      </c>
      <c r="F2523" s="68" t="s">
        <v>34</v>
      </c>
      <c r="G2523" s="69" t="s">
        <v>16</v>
      </c>
      <c r="H2523" s="425">
        <v>340</v>
      </c>
      <c r="I2523" s="425">
        <v>270</v>
      </c>
      <c r="J2523" s="425">
        <v>230</v>
      </c>
      <c r="K2523" s="424" t="s">
        <v>77</v>
      </c>
      <c r="L2523" s="85"/>
    </row>
    <row r="2524" s="341" customFormat="1" ht="78" spans="1:12">
      <c r="A2524" s="43" t="s">
        <v>6700</v>
      </c>
      <c r="B2524" s="43" t="s">
        <v>6701</v>
      </c>
      <c r="C2524" s="69" t="s">
        <v>6702</v>
      </c>
      <c r="D2524" s="68" t="s">
        <v>6703</v>
      </c>
      <c r="E2524" s="69" t="s">
        <v>16</v>
      </c>
      <c r="F2524" s="68" t="s">
        <v>34</v>
      </c>
      <c r="G2524" s="69" t="s">
        <v>16</v>
      </c>
      <c r="H2524" s="425">
        <v>240</v>
      </c>
      <c r="I2524" s="425">
        <v>190</v>
      </c>
      <c r="J2524" s="425">
        <v>170</v>
      </c>
      <c r="K2524" s="424" t="s">
        <v>77</v>
      </c>
      <c r="L2524" s="85"/>
    </row>
    <row r="2525" s="341" customFormat="1" ht="63.6" spans="1:12">
      <c r="A2525" s="43" t="s">
        <v>6704</v>
      </c>
      <c r="B2525" s="43" t="s">
        <v>6705</v>
      </c>
      <c r="C2525" s="69" t="s">
        <v>6706</v>
      </c>
      <c r="D2525" s="68" t="s">
        <v>6251</v>
      </c>
      <c r="E2525" s="69" t="s">
        <v>16</v>
      </c>
      <c r="F2525" s="68" t="s">
        <v>34</v>
      </c>
      <c r="G2525" s="69" t="s">
        <v>16</v>
      </c>
      <c r="H2525" s="425">
        <v>200</v>
      </c>
      <c r="I2525" s="425">
        <v>160</v>
      </c>
      <c r="J2525" s="425">
        <v>140</v>
      </c>
      <c r="K2525" s="424" t="s">
        <v>77</v>
      </c>
      <c r="L2525" s="85"/>
    </row>
    <row r="2526" s="341" customFormat="1" ht="109.2" spans="1:12">
      <c r="A2526" s="43" t="s">
        <v>6707</v>
      </c>
      <c r="B2526" s="43" t="s">
        <v>6708</v>
      </c>
      <c r="C2526" s="69" t="s">
        <v>6709</v>
      </c>
      <c r="D2526" s="68" t="s">
        <v>6703</v>
      </c>
      <c r="E2526" s="69" t="s">
        <v>16</v>
      </c>
      <c r="F2526" s="68" t="s">
        <v>34</v>
      </c>
      <c r="G2526" s="69" t="s">
        <v>16</v>
      </c>
      <c r="H2526" s="425">
        <v>200</v>
      </c>
      <c r="I2526" s="425">
        <v>160</v>
      </c>
      <c r="J2526" s="425">
        <v>140</v>
      </c>
      <c r="K2526" s="424" t="s">
        <v>77</v>
      </c>
      <c r="L2526" s="85"/>
    </row>
    <row r="2527" s="341" customFormat="1" ht="48" spans="1:12">
      <c r="A2527" s="43" t="s">
        <v>6710</v>
      </c>
      <c r="B2527" s="43" t="s">
        <v>6711</v>
      </c>
      <c r="C2527" s="69" t="s">
        <v>6712</v>
      </c>
      <c r="D2527" s="68" t="s">
        <v>6689</v>
      </c>
      <c r="E2527" s="69" t="s">
        <v>16</v>
      </c>
      <c r="F2527" s="68" t="s">
        <v>34</v>
      </c>
      <c r="G2527" s="69" t="s">
        <v>16</v>
      </c>
      <c r="H2527" s="425">
        <v>100</v>
      </c>
      <c r="I2527" s="425">
        <v>80</v>
      </c>
      <c r="J2527" s="425">
        <v>70</v>
      </c>
      <c r="K2527" s="424" t="s">
        <v>77</v>
      </c>
      <c r="L2527" s="85"/>
    </row>
    <row r="2528" s="341" customFormat="1" ht="93.6" spans="1:12">
      <c r="A2528" s="43" t="s">
        <v>6713</v>
      </c>
      <c r="B2528" s="43" t="s">
        <v>6714</v>
      </c>
      <c r="C2528" s="69" t="s">
        <v>6715</v>
      </c>
      <c r="D2528" s="68" t="s">
        <v>6716</v>
      </c>
      <c r="E2528" s="69" t="s">
        <v>16</v>
      </c>
      <c r="F2528" s="68" t="s">
        <v>34</v>
      </c>
      <c r="G2528" s="69" t="s">
        <v>16</v>
      </c>
      <c r="H2528" s="425">
        <v>270</v>
      </c>
      <c r="I2528" s="425">
        <v>215</v>
      </c>
      <c r="J2528" s="425">
        <v>190</v>
      </c>
      <c r="K2528" s="424" t="s">
        <v>77</v>
      </c>
      <c r="L2528" s="85"/>
    </row>
    <row r="2529" s="341" customFormat="1" spans="1:12">
      <c r="A2529" s="43" t="s">
        <v>6717</v>
      </c>
      <c r="B2529" s="43" t="s">
        <v>6718</v>
      </c>
      <c r="C2529" s="69" t="s">
        <v>16</v>
      </c>
      <c r="D2529" s="68" t="s">
        <v>16</v>
      </c>
      <c r="E2529" s="69" t="s">
        <v>16</v>
      </c>
      <c r="F2529" s="68"/>
      <c r="G2529" s="69" t="s">
        <v>16</v>
      </c>
      <c r="H2529" s="425"/>
      <c r="I2529" s="425"/>
      <c r="J2529" s="425"/>
      <c r="K2529" s="424"/>
      <c r="L2529" s="85"/>
    </row>
    <row r="2530" s="341" customFormat="1" ht="31.2" spans="1:12">
      <c r="A2530" s="43" t="s">
        <v>6719</v>
      </c>
      <c r="B2530" s="43" t="s">
        <v>6720</v>
      </c>
      <c r="C2530" s="69" t="s">
        <v>6721</v>
      </c>
      <c r="D2530" s="68" t="s">
        <v>16</v>
      </c>
      <c r="E2530" s="69" t="s">
        <v>16</v>
      </c>
      <c r="F2530" s="68" t="s">
        <v>34</v>
      </c>
      <c r="G2530" s="69" t="s">
        <v>16</v>
      </c>
      <c r="H2530" s="425">
        <v>50</v>
      </c>
      <c r="I2530" s="425">
        <v>40</v>
      </c>
      <c r="J2530" s="425">
        <v>35</v>
      </c>
      <c r="K2530" s="424" t="s">
        <v>77</v>
      </c>
      <c r="L2530" s="85"/>
    </row>
    <row r="2531" s="341" customFormat="1" ht="31.2" spans="1:12">
      <c r="A2531" s="43" t="s">
        <v>6722</v>
      </c>
      <c r="B2531" s="43" t="s">
        <v>6723</v>
      </c>
      <c r="C2531" s="69" t="s">
        <v>6724</v>
      </c>
      <c r="D2531" s="68" t="s">
        <v>16</v>
      </c>
      <c r="E2531" s="69" t="s">
        <v>16</v>
      </c>
      <c r="F2531" s="68" t="s">
        <v>34</v>
      </c>
      <c r="G2531" s="69" t="s">
        <v>16</v>
      </c>
      <c r="H2531" s="425">
        <v>45</v>
      </c>
      <c r="I2531" s="425">
        <v>36</v>
      </c>
      <c r="J2531" s="425">
        <v>32</v>
      </c>
      <c r="K2531" s="424" t="s">
        <v>77</v>
      </c>
      <c r="L2531" s="85"/>
    </row>
    <row r="2532" s="341" customFormat="1" ht="31.2" spans="1:12">
      <c r="A2532" s="43" t="s">
        <v>6725</v>
      </c>
      <c r="B2532" s="43" t="s">
        <v>6726</v>
      </c>
      <c r="C2532" s="69" t="s">
        <v>6727</v>
      </c>
      <c r="D2532" s="68" t="s">
        <v>16</v>
      </c>
      <c r="E2532" s="69" t="s">
        <v>16</v>
      </c>
      <c r="F2532" s="68" t="s">
        <v>34</v>
      </c>
      <c r="G2532" s="69" t="s">
        <v>16</v>
      </c>
      <c r="H2532" s="425">
        <v>35</v>
      </c>
      <c r="I2532" s="425">
        <v>28</v>
      </c>
      <c r="J2532" s="425">
        <v>25</v>
      </c>
      <c r="K2532" s="424" t="s">
        <v>77</v>
      </c>
      <c r="L2532" s="85"/>
    </row>
    <row r="2533" s="341" customFormat="1" spans="1:12">
      <c r="A2533" s="43" t="s">
        <v>6728</v>
      </c>
      <c r="B2533" s="43" t="s">
        <v>6729</v>
      </c>
      <c r="C2533" s="69" t="s">
        <v>16</v>
      </c>
      <c r="D2533" s="68" t="s">
        <v>16</v>
      </c>
      <c r="E2533" s="69" t="s">
        <v>5871</v>
      </c>
      <c r="F2533" s="68"/>
      <c r="G2533" s="69" t="s">
        <v>16</v>
      </c>
      <c r="H2533" s="425"/>
      <c r="I2533" s="425"/>
      <c r="J2533" s="425"/>
      <c r="K2533" s="424"/>
      <c r="L2533" s="85"/>
    </row>
    <row r="2534" s="341" customFormat="1" ht="63.6" spans="1:12">
      <c r="A2534" s="43" t="s">
        <v>6730</v>
      </c>
      <c r="B2534" s="43" t="s">
        <v>6731</v>
      </c>
      <c r="C2534" s="69" t="s">
        <v>6732</v>
      </c>
      <c r="D2534" s="68" t="s">
        <v>16</v>
      </c>
      <c r="E2534" s="69" t="s">
        <v>16</v>
      </c>
      <c r="F2534" s="68" t="s">
        <v>6733</v>
      </c>
      <c r="G2534" s="69" t="s">
        <v>16</v>
      </c>
      <c r="H2534" s="425">
        <v>130</v>
      </c>
      <c r="I2534" s="425">
        <v>105</v>
      </c>
      <c r="J2534" s="425">
        <v>90</v>
      </c>
      <c r="K2534" s="424" t="s">
        <v>77</v>
      </c>
      <c r="L2534" s="85"/>
    </row>
    <row r="2535" s="341" customFormat="1" ht="63.6" spans="1:12">
      <c r="A2535" s="43" t="s">
        <v>6734</v>
      </c>
      <c r="B2535" s="43" t="s">
        <v>6735</v>
      </c>
      <c r="C2535" s="69" t="s">
        <v>6736</v>
      </c>
      <c r="D2535" s="68" t="s">
        <v>16</v>
      </c>
      <c r="E2535" s="69" t="s">
        <v>16</v>
      </c>
      <c r="F2535" s="68" t="s">
        <v>6733</v>
      </c>
      <c r="G2535" s="69" t="s">
        <v>16</v>
      </c>
      <c r="H2535" s="425">
        <v>15</v>
      </c>
      <c r="I2535" s="425">
        <v>12</v>
      </c>
      <c r="J2535" s="425">
        <v>10</v>
      </c>
      <c r="K2535" s="424" t="s">
        <v>77</v>
      </c>
      <c r="L2535" s="85"/>
    </row>
    <row r="2536" s="341" customFormat="1" ht="31.2" spans="1:12">
      <c r="A2536" s="43" t="s">
        <v>6737</v>
      </c>
      <c r="B2536" s="43" t="s">
        <v>6738</v>
      </c>
      <c r="C2536" s="69" t="s">
        <v>6739</v>
      </c>
      <c r="D2536" s="68" t="s">
        <v>16</v>
      </c>
      <c r="E2536" s="69" t="s">
        <v>16</v>
      </c>
      <c r="F2536" s="68" t="s">
        <v>6733</v>
      </c>
      <c r="G2536" s="69" t="s">
        <v>16</v>
      </c>
      <c r="H2536" s="425">
        <v>15</v>
      </c>
      <c r="I2536" s="425">
        <v>12</v>
      </c>
      <c r="J2536" s="425">
        <v>10</v>
      </c>
      <c r="K2536" s="424" t="s">
        <v>77</v>
      </c>
      <c r="L2536" s="85"/>
    </row>
    <row r="2537" s="341" customFormat="1" spans="1:12">
      <c r="A2537" s="43" t="s">
        <v>6740</v>
      </c>
      <c r="B2537" s="43" t="s">
        <v>6741</v>
      </c>
      <c r="C2537" s="69" t="s">
        <v>16</v>
      </c>
      <c r="D2537" s="68" t="s">
        <v>16</v>
      </c>
      <c r="E2537" s="69" t="s">
        <v>16</v>
      </c>
      <c r="F2537" s="68"/>
      <c r="G2537" s="69" t="s">
        <v>16</v>
      </c>
      <c r="H2537" s="425"/>
      <c r="I2537" s="425"/>
      <c r="J2537" s="425"/>
      <c r="K2537" s="424"/>
      <c r="L2537" s="85"/>
    </row>
    <row r="2538" s="341" customFormat="1" ht="31.2" spans="1:12">
      <c r="A2538" s="43" t="s">
        <v>6742</v>
      </c>
      <c r="B2538" s="43" t="s">
        <v>6743</v>
      </c>
      <c r="C2538" s="69" t="s">
        <v>6744</v>
      </c>
      <c r="D2538" s="68" t="s">
        <v>16</v>
      </c>
      <c r="E2538" s="69" t="s">
        <v>16</v>
      </c>
      <c r="F2538" s="68" t="s">
        <v>34</v>
      </c>
      <c r="G2538" s="69" t="s">
        <v>16</v>
      </c>
      <c r="H2538" s="425">
        <v>20</v>
      </c>
      <c r="I2538" s="425">
        <v>16</v>
      </c>
      <c r="J2538" s="425">
        <v>14</v>
      </c>
      <c r="K2538" s="424" t="s">
        <v>88</v>
      </c>
      <c r="L2538" s="85"/>
    </row>
    <row r="2539" s="341" customFormat="1" ht="31.2" spans="1:12">
      <c r="A2539" s="43" t="s">
        <v>6745</v>
      </c>
      <c r="B2539" s="43" t="s">
        <v>6746</v>
      </c>
      <c r="C2539" s="69" t="s">
        <v>6747</v>
      </c>
      <c r="D2539" s="68" t="s">
        <v>16</v>
      </c>
      <c r="E2539" s="69" t="s">
        <v>16</v>
      </c>
      <c r="F2539" s="68" t="s">
        <v>34</v>
      </c>
      <c r="G2539" s="69" t="s">
        <v>16</v>
      </c>
      <c r="H2539" s="425">
        <v>20</v>
      </c>
      <c r="I2539" s="425">
        <v>16</v>
      </c>
      <c r="J2539" s="425">
        <v>14</v>
      </c>
      <c r="K2539" s="424" t="s">
        <v>88</v>
      </c>
      <c r="L2539" s="85"/>
    </row>
    <row r="2540" s="341" customFormat="1" ht="31.2" spans="1:12">
      <c r="A2540" s="43" t="s">
        <v>6748</v>
      </c>
      <c r="B2540" s="43" t="s">
        <v>6749</v>
      </c>
      <c r="C2540" s="69" t="s">
        <v>6750</v>
      </c>
      <c r="D2540" s="68" t="s">
        <v>16</v>
      </c>
      <c r="E2540" s="69" t="s">
        <v>16</v>
      </c>
      <c r="F2540" s="68" t="s">
        <v>34</v>
      </c>
      <c r="G2540" s="69" t="s">
        <v>16</v>
      </c>
      <c r="H2540" s="425">
        <v>20</v>
      </c>
      <c r="I2540" s="425">
        <v>16</v>
      </c>
      <c r="J2540" s="425">
        <v>14</v>
      </c>
      <c r="K2540" s="424" t="s">
        <v>77</v>
      </c>
      <c r="L2540" s="85"/>
    </row>
    <row r="2541" s="341" customFormat="1" ht="32.4" spans="1:12">
      <c r="A2541" s="43" t="s">
        <v>6751</v>
      </c>
      <c r="B2541" s="43" t="s">
        <v>6752</v>
      </c>
      <c r="C2541" s="69" t="s">
        <v>6753</v>
      </c>
      <c r="D2541" s="68" t="s">
        <v>6754</v>
      </c>
      <c r="E2541" s="69" t="s">
        <v>16</v>
      </c>
      <c r="F2541" s="68" t="s">
        <v>34</v>
      </c>
      <c r="G2541" s="69" t="s">
        <v>16</v>
      </c>
      <c r="H2541" s="425">
        <v>30</v>
      </c>
      <c r="I2541" s="425">
        <v>25</v>
      </c>
      <c r="J2541" s="425">
        <v>20</v>
      </c>
      <c r="K2541" s="424" t="s">
        <v>88</v>
      </c>
      <c r="L2541" s="85"/>
    </row>
    <row r="2542" s="341" customFormat="1" ht="31.2" spans="1:12">
      <c r="A2542" s="43" t="s">
        <v>6755</v>
      </c>
      <c r="B2542" s="43" t="s">
        <v>6756</v>
      </c>
      <c r="C2542" s="69" t="s">
        <v>6757</v>
      </c>
      <c r="D2542" s="68" t="s">
        <v>6758</v>
      </c>
      <c r="E2542" s="69" t="s">
        <v>16</v>
      </c>
      <c r="F2542" s="68" t="s">
        <v>34</v>
      </c>
      <c r="G2542" s="69" t="s">
        <v>16</v>
      </c>
      <c r="H2542" s="425">
        <v>30</v>
      </c>
      <c r="I2542" s="425">
        <v>25</v>
      </c>
      <c r="J2542" s="425">
        <v>20</v>
      </c>
      <c r="K2542" s="424" t="s">
        <v>88</v>
      </c>
      <c r="L2542" s="85"/>
    </row>
    <row r="2543" s="341" customFormat="1" ht="31.2" spans="1:12">
      <c r="A2543" s="43" t="s">
        <v>6759</v>
      </c>
      <c r="B2543" s="43" t="s">
        <v>6760</v>
      </c>
      <c r="C2543" s="69" t="s">
        <v>6761</v>
      </c>
      <c r="D2543" s="68" t="s">
        <v>16</v>
      </c>
      <c r="E2543" s="69" t="s">
        <v>16</v>
      </c>
      <c r="F2543" s="68" t="s">
        <v>34</v>
      </c>
      <c r="G2543" s="69" t="s">
        <v>16</v>
      </c>
      <c r="H2543" s="425">
        <v>20</v>
      </c>
      <c r="I2543" s="425">
        <v>16</v>
      </c>
      <c r="J2543" s="425">
        <v>14</v>
      </c>
      <c r="K2543" s="424" t="s">
        <v>88</v>
      </c>
      <c r="L2543" s="85"/>
    </row>
    <row r="2544" s="341" customFormat="1" spans="1:12">
      <c r="A2544" s="43" t="s">
        <v>6762</v>
      </c>
      <c r="B2544" s="43" t="s">
        <v>6763</v>
      </c>
      <c r="C2544" s="69" t="s">
        <v>6764</v>
      </c>
      <c r="D2544" s="68" t="s">
        <v>16</v>
      </c>
      <c r="E2544" s="69" t="s">
        <v>16</v>
      </c>
      <c r="F2544" s="68" t="s">
        <v>34</v>
      </c>
      <c r="G2544" s="69" t="s">
        <v>16</v>
      </c>
      <c r="H2544" s="425">
        <v>10</v>
      </c>
      <c r="I2544" s="425">
        <v>10</v>
      </c>
      <c r="J2544" s="425">
        <v>8</v>
      </c>
      <c r="K2544" s="424" t="s">
        <v>88</v>
      </c>
      <c r="L2544" s="85"/>
    </row>
    <row r="2545" s="341" customFormat="1" ht="32.4" spans="1:12">
      <c r="A2545" s="43" t="s">
        <v>6765</v>
      </c>
      <c r="B2545" s="43" t="s">
        <v>6766</v>
      </c>
      <c r="C2545" s="69" t="s">
        <v>6767</v>
      </c>
      <c r="D2545" s="68" t="s">
        <v>6768</v>
      </c>
      <c r="E2545" s="69" t="s">
        <v>16</v>
      </c>
      <c r="F2545" s="68" t="s">
        <v>34</v>
      </c>
      <c r="G2545" s="69" t="s">
        <v>16</v>
      </c>
      <c r="H2545" s="425">
        <v>30</v>
      </c>
      <c r="I2545" s="425">
        <v>25</v>
      </c>
      <c r="J2545" s="425">
        <v>20</v>
      </c>
      <c r="K2545" s="424" t="s">
        <v>88</v>
      </c>
      <c r="L2545" s="85"/>
    </row>
    <row r="2546" s="341" customFormat="1" ht="31.2" spans="1:12">
      <c r="A2546" s="43" t="s">
        <v>6769</v>
      </c>
      <c r="B2546" s="43" t="s">
        <v>6770</v>
      </c>
      <c r="C2546" s="69" t="s">
        <v>6771</v>
      </c>
      <c r="D2546" s="68" t="s">
        <v>16</v>
      </c>
      <c r="E2546" s="69" t="s">
        <v>16</v>
      </c>
      <c r="F2546" s="68" t="s">
        <v>34</v>
      </c>
      <c r="G2546" s="69" t="s">
        <v>16</v>
      </c>
      <c r="H2546" s="425">
        <v>20</v>
      </c>
      <c r="I2546" s="425">
        <v>16</v>
      </c>
      <c r="J2546" s="425">
        <v>14</v>
      </c>
      <c r="K2546" s="424" t="s">
        <v>88</v>
      </c>
      <c r="L2546" s="85"/>
    </row>
    <row r="2547" s="341" customFormat="1" spans="1:12">
      <c r="A2547" s="43" t="s">
        <v>6772</v>
      </c>
      <c r="B2547" s="43" t="s">
        <v>6773</v>
      </c>
      <c r="C2547" s="69" t="s">
        <v>16</v>
      </c>
      <c r="D2547" s="68" t="s">
        <v>16</v>
      </c>
      <c r="E2547" s="69" t="s">
        <v>16</v>
      </c>
      <c r="F2547" s="68"/>
      <c r="G2547" s="69" t="s">
        <v>16</v>
      </c>
      <c r="H2547" s="425"/>
      <c r="I2547" s="425"/>
      <c r="J2547" s="425"/>
      <c r="K2547" s="424"/>
      <c r="L2547" s="85"/>
    </row>
    <row r="2548" s="341" customFormat="1" ht="31.2" spans="1:12">
      <c r="A2548" s="43" t="s">
        <v>6774</v>
      </c>
      <c r="B2548" s="43" t="s">
        <v>6775</v>
      </c>
      <c r="C2548" s="69" t="s">
        <v>6776</v>
      </c>
      <c r="D2548" s="68" t="s">
        <v>16</v>
      </c>
      <c r="E2548" s="69" t="s">
        <v>5871</v>
      </c>
      <c r="F2548" s="68" t="s">
        <v>34</v>
      </c>
      <c r="G2548" s="69" t="s">
        <v>16</v>
      </c>
      <c r="H2548" s="425">
        <v>50</v>
      </c>
      <c r="I2548" s="425">
        <v>40</v>
      </c>
      <c r="J2548" s="425">
        <v>35</v>
      </c>
      <c r="K2548" s="424" t="s">
        <v>77</v>
      </c>
      <c r="L2548" s="85"/>
    </row>
    <row r="2549" s="341" customFormat="1" spans="1:12">
      <c r="A2549" s="43" t="s">
        <v>6777</v>
      </c>
      <c r="B2549" s="43" t="s">
        <v>6778</v>
      </c>
      <c r="C2549" s="69" t="s">
        <v>16</v>
      </c>
      <c r="D2549" s="68" t="s">
        <v>16</v>
      </c>
      <c r="E2549" s="69" t="s">
        <v>5871</v>
      </c>
      <c r="F2549" s="68"/>
      <c r="G2549" s="69" t="s">
        <v>16</v>
      </c>
      <c r="H2549" s="425"/>
      <c r="I2549" s="425"/>
      <c r="J2549" s="425"/>
      <c r="K2549" s="424"/>
      <c r="L2549" s="85"/>
    </row>
    <row r="2550" s="341" customFormat="1" ht="31.2" spans="1:12">
      <c r="A2550" s="43" t="s">
        <v>6779</v>
      </c>
      <c r="B2550" s="43" t="s">
        <v>6780</v>
      </c>
      <c r="C2550" s="69" t="s">
        <v>6781</v>
      </c>
      <c r="D2550" s="68" t="s">
        <v>16</v>
      </c>
      <c r="E2550" s="69" t="s">
        <v>16</v>
      </c>
      <c r="F2550" s="68" t="s">
        <v>34</v>
      </c>
      <c r="G2550" s="69" t="s">
        <v>16</v>
      </c>
      <c r="H2550" s="425">
        <v>90</v>
      </c>
      <c r="I2550" s="425">
        <v>70</v>
      </c>
      <c r="J2550" s="425">
        <v>60</v>
      </c>
      <c r="K2550" s="424" t="s">
        <v>88</v>
      </c>
      <c r="L2550" s="85"/>
    </row>
    <row r="2551" s="341" customFormat="1" ht="31.2" spans="1:12">
      <c r="A2551" s="43" t="s">
        <v>6782</v>
      </c>
      <c r="B2551" s="43" t="s">
        <v>6783</v>
      </c>
      <c r="C2551" s="69" t="s">
        <v>6784</v>
      </c>
      <c r="D2551" s="68" t="s">
        <v>16</v>
      </c>
      <c r="E2551" s="69" t="s">
        <v>16</v>
      </c>
      <c r="F2551" s="68" t="s">
        <v>34</v>
      </c>
      <c r="G2551" s="69" t="s">
        <v>16</v>
      </c>
      <c r="H2551" s="425">
        <v>60</v>
      </c>
      <c r="I2551" s="425">
        <v>48</v>
      </c>
      <c r="J2551" s="425">
        <v>42</v>
      </c>
      <c r="K2551" s="424" t="s">
        <v>88</v>
      </c>
      <c r="L2551" s="85"/>
    </row>
    <row r="2552" s="341" customFormat="1" spans="1:12">
      <c r="A2552" s="43" t="s">
        <v>6785</v>
      </c>
      <c r="B2552" s="43" t="s">
        <v>6786</v>
      </c>
      <c r="C2552" s="69" t="s">
        <v>6787</v>
      </c>
      <c r="D2552" s="68" t="s">
        <v>16</v>
      </c>
      <c r="E2552" s="69" t="s">
        <v>16</v>
      </c>
      <c r="F2552" s="68" t="s">
        <v>34</v>
      </c>
      <c r="G2552" s="69" t="s">
        <v>16</v>
      </c>
      <c r="H2552" s="425">
        <v>10</v>
      </c>
      <c r="I2552" s="425">
        <v>10</v>
      </c>
      <c r="J2552" s="425">
        <v>8</v>
      </c>
      <c r="K2552" s="424" t="s">
        <v>77</v>
      </c>
      <c r="L2552" s="85"/>
    </row>
    <row r="2553" s="341" customFormat="1" ht="31.2" spans="1:12">
      <c r="A2553" s="43" t="s">
        <v>6788</v>
      </c>
      <c r="B2553" s="43" t="s">
        <v>6789</v>
      </c>
      <c r="C2553" s="69" t="s">
        <v>6790</v>
      </c>
      <c r="D2553" s="68" t="s">
        <v>6791</v>
      </c>
      <c r="E2553" s="69" t="s">
        <v>16</v>
      </c>
      <c r="F2553" s="68" t="s">
        <v>6733</v>
      </c>
      <c r="G2553" s="69" t="s">
        <v>16</v>
      </c>
      <c r="H2553" s="425">
        <v>60</v>
      </c>
      <c r="I2553" s="425">
        <v>48</v>
      </c>
      <c r="J2553" s="425">
        <v>42</v>
      </c>
      <c r="K2553" s="424" t="s">
        <v>88</v>
      </c>
      <c r="L2553" s="85"/>
    </row>
    <row r="2554" s="341" customFormat="1" ht="31.2" spans="1:12">
      <c r="A2554" s="43" t="s">
        <v>6792</v>
      </c>
      <c r="B2554" s="43" t="s">
        <v>6793</v>
      </c>
      <c r="C2554" s="69" t="s">
        <v>6794</v>
      </c>
      <c r="D2554" s="68" t="s">
        <v>16</v>
      </c>
      <c r="E2554" s="69" t="s">
        <v>16</v>
      </c>
      <c r="F2554" s="68" t="s">
        <v>34</v>
      </c>
      <c r="G2554" s="69" t="s">
        <v>16</v>
      </c>
      <c r="H2554" s="425">
        <v>200</v>
      </c>
      <c r="I2554" s="425">
        <v>160</v>
      </c>
      <c r="J2554" s="425">
        <v>140</v>
      </c>
      <c r="K2554" s="424" t="s">
        <v>88</v>
      </c>
      <c r="L2554" s="85"/>
    </row>
    <row r="2555" s="341" customFormat="1" ht="31.2" spans="1:12">
      <c r="A2555" s="43" t="s">
        <v>6795</v>
      </c>
      <c r="B2555" s="43" t="s">
        <v>6796</v>
      </c>
      <c r="C2555" s="69" t="s">
        <v>6797</v>
      </c>
      <c r="D2555" s="68" t="s">
        <v>16</v>
      </c>
      <c r="E2555" s="69" t="s">
        <v>16</v>
      </c>
      <c r="F2555" s="68" t="s">
        <v>34</v>
      </c>
      <c r="G2555" s="69" t="s">
        <v>16</v>
      </c>
      <c r="H2555" s="425">
        <v>60</v>
      </c>
      <c r="I2555" s="425">
        <v>48</v>
      </c>
      <c r="J2555" s="425">
        <v>42</v>
      </c>
      <c r="K2555" s="424" t="s">
        <v>88</v>
      </c>
      <c r="L2555" s="85"/>
    </row>
    <row r="2556" s="341" customFormat="1" ht="31.2" spans="1:12">
      <c r="A2556" s="43" t="s">
        <v>6798</v>
      </c>
      <c r="B2556" s="43" t="s">
        <v>6799</v>
      </c>
      <c r="C2556" s="69" t="s">
        <v>6800</v>
      </c>
      <c r="D2556" s="68" t="s">
        <v>16</v>
      </c>
      <c r="E2556" s="69" t="s">
        <v>16</v>
      </c>
      <c r="F2556" s="68" t="s">
        <v>34</v>
      </c>
      <c r="G2556" s="69" t="s">
        <v>16</v>
      </c>
      <c r="H2556" s="425">
        <v>100</v>
      </c>
      <c r="I2556" s="425">
        <v>80</v>
      </c>
      <c r="J2556" s="425">
        <v>70</v>
      </c>
      <c r="K2556" s="424" t="s">
        <v>77</v>
      </c>
      <c r="L2556" s="85"/>
    </row>
    <row r="2557" s="341" customFormat="1" ht="31.2" spans="1:12">
      <c r="A2557" s="43" t="s">
        <v>6801</v>
      </c>
      <c r="B2557" s="43" t="s">
        <v>6802</v>
      </c>
      <c r="C2557" s="69" t="s">
        <v>6803</v>
      </c>
      <c r="D2557" s="68" t="s">
        <v>16</v>
      </c>
      <c r="E2557" s="69" t="s">
        <v>16</v>
      </c>
      <c r="F2557" s="68" t="s">
        <v>34</v>
      </c>
      <c r="G2557" s="69" t="s">
        <v>16</v>
      </c>
      <c r="H2557" s="425">
        <v>80</v>
      </c>
      <c r="I2557" s="425">
        <v>65</v>
      </c>
      <c r="J2557" s="425">
        <v>55</v>
      </c>
      <c r="K2557" s="424" t="s">
        <v>88</v>
      </c>
      <c r="L2557" s="85"/>
    </row>
    <row r="2558" s="341" customFormat="1" ht="31.2" spans="1:12">
      <c r="A2558" s="43" t="s">
        <v>6804</v>
      </c>
      <c r="B2558" s="43" t="s">
        <v>6805</v>
      </c>
      <c r="C2558" s="69" t="s">
        <v>6806</v>
      </c>
      <c r="D2558" s="68" t="s">
        <v>16</v>
      </c>
      <c r="E2558" s="69" t="s">
        <v>16</v>
      </c>
      <c r="F2558" s="68" t="s">
        <v>34</v>
      </c>
      <c r="G2558" s="69" t="s">
        <v>16</v>
      </c>
      <c r="H2558" s="425">
        <v>50</v>
      </c>
      <c r="I2558" s="425">
        <v>40</v>
      </c>
      <c r="J2558" s="425">
        <v>35</v>
      </c>
      <c r="K2558" s="424" t="s">
        <v>88</v>
      </c>
      <c r="L2558" s="85"/>
    </row>
    <row r="2559" s="341" customFormat="1" ht="48" spans="1:12">
      <c r="A2559" s="43" t="s">
        <v>6807</v>
      </c>
      <c r="B2559" s="43" t="s">
        <v>6808</v>
      </c>
      <c r="C2559" s="69" t="s">
        <v>6809</v>
      </c>
      <c r="D2559" s="68" t="s">
        <v>6810</v>
      </c>
      <c r="E2559" s="69" t="s">
        <v>16</v>
      </c>
      <c r="F2559" s="68" t="s">
        <v>34</v>
      </c>
      <c r="G2559" s="69" t="s">
        <v>6811</v>
      </c>
      <c r="H2559" s="425">
        <v>30</v>
      </c>
      <c r="I2559" s="425">
        <v>25</v>
      </c>
      <c r="J2559" s="425">
        <v>20</v>
      </c>
      <c r="K2559" s="424" t="s">
        <v>88</v>
      </c>
      <c r="L2559" s="85"/>
    </row>
    <row r="2560" s="341" customFormat="1" ht="31.2" spans="1:12">
      <c r="A2560" s="43" t="s">
        <v>6812</v>
      </c>
      <c r="B2560" s="43" t="s">
        <v>6813</v>
      </c>
      <c r="C2560" s="69" t="s">
        <v>6814</v>
      </c>
      <c r="D2560" s="68" t="s">
        <v>6768</v>
      </c>
      <c r="E2560" s="69" t="s">
        <v>16</v>
      </c>
      <c r="F2560" s="68" t="s">
        <v>34</v>
      </c>
      <c r="G2560" s="69" t="s">
        <v>6811</v>
      </c>
      <c r="H2560" s="425">
        <v>30</v>
      </c>
      <c r="I2560" s="425">
        <v>25</v>
      </c>
      <c r="J2560" s="425">
        <v>20</v>
      </c>
      <c r="K2560" s="424" t="s">
        <v>44</v>
      </c>
      <c r="L2560" s="85"/>
    </row>
    <row r="2561" s="341" customFormat="1" ht="62.4" spans="1:12">
      <c r="A2561" s="43" t="s">
        <v>6815</v>
      </c>
      <c r="B2561" s="43" t="s">
        <v>6816</v>
      </c>
      <c r="C2561" s="69" t="s">
        <v>6817</v>
      </c>
      <c r="D2561" s="68" t="s">
        <v>6818</v>
      </c>
      <c r="E2561" s="69" t="s">
        <v>16</v>
      </c>
      <c r="F2561" s="68" t="s">
        <v>34</v>
      </c>
      <c r="G2561" s="69" t="s">
        <v>16</v>
      </c>
      <c r="H2561" s="425">
        <v>80</v>
      </c>
      <c r="I2561" s="425">
        <v>65</v>
      </c>
      <c r="J2561" s="425">
        <v>55</v>
      </c>
      <c r="K2561" s="424" t="s">
        <v>88</v>
      </c>
      <c r="L2561" s="85"/>
    </row>
    <row r="2562" s="341" customFormat="1" ht="31.2" spans="1:12">
      <c r="A2562" s="43" t="s">
        <v>6819</v>
      </c>
      <c r="B2562" s="43" t="s">
        <v>6820</v>
      </c>
      <c r="C2562" s="69" t="s">
        <v>6821</v>
      </c>
      <c r="D2562" s="68" t="s">
        <v>16</v>
      </c>
      <c r="E2562" s="69" t="s">
        <v>16</v>
      </c>
      <c r="F2562" s="68" t="s">
        <v>34</v>
      </c>
      <c r="G2562" s="69" t="s">
        <v>6811</v>
      </c>
      <c r="H2562" s="425">
        <v>30</v>
      </c>
      <c r="I2562" s="425">
        <v>25</v>
      </c>
      <c r="J2562" s="425">
        <v>20</v>
      </c>
      <c r="K2562" s="424" t="s">
        <v>88</v>
      </c>
      <c r="L2562" s="85"/>
    </row>
    <row r="2563" s="341" customFormat="1" ht="48" spans="1:12">
      <c r="A2563" s="43" t="s">
        <v>6822</v>
      </c>
      <c r="B2563" s="43" t="s">
        <v>6823</v>
      </c>
      <c r="C2563" s="69" t="s">
        <v>6824</v>
      </c>
      <c r="D2563" s="68" t="s">
        <v>6825</v>
      </c>
      <c r="E2563" s="69" t="s">
        <v>16</v>
      </c>
      <c r="F2563" s="68" t="s">
        <v>34</v>
      </c>
      <c r="G2563" s="69" t="s">
        <v>16</v>
      </c>
      <c r="H2563" s="425">
        <v>50</v>
      </c>
      <c r="I2563" s="425">
        <v>40</v>
      </c>
      <c r="J2563" s="425">
        <v>35</v>
      </c>
      <c r="K2563" s="424" t="s">
        <v>88</v>
      </c>
      <c r="L2563" s="85"/>
    </row>
    <row r="2564" s="341" customFormat="1" ht="78" spans="1:12">
      <c r="A2564" s="43" t="s">
        <v>6826</v>
      </c>
      <c r="B2564" s="43" t="s">
        <v>6827</v>
      </c>
      <c r="C2564" s="69" t="s">
        <v>6828</v>
      </c>
      <c r="D2564" s="68" t="s">
        <v>6829</v>
      </c>
      <c r="E2564" s="69" t="s">
        <v>6830</v>
      </c>
      <c r="F2564" s="68" t="s">
        <v>34</v>
      </c>
      <c r="G2564" s="69" t="s">
        <v>16</v>
      </c>
      <c r="H2564" s="425">
        <v>120</v>
      </c>
      <c r="I2564" s="425">
        <v>95</v>
      </c>
      <c r="J2564" s="425">
        <v>85</v>
      </c>
      <c r="K2564" s="424" t="s">
        <v>88</v>
      </c>
      <c r="L2564" s="85"/>
    </row>
    <row r="2565" s="341" customFormat="1" ht="46.8" spans="1:12">
      <c r="A2565" s="43" t="s">
        <v>6831</v>
      </c>
      <c r="B2565" s="43" t="s">
        <v>6832</v>
      </c>
      <c r="C2565" s="69" t="s">
        <v>6833</v>
      </c>
      <c r="D2565" s="68" t="s">
        <v>6834</v>
      </c>
      <c r="E2565" s="69" t="s">
        <v>6830</v>
      </c>
      <c r="F2565" s="68" t="s">
        <v>34</v>
      </c>
      <c r="G2565" s="69" t="s">
        <v>16</v>
      </c>
      <c r="H2565" s="425">
        <v>160</v>
      </c>
      <c r="I2565" s="425">
        <v>130</v>
      </c>
      <c r="J2565" s="425">
        <v>110</v>
      </c>
      <c r="K2565" s="424" t="s">
        <v>88</v>
      </c>
      <c r="L2565" s="85"/>
    </row>
    <row r="2566" s="341" customFormat="1" ht="31.2" spans="1:12">
      <c r="A2566" s="43" t="s">
        <v>6835</v>
      </c>
      <c r="B2566" s="43" t="s">
        <v>6836</v>
      </c>
      <c r="C2566" s="69" t="s">
        <v>6837</v>
      </c>
      <c r="D2566" s="68" t="s">
        <v>16</v>
      </c>
      <c r="E2566" s="69" t="s">
        <v>16</v>
      </c>
      <c r="F2566" s="68" t="s">
        <v>34</v>
      </c>
      <c r="G2566" s="69" t="s">
        <v>16</v>
      </c>
      <c r="H2566" s="425">
        <v>50</v>
      </c>
      <c r="I2566" s="425">
        <v>40</v>
      </c>
      <c r="J2566" s="425">
        <v>35</v>
      </c>
      <c r="K2566" s="424" t="s">
        <v>88</v>
      </c>
      <c r="L2566" s="85"/>
    </row>
    <row r="2567" s="341" customFormat="1" ht="31.2" spans="1:12">
      <c r="A2567" s="43" t="s">
        <v>6838</v>
      </c>
      <c r="B2567" s="43" t="s">
        <v>6839</v>
      </c>
      <c r="C2567" s="69" t="s">
        <v>6840</v>
      </c>
      <c r="D2567" s="68" t="s">
        <v>16</v>
      </c>
      <c r="E2567" s="69" t="s">
        <v>16</v>
      </c>
      <c r="F2567" s="68" t="s">
        <v>34</v>
      </c>
      <c r="G2567" s="69" t="s">
        <v>16</v>
      </c>
      <c r="H2567" s="425">
        <v>60</v>
      </c>
      <c r="I2567" s="425">
        <v>48</v>
      </c>
      <c r="J2567" s="425">
        <v>42</v>
      </c>
      <c r="K2567" s="424" t="s">
        <v>88</v>
      </c>
      <c r="L2567" s="85"/>
    </row>
    <row r="2568" s="341" customFormat="1" ht="48" spans="1:12">
      <c r="A2568" s="43" t="s">
        <v>6841</v>
      </c>
      <c r="B2568" s="43" t="s">
        <v>6842</v>
      </c>
      <c r="C2568" s="69" t="s">
        <v>6843</v>
      </c>
      <c r="D2568" s="68" t="s">
        <v>6844</v>
      </c>
      <c r="E2568" s="69" t="s">
        <v>16</v>
      </c>
      <c r="F2568" s="68" t="s">
        <v>34</v>
      </c>
      <c r="G2568" s="69" t="s">
        <v>16</v>
      </c>
      <c r="H2568" s="425">
        <v>160</v>
      </c>
      <c r="I2568" s="425">
        <v>130</v>
      </c>
      <c r="J2568" s="425">
        <v>110</v>
      </c>
      <c r="K2568" s="424" t="s">
        <v>88</v>
      </c>
      <c r="L2568" s="85"/>
    </row>
    <row r="2569" s="341" customFormat="1" ht="112.8" spans="1:12">
      <c r="A2569" s="43" t="s">
        <v>6845</v>
      </c>
      <c r="B2569" s="43" t="s">
        <v>6846</v>
      </c>
      <c r="C2569" s="69" t="s">
        <v>6847</v>
      </c>
      <c r="D2569" s="68" t="s">
        <v>16</v>
      </c>
      <c r="E2569" s="69" t="s">
        <v>16</v>
      </c>
      <c r="F2569" s="68" t="s">
        <v>34</v>
      </c>
      <c r="G2569" s="69" t="s">
        <v>16</v>
      </c>
      <c r="H2569" s="425">
        <v>180</v>
      </c>
      <c r="I2569" s="425">
        <v>140</v>
      </c>
      <c r="J2569" s="425">
        <v>120</v>
      </c>
      <c r="K2569" s="424" t="s">
        <v>88</v>
      </c>
      <c r="L2569" s="85"/>
    </row>
    <row r="2570" s="341" customFormat="1" ht="112.8" spans="1:12">
      <c r="A2570" s="43" t="s">
        <v>6848</v>
      </c>
      <c r="B2570" s="43" t="s">
        <v>6849</v>
      </c>
      <c r="C2570" s="69" t="s">
        <v>6850</v>
      </c>
      <c r="D2570" s="68" t="s">
        <v>6851</v>
      </c>
      <c r="E2570" s="69" t="s">
        <v>6852</v>
      </c>
      <c r="F2570" s="68" t="s">
        <v>34</v>
      </c>
      <c r="G2570" s="69" t="s">
        <v>16</v>
      </c>
      <c r="H2570" s="425">
        <v>440</v>
      </c>
      <c r="I2570" s="425">
        <v>350</v>
      </c>
      <c r="J2570" s="425">
        <v>305</v>
      </c>
      <c r="K2570" s="424" t="s">
        <v>88</v>
      </c>
      <c r="L2570" s="85"/>
    </row>
    <row r="2571" s="341" customFormat="1" ht="31.2" spans="1:12">
      <c r="A2571" s="43" t="s">
        <v>6853</v>
      </c>
      <c r="B2571" s="43" t="s">
        <v>6854</v>
      </c>
      <c r="C2571" s="69" t="s">
        <v>6855</v>
      </c>
      <c r="D2571" s="68" t="s">
        <v>16</v>
      </c>
      <c r="E2571" s="69" t="s">
        <v>6856</v>
      </c>
      <c r="F2571" s="68" t="s">
        <v>6036</v>
      </c>
      <c r="G2571" s="69" t="s">
        <v>16</v>
      </c>
      <c r="H2571" s="425">
        <v>10</v>
      </c>
      <c r="I2571" s="425">
        <v>10</v>
      </c>
      <c r="J2571" s="425">
        <v>8</v>
      </c>
      <c r="K2571" s="424" t="s">
        <v>88</v>
      </c>
      <c r="L2571" s="85"/>
    </row>
    <row r="2572" s="341" customFormat="1" ht="31.2" spans="1:12">
      <c r="A2572" s="43" t="s">
        <v>6857</v>
      </c>
      <c r="B2572" s="43" t="s">
        <v>6858</v>
      </c>
      <c r="C2572" s="69" t="s">
        <v>6859</v>
      </c>
      <c r="D2572" s="68" t="s">
        <v>16</v>
      </c>
      <c r="E2572" s="69" t="s">
        <v>6860</v>
      </c>
      <c r="F2572" s="68" t="s">
        <v>6036</v>
      </c>
      <c r="G2572" s="69" t="s">
        <v>16</v>
      </c>
      <c r="H2572" s="425">
        <v>10</v>
      </c>
      <c r="I2572" s="425">
        <v>10</v>
      </c>
      <c r="J2572" s="425">
        <v>8</v>
      </c>
      <c r="K2572" s="424" t="s">
        <v>88</v>
      </c>
      <c r="L2572" s="85"/>
    </row>
    <row r="2573" s="341" customFormat="1" ht="31.2" spans="1:12">
      <c r="A2573" s="43" t="s">
        <v>6861</v>
      </c>
      <c r="B2573" s="43" t="s">
        <v>6862</v>
      </c>
      <c r="C2573" s="69" t="s">
        <v>6863</v>
      </c>
      <c r="D2573" s="68" t="s">
        <v>16</v>
      </c>
      <c r="E2573" s="69" t="s">
        <v>16</v>
      </c>
      <c r="F2573" s="68" t="s">
        <v>34</v>
      </c>
      <c r="G2573" s="69" t="s">
        <v>16</v>
      </c>
      <c r="H2573" s="425">
        <v>15</v>
      </c>
      <c r="I2573" s="425">
        <v>12</v>
      </c>
      <c r="J2573" s="425">
        <v>10</v>
      </c>
      <c r="K2573" s="424" t="s">
        <v>77</v>
      </c>
      <c r="L2573" s="85"/>
    </row>
    <row r="2574" s="341" customFormat="1" ht="31.2" spans="1:12">
      <c r="A2574" s="43" t="s">
        <v>6864</v>
      </c>
      <c r="B2574" s="43" t="s">
        <v>6865</v>
      </c>
      <c r="C2574" s="69" t="s">
        <v>6866</v>
      </c>
      <c r="D2574" s="68" t="s">
        <v>16</v>
      </c>
      <c r="E2574" s="69" t="s">
        <v>16</v>
      </c>
      <c r="F2574" s="68" t="s">
        <v>34</v>
      </c>
      <c r="G2574" s="69" t="s">
        <v>16</v>
      </c>
      <c r="H2574" s="425">
        <v>20</v>
      </c>
      <c r="I2574" s="425">
        <v>16</v>
      </c>
      <c r="J2574" s="425">
        <v>14</v>
      </c>
      <c r="K2574" s="424" t="s">
        <v>77</v>
      </c>
      <c r="L2574" s="85"/>
    </row>
    <row r="2575" s="341" customFormat="1" ht="46.8" spans="1:12">
      <c r="A2575" s="43" t="s">
        <v>6867</v>
      </c>
      <c r="B2575" s="43" t="s">
        <v>6868</v>
      </c>
      <c r="C2575" s="69" t="s">
        <v>6869</v>
      </c>
      <c r="D2575" s="68" t="s">
        <v>5875</v>
      </c>
      <c r="E2575" s="69" t="s">
        <v>16</v>
      </c>
      <c r="F2575" s="68" t="s">
        <v>34</v>
      </c>
      <c r="G2575" s="69" t="s">
        <v>16</v>
      </c>
      <c r="H2575" s="425">
        <v>100</v>
      </c>
      <c r="I2575" s="425">
        <v>80</v>
      </c>
      <c r="J2575" s="425">
        <v>70</v>
      </c>
      <c r="K2575" s="424" t="s">
        <v>88</v>
      </c>
      <c r="L2575" s="85"/>
    </row>
    <row r="2576" s="341" customFormat="1" ht="62.4" spans="1:12">
      <c r="A2576" s="43" t="s">
        <v>6870</v>
      </c>
      <c r="B2576" s="43" t="s">
        <v>6871</v>
      </c>
      <c r="C2576" s="69" t="s">
        <v>6872</v>
      </c>
      <c r="D2576" s="68" t="s">
        <v>16</v>
      </c>
      <c r="E2576" s="69" t="s">
        <v>16</v>
      </c>
      <c r="F2576" s="68" t="s">
        <v>34</v>
      </c>
      <c r="G2576" s="69" t="s">
        <v>16</v>
      </c>
      <c r="H2576" s="425">
        <v>180</v>
      </c>
      <c r="I2576" s="425">
        <v>140</v>
      </c>
      <c r="J2576" s="425">
        <v>120</v>
      </c>
      <c r="K2576" s="424" t="s">
        <v>88</v>
      </c>
      <c r="L2576" s="85"/>
    </row>
    <row r="2577" s="341" customFormat="1" ht="46.8" spans="1:12">
      <c r="A2577" s="43" t="s">
        <v>6873</v>
      </c>
      <c r="B2577" s="43" t="s">
        <v>6874</v>
      </c>
      <c r="C2577" s="69" t="s">
        <v>6875</v>
      </c>
      <c r="D2577" s="68" t="s">
        <v>16</v>
      </c>
      <c r="E2577" s="69" t="s">
        <v>16</v>
      </c>
      <c r="F2577" s="68" t="s">
        <v>34</v>
      </c>
      <c r="G2577" s="69" t="s">
        <v>16</v>
      </c>
      <c r="H2577" s="425">
        <v>100</v>
      </c>
      <c r="I2577" s="425">
        <v>80</v>
      </c>
      <c r="J2577" s="425">
        <v>70</v>
      </c>
      <c r="K2577" s="424" t="s">
        <v>88</v>
      </c>
      <c r="L2577" s="85"/>
    </row>
    <row r="2578" s="341" customFormat="1" spans="1:12">
      <c r="A2578" s="43" t="s">
        <v>6876</v>
      </c>
      <c r="B2578" s="43" t="s">
        <v>6877</v>
      </c>
      <c r="C2578" s="69" t="s">
        <v>16</v>
      </c>
      <c r="D2578" s="68" t="s">
        <v>16</v>
      </c>
      <c r="E2578" s="69" t="s">
        <v>16</v>
      </c>
      <c r="F2578" s="68"/>
      <c r="G2578" s="69" t="s">
        <v>16</v>
      </c>
      <c r="H2578" s="425"/>
      <c r="I2578" s="425"/>
      <c r="J2578" s="425"/>
      <c r="K2578" s="424"/>
      <c r="L2578" s="85"/>
    </row>
    <row r="2579" s="341" customFormat="1" ht="62.4" spans="1:12">
      <c r="A2579" s="43" t="s">
        <v>6878</v>
      </c>
      <c r="B2579" s="43" t="s">
        <v>6879</v>
      </c>
      <c r="C2579" s="69" t="s">
        <v>6880</v>
      </c>
      <c r="D2579" s="68" t="s">
        <v>16</v>
      </c>
      <c r="E2579" s="69" t="s">
        <v>6830</v>
      </c>
      <c r="F2579" s="68" t="s">
        <v>34</v>
      </c>
      <c r="G2579" s="69" t="s">
        <v>16</v>
      </c>
      <c r="H2579" s="425">
        <v>400</v>
      </c>
      <c r="I2579" s="425">
        <v>320</v>
      </c>
      <c r="J2579" s="425">
        <v>280</v>
      </c>
      <c r="K2579" s="424" t="s">
        <v>88</v>
      </c>
      <c r="L2579" s="85"/>
    </row>
    <row r="2580" s="341" customFormat="1" ht="31.2" spans="1:12">
      <c r="A2580" s="43" t="s">
        <v>6881</v>
      </c>
      <c r="B2580" s="43" t="s">
        <v>6882</v>
      </c>
      <c r="C2580" s="69" t="s">
        <v>6883</v>
      </c>
      <c r="D2580" s="68" t="s">
        <v>16</v>
      </c>
      <c r="E2580" s="69" t="s">
        <v>6830</v>
      </c>
      <c r="F2580" s="68" t="s">
        <v>34</v>
      </c>
      <c r="G2580" s="69" t="s">
        <v>16</v>
      </c>
      <c r="H2580" s="425">
        <v>150</v>
      </c>
      <c r="I2580" s="425">
        <v>120</v>
      </c>
      <c r="J2580" s="425">
        <v>105</v>
      </c>
      <c r="K2580" s="424" t="s">
        <v>88</v>
      </c>
      <c r="L2580" s="85"/>
    </row>
    <row r="2581" s="341" customFormat="1" ht="31.2" spans="1:12">
      <c r="A2581" s="43" t="s">
        <v>6884</v>
      </c>
      <c r="B2581" s="43" t="s">
        <v>6885</v>
      </c>
      <c r="C2581" s="69" t="s">
        <v>6886</v>
      </c>
      <c r="D2581" s="68" t="s">
        <v>16</v>
      </c>
      <c r="E2581" s="69" t="s">
        <v>6830</v>
      </c>
      <c r="F2581" s="68" t="s">
        <v>34</v>
      </c>
      <c r="G2581" s="69" t="s">
        <v>16</v>
      </c>
      <c r="H2581" s="425">
        <v>200</v>
      </c>
      <c r="I2581" s="425">
        <v>160</v>
      </c>
      <c r="J2581" s="425">
        <v>140</v>
      </c>
      <c r="K2581" s="424" t="s">
        <v>88</v>
      </c>
      <c r="L2581" s="85"/>
    </row>
    <row r="2582" s="341" customFormat="1" ht="31.2" spans="1:12">
      <c r="A2582" s="43" t="s">
        <v>6887</v>
      </c>
      <c r="B2582" s="43" t="s">
        <v>6888</v>
      </c>
      <c r="C2582" s="69" t="s">
        <v>16</v>
      </c>
      <c r="D2582" s="68" t="s">
        <v>16</v>
      </c>
      <c r="E2582" s="69" t="s">
        <v>16</v>
      </c>
      <c r="F2582" s="68"/>
      <c r="G2582" s="69" t="s">
        <v>16</v>
      </c>
      <c r="H2582" s="425"/>
      <c r="I2582" s="425"/>
      <c r="J2582" s="425"/>
      <c r="K2582" s="424"/>
      <c r="L2582" s="85"/>
    </row>
    <row r="2583" s="341" customFormat="1" ht="46.8" spans="1:12">
      <c r="A2583" s="43" t="s">
        <v>6889</v>
      </c>
      <c r="B2583" s="43" t="s">
        <v>6890</v>
      </c>
      <c r="C2583" s="69" t="s">
        <v>6891</v>
      </c>
      <c r="D2583" s="68" t="s">
        <v>16</v>
      </c>
      <c r="E2583" s="69" t="s">
        <v>16</v>
      </c>
      <c r="F2583" s="68" t="s">
        <v>34</v>
      </c>
      <c r="G2583" s="69" t="s">
        <v>16</v>
      </c>
      <c r="H2583" s="425">
        <v>170</v>
      </c>
      <c r="I2583" s="425">
        <v>140</v>
      </c>
      <c r="J2583" s="425">
        <v>120</v>
      </c>
      <c r="K2583" s="424" t="s">
        <v>88</v>
      </c>
      <c r="L2583" s="85"/>
    </row>
    <row r="2584" s="341" customFormat="1" ht="46.8" spans="1:12">
      <c r="A2584" s="43" t="s">
        <v>6892</v>
      </c>
      <c r="B2584" s="43" t="s">
        <v>6893</v>
      </c>
      <c r="C2584" s="69" t="s">
        <v>6894</v>
      </c>
      <c r="D2584" s="68" t="s">
        <v>16</v>
      </c>
      <c r="E2584" s="69" t="s">
        <v>16</v>
      </c>
      <c r="F2584" s="68" t="s">
        <v>34</v>
      </c>
      <c r="G2584" s="69" t="s">
        <v>16</v>
      </c>
      <c r="H2584" s="425">
        <v>170</v>
      </c>
      <c r="I2584" s="425">
        <v>140</v>
      </c>
      <c r="J2584" s="425">
        <v>120</v>
      </c>
      <c r="K2584" s="424" t="s">
        <v>88</v>
      </c>
      <c r="L2584" s="85"/>
    </row>
    <row r="2585" s="341" customFormat="1" ht="46.8" spans="1:12">
      <c r="A2585" s="43" t="s">
        <v>6895</v>
      </c>
      <c r="B2585" s="43" t="s">
        <v>6896</v>
      </c>
      <c r="C2585" s="69" t="s">
        <v>6894</v>
      </c>
      <c r="D2585" s="68" t="s">
        <v>16</v>
      </c>
      <c r="E2585" s="69" t="s">
        <v>16</v>
      </c>
      <c r="F2585" s="68" t="s">
        <v>34</v>
      </c>
      <c r="G2585" s="69" t="s">
        <v>16</v>
      </c>
      <c r="H2585" s="425">
        <v>170</v>
      </c>
      <c r="I2585" s="425">
        <v>140</v>
      </c>
      <c r="J2585" s="425">
        <v>120</v>
      </c>
      <c r="K2585" s="424" t="s">
        <v>88</v>
      </c>
      <c r="L2585" s="85"/>
    </row>
    <row r="2586" s="341" customFormat="1" ht="46.8" spans="1:12">
      <c r="A2586" s="43" t="s">
        <v>6897</v>
      </c>
      <c r="B2586" s="43" t="s">
        <v>6898</v>
      </c>
      <c r="C2586" s="69" t="s">
        <v>6894</v>
      </c>
      <c r="D2586" s="68" t="s">
        <v>16</v>
      </c>
      <c r="E2586" s="69" t="s">
        <v>16</v>
      </c>
      <c r="F2586" s="68" t="s">
        <v>34</v>
      </c>
      <c r="G2586" s="69" t="s">
        <v>16</v>
      </c>
      <c r="H2586" s="425">
        <v>170</v>
      </c>
      <c r="I2586" s="425">
        <v>140</v>
      </c>
      <c r="J2586" s="425">
        <v>120</v>
      </c>
      <c r="K2586" s="424" t="s">
        <v>88</v>
      </c>
      <c r="L2586" s="85"/>
    </row>
    <row r="2587" s="341" customFormat="1" ht="46.8" spans="1:12">
      <c r="A2587" s="43" t="s">
        <v>6899</v>
      </c>
      <c r="B2587" s="43" t="s">
        <v>6900</v>
      </c>
      <c r="C2587" s="69" t="s">
        <v>6901</v>
      </c>
      <c r="D2587" s="68" t="s">
        <v>16</v>
      </c>
      <c r="E2587" s="69" t="s">
        <v>16</v>
      </c>
      <c r="F2587" s="68" t="s">
        <v>34</v>
      </c>
      <c r="G2587" s="69" t="s">
        <v>16</v>
      </c>
      <c r="H2587" s="425">
        <v>170</v>
      </c>
      <c r="I2587" s="425">
        <v>140</v>
      </c>
      <c r="J2587" s="425">
        <v>120</v>
      </c>
      <c r="K2587" s="424" t="s">
        <v>88</v>
      </c>
      <c r="L2587" s="85"/>
    </row>
    <row r="2588" s="341" customFormat="1" ht="46.8" spans="1:12">
      <c r="A2588" s="43" t="s">
        <v>6902</v>
      </c>
      <c r="B2588" s="43" t="s">
        <v>6903</v>
      </c>
      <c r="C2588" s="69" t="s">
        <v>6904</v>
      </c>
      <c r="D2588" s="68" t="s">
        <v>16</v>
      </c>
      <c r="E2588" s="69" t="s">
        <v>16</v>
      </c>
      <c r="F2588" s="68" t="s">
        <v>34</v>
      </c>
      <c r="G2588" s="69" t="s">
        <v>16</v>
      </c>
      <c r="H2588" s="425">
        <v>170</v>
      </c>
      <c r="I2588" s="425">
        <v>140</v>
      </c>
      <c r="J2588" s="425">
        <v>120</v>
      </c>
      <c r="K2588" s="424" t="s">
        <v>88</v>
      </c>
      <c r="L2588" s="85"/>
    </row>
    <row r="2589" s="341" customFormat="1" ht="46.8" spans="1:12">
      <c r="A2589" s="43" t="s">
        <v>6905</v>
      </c>
      <c r="B2589" s="43" t="s">
        <v>6906</v>
      </c>
      <c r="C2589" s="69" t="s">
        <v>6907</v>
      </c>
      <c r="D2589" s="68" t="s">
        <v>16</v>
      </c>
      <c r="E2589" s="69" t="s">
        <v>16</v>
      </c>
      <c r="F2589" s="68" t="s">
        <v>34</v>
      </c>
      <c r="G2589" s="69" t="s">
        <v>16</v>
      </c>
      <c r="H2589" s="425">
        <v>170</v>
      </c>
      <c r="I2589" s="425">
        <v>140</v>
      </c>
      <c r="J2589" s="425">
        <v>120</v>
      </c>
      <c r="K2589" s="424" t="s">
        <v>88</v>
      </c>
      <c r="L2589" s="85"/>
    </row>
    <row r="2590" s="341" customFormat="1" ht="31.2" spans="1:12">
      <c r="A2590" s="43" t="s">
        <v>6908</v>
      </c>
      <c r="B2590" s="43" t="s">
        <v>6909</v>
      </c>
      <c r="C2590" s="69" t="s">
        <v>6910</v>
      </c>
      <c r="D2590" s="68" t="s">
        <v>16</v>
      </c>
      <c r="E2590" s="69" t="s">
        <v>16</v>
      </c>
      <c r="F2590" s="68" t="s">
        <v>34</v>
      </c>
      <c r="G2590" s="69" t="s">
        <v>16</v>
      </c>
      <c r="H2590" s="425">
        <v>170</v>
      </c>
      <c r="I2590" s="425">
        <v>140</v>
      </c>
      <c r="J2590" s="425">
        <v>120</v>
      </c>
      <c r="K2590" s="424" t="s">
        <v>88</v>
      </c>
      <c r="L2590" s="85"/>
    </row>
    <row r="2591" s="341" customFormat="1" ht="94.8" spans="1:12">
      <c r="A2591" s="43" t="s">
        <v>6911</v>
      </c>
      <c r="B2591" s="43" t="s">
        <v>6912</v>
      </c>
      <c r="C2591" s="69" t="s">
        <v>6913</v>
      </c>
      <c r="D2591" s="68" t="s">
        <v>16</v>
      </c>
      <c r="E2591" s="69" t="s">
        <v>16</v>
      </c>
      <c r="F2591" s="68" t="s">
        <v>34</v>
      </c>
      <c r="G2591" s="69" t="s">
        <v>16</v>
      </c>
      <c r="H2591" s="425">
        <v>170</v>
      </c>
      <c r="I2591" s="425">
        <v>140</v>
      </c>
      <c r="J2591" s="425">
        <v>120</v>
      </c>
      <c r="K2591" s="424" t="s">
        <v>88</v>
      </c>
      <c r="L2591" s="85"/>
    </row>
    <row r="2592" s="341" customFormat="1" ht="94.8" spans="1:12">
      <c r="A2592" s="43" t="s">
        <v>6914</v>
      </c>
      <c r="B2592" s="43" t="s">
        <v>6915</v>
      </c>
      <c r="C2592" s="69" t="s">
        <v>6916</v>
      </c>
      <c r="D2592" s="68" t="s">
        <v>16</v>
      </c>
      <c r="E2592" s="69" t="s">
        <v>16</v>
      </c>
      <c r="F2592" s="68" t="s">
        <v>34</v>
      </c>
      <c r="G2592" s="69" t="s">
        <v>16</v>
      </c>
      <c r="H2592" s="425">
        <v>200</v>
      </c>
      <c r="I2592" s="425">
        <v>160</v>
      </c>
      <c r="J2592" s="425">
        <v>140</v>
      </c>
      <c r="K2592" s="424" t="s">
        <v>88</v>
      </c>
      <c r="L2592" s="85"/>
    </row>
    <row r="2593" s="341" customFormat="1" spans="1:12">
      <c r="A2593" s="43" t="s">
        <v>6917</v>
      </c>
      <c r="B2593" s="43" t="s">
        <v>6918</v>
      </c>
      <c r="C2593" s="69" t="s">
        <v>16</v>
      </c>
      <c r="D2593" s="68" t="s">
        <v>16</v>
      </c>
      <c r="E2593" s="69" t="s">
        <v>16</v>
      </c>
      <c r="F2593" s="68"/>
      <c r="G2593" s="69" t="s">
        <v>16</v>
      </c>
      <c r="H2593" s="425"/>
      <c r="I2593" s="425"/>
      <c r="J2593" s="425"/>
      <c r="K2593" s="424"/>
      <c r="L2593" s="85"/>
    </row>
    <row r="2594" s="341" customFormat="1" ht="31.2" spans="1:12">
      <c r="A2594" s="43" t="s">
        <v>6919</v>
      </c>
      <c r="B2594" s="43" t="s">
        <v>6920</v>
      </c>
      <c r="C2594" s="69" t="s">
        <v>5846</v>
      </c>
      <c r="D2594" s="68" t="s">
        <v>16</v>
      </c>
      <c r="E2594" s="69" t="s">
        <v>16</v>
      </c>
      <c r="F2594" s="68" t="s">
        <v>34</v>
      </c>
      <c r="G2594" s="69" t="s">
        <v>16</v>
      </c>
      <c r="H2594" s="425">
        <v>10</v>
      </c>
      <c r="I2594" s="425">
        <v>10</v>
      </c>
      <c r="J2594" s="425">
        <v>8</v>
      </c>
      <c r="K2594" s="424" t="s">
        <v>44</v>
      </c>
      <c r="L2594" s="85"/>
    </row>
    <row r="2595" s="341" customFormat="1" ht="31.2" spans="1:12">
      <c r="A2595" s="43" t="s">
        <v>6921</v>
      </c>
      <c r="B2595" s="43" t="s">
        <v>6922</v>
      </c>
      <c r="C2595" s="69" t="s">
        <v>6923</v>
      </c>
      <c r="D2595" s="68" t="s">
        <v>16</v>
      </c>
      <c r="E2595" s="69" t="s">
        <v>16</v>
      </c>
      <c r="F2595" s="68" t="s">
        <v>34</v>
      </c>
      <c r="G2595" s="69" t="s">
        <v>16</v>
      </c>
      <c r="H2595" s="425">
        <v>10</v>
      </c>
      <c r="I2595" s="425">
        <v>10</v>
      </c>
      <c r="J2595" s="425">
        <v>8</v>
      </c>
      <c r="K2595" s="424" t="s">
        <v>44</v>
      </c>
      <c r="L2595" s="85"/>
    </row>
    <row r="2596" s="341" customFormat="1" ht="46.8" spans="1:12">
      <c r="A2596" s="43" t="s">
        <v>6924</v>
      </c>
      <c r="B2596" s="43" t="s">
        <v>6925</v>
      </c>
      <c r="C2596" s="69" t="s">
        <v>6926</v>
      </c>
      <c r="D2596" s="68" t="s">
        <v>16</v>
      </c>
      <c r="E2596" s="69" t="s">
        <v>16</v>
      </c>
      <c r="F2596" s="68" t="s">
        <v>34</v>
      </c>
      <c r="G2596" s="69" t="s">
        <v>16</v>
      </c>
      <c r="H2596" s="425">
        <v>140</v>
      </c>
      <c r="I2596" s="425">
        <v>110</v>
      </c>
      <c r="J2596" s="425">
        <v>100</v>
      </c>
      <c r="K2596" s="424" t="s">
        <v>88</v>
      </c>
      <c r="L2596" s="85"/>
    </row>
    <row r="2597" s="341" customFormat="1" ht="32.4" spans="1:12">
      <c r="A2597" s="43" t="s">
        <v>6927</v>
      </c>
      <c r="B2597" s="43" t="s">
        <v>6928</v>
      </c>
      <c r="C2597" s="69" t="s">
        <v>6929</v>
      </c>
      <c r="D2597" s="68" t="s">
        <v>5875</v>
      </c>
      <c r="E2597" s="69" t="s">
        <v>16</v>
      </c>
      <c r="F2597" s="68" t="s">
        <v>5781</v>
      </c>
      <c r="G2597" s="69" t="s">
        <v>16</v>
      </c>
      <c r="H2597" s="456">
        <v>9</v>
      </c>
      <c r="I2597" s="456">
        <v>8</v>
      </c>
      <c r="J2597" s="456">
        <v>7</v>
      </c>
      <c r="K2597" s="424" t="s">
        <v>44</v>
      </c>
      <c r="L2597" s="85"/>
    </row>
    <row r="2598" s="341" customFormat="1" ht="62.4" spans="1:12">
      <c r="A2598" s="65" t="s">
        <v>6930</v>
      </c>
      <c r="B2598" s="461" t="s">
        <v>6931</v>
      </c>
      <c r="C2598" s="438" t="s">
        <v>6932</v>
      </c>
      <c r="D2598" s="43"/>
      <c r="E2598" s="43"/>
      <c r="F2598" s="43" t="s">
        <v>34</v>
      </c>
      <c r="G2598" s="56"/>
      <c r="H2598" s="425" t="s">
        <v>36</v>
      </c>
      <c r="I2598" s="425" t="s">
        <v>36</v>
      </c>
      <c r="J2598" s="425" t="s">
        <v>36</v>
      </c>
      <c r="K2598" s="424" t="s">
        <v>44</v>
      </c>
      <c r="L2598" s="85"/>
    </row>
    <row r="2599" s="341" customFormat="1" ht="62.4" spans="1:12">
      <c r="A2599" s="65" t="s">
        <v>6933</v>
      </c>
      <c r="B2599" s="461" t="s">
        <v>6934</v>
      </c>
      <c r="C2599" s="438" t="s">
        <v>6935</v>
      </c>
      <c r="D2599" s="43"/>
      <c r="E2599" s="43"/>
      <c r="F2599" s="43" t="s">
        <v>34</v>
      </c>
      <c r="G2599" s="56"/>
      <c r="H2599" s="425" t="s">
        <v>36</v>
      </c>
      <c r="I2599" s="425" t="s">
        <v>36</v>
      </c>
      <c r="J2599" s="425" t="s">
        <v>36</v>
      </c>
      <c r="K2599" s="424" t="s">
        <v>44</v>
      </c>
      <c r="L2599" s="85"/>
    </row>
    <row r="2600" s="341" customFormat="1" ht="62.4" spans="1:12">
      <c r="A2600" s="65" t="s">
        <v>6936</v>
      </c>
      <c r="B2600" s="461" t="s">
        <v>6937</v>
      </c>
      <c r="C2600" s="438" t="s">
        <v>6938</v>
      </c>
      <c r="D2600" s="43"/>
      <c r="E2600" s="43"/>
      <c r="F2600" s="43" t="s">
        <v>34</v>
      </c>
      <c r="G2600" s="56"/>
      <c r="H2600" s="425" t="s">
        <v>36</v>
      </c>
      <c r="I2600" s="425" t="s">
        <v>36</v>
      </c>
      <c r="J2600" s="425" t="s">
        <v>36</v>
      </c>
      <c r="K2600" s="424" t="s">
        <v>44</v>
      </c>
      <c r="L2600" s="85"/>
    </row>
    <row r="2601" s="341" customFormat="1" ht="62.4" spans="1:12">
      <c r="A2601" s="65" t="s">
        <v>6939</v>
      </c>
      <c r="B2601" s="461" t="s">
        <v>6940</v>
      </c>
      <c r="C2601" s="438" t="s">
        <v>6941</v>
      </c>
      <c r="D2601" s="43"/>
      <c r="E2601" s="43"/>
      <c r="F2601" s="43" t="s">
        <v>34</v>
      </c>
      <c r="G2601" s="56"/>
      <c r="H2601" s="425" t="s">
        <v>36</v>
      </c>
      <c r="I2601" s="425" t="s">
        <v>36</v>
      </c>
      <c r="J2601" s="425" t="s">
        <v>36</v>
      </c>
      <c r="K2601" s="424" t="s">
        <v>44</v>
      </c>
      <c r="L2601" s="85"/>
    </row>
    <row r="2602" s="341" customFormat="1" ht="46.8" spans="1:12">
      <c r="A2602" s="65" t="s">
        <v>6942</v>
      </c>
      <c r="B2602" s="461" t="s">
        <v>6943</v>
      </c>
      <c r="C2602" s="438" t="s">
        <v>2406</v>
      </c>
      <c r="D2602" s="43" t="s">
        <v>6944</v>
      </c>
      <c r="E2602" s="357"/>
      <c r="F2602" s="43" t="s">
        <v>256</v>
      </c>
      <c r="G2602" s="56"/>
      <c r="H2602" s="425">
        <v>30</v>
      </c>
      <c r="I2602" s="425">
        <v>25</v>
      </c>
      <c r="J2602" s="425">
        <v>20</v>
      </c>
      <c r="K2602" s="424" t="s">
        <v>77</v>
      </c>
      <c r="L2602" s="85"/>
    </row>
    <row r="2603" s="341" customFormat="1" ht="46.8" spans="1:12">
      <c r="A2603" s="65" t="s">
        <v>6945</v>
      </c>
      <c r="B2603" s="461" t="s">
        <v>6946</v>
      </c>
      <c r="C2603" s="438" t="s">
        <v>2406</v>
      </c>
      <c r="D2603" s="43" t="s">
        <v>6944</v>
      </c>
      <c r="E2603" s="357"/>
      <c r="F2603" s="43" t="s">
        <v>256</v>
      </c>
      <c r="G2603" s="56"/>
      <c r="H2603" s="425">
        <v>720</v>
      </c>
      <c r="I2603" s="425">
        <v>580</v>
      </c>
      <c r="J2603" s="425">
        <v>500</v>
      </c>
      <c r="K2603" s="424" t="s">
        <v>44</v>
      </c>
      <c r="L2603" s="85"/>
    </row>
    <row r="2604" s="341" customFormat="1" ht="46.8" spans="1:12">
      <c r="A2604" s="65" t="s">
        <v>6947</v>
      </c>
      <c r="B2604" s="461" t="s">
        <v>6948</v>
      </c>
      <c r="C2604" s="438" t="s">
        <v>6949</v>
      </c>
      <c r="D2604" s="43" t="s">
        <v>6950</v>
      </c>
      <c r="E2604" s="357"/>
      <c r="F2604" s="43" t="s">
        <v>34</v>
      </c>
      <c r="G2604" s="438"/>
      <c r="H2604" s="425">
        <v>800</v>
      </c>
      <c r="I2604" s="425">
        <v>640</v>
      </c>
      <c r="J2604" s="425">
        <v>560</v>
      </c>
      <c r="K2604" s="424" t="s">
        <v>44</v>
      </c>
      <c r="L2604" s="85"/>
    </row>
    <row r="2605" s="341" customFormat="1" ht="46.8" spans="1:12">
      <c r="A2605" s="65" t="s">
        <v>6951</v>
      </c>
      <c r="B2605" s="461" t="s">
        <v>6952</v>
      </c>
      <c r="C2605" s="438" t="s">
        <v>6953</v>
      </c>
      <c r="D2605" s="43" t="s">
        <v>6954</v>
      </c>
      <c r="E2605" s="357"/>
      <c r="F2605" s="43" t="s">
        <v>256</v>
      </c>
      <c r="G2605" s="56"/>
      <c r="H2605" s="471">
        <v>100</v>
      </c>
      <c r="I2605" s="425">
        <v>80</v>
      </c>
      <c r="J2605" s="425">
        <v>70</v>
      </c>
      <c r="K2605" s="451" t="s">
        <v>88</v>
      </c>
      <c r="L2605" s="85"/>
    </row>
    <row r="2606" s="341" customFormat="1" ht="46.8" spans="1:12">
      <c r="A2606" s="65" t="s">
        <v>6955</v>
      </c>
      <c r="B2606" s="461" t="s">
        <v>6956</v>
      </c>
      <c r="C2606" s="438" t="s">
        <v>6953</v>
      </c>
      <c r="D2606" s="43" t="s">
        <v>6954</v>
      </c>
      <c r="E2606" s="357"/>
      <c r="F2606" s="43" t="s">
        <v>256</v>
      </c>
      <c r="G2606" s="56"/>
      <c r="H2606" s="471">
        <v>100</v>
      </c>
      <c r="I2606" s="425">
        <v>80</v>
      </c>
      <c r="J2606" s="425">
        <v>70</v>
      </c>
      <c r="K2606" s="451" t="s">
        <v>88</v>
      </c>
      <c r="L2606" s="85"/>
    </row>
    <row r="2607" s="341" customFormat="1" ht="46.8" spans="1:12">
      <c r="A2607" s="65" t="s">
        <v>6957</v>
      </c>
      <c r="B2607" s="461" t="s">
        <v>6958</v>
      </c>
      <c r="C2607" s="438" t="s">
        <v>6953</v>
      </c>
      <c r="D2607" s="43" t="s">
        <v>6954</v>
      </c>
      <c r="E2607" s="357"/>
      <c r="F2607" s="43" t="s">
        <v>256</v>
      </c>
      <c r="G2607" s="56"/>
      <c r="H2607" s="471">
        <v>100</v>
      </c>
      <c r="I2607" s="425">
        <v>80</v>
      </c>
      <c r="J2607" s="425">
        <v>70</v>
      </c>
      <c r="K2607" s="451" t="s">
        <v>88</v>
      </c>
      <c r="L2607" s="85"/>
    </row>
    <row r="2608" s="341" customFormat="1" ht="62.4" spans="1:12">
      <c r="A2608" s="65" t="s">
        <v>6959</v>
      </c>
      <c r="B2608" s="461" t="s">
        <v>6960</v>
      </c>
      <c r="C2608" s="438" t="s">
        <v>6961</v>
      </c>
      <c r="D2608" s="43" t="s">
        <v>6962</v>
      </c>
      <c r="E2608" s="85"/>
      <c r="F2608" s="43" t="s">
        <v>34</v>
      </c>
      <c r="G2608" s="56"/>
      <c r="H2608" s="425">
        <v>120</v>
      </c>
      <c r="I2608" s="425">
        <v>95</v>
      </c>
      <c r="J2608" s="425">
        <v>85</v>
      </c>
      <c r="K2608" s="424" t="s">
        <v>44</v>
      </c>
      <c r="L2608" s="85"/>
    </row>
    <row r="2609" s="341" customFormat="1" ht="46.8" spans="1:12">
      <c r="A2609" s="65" t="s">
        <v>6963</v>
      </c>
      <c r="B2609" s="461" t="s">
        <v>6964</v>
      </c>
      <c r="C2609" s="438" t="s">
        <v>6965</v>
      </c>
      <c r="D2609" s="43" t="s">
        <v>75</v>
      </c>
      <c r="E2609" s="357" t="s">
        <v>6966</v>
      </c>
      <c r="F2609" s="43" t="s">
        <v>34</v>
      </c>
      <c r="G2609" s="56"/>
      <c r="H2609" s="425">
        <v>1600</v>
      </c>
      <c r="I2609" s="425">
        <v>1280</v>
      </c>
      <c r="J2609" s="425">
        <v>1120</v>
      </c>
      <c r="K2609" s="424" t="s">
        <v>88</v>
      </c>
      <c r="L2609" s="85"/>
    </row>
    <row r="2610" s="341" customFormat="1" ht="46.8" spans="1:12">
      <c r="A2610" s="65" t="s">
        <v>6967</v>
      </c>
      <c r="B2610" s="461" t="s">
        <v>6968</v>
      </c>
      <c r="C2610" s="438" t="s">
        <v>6969</v>
      </c>
      <c r="D2610" s="43"/>
      <c r="E2610" s="357"/>
      <c r="F2610" s="43" t="s">
        <v>34</v>
      </c>
      <c r="G2610" s="56"/>
      <c r="H2610" s="425">
        <v>100</v>
      </c>
      <c r="I2610" s="425">
        <v>80</v>
      </c>
      <c r="J2610" s="425">
        <v>70</v>
      </c>
      <c r="K2610" s="451" t="s">
        <v>88</v>
      </c>
      <c r="L2610" s="85"/>
    </row>
    <row r="2611" s="341" customFormat="1" ht="31.2" spans="1:12">
      <c r="A2611" s="43" t="s">
        <v>6970</v>
      </c>
      <c r="B2611" s="43" t="s">
        <v>6971</v>
      </c>
      <c r="C2611" s="56" t="s">
        <v>6972</v>
      </c>
      <c r="D2611" s="43"/>
      <c r="E2611" s="56" t="s">
        <v>6973</v>
      </c>
      <c r="F2611" s="43" t="s">
        <v>34</v>
      </c>
      <c r="G2611" s="56"/>
      <c r="H2611" s="425">
        <v>200</v>
      </c>
      <c r="I2611" s="425">
        <v>160</v>
      </c>
      <c r="J2611" s="425">
        <v>140</v>
      </c>
      <c r="K2611" s="424" t="s">
        <v>44</v>
      </c>
      <c r="L2611" s="85"/>
    </row>
    <row r="2612" s="341" customFormat="1" ht="31.2" spans="1:12">
      <c r="A2612" s="43" t="s">
        <v>6974</v>
      </c>
      <c r="B2612" s="43" t="s">
        <v>6975</v>
      </c>
      <c r="C2612" s="56" t="s">
        <v>6976</v>
      </c>
      <c r="D2612" s="43" t="s">
        <v>6977</v>
      </c>
      <c r="E2612" s="56" t="s">
        <v>6978</v>
      </c>
      <c r="F2612" s="43" t="s">
        <v>34</v>
      </c>
      <c r="G2612" s="56" t="s">
        <v>6979</v>
      </c>
      <c r="H2612" s="425">
        <v>400</v>
      </c>
      <c r="I2612" s="425">
        <v>320</v>
      </c>
      <c r="J2612" s="425">
        <v>280</v>
      </c>
      <c r="K2612" s="424" t="s">
        <v>88</v>
      </c>
      <c r="L2612" s="85"/>
    </row>
    <row r="2613" s="341" customFormat="1" ht="31.2" spans="1:12">
      <c r="A2613" s="43" t="s">
        <v>6980</v>
      </c>
      <c r="B2613" s="43" t="s">
        <v>6981</v>
      </c>
      <c r="C2613" s="56" t="s">
        <v>6982</v>
      </c>
      <c r="D2613" s="43" t="s">
        <v>6977</v>
      </c>
      <c r="E2613" s="56"/>
      <c r="F2613" s="43" t="s">
        <v>34</v>
      </c>
      <c r="G2613" s="56" t="s">
        <v>6979</v>
      </c>
      <c r="H2613" s="425">
        <v>300</v>
      </c>
      <c r="I2613" s="425">
        <v>240</v>
      </c>
      <c r="J2613" s="425">
        <v>210</v>
      </c>
      <c r="K2613" s="424" t="s">
        <v>88</v>
      </c>
      <c r="L2613" s="85"/>
    </row>
    <row r="2614" s="341" customFormat="1" ht="78" spans="1:12">
      <c r="A2614" s="43" t="s">
        <v>6983</v>
      </c>
      <c r="B2614" s="43" t="s">
        <v>6984</v>
      </c>
      <c r="C2614" s="56" t="s">
        <v>6985</v>
      </c>
      <c r="D2614" s="43" t="s">
        <v>75</v>
      </c>
      <c r="E2614" s="56" t="s">
        <v>6986</v>
      </c>
      <c r="F2614" s="43" t="s">
        <v>34</v>
      </c>
      <c r="G2614" s="56" t="s">
        <v>6987</v>
      </c>
      <c r="H2614" s="425">
        <v>2100</v>
      </c>
      <c r="I2614" s="425">
        <v>1680</v>
      </c>
      <c r="J2614" s="425">
        <v>1470</v>
      </c>
      <c r="K2614" s="424" t="s">
        <v>88</v>
      </c>
      <c r="L2614" s="85"/>
    </row>
    <row r="2615" s="341" customFormat="1" ht="62.4" spans="1:12">
      <c r="A2615" s="43" t="s">
        <v>6988</v>
      </c>
      <c r="B2615" s="43" t="s">
        <v>6989</v>
      </c>
      <c r="C2615" s="56" t="s">
        <v>6990</v>
      </c>
      <c r="D2615" s="43" t="s">
        <v>75</v>
      </c>
      <c r="E2615" s="56" t="s">
        <v>6991</v>
      </c>
      <c r="F2615" s="43" t="s">
        <v>34</v>
      </c>
      <c r="G2615" s="56" t="s">
        <v>6992</v>
      </c>
      <c r="H2615" s="425">
        <v>2100</v>
      </c>
      <c r="I2615" s="425">
        <v>1680</v>
      </c>
      <c r="J2615" s="425">
        <v>1470</v>
      </c>
      <c r="K2615" s="424" t="s">
        <v>88</v>
      </c>
      <c r="L2615" s="85"/>
    </row>
    <row r="2616" s="341" customFormat="1" ht="109.2" spans="1:12">
      <c r="A2616" s="43" t="s">
        <v>6993</v>
      </c>
      <c r="B2616" s="43" t="s">
        <v>6994</v>
      </c>
      <c r="C2616" s="56" t="s">
        <v>6995</v>
      </c>
      <c r="D2616" s="43"/>
      <c r="E2616" s="56"/>
      <c r="F2616" s="43" t="s">
        <v>34</v>
      </c>
      <c r="G2616" s="56"/>
      <c r="H2616" s="425">
        <v>1000</v>
      </c>
      <c r="I2616" s="425">
        <v>800</v>
      </c>
      <c r="J2616" s="425">
        <v>700</v>
      </c>
      <c r="K2616" s="424" t="s">
        <v>88</v>
      </c>
      <c r="L2616" s="85"/>
    </row>
    <row r="2617" s="341" customFormat="1" ht="109.2" spans="1:12">
      <c r="A2617" s="43" t="s">
        <v>6996</v>
      </c>
      <c r="B2617" s="43" t="s">
        <v>6997</v>
      </c>
      <c r="C2617" s="56" t="s">
        <v>6998</v>
      </c>
      <c r="D2617" s="43" t="s">
        <v>3350</v>
      </c>
      <c r="E2617" s="56" t="s">
        <v>6999</v>
      </c>
      <c r="F2617" s="43" t="s">
        <v>34</v>
      </c>
      <c r="G2617" s="56"/>
      <c r="H2617" s="425">
        <v>25</v>
      </c>
      <c r="I2617" s="425">
        <v>20</v>
      </c>
      <c r="J2617" s="425">
        <v>18</v>
      </c>
      <c r="K2617" s="451" t="s">
        <v>88</v>
      </c>
      <c r="L2617" s="85"/>
    </row>
    <row r="2618" s="341" customFormat="1" ht="46.8" spans="1:12">
      <c r="A2618" s="461" t="s">
        <v>7000</v>
      </c>
      <c r="B2618" s="472" t="s">
        <v>7001</v>
      </c>
      <c r="C2618" s="473" t="s">
        <v>7002</v>
      </c>
      <c r="D2618" s="472"/>
      <c r="E2618" s="472" t="s">
        <v>3259</v>
      </c>
      <c r="F2618" s="472" t="s">
        <v>34</v>
      </c>
      <c r="G2618" s="473"/>
      <c r="H2618" s="439">
        <v>1000</v>
      </c>
      <c r="I2618" s="439">
        <v>800</v>
      </c>
      <c r="J2618" s="439">
        <v>700</v>
      </c>
      <c r="K2618" s="442" t="s">
        <v>88</v>
      </c>
      <c r="L2618" s="85"/>
    </row>
    <row r="2619" s="341" customFormat="1" ht="46.8" spans="1:12">
      <c r="A2619" s="461" t="s">
        <v>7003</v>
      </c>
      <c r="B2619" s="472" t="s">
        <v>7004</v>
      </c>
      <c r="C2619" s="473" t="s">
        <v>7005</v>
      </c>
      <c r="D2619" s="472" t="s">
        <v>7006</v>
      </c>
      <c r="E2619" s="472"/>
      <c r="F2619" s="472" t="s">
        <v>3108</v>
      </c>
      <c r="G2619" s="473" t="s">
        <v>7007</v>
      </c>
      <c r="H2619" s="439">
        <v>350</v>
      </c>
      <c r="I2619" s="439">
        <v>280</v>
      </c>
      <c r="J2619" s="439">
        <v>245</v>
      </c>
      <c r="K2619" s="442" t="s">
        <v>88</v>
      </c>
      <c r="L2619" s="85"/>
    </row>
    <row r="2620" s="341" customFormat="1" ht="109.2" spans="1:12">
      <c r="A2620" s="461" t="s">
        <v>7008</v>
      </c>
      <c r="B2620" s="472" t="s">
        <v>7009</v>
      </c>
      <c r="C2620" s="473" t="s">
        <v>7010</v>
      </c>
      <c r="D2620" s="472"/>
      <c r="E2620" s="472"/>
      <c r="F2620" s="472" t="s">
        <v>34</v>
      </c>
      <c r="G2620" s="473"/>
      <c r="H2620" s="439">
        <v>120</v>
      </c>
      <c r="I2620" s="439">
        <v>95</v>
      </c>
      <c r="J2620" s="439">
        <v>85</v>
      </c>
      <c r="K2620" s="442" t="s">
        <v>44</v>
      </c>
      <c r="L2620" s="85"/>
    </row>
    <row r="2621" s="341" customFormat="1" ht="78" spans="1:12">
      <c r="A2621" s="461" t="s">
        <v>7011</v>
      </c>
      <c r="B2621" s="472" t="s">
        <v>7012</v>
      </c>
      <c r="C2621" s="473" t="s">
        <v>7013</v>
      </c>
      <c r="D2621" s="472"/>
      <c r="E2621" s="472"/>
      <c r="F2621" s="472" t="s">
        <v>7014</v>
      </c>
      <c r="G2621" s="473"/>
      <c r="H2621" s="439">
        <v>25</v>
      </c>
      <c r="I2621" s="439">
        <v>20</v>
      </c>
      <c r="J2621" s="439">
        <v>18</v>
      </c>
      <c r="K2621" s="442" t="s">
        <v>88</v>
      </c>
      <c r="L2621" s="85"/>
    </row>
    <row r="2622" s="341" customFormat="1" ht="46.8" spans="1:12">
      <c r="A2622" s="461" t="s">
        <v>7015</v>
      </c>
      <c r="B2622" s="472" t="s">
        <v>7016</v>
      </c>
      <c r="C2622" s="473" t="s">
        <v>7017</v>
      </c>
      <c r="D2622" s="472" t="s">
        <v>7018</v>
      </c>
      <c r="E2622" s="472"/>
      <c r="F2622" s="472" t="s">
        <v>34</v>
      </c>
      <c r="G2622" s="473"/>
      <c r="H2622" s="439">
        <v>160</v>
      </c>
      <c r="I2622" s="439">
        <v>130</v>
      </c>
      <c r="J2622" s="439">
        <v>110</v>
      </c>
      <c r="K2622" s="442" t="s">
        <v>88</v>
      </c>
      <c r="L2622" s="85"/>
    </row>
    <row r="2623" s="341" customFormat="1" ht="46.8" spans="1:12">
      <c r="A2623" s="461" t="s">
        <v>7019</v>
      </c>
      <c r="B2623" s="472" t="s">
        <v>7020</v>
      </c>
      <c r="C2623" s="473" t="s">
        <v>7021</v>
      </c>
      <c r="D2623" s="472"/>
      <c r="E2623" s="472" t="s">
        <v>5871</v>
      </c>
      <c r="F2623" s="472" t="s">
        <v>34</v>
      </c>
      <c r="G2623" s="473"/>
      <c r="H2623" s="439">
        <v>200</v>
      </c>
      <c r="I2623" s="439">
        <v>160</v>
      </c>
      <c r="J2623" s="439">
        <v>140</v>
      </c>
      <c r="K2623" s="442" t="s">
        <v>88</v>
      </c>
      <c r="L2623" s="85"/>
    </row>
    <row r="2624" s="341" customFormat="1" ht="46.8" spans="1:12">
      <c r="A2624" s="461" t="s">
        <v>7022</v>
      </c>
      <c r="B2624" s="472" t="s">
        <v>7023</v>
      </c>
      <c r="C2624" s="473" t="s">
        <v>7024</v>
      </c>
      <c r="D2624" s="472"/>
      <c r="E2624" s="472" t="s">
        <v>5871</v>
      </c>
      <c r="F2624" s="472" t="s">
        <v>34</v>
      </c>
      <c r="G2624" s="473"/>
      <c r="H2624" s="439">
        <v>380</v>
      </c>
      <c r="I2624" s="439">
        <v>300</v>
      </c>
      <c r="J2624" s="439">
        <v>260</v>
      </c>
      <c r="K2624" s="442" t="s">
        <v>88</v>
      </c>
      <c r="L2624" s="85"/>
    </row>
    <row r="2625" s="341" customFormat="1" ht="46.8" spans="1:12">
      <c r="A2625" s="461" t="s">
        <v>7025</v>
      </c>
      <c r="B2625" s="472" t="s">
        <v>7026</v>
      </c>
      <c r="C2625" s="473" t="s">
        <v>7027</v>
      </c>
      <c r="D2625" s="472"/>
      <c r="E2625" s="472" t="s">
        <v>5871</v>
      </c>
      <c r="F2625" s="472" t="s">
        <v>34</v>
      </c>
      <c r="G2625" s="473"/>
      <c r="H2625" s="439">
        <v>48</v>
      </c>
      <c r="I2625" s="471">
        <v>33</v>
      </c>
      <c r="J2625" s="439">
        <v>29</v>
      </c>
      <c r="K2625" s="442" t="s">
        <v>44</v>
      </c>
      <c r="L2625" s="85"/>
    </row>
    <row r="2626" s="341" customFormat="1" ht="46.8" spans="1:12">
      <c r="A2626" s="461" t="s">
        <v>7028</v>
      </c>
      <c r="B2626" s="472" t="s">
        <v>7029</v>
      </c>
      <c r="C2626" s="473" t="s">
        <v>7030</v>
      </c>
      <c r="D2626" s="472"/>
      <c r="E2626" s="472" t="s">
        <v>5871</v>
      </c>
      <c r="F2626" s="472" t="s">
        <v>34</v>
      </c>
      <c r="G2626" s="473"/>
      <c r="H2626" s="439">
        <v>48</v>
      </c>
      <c r="I2626" s="471">
        <v>33</v>
      </c>
      <c r="J2626" s="439">
        <v>29</v>
      </c>
      <c r="K2626" s="442" t="s">
        <v>44</v>
      </c>
      <c r="L2626" s="85"/>
    </row>
    <row r="2627" s="341" customFormat="1" ht="46.8" spans="1:12">
      <c r="A2627" s="461" t="s">
        <v>7031</v>
      </c>
      <c r="B2627" s="472" t="s">
        <v>7032</v>
      </c>
      <c r="C2627" s="473" t="s">
        <v>7033</v>
      </c>
      <c r="D2627" s="472" t="s">
        <v>6954</v>
      </c>
      <c r="E2627" s="472"/>
      <c r="F2627" s="472" t="s">
        <v>34</v>
      </c>
      <c r="G2627" s="473"/>
      <c r="H2627" s="439">
        <v>90</v>
      </c>
      <c r="I2627" s="439">
        <v>72</v>
      </c>
      <c r="J2627" s="439">
        <v>63</v>
      </c>
      <c r="K2627" s="442" t="s">
        <v>44</v>
      </c>
      <c r="L2627" s="85"/>
    </row>
    <row r="2628" s="341" customFormat="1" ht="78" spans="1:12">
      <c r="A2628" s="40" t="s">
        <v>7034</v>
      </c>
      <c r="B2628" s="472" t="s">
        <v>7035</v>
      </c>
      <c r="C2628" s="473" t="s">
        <v>7036</v>
      </c>
      <c r="D2628" s="472" t="s">
        <v>7037</v>
      </c>
      <c r="E2628" s="472"/>
      <c r="F2628" s="472" t="s">
        <v>34</v>
      </c>
      <c r="G2628" s="56" t="s">
        <v>7038</v>
      </c>
      <c r="H2628" s="40">
        <v>400</v>
      </c>
      <c r="I2628" s="40">
        <v>320</v>
      </c>
      <c r="J2628" s="40">
        <v>280</v>
      </c>
      <c r="K2628" s="442" t="s">
        <v>88</v>
      </c>
      <c r="L2628" s="85"/>
    </row>
    <row r="2629" s="341" customFormat="1" ht="46.8" spans="1:12">
      <c r="A2629" s="461" t="s">
        <v>7039</v>
      </c>
      <c r="B2629" s="472" t="s">
        <v>7040</v>
      </c>
      <c r="C2629" s="473" t="s">
        <v>7041</v>
      </c>
      <c r="D2629" s="472" t="s">
        <v>6950</v>
      </c>
      <c r="E2629" s="472"/>
      <c r="F2629" s="472" t="s">
        <v>34</v>
      </c>
      <c r="G2629" s="473"/>
      <c r="H2629" s="439">
        <v>360</v>
      </c>
      <c r="I2629" s="439">
        <v>290</v>
      </c>
      <c r="J2629" s="439">
        <v>250</v>
      </c>
      <c r="K2629" s="442" t="s">
        <v>44</v>
      </c>
      <c r="L2629" s="85"/>
    </row>
    <row r="2630" s="341" customFormat="1" ht="46.8" spans="1:12">
      <c r="A2630" s="461" t="s">
        <v>7042</v>
      </c>
      <c r="B2630" s="472" t="s">
        <v>7043</v>
      </c>
      <c r="C2630" s="473" t="s">
        <v>7041</v>
      </c>
      <c r="D2630" s="472" t="s">
        <v>6950</v>
      </c>
      <c r="E2630" s="472"/>
      <c r="F2630" s="472" t="s">
        <v>34</v>
      </c>
      <c r="G2630" s="473"/>
      <c r="H2630" s="439">
        <v>120</v>
      </c>
      <c r="I2630" s="439">
        <v>95</v>
      </c>
      <c r="J2630" s="439">
        <v>85</v>
      </c>
      <c r="K2630" s="442" t="s">
        <v>44</v>
      </c>
      <c r="L2630" s="85"/>
    </row>
    <row r="2631" s="341" customFormat="1" ht="46.8" spans="1:12">
      <c r="A2631" s="461" t="s">
        <v>7044</v>
      </c>
      <c r="B2631" s="472" t="s">
        <v>7045</v>
      </c>
      <c r="C2631" s="473" t="s">
        <v>7041</v>
      </c>
      <c r="D2631" s="472" t="s">
        <v>6950</v>
      </c>
      <c r="E2631" s="472"/>
      <c r="F2631" s="472" t="s">
        <v>34</v>
      </c>
      <c r="G2631" s="473"/>
      <c r="H2631" s="439">
        <v>300</v>
      </c>
      <c r="I2631" s="439">
        <v>240</v>
      </c>
      <c r="J2631" s="439">
        <v>210</v>
      </c>
      <c r="K2631" s="442" t="s">
        <v>44</v>
      </c>
      <c r="L2631" s="85"/>
    </row>
    <row r="2632" s="341" customFormat="1" ht="46.8" spans="1:12">
      <c r="A2632" s="461" t="s">
        <v>7046</v>
      </c>
      <c r="B2632" s="472" t="s">
        <v>7047</v>
      </c>
      <c r="C2632" s="473" t="s">
        <v>7041</v>
      </c>
      <c r="D2632" s="472" t="s">
        <v>6950</v>
      </c>
      <c r="E2632" s="472"/>
      <c r="F2632" s="472" t="s">
        <v>34</v>
      </c>
      <c r="G2632" s="473"/>
      <c r="H2632" s="439">
        <v>160</v>
      </c>
      <c r="I2632" s="439">
        <v>130</v>
      </c>
      <c r="J2632" s="439">
        <v>110</v>
      </c>
      <c r="K2632" s="442" t="s">
        <v>44</v>
      </c>
      <c r="L2632" s="85"/>
    </row>
    <row r="2633" s="341" customFormat="1" ht="46.8" spans="1:12">
      <c r="A2633" s="461" t="s">
        <v>7048</v>
      </c>
      <c r="B2633" s="472" t="s">
        <v>7049</v>
      </c>
      <c r="C2633" s="473" t="s">
        <v>7033</v>
      </c>
      <c r="D2633" s="472" t="s">
        <v>6954</v>
      </c>
      <c r="E2633" s="472"/>
      <c r="F2633" s="472" t="s">
        <v>34</v>
      </c>
      <c r="G2633" s="473"/>
      <c r="H2633" s="439">
        <v>120</v>
      </c>
      <c r="I2633" s="439">
        <v>95</v>
      </c>
      <c r="J2633" s="439">
        <v>85</v>
      </c>
      <c r="K2633" s="442" t="s">
        <v>88</v>
      </c>
      <c r="L2633" s="85"/>
    </row>
    <row r="2634" s="341" customFormat="1" ht="46.8" spans="1:12">
      <c r="A2634" s="461" t="s">
        <v>7050</v>
      </c>
      <c r="B2634" s="472" t="s">
        <v>7051</v>
      </c>
      <c r="C2634" s="473" t="s">
        <v>7033</v>
      </c>
      <c r="D2634" s="472" t="s">
        <v>6954</v>
      </c>
      <c r="E2634" s="472"/>
      <c r="F2634" s="472" t="s">
        <v>34</v>
      </c>
      <c r="G2634" s="473"/>
      <c r="H2634" s="439">
        <v>120</v>
      </c>
      <c r="I2634" s="439">
        <v>95</v>
      </c>
      <c r="J2634" s="439">
        <v>85</v>
      </c>
      <c r="K2634" s="442" t="s">
        <v>88</v>
      </c>
      <c r="L2634" s="85"/>
    </row>
    <row r="2635" s="341" customFormat="1" ht="46.8" spans="1:12">
      <c r="A2635" s="461" t="s">
        <v>7052</v>
      </c>
      <c r="B2635" s="472" t="s">
        <v>7053</v>
      </c>
      <c r="C2635" s="473" t="s">
        <v>7041</v>
      </c>
      <c r="D2635" s="472" t="s">
        <v>6950</v>
      </c>
      <c r="E2635" s="472"/>
      <c r="F2635" s="472" t="s">
        <v>34</v>
      </c>
      <c r="G2635" s="473"/>
      <c r="H2635" s="439">
        <v>180</v>
      </c>
      <c r="I2635" s="439">
        <v>145</v>
      </c>
      <c r="J2635" s="439">
        <v>125</v>
      </c>
      <c r="K2635" s="442" t="s">
        <v>44</v>
      </c>
      <c r="L2635" s="85"/>
    </row>
    <row r="2636" s="341" customFormat="1" ht="46.8" spans="1:12">
      <c r="A2636" s="461" t="s">
        <v>7054</v>
      </c>
      <c r="B2636" s="472" t="s">
        <v>7055</v>
      </c>
      <c r="C2636" s="473" t="s">
        <v>7056</v>
      </c>
      <c r="D2636" s="472" t="s">
        <v>6944</v>
      </c>
      <c r="E2636" s="472"/>
      <c r="F2636" s="472" t="s">
        <v>34</v>
      </c>
      <c r="G2636" s="473"/>
      <c r="H2636" s="439">
        <v>1500</v>
      </c>
      <c r="I2636" s="439">
        <v>1200</v>
      </c>
      <c r="J2636" s="439">
        <v>1050</v>
      </c>
      <c r="K2636" s="442" t="s">
        <v>44</v>
      </c>
      <c r="L2636" s="85"/>
    </row>
    <row r="2637" s="341" customFormat="1" ht="62.4" spans="1:12">
      <c r="A2637" s="461" t="s">
        <v>7057</v>
      </c>
      <c r="B2637" s="472" t="s">
        <v>7058</v>
      </c>
      <c r="C2637" s="473" t="s">
        <v>7059</v>
      </c>
      <c r="D2637" s="472" t="s">
        <v>184</v>
      </c>
      <c r="E2637" s="472"/>
      <c r="F2637" s="472" t="s">
        <v>34</v>
      </c>
      <c r="G2637" s="473"/>
      <c r="H2637" s="439">
        <v>350</v>
      </c>
      <c r="I2637" s="439">
        <v>280</v>
      </c>
      <c r="J2637" s="439">
        <v>245</v>
      </c>
      <c r="K2637" s="442" t="s">
        <v>44</v>
      </c>
      <c r="L2637" s="85"/>
    </row>
    <row r="2638" s="341" customFormat="1" ht="78" spans="1:12">
      <c r="A2638" s="461" t="s">
        <v>7060</v>
      </c>
      <c r="B2638" s="472" t="s">
        <v>7061</v>
      </c>
      <c r="C2638" s="473" t="s">
        <v>7062</v>
      </c>
      <c r="D2638" s="472" t="s">
        <v>7037</v>
      </c>
      <c r="E2638" s="472"/>
      <c r="F2638" s="472" t="s">
        <v>34</v>
      </c>
      <c r="G2638" s="473"/>
      <c r="H2638" s="439">
        <v>400</v>
      </c>
      <c r="I2638" s="439">
        <v>320</v>
      </c>
      <c r="J2638" s="439">
        <v>280</v>
      </c>
      <c r="K2638" s="442" t="s">
        <v>88</v>
      </c>
      <c r="L2638" s="85"/>
    </row>
    <row r="2639" s="341" customFormat="1" ht="46.8" spans="1:12">
      <c r="A2639" s="461" t="s">
        <v>7063</v>
      </c>
      <c r="B2639" s="472" t="s">
        <v>7064</v>
      </c>
      <c r="C2639" s="473" t="s">
        <v>7065</v>
      </c>
      <c r="D2639" s="472" t="s">
        <v>6950</v>
      </c>
      <c r="E2639" s="472"/>
      <c r="F2639" s="472" t="s">
        <v>34</v>
      </c>
      <c r="G2639" s="473"/>
      <c r="H2639" s="439">
        <v>260</v>
      </c>
      <c r="I2639" s="439">
        <v>210</v>
      </c>
      <c r="J2639" s="439">
        <v>180</v>
      </c>
      <c r="K2639" s="442" t="s">
        <v>44</v>
      </c>
      <c r="L2639" s="85"/>
    </row>
    <row r="2640" s="341" customFormat="1" ht="46.8" spans="1:12">
      <c r="A2640" s="461" t="s">
        <v>7066</v>
      </c>
      <c r="B2640" s="472" t="s">
        <v>7067</v>
      </c>
      <c r="C2640" s="473" t="s">
        <v>7068</v>
      </c>
      <c r="D2640" s="472" t="s">
        <v>6950</v>
      </c>
      <c r="E2640" s="472"/>
      <c r="F2640" s="472" t="s">
        <v>34</v>
      </c>
      <c r="G2640" s="473"/>
      <c r="H2640" s="439">
        <v>220</v>
      </c>
      <c r="I2640" s="439">
        <v>180</v>
      </c>
      <c r="J2640" s="439">
        <v>160</v>
      </c>
      <c r="K2640" s="442" t="s">
        <v>44</v>
      </c>
      <c r="L2640" s="85"/>
    </row>
    <row r="2641" s="341" customFormat="1" ht="62.4" spans="1:12">
      <c r="A2641" s="461" t="s">
        <v>7069</v>
      </c>
      <c r="B2641" s="472" t="s">
        <v>7070</v>
      </c>
      <c r="C2641" s="473" t="s">
        <v>7071</v>
      </c>
      <c r="D2641" s="472" t="s">
        <v>7072</v>
      </c>
      <c r="E2641" s="472"/>
      <c r="F2641" s="472" t="s">
        <v>34</v>
      </c>
      <c r="G2641" s="473"/>
      <c r="H2641" s="439">
        <v>50</v>
      </c>
      <c r="I2641" s="439">
        <v>40</v>
      </c>
      <c r="J2641" s="439">
        <v>35</v>
      </c>
      <c r="K2641" s="442" t="s">
        <v>88</v>
      </c>
      <c r="L2641" s="85"/>
    </row>
    <row r="2642" s="341" customFormat="1" ht="109.2" spans="1:12">
      <c r="A2642" s="43" t="s">
        <v>7073</v>
      </c>
      <c r="B2642" s="43" t="s">
        <v>7074</v>
      </c>
      <c r="C2642" s="56" t="s">
        <v>7075</v>
      </c>
      <c r="D2642" s="43"/>
      <c r="E2642" s="43"/>
      <c r="F2642" s="43" t="s">
        <v>34</v>
      </c>
      <c r="G2642" s="56"/>
      <c r="H2642" s="425">
        <v>100</v>
      </c>
      <c r="I2642" s="425">
        <v>80</v>
      </c>
      <c r="J2642" s="425">
        <v>70</v>
      </c>
      <c r="K2642" s="424" t="s">
        <v>88</v>
      </c>
      <c r="L2642" s="85"/>
    </row>
    <row r="2643" s="341" customFormat="1" ht="31.2" spans="1:12">
      <c r="A2643" s="43" t="s">
        <v>7076</v>
      </c>
      <c r="B2643" s="43" t="s">
        <v>7077</v>
      </c>
      <c r="C2643" s="56" t="s">
        <v>7078</v>
      </c>
      <c r="D2643" s="43" t="s">
        <v>7079</v>
      </c>
      <c r="E2643" s="43"/>
      <c r="F2643" s="43" t="s">
        <v>34</v>
      </c>
      <c r="G2643" s="56"/>
      <c r="H2643" s="425">
        <v>200</v>
      </c>
      <c r="I2643" s="425">
        <v>160</v>
      </c>
      <c r="J2643" s="425">
        <v>140</v>
      </c>
      <c r="K2643" s="424" t="s">
        <v>88</v>
      </c>
      <c r="L2643" s="85"/>
    </row>
    <row r="2644" s="341" customFormat="1" ht="124.8" spans="1:12">
      <c r="A2644" s="43" t="s">
        <v>7080</v>
      </c>
      <c r="B2644" s="43" t="s">
        <v>7081</v>
      </c>
      <c r="C2644" s="56" t="s">
        <v>7082</v>
      </c>
      <c r="D2644" s="43" t="s">
        <v>108</v>
      </c>
      <c r="E2644" s="43"/>
      <c r="F2644" s="43" t="s">
        <v>34</v>
      </c>
      <c r="G2644" s="56"/>
      <c r="H2644" s="425">
        <v>380</v>
      </c>
      <c r="I2644" s="425">
        <v>300</v>
      </c>
      <c r="J2644" s="425">
        <v>260</v>
      </c>
      <c r="K2644" s="424" t="s">
        <v>44</v>
      </c>
      <c r="L2644" s="85"/>
    </row>
    <row r="2645" s="341" customFormat="1" ht="62.4" spans="1:12">
      <c r="A2645" s="43" t="s">
        <v>7083</v>
      </c>
      <c r="B2645" s="43" t="s">
        <v>7084</v>
      </c>
      <c r="C2645" s="56" t="s">
        <v>7085</v>
      </c>
      <c r="D2645" s="43"/>
      <c r="E2645" s="43" t="s">
        <v>7086</v>
      </c>
      <c r="F2645" s="43" t="s">
        <v>34</v>
      </c>
      <c r="G2645" s="56"/>
      <c r="H2645" s="425">
        <v>1600</v>
      </c>
      <c r="I2645" s="425">
        <v>1280</v>
      </c>
      <c r="J2645" s="425">
        <v>1120</v>
      </c>
      <c r="K2645" s="424" t="s">
        <v>88</v>
      </c>
      <c r="L2645" s="85"/>
    </row>
    <row r="2646" s="341" customFormat="1" ht="78" spans="1:12">
      <c r="A2646" s="43" t="s">
        <v>7087</v>
      </c>
      <c r="B2646" s="43" t="s">
        <v>7088</v>
      </c>
      <c r="C2646" s="56" t="s">
        <v>7089</v>
      </c>
      <c r="D2646" s="43"/>
      <c r="E2646" s="43" t="s">
        <v>7090</v>
      </c>
      <c r="F2646" s="43" t="s">
        <v>34</v>
      </c>
      <c r="G2646" s="56"/>
      <c r="H2646" s="425">
        <v>2200</v>
      </c>
      <c r="I2646" s="425">
        <v>1760</v>
      </c>
      <c r="J2646" s="425">
        <v>1540</v>
      </c>
      <c r="K2646" s="442" t="s">
        <v>88</v>
      </c>
      <c r="L2646" s="85"/>
    </row>
    <row r="2647" s="341" customFormat="1" ht="78" spans="1:12">
      <c r="A2647" s="40" t="s">
        <v>7091</v>
      </c>
      <c r="B2647" s="43" t="s">
        <v>7092</v>
      </c>
      <c r="C2647" s="56" t="s">
        <v>7093</v>
      </c>
      <c r="D2647" s="43"/>
      <c r="E2647" s="65"/>
      <c r="F2647" s="43" t="s">
        <v>34</v>
      </c>
      <c r="G2647" s="56"/>
      <c r="H2647" s="425" t="s">
        <v>36</v>
      </c>
      <c r="I2647" s="425" t="s">
        <v>36</v>
      </c>
      <c r="J2647" s="425" t="s">
        <v>36</v>
      </c>
      <c r="K2647" s="442" t="s">
        <v>44</v>
      </c>
      <c r="L2647" s="85"/>
    </row>
    <row r="2648" s="341" customFormat="1" ht="78" spans="1:12">
      <c r="A2648" s="43" t="s">
        <v>7094</v>
      </c>
      <c r="B2648" s="43" t="s">
        <v>7095</v>
      </c>
      <c r="C2648" s="56" t="s">
        <v>7096</v>
      </c>
      <c r="D2648" s="43" t="s">
        <v>7097</v>
      </c>
      <c r="E2648" s="43"/>
      <c r="F2648" s="43" t="s">
        <v>2624</v>
      </c>
      <c r="G2648" s="56" t="s">
        <v>7098</v>
      </c>
      <c r="H2648" s="425" t="s">
        <v>36</v>
      </c>
      <c r="I2648" s="425" t="s">
        <v>36</v>
      </c>
      <c r="J2648" s="425" t="s">
        <v>36</v>
      </c>
      <c r="K2648" s="424" t="s">
        <v>44</v>
      </c>
      <c r="L2648" s="85"/>
    </row>
    <row r="2649" s="341" customFormat="1" ht="78" spans="1:12">
      <c r="A2649" s="43" t="s">
        <v>7099</v>
      </c>
      <c r="B2649" s="43" t="s">
        <v>7100</v>
      </c>
      <c r="C2649" s="56" t="s">
        <v>7101</v>
      </c>
      <c r="D2649" s="43" t="s">
        <v>7097</v>
      </c>
      <c r="E2649" s="43"/>
      <c r="F2649" s="43" t="s">
        <v>2624</v>
      </c>
      <c r="G2649" s="56" t="s">
        <v>7098</v>
      </c>
      <c r="H2649" s="425" t="s">
        <v>36</v>
      </c>
      <c r="I2649" s="425" t="s">
        <v>36</v>
      </c>
      <c r="J2649" s="425" t="s">
        <v>36</v>
      </c>
      <c r="K2649" s="424" t="s">
        <v>44</v>
      </c>
      <c r="L2649" s="85"/>
    </row>
    <row r="2650" s="341" customFormat="1" ht="93.6" spans="1:12">
      <c r="A2650" s="43" t="s">
        <v>7102</v>
      </c>
      <c r="B2650" s="43" t="s">
        <v>7103</v>
      </c>
      <c r="C2650" s="56" t="s">
        <v>7104</v>
      </c>
      <c r="D2650" s="43" t="s">
        <v>7097</v>
      </c>
      <c r="E2650" s="43"/>
      <c r="F2650" s="43" t="s">
        <v>2624</v>
      </c>
      <c r="G2650" s="56" t="s">
        <v>7098</v>
      </c>
      <c r="H2650" s="425" t="s">
        <v>36</v>
      </c>
      <c r="I2650" s="425" t="s">
        <v>36</v>
      </c>
      <c r="J2650" s="425" t="s">
        <v>36</v>
      </c>
      <c r="K2650" s="424" t="s">
        <v>44</v>
      </c>
      <c r="L2650" s="85"/>
    </row>
    <row r="2651" s="341" customFormat="1" ht="46.8" spans="1:12">
      <c r="A2651" s="43" t="s">
        <v>7105</v>
      </c>
      <c r="B2651" s="43" t="s">
        <v>7106</v>
      </c>
      <c r="C2651" s="56" t="s">
        <v>7107</v>
      </c>
      <c r="D2651" s="43" t="s">
        <v>7108</v>
      </c>
      <c r="E2651" s="43"/>
      <c r="F2651" s="43" t="s">
        <v>34</v>
      </c>
      <c r="G2651" s="56"/>
      <c r="H2651" s="425" t="s">
        <v>36</v>
      </c>
      <c r="I2651" s="425" t="s">
        <v>36</v>
      </c>
      <c r="J2651" s="425" t="s">
        <v>36</v>
      </c>
      <c r="K2651" s="424" t="s">
        <v>44</v>
      </c>
      <c r="L2651" s="85"/>
    </row>
    <row r="2652" s="341" customFormat="1" ht="62.4" spans="1:12">
      <c r="A2652" s="43" t="s">
        <v>7109</v>
      </c>
      <c r="B2652" s="43" t="s">
        <v>7110</v>
      </c>
      <c r="C2652" s="56" t="s">
        <v>7111</v>
      </c>
      <c r="D2652" s="43"/>
      <c r="E2652" s="43"/>
      <c r="F2652" s="43" t="s">
        <v>34</v>
      </c>
      <c r="G2652" s="56"/>
      <c r="H2652" s="425" t="s">
        <v>36</v>
      </c>
      <c r="I2652" s="425" t="s">
        <v>36</v>
      </c>
      <c r="J2652" s="425" t="s">
        <v>36</v>
      </c>
      <c r="K2652" s="424" t="s">
        <v>44</v>
      </c>
      <c r="L2652" s="85"/>
    </row>
    <row r="2653" s="341" customFormat="1" ht="31.2" spans="1:12">
      <c r="A2653" s="68" t="s">
        <v>7112</v>
      </c>
      <c r="B2653" s="474" t="s">
        <v>7113</v>
      </c>
      <c r="C2653" s="475" t="s">
        <v>7114</v>
      </c>
      <c r="D2653" s="474" t="s">
        <v>7115</v>
      </c>
      <c r="E2653" s="475" t="s">
        <v>7116</v>
      </c>
      <c r="F2653" s="474" t="s">
        <v>34</v>
      </c>
      <c r="G2653" s="56"/>
      <c r="H2653" s="476">
        <v>400</v>
      </c>
      <c r="I2653" s="456">
        <v>320</v>
      </c>
      <c r="J2653" s="456">
        <v>280</v>
      </c>
      <c r="K2653" s="424" t="s">
        <v>88</v>
      </c>
      <c r="L2653" s="85"/>
    </row>
    <row r="2654" s="341" customFormat="1" ht="46.8" spans="1:12">
      <c r="A2654" s="68" t="s">
        <v>7117</v>
      </c>
      <c r="B2654" s="477" t="s">
        <v>7118</v>
      </c>
      <c r="C2654" s="478" t="s">
        <v>7119</v>
      </c>
      <c r="D2654" s="477"/>
      <c r="E2654" s="477"/>
      <c r="F2654" s="477" t="s">
        <v>34</v>
      </c>
      <c r="G2654" s="56"/>
      <c r="H2654" s="479">
        <v>200</v>
      </c>
      <c r="I2654" s="456">
        <v>160</v>
      </c>
      <c r="J2654" s="456">
        <v>140</v>
      </c>
      <c r="K2654" s="424" t="s">
        <v>44</v>
      </c>
      <c r="L2654" s="85"/>
    </row>
    <row r="2655" s="341" customFormat="1" ht="46.8" spans="1:12">
      <c r="A2655" s="68" t="s">
        <v>7120</v>
      </c>
      <c r="B2655" s="480" t="s">
        <v>7121</v>
      </c>
      <c r="C2655" s="481" t="s">
        <v>7033</v>
      </c>
      <c r="D2655" s="436" t="s">
        <v>6954</v>
      </c>
      <c r="E2655" s="480"/>
      <c r="F2655" s="480" t="s">
        <v>256</v>
      </c>
      <c r="G2655" s="56"/>
      <c r="H2655" s="482">
        <v>70</v>
      </c>
      <c r="I2655" s="425">
        <v>55</v>
      </c>
      <c r="J2655" s="425">
        <v>50</v>
      </c>
      <c r="K2655" s="424" t="s">
        <v>88</v>
      </c>
      <c r="L2655" s="85"/>
    </row>
    <row r="2656" s="341" customFormat="1" ht="46.8" spans="1:12">
      <c r="A2656" s="68" t="s">
        <v>7122</v>
      </c>
      <c r="B2656" s="480" t="s">
        <v>7123</v>
      </c>
      <c r="C2656" s="481" t="s">
        <v>7124</v>
      </c>
      <c r="D2656" s="480" t="s">
        <v>7125</v>
      </c>
      <c r="E2656" s="481" t="s">
        <v>5871</v>
      </c>
      <c r="F2656" s="480" t="s">
        <v>34</v>
      </c>
      <c r="G2656" s="56"/>
      <c r="H2656" s="482">
        <v>30</v>
      </c>
      <c r="I2656" s="425">
        <v>25</v>
      </c>
      <c r="J2656" s="425">
        <v>20</v>
      </c>
      <c r="K2656" s="424" t="s">
        <v>88</v>
      </c>
      <c r="L2656" s="85"/>
    </row>
    <row r="2657" s="341" customFormat="1" ht="62.4" spans="1:12">
      <c r="A2657" s="68" t="s">
        <v>7126</v>
      </c>
      <c r="B2657" s="480" t="s">
        <v>7127</v>
      </c>
      <c r="C2657" s="481" t="s">
        <v>7128</v>
      </c>
      <c r="D2657" s="480"/>
      <c r="E2657" s="481" t="s">
        <v>5871</v>
      </c>
      <c r="F2657" s="480" t="s">
        <v>34</v>
      </c>
      <c r="G2657" s="56"/>
      <c r="H2657" s="482">
        <v>40</v>
      </c>
      <c r="I2657" s="425">
        <v>32</v>
      </c>
      <c r="J2657" s="425">
        <v>28</v>
      </c>
      <c r="K2657" s="424" t="s">
        <v>88</v>
      </c>
      <c r="L2657" s="85"/>
    </row>
    <row r="2658" s="341" customFormat="1" ht="78" spans="1:12">
      <c r="A2658" s="43" t="s">
        <v>7129</v>
      </c>
      <c r="B2658" s="43" t="s">
        <v>7130</v>
      </c>
      <c r="C2658" s="56" t="s">
        <v>7131</v>
      </c>
      <c r="D2658" s="43"/>
      <c r="E2658" s="43"/>
      <c r="F2658" s="43" t="s">
        <v>34</v>
      </c>
      <c r="G2658" s="56"/>
      <c r="H2658" s="456">
        <v>50</v>
      </c>
      <c r="I2658" s="456">
        <v>40</v>
      </c>
      <c r="J2658" s="456">
        <v>35</v>
      </c>
      <c r="K2658" s="424" t="s">
        <v>88</v>
      </c>
      <c r="L2658" s="85"/>
    </row>
    <row r="2659" s="341" customFormat="1" ht="31.2" spans="1:12">
      <c r="A2659" s="43" t="s">
        <v>7132</v>
      </c>
      <c r="B2659" s="43" t="s">
        <v>7133</v>
      </c>
      <c r="C2659" s="56" t="s">
        <v>7134</v>
      </c>
      <c r="D2659" s="43"/>
      <c r="E2659" s="43" t="s">
        <v>4145</v>
      </c>
      <c r="F2659" s="43" t="s">
        <v>7135</v>
      </c>
      <c r="G2659" s="56" t="s">
        <v>7136</v>
      </c>
      <c r="H2659" s="425" t="s">
        <v>36</v>
      </c>
      <c r="I2659" s="425" t="s">
        <v>36</v>
      </c>
      <c r="J2659" s="425" t="s">
        <v>36</v>
      </c>
      <c r="K2659" s="424" t="s">
        <v>88</v>
      </c>
      <c r="L2659" s="85"/>
    </row>
    <row r="2660" s="341" customFormat="1" ht="46.8" spans="1:12">
      <c r="A2660" s="43" t="s">
        <v>7137</v>
      </c>
      <c r="B2660" s="43" t="s">
        <v>7138</v>
      </c>
      <c r="C2660" s="56" t="s">
        <v>7139</v>
      </c>
      <c r="D2660" s="43" t="s">
        <v>7140</v>
      </c>
      <c r="E2660" s="43"/>
      <c r="F2660" s="43" t="s">
        <v>256</v>
      </c>
      <c r="G2660" s="56"/>
      <c r="H2660" s="456">
        <v>320</v>
      </c>
      <c r="I2660" s="456">
        <v>260</v>
      </c>
      <c r="J2660" s="456">
        <v>220</v>
      </c>
      <c r="K2660" s="424" t="s">
        <v>88</v>
      </c>
      <c r="L2660" s="85"/>
    </row>
    <row r="2661" s="341" customFormat="1" ht="62.4" spans="1:12">
      <c r="A2661" s="43" t="s">
        <v>7141</v>
      </c>
      <c r="B2661" s="43" t="s">
        <v>7142</v>
      </c>
      <c r="C2661" s="56" t="s">
        <v>7143</v>
      </c>
      <c r="D2661" s="43" t="s">
        <v>7140</v>
      </c>
      <c r="E2661" s="43"/>
      <c r="F2661" s="43" t="s">
        <v>34</v>
      </c>
      <c r="G2661" s="56"/>
      <c r="H2661" s="456">
        <v>140</v>
      </c>
      <c r="I2661" s="456">
        <v>110</v>
      </c>
      <c r="J2661" s="456">
        <v>100</v>
      </c>
      <c r="K2661" s="424" t="s">
        <v>44</v>
      </c>
      <c r="L2661" s="85"/>
    </row>
    <row r="2662" s="341" customFormat="1" ht="62.4" spans="1:12">
      <c r="A2662" s="43" t="s">
        <v>7144</v>
      </c>
      <c r="B2662" s="43" t="s">
        <v>7145</v>
      </c>
      <c r="C2662" s="56" t="s">
        <v>7146</v>
      </c>
      <c r="D2662" s="43" t="s">
        <v>7147</v>
      </c>
      <c r="E2662" s="43" t="s">
        <v>7148</v>
      </c>
      <c r="F2662" s="43" t="s">
        <v>34</v>
      </c>
      <c r="G2662" s="56"/>
      <c r="H2662" s="456">
        <v>3600</v>
      </c>
      <c r="I2662" s="456">
        <v>2880</v>
      </c>
      <c r="J2662" s="456">
        <v>2520</v>
      </c>
      <c r="K2662" s="424" t="s">
        <v>88</v>
      </c>
      <c r="L2662" s="85"/>
    </row>
    <row r="2663" s="341" customFormat="1" ht="46.8" spans="1:12">
      <c r="A2663" s="43" t="s">
        <v>7149</v>
      </c>
      <c r="B2663" s="43" t="s">
        <v>7150</v>
      </c>
      <c r="C2663" s="56" t="s">
        <v>7151</v>
      </c>
      <c r="D2663" s="43" t="s">
        <v>7152</v>
      </c>
      <c r="E2663" s="43" t="s">
        <v>7153</v>
      </c>
      <c r="F2663" s="43" t="s">
        <v>34</v>
      </c>
      <c r="G2663" s="56"/>
      <c r="H2663" s="456">
        <v>1800</v>
      </c>
      <c r="I2663" s="456">
        <v>1440</v>
      </c>
      <c r="J2663" s="456">
        <v>1260</v>
      </c>
      <c r="K2663" s="424" t="s">
        <v>88</v>
      </c>
      <c r="L2663" s="85"/>
    </row>
    <row r="2664" s="341" customFormat="1" ht="46.8" spans="1:12">
      <c r="A2664" s="43" t="s">
        <v>7154</v>
      </c>
      <c r="B2664" s="43" t="s">
        <v>7155</v>
      </c>
      <c r="C2664" s="56" t="s">
        <v>7156</v>
      </c>
      <c r="D2664" s="43"/>
      <c r="E2664" s="56" t="s">
        <v>7157</v>
      </c>
      <c r="F2664" s="43" t="s">
        <v>34</v>
      </c>
      <c r="G2664" s="56" t="s">
        <v>7158</v>
      </c>
      <c r="H2664" s="425">
        <v>1</v>
      </c>
      <c r="I2664" s="425">
        <v>1</v>
      </c>
      <c r="J2664" s="425">
        <v>1</v>
      </c>
      <c r="K2664" s="424" t="s">
        <v>44</v>
      </c>
      <c r="L2664" s="85"/>
    </row>
    <row r="2665" s="341" customFormat="1" ht="409.5" spans="1:12">
      <c r="A2665" s="43" t="s">
        <v>7159</v>
      </c>
      <c r="B2665" s="43" t="s">
        <v>7160</v>
      </c>
      <c r="C2665" s="56"/>
      <c r="D2665" s="56"/>
      <c r="E2665" s="56"/>
      <c r="F2665" s="56"/>
      <c r="G2665" s="56"/>
      <c r="H2665" s="56"/>
      <c r="I2665" s="56"/>
      <c r="J2665" s="56"/>
      <c r="K2665" s="442"/>
      <c r="L2665" s="85"/>
    </row>
    <row r="2666" s="341" customFormat="1" ht="46.8" spans="1:12">
      <c r="A2666" s="65" t="s">
        <v>7161</v>
      </c>
      <c r="B2666" s="43" t="s">
        <v>7162</v>
      </c>
      <c r="C2666" s="56" t="s">
        <v>7163</v>
      </c>
      <c r="D2666" s="43"/>
      <c r="E2666" s="43"/>
      <c r="F2666" s="43" t="s">
        <v>34</v>
      </c>
      <c r="G2666" s="56" t="s">
        <v>7164</v>
      </c>
      <c r="H2666" s="425">
        <v>80</v>
      </c>
      <c r="I2666" s="425">
        <v>64</v>
      </c>
      <c r="J2666" s="425">
        <v>55</v>
      </c>
      <c r="K2666" s="424" t="s">
        <v>44</v>
      </c>
      <c r="L2666" s="85"/>
    </row>
    <row r="2667" s="341" customFormat="1" ht="78" spans="1:12">
      <c r="A2667" s="65" t="s">
        <v>7165</v>
      </c>
      <c r="B2667" s="43" t="s">
        <v>7166</v>
      </c>
      <c r="C2667" s="56" t="s">
        <v>7167</v>
      </c>
      <c r="D2667" s="43" t="s">
        <v>7168</v>
      </c>
      <c r="E2667" s="56"/>
      <c r="F2667" s="43" t="s">
        <v>86</v>
      </c>
      <c r="G2667" s="56"/>
      <c r="H2667" s="425">
        <v>20</v>
      </c>
      <c r="I2667" s="425">
        <v>16</v>
      </c>
      <c r="J2667" s="425">
        <v>14</v>
      </c>
      <c r="K2667" s="424" t="s">
        <v>44</v>
      </c>
      <c r="L2667" s="85"/>
    </row>
    <row r="2668" s="341" customFormat="1" ht="62.4" spans="1:12">
      <c r="A2668" s="65" t="s">
        <v>7169</v>
      </c>
      <c r="B2668" s="43" t="s">
        <v>7170</v>
      </c>
      <c r="C2668" s="56" t="s">
        <v>7171</v>
      </c>
      <c r="D2668" s="43" t="s">
        <v>184</v>
      </c>
      <c r="E2668" s="43"/>
      <c r="F2668" s="43" t="s">
        <v>34</v>
      </c>
      <c r="G2668" s="56"/>
      <c r="H2668" s="425" t="s">
        <v>36</v>
      </c>
      <c r="I2668" s="425" t="s">
        <v>36</v>
      </c>
      <c r="J2668" s="425" t="s">
        <v>36</v>
      </c>
      <c r="K2668" s="424" t="s">
        <v>44</v>
      </c>
      <c r="L2668" s="85"/>
    </row>
    <row r="2669" s="341" customFormat="1" ht="62.4" spans="1:12">
      <c r="A2669" s="65" t="s">
        <v>7172</v>
      </c>
      <c r="B2669" s="43" t="s">
        <v>7173</v>
      </c>
      <c r="C2669" s="56" t="s">
        <v>7174</v>
      </c>
      <c r="D2669" s="43" t="s">
        <v>6954</v>
      </c>
      <c r="E2669" s="43"/>
      <c r="F2669" s="43" t="s">
        <v>256</v>
      </c>
      <c r="G2669" s="56"/>
      <c r="H2669" s="425">
        <v>40</v>
      </c>
      <c r="I2669" s="425">
        <v>32</v>
      </c>
      <c r="J2669" s="425">
        <v>28</v>
      </c>
      <c r="K2669" s="424" t="s">
        <v>44</v>
      </c>
      <c r="L2669" s="85"/>
    </row>
    <row r="2670" s="341" customFormat="1" ht="46.8" spans="1:12">
      <c r="A2670" s="65" t="s">
        <v>7175</v>
      </c>
      <c r="B2670" s="43" t="s">
        <v>7176</v>
      </c>
      <c r="C2670" s="56" t="s">
        <v>7177</v>
      </c>
      <c r="D2670" s="43" t="s">
        <v>7178</v>
      </c>
      <c r="E2670" s="43"/>
      <c r="F2670" s="43" t="s">
        <v>34</v>
      </c>
      <c r="G2670" s="56"/>
      <c r="H2670" s="425">
        <v>60</v>
      </c>
      <c r="I2670" s="425">
        <v>48</v>
      </c>
      <c r="J2670" s="425">
        <v>42</v>
      </c>
      <c r="K2670" s="424" t="s">
        <v>44</v>
      </c>
      <c r="L2670" s="85"/>
    </row>
    <row r="2671" s="341" customFormat="1" ht="46.8" spans="1:12">
      <c r="A2671" s="65" t="s">
        <v>7179</v>
      </c>
      <c r="B2671" s="43" t="s">
        <v>7180</v>
      </c>
      <c r="C2671" s="56" t="s">
        <v>7181</v>
      </c>
      <c r="D2671" s="43" t="s">
        <v>7178</v>
      </c>
      <c r="E2671" s="43"/>
      <c r="F2671" s="43" t="s">
        <v>34</v>
      </c>
      <c r="G2671" s="56"/>
      <c r="H2671" s="425">
        <v>100</v>
      </c>
      <c r="I2671" s="425">
        <v>80</v>
      </c>
      <c r="J2671" s="425">
        <v>70</v>
      </c>
      <c r="K2671" s="424" t="s">
        <v>44</v>
      </c>
      <c r="L2671" s="85"/>
    </row>
    <row r="2672" s="341" customFormat="1" ht="124.8" spans="1:12">
      <c r="A2672" s="65" t="s">
        <v>7182</v>
      </c>
      <c r="B2672" s="43" t="s">
        <v>7183</v>
      </c>
      <c r="C2672" s="56" t="s">
        <v>7184</v>
      </c>
      <c r="D2672" s="43" t="s">
        <v>75</v>
      </c>
      <c r="E2672" s="56" t="s">
        <v>7185</v>
      </c>
      <c r="F2672" s="43" t="s">
        <v>34</v>
      </c>
      <c r="G2672" s="56"/>
      <c r="H2672" s="425">
        <v>5500</v>
      </c>
      <c r="I2672" s="425">
        <v>4675</v>
      </c>
      <c r="J2672" s="425">
        <v>3974</v>
      </c>
      <c r="K2672" s="424" t="s">
        <v>44</v>
      </c>
      <c r="L2672" s="85"/>
    </row>
    <row r="2673" s="341" customFormat="1" ht="46.8" spans="1:12">
      <c r="A2673" s="65" t="s">
        <v>7186</v>
      </c>
      <c r="B2673" s="43" t="s">
        <v>7187</v>
      </c>
      <c r="C2673" s="56" t="s">
        <v>7033</v>
      </c>
      <c r="D2673" s="43" t="s">
        <v>6954</v>
      </c>
      <c r="E2673" s="43"/>
      <c r="F2673" s="43" t="s">
        <v>7188</v>
      </c>
      <c r="G2673" s="56"/>
      <c r="H2673" s="425">
        <v>55</v>
      </c>
      <c r="I2673" s="425">
        <v>45</v>
      </c>
      <c r="J2673" s="425">
        <v>40</v>
      </c>
      <c r="K2673" s="424" t="s">
        <v>88</v>
      </c>
      <c r="L2673" s="85"/>
    </row>
    <row r="2674" s="341" customFormat="1" ht="46.8" spans="1:12">
      <c r="A2674" s="43" t="s">
        <v>7189</v>
      </c>
      <c r="B2674" s="43" t="s">
        <v>7190</v>
      </c>
      <c r="C2674" s="56" t="s">
        <v>7191</v>
      </c>
      <c r="D2674" s="436" t="s">
        <v>7192</v>
      </c>
      <c r="E2674" s="461"/>
      <c r="F2674" s="43" t="s">
        <v>34</v>
      </c>
      <c r="G2674" s="483"/>
      <c r="H2674" s="471">
        <v>160</v>
      </c>
      <c r="I2674" s="471">
        <v>136</v>
      </c>
      <c r="J2674" s="425">
        <v>116</v>
      </c>
      <c r="K2674" s="424" t="s">
        <v>44</v>
      </c>
      <c r="L2674" s="85"/>
    </row>
    <row r="2675" s="341" customFormat="1" ht="31.2" spans="1:12">
      <c r="A2675" s="43" t="s">
        <v>7193</v>
      </c>
      <c r="B2675" s="43" t="s">
        <v>7194</v>
      </c>
      <c r="C2675" s="56" t="s">
        <v>7195</v>
      </c>
      <c r="D2675" s="436" t="s">
        <v>7196</v>
      </c>
      <c r="E2675" s="461"/>
      <c r="F2675" s="43" t="s">
        <v>34</v>
      </c>
      <c r="G2675" s="483"/>
      <c r="H2675" s="471">
        <v>200</v>
      </c>
      <c r="I2675" s="471">
        <v>170</v>
      </c>
      <c r="J2675" s="425">
        <v>145</v>
      </c>
      <c r="K2675" s="424" t="s">
        <v>44</v>
      </c>
      <c r="L2675" s="85"/>
    </row>
    <row r="2676" s="341" customFormat="1" ht="46.8" spans="1:12">
      <c r="A2676" s="43" t="s">
        <v>7197</v>
      </c>
      <c r="B2676" s="43" t="s">
        <v>7198</v>
      </c>
      <c r="C2676" s="56" t="s">
        <v>7199</v>
      </c>
      <c r="D2676" s="43"/>
      <c r="E2676" s="436"/>
      <c r="F2676" s="461" t="s">
        <v>3070</v>
      </c>
      <c r="G2676" s="56"/>
      <c r="H2676" s="471">
        <v>30</v>
      </c>
      <c r="I2676" s="471">
        <v>26</v>
      </c>
      <c r="J2676" s="471">
        <v>22</v>
      </c>
      <c r="K2676" s="424" t="s">
        <v>44</v>
      </c>
      <c r="L2676" s="85"/>
    </row>
    <row r="2677" s="341" customFormat="1" ht="46.8" spans="1:12">
      <c r="A2677" s="40" t="s">
        <v>7200</v>
      </c>
      <c r="B2677" s="43" t="s">
        <v>7201</v>
      </c>
      <c r="C2677" s="56" t="s">
        <v>7202</v>
      </c>
      <c r="D2677" s="436"/>
      <c r="E2677" s="65"/>
      <c r="F2677" s="461" t="s">
        <v>34</v>
      </c>
      <c r="G2677" s="484" t="s">
        <v>7203</v>
      </c>
      <c r="H2677" s="485">
        <v>60</v>
      </c>
      <c r="I2677" s="40">
        <v>51</v>
      </c>
      <c r="J2677" s="40">
        <v>43</v>
      </c>
      <c r="K2677" s="442" t="s">
        <v>44</v>
      </c>
      <c r="L2677" s="85"/>
    </row>
    <row r="2678" s="341" customFormat="1" ht="46.8" spans="1:12">
      <c r="A2678" s="43" t="s">
        <v>7204</v>
      </c>
      <c r="B2678" s="43" t="s">
        <v>7205</v>
      </c>
      <c r="C2678" s="56" t="s">
        <v>7206</v>
      </c>
      <c r="D2678" s="43"/>
      <c r="E2678" s="436"/>
      <c r="F2678" s="461" t="s">
        <v>34</v>
      </c>
      <c r="G2678" s="56"/>
      <c r="H2678" s="471">
        <v>50</v>
      </c>
      <c r="I2678" s="471">
        <v>43</v>
      </c>
      <c r="J2678" s="471">
        <v>36</v>
      </c>
      <c r="K2678" s="424" t="s">
        <v>44</v>
      </c>
      <c r="L2678" s="85"/>
    </row>
    <row r="2679" s="341" customFormat="1" ht="46.8" spans="1:12">
      <c r="A2679" s="43" t="s">
        <v>7207</v>
      </c>
      <c r="B2679" s="43" t="s">
        <v>7208</v>
      </c>
      <c r="C2679" s="56" t="s">
        <v>7209</v>
      </c>
      <c r="D2679" s="43"/>
      <c r="E2679" s="436"/>
      <c r="F2679" s="461" t="s">
        <v>34</v>
      </c>
      <c r="G2679" s="56"/>
      <c r="H2679" s="471">
        <v>110</v>
      </c>
      <c r="I2679" s="471">
        <v>94</v>
      </c>
      <c r="J2679" s="471">
        <v>79</v>
      </c>
      <c r="K2679" s="424" t="s">
        <v>44</v>
      </c>
      <c r="L2679" s="85"/>
    </row>
    <row r="2680" s="341" customFormat="1" ht="46.8" spans="1:12">
      <c r="A2680" s="43" t="s">
        <v>7210</v>
      </c>
      <c r="B2680" s="43" t="s">
        <v>7211</v>
      </c>
      <c r="C2680" s="56" t="s">
        <v>7212</v>
      </c>
      <c r="D2680" s="43"/>
      <c r="E2680" s="436"/>
      <c r="F2680" s="461" t="s">
        <v>3108</v>
      </c>
      <c r="G2680" s="56"/>
      <c r="H2680" s="471">
        <v>50</v>
      </c>
      <c r="I2680" s="471">
        <v>43</v>
      </c>
      <c r="J2680" s="471">
        <v>36</v>
      </c>
      <c r="K2680" s="424" t="s">
        <v>44</v>
      </c>
      <c r="L2680" s="85"/>
    </row>
    <row r="2681" s="341" customFormat="1" ht="62.4" spans="1:12">
      <c r="A2681" s="40" t="s">
        <v>7213</v>
      </c>
      <c r="B2681" s="43" t="s">
        <v>7214</v>
      </c>
      <c r="C2681" s="56" t="s">
        <v>7215</v>
      </c>
      <c r="D2681" s="436"/>
      <c r="E2681" s="65"/>
      <c r="F2681" s="461" t="s">
        <v>34</v>
      </c>
      <c r="G2681" s="56" t="s">
        <v>7216</v>
      </c>
      <c r="H2681" s="485">
        <v>150</v>
      </c>
      <c r="I2681" s="40">
        <v>128</v>
      </c>
      <c r="J2681" s="40">
        <v>108</v>
      </c>
      <c r="K2681" s="442" t="s">
        <v>44</v>
      </c>
      <c r="L2681" s="85"/>
    </row>
    <row r="2682" s="341" customFormat="1" ht="31.2" spans="1:12">
      <c r="A2682" s="43" t="s">
        <v>7217</v>
      </c>
      <c r="B2682" s="43" t="s">
        <v>7218</v>
      </c>
      <c r="C2682" s="56" t="s">
        <v>7219</v>
      </c>
      <c r="D2682" s="43"/>
      <c r="E2682" s="436"/>
      <c r="F2682" s="461" t="s">
        <v>34</v>
      </c>
      <c r="G2682" s="56" t="s">
        <v>7220</v>
      </c>
      <c r="H2682" s="471">
        <v>35</v>
      </c>
      <c r="I2682" s="471">
        <v>30</v>
      </c>
      <c r="J2682" s="471">
        <v>25</v>
      </c>
      <c r="K2682" s="424" t="s">
        <v>44</v>
      </c>
      <c r="L2682" s="85"/>
    </row>
    <row r="2683" s="341" customFormat="1" ht="78" spans="1:12">
      <c r="A2683" s="43" t="s">
        <v>7221</v>
      </c>
      <c r="B2683" s="43" t="s">
        <v>7222</v>
      </c>
      <c r="C2683" s="56" t="s">
        <v>7223</v>
      </c>
      <c r="D2683" s="43"/>
      <c r="E2683" s="436"/>
      <c r="F2683" s="461" t="s">
        <v>34</v>
      </c>
      <c r="G2683" s="56" t="s">
        <v>7224</v>
      </c>
      <c r="H2683" s="471">
        <v>380</v>
      </c>
      <c r="I2683" s="471">
        <v>323</v>
      </c>
      <c r="J2683" s="471">
        <v>275</v>
      </c>
      <c r="K2683" s="424" t="s">
        <v>44</v>
      </c>
      <c r="L2683" s="85"/>
    </row>
    <row r="2684" s="341" customFormat="1" ht="31.2" spans="1:12">
      <c r="A2684" s="43" t="s">
        <v>7225</v>
      </c>
      <c r="B2684" s="43" t="s">
        <v>7226</v>
      </c>
      <c r="C2684" s="56" t="s">
        <v>7227</v>
      </c>
      <c r="D2684" s="43"/>
      <c r="E2684" s="436"/>
      <c r="F2684" s="461" t="s">
        <v>34</v>
      </c>
      <c r="G2684" s="56"/>
      <c r="H2684" s="471">
        <v>40</v>
      </c>
      <c r="I2684" s="471">
        <v>34</v>
      </c>
      <c r="J2684" s="471">
        <v>29</v>
      </c>
      <c r="K2684" s="424" t="s">
        <v>44</v>
      </c>
      <c r="L2684" s="85"/>
    </row>
    <row r="2685" s="341" customFormat="1" ht="46.8" spans="1:12">
      <c r="A2685" s="43" t="s">
        <v>7228</v>
      </c>
      <c r="B2685" s="43" t="s">
        <v>7229</v>
      </c>
      <c r="C2685" s="56" t="s">
        <v>7230</v>
      </c>
      <c r="D2685" s="43"/>
      <c r="E2685" s="436"/>
      <c r="F2685" s="461" t="s">
        <v>34</v>
      </c>
      <c r="G2685" s="56"/>
      <c r="H2685" s="471">
        <v>80</v>
      </c>
      <c r="I2685" s="471">
        <v>68</v>
      </c>
      <c r="J2685" s="471">
        <v>58</v>
      </c>
      <c r="K2685" s="424" t="s">
        <v>44</v>
      </c>
      <c r="L2685" s="85"/>
    </row>
    <row r="2686" s="341" customFormat="1" ht="62.4" spans="1:12">
      <c r="A2686" s="43" t="s">
        <v>7231</v>
      </c>
      <c r="B2686" s="43" t="s">
        <v>7232</v>
      </c>
      <c r="C2686" s="56" t="s">
        <v>7233</v>
      </c>
      <c r="D2686" s="43" t="s">
        <v>7234</v>
      </c>
      <c r="E2686" s="436"/>
      <c r="F2686" s="461" t="s">
        <v>34</v>
      </c>
      <c r="G2686" s="56"/>
      <c r="H2686" s="471">
        <v>82</v>
      </c>
      <c r="I2686" s="471">
        <v>70</v>
      </c>
      <c r="J2686" s="471">
        <v>60</v>
      </c>
      <c r="K2686" s="424" t="s">
        <v>44</v>
      </c>
      <c r="L2686" s="85"/>
    </row>
    <row r="2687" s="341" customFormat="1" ht="62.4" spans="1:12">
      <c r="A2687" s="43" t="s">
        <v>7235</v>
      </c>
      <c r="B2687" s="43" t="s">
        <v>7236</v>
      </c>
      <c r="C2687" s="56" t="s">
        <v>7237</v>
      </c>
      <c r="D2687" s="43"/>
      <c r="E2687" s="436"/>
      <c r="F2687" s="461" t="s">
        <v>34</v>
      </c>
      <c r="G2687" s="56"/>
      <c r="H2687" s="471">
        <v>82</v>
      </c>
      <c r="I2687" s="471">
        <v>70</v>
      </c>
      <c r="J2687" s="471">
        <v>60</v>
      </c>
      <c r="K2687" s="424" t="s">
        <v>44</v>
      </c>
      <c r="L2687" s="85"/>
    </row>
    <row r="2688" s="341" customFormat="1" ht="46.8" spans="1:12">
      <c r="A2688" s="43" t="s">
        <v>7238</v>
      </c>
      <c r="B2688" s="43" t="s">
        <v>7239</v>
      </c>
      <c r="C2688" s="56" t="s">
        <v>7240</v>
      </c>
      <c r="D2688" s="43" t="s">
        <v>7241</v>
      </c>
      <c r="E2688" s="436"/>
      <c r="F2688" s="461" t="s">
        <v>34</v>
      </c>
      <c r="G2688" s="56"/>
      <c r="H2688" s="471">
        <v>71</v>
      </c>
      <c r="I2688" s="471">
        <v>60</v>
      </c>
      <c r="J2688" s="471">
        <v>51</v>
      </c>
      <c r="K2688" s="424" t="s">
        <v>44</v>
      </c>
      <c r="L2688" s="85"/>
    </row>
    <row r="2689" s="341" customFormat="1" ht="62.4" spans="1:12 16330:16383">
      <c r="A2689" s="43" t="s">
        <v>7242</v>
      </c>
      <c r="B2689" s="43" t="s">
        <v>7243</v>
      </c>
      <c r="C2689" s="56" t="s">
        <v>7244</v>
      </c>
      <c r="D2689" s="43" t="s">
        <v>6689</v>
      </c>
      <c r="E2689" s="436"/>
      <c r="F2689" s="461" t="s">
        <v>34</v>
      </c>
      <c r="G2689" s="56"/>
      <c r="H2689" s="471">
        <v>94</v>
      </c>
      <c r="I2689" s="471">
        <v>80</v>
      </c>
      <c r="J2689" s="471">
        <v>68</v>
      </c>
      <c r="K2689" s="424" t="s">
        <v>44</v>
      </c>
      <c r="L2689" s="85"/>
    </row>
    <row r="2690" s="341" customFormat="1" ht="31.2" spans="1:12 16330:16383">
      <c r="A2690" s="43" t="s">
        <v>7245</v>
      </c>
      <c r="B2690" s="43" t="s">
        <v>7246</v>
      </c>
      <c r="C2690" s="56" t="s">
        <v>7247</v>
      </c>
      <c r="D2690" s="43" t="s">
        <v>7248</v>
      </c>
      <c r="E2690" s="436"/>
      <c r="F2690" s="461" t="s">
        <v>34</v>
      </c>
      <c r="G2690" s="56"/>
      <c r="H2690" s="471">
        <v>35</v>
      </c>
      <c r="I2690" s="471">
        <v>30</v>
      </c>
      <c r="J2690" s="471">
        <v>26</v>
      </c>
      <c r="K2690" s="424" t="s">
        <v>44</v>
      </c>
      <c r="L2690" s="429"/>
    </row>
    <row r="2691" s="341" customFormat="1" ht="62.4" spans="1:12 16330:16383">
      <c r="A2691" s="65" t="s">
        <v>7249</v>
      </c>
      <c r="B2691" s="65" t="s">
        <v>7250</v>
      </c>
      <c r="C2691" s="357" t="s">
        <v>7251</v>
      </c>
      <c r="D2691" s="65"/>
      <c r="E2691" s="85"/>
      <c r="F2691" s="43" t="s">
        <v>86</v>
      </c>
      <c r="G2691" s="56" t="s">
        <v>7252</v>
      </c>
      <c r="H2691" s="366">
        <v>100</v>
      </c>
      <c r="I2691" s="366">
        <v>85</v>
      </c>
      <c r="J2691" s="366">
        <v>72</v>
      </c>
      <c r="K2691" s="486"/>
      <c r="L2691" s="435"/>
    </row>
    <row r="2692" s="341" customFormat="1" ht="31.2" spans="1:12 16330:16383">
      <c r="A2692" s="65" t="s">
        <v>7253</v>
      </c>
      <c r="B2692" s="43" t="s">
        <v>7254</v>
      </c>
      <c r="C2692" s="357" t="s">
        <v>7255</v>
      </c>
      <c r="D2692" s="43"/>
      <c r="E2692" s="357"/>
      <c r="F2692" s="43" t="s">
        <v>34</v>
      </c>
      <c r="G2692" s="56"/>
      <c r="H2692" s="357" t="s">
        <v>36</v>
      </c>
      <c r="I2692" s="357" t="s">
        <v>36</v>
      </c>
      <c r="J2692" s="357" t="s">
        <v>36</v>
      </c>
      <c r="K2692" s="486"/>
      <c r="L2692" s="85"/>
    </row>
    <row r="2693" s="341" customFormat="1" ht="96" spans="1:12 16330:16383">
      <c r="A2693" s="487" t="s">
        <v>7256</v>
      </c>
      <c r="B2693" s="488" t="s">
        <v>7257</v>
      </c>
      <c r="C2693" s="489" t="s">
        <v>7258</v>
      </c>
      <c r="D2693" s="490" t="s">
        <v>7259</v>
      </c>
      <c r="E2693" s="491"/>
      <c r="F2693" s="490" t="s">
        <v>6733</v>
      </c>
      <c r="G2693" s="489" t="s">
        <v>7260</v>
      </c>
      <c r="H2693" s="492">
        <v>120</v>
      </c>
      <c r="I2693" s="493">
        <f>H2693*0.85</f>
        <v>102</v>
      </c>
      <c r="J2693" s="493">
        <v>87</v>
      </c>
      <c r="K2693" s="494" t="s">
        <v>44</v>
      </c>
      <c r="L2693" s="85"/>
      <c r="XDB2693" s="215"/>
      <c r="XDC2693" s="215"/>
      <c r="XDD2693" s="215"/>
      <c r="XDE2693" s="215"/>
      <c r="XDF2693" s="215"/>
      <c r="XDG2693" s="215"/>
      <c r="XDH2693" s="215"/>
      <c r="XDI2693" s="215"/>
      <c r="XDJ2693" s="215"/>
      <c r="XDK2693" s="215"/>
      <c r="XDL2693" s="215"/>
      <c r="XDM2693" s="215"/>
      <c r="XDN2693" s="215"/>
      <c r="XDO2693" s="215"/>
      <c r="XDP2693" s="215"/>
      <c r="XDQ2693" s="215"/>
      <c r="XDR2693" s="215"/>
      <c r="XDS2693" s="215"/>
      <c r="XDT2693" s="215"/>
      <c r="XDU2693" s="215"/>
      <c r="XDV2693" s="215"/>
      <c r="XDW2693" s="215"/>
      <c r="XDX2693" s="215"/>
      <c r="XDY2693" s="215"/>
      <c r="XDZ2693" s="215"/>
      <c r="XEA2693" s="215"/>
      <c r="XEB2693" s="215"/>
      <c r="XEC2693" s="215"/>
      <c r="XED2693" s="215"/>
      <c r="XEE2693" s="215"/>
      <c r="XEF2693" s="215"/>
      <c r="XEG2693" s="215"/>
      <c r="XEH2693" s="215"/>
      <c r="XEI2693" s="215"/>
      <c r="XEJ2693" s="215"/>
      <c r="XEK2693" s="215"/>
      <c r="XEL2693" s="215"/>
      <c r="XEM2693" s="215"/>
      <c r="XEN2693" s="215"/>
      <c r="XEO2693" s="215"/>
      <c r="XEP2693" s="215"/>
      <c r="XEQ2693" s="215"/>
      <c r="XER2693" s="215"/>
      <c r="XES2693" s="215"/>
      <c r="XET2693" s="215"/>
      <c r="XEU2693" s="215"/>
      <c r="XEV2693" s="215"/>
      <c r="XEW2693" s="215"/>
      <c r="XEX2693" s="215"/>
      <c r="XEY2693" s="215"/>
      <c r="XEZ2693" s="215"/>
      <c r="XFA2693" s="215"/>
      <c r="XFB2693" s="215"/>
      <c r="XFC2693" s="215"/>
    </row>
    <row r="2694" s="341" customFormat="1" ht="60" spans="1:12 16330:16383">
      <c r="A2694" s="487" t="s">
        <v>7261</v>
      </c>
      <c r="B2694" s="488" t="s">
        <v>7262</v>
      </c>
      <c r="C2694" s="489" t="s">
        <v>7263</v>
      </c>
      <c r="D2694" s="490" t="s">
        <v>6621</v>
      </c>
      <c r="E2694" s="491"/>
      <c r="F2694" s="490" t="s">
        <v>34</v>
      </c>
      <c r="G2694" s="489"/>
      <c r="H2694" s="492">
        <v>70</v>
      </c>
      <c r="I2694" s="493">
        <v>60</v>
      </c>
      <c r="J2694" s="493">
        <f>I2694*0.85</f>
        <v>51</v>
      </c>
      <c r="K2694" s="494" t="s">
        <v>44</v>
      </c>
      <c r="L2694" s="85"/>
      <c r="XDB2694" s="215"/>
      <c r="XDC2694" s="215"/>
      <c r="XDD2694" s="215"/>
      <c r="XDE2694" s="215"/>
      <c r="XDF2694" s="215"/>
      <c r="XDG2694" s="215"/>
      <c r="XDH2694" s="215"/>
      <c r="XDI2694" s="215"/>
      <c r="XDJ2694" s="215"/>
      <c r="XDK2694" s="215"/>
      <c r="XDL2694" s="215"/>
      <c r="XDM2694" s="215"/>
      <c r="XDN2694" s="215"/>
      <c r="XDO2694" s="215"/>
      <c r="XDP2694" s="215"/>
      <c r="XDQ2694" s="215"/>
      <c r="XDR2694" s="215"/>
      <c r="XDS2694" s="215"/>
      <c r="XDT2694" s="215"/>
      <c r="XDU2694" s="215"/>
      <c r="XDV2694" s="215"/>
      <c r="XDW2694" s="215"/>
      <c r="XDX2694" s="215"/>
      <c r="XDY2694" s="215"/>
      <c r="XDZ2694" s="215"/>
      <c r="XEA2694" s="215"/>
      <c r="XEB2694" s="215"/>
      <c r="XEC2694" s="215"/>
      <c r="XED2694" s="215"/>
      <c r="XEE2694" s="215"/>
      <c r="XEF2694" s="215"/>
      <c r="XEG2694" s="215"/>
      <c r="XEH2694" s="215"/>
      <c r="XEI2694" s="215"/>
      <c r="XEJ2694" s="215"/>
      <c r="XEK2694" s="215"/>
      <c r="XEL2694" s="215"/>
      <c r="XEM2694" s="215"/>
      <c r="XEN2694" s="215"/>
      <c r="XEO2694" s="215"/>
      <c r="XEP2694" s="215"/>
      <c r="XEQ2694" s="215"/>
      <c r="XER2694" s="215"/>
      <c r="XES2694" s="215"/>
      <c r="XET2694" s="215"/>
      <c r="XEU2694" s="215"/>
      <c r="XEV2694" s="215"/>
      <c r="XEW2694" s="215"/>
      <c r="XEX2694" s="215"/>
      <c r="XEY2694" s="215"/>
      <c r="XEZ2694" s="215"/>
      <c r="XFA2694" s="215"/>
      <c r="XFB2694" s="215"/>
      <c r="XFC2694" s="215"/>
    </row>
    <row r="2695" s="341" customFormat="1" ht="72" spans="1:12 16330:16383">
      <c r="A2695" s="487" t="s">
        <v>7264</v>
      </c>
      <c r="B2695" s="488" t="s">
        <v>7265</v>
      </c>
      <c r="C2695" s="489" t="s">
        <v>7266</v>
      </c>
      <c r="D2695" s="490" t="s">
        <v>7267</v>
      </c>
      <c r="E2695" s="490"/>
      <c r="F2695" s="490" t="s">
        <v>34</v>
      </c>
      <c r="G2695" s="489"/>
      <c r="H2695" s="492">
        <v>90</v>
      </c>
      <c r="I2695" s="493">
        <v>77</v>
      </c>
      <c r="J2695" s="493">
        <v>65</v>
      </c>
      <c r="K2695" s="495" t="s">
        <v>44</v>
      </c>
      <c r="L2695" s="85"/>
      <c r="XDB2695" s="215"/>
      <c r="XDC2695" s="215"/>
      <c r="XDD2695" s="215"/>
      <c r="XDE2695" s="215"/>
      <c r="XDF2695" s="215"/>
      <c r="XDG2695" s="215"/>
      <c r="XDH2695" s="215"/>
      <c r="XDI2695" s="215"/>
      <c r="XDJ2695" s="215"/>
      <c r="XDK2695" s="215"/>
      <c r="XDL2695" s="215"/>
      <c r="XDM2695" s="215"/>
      <c r="XDN2695" s="215"/>
      <c r="XDO2695" s="215"/>
      <c r="XDP2695" s="215"/>
      <c r="XDQ2695" s="215"/>
      <c r="XDR2695" s="215"/>
      <c r="XDS2695" s="215"/>
      <c r="XDT2695" s="215"/>
      <c r="XDU2695" s="215"/>
      <c r="XDV2695" s="215"/>
      <c r="XDW2695" s="215"/>
      <c r="XDX2695" s="215"/>
      <c r="XDY2695" s="215"/>
      <c r="XDZ2695" s="215"/>
      <c r="XEA2695" s="215"/>
      <c r="XEB2695" s="215"/>
      <c r="XEC2695" s="215"/>
      <c r="XED2695" s="215"/>
      <c r="XEE2695" s="215"/>
      <c r="XEF2695" s="215"/>
      <c r="XEG2695" s="215"/>
      <c r="XEH2695" s="215"/>
      <c r="XEI2695" s="215"/>
      <c r="XEJ2695" s="215"/>
      <c r="XEK2695" s="215"/>
      <c r="XEL2695" s="215"/>
      <c r="XEM2695" s="215"/>
      <c r="XEN2695" s="215"/>
      <c r="XEO2695" s="215"/>
      <c r="XEP2695" s="215"/>
      <c r="XEQ2695" s="215"/>
      <c r="XER2695" s="215"/>
      <c r="XES2695" s="215"/>
      <c r="XET2695" s="215"/>
      <c r="XEU2695" s="215"/>
      <c r="XEV2695" s="215"/>
      <c r="XEW2695" s="215"/>
      <c r="XEX2695" s="215"/>
      <c r="XEY2695" s="215"/>
      <c r="XEZ2695" s="215"/>
      <c r="XFA2695" s="215"/>
      <c r="XFB2695" s="215"/>
      <c r="XFC2695" s="215"/>
    </row>
    <row r="2696" ht="32.4" spans="1:12 16330:16383">
      <c r="A2696" s="115" t="s">
        <v>7268</v>
      </c>
      <c r="B2696" s="115" t="s">
        <v>7269</v>
      </c>
      <c r="C2696" s="120" t="s">
        <v>7270</v>
      </c>
      <c r="D2696" s="115" t="s">
        <v>7271</v>
      </c>
      <c r="E2696" s="115" t="s">
        <v>3475</v>
      </c>
      <c r="F2696" s="115" t="s">
        <v>3524</v>
      </c>
      <c r="G2696" s="115" t="s">
        <v>147</v>
      </c>
      <c r="H2696" s="115">
        <v>100</v>
      </c>
      <c r="I2696" s="115">
        <v>80</v>
      </c>
      <c r="J2696" s="115">
        <v>70</v>
      </c>
      <c r="K2696" s="115" t="s">
        <v>44</v>
      </c>
      <c r="L2696" s="115"/>
    </row>
    <row r="2697" ht="78" spans="1:12 16330:16383">
      <c r="A2697" s="115" t="s">
        <v>7272</v>
      </c>
      <c r="B2697" s="115" t="s">
        <v>7273</v>
      </c>
      <c r="C2697" s="457" t="s">
        <v>7274</v>
      </c>
      <c r="D2697" s="458" t="s">
        <v>3366</v>
      </c>
      <c r="E2697" s="458" t="s">
        <v>7275</v>
      </c>
      <c r="F2697" s="458" t="s">
        <v>3070</v>
      </c>
      <c r="G2697" s="458" t="s">
        <v>7276</v>
      </c>
      <c r="H2697" s="496">
        <v>1000</v>
      </c>
      <c r="I2697" s="496">
        <v>800</v>
      </c>
      <c r="J2697" s="496">
        <v>700</v>
      </c>
      <c r="K2697" s="115" t="s">
        <v>44</v>
      </c>
      <c r="L2697" s="115"/>
    </row>
    <row r="2698" ht="175.2" spans="1:12 16330:16383">
      <c r="A2698" s="115" t="s">
        <v>7277</v>
      </c>
      <c r="B2698" s="115" t="s">
        <v>7278</v>
      </c>
      <c r="C2698" s="120" t="s">
        <v>7279</v>
      </c>
      <c r="D2698" s="115" t="s">
        <v>3295</v>
      </c>
      <c r="E2698" s="115" t="s">
        <v>7280</v>
      </c>
      <c r="F2698" s="115" t="s">
        <v>3070</v>
      </c>
      <c r="G2698" s="115" t="s">
        <v>16</v>
      </c>
      <c r="H2698" s="115">
        <v>1300</v>
      </c>
      <c r="I2698" s="115">
        <v>1040</v>
      </c>
      <c r="J2698" s="115">
        <v>910</v>
      </c>
      <c r="K2698" s="115" t="s">
        <v>44</v>
      </c>
      <c r="L2698" s="115"/>
    </row>
    <row r="2699" ht="189.6" spans="1:12 16330:16383">
      <c r="A2699" s="115" t="s">
        <v>7281</v>
      </c>
      <c r="B2699" s="115" t="s">
        <v>7282</v>
      </c>
      <c r="C2699" s="120" t="s">
        <v>7283</v>
      </c>
      <c r="D2699" s="115" t="s">
        <v>3295</v>
      </c>
      <c r="E2699" s="115" t="s">
        <v>7280</v>
      </c>
      <c r="F2699" s="115" t="s">
        <v>3070</v>
      </c>
      <c r="G2699" s="115" t="s">
        <v>16</v>
      </c>
      <c r="H2699" s="115">
        <v>1400</v>
      </c>
      <c r="I2699" s="115">
        <v>1120</v>
      </c>
      <c r="J2699" s="115">
        <v>980</v>
      </c>
      <c r="K2699" s="115" t="s">
        <v>44</v>
      </c>
      <c r="L2699" s="115"/>
    </row>
    <row r="2700" ht="252" spans="1:12 16330:16383">
      <c r="A2700" s="115" t="s">
        <v>7284</v>
      </c>
      <c r="B2700" s="115" t="s">
        <v>7285</v>
      </c>
      <c r="C2700" s="120" t="s">
        <v>7286</v>
      </c>
      <c r="D2700" s="115" t="s">
        <v>3295</v>
      </c>
      <c r="E2700" s="115" t="s">
        <v>7280</v>
      </c>
      <c r="F2700" s="115" t="s">
        <v>3070</v>
      </c>
      <c r="G2700" s="115" t="s">
        <v>16</v>
      </c>
      <c r="H2700" s="115">
        <v>1200</v>
      </c>
      <c r="I2700" s="115">
        <v>960</v>
      </c>
      <c r="J2700" s="115">
        <v>840</v>
      </c>
      <c r="K2700" s="115" t="s">
        <v>44</v>
      </c>
      <c r="L2700" s="115"/>
    </row>
    <row r="2701" ht="146.4" spans="1:12 16330:16383">
      <c r="A2701" s="115" t="s">
        <v>7287</v>
      </c>
      <c r="B2701" s="115" t="s">
        <v>7288</v>
      </c>
      <c r="C2701" s="457" t="s">
        <v>7289</v>
      </c>
      <c r="D2701" s="458" t="s">
        <v>3295</v>
      </c>
      <c r="E2701" s="458" t="s">
        <v>7290</v>
      </c>
      <c r="F2701" s="458" t="s">
        <v>3070</v>
      </c>
      <c r="G2701" s="458" t="s">
        <v>16</v>
      </c>
      <c r="H2701" s="496">
        <v>1200</v>
      </c>
      <c r="I2701" s="496">
        <v>960</v>
      </c>
      <c r="J2701" s="496">
        <v>840</v>
      </c>
      <c r="K2701" s="115" t="s">
        <v>88</v>
      </c>
      <c r="L2701" s="115"/>
    </row>
    <row r="2702" ht="80.4" spans="1:12 16330:16383">
      <c r="A2702" s="115" t="s">
        <v>7291</v>
      </c>
      <c r="B2702" s="115" t="s">
        <v>7292</v>
      </c>
      <c r="C2702" s="120" t="s">
        <v>7293</v>
      </c>
      <c r="D2702" s="115" t="s">
        <v>3295</v>
      </c>
      <c r="E2702" s="115" t="s">
        <v>7294</v>
      </c>
      <c r="F2702" s="115" t="s">
        <v>3070</v>
      </c>
      <c r="G2702" s="115" t="s">
        <v>16</v>
      </c>
      <c r="H2702" s="115">
        <v>1400</v>
      </c>
      <c r="I2702" s="115">
        <v>1120</v>
      </c>
      <c r="J2702" s="115">
        <v>980</v>
      </c>
      <c r="K2702" s="115" t="s">
        <v>44</v>
      </c>
      <c r="L2702" s="115"/>
    </row>
    <row r="2703" ht="157.2" spans="1:12 16330:16383">
      <c r="A2703" s="115" t="s">
        <v>7295</v>
      </c>
      <c r="B2703" s="115" t="s">
        <v>7296</v>
      </c>
      <c r="C2703" s="120" t="s">
        <v>7297</v>
      </c>
      <c r="D2703" s="115" t="s">
        <v>3295</v>
      </c>
      <c r="E2703" s="115" t="s">
        <v>7280</v>
      </c>
      <c r="F2703" s="115" t="s">
        <v>3070</v>
      </c>
      <c r="G2703" s="115" t="s">
        <v>16</v>
      </c>
      <c r="H2703" s="115">
        <v>1400</v>
      </c>
      <c r="I2703" s="115">
        <v>1120</v>
      </c>
      <c r="J2703" s="115">
        <v>980</v>
      </c>
      <c r="K2703" s="115" t="s">
        <v>44</v>
      </c>
      <c r="L2703" s="115"/>
    </row>
    <row r="2704" ht="63.6" spans="1:12 16330:16383">
      <c r="A2704" s="115" t="s">
        <v>7298</v>
      </c>
      <c r="B2704" s="115" t="s">
        <v>7299</v>
      </c>
      <c r="C2704" s="120" t="s">
        <v>7300</v>
      </c>
      <c r="D2704" s="115" t="s">
        <v>3295</v>
      </c>
      <c r="E2704" s="115" t="s">
        <v>4500</v>
      </c>
      <c r="F2704" s="115" t="s">
        <v>3070</v>
      </c>
      <c r="G2704" s="115" t="s">
        <v>16</v>
      </c>
      <c r="H2704" s="115">
        <v>1200</v>
      </c>
      <c r="I2704" s="115">
        <v>960</v>
      </c>
      <c r="J2704" s="115">
        <v>840</v>
      </c>
      <c r="K2704" s="115" t="s">
        <v>88</v>
      </c>
      <c r="L2704" s="115"/>
    </row>
    <row r="2705" ht="63.6" spans="1:12">
      <c r="A2705" s="115" t="s">
        <v>7301</v>
      </c>
      <c r="B2705" s="115" t="s">
        <v>7302</v>
      </c>
      <c r="C2705" s="457" t="s">
        <v>7303</v>
      </c>
      <c r="D2705" s="458" t="s">
        <v>3295</v>
      </c>
      <c r="E2705" s="458" t="s">
        <v>4500</v>
      </c>
      <c r="F2705" s="458" t="s">
        <v>3070</v>
      </c>
      <c r="G2705" s="458" t="s">
        <v>16</v>
      </c>
      <c r="H2705" s="496">
        <v>1200</v>
      </c>
      <c r="I2705" s="496">
        <v>960</v>
      </c>
      <c r="J2705" s="496">
        <v>840</v>
      </c>
      <c r="K2705" s="115" t="s">
        <v>44</v>
      </c>
      <c r="L2705" s="115"/>
    </row>
    <row r="2706" ht="48" spans="1:12">
      <c r="A2706" s="115" t="s">
        <v>7304</v>
      </c>
      <c r="B2706" s="115" t="s">
        <v>7305</v>
      </c>
      <c r="C2706" s="457" t="s">
        <v>7306</v>
      </c>
      <c r="D2706" s="458" t="s">
        <v>3295</v>
      </c>
      <c r="E2706" s="458" t="s">
        <v>4500</v>
      </c>
      <c r="F2706" s="458" t="s">
        <v>3070</v>
      </c>
      <c r="G2706" s="458" t="s">
        <v>16</v>
      </c>
      <c r="H2706" s="496">
        <v>1200</v>
      </c>
      <c r="I2706" s="496">
        <v>960</v>
      </c>
      <c r="J2706" s="496">
        <v>840</v>
      </c>
      <c r="K2706" s="115" t="s">
        <v>44</v>
      </c>
      <c r="L2706" s="115"/>
    </row>
    <row r="2707" ht="94.8" spans="1:12">
      <c r="A2707" s="115" t="s">
        <v>7307</v>
      </c>
      <c r="B2707" s="115" t="s">
        <v>7308</v>
      </c>
      <c r="C2707" s="457" t="s">
        <v>7309</v>
      </c>
      <c r="D2707" s="458" t="s">
        <v>3366</v>
      </c>
      <c r="E2707" s="458" t="s">
        <v>3291</v>
      </c>
      <c r="F2707" s="458" t="s">
        <v>3070</v>
      </c>
      <c r="G2707" s="458"/>
      <c r="H2707" s="496">
        <v>1300</v>
      </c>
      <c r="I2707" s="496">
        <v>1040</v>
      </c>
      <c r="J2707" s="496">
        <v>910</v>
      </c>
      <c r="K2707" s="115" t="s">
        <v>44</v>
      </c>
      <c r="L2707" s="115"/>
    </row>
    <row r="2708" ht="63.6" spans="1:12">
      <c r="A2708" s="115" t="s">
        <v>7310</v>
      </c>
      <c r="B2708" s="115" t="s">
        <v>7311</v>
      </c>
      <c r="C2708" s="457" t="s">
        <v>7312</v>
      </c>
      <c r="D2708" s="458" t="s">
        <v>3295</v>
      </c>
      <c r="E2708" s="458" t="s">
        <v>7275</v>
      </c>
      <c r="F2708" s="458" t="s">
        <v>3070</v>
      </c>
      <c r="G2708" s="458" t="s">
        <v>16</v>
      </c>
      <c r="H2708" s="496">
        <v>1200</v>
      </c>
      <c r="I2708" s="496">
        <v>960</v>
      </c>
      <c r="J2708" s="496">
        <v>840</v>
      </c>
      <c r="K2708" s="115" t="s">
        <v>44</v>
      </c>
      <c r="L2708" s="115"/>
    </row>
    <row r="2709" ht="48" spans="1:12">
      <c r="A2709" s="115" t="s">
        <v>7313</v>
      </c>
      <c r="B2709" s="115" t="s">
        <v>7314</v>
      </c>
      <c r="C2709" s="457" t="s">
        <v>7315</v>
      </c>
      <c r="D2709" s="458" t="s">
        <v>3295</v>
      </c>
      <c r="E2709" s="458" t="s">
        <v>4500</v>
      </c>
      <c r="F2709" s="458" t="s">
        <v>34</v>
      </c>
      <c r="G2709" s="458"/>
      <c r="H2709" s="496">
        <v>1200</v>
      </c>
      <c r="I2709" s="496">
        <v>960</v>
      </c>
      <c r="J2709" s="496">
        <v>840</v>
      </c>
      <c r="K2709" s="115" t="s">
        <v>44</v>
      </c>
      <c r="L2709" s="115"/>
    </row>
    <row r="2710" ht="63.6" spans="1:12">
      <c r="A2710" s="115" t="s">
        <v>7316</v>
      </c>
      <c r="B2710" s="115" t="s">
        <v>7317</v>
      </c>
      <c r="C2710" s="457" t="s">
        <v>7318</v>
      </c>
      <c r="D2710" s="458" t="s">
        <v>7319</v>
      </c>
      <c r="E2710" s="458" t="s">
        <v>7320</v>
      </c>
      <c r="F2710" s="458" t="s">
        <v>3070</v>
      </c>
      <c r="G2710" s="458" t="s">
        <v>7321</v>
      </c>
      <c r="H2710" s="496">
        <v>1570</v>
      </c>
      <c r="I2710" s="496">
        <v>1255</v>
      </c>
      <c r="J2710" s="496">
        <v>1100</v>
      </c>
      <c r="K2710" s="115" t="s">
        <v>88</v>
      </c>
      <c r="L2710" s="115"/>
    </row>
    <row r="2711" ht="110.4" spans="1:12">
      <c r="A2711" s="115" t="s">
        <v>7322</v>
      </c>
      <c r="B2711" s="115" t="s">
        <v>7323</v>
      </c>
      <c r="C2711" s="120" t="s">
        <v>7324</v>
      </c>
      <c r="D2711" s="115" t="s">
        <v>3295</v>
      </c>
      <c r="E2711" s="115" t="s">
        <v>4649</v>
      </c>
      <c r="F2711" s="115" t="s">
        <v>3070</v>
      </c>
      <c r="G2711" s="115" t="s">
        <v>16</v>
      </c>
      <c r="H2711" s="115">
        <v>1300</v>
      </c>
      <c r="I2711" s="115">
        <v>1040</v>
      </c>
      <c r="J2711" s="115">
        <v>910</v>
      </c>
      <c r="K2711" s="115" t="s">
        <v>44</v>
      </c>
      <c r="L2711" s="115"/>
    </row>
    <row r="2712" ht="142.8" spans="1:12">
      <c r="A2712" s="115" t="s">
        <v>7325</v>
      </c>
      <c r="B2712" s="115" t="s">
        <v>7326</v>
      </c>
      <c r="C2712" s="120" t="s">
        <v>7327</v>
      </c>
      <c r="D2712" s="115" t="s">
        <v>3295</v>
      </c>
      <c r="E2712" s="115" t="s">
        <v>4649</v>
      </c>
      <c r="F2712" s="115" t="s">
        <v>3070</v>
      </c>
      <c r="G2712" s="115" t="s">
        <v>16</v>
      </c>
      <c r="H2712" s="115">
        <v>2000</v>
      </c>
      <c r="I2712" s="115">
        <v>1600</v>
      </c>
      <c r="J2712" s="115">
        <v>1400</v>
      </c>
      <c r="K2712" s="115" t="s">
        <v>44</v>
      </c>
      <c r="L2712" s="115"/>
    </row>
    <row r="2713" ht="237.6" spans="1:12">
      <c r="A2713" s="115" t="s">
        <v>7328</v>
      </c>
      <c r="B2713" s="115" t="s">
        <v>7329</v>
      </c>
      <c r="C2713" s="120" t="s">
        <v>7330</v>
      </c>
      <c r="D2713" s="115" t="s">
        <v>3295</v>
      </c>
      <c r="E2713" s="115" t="s">
        <v>4500</v>
      </c>
      <c r="F2713" s="115" t="s">
        <v>3070</v>
      </c>
      <c r="G2713" s="115" t="s">
        <v>7276</v>
      </c>
      <c r="H2713" s="115">
        <v>1200</v>
      </c>
      <c r="I2713" s="115">
        <v>960</v>
      </c>
      <c r="J2713" s="115">
        <v>840</v>
      </c>
      <c r="K2713" s="115" t="s">
        <v>44</v>
      </c>
      <c r="L2713" s="115"/>
    </row>
    <row r="2714" ht="128.4" spans="1:12">
      <c r="A2714" s="115" t="s">
        <v>7331</v>
      </c>
      <c r="B2714" s="115" t="s">
        <v>7332</v>
      </c>
      <c r="C2714" s="120" t="s">
        <v>7333</v>
      </c>
      <c r="D2714" s="115" t="s">
        <v>3295</v>
      </c>
      <c r="E2714" s="115" t="s">
        <v>4649</v>
      </c>
      <c r="F2714" s="115" t="s">
        <v>3070</v>
      </c>
      <c r="G2714" s="115" t="s">
        <v>16</v>
      </c>
      <c r="H2714" s="115">
        <v>1300</v>
      </c>
      <c r="I2714" s="115">
        <v>1040</v>
      </c>
      <c r="J2714" s="115">
        <v>910</v>
      </c>
      <c r="K2714" s="115" t="s">
        <v>44</v>
      </c>
      <c r="L2714" s="115"/>
    </row>
    <row r="2715" ht="142.8" spans="1:12">
      <c r="A2715" s="115" t="s">
        <v>7334</v>
      </c>
      <c r="B2715" s="115" t="s">
        <v>7335</v>
      </c>
      <c r="C2715" s="120" t="s">
        <v>7336</v>
      </c>
      <c r="D2715" s="115" t="s">
        <v>3295</v>
      </c>
      <c r="E2715" s="115" t="s">
        <v>4649</v>
      </c>
      <c r="F2715" s="115" t="s">
        <v>3070</v>
      </c>
      <c r="G2715" s="115" t="s">
        <v>16</v>
      </c>
      <c r="H2715" s="115">
        <v>2000</v>
      </c>
      <c r="I2715" s="115">
        <v>1600</v>
      </c>
      <c r="J2715" s="115">
        <v>1400</v>
      </c>
      <c r="K2715" s="115" t="s">
        <v>44</v>
      </c>
      <c r="L2715" s="115"/>
    </row>
    <row r="2716" ht="46.8" spans="1:12">
      <c r="A2716" s="115" t="s">
        <v>7337</v>
      </c>
      <c r="B2716" s="115" t="s">
        <v>7338</v>
      </c>
      <c r="C2716" s="120" t="s">
        <v>7339</v>
      </c>
      <c r="D2716" s="115" t="s">
        <v>3295</v>
      </c>
      <c r="E2716" s="115" t="s">
        <v>4500</v>
      </c>
      <c r="F2716" s="115" t="s">
        <v>3070</v>
      </c>
      <c r="G2716" s="115" t="s">
        <v>16</v>
      </c>
      <c r="H2716" s="115">
        <v>1300</v>
      </c>
      <c r="I2716" s="115">
        <v>1040</v>
      </c>
      <c r="J2716" s="115">
        <v>910</v>
      </c>
      <c r="K2716" s="115" t="s">
        <v>44</v>
      </c>
      <c r="L2716" s="115"/>
    </row>
    <row r="2717" ht="31.2" spans="1:12">
      <c r="A2717" s="115" t="s">
        <v>7340</v>
      </c>
      <c r="B2717" s="115" t="s">
        <v>7341</v>
      </c>
      <c r="C2717" s="120" t="s">
        <v>7342</v>
      </c>
      <c r="D2717" s="115" t="s">
        <v>16</v>
      </c>
      <c r="E2717" s="115" t="s">
        <v>16</v>
      </c>
      <c r="F2717" s="115" t="s">
        <v>34</v>
      </c>
      <c r="G2717" s="115" t="s">
        <v>16</v>
      </c>
      <c r="H2717" s="115">
        <v>200</v>
      </c>
      <c r="I2717" s="115">
        <v>160</v>
      </c>
      <c r="J2717" s="115">
        <v>140</v>
      </c>
      <c r="K2717" s="115" t="s">
        <v>44</v>
      </c>
      <c r="L2717" s="115"/>
    </row>
    <row r="2718" ht="31.2" spans="1:12">
      <c r="A2718" s="115" t="s">
        <v>7343</v>
      </c>
      <c r="B2718" s="115" t="s">
        <v>7344</v>
      </c>
      <c r="C2718" s="120" t="s">
        <v>7345</v>
      </c>
      <c r="D2718" s="115" t="s">
        <v>16</v>
      </c>
      <c r="E2718" s="115" t="s">
        <v>16</v>
      </c>
      <c r="F2718" s="115" t="s">
        <v>34</v>
      </c>
      <c r="G2718" s="115" t="s">
        <v>16</v>
      </c>
      <c r="H2718" s="115">
        <v>200</v>
      </c>
      <c r="I2718" s="115">
        <v>160</v>
      </c>
      <c r="J2718" s="115">
        <v>140</v>
      </c>
      <c r="K2718" s="115" t="s">
        <v>44</v>
      </c>
      <c r="L2718" s="115"/>
    </row>
    <row r="2719" ht="33.6" spans="1:12">
      <c r="A2719" s="115" t="s">
        <v>7346</v>
      </c>
      <c r="B2719" s="115" t="s">
        <v>7347</v>
      </c>
      <c r="C2719" s="120" t="s">
        <v>7348</v>
      </c>
      <c r="D2719" s="115" t="s">
        <v>7349</v>
      </c>
      <c r="E2719" s="115" t="s">
        <v>16</v>
      </c>
      <c r="F2719" s="115" t="s">
        <v>34</v>
      </c>
      <c r="G2719" s="115" t="s">
        <v>16</v>
      </c>
      <c r="H2719" s="115">
        <v>200</v>
      </c>
      <c r="I2719" s="115">
        <v>160</v>
      </c>
      <c r="J2719" s="115">
        <v>140</v>
      </c>
      <c r="K2719" s="115" t="s">
        <v>44</v>
      </c>
      <c r="L2719" s="115"/>
    </row>
    <row r="2720" ht="31.2" spans="1:12">
      <c r="A2720" s="115" t="s">
        <v>7350</v>
      </c>
      <c r="B2720" s="115" t="s">
        <v>7351</v>
      </c>
      <c r="C2720" s="120" t="s">
        <v>7352</v>
      </c>
      <c r="D2720" s="115" t="s">
        <v>7353</v>
      </c>
      <c r="E2720" s="115" t="s">
        <v>4645</v>
      </c>
      <c r="F2720" s="115" t="s">
        <v>34</v>
      </c>
      <c r="G2720" s="115" t="s">
        <v>16</v>
      </c>
      <c r="H2720" s="115">
        <v>1600</v>
      </c>
      <c r="I2720" s="115">
        <v>1280</v>
      </c>
      <c r="J2720" s="115">
        <v>1120</v>
      </c>
      <c r="K2720" s="115" t="s">
        <v>44</v>
      </c>
      <c r="L2720" s="115"/>
    </row>
    <row r="2721" ht="31.2" spans="1:12">
      <c r="A2721" s="115" t="s">
        <v>7354</v>
      </c>
      <c r="B2721" s="115" t="s">
        <v>7355</v>
      </c>
      <c r="C2721" s="120" t="s">
        <v>7356</v>
      </c>
      <c r="D2721" s="115" t="s">
        <v>16</v>
      </c>
      <c r="E2721" s="115" t="s">
        <v>16</v>
      </c>
      <c r="F2721" s="115" t="s">
        <v>34</v>
      </c>
      <c r="G2721" s="115" t="s">
        <v>16</v>
      </c>
      <c r="H2721" s="115">
        <v>280</v>
      </c>
      <c r="I2721" s="115">
        <v>220</v>
      </c>
      <c r="J2721" s="115">
        <v>190</v>
      </c>
      <c r="K2721" s="115" t="s">
        <v>44</v>
      </c>
      <c r="L2721" s="115"/>
    </row>
    <row r="2722" ht="31.2" spans="1:12">
      <c r="A2722" s="115" t="s">
        <v>7357</v>
      </c>
      <c r="B2722" s="115" t="s">
        <v>7358</v>
      </c>
      <c r="C2722" s="120" t="s">
        <v>7359</v>
      </c>
      <c r="D2722" s="115" t="s">
        <v>16</v>
      </c>
      <c r="E2722" s="115" t="s">
        <v>16</v>
      </c>
      <c r="F2722" s="115" t="s">
        <v>34</v>
      </c>
      <c r="G2722" s="115" t="s">
        <v>147</v>
      </c>
      <c r="H2722" s="115">
        <v>280</v>
      </c>
      <c r="I2722" s="115">
        <v>220</v>
      </c>
      <c r="J2722" s="115">
        <v>190</v>
      </c>
      <c r="K2722" s="115" t="s">
        <v>44</v>
      </c>
      <c r="L2722" s="115"/>
    </row>
    <row r="2723" ht="62.4" spans="1:12">
      <c r="A2723" s="115" t="s">
        <v>7360</v>
      </c>
      <c r="B2723" s="115" t="s">
        <v>7361</v>
      </c>
      <c r="C2723" s="120" t="s">
        <v>7362</v>
      </c>
      <c r="D2723" s="115" t="s">
        <v>7363</v>
      </c>
      <c r="E2723" s="115" t="s">
        <v>7364</v>
      </c>
      <c r="F2723" s="115" t="s">
        <v>3108</v>
      </c>
      <c r="G2723" s="115" t="s">
        <v>16</v>
      </c>
      <c r="H2723" s="115">
        <v>120</v>
      </c>
      <c r="I2723" s="115">
        <v>95</v>
      </c>
      <c r="J2723" s="115">
        <v>85</v>
      </c>
      <c r="K2723" s="115" t="s">
        <v>44</v>
      </c>
      <c r="L2723" s="115"/>
    </row>
    <row r="2724" ht="63.6" spans="1:12">
      <c r="A2724" s="115" t="s">
        <v>7365</v>
      </c>
      <c r="B2724" s="115" t="s">
        <v>7366</v>
      </c>
      <c r="C2724" s="120" t="s">
        <v>7367</v>
      </c>
      <c r="D2724" s="115" t="s">
        <v>3295</v>
      </c>
      <c r="E2724" s="115" t="s">
        <v>4500</v>
      </c>
      <c r="F2724" s="115" t="s">
        <v>3070</v>
      </c>
      <c r="G2724" s="115" t="s">
        <v>16</v>
      </c>
      <c r="H2724" s="115">
        <v>1300</v>
      </c>
      <c r="I2724" s="115">
        <v>1040</v>
      </c>
      <c r="J2724" s="115">
        <v>910</v>
      </c>
      <c r="K2724" s="115" t="s">
        <v>44</v>
      </c>
      <c r="L2724" s="115"/>
    </row>
    <row r="2725" ht="142.8" spans="1:12">
      <c r="A2725" s="115" t="s">
        <v>7368</v>
      </c>
      <c r="B2725" s="115" t="s">
        <v>7369</v>
      </c>
      <c r="C2725" s="120" t="s">
        <v>7370</v>
      </c>
      <c r="D2725" s="115" t="s">
        <v>3295</v>
      </c>
      <c r="E2725" s="115" t="s">
        <v>4649</v>
      </c>
      <c r="F2725" s="115" t="s">
        <v>3070</v>
      </c>
      <c r="G2725" s="115" t="s">
        <v>16</v>
      </c>
      <c r="H2725" s="115">
        <v>2000</v>
      </c>
      <c r="I2725" s="115">
        <v>1600</v>
      </c>
      <c r="J2725" s="115">
        <v>1400</v>
      </c>
      <c r="K2725" s="115" t="s">
        <v>44</v>
      </c>
      <c r="L2725" s="115"/>
    </row>
    <row r="2726" ht="141.6" spans="1:12">
      <c r="A2726" s="115" t="s">
        <v>7371</v>
      </c>
      <c r="B2726" s="115" t="s">
        <v>7372</v>
      </c>
      <c r="C2726" s="120" t="s">
        <v>7373</v>
      </c>
      <c r="D2726" s="115" t="s">
        <v>7374</v>
      </c>
      <c r="E2726" s="115" t="s">
        <v>4645</v>
      </c>
      <c r="F2726" s="115" t="s">
        <v>3476</v>
      </c>
      <c r="G2726" s="115" t="s">
        <v>16</v>
      </c>
      <c r="H2726" s="115">
        <v>1500</v>
      </c>
      <c r="I2726" s="115">
        <v>1200</v>
      </c>
      <c r="J2726" s="115">
        <v>1050</v>
      </c>
      <c r="K2726" s="115" t="s">
        <v>88</v>
      </c>
      <c r="L2726" s="115"/>
    </row>
    <row r="2727" ht="79.2" spans="1:12">
      <c r="A2727" s="115" t="s">
        <v>7375</v>
      </c>
      <c r="B2727" s="115" t="s">
        <v>7376</v>
      </c>
      <c r="C2727" s="457" t="s">
        <v>7377</v>
      </c>
      <c r="D2727" s="458" t="s">
        <v>3295</v>
      </c>
      <c r="E2727" s="458" t="s">
        <v>7275</v>
      </c>
      <c r="F2727" s="458" t="s">
        <v>34</v>
      </c>
      <c r="G2727" s="458"/>
      <c r="H2727" s="496">
        <v>1300</v>
      </c>
      <c r="I2727" s="496">
        <v>1040</v>
      </c>
      <c r="J2727" s="496">
        <v>910</v>
      </c>
      <c r="K2727" s="115" t="s">
        <v>44</v>
      </c>
      <c r="L2727" s="115"/>
    </row>
    <row r="2728" ht="79.2" spans="1:12">
      <c r="A2728" s="115" t="s">
        <v>7378</v>
      </c>
      <c r="B2728" s="115" t="s">
        <v>7379</v>
      </c>
      <c r="C2728" s="120" t="s">
        <v>7380</v>
      </c>
      <c r="D2728" s="115" t="s">
        <v>3295</v>
      </c>
      <c r="E2728" s="115" t="s">
        <v>7275</v>
      </c>
      <c r="F2728" s="115" t="s">
        <v>34</v>
      </c>
      <c r="G2728" s="115"/>
      <c r="H2728" s="115">
        <v>1300</v>
      </c>
      <c r="I2728" s="115">
        <v>1040</v>
      </c>
      <c r="J2728" s="115">
        <v>910</v>
      </c>
      <c r="K2728" s="115" t="s">
        <v>44</v>
      </c>
      <c r="L2728" s="115"/>
    </row>
    <row r="2729" ht="126" spans="1:12">
      <c r="A2729" s="115" t="s">
        <v>7381</v>
      </c>
      <c r="B2729" s="115" t="s">
        <v>7382</v>
      </c>
      <c r="C2729" s="120" t="s">
        <v>7383</v>
      </c>
      <c r="D2729" s="115" t="s">
        <v>3295</v>
      </c>
      <c r="E2729" s="115" t="s">
        <v>7275</v>
      </c>
      <c r="F2729" s="115" t="s">
        <v>3476</v>
      </c>
      <c r="G2729" s="115" t="s">
        <v>16</v>
      </c>
      <c r="H2729" s="115">
        <v>1400</v>
      </c>
      <c r="I2729" s="115">
        <v>1120</v>
      </c>
      <c r="J2729" s="115">
        <v>980</v>
      </c>
      <c r="K2729" s="115" t="s">
        <v>44</v>
      </c>
      <c r="L2729" s="115"/>
    </row>
    <row r="2730" ht="79.2" spans="1:12">
      <c r="A2730" s="115" t="s">
        <v>7384</v>
      </c>
      <c r="B2730" s="115" t="s">
        <v>7385</v>
      </c>
      <c r="C2730" s="120" t="s">
        <v>7386</v>
      </c>
      <c r="D2730" s="115" t="s">
        <v>3295</v>
      </c>
      <c r="E2730" s="115" t="s">
        <v>7275</v>
      </c>
      <c r="F2730" s="115" t="s">
        <v>34</v>
      </c>
      <c r="G2730" s="115" t="s">
        <v>16</v>
      </c>
      <c r="H2730" s="115">
        <v>1400</v>
      </c>
      <c r="I2730" s="115">
        <v>1120</v>
      </c>
      <c r="J2730" s="115">
        <v>980</v>
      </c>
      <c r="K2730" s="115" t="s">
        <v>44</v>
      </c>
      <c r="L2730" s="115"/>
    </row>
    <row r="2731" ht="46.8" spans="1:12">
      <c r="A2731" s="115" t="s">
        <v>7387</v>
      </c>
      <c r="B2731" s="115" t="s">
        <v>7388</v>
      </c>
      <c r="C2731" s="457" t="s">
        <v>7389</v>
      </c>
      <c r="D2731" s="458" t="s">
        <v>3295</v>
      </c>
      <c r="E2731" s="458" t="s">
        <v>7390</v>
      </c>
      <c r="F2731" s="458" t="s">
        <v>34</v>
      </c>
      <c r="G2731" s="458" t="s">
        <v>16</v>
      </c>
      <c r="H2731" s="496">
        <v>420</v>
      </c>
      <c r="I2731" s="496">
        <v>340</v>
      </c>
      <c r="J2731" s="496">
        <v>290</v>
      </c>
      <c r="K2731" s="115" t="s">
        <v>44</v>
      </c>
      <c r="L2731" s="115"/>
    </row>
    <row r="2732" ht="49.2" spans="1:12">
      <c r="A2732" s="115" t="s">
        <v>7391</v>
      </c>
      <c r="B2732" s="115" t="s">
        <v>7392</v>
      </c>
      <c r="C2732" s="120" t="s">
        <v>7393</v>
      </c>
      <c r="D2732" s="115" t="s">
        <v>7319</v>
      </c>
      <c r="E2732" s="115" t="s">
        <v>4649</v>
      </c>
      <c r="F2732" s="115" t="s">
        <v>3070</v>
      </c>
      <c r="G2732" s="115" t="s">
        <v>7394</v>
      </c>
      <c r="H2732" s="115">
        <v>1200</v>
      </c>
      <c r="I2732" s="115">
        <v>960</v>
      </c>
      <c r="J2732" s="115">
        <v>840</v>
      </c>
      <c r="K2732" s="115" t="s">
        <v>88</v>
      </c>
      <c r="L2732" s="115"/>
    </row>
    <row r="2733" ht="46.8" spans="1:12">
      <c r="A2733" s="115" t="s">
        <v>7395</v>
      </c>
      <c r="B2733" s="115" t="s">
        <v>7396</v>
      </c>
      <c r="C2733" s="120" t="s">
        <v>7397</v>
      </c>
      <c r="D2733" s="115" t="s">
        <v>3295</v>
      </c>
      <c r="E2733" s="115" t="s">
        <v>7398</v>
      </c>
      <c r="F2733" s="115" t="s">
        <v>34</v>
      </c>
      <c r="G2733" s="115" t="s">
        <v>16</v>
      </c>
      <c r="H2733" s="115">
        <v>1000</v>
      </c>
      <c r="I2733" s="115">
        <v>800</v>
      </c>
      <c r="J2733" s="115">
        <v>700</v>
      </c>
      <c r="K2733" s="115" t="s">
        <v>44</v>
      </c>
      <c r="L2733" s="115"/>
    </row>
    <row r="2734" ht="62.4" spans="1:12">
      <c r="A2734" s="115" t="s">
        <v>7399</v>
      </c>
      <c r="B2734" s="115" t="s">
        <v>7400</v>
      </c>
      <c r="C2734" s="457" t="s">
        <v>7401</v>
      </c>
      <c r="D2734" s="458" t="s">
        <v>3295</v>
      </c>
      <c r="E2734" s="458" t="s">
        <v>4649</v>
      </c>
      <c r="F2734" s="458" t="s">
        <v>34</v>
      </c>
      <c r="G2734" s="458"/>
      <c r="H2734" s="496">
        <v>1100</v>
      </c>
      <c r="I2734" s="496">
        <v>880</v>
      </c>
      <c r="J2734" s="496">
        <v>770</v>
      </c>
      <c r="K2734" s="115" t="s">
        <v>44</v>
      </c>
      <c r="L2734" s="115"/>
    </row>
    <row r="2735" ht="79.2" spans="1:12">
      <c r="A2735" s="115" t="s">
        <v>7402</v>
      </c>
      <c r="B2735" s="115" t="s">
        <v>7403</v>
      </c>
      <c r="C2735" s="457" t="s">
        <v>7404</v>
      </c>
      <c r="D2735" s="458" t="s">
        <v>75</v>
      </c>
      <c r="E2735" s="458" t="s">
        <v>7405</v>
      </c>
      <c r="F2735" s="458" t="s">
        <v>3196</v>
      </c>
      <c r="G2735" s="115" t="s">
        <v>3209</v>
      </c>
      <c r="H2735" s="496">
        <v>1265</v>
      </c>
      <c r="I2735" s="496">
        <v>1015</v>
      </c>
      <c r="J2735" s="496">
        <v>885</v>
      </c>
      <c r="K2735" s="115" t="s">
        <v>44</v>
      </c>
      <c r="L2735" s="115"/>
    </row>
    <row r="2736" ht="80.4" spans="1:12">
      <c r="A2736" s="115" t="s">
        <v>7406</v>
      </c>
      <c r="B2736" s="115" t="s">
        <v>7407</v>
      </c>
      <c r="C2736" s="457" t="s">
        <v>7408</v>
      </c>
      <c r="D2736" s="458" t="s">
        <v>3295</v>
      </c>
      <c r="E2736" s="458" t="s">
        <v>4492</v>
      </c>
      <c r="F2736" s="458" t="s">
        <v>34</v>
      </c>
      <c r="G2736" s="458"/>
      <c r="H2736" s="496">
        <v>1000</v>
      </c>
      <c r="I2736" s="496">
        <v>800</v>
      </c>
      <c r="J2736" s="496">
        <v>700</v>
      </c>
      <c r="K2736" s="115" t="s">
        <v>77</v>
      </c>
      <c r="L2736" s="115"/>
    </row>
    <row r="2737" ht="46.8" spans="1:12">
      <c r="A2737" s="115" t="s">
        <v>7409</v>
      </c>
      <c r="B2737" s="115" t="s">
        <v>7410</v>
      </c>
      <c r="C2737" s="120" t="s">
        <v>7411</v>
      </c>
      <c r="D2737" s="115" t="s">
        <v>3295</v>
      </c>
      <c r="E2737" s="115" t="s">
        <v>4649</v>
      </c>
      <c r="F2737" s="115" t="s">
        <v>3070</v>
      </c>
      <c r="G2737" s="115" t="s">
        <v>16</v>
      </c>
      <c r="H2737" s="115">
        <v>1800</v>
      </c>
      <c r="I2737" s="115">
        <v>1440</v>
      </c>
      <c r="J2737" s="115">
        <v>1260</v>
      </c>
      <c r="K2737" s="115" t="s">
        <v>44</v>
      </c>
      <c r="L2737" s="115"/>
    </row>
    <row r="2738" ht="48" spans="1:12">
      <c r="A2738" s="115" t="s">
        <v>7412</v>
      </c>
      <c r="B2738" s="115" t="s">
        <v>7413</v>
      </c>
      <c r="C2738" s="120" t="s">
        <v>7414</v>
      </c>
      <c r="D2738" s="115" t="s">
        <v>3295</v>
      </c>
      <c r="E2738" s="115" t="s">
        <v>7415</v>
      </c>
      <c r="F2738" s="115" t="s">
        <v>3476</v>
      </c>
      <c r="G2738" s="115" t="s">
        <v>16</v>
      </c>
      <c r="H2738" s="115" t="s">
        <v>36</v>
      </c>
      <c r="I2738" s="115" t="s">
        <v>36</v>
      </c>
      <c r="J2738" s="115" t="s">
        <v>36</v>
      </c>
      <c r="K2738" s="115" t="s">
        <v>44</v>
      </c>
      <c r="L2738" s="115"/>
    </row>
    <row r="2739" ht="31.2" spans="1:12">
      <c r="A2739" s="115" t="s">
        <v>7416</v>
      </c>
      <c r="B2739" s="115" t="s">
        <v>7417</v>
      </c>
      <c r="C2739" s="120" t="s">
        <v>7418</v>
      </c>
      <c r="D2739" s="115" t="s">
        <v>3217</v>
      </c>
      <c r="E2739" s="115" t="s">
        <v>4492</v>
      </c>
      <c r="F2739" s="115" t="s">
        <v>34</v>
      </c>
      <c r="G2739" s="115" t="s">
        <v>16</v>
      </c>
      <c r="H2739" s="115">
        <v>450</v>
      </c>
      <c r="I2739" s="115">
        <v>360</v>
      </c>
      <c r="J2739" s="115">
        <v>310</v>
      </c>
      <c r="K2739" s="115" t="s">
        <v>44</v>
      </c>
      <c r="L2739" s="115"/>
    </row>
    <row r="2740" ht="31.2" spans="1:12">
      <c r="A2740" s="115" t="s">
        <v>7419</v>
      </c>
      <c r="B2740" s="115" t="s">
        <v>7420</v>
      </c>
      <c r="C2740" s="120" t="s">
        <v>7421</v>
      </c>
      <c r="D2740" s="115" t="s">
        <v>7422</v>
      </c>
      <c r="E2740" s="115"/>
      <c r="F2740" s="115" t="s">
        <v>3476</v>
      </c>
      <c r="G2740" s="115"/>
      <c r="H2740" s="115">
        <v>340</v>
      </c>
      <c r="I2740" s="115">
        <v>270</v>
      </c>
      <c r="J2740" s="115">
        <v>230</v>
      </c>
      <c r="K2740" s="115" t="s">
        <v>77</v>
      </c>
      <c r="L2740" s="115"/>
    </row>
    <row r="2741" ht="46.8" spans="1:12">
      <c r="A2741" s="115" t="s">
        <v>7423</v>
      </c>
      <c r="B2741" s="115" t="s">
        <v>7424</v>
      </c>
      <c r="C2741" s="120" t="s">
        <v>7425</v>
      </c>
      <c r="D2741" s="115" t="s">
        <v>7319</v>
      </c>
      <c r="E2741" s="115" t="s">
        <v>7320</v>
      </c>
      <c r="F2741" s="115" t="s">
        <v>3070</v>
      </c>
      <c r="G2741" s="115" t="s">
        <v>16</v>
      </c>
      <c r="H2741" s="115">
        <v>1100</v>
      </c>
      <c r="I2741" s="115">
        <v>880</v>
      </c>
      <c r="J2741" s="115">
        <v>770</v>
      </c>
      <c r="K2741" s="115" t="s">
        <v>77</v>
      </c>
      <c r="L2741" s="115"/>
    </row>
    <row r="2742" ht="32.4" spans="1:12">
      <c r="A2742" s="115" t="s">
        <v>7426</v>
      </c>
      <c r="B2742" s="115" t="s">
        <v>7427</v>
      </c>
      <c r="C2742" s="120" t="s">
        <v>7428</v>
      </c>
      <c r="D2742" s="115" t="s">
        <v>7429</v>
      </c>
      <c r="E2742" s="115" t="s">
        <v>4645</v>
      </c>
      <c r="F2742" s="115" t="s">
        <v>3070</v>
      </c>
      <c r="G2742" s="115" t="s">
        <v>7430</v>
      </c>
      <c r="H2742" s="115">
        <v>1100</v>
      </c>
      <c r="I2742" s="115">
        <v>880</v>
      </c>
      <c r="J2742" s="115">
        <v>770</v>
      </c>
      <c r="K2742" s="115" t="s">
        <v>77</v>
      </c>
      <c r="L2742" s="115"/>
    </row>
    <row r="2743" ht="46.8" spans="1:12">
      <c r="A2743" s="115" t="s">
        <v>7431</v>
      </c>
      <c r="B2743" s="115" t="s">
        <v>7432</v>
      </c>
      <c r="C2743" s="120" t="s">
        <v>7433</v>
      </c>
      <c r="D2743" s="115" t="s">
        <v>7319</v>
      </c>
      <c r="E2743" s="115" t="s">
        <v>7320</v>
      </c>
      <c r="F2743" s="115" t="s">
        <v>3070</v>
      </c>
      <c r="G2743" s="115" t="s">
        <v>16</v>
      </c>
      <c r="H2743" s="115">
        <v>1500</v>
      </c>
      <c r="I2743" s="115">
        <v>1200</v>
      </c>
      <c r="J2743" s="115">
        <v>1050</v>
      </c>
      <c r="K2743" s="115" t="s">
        <v>77</v>
      </c>
      <c r="L2743" s="115"/>
    </row>
    <row r="2744" ht="64.8" spans="1:12">
      <c r="A2744" s="115" t="s">
        <v>7434</v>
      </c>
      <c r="B2744" s="115" t="s">
        <v>7435</v>
      </c>
      <c r="C2744" s="120" t="s">
        <v>7436</v>
      </c>
      <c r="D2744" s="115" t="s">
        <v>7429</v>
      </c>
      <c r="E2744" s="115" t="s">
        <v>7280</v>
      </c>
      <c r="F2744" s="115" t="s">
        <v>3070</v>
      </c>
      <c r="G2744" s="115" t="s">
        <v>16</v>
      </c>
      <c r="H2744" s="115">
        <v>1900</v>
      </c>
      <c r="I2744" s="115">
        <v>1520</v>
      </c>
      <c r="J2744" s="115">
        <v>1330</v>
      </c>
      <c r="K2744" s="115" t="s">
        <v>88</v>
      </c>
      <c r="L2744" s="115"/>
    </row>
    <row r="2745" ht="46.8" spans="1:12">
      <c r="A2745" s="115" t="s">
        <v>7437</v>
      </c>
      <c r="B2745" s="115" t="s">
        <v>7438</v>
      </c>
      <c r="C2745" s="120" t="s">
        <v>7439</v>
      </c>
      <c r="D2745" s="115" t="s">
        <v>7319</v>
      </c>
      <c r="E2745" s="115" t="s">
        <v>7320</v>
      </c>
      <c r="F2745" s="115" t="s">
        <v>3070</v>
      </c>
      <c r="G2745" s="115" t="s">
        <v>7321</v>
      </c>
      <c r="H2745" s="115">
        <v>1400</v>
      </c>
      <c r="I2745" s="115">
        <v>1120</v>
      </c>
      <c r="J2745" s="115">
        <v>980</v>
      </c>
      <c r="K2745" s="115" t="s">
        <v>88</v>
      </c>
      <c r="L2745" s="115"/>
    </row>
    <row r="2746" ht="46.8" spans="1:12">
      <c r="A2746" s="115" t="s">
        <v>7440</v>
      </c>
      <c r="B2746" s="115" t="s">
        <v>7441</v>
      </c>
      <c r="C2746" s="120" t="s">
        <v>7442</v>
      </c>
      <c r="D2746" s="115" t="s">
        <v>7443</v>
      </c>
      <c r="E2746" s="115" t="s">
        <v>7275</v>
      </c>
      <c r="F2746" s="115" t="s">
        <v>3070</v>
      </c>
      <c r="G2746" s="115" t="s">
        <v>16</v>
      </c>
      <c r="H2746" s="115">
        <v>1000</v>
      </c>
      <c r="I2746" s="115">
        <v>800</v>
      </c>
      <c r="J2746" s="115">
        <v>700</v>
      </c>
      <c r="K2746" s="115" t="s">
        <v>88</v>
      </c>
      <c r="L2746" s="115"/>
    </row>
    <row r="2747" ht="46.8" spans="1:12">
      <c r="A2747" s="115" t="s">
        <v>7444</v>
      </c>
      <c r="B2747" s="115" t="s">
        <v>7445</v>
      </c>
      <c r="C2747" s="120" t="s">
        <v>7446</v>
      </c>
      <c r="D2747" s="115" t="s">
        <v>7429</v>
      </c>
      <c r="E2747" s="115" t="s">
        <v>4645</v>
      </c>
      <c r="F2747" s="115" t="s">
        <v>3070</v>
      </c>
      <c r="G2747" s="115" t="s">
        <v>7430</v>
      </c>
      <c r="H2747" s="115">
        <v>1470</v>
      </c>
      <c r="I2747" s="115">
        <v>1180</v>
      </c>
      <c r="J2747" s="115">
        <v>1030</v>
      </c>
      <c r="K2747" s="115" t="s">
        <v>77</v>
      </c>
      <c r="L2747" s="115"/>
    </row>
    <row r="2748" ht="98.4" spans="1:12">
      <c r="A2748" s="115" t="s">
        <v>7447</v>
      </c>
      <c r="B2748" s="115" t="s">
        <v>7448</v>
      </c>
      <c r="C2748" s="120" t="s">
        <v>7449</v>
      </c>
      <c r="D2748" s="115" t="s">
        <v>7429</v>
      </c>
      <c r="E2748" s="115" t="s">
        <v>4649</v>
      </c>
      <c r="F2748" s="115" t="s">
        <v>34</v>
      </c>
      <c r="G2748" s="115" t="s">
        <v>16</v>
      </c>
      <c r="H2748" s="115">
        <v>1500</v>
      </c>
      <c r="I2748" s="115">
        <v>1200</v>
      </c>
      <c r="J2748" s="115">
        <v>1050</v>
      </c>
      <c r="K2748" s="115" t="s">
        <v>77</v>
      </c>
      <c r="L2748" s="115"/>
    </row>
    <row r="2749" ht="99.6" spans="1:12">
      <c r="A2749" s="115" t="s">
        <v>7450</v>
      </c>
      <c r="B2749" s="115" t="s">
        <v>7451</v>
      </c>
      <c r="C2749" s="120" t="s">
        <v>7452</v>
      </c>
      <c r="D2749" s="115" t="s">
        <v>7429</v>
      </c>
      <c r="E2749" s="115" t="s">
        <v>4649</v>
      </c>
      <c r="F2749" s="115" t="s">
        <v>34</v>
      </c>
      <c r="G2749" s="115" t="s">
        <v>16</v>
      </c>
      <c r="H2749" s="115">
        <v>2400</v>
      </c>
      <c r="I2749" s="115">
        <v>1920</v>
      </c>
      <c r="J2749" s="115">
        <v>1680</v>
      </c>
      <c r="K2749" s="115" t="s">
        <v>44</v>
      </c>
      <c r="L2749" s="115"/>
    </row>
    <row r="2750" ht="111.6" spans="1:12">
      <c r="A2750" s="115" t="s">
        <v>7453</v>
      </c>
      <c r="B2750" s="115" t="s">
        <v>7454</v>
      </c>
      <c r="C2750" s="120" t="s">
        <v>7455</v>
      </c>
      <c r="D2750" s="115" t="s">
        <v>3295</v>
      </c>
      <c r="E2750" s="115" t="s">
        <v>7280</v>
      </c>
      <c r="F2750" s="115" t="s">
        <v>3070</v>
      </c>
      <c r="G2750" s="115" t="s">
        <v>16</v>
      </c>
      <c r="H2750" s="115">
        <v>1200</v>
      </c>
      <c r="I2750" s="115">
        <v>960</v>
      </c>
      <c r="J2750" s="115">
        <v>840</v>
      </c>
      <c r="K2750" s="115" t="s">
        <v>44</v>
      </c>
      <c r="L2750" s="115"/>
    </row>
    <row r="2751" ht="112.8" spans="1:12">
      <c r="A2751" s="115" t="s">
        <v>7456</v>
      </c>
      <c r="B2751" s="115" t="s">
        <v>7457</v>
      </c>
      <c r="C2751" s="120" t="s">
        <v>7458</v>
      </c>
      <c r="D2751" s="115" t="s">
        <v>3295</v>
      </c>
      <c r="E2751" s="115" t="s">
        <v>7459</v>
      </c>
      <c r="F2751" s="115" t="s">
        <v>3070</v>
      </c>
      <c r="G2751" s="115" t="s">
        <v>16</v>
      </c>
      <c r="H2751" s="115">
        <v>1200</v>
      </c>
      <c r="I2751" s="115">
        <v>960</v>
      </c>
      <c r="J2751" s="115">
        <v>840</v>
      </c>
      <c r="K2751" s="115" t="s">
        <v>44</v>
      </c>
      <c r="L2751" s="115"/>
    </row>
    <row r="2752" ht="46.8" spans="1:12">
      <c r="A2752" s="115" t="s">
        <v>7460</v>
      </c>
      <c r="B2752" s="115" t="s">
        <v>7461</v>
      </c>
      <c r="C2752" s="120" t="s">
        <v>7462</v>
      </c>
      <c r="D2752" s="115" t="s">
        <v>7319</v>
      </c>
      <c r="E2752" s="115" t="s">
        <v>7320</v>
      </c>
      <c r="F2752" s="115" t="s">
        <v>3070</v>
      </c>
      <c r="G2752" s="115" t="s">
        <v>16</v>
      </c>
      <c r="H2752" s="115">
        <v>1250</v>
      </c>
      <c r="I2752" s="115">
        <v>1000</v>
      </c>
      <c r="J2752" s="115">
        <v>875</v>
      </c>
      <c r="K2752" s="115" t="s">
        <v>77</v>
      </c>
      <c r="L2752" s="115"/>
    </row>
    <row r="2753" ht="62.4" spans="1:12">
      <c r="A2753" s="115" t="s">
        <v>7463</v>
      </c>
      <c r="B2753" s="115" t="s">
        <v>7464</v>
      </c>
      <c r="C2753" s="120" t="s">
        <v>7465</v>
      </c>
      <c r="D2753" s="115" t="s">
        <v>7319</v>
      </c>
      <c r="E2753" s="115" t="s">
        <v>7466</v>
      </c>
      <c r="F2753" s="115" t="s">
        <v>3070</v>
      </c>
      <c r="G2753" s="115" t="s">
        <v>16</v>
      </c>
      <c r="H2753" s="115">
        <v>1600</v>
      </c>
      <c r="I2753" s="115">
        <v>1280</v>
      </c>
      <c r="J2753" s="115">
        <v>1120</v>
      </c>
      <c r="K2753" s="115" t="s">
        <v>88</v>
      </c>
      <c r="L2753" s="115"/>
    </row>
    <row r="2754" ht="46.8" spans="1:12">
      <c r="A2754" s="115" t="s">
        <v>7467</v>
      </c>
      <c r="B2754" s="115" t="s">
        <v>7468</v>
      </c>
      <c r="C2754" s="120" t="s">
        <v>7469</v>
      </c>
      <c r="D2754" s="115" t="s">
        <v>7319</v>
      </c>
      <c r="E2754" s="115" t="s">
        <v>7320</v>
      </c>
      <c r="F2754" s="115" t="s">
        <v>3070</v>
      </c>
      <c r="G2754" s="115" t="s">
        <v>16</v>
      </c>
      <c r="H2754" s="115">
        <v>1600</v>
      </c>
      <c r="I2754" s="115">
        <v>1280</v>
      </c>
      <c r="J2754" s="115">
        <v>1120</v>
      </c>
      <c r="K2754" s="115" t="s">
        <v>88</v>
      </c>
      <c r="L2754" s="115"/>
    </row>
    <row r="2755" ht="46.8" spans="1:12">
      <c r="A2755" s="115" t="s">
        <v>7470</v>
      </c>
      <c r="B2755" s="115" t="s">
        <v>7471</v>
      </c>
      <c r="C2755" s="120" t="s">
        <v>7472</v>
      </c>
      <c r="D2755" s="115" t="s">
        <v>7319</v>
      </c>
      <c r="E2755" s="115" t="s">
        <v>7320</v>
      </c>
      <c r="F2755" s="115" t="s">
        <v>3070</v>
      </c>
      <c r="G2755" s="115" t="s">
        <v>16</v>
      </c>
      <c r="H2755" s="115">
        <v>1600</v>
      </c>
      <c r="I2755" s="115">
        <v>1280</v>
      </c>
      <c r="J2755" s="115">
        <v>1120</v>
      </c>
      <c r="K2755" s="115" t="s">
        <v>77</v>
      </c>
      <c r="L2755" s="115"/>
    </row>
    <row r="2756" ht="62.4" spans="1:12">
      <c r="A2756" s="115" t="s">
        <v>7473</v>
      </c>
      <c r="B2756" s="115" t="s">
        <v>7474</v>
      </c>
      <c r="C2756" s="120" t="s">
        <v>7475</v>
      </c>
      <c r="D2756" s="115" t="s">
        <v>7476</v>
      </c>
      <c r="E2756" s="115" t="s">
        <v>4649</v>
      </c>
      <c r="F2756" s="115" t="s">
        <v>3070</v>
      </c>
      <c r="G2756" s="115" t="s">
        <v>16</v>
      </c>
      <c r="H2756" s="115">
        <v>1000</v>
      </c>
      <c r="I2756" s="115">
        <v>800</v>
      </c>
      <c r="J2756" s="115">
        <v>700</v>
      </c>
      <c r="K2756" s="115" t="s">
        <v>77</v>
      </c>
      <c r="L2756" s="115"/>
    </row>
    <row r="2757" ht="63.6" spans="1:12">
      <c r="A2757" s="115" t="s">
        <v>7477</v>
      </c>
      <c r="B2757" s="115" t="s">
        <v>7478</v>
      </c>
      <c r="C2757" s="120" t="s">
        <v>7479</v>
      </c>
      <c r="D2757" s="115" t="s">
        <v>7476</v>
      </c>
      <c r="E2757" s="115" t="s">
        <v>4649</v>
      </c>
      <c r="F2757" s="115" t="s">
        <v>3070</v>
      </c>
      <c r="G2757" s="115" t="s">
        <v>16</v>
      </c>
      <c r="H2757" s="115">
        <v>1000</v>
      </c>
      <c r="I2757" s="115">
        <v>800</v>
      </c>
      <c r="J2757" s="115">
        <v>700</v>
      </c>
      <c r="K2757" s="115" t="s">
        <v>77</v>
      </c>
      <c r="L2757" s="115"/>
    </row>
    <row r="2758" ht="62.4" spans="1:12">
      <c r="A2758" s="115" t="s">
        <v>7480</v>
      </c>
      <c r="B2758" s="115" t="s">
        <v>7481</v>
      </c>
      <c r="C2758" s="120" t="s">
        <v>7482</v>
      </c>
      <c r="D2758" s="115" t="s">
        <v>7476</v>
      </c>
      <c r="E2758" s="115" t="s">
        <v>4649</v>
      </c>
      <c r="F2758" s="115" t="s">
        <v>3070</v>
      </c>
      <c r="G2758" s="115" t="s">
        <v>16</v>
      </c>
      <c r="H2758" s="115">
        <v>1100</v>
      </c>
      <c r="I2758" s="115">
        <v>880</v>
      </c>
      <c r="J2758" s="115">
        <v>770</v>
      </c>
      <c r="K2758" s="115" t="s">
        <v>77</v>
      </c>
      <c r="L2758" s="115"/>
    </row>
    <row r="2759" ht="46.8" spans="1:12">
      <c r="A2759" s="115" t="s">
        <v>7483</v>
      </c>
      <c r="B2759" s="115" t="s">
        <v>7484</v>
      </c>
      <c r="C2759" s="120" t="s">
        <v>7485</v>
      </c>
      <c r="D2759" s="115" t="s">
        <v>7476</v>
      </c>
      <c r="E2759" s="115" t="s">
        <v>4649</v>
      </c>
      <c r="F2759" s="115" t="s">
        <v>3070</v>
      </c>
      <c r="G2759" s="115" t="s">
        <v>16</v>
      </c>
      <c r="H2759" s="115">
        <v>1000</v>
      </c>
      <c r="I2759" s="115">
        <v>800</v>
      </c>
      <c r="J2759" s="115">
        <v>700</v>
      </c>
      <c r="K2759" s="115" t="s">
        <v>77</v>
      </c>
      <c r="L2759" s="115"/>
    </row>
    <row r="2760" ht="64.8" spans="1:12">
      <c r="A2760" s="115" t="s">
        <v>7486</v>
      </c>
      <c r="B2760" s="115" t="s">
        <v>7487</v>
      </c>
      <c r="C2760" s="120" t="s">
        <v>7488</v>
      </c>
      <c r="D2760" s="115" t="s">
        <v>7374</v>
      </c>
      <c r="E2760" s="115" t="s">
        <v>4649</v>
      </c>
      <c r="F2760" s="115" t="s">
        <v>3070</v>
      </c>
      <c r="G2760" s="115" t="s">
        <v>16</v>
      </c>
      <c r="H2760" s="115">
        <v>1800</v>
      </c>
      <c r="I2760" s="115">
        <v>1440</v>
      </c>
      <c r="J2760" s="115">
        <v>1260</v>
      </c>
      <c r="K2760" s="115" t="s">
        <v>77</v>
      </c>
      <c r="L2760" s="115"/>
    </row>
    <row r="2761" ht="46.8" spans="1:12">
      <c r="A2761" s="115" t="s">
        <v>7489</v>
      </c>
      <c r="B2761" s="115" t="s">
        <v>7490</v>
      </c>
      <c r="C2761" s="120" t="s">
        <v>7491</v>
      </c>
      <c r="D2761" s="115" t="s">
        <v>7374</v>
      </c>
      <c r="E2761" s="115" t="s">
        <v>4500</v>
      </c>
      <c r="F2761" s="115" t="s">
        <v>3070</v>
      </c>
      <c r="G2761" s="115" t="s">
        <v>16</v>
      </c>
      <c r="H2761" s="115">
        <v>1200</v>
      </c>
      <c r="I2761" s="115">
        <v>960</v>
      </c>
      <c r="J2761" s="115">
        <v>840</v>
      </c>
      <c r="K2761" s="115" t="s">
        <v>44</v>
      </c>
      <c r="L2761" s="115"/>
    </row>
    <row r="2762" ht="46.8" spans="1:12">
      <c r="A2762" s="115" t="s">
        <v>7492</v>
      </c>
      <c r="B2762" s="115" t="s">
        <v>7493</v>
      </c>
      <c r="C2762" s="120" t="s">
        <v>7494</v>
      </c>
      <c r="D2762" s="115" t="s">
        <v>3258</v>
      </c>
      <c r="E2762" s="115" t="s">
        <v>4500</v>
      </c>
      <c r="F2762" s="115" t="s">
        <v>3070</v>
      </c>
      <c r="G2762" s="115" t="s">
        <v>16</v>
      </c>
      <c r="H2762" s="115">
        <v>1100</v>
      </c>
      <c r="I2762" s="115">
        <v>880</v>
      </c>
      <c r="J2762" s="115">
        <v>770</v>
      </c>
      <c r="K2762" s="115" t="s">
        <v>44</v>
      </c>
      <c r="L2762" s="115"/>
    </row>
    <row r="2763" ht="114" spans="1:12">
      <c r="A2763" s="115" t="s">
        <v>7495</v>
      </c>
      <c r="B2763" s="115" t="s">
        <v>7496</v>
      </c>
      <c r="C2763" s="120" t="s">
        <v>7497</v>
      </c>
      <c r="D2763" s="115" t="s">
        <v>7476</v>
      </c>
      <c r="E2763" s="115" t="s">
        <v>4649</v>
      </c>
      <c r="F2763" s="115" t="s">
        <v>3070</v>
      </c>
      <c r="G2763" s="115" t="s">
        <v>16</v>
      </c>
      <c r="H2763" s="115">
        <v>1800</v>
      </c>
      <c r="I2763" s="115">
        <v>1440</v>
      </c>
      <c r="J2763" s="115">
        <v>1260</v>
      </c>
      <c r="K2763" s="115" t="s">
        <v>44</v>
      </c>
      <c r="L2763" s="115"/>
    </row>
    <row r="2764" ht="46.8" spans="1:12">
      <c r="A2764" s="115" t="s">
        <v>7498</v>
      </c>
      <c r="B2764" s="115" t="s">
        <v>7499</v>
      </c>
      <c r="C2764" s="120" t="s">
        <v>7500</v>
      </c>
      <c r="D2764" s="115" t="s">
        <v>3295</v>
      </c>
      <c r="E2764" s="115" t="s">
        <v>4649</v>
      </c>
      <c r="F2764" s="115" t="s">
        <v>3070</v>
      </c>
      <c r="G2764" s="115" t="s">
        <v>16</v>
      </c>
      <c r="H2764" s="115">
        <v>1200</v>
      </c>
      <c r="I2764" s="115">
        <v>960</v>
      </c>
      <c r="J2764" s="115">
        <v>840</v>
      </c>
      <c r="K2764" s="115" t="s">
        <v>88</v>
      </c>
      <c r="L2764" s="115"/>
    </row>
    <row r="2765" ht="46.8" spans="1:12">
      <c r="A2765" s="115" t="s">
        <v>7501</v>
      </c>
      <c r="B2765" s="115" t="s">
        <v>7502</v>
      </c>
      <c r="C2765" s="120" t="s">
        <v>7503</v>
      </c>
      <c r="D2765" s="115" t="s">
        <v>3258</v>
      </c>
      <c r="E2765" s="115" t="s">
        <v>4500</v>
      </c>
      <c r="F2765" s="115" t="s">
        <v>3070</v>
      </c>
      <c r="G2765" s="115" t="s">
        <v>16</v>
      </c>
      <c r="H2765" s="115">
        <v>800</v>
      </c>
      <c r="I2765" s="115">
        <v>640</v>
      </c>
      <c r="J2765" s="115">
        <v>560</v>
      </c>
      <c r="K2765" s="115" t="s">
        <v>77</v>
      </c>
      <c r="L2765" s="115"/>
    </row>
    <row r="2766" ht="64.8" spans="1:12">
      <c r="A2766" s="115" t="s">
        <v>7504</v>
      </c>
      <c r="B2766" s="115" t="s">
        <v>7505</v>
      </c>
      <c r="C2766" s="120" t="s">
        <v>7506</v>
      </c>
      <c r="D2766" s="115" t="s">
        <v>7374</v>
      </c>
      <c r="E2766" s="115" t="s">
        <v>4649</v>
      </c>
      <c r="F2766" s="115" t="s">
        <v>3070</v>
      </c>
      <c r="G2766" s="115" t="s">
        <v>16</v>
      </c>
      <c r="H2766" s="115">
        <v>1600</v>
      </c>
      <c r="I2766" s="115">
        <v>1280</v>
      </c>
      <c r="J2766" s="115">
        <v>1120</v>
      </c>
      <c r="K2766" s="115" t="s">
        <v>44</v>
      </c>
      <c r="L2766" s="115"/>
    </row>
    <row r="2767" ht="78" spans="1:12">
      <c r="A2767" s="115" t="s">
        <v>7507</v>
      </c>
      <c r="B2767" s="115" t="s">
        <v>7508</v>
      </c>
      <c r="C2767" s="120" t="s">
        <v>7509</v>
      </c>
      <c r="D2767" s="115" t="s">
        <v>3295</v>
      </c>
      <c r="E2767" s="115" t="s">
        <v>4500</v>
      </c>
      <c r="F2767" s="115" t="s">
        <v>3070</v>
      </c>
      <c r="G2767" s="115" t="s">
        <v>16</v>
      </c>
      <c r="H2767" s="115">
        <v>1200</v>
      </c>
      <c r="I2767" s="115">
        <v>960</v>
      </c>
      <c r="J2767" s="115">
        <v>840</v>
      </c>
      <c r="K2767" s="115" t="s">
        <v>44</v>
      </c>
      <c r="L2767" s="115"/>
    </row>
    <row r="2768" ht="81.6" spans="1:12">
      <c r="A2768" s="115" t="s">
        <v>7510</v>
      </c>
      <c r="B2768" s="115" t="s">
        <v>7511</v>
      </c>
      <c r="C2768" s="120" t="s">
        <v>7512</v>
      </c>
      <c r="D2768" s="115" t="s">
        <v>7374</v>
      </c>
      <c r="E2768" s="115" t="s">
        <v>4649</v>
      </c>
      <c r="F2768" s="115" t="s">
        <v>3070</v>
      </c>
      <c r="G2768" s="115" t="s">
        <v>16</v>
      </c>
      <c r="H2768" s="115">
        <v>1600</v>
      </c>
      <c r="I2768" s="115">
        <v>1280</v>
      </c>
      <c r="J2768" s="115">
        <v>1120</v>
      </c>
      <c r="K2768" s="115" t="s">
        <v>77</v>
      </c>
      <c r="L2768" s="115"/>
    </row>
    <row r="2769" ht="46.8" spans="1:12">
      <c r="A2769" s="115" t="s">
        <v>7513</v>
      </c>
      <c r="B2769" s="115" t="s">
        <v>7514</v>
      </c>
      <c r="C2769" s="120" t="s">
        <v>7515</v>
      </c>
      <c r="D2769" s="115" t="s">
        <v>3295</v>
      </c>
      <c r="E2769" s="115" t="s">
        <v>4500</v>
      </c>
      <c r="F2769" s="115" t="s">
        <v>3070</v>
      </c>
      <c r="G2769" s="115" t="s">
        <v>16</v>
      </c>
      <c r="H2769" s="115">
        <v>1200</v>
      </c>
      <c r="I2769" s="115">
        <v>960</v>
      </c>
      <c r="J2769" s="115">
        <v>840</v>
      </c>
      <c r="K2769" s="115" t="s">
        <v>44</v>
      </c>
      <c r="L2769" s="115"/>
    </row>
    <row r="2770" ht="78" spans="1:12">
      <c r="A2770" s="115" t="s">
        <v>7516</v>
      </c>
      <c r="B2770" s="115" t="s">
        <v>7517</v>
      </c>
      <c r="C2770" s="120" t="s">
        <v>7518</v>
      </c>
      <c r="D2770" s="115" t="s">
        <v>3295</v>
      </c>
      <c r="E2770" s="115" t="s">
        <v>4500</v>
      </c>
      <c r="F2770" s="115" t="s">
        <v>3070</v>
      </c>
      <c r="G2770" s="115" t="s">
        <v>16</v>
      </c>
      <c r="H2770" s="115">
        <v>1100</v>
      </c>
      <c r="I2770" s="115">
        <v>880</v>
      </c>
      <c r="J2770" s="115">
        <v>770</v>
      </c>
      <c r="K2770" s="115" t="s">
        <v>44</v>
      </c>
      <c r="L2770" s="115"/>
    </row>
    <row r="2771" ht="96" spans="1:12">
      <c r="A2771" s="115" t="s">
        <v>7519</v>
      </c>
      <c r="B2771" s="115" t="s">
        <v>7520</v>
      </c>
      <c r="C2771" s="120" t="s">
        <v>7521</v>
      </c>
      <c r="D2771" s="115" t="s">
        <v>7476</v>
      </c>
      <c r="E2771" s="115" t="s">
        <v>4649</v>
      </c>
      <c r="F2771" s="115" t="s">
        <v>3070</v>
      </c>
      <c r="G2771" s="115" t="s">
        <v>4515</v>
      </c>
      <c r="H2771" s="115">
        <v>1600</v>
      </c>
      <c r="I2771" s="115">
        <v>1280</v>
      </c>
      <c r="J2771" s="115">
        <v>1120</v>
      </c>
      <c r="K2771" s="115" t="s">
        <v>77</v>
      </c>
      <c r="L2771" s="115"/>
    </row>
    <row r="2772" ht="128.4" spans="1:12">
      <c r="A2772" s="115" t="s">
        <v>7522</v>
      </c>
      <c r="B2772" s="115" t="s">
        <v>7523</v>
      </c>
      <c r="C2772" s="120" t="s">
        <v>7524</v>
      </c>
      <c r="D2772" s="115" t="s">
        <v>7476</v>
      </c>
      <c r="E2772" s="115" t="s">
        <v>4649</v>
      </c>
      <c r="F2772" s="115" t="s">
        <v>3070</v>
      </c>
      <c r="G2772" s="115" t="s">
        <v>4515</v>
      </c>
      <c r="H2772" s="115">
        <v>1700</v>
      </c>
      <c r="I2772" s="115">
        <v>1360</v>
      </c>
      <c r="J2772" s="115">
        <v>1190</v>
      </c>
      <c r="K2772" s="115" t="s">
        <v>77</v>
      </c>
      <c r="L2772" s="115"/>
    </row>
    <row r="2773" ht="128.4" spans="1:12">
      <c r="A2773" s="115" t="s">
        <v>7525</v>
      </c>
      <c r="B2773" s="115" t="s">
        <v>7526</v>
      </c>
      <c r="C2773" s="120" t="s">
        <v>7527</v>
      </c>
      <c r="D2773" s="115" t="s">
        <v>7476</v>
      </c>
      <c r="E2773" s="115" t="s">
        <v>4649</v>
      </c>
      <c r="F2773" s="115" t="s">
        <v>3070</v>
      </c>
      <c r="G2773" s="115" t="s">
        <v>4515</v>
      </c>
      <c r="H2773" s="115">
        <v>1800</v>
      </c>
      <c r="I2773" s="115">
        <v>1440</v>
      </c>
      <c r="J2773" s="115">
        <v>1260</v>
      </c>
      <c r="K2773" s="115" t="s">
        <v>77</v>
      </c>
      <c r="L2773" s="115"/>
    </row>
    <row r="2774" ht="46.8" spans="1:12">
      <c r="A2774" s="115" t="s">
        <v>7528</v>
      </c>
      <c r="B2774" s="115" t="s">
        <v>7529</v>
      </c>
      <c r="C2774" s="120" t="s">
        <v>7530</v>
      </c>
      <c r="D2774" s="115" t="s">
        <v>3295</v>
      </c>
      <c r="E2774" s="115" t="s">
        <v>4492</v>
      </c>
      <c r="F2774" s="115" t="s">
        <v>34</v>
      </c>
      <c r="G2774" s="115" t="s">
        <v>16</v>
      </c>
      <c r="H2774" s="115">
        <v>400</v>
      </c>
      <c r="I2774" s="115">
        <v>320</v>
      </c>
      <c r="J2774" s="115">
        <v>280</v>
      </c>
      <c r="K2774" s="115" t="s">
        <v>77</v>
      </c>
      <c r="L2774" s="115"/>
    </row>
    <row r="2775" ht="64.8" spans="1:12">
      <c r="A2775" s="115" t="s">
        <v>7531</v>
      </c>
      <c r="B2775" s="115" t="s">
        <v>7532</v>
      </c>
      <c r="C2775" s="120" t="s">
        <v>7533</v>
      </c>
      <c r="D2775" s="115" t="s">
        <v>3295</v>
      </c>
      <c r="E2775" s="115" t="s">
        <v>4492</v>
      </c>
      <c r="F2775" s="115" t="s">
        <v>34</v>
      </c>
      <c r="G2775" s="115" t="s">
        <v>16</v>
      </c>
      <c r="H2775" s="115">
        <v>500</v>
      </c>
      <c r="I2775" s="115">
        <v>400</v>
      </c>
      <c r="J2775" s="115">
        <v>350</v>
      </c>
      <c r="K2775" s="115" t="s">
        <v>77</v>
      </c>
      <c r="L2775" s="115"/>
    </row>
    <row r="2776" ht="49.2" spans="1:12">
      <c r="A2776" s="115" t="s">
        <v>7534</v>
      </c>
      <c r="B2776" s="115" t="s">
        <v>7535</v>
      </c>
      <c r="C2776" s="120" t="s">
        <v>7536</v>
      </c>
      <c r="D2776" s="115" t="s">
        <v>3295</v>
      </c>
      <c r="E2776" s="115" t="s">
        <v>4492</v>
      </c>
      <c r="F2776" s="115" t="s">
        <v>34</v>
      </c>
      <c r="G2776" s="115" t="s">
        <v>16</v>
      </c>
      <c r="H2776" s="115">
        <v>600</v>
      </c>
      <c r="I2776" s="115">
        <v>480</v>
      </c>
      <c r="J2776" s="115">
        <v>420</v>
      </c>
      <c r="K2776" s="115" t="s">
        <v>77</v>
      </c>
      <c r="L2776" s="115"/>
    </row>
    <row r="2777" ht="33.6" spans="1:12">
      <c r="A2777" s="115" t="s">
        <v>7537</v>
      </c>
      <c r="B2777" s="115" t="s">
        <v>7538</v>
      </c>
      <c r="C2777" s="120" t="s">
        <v>7539</v>
      </c>
      <c r="D2777" s="115" t="s">
        <v>3295</v>
      </c>
      <c r="E2777" s="115" t="s">
        <v>4492</v>
      </c>
      <c r="F2777" s="115" t="s">
        <v>34</v>
      </c>
      <c r="G2777" s="115" t="s">
        <v>16</v>
      </c>
      <c r="H2777" s="115">
        <v>1500</v>
      </c>
      <c r="I2777" s="115">
        <v>1200</v>
      </c>
      <c r="J2777" s="115">
        <v>1050</v>
      </c>
      <c r="K2777" s="115" t="s">
        <v>77</v>
      </c>
      <c r="L2777" s="115"/>
    </row>
    <row r="2778" ht="31.2" spans="1:12">
      <c r="A2778" s="115" t="s">
        <v>7540</v>
      </c>
      <c r="B2778" s="115" t="s">
        <v>7541</v>
      </c>
      <c r="C2778" s="120" t="s">
        <v>7542</v>
      </c>
      <c r="D2778" s="115" t="s">
        <v>3295</v>
      </c>
      <c r="E2778" s="115" t="s">
        <v>4492</v>
      </c>
      <c r="F2778" s="115" t="s">
        <v>34</v>
      </c>
      <c r="G2778" s="115" t="s">
        <v>16</v>
      </c>
      <c r="H2778" s="115">
        <v>1500</v>
      </c>
      <c r="I2778" s="115">
        <v>1200</v>
      </c>
      <c r="J2778" s="115">
        <v>1050</v>
      </c>
      <c r="K2778" s="115" t="s">
        <v>77</v>
      </c>
      <c r="L2778" s="115"/>
    </row>
    <row r="2779" ht="46.8" spans="1:12">
      <c r="A2779" s="115" t="s">
        <v>7543</v>
      </c>
      <c r="B2779" s="115" t="s">
        <v>7544</v>
      </c>
      <c r="C2779" s="457" t="s">
        <v>7545</v>
      </c>
      <c r="D2779" s="458" t="s">
        <v>3295</v>
      </c>
      <c r="E2779" s="458" t="s">
        <v>3291</v>
      </c>
      <c r="F2779" s="458" t="s">
        <v>34</v>
      </c>
      <c r="G2779" s="458"/>
      <c r="H2779" s="496">
        <v>1300</v>
      </c>
      <c r="I2779" s="496">
        <v>1040</v>
      </c>
      <c r="J2779" s="496">
        <v>910</v>
      </c>
      <c r="K2779" s="115" t="s">
        <v>88</v>
      </c>
      <c r="L2779" s="115"/>
    </row>
    <row r="2780" ht="48" spans="1:12">
      <c r="A2780" s="115" t="s">
        <v>7546</v>
      </c>
      <c r="B2780" s="115" t="s">
        <v>7547</v>
      </c>
      <c r="C2780" s="120" t="s">
        <v>7548</v>
      </c>
      <c r="D2780" s="115" t="s">
        <v>3295</v>
      </c>
      <c r="E2780" s="115" t="s">
        <v>4492</v>
      </c>
      <c r="F2780" s="115" t="s">
        <v>34</v>
      </c>
      <c r="G2780" s="115" t="s">
        <v>16</v>
      </c>
      <c r="H2780" s="115">
        <v>2000</v>
      </c>
      <c r="I2780" s="115">
        <v>1600</v>
      </c>
      <c r="J2780" s="115">
        <v>1400</v>
      </c>
      <c r="K2780" s="115" t="s">
        <v>77</v>
      </c>
      <c r="L2780" s="115"/>
    </row>
    <row r="2781" ht="50.4" spans="1:12">
      <c r="A2781" s="115" t="s">
        <v>7549</v>
      </c>
      <c r="B2781" s="115" t="s">
        <v>7550</v>
      </c>
      <c r="C2781" s="120" t="s">
        <v>7551</v>
      </c>
      <c r="D2781" s="115" t="s">
        <v>3295</v>
      </c>
      <c r="E2781" s="115" t="s">
        <v>4492</v>
      </c>
      <c r="F2781" s="115" t="s">
        <v>34</v>
      </c>
      <c r="G2781" s="115" t="s">
        <v>16</v>
      </c>
      <c r="H2781" s="115">
        <v>450</v>
      </c>
      <c r="I2781" s="115">
        <v>360</v>
      </c>
      <c r="J2781" s="115">
        <v>310</v>
      </c>
      <c r="K2781" s="115" t="s">
        <v>77</v>
      </c>
      <c r="L2781" s="115"/>
    </row>
    <row r="2782" ht="31.2" spans="1:12">
      <c r="A2782" s="115" t="s">
        <v>7552</v>
      </c>
      <c r="B2782" s="115" t="s">
        <v>7553</v>
      </c>
      <c r="C2782" s="120" t="s">
        <v>7554</v>
      </c>
      <c r="D2782" s="115" t="s">
        <v>3295</v>
      </c>
      <c r="E2782" s="115" t="s">
        <v>3291</v>
      </c>
      <c r="F2782" s="115" t="s">
        <v>34</v>
      </c>
      <c r="G2782" s="115" t="s">
        <v>16</v>
      </c>
      <c r="H2782" s="115">
        <v>900</v>
      </c>
      <c r="I2782" s="115">
        <v>720</v>
      </c>
      <c r="J2782" s="115">
        <v>630</v>
      </c>
      <c r="K2782" s="115" t="s">
        <v>77</v>
      </c>
      <c r="L2782" s="115"/>
    </row>
    <row r="2783" ht="32.4" spans="1:12">
      <c r="A2783" s="115" t="s">
        <v>7555</v>
      </c>
      <c r="B2783" s="115" t="s">
        <v>7556</v>
      </c>
      <c r="C2783" s="120" t="s">
        <v>7557</v>
      </c>
      <c r="D2783" s="115" t="s">
        <v>3295</v>
      </c>
      <c r="E2783" s="115" t="s">
        <v>3291</v>
      </c>
      <c r="F2783" s="115" t="s">
        <v>34</v>
      </c>
      <c r="G2783" s="115" t="s">
        <v>16</v>
      </c>
      <c r="H2783" s="115">
        <v>1300</v>
      </c>
      <c r="I2783" s="115">
        <v>1040</v>
      </c>
      <c r="J2783" s="115">
        <v>910</v>
      </c>
      <c r="K2783" s="115" t="s">
        <v>77</v>
      </c>
      <c r="L2783" s="115"/>
    </row>
    <row r="2784" ht="31.2" spans="1:12">
      <c r="A2784" s="115" t="s">
        <v>7558</v>
      </c>
      <c r="B2784" s="115" t="s">
        <v>7559</v>
      </c>
      <c r="C2784" s="120" t="s">
        <v>7560</v>
      </c>
      <c r="D2784" s="115" t="s">
        <v>3295</v>
      </c>
      <c r="E2784" s="115" t="s">
        <v>4492</v>
      </c>
      <c r="F2784" s="115" t="s">
        <v>34</v>
      </c>
      <c r="G2784" s="115" t="s">
        <v>16</v>
      </c>
      <c r="H2784" s="115">
        <v>800</v>
      </c>
      <c r="I2784" s="115">
        <v>640</v>
      </c>
      <c r="J2784" s="115">
        <v>560</v>
      </c>
      <c r="K2784" s="115" t="s">
        <v>77</v>
      </c>
      <c r="L2784" s="115"/>
    </row>
    <row r="2785" ht="31.2" spans="1:12">
      <c r="A2785" s="115" t="s">
        <v>7561</v>
      </c>
      <c r="B2785" s="115" t="s">
        <v>7562</v>
      </c>
      <c r="C2785" s="457" t="s">
        <v>7563</v>
      </c>
      <c r="D2785" s="458" t="s">
        <v>3295</v>
      </c>
      <c r="E2785" s="458" t="s">
        <v>3291</v>
      </c>
      <c r="F2785" s="458" t="s">
        <v>34</v>
      </c>
      <c r="G2785" s="458"/>
      <c r="H2785" s="496">
        <v>530</v>
      </c>
      <c r="I2785" s="496">
        <v>420</v>
      </c>
      <c r="J2785" s="496">
        <v>370</v>
      </c>
      <c r="K2785" s="115" t="s">
        <v>77</v>
      </c>
      <c r="L2785" s="115"/>
    </row>
    <row r="2786" ht="46.8" spans="1:12">
      <c r="A2786" s="115" t="s">
        <v>7564</v>
      </c>
      <c r="B2786" s="115" t="s">
        <v>7565</v>
      </c>
      <c r="C2786" s="457" t="s">
        <v>7566</v>
      </c>
      <c r="D2786" s="458" t="s">
        <v>3295</v>
      </c>
      <c r="E2786" s="458" t="s">
        <v>3291</v>
      </c>
      <c r="F2786" s="458" t="s">
        <v>34</v>
      </c>
      <c r="G2786" s="458"/>
      <c r="H2786" s="496">
        <v>1000</v>
      </c>
      <c r="I2786" s="496">
        <v>800</v>
      </c>
      <c r="J2786" s="496">
        <v>700</v>
      </c>
      <c r="K2786" s="115" t="s">
        <v>77</v>
      </c>
      <c r="L2786" s="115"/>
    </row>
    <row r="2787" ht="32.4" spans="1:12">
      <c r="A2787" s="115" t="s">
        <v>7567</v>
      </c>
      <c r="B2787" s="115" t="s">
        <v>7568</v>
      </c>
      <c r="C2787" s="457" t="s">
        <v>7569</v>
      </c>
      <c r="D2787" s="458" t="s">
        <v>3295</v>
      </c>
      <c r="E2787" s="458" t="s">
        <v>3291</v>
      </c>
      <c r="F2787" s="458" t="s">
        <v>34</v>
      </c>
      <c r="G2787" s="458"/>
      <c r="H2787" s="496">
        <v>850</v>
      </c>
      <c r="I2787" s="496">
        <v>680</v>
      </c>
      <c r="J2787" s="496">
        <v>595</v>
      </c>
      <c r="K2787" s="115" t="s">
        <v>77</v>
      </c>
      <c r="L2787" s="115"/>
    </row>
    <row r="2788" ht="32.4" spans="1:12">
      <c r="A2788" s="115" t="s">
        <v>7570</v>
      </c>
      <c r="B2788" s="115" t="s">
        <v>7571</v>
      </c>
      <c r="C2788" s="120" t="s">
        <v>7572</v>
      </c>
      <c r="D2788" s="115" t="s">
        <v>3366</v>
      </c>
      <c r="E2788" s="115" t="s">
        <v>3218</v>
      </c>
      <c r="F2788" s="115" t="s">
        <v>34</v>
      </c>
      <c r="G2788" s="115" t="s">
        <v>16</v>
      </c>
      <c r="H2788" s="115">
        <v>1200</v>
      </c>
      <c r="I2788" s="115">
        <v>960</v>
      </c>
      <c r="J2788" s="115">
        <v>840</v>
      </c>
      <c r="K2788" s="115" t="s">
        <v>77</v>
      </c>
      <c r="L2788" s="115"/>
    </row>
    <row r="2789" ht="46.8" spans="1:12">
      <c r="A2789" s="115" t="s">
        <v>7573</v>
      </c>
      <c r="B2789" s="115" t="s">
        <v>7574</v>
      </c>
      <c r="C2789" s="120" t="s">
        <v>7575</v>
      </c>
      <c r="D2789" s="115" t="s">
        <v>3295</v>
      </c>
      <c r="E2789" s="115" t="s">
        <v>7576</v>
      </c>
      <c r="F2789" s="115" t="s">
        <v>34</v>
      </c>
      <c r="G2789" s="115" t="s">
        <v>16</v>
      </c>
      <c r="H2789" s="115">
        <v>800</v>
      </c>
      <c r="I2789" s="115">
        <v>640</v>
      </c>
      <c r="J2789" s="115">
        <v>560</v>
      </c>
      <c r="K2789" s="115" t="s">
        <v>77</v>
      </c>
      <c r="L2789" s="115"/>
    </row>
    <row r="2790" ht="31.2" spans="1:12">
      <c r="A2790" s="115" t="s">
        <v>7577</v>
      </c>
      <c r="B2790" s="115" t="s">
        <v>7578</v>
      </c>
      <c r="C2790" s="457" t="s">
        <v>7579</v>
      </c>
      <c r="D2790" s="458" t="s">
        <v>3295</v>
      </c>
      <c r="E2790" s="458" t="s">
        <v>3291</v>
      </c>
      <c r="F2790" s="458" t="s">
        <v>34</v>
      </c>
      <c r="G2790" s="458"/>
      <c r="H2790" s="496">
        <v>1000</v>
      </c>
      <c r="I2790" s="496">
        <v>800</v>
      </c>
      <c r="J2790" s="496">
        <v>700</v>
      </c>
      <c r="K2790" s="115" t="s">
        <v>77</v>
      </c>
      <c r="L2790" s="115"/>
    </row>
    <row r="2791" ht="63.6" spans="1:12">
      <c r="A2791" s="115" t="s">
        <v>7580</v>
      </c>
      <c r="B2791" s="115" t="s">
        <v>7581</v>
      </c>
      <c r="C2791" s="457" t="s">
        <v>7582</v>
      </c>
      <c r="D2791" s="458" t="s">
        <v>3295</v>
      </c>
      <c r="E2791" s="458" t="s">
        <v>4492</v>
      </c>
      <c r="F2791" s="458" t="s">
        <v>34</v>
      </c>
      <c r="G2791" s="458"/>
      <c r="H2791" s="496">
        <v>1200</v>
      </c>
      <c r="I2791" s="496">
        <v>960</v>
      </c>
      <c r="J2791" s="496">
        <v>840</v>
      </c>
      <c r="K2791" s="115" t="s">
        <v>77</v>
      </c>
      <c r="L2791" s="115"/>
    </row>
    <row r="2792" ht="62.4" spans="1:12">
      <c r="A2792" s="115" t="s">
        <v>7583</v>
      </c>
      <c r="B2792" s="115" t="s">
        <v>7584</v>
      </c>
      <c r="C2792" s="457" t="s">
        <v>7585</v>
      </c>
      <c r="D2792" s="458" t="s">
        <v>3295</v>
      </c>
      <c r="E2792" s="458" t="s">
        <v>4492</v>
      </c>
      <c r="F2792" s="458" t="s">
        <v>34</v>
      </c>
      <c r="G2792" s="458"/>
      <c r="H2792" s="496">
        <v>1200</v>
      </c>
      <c r="I2792" s="496">
        <v>960</v>
      </c>
      <c r="J2792" s="496">
        <v>840</v>
      </c>
      <c r="K2792" s="115" t="s">
        <v>77</v>
      </c>
      <c r="L2792" s="115"/>
    </row>
    <row r="2793" ht="31.2" spans="1:12">
      <c r="A2793" s="115" t="s">
        <v>7586</v>
      </c>
      <c r="B2793" s="115" t="s">
        <v>7587</v>
      </c>
      <c r="C2793" s="120" t="s">
        <v>7588</v>
      </c>
      <c r="D2793" s="115" t="s">
        <v>3295</v>
      </c>
      <c r="E2793" s="115" t="s">
        <v>3291</v>
      </c>
      <c r="F2793" s="115" t="s">
        <v>34</v>
      </c>
      <c r="G2793" s="115"/>
      <c r="H2793" s="115">
        <v>1700</v>
      </c>
      <c r="I2793" s="115">
        <v>1360</v>
      </c>
      <c r="J2793" s="115">
        <v>1190</v>
      </c>
      <c r="K2793" s="115" t="s">
        <v>77</v>
      </c>
      <c r="L2793" s="115"/>
    </row>
    <row r="2794" ht="32.4" spans="1:12">
      <c r="A2794" s="115" t="s">
        <v>7589</v>
      </c>
      <c r="B2794" s="115" t="s">
        <v>7590</v>
      </c>
      <c r="C2794" s="120" t="s">
        <v>7591</v>
      </c>
      <c r="D2794" s="115" t="s">
        <v>3295</v>
      </c>
      <c r="E2794" s="115" t="s">
        <v>3291</v>
      </c>
      <c r="F2794" s="115" t="s">
        <v>34</v>
      </c>
      <c r="G2794" s="115" t="s">
        <v>16</v>
      </c>
      <c r="H2794" s="115">
        <v>1100</v>
      </c>
      <c r="I2794" s="115">
        <v>880</v>
      </c>
      <c r="J2794" s="115">
        <v>770</v>
      </c>
      <c r="K2794" s="115" t="s">
        <v>77</v>
      </c>
      <c r="L2794" s="115"/>
    </row>
    <row r="2795" ht="32.4" spans="1:12">
      <c r="A2795" s="115" t="s">
        <v>7592</v>
      </c>
      <c r="B2795" s="115" t="s">
        <v>7593</v>
      </c>
      <c r="C2795" s="120" t="s">
        <v>7594</v>
      </c>
      <c r="D2795" s="115" t="s">
        <v>3295</v>
      </c>
      <c r="E2795" s="115" t="s">
        <v>3291</v>
      </c>
      <c r="F2795" s="115" t="s">
        <v>34</v>
      </c>
      <c r="G2795" s="115" t="s">
        <v>16</v>
      </c>
      <c r="H2795" s="115">
        <v>1300</v>
      </c>
      <c r="I2795" s="115">
        <v>1040</v>
      </c>
      <c r="J2795" s="115">
        <v>910</v>
      </c>
      <c r="K2795" s="115" t="s">
        <v>77</v>
      </c>
      <c r="L2795" s="115"/>
    </row>
    <row r="2796" ht="32.4" spans="1:12">
      <c r="A2796" s="115" t="s">
        <v>7595</v>
      </c>
      <c r="B2796" s="115" t="s">
        <v>7596</v>
      </c>
      <c r="C2796" s="120" t="s">
        <v>7597</v>
      </c>
      <c r="D2796" s="115" t="s">
        <v>3295</v>
      </c>
      <c r="E2796" s="115" t="s">
        <v>7598</v>
      </c>
      <c r="F2796" s="115" t="s">
        <v>34</v>
      </c>
      <c r="G2796" s="115" t="s">
        <v>16</v>
      </c>
      <c r="H2796" s="115">
        <v>1400</v>
      </c>
      <c r="I2796" s="115">
        <v>1120</v>
      </c>
      <c r="J2796" s="115">
        <v>980</v>
      </c>
      <c r="K2796" s="115" t="s">
        <v>77</v>
      </c>
      <c r="L2796" s="115"/>
    </row>
    <row r="2797" ht="32.4" spans="1:12">
      <c r="A2797" s="115" t="s">
        <v>7599</v>
      </c>
      <c r="B2797" s="115" t="s">
        <v>7600</v>
      </c>
      <c r="C2797" s="120" t="s">
        <v>7601</v>
      </c>
      <c r="D2797" s="115" t="s">
        <v>3295</v>
      </c>
      <c r="E2797" s="115" t="s">
        <v>4492</v>
      </c>
      <c r="F2797" s="115" t="s">
        <v>34</v>
      </c>
      <c r="G2797" s="115" t="s">
        <v>16</v>
      </c>
      <c r="H2797" s="115">
        <v>1800</v>
      </c>
      <c r="I2797" s="115">
        <v>1440</v>
      </c>
      <c r="J2797" s="115">
        <v>1260</v>
      </c>
      <c r="K2797" s="115" t="s">
        <v>77</v>
      </c>
      <c r="L2797" s="115"/>
    </row>
    <row r="2798" ht="32.4" spans="1:12">
      <c r="A2798" s="115" t="s">
        <v>7602</v>
      </c>
      <c r="B2798" s="115" t="s">
        <v>7603</v>
      </c>
      <c r="C2798" s="120" t="s">
        <v>7604</v>
      </c>
      <c r="D2798" s="115" t="s">
        <v>3295</v>
      </c>
      <c r="E2798" s="115" t="s">
        <v>4492</v>
      </c>
      <c r="F2798" s="115" t="s">
        <v>34</v>
      </c>
      <c r="G2798" s="115" t="s">
        <v>16</v>
      </c>
      <c r="H2798" s="115">
        <v>2000</v>
      </c>
      <c r="I2798" s="115">
        <v>1600</v>
      </c>
      <c r="J2798" s="115">
        <v>1400</v>
      </c>
      <c r="K2798" s="115" t="s">
        <v>77</v>
      </c>
      <c r="L2798" s="115"/>
    </row>
    <row r="2799" ht="63.6" spans="1:12">
      <c r="A2799" s="115" t="s">
        <v>7605</v>
      </c>
      <c r="B2799" s="115" t="s">
        <v>7606</v>
      </c>
      <c r="C2799" s="120" t="s">
        <v>7607</v>
      </c>
      <c r="D2799" s="115" t="s">
        <v>3295</v>
      </c>
      <c r="E2799" s="115" t="s">
        <v>4492</v>
      </c>
      <c r="F2799" s="115" t="s">
        <v>34</v>
      </c>
      <c r="G2799" s="115" t="s">
        <v>16</v>
      </c>
      <c r="H2799" s="115">
        <v>1000</v>
      </c>
      <c r="I2799" s="115">
        <v>800</v>
      </c>
      <c r="J2799" s="115">
        <v>700</v>
      </c>
      <c r="K2799" s="115" t="s">
        <v>77</v>
      </c>
      <c r="L2799" s="115"/>
    </row>
    <row r="2800" ht="32.4" spans="1:12">
      <c r="A2800" s="115" t="s">
        <v>7608</v>
      </c>
      <c r="B2800" s="115" t="s">
        <v>7609</v>
      </c>
      <c r="C2800" s="120" t="s">
        <v>7610</v>
      </c>
      <c r="D2800" s="115" t="s">
        <v>3295</v>
      </c>
      <c r="E2800" s="115" t="s">
        <v>4492</v>
      </c>
      <c r="F2800" s="115" t="s">
        <v>34</v>
      </c>
      <c r="G2800" s="115" t="s">
        <v>16</v>
      </c>
      <c r="H2800" s="115">
        <v>1100</v>
      </c>
      <c r="I2800" s="115">
        <v>880</v>
      </c>
      <c r="J2800" s="115">
        <v>770</v>
      </c>
      <c r="K2800" s="115" t="s">
        <v>77</v>
      </c>
      <c r="L2800" s="115"/>
    </row>
    <row r="2801" ht="32.4" spans="1:12">
      <c r="A2801" s="115" t="s">
        <v>7611</v>
      </c>
      <c r="B2801" s="115" t="s">
        <v>7612</v>
      </c>
      <c r="C2801" s="120" t="s">
        <v>7613</v>
      </c>
      <c r="D2801" s="115" t="s">
        <v>3295</v>
      </c>
      <c r="E2801" s="115" t="s">
        <v>4492</v>
      </c>
      <c r="F2801" s="115" t="s">
        <v>34</v>
      </c>
      <c r="G2801" s="115" t="s">
        <v>16</v>
      </c>
      <c r="H2801" s="115">
        <v>1500</v>
      </c>
      <c r="I2801" s="115">
        <v>1200</v>
      </c>
      <c r="J2801" s="115">
        <v>1050</v>
      </c>
      <c r="K2801" s="115" t="s">
        <v>77</v>
      </c>
      <c r="L2801" s="115"/>
    </row>
    <row r="2802" ht="46.8" spans="1:12">
      <c r="A2802" s="115" t="s">
        <v>7614</v>
      </c>
      <c r="B2802" s="115" t="s">
        <v>7615</v>
      </c>
      <c r="C2802" s="120" t="s">
        <v>7616</v>
      </c>
      <c r="D2802" s="115" t="s">
        <v>3295</v>
      </c>
      <c r="E2802" s="115" t="s">
        <v>4492</v>
      </c>
      <c r="F2802" s="115" t="s">
        <v>34</v>
      </c>
      <c r="G2802" s="115" t="s">
        <v>16</v>
      </c>
      <c r="H2802" s="115">
        <v>1270</v>
      </c>
      <c r="I2802" s="115">
        <v>1015</v>
      </c>
      <c r="J2802" s="115">
        <v>890</v>
      </c>
      <c r="K2802" s="115" t="s">
        <v>88</v>
      </c>
      <c r="L2802" s="115"/>
    </row>
    <row r="2803" ht="46.8" spans="1:12">
      <c r="A2803" s="115" t="s">
        <v>7617</v>
      </c>
      <c r="B2803" s="115" t="s">
        <v>7618</v>
      </c>
      <c r="C2803" s="120" t="s">
        <v>7619</v>
      </c>
      <c r="D2803" s="115" t="s">
        <v>3295</v>
      </c>
      <c r="E2803" s="115" t="s">
        <v>4492</v>
      </c>
      <c r="F2803" s="115" t="s">
        <v>34</v>
      </c>
      <c r="G2803" s="115" t="s">
        <v>16</v>
      </c>
      <c r="H2803" s="115">
        <v>1400</v>
      </c>
      <c r="I2803" s="115">
        <v>1120</v>
      </c>
      <c r="J2803" s="115">
        <v>980</v>
      </c>
      <c r="K2803" s="115" t="s">
        <v>88</v>
      </c>
      <c r="L2803" s="115"/>
    </row>
    <row r="2804" ht="48" spans="1:12">
      <c r="A2804" s="115" t="s">
        <v>7620</v>
      </c>
      <c r="B2804" s="115" t="s">
        <v>7621</v>
      </c>
      <c r="C2804" s="120" t="s">
        <v>7622</v>
      </c>
      <c r="D2804" s="115" t="s">
        <v>3295</v>
      </c>
      <c r="E2804" s="115" t="s">
        <v>4492</v>
      </c>
      <c r="F2804" s="115" t="s">
        <v>34</v>
      </c>
      <c r="G2804" s="115" t="s">
        <v>16</v>
      </c>
      <c r="H2804" s="115">
        <v>1000</v>
      </c>
      <c r="I2804" s="115">
        <v>800</v>
      </c>
      <c r="J2804" s="115">
        <v>700</v>
      </c>
      <c r="K2804" s="115" t="s">
        <v>77</v>
      </c>
      <c r="L2804" s="115"/>
    </row>
    <row r="2805" ht="31.2" spans="1:12">
      <c r="A2805" s="115" t="s">
        <v>7623</v>
      </c>
      <c r="B2805" s="115" t="s">
        <v>7624</v>
      </c>
      <c r="C2805" s="120" t="s">
        <v>7625</v>
      </c>
      <c r="D2805" s="115" t="s">
        <v>3295</v>
      </c>
      <c r="E2805" s="115" t="s">
        <v>4492</v>
      </c>
      <c r="F2805" s="115" t="s">
        <v>34</v>
      </c>
      <c r="G2805" s="115" t="s">
        <v>16</v>
      </c>
      <c r="H2805" s="115">
        <v>1500</v>
      </c>
      <c r="I2805" s="115">
        <v>1200</v>
      </c>
      <c r="J2805" s="115">
        <v>1050</v>
      </c>
      <c r="K2805" s="115" t="s">
        <v>44</v>
      </c>
      <c r="L2805" s="115"/>
    </row>
    <row r="2806" ht="32.4" spans="1:12">
      <c r="A2806" s="115" t="s">
        <v>7626</v>
      </c>
      <c r="B2806" s="115" t="s">
        <v>7627</v>
      </c>
      <c r="C2806" s="120" t="s">
        <v>7628</v>
      </c>
      <c r="D2806" s="115" t="s">
        <v>3295</v>
      </c>
      <c r="E2806" s="115" t="s">
        <v>4492</v>
      </c>
      <c r="F2806" s="115" t="s">
        <v>34</v>
      </c>
      <c r="G2806" s="115" t="s">
        <v>16</v>
      </c>
      <c r="H2806" s="115">
        <v>1500</v>
      </c>
      <c r="I2806" s="115">
        <v>1200</v>
      </c>
      <c r="J2806" s="115">
        <v>1050</v>
      </c>
      <c r="K2806" s="115" t="s">
        <v>44</v>
      </c>
      <c r="L2806" s="115"/>
    </row>
    <row r="2807" ht="46.8" spans="1:12">
      <c r="A2807" s="115" t="s">
        <v>7629</v>
      </c>
      <c r="B2807" s="115" t="s">
        <v>7630</v>
      </c>
      <c r="C2807" s="457" t="s">
        <v>7631</v>
      </c>
      <c r="D2807" s="458" t="s">
        <v>3295</v>
      </c>
      <c r="E2807" s="458" t="s">
        <v>3291</v>
      </c>
      <c r="F2807" s="458" t="s">
        <v>3070</v>
      </c>
      <c r="G2807" s="458"/>
      <c r="H2807" s="496">
        <v>1100</v>
      </c>
      <c r="I2807" s="496">
        <v>880</v>
      </c>
      <c r="J2807" s="496">
        <v>770</v>
      </c>
      <c r="K2807" s="115" t="s">
        <v>88</v>
      </c>
      <c r="L2807" s="115"/>
    </row>
    <row r="2808" ht="31.2" spans="1:12">
      <c r="A2808" s="115" t="s">
        <v>7632</v>
      </c>
      <c r="B2808" s="115" t="s">
        <v>7633</v>
      </c>
      <c r="C2808" s="457" t="s">
        <v>7634</v>
      </c>
      <c r="D2808" s="458" t="s">
        <v>3295</v>
      </c>
      <c r="E2808" s="458" t="s">
        <v>3291</v>
      </c>
      <c r="F2808" s="458" t="s">
        <v>34</v>
      </c>
      <c r="G2808" s="458"/>
      <c r="H2808" s="496">
        <v>1000</v>
      </c>
      <c r="I2808" s="496">
        <v>800</v>
      </c>
      <c r="J2808" s="496">
        <v>700</v>
      </c>
      <c r="K2808" s="115" t="s">
        <v>88</v>
      </c>
      <c r="L2808" s="115"/>
    </row>
    <row r="2809" ht="48" spans="1:12">
      <c r="A2809" s="115" t="s">
        <v>7635</v>
      </c>
      <c r="B2809" s="115" t="s">
        <v>7636</v>
      </c>
      <c r="C2809" s="457" t="s">
        <v>7637</v>
      </c>
      <c r="D2809" s="458" t="s">
        <v>3295</v>
      </c>
      <c r="E2809" s="458" t="s">
        <v>7638</v>
      </c>
      <c r="F2809" s="458" t="s">
        <v>34</v>
      </c>
      <c r="G2809" s="458"/>
      <c r="H2809" s="496">
        <v>1000</v>
      </c>
      <c r="I2809" s="496">
        <v>800</v>
      </c>
      <c r="J2809" s="496">
        <v>700</v>
      </c>
      <c r="K2809" s="115" t="s">
        <v>77</v>
      </c>
      <c r="L2809" s="115"/>
    </row>
    <row r="2810" ht="46.8" spans="1:12">
      <c r="A2810" s="115" t="s">
        <v>7639</v>
      </c>
      <c r="B2810" s="115" t="s">
        <v>7640</v>
      </c>
      <c r="C2810" s="457" t="s">
        <v>7641</v>
      </c>
      <c r="D2810" s="458" t="s">
        <v>3295</v>
      </c>
      <c r="E2810" s="458" t="s">
        <v>3291</v>
      </c>
      <c r="F2810" s="458" t="s">
        <v>34</v>
      </c>
      <c r="G2810" s="458"/>
      <c r="H2810" s="496">
        <v>1100</v>
      </c>
      <c r="I2810" s="496">
        <v>880</v>
      </c>
      <c r="J2810" s="496">
        <v>770</v>
      </c>
      <c r="K2810" s="115" t="s">
        <v>88</v>
      </c>
      <c r="L2810" s="115"/>
    </row>
    <row r="2811" ht="63.6" spans="1:12">
      <c r="A2811" s="115" t="s">
        <v>7642</v>
      </c>
      <c r="B2811" s="115" t="s">
        <v>7643</v>
      </c>
      <c r="C2811" s="457" t="s">
        <v>7644</v>
      </c>
      <c r="D2811" s="458" t="s">
        <v>3295</v>
      </c>
      <c r="E2811" s="458" t="s">
        <v>3291</v>
      </c>
      <c r="F2811" s="458" t="s">
        <v>34</v>
      </c>
      <c r="G2811" s="458"/>
      <c r="H2811" s="496">
        <v>1100</v>
      </c>
      <c r="I2811" s="496">
        <v>880</v>
      </c>
      <c r="J2811" s="496">
        <v>770</v>
      </c>
      <c r="K2811" s="115" t="s">
        <v>88</v>
      </c>
      <c r="L2811" s="115"/>
    </row>
    <row r="2812" ht="46.8" spans="1:12">
      <c r="A2812" s="115" t="s">
        <v>7645</v>
      </c>
      <c r="B2812" s="115" t="s">
        <v>7646</v>
      </c>
      <c r="C2812" s="120" t="s">
        <v>7647</v>
      </c>
      <c r="D2812" s="115" t="s">
        <v>3295</v>
      </c>
      <c r="E2812" s="115" t="s">
        <v>3291</v>
      </c>
      <c r="F2812" s="115" t="s">
        <v>34</v>
      </c>
      <c r="G2812" s="115" t="s">
        <v>16</v>
      </c>
      <c r="H2812" s="115">
        <v>900</v>
      </c>
      <c r="I2812" s="115">
        <v>720</v>
      </c>
      <c r="J2812" s="115">
        <v>630</v>
      </c>
      <c r="K2812" s="115" t="s">
        <v>88</v>
      </c>
      <c r="L2812" s="115"/>
    </row>
    <row r="2813" ht="62.4" spans="1:12">
      <c r="A2813" s="115" t="s">
        <v>7648</v>
      </c>
      <c r="B2813" s="115" t="s">
        <v>7649</v>
      </c>
      <c r="C2813" s="457" t="s">
        <v>7650</v>
      </c>
      <c r="D2813" s="458" t="s">
        <v>3295</v>
      </c>
      <c r="E2813" s="458" t="s">
        <v>3291</v>
      </c>
      <c r="F2813" s="458" t="s">
        <v>34</v>
      </c>
      <c r="G2813" s="458"/>
      <c r="H2813" s="496">
        <v>1100</v>
      </c>
      <c r="I2813" s="496">
        <v>880</v>
      </c>
      <c r="J2813" s="496">
        <v>770</v>
      </c>
      <c r="K2813" s="115" t="s">
        <v>88</v>
      </c>
      <c r="L2813" s="115"/>
    </row>
    <row r="2814" ht="46.8" spans="1:12">
      <c r="A2814" s="115" t="s">
        <v>7651</v>
      </c>
      <c r="B2814" s="115" t="s">
        <v>7652</v>
      </c>
      <c r="C2814" s="457" t="s">
        <v>7653</v>
      </c>
      <c r="D2814" s="458" t="s">
        <v>3295</v>
      </c>
      <c r="E2814" s="458" t="s">
        <v>3291</v>
      </c>
      <c r="F2814" s="458" t="s">
        <v>3070</v>
      </c>
      <c r="G2814" s="458"/>
      <c r="H2814" s="496">
        <v>1100</v>
      </c>
      <c r="I2814" s="496">
        <v>880</v>
      </c>
      <c r="J2814" s="496">
        <v>770</v>
      </c>
      <c r="K2814" s="115" t="s">
        <v>88</v>
      </c>
      <c r="L2814" s="115"/>
    </row>
    <row r="2815" ht="31.2" spans="1:12">
      <c r="A2815" s="115" t="s">
        <v>7654</v>
      </c>
      <c r="B2815" s="115" t="s">
        <v>7655</v>
      </c>
      <c r="C2815" s="457" t="s">
        <v>7656</v>
      </c>
      <c r="D2815" s="458" t="s">
        <v>3295</v>
      </c>
      <c r="E2815" s="458" t="s">
        <v>3291</v>
      </c>
      <c r="F2815" s="458" t="s">
        <v>34</v>
      </c>
      <c r="G2815" s="458"/>
      <c r="H2815" s="496">
        <v>1400</v>
      </c>
      <c r="I2815" s="496">
        <v>1120</v>
      </c>
      <c r="J2815" s="496">
        <v>980</v>
      </c>
      <c r="K2815" s="115" t="s">
        <v>77</v>
      </c>
      <c r="L2815" s="115"/>
    </row>
    <row r="2816" ht="48" spans="1:12">
      <c r="A2816" s="115" t="s">
        <v>7657</v>
      </c>
      <c r="B2816" s="115" t="s">
        <v>7658</v>
      </c>
      <c r="C2816" s="120" t="s">
        <v>7659</v>
      </c>
      <c r="D2816" s="115" t="s">
        <v>3295</v>
      </c>
      <c r="E2816" s="115" t="s">
        <v>3291</v>
      </c>
      <c r="F2816" s="115" t="s">
        <v>34</v>
      </c>
      <c r="G2816" s="115"/>
      <c r="H2816" s="115">
        <v>1400</v>
      </c>
      <c r="I2816" s="115">
        <v>1120</v>
      </c>
      <c r="J2816" s="115">
        <v>980</v>
      </c>
      <c r="K2816" s="115" t="s">
        <v>77</v>
      </c>
      <c r="L2816" s="115"/>
    </row>
    <row r="2817" ht="46.8" spans="1:12">
      <c r="A2817" s="115" t="s">
        <v>7660</v>
      </c>
      <c r="B2817" s="115" t="s">
        <v>7661</v>
      </c>
      <c r="C2817" s="120" t="s">
        <v>7662</v>
      </c>
      <c r="D2817" s="115" t="s">
        <v>3295</v>
      </c>
      <c r="E2817" s="115" t="s">
        <v>3291</v>
      </c>
      <c r="F2817" s="115" t="s">
        <v>34</v>
      </c>
      <c r="G2817" s="115"/>
      <c r="H2817" s="115">
        <v>1300</v>
      </c>
      <c r="I2817" s="115">
        <v>1040</v>
      </c>
      <c r="J2817" s="115">
        <v>910</v>
      </c>
      <c r="K2817" s="115" t="s">
        <v>77</v>
      </c>
      <c r="L2817" s="115"/>
    </row>
    <row r="2818" ht="32.4" spans="1:12">
      <c r="A2818" s="115" t="s">
        <v>7663</v>
      </c>
      <c r="B2818" s="115" t="s">
        <v>7664</v>
      </c>
      <c r="C2818" s="120" t="s">
        <v>7665</v>
      </c>
      <c r="D2818" s="115" t="s">
        <v>3295</v>
      </c>
      <c r="E2818" s="115" t="s">
        <v>3291</v>
      </c>
      <c r="F2818" s="115" t="s">
        <v>34</v>
      </c>
      <c r="G2818" s="115"/>
      <c r="H2818" s="115">
        <v>820</v>
      </c>
      <c r="I2818" s="115">
        <v>660</v>
      </c>
      <c r="J2818" s="115">
        <v>570</v>
      </c>
      <c r="K2818" s="115" t="s">
        <v>77</v>
      </c>
      <c r="L2818" s="115"/>
    </row>
    <row r="2819" ht="31.2" spans="1:12">
      <c r="A2819" s="115" t="s">
        <v>7666</v>
      </c>
      <c r="B2819" s="115" t="s">
        <v>7667</v>
      </c>
      <c r="C2819" s="120" t="s">
        <v>7668</v>
      </c>
      <c r="D2819" s="115" t="s">
        <v>3295</v>
      </c>
      <c r="E2819" s="115" t="s">
        <v>3291</v>
      </c>
      <c r="F2819" s="115" t="s">
        <v>34</v>
      </c>
      <c r="G2819" s="115"/>
      <c r="H2819" s="115">
        <v>900</v>
      </c>
      <c r="I2819" s="115">
        <v>720</v>
      </c>
      <c r="J2819" s="115">
        <v>630</v>
      </c>
      <c r="K2819" s="115" t="s">
        <v>77</v>
      </c>
      <c r="L2819" s="115"/>
    </row>
    <row r="2820" ht="31.2" spans="1:12">
      <c r="A2820" s="115" t="s">
        <v>7669</v>
      </c>
      <c r="B2820" s="115" t="s">
        <v>7670</v>
      </c>
      <c r="C2820" s="120" t="s">
        <v>7671</v>
      </c>
      <c r="D2820" s="115" t="s">
        <v>3295</v>
      </c>
      <c r="E2820" s="115" t="s">
        <v>3291</v>
      </c>
      <c r="F2820" s="115" t="s">
        <v>34</v>
      </c>
      <c r="G2820" s="115" t="s">
        <v>16</v>
      </c>
      <c r="H2820" s="115">
        <v>1400</v>
      </c>
      <c r="I2820" s="115">
        <v>1120</v>
      </c>
      <c r="J2820" s="115">
        <v>980</v>
      </c>
      <c r="K2820" s="115" t="s">
        <v>77</v>
      </c>
      <c r="L2820" s="115"/>
    </row>
    <row r="2821" ht="32.4" spans="1:12">
      <c r="A2821" s="115" t="s">
        <v>7672</v>
      </c>
      <c r="B2821" s="115" t="s">
        <v>7673</v>
      </c>
      <c r="C2821" s="457" t="s">
        <v>7674</v>
      </c>
      <c r="D2821" s="458" t="s">
        <v>3295</v>
      </c>
      <c r="E2821" s="458" t="s">
        <v>3291</v>
      </c>
      <c r="F2821" s="458" t="s">
        <v>34</v>
      </c>
      <c r="G2821" s="458"/>
      <c r="H2821" s="496">
        <v>1700</v>
      </c>
      <c r="I2821" s="496">
        <v>1360</v>
      </c>
      <c r="J2821" s="496">
        <v>1190</v>
      </c>
      <c r="K2821" s="115" t="s">
        <v>77</v>
      </c>
      <c r="L2821" s="115"/>
    </row>
    <row r="2822" ht="31.2" spans="1:12">
      <c r="A2822" s="115" t="s">
        <v>7675</v>
      </c>
      <c r="B2822" s="115" t="s">
        <v>7676</v>
      </c>
      <c r="C2822" s="120" t="s">
        <v>7677</v>
      </c>
      <c r="D2822" s="115" t="s">
        <v>3295</v>
      </c>
      <c r="E2822" s="115" t="s">
        <v>3291</v>
      </c>
      <c r="F2822" s="115" t="s">
        <v>34</v>
      </c>
      <c r="G2822" s="115"/>
      <c r="H2822" s="115">
        <v>700</v>
      </c>
      <c r="I2822" s="115">
        <v>560</v>
      </c>
      <c r="J2822" s="115">
        <v>490</v>
      </c>
      <c r="K2822" s="115" t="s">
        <v>77</v>
      </c>
      <c r="L2822" s="115"/>
    </row>
    <row r="2823" ht="32.4" spans="1:12">
      <c r="A2823" s="115" t="s">
        <v>7678</v>
      </c>
      <c r="B2823" s="497" t="s">
        <v>7679</v>
      </c>
      <c r="C2823" s="120" t="s">
        <v>7680</v>
      </c>
      <c r="D2823" s="115" t="s">
        <v>3295</v>
      </c>
      <c r="E2823" s="115" t="s">
        <v>4492</v>
      </c>
      <c r="F2823" s="115" t="s">
        <v>34</v>
      </c>
      <c r="G2823" s="115"/>
      <c r="H2823" s="115">
        <v>1370</v>
      </c>
      <c r="I2823" s="115">
        <v>1100</v>
      </c>
      <c r="J2823" s="115">
        <v>960</v>
      </c>
      <c r="K2823" s="115" t="s">
        <v>77</v>
      </c>
      <c r="L2823" s="115"/>
    </row>
    <row r="2824" ht="64.8" spans="1:12">
      <c r="A2824" s="115" t="s">
        <v>7681</v>
      </c>
      <c r="B2824" s="115" t="s">
        <v>7682</v>
      </c>
      <c r="C2824" s="120" t="s">
        <v>7683</v>
      </c>
      <c r="D2824" s="115" t="s">
        <v>3295</v>
      </c>
      <c r="E2824" s="115" t="s">
        <v>4492</v>
      </c>
      <c r="F2824" s="115" t="s">
        <v>34</v>
      </c>
      <c r="G2824" s="115" t="s">
        <v>16</v>
      </c>
      <c r="H2824" s="115">
        <v>1100</v>
      </c>
      <c r="I2824" s="115">
        <v>880</v>
      </c>
      <c r="J2824" s="115">
        <v>770</v>
      </c>
      <c r="K2824" s="115" t="s">
        <v>77</v>
      </c>
      <c r="L2824" s="115"/>
    </row>
    <row r="2825" ht="50.4" spans="1:12">
      <c r="A2825" s="115" t="s">
        <v>7684</v>
      </c>
      <c r="B2825" s="115" t="s">
        <v>7685</v>
      </c>
      <c r="C2825" s="120" t="s">
        <v>7686</v>
      </c>
      <c r="D2825" s="115" t="s">
        <v>3295</v>
      </c>
      <c r="E2825" s="115" t="s">
        <v>7280</v>
      </c>
      <c r="F2825" s="115" t="s">
        <v>3070</v>
      </c>
      <c r="G2825" s="115" t="s">
        <v>16</v>
      </c>
      <c r="H2825" s="115">
        <v>2000</v>
      </c>
      <c r="I2825" s="115">
        <v>1600</v>
      </c>
      <c r="J2825" s="115">
        <v>1400</v>
      </c>
      <c r="K2825" s="115" t="s">
        <v>88</v>
      </c>
      <c r="L2825" s="115"/>
    </row>
    <row r="2826" ht="46.8" spans="1:12">
      <c r="A2826" s="115" t="s">
        <v>7687</v>
      </c>
      <c r="B2826" s="115" t="s">
        <v>7688</v>
      </c>
      <c r="C2826" s="120" t="s">
        <v>7689</v>
      </c>
      <c r="D2826" s="115" t="s">
        <v>7374</v>
      </c>
      <c r="E2826" s="115" t="s">
        <v>4649</v>
      </c>
      <c r="F2826" s="115" t="s">
        <v>34</v>
      </c>
      <c r="G2826" s="115"/>
      <c r="H2826" s="115">
        <v>1800</v>
      </c>
      <c r="I2826" s="115">
        <v>1440</v>
      </c>
      <c r="J2826" s="115">
        <v>1260</v>
      </c>
      <c r="K2826" s="115" t="s">
        <v>77</v>
      </c>
      <c r="L2826" s="115"/>
    </row>
    <row r="2827" ht="48" spans="1:12">
      <c r="A2827" s="115" t="s">
        <v>7690</v>
      </c>
      <c r="B2827" s="115" t="s">
        <v>7691</v>
      </c>
      <c r="C2827" s="457" t="s">
        <v>7692</v>
      </c>
      <c r="D2827" s="458" t="s">
        <v>3295</v>
      </c>
      <c r="E2827" s="458" t="s">
        <v>4492</v>
      </c>
      <c r="F2827" s="458" t="s">
        <v>34</v>
      </c>
      <c r="G2827" s="115"/>
      <c r="H2827" s="115"/>
      <c r="I2827" s="115"/>
      <c r="J2827" s="115"/>
      <c r="K2827" s="115"/>
      <c r="L2827" s="115"/>
    </row>
    <row r="2828" ht="80.4" spans="1:12">
      <c r="A2828" s="115" t="s">
        <v>7693</v>
      </c>
      <c r="B2828" s="115" t="s">
        <v>7694</v>
      </c>
      <c r="C2828" s="120" t="s">
        <v>7695</v>
      </c>
      <c r="D2828" s="115" t="s">
        <v>3295</v>
      </c>
      <c r="E2828" s="115" t="s">
        <v>4492</v>
      </c>
      <c r="F2828" s="115" t="s">
        <v>3070</v>
      </c>
      <c r="G2828" s="115" t="s">
        <v>16</v>
      </c>
      <c r="H2828" s="115">
        <v>1200</v>
      </c>
      <c r="I2828" s="115">
        <v>960</v>
      </c>
      <c r="J2828" s="115">
        <v>840</v>
      </c>
      <c r="K2828" s="115" t="s">
        <v>77</v>
      </c>
      <c r="L2828" s="115"/>
    </row>
    <row r="2829" ht="98.4" spans="1:12">
      <c r="A2829" s="115" t="s">
        <v>7696</v>
      </c>
      <c r="B2829" s="115" t="s">
        <v>7697</v>
      </c>
      <c r="C2829" s="120" t="s">
        <v>7698</v>
      </c>
      <c r="D2829" s="115" t="s">
        <v>3295</v>
      </c>
      <c r="E2829" s="115" t="s">
        <v>4492</v>
      </c>
      <c r="F2829" s="115" t="s">
        <v>3070</v>
      </c>
      <c r="G2829" s="115" t="s">
        <v>16</v>
      </c>
      <c r="H2829" s="115">
        <v>1400</v>
      </c>
      <c r="I2829" s="115">
        <v>1120</v>
      </c>
      <c r="J2829" s="115">
        <v>980</v>
      </c>
      <c r="K2829" s="115" t="s">
        <v>77</v>
      </c>
      <c r="L2829" s="115"/>
    </row>
    <row r="2830" ht="66" spans="1:12">
      <c r="A2830" s="115" t="s">
        <v>7699</v>
      </c>
      <c r="B2830" s="115" t="s">
        <v>7700</v>
      </c>
      <c r="C2830" s="120" t="s">
        <v>7701</v>
      </c>
      <c r="D2830" s="115" t="s">
        <v>3295</v>
      </c>
      <c r="E2830" s="115" t="s">
        <v>4492</v>
      </c>
      <c r="F2830" s="115" t="s">
        <v>3070</v>
      </c>
      <c r="G2830" s="115" t="s">
        <v>16</v>
      </c>
      <c r="H2830" s="115">
        <v>1600</v>
      </c>
      <c r="I2830" s="115">
        <v>1280</v>
      </c>
      <c r="J2830" s="115">
        <v>1120</v>
      </c>
      <c r="K2830" s="115" t="s">
        <v>77</v>
      </c>
      <c r="L2830" s="115"/>
    </row>
    <row r="2831" ht="48" spans="1:12">
      <c r="A2831" s="115" t="s">
        <v>7702</v>
      </c>
      <c r="B2831" s="115" t="s">
        <v>7703</v>
      </c>
      <c r="C2831" s="457" t="s">
        <v>7704</v>
      </c>
      <c r="D2831" s="458" t="s">
        <v>3295</v>
      </c>
      <c r="E2831" s="458" t="s">
        <v>4492</v>
      </c>
      <c r="F2831" s="458" t="s">
        <v>34</v>
      </c>
      <c r="G2831" s="458"/>
      <c r="H2831" s="496">
        <v>1100</v>
      </c>
      <c r="I2831" s="496">
        <v>880</v>
      </c>
      <c r="J2831" s="496">
        <v>770</v>
      </c>
      <c r="K2831" s="115" t="s">
        <v>77</v>
      </c>
      <c r="L2831" s="115"/>
    </row>
    <row r="2832" ht="63.6" spans="1:12">
      <c r="A2832" s="115" t="s">
        <v>7705</v>
      </c>
      <c r="B2832" s="115" t="s">
        <v>7706</v>
      </c>
      <c r="C2832" s="120" t="s">
        <v>7707</v>
      </c>
      <c r="D2832" s="115" t="s">
        <v>3295</v>
      </c>
      <c r="E2832" s="115" t="s">
        <v>4492</v>
      </c>
      <c r="F2832" s="115" t="s">
        <v>34</v>
      </c>
      <c r="G2832" s="115"/>
      <c r="H2832" s="115">
        <v>1100</v>
      </c>
      <c r="I2832" s="115">
        <v>880</v>
      </c>
      <c r="J2832" s="115">
        <v>770</v>
      </c>
      <c r="K2832" s="115" t="s">
        <v>77</v>
      </c>
      <c r="L2832" s="115"/>
    </row>
    <row r="2833" ht="46.8" spans="1:12">
      <c r="A2833" s="115" t="s">
        <v>7708</v>
      </c>
      <c r="B2833" s="115" t="s">
        <v>7709</v>
      </c>
      <c r="C2833" s="457" t="s">
        <v>7710</v>
      </c>
      <c r="D2833" s="458" t="s">
        <v>3295</v>
      </c>
      <c r="E2833" s="458" t="s">
        <v>4649</v>
      </c>
      <c r="F2833" s="458" t="s">
        <v>3070</v>
      </c>
      <c r="G2833" s="115"/>
      <c r="H2833" s="115"/>
      <c r="I2833" s="115"/>
      <c r="J2833" s="115"/>
      <c r="K2833" s="115"/>
      <c r="L2833" s="115"/>
    </row>
    <row r="2834" ht="62.4" spans="1:12">
      <c r="A2834" s="115" t="s">
        <v>7711</v>
      </c>
      <c r="B2834" s="115" t="s">
        <v>7712</v>
      </c>
      <c r="C2834" s="457" t="s">
        <v>7713</v>
      </c>
      <c r="D2834" s="458" t="s">
        <v>3295</v>
      </c>
      <c r="E2834" s="458" t="s">
        <v>4500</v>
      </c>
      <c r="F2834" s="458" t="s">
        <v>34</v>
      </c>
      <c r="G2834" s="115"/>
      <c r="H2834" s="115"/>
      <c r="I2834" s="115"/>
      <c r="J2834" s="115"/>
      <c r="K2834" s="115"/>
      <c r="L2834" s="115"/>
    </row>
    <row r="2835" ht="62.4" spans="1:12">
      <c r="A2835" s="115" t="s">
        <v>7714</v>
      </c>
      <c r="B2835" s="115" t="s">
        <v>7715</v>
      </c>
      <c r="C2835" s="120" t="s">
        <v>7716</v>
      </c>
      <c r="D2835" s="115" t="s">
        <v>3295</v>
      </c>
      <c r="E2835" s="115" t="s">
        <v>3291</v>
      </c>
      <c r="F2835" s="115" t="s">
        <v>34</v>
      </c>
      <c r="G2835" s="115"/>
      <c r="H2835" s="115">
        <v>1200</v>
      </c>
      <c r="I2835" s="115">
        <v>960</v>
      </c>
      <c r="J2835" s="115">
        <v>840</v>
      </c>
      <c r="K2835" s="115" t="s">
        <v>77</v>
      </c>
      <c r="L2835" s="115"/>
    </row>
    <row r="2836" ht="80.4" spans="1:12">
      <c r="A2836" s="115" t="s">
        <v>7717</v>
      </c>
      <c r="B2836" s="115" t="s">
        <v>7718</v>
      </c>
      <c r="C2836" s="120" t="s">
        <v>7719</v>
      </c>
      <c r="D2836" s="115" t="s">
        <v>3295</v>
      </c>
      <c r="E2836" s="115" t="s">
        <v>3291</v>
      </c>
      <c r="F2836" s="115" t="s">
        <v>3070</v>
      </c>
      <c r="G2836" s="115"/>
      <c r="H2836" s="115" t="s">
        <v>36</v>
      </c>
      <c r="I2836" s="115" t="s">
        <v>36</v>
      </c>
      <c r="J2836" s="115" t="s">
        <v>36</v>
      </c>
      <c r="K2836" s="115" t="s">
        <v>44</v>
      </c>
      <c r="L2836" s="115"/>
    </row>
    <row r="2837" ht="128.4" spans="1:12">
      <c r="A2837" s="115" t="s">
        <v>7720</v>
      </c>
      <c r="B2837" s="115" t="s">
        <v>7721</v>
      </c>
      <c r="C2837" s="120" t="s">
        <v>7722</v>
      </c>
      <c r="D2837" s="115" t="s">
        <v>3295</v>
      </c>
      <c r="E2837" s="115" t="s">
        <v>4492</v>
      </c>
      <c r="F2837" s="115" t="s">
        <v>34</v>
      </c>
      <c r="G2837" s="115"/>
      <c r="H2837" s="115">
        <v>1200</v>
      </c>
      <c r="I2837" s="115">
        <v>960</v>
      </c>
      <c r="J2837" s="115">
        <v>840</v>
      </c>
      <c r="K2837" s="115" t="s">
        <v>77</v>
      </c>
      <c r="L2837" s="115"/>
    </row>
    <row r="2838" ht="144" spans="1:12">
      <c r="A2838" s="115" t="s">
        <v>7723</v>
      </c>
      <c r="B2838" s="115" t="s">
        <v>7724</v>
      </c>
      <c r="C2838" s="120" t="s">
        <v>7725</v>
      </c>
      <c r="D2838" s="115" t="s">
        <v>3295</v>
      </c>
      <c r="E2838" s="115" t="s">
        <v>4492</v>
      </c>
      <c r="F2838" s="115" t="s">
        <v>34</v>
      </c>
      <c r="G2838" s="115"/>
      <c r="H2838" s="115">
        <v>1500</v>
      </c>
      <c r="I2838" s="115">
        <v>1200</v>
      </c>
      <c r="J2838" s="115">
        <v>1050</v>
      </c>
      <c r="K2838" s="115" t="s">
        <v>77</v>
      </c>
      <c r="L2838" s="115"/>
    </row>
    <row r="2839" ht="159.6" spans="1:12">
      <c r="A2839" s="115" t="s">
        <v>7726</v>
      </c>
      <c r="B2839" s="115" t="s">
        <v>7727</v>
      </c>
      <c r="C2839" s="120" t="s">
        <v>7728</v>
      </c>
      <c r="D2839" s="115" t="s">
        <v>7429</v>
      </c>
      <c r="E2839" s="115" t="s">
        <v>4492</v>
      </c>
      <c r="F2839" s="115" t="s">
        <v>34</v>
      </c>
      <c r="G2839" s="115"/>
      <c r="H2839" s="115">
        <v>1570</v>
      </c>
      <c r="I2839" s="115">
        <v>1255</v>
      </c>
      <c r="J2839" s="115">
        <v>1100</v>
      </c>
      <c r="K2839" s="115" t="s">
        <v>77</v>
      </c>
      <c r="L2839" s="115"/>
    </row>
    <row r="2840" ht="48" spans="1:12">
      <c r="A2840" s="115" t="s">
        <v>7729</v>
      </c>
      <c r="B2840" s="115" t="s">
        <v>7730</v>
      </c>
      <c r="C2840" s="120" t="s">
        <v>7731</v>
      </c>
      <c r="D2840" s="115" t="s">
        <v>7429</v>
      </c>
      <c r="E2840" s="115" t="s">
        <v>4649</v>
      </c>
      <c r="F2840" s="115" t="s">
        <v>3070</v>
      </c>
      <c r="G2840" s="115" t="s">
        <v>7394</v>
      </c>
      <c r="H2840" s="115">
        <v>1600</v>
      </c>
      <c r="I2840" s="115">
        <v>1280</v>
      </c>
      <c r="J2840" s="115">
        <v>1120</v>
      </c>
      <c r="K2840" s="115" t="s">
        <v>88</v>
      </c>
      <c r="L2840" s="115"/>
    </row>
    <row r="2841" ht="48" spans="1:12">
      <c r="A2841" s="115" t="s">
        <v>7732</v>
      </c>
      <c r="B2841" s="115" t="s">
        <v>7733</v>
      </c>
      <c r="C2841" s="120" t="s">
        <v>7734</v>
      </c>
      <c r="D2841" s="115" t="s">
        <v>3295</v>
      </c>
      <c r="E2841" s="115" t="s">
        <v>7735</v>
      </c>
      <c r="F2841" s="115" t="s">
        <v>34</v>
      </c>
      <c r="G2841" s="115" t="s">
        <v>16</v>
      </c>
      <c r="H2841" s="115">
        <v>1600</v>
      </c>
      <c r="I2841" s="115">
        <v>1280</v>
      </c>
      <c r="J2841" s="115">
        <v>1120</v>
      </c>
      <c r="K2841" s="115" t="s">
        <v>77</v>
      </c>
      <c r="L2841" s="115"/>
    </row>
    <row r="2842" ht="46.8" spans="1:12">
      <c r="A2842" s="115" t="s">
        <v>7736</v>
      </c>
      <c r="B2842" s="115" t="s">
        <v>7737</v>
      </c>
      <c r="C2842" s="120" t="s">
        <v>7738</v>
      </c>
      <c r="D2842" s="115" t="s">
        <v>3295</v>
      </c>
      <c r="E2842" s="115" t="s">
        <v>4500</v>
      </c>
      <c r="F2842" s="115" t="s">
        <v>3070</v>
      </c>
      <c r="G2842" s="115" t="s">
        <v>16</v>
      </c>
      <c r="H2842" s="115" t="s">
        <v>36</v>
      </c>
      <c r="I2842" s="115" t="s">
        <v>36</v>
      </c>
      <c r="J2842" s="115" t="s">
        <v>36</v>
      </c>
      <c r="K2842" s="115" t="s">
        <v>44</v>
      </c>
      <c r="L2842" s="115"/>
    </row>
    <row r="2843" ht="31.2" spans="1:12">
      <c r="A2843" s="115" t="s">
        <v>7739</v>
      </c>
      <c r="B2843" s="115" t="s">
        <v>7740</v>
      </c>
      <c r="C2843" s="120" t="s">
        <v>7741</v>
      </c>
      <c r="D2843" s="115" t="s">
        <v>3217</v>
      </c>
      <c r="E2843" s="115" t="s">
        <v>4492</v>
      </c>
      <c r="F2843" s="115" t="s">
        <v>34</v>
      </c>
      <c r="G2843" s="115"/>
      <c r="H2843" s="115">
        <v>470</v>
      </c>
      <c r="I2843" s="115">
        <v>380</v>
      </c>
      <c r="J2843" s="115">
        <v>330</v>
      </c>
      <c r="K2843" s="115" t="s">
        <v>77</v>
      </c>
      <c r="L2843" s="115"/>
    </row>
    <row r="2844" ht="46.8" spans="1:12">
      <c r="A2844" s="115" t="s">
        <v>7742</v>
      </c>
      <c r="B2844" s="115" t="s">
        <v>7743</v>
      </c>
      <c r="C2844" s="120" t="s">
        <v>7744</v>
      </c>
      <c r="D2844" s="115" t="s">
        <v>3295</v>
      </c>
      <c r="E2844" s="115" t="s">
        <v>3291</v>
      </c>
      <c r="F2844" s="115" t="s">
        <v>34</v>
      </c>
      <c r="G2844" s="115"/>
      <c r="H2844" s="115">
        <v>1800</v>
      </c>
      <c r="I2844" s="115">
        <v>1440</v>
      </c>
      <c r="J2844" s="115">
        <v>1260</v>
      </c>
      <c r="K2844" s="115" t="s">
        <v>44</v>
      </c>
      <c r="L2844" s="115"/>
    </row>
    <row r="2845" ht="31.2" spans="1:12">
      <c r="A2845" s="115" t="s">
        <v>7745</v>
      </c>
      <c r="B2845" s="115" t="s">
        <v>7746</v>
      </c>
      <c r="C2845" s="457" t="s">
        <v>7747</v>
      </c>
      <c r="D2845" s="458" t="s">
        <v>16</v>
      </c>
      <c r="E2845" s="458" t="s">
        <v>16</v>
      </c>
      <c r="F2845" s="458" t="s">
        <v>34</v>
      </c>
      <c r="G2845" s="458" t="s">
        <v>16</v>
      </c>
      <c r="H2845" s="496">
        <v>40</v>
      </c>
      <c r="I2845" s="496">
        <v>32</v>
      </c>
      <c r="J2845" s="496">
        <v>28</v>
      </c>
      <c r="K2845" s="115" t="s">
        <v>77</v>
      </c>
      <c r="L2845" s="115"/>
    </row>
    <row r="2846" ht="31.2" spans="1:12">
      <c r="A2846" s="498" t="s">
        <v>7748</v>
      </c>
      <c r="B2846" s="115" t="s">
        <v>7749</v>
      </c>
      <c r="C2846" s="120" t="s">
        <v>7750</v>
      </c>
      <c r="D2846" s="499" t="s">
        <v>3295</v>
      </c>
      <c r="E2846" s="499" t="s">
        <v>7751</v>
      </c>
      <c r="F2846" s="500" t="s">
        <v>34</v>
      </c>
      <c r="G2846" s="115" t="s">
        <v>16</v>
      </c>
      <c r="H2846" s="501">
        <v>1370</v>
      </c>
      <c r="I2846" s="115">
        <v>1100</v>
      </c>
      <c r="J2846" s="115">
        <v>960</v>
      </c>
      <c r="K2846" s="115" t="s">
        <v>77</v>
      </c>
      <c r="L2846" s="115"/>
    </row>
    <row r="2847" ht="31.2" spans="1:12">
      <c r="A2847" s="498" t="s">
        <v>7752</v>
      </c>
      <c r="B2847" s="115" t="s">
        <v>7753</v>
      </c>
      <c r="C2847" s="120" t="s">
        <v>7754</v>
      </c>
      <c r="D2847" s="499" t="s">
        <v>3295</v>
      </c>
      <c r="E2847" s="499" t="s">
        <v>7751</v>
      </c>
      <c r="F2847" s="500" t="s">
        <v>34</v>
      </c>
      <c r="G2847" s="115" t="s">
        <v>16</v>
      </c>
      <c r="H2847" s="501">
        <v>1270</v>
      </c>
      <c r="I2847" s="115">
        <v>1015</v>
      </c>
      <c r="J2847" s="115">
        <v>890</v>
      </c>
      <c r="K2847" s="115" t="s">
        <v>77</v>
      </c>
      <c r="L2847" s="115"/>
    </row>
    <row r="2848" ht="31.2" spans="1:12">
      <c r="A2848" s="498" t="s">
        <v>7755</v>
      </c>
      <c r="B2848" s="115" t="s">
        <v>7756</v>
      </c>
      <c r="C2848" s="120" t="s">
        <v>7757</v>
      </c>
      <c r="D2848" s="499" t="s">
        <v>3295</v>
      </c>
      <c r="E2848" s="499" t="s">
        <v>7758</v>
      </c>
      <c r="F2848" s="500" t="s">
        <v>3070</v>
      </c>
      <c r="G2848" s="115" t="s">
        <v>16</v>
      </c>
      <c r="H2848" s="501">
        <v>1500</v>
      </c>
      <c r="I2848" s="115">
        <v>1200</v>
      </c>
      <c r="J2848" s="115">
        <v>1050</v>
      </c>
      <c r="K2848" s="115" t="s">
        <v>77</v>
      </c>
      <c r="L2848" s="115"/>
    </row>
    <row r="2849" ht="31.2" spans="1:12">
      <c r="A2849" s="115" t="s">
        <v>7759</v>
      </c>
      <c r="B2849" s="115" t="s">
        <v>7760</v>
      </c>
      <c r="C2849" s="457" t="s">
        <v>7761</v>
      </c>
      <c r="D2849" s="458" t="s">
        <v>3295</v>
      </c>
      <c r="E2849" s="458" t="s">
        <v>4492</v>
      </c>
      <c r="F2849" s="458" t="s">
        <v>3070</v>
      </c>
      <c r="G2849" s="458"/>
      <c r="H2849" s="496">
        <v>1250</v>
      </c>
      <c r="I2849" s="496">
        <v>1000</v>
      </c>
      <c r="J2849" s="496">
        <v>875</v>
      </c>
      <c r="K2849" s="115" t="s">
        <v>88</v>
      </c>
      <c r="L2849" s="115"/>
    </row>
    <row r="2850" ht="46.8" spans="1:12">
      <c r="A2850" s="115" t="s">
        <v>7762</v>
      </c>
      <c r="B2850" s="115" t="s">
        <v>7763</v>
      </c>
      <c r="C2850" s="457" t="s">
        <v>7764</v>
      </c>
      <c r="D2850" s="458" t="s">
        <v>3295</v>
      </c>
      <c r="E2850" s="458" t="s">
        <v>7598</v>
      </c>
      <c r="F2850" s="458" t="s">
        <v>3070</v>
      </c>
      <c r="G2850" s="458"/>
      <c r="H2850" s="496">
        <v>1600</v>
      </c>
      <c r="I2850" s="496">
        <v>1280</v>
      </c>
      <c r="J2850" s="496">
        <v>1120</v>
      </c>
      <c r="K2850" s="115" t="s">
        <v>77</v>
      </c>
      <c r="L2850" s="115"/>
    </row>
    <row r="2851" ht="64.8" spans="1:12">
      <c r="A2851" s="115" t="s">
        <v>7765</v>
      </c>
      <c r="B2851" s="115" t="s">
        <v>7766</v>
      </c>
      <c r="C2851" s="457" t="s">
        <v>7767</v>
      </c>
      <c r="D2851" s="458" t="s">
        <v>3295</v>
      </c>
      <c r="E2851" s="458" t="s">
        <v>4492</v>
      </c>
      <c r="F2851" s="458" t="s">
        <v>3070</v>
      </c>
      <c r="G2851" s="458"/>
      <c r="H2851" s="496">
        <v>700</v>
      </c>
      <c r="I2851" s="496">
        <v>560</v>
      </c>
      <c r="J2851" s="496">
        <v>490</v>
      </c>
      <c r="K2851" s="115" t="s">
        <v>88</v>
      </c>
      <c r="L2851" s="115"/>
    </row>
    <row r="2852" ht="78" spans="1:12">
      <c r="A2852" s="115" t="s">
        <v>7768</v>
      </c>
      <c r="B2852" s="115" t="s">
        <v>7769</v>
      </c>
      <c r="C2852" s="120" t="s">
        <v>7770</v>
      </c>
      <c r="D2852" s="115" t="s">
        <v>3295</v>
      </c>
      <c r="E2852" s="115" t="s">
        <v>4649</v>
      </c>
      <c r="F2852" s="115" t="s">
        <v>3070</v>
      </c>
      <c r="G2852" s="115"/>
      <c r="H2852" s="115">
        <v>1700</v>
      </c>
      <c r="I2852" s="115">
        <v>1360</v>
      </c>
      <c r="J2852" s="115">
        <v>1190</v>
      </c>
      <c r="K2852" s="115" t="s">
        <v>88</v>
      </c>
      <c r="L2852" s="115"/>
    </row>
    <row r="2853" ht="79.2" spans="1:12">
      <c r="A2853" s="115" t="s">
        <v>7771</v>
      </c>
      <c r="B2853" s="115" t="s">
        <v>7772</v>
      </c>
      <c r="C2853" s="457" t="s">
        <v>7773</v>
      </c>
      <c r="D2853" s="458" t="s">
        <v>3295</v>
      </c>
      <c r="E2853" s="458" t="s">
        <v>7774</v>
      </c>
      <c r="F2853" s="458" t="s">
        <v>3070</v>
      </c>
      <c r="G2853" s="458"/>
      <c r="H2853" s="496">
        <v>1700</v>
      </c>
      <c r="I2853" s="496">
        <v>1360</v>
      </c>
      <c r="J2853" s="496">
        <v>1190</v>
      </c>
      <c r="K2853" s="115" t="s">
        <v>88</v>
      </c>
      <c r="L2853" s="115"/>
    </row>
    <row r="2854" ht="78" spans="1:12">
      <c r="A2854" s="115" t="s">
        <v>7775</v>
      </c>
      <c r="B2854" s="115" t="s">
        <v>7776</v>
      </c>
      <c r="C2854" s="120" t="s">
        <v>7777</v>
      </c>
      <c r="D2854" s="115" t="s">
        <v>3295</v>
      </c>
      <c r="E2854" s="115" t="s">
        <v>7778</v>
      </c>
      <c r="F2854" s="115" t="s">
        <v>3070</v>
      </c>
      <c r="G2854" s="115"/>
      <c r="H2854" s="115">
        <v>1700</v>
      </c>
      <c r="I2854" s="115">
        <v>1360</v>
      </c>
      <c r="J2854" s="115">
        <v>1190</v>
      </c>
      <c r="K2854" s="115" t="s">
        <v>77</v>
      </c>
      <c r="L2854" s="115"/>
    </row>
    <row r="2855" ht="46.8" spans="1:12">
      <c r="A2855" s="115" t="s">
        <v>7779</v>
      </c>
      <c r="B2855" s="115" t="s">
        <v>7780</v>
      </c>
      <c r="C2855" s="120" t="s">
        <v>7781</v>
      </c>
      <c r="D2855" s="115" t="s">
        <v>7319</v>
      </c>
      <c r="E2855" s="115" t="s">
        <v>7320</v>
      </c>
      <c r="F2855" s="115" t="s">
        <v>3070</v>
      </c>
      <c r="G2855" s="115"/>
      <c r="H2855" s="115">
        <v>1800</v>
      </c>
      <c r="I2855" s="115">
        <v>1440</v>
      </c>
      <c r="J2855" s="115">
        <v>1260</v>
      </c>
      <c r="K2855" s="115" t="s">
        <v>88</v>
      </c>
      <c r="L2855" s="115"/>
    </row>
    <row r="2856" ht="79.2" spans="1:12">
      <c r="A2856" s="115" t="s">
        <v>7782</v>
      </c>
      <c r="B2856" s="115" t="s">
        <v>7783</v>
      </c>
      <c r="C2856" s="120" t="s">
        <v>7784</v>
      </c>
      <c r="D2856" s="115" t="s">
        <v>3295</v>
      </c>
      <c r="E2856" s="115" t="s">
        <v>4649</v>
      </c>
      <c r="F2856" s="115" t="s">
        <v>3070</v>
      </c>
      <c r="G2856" s="115"/>
      <c r="H2856" s="115">
        <v>1700</v>
      </c>
      <c r="I2856" s="115">
        <v>1360</v>
      </c>
      <c r="J2856" s="115">
        <v>1190</v>
      </c>
      <c r="K2856" s="115" t="s">
        <v>88</v>
      </c>
      <c r="L2856" s="115"/>
    </row>
    <row r="2857" ht="31.2" spans="1:12">
      <c r="A2857" s="115" t="s">
        <v>7785</v>
      </c>
      <c r="B2857" s="115" t="s">
        <v>7786</v>
      </c>
      <c r="C2857" s="457" t="s">
        <v>7787</v>
      </c>
      <c r="D2857" s="458" t="s">
        <v>3295</v>
      </c>
      <c r="E2857" s="458" t="s">
        <v>3291</v>
      </c>
      <c r="F2857" s="458" t="s">
        <v>3070</v>
      </c>
      <c r="G2857" s="458"/>
      <c r="H2857" s="496">
        <v>900</v>
      </c>
      <c r="I2857" s="496">
        <v>720</v>
      </c>
      <c r="J2857" s="496">
        <v>630</v>
      </c>
      <c r="K2857" s="115" t="s">
        <v>88</v>
      </c>
      <c r="L2857" s="115"/>
    </row>
    <row r="2858" ht="62.4" spans="1:12">
      <c r="A2858" s="115" t="s">
        <v>7788</v>
      </c>
      <c r="B2858" s="115" t="s">
        <v>7789</v>
      </c>
      <c r="C2858" s="457" t="s">
        <v>7790</v>
      </c>
      <c r="D2858" s="458" t="s">
        <v>3295</v>
      </c>
      <c r="E2858" s="458" t="s">
        <v>3291</v>
      </c>
      <c r="F2858" s="458" t="s">
        <v>3070</v>
      </c>
      <c r="G2858" s="458"/>
      <c r="H2858" s="496">
        <v>1100</v>
      </c>
      <c r="I2858" s="496">
        <v>880</v>
      </c>
      <c r="J2858" s="496">
        <v>770</v>
      </c>
      <c r="K2858" s="115" t="s">
        <v>88</v>
      </c>
      <c r="L2858" s="115"/>
    </row>
    <row r="2859" ht="31.2" spans="1:12">
      <c r="A2859" s="115" t="s">
        <v>7791</v>
      </c>
      <c r="B2859" s="115" t="s">
        <v>7792</v>
      </c>
      <c r="C2859" s="457" t="s">
        <v>7793</v>
      </c>
      <c r="D2859" s="458" t="s">
        <v>3295</v>
      </c>
      <c r="E2859" s="458" t="s">
        <v>3291</v>
      </c>
      <c r="F2859" s="458" t="s">
        <v>3070</v>
      </c>
      <c r="G2859" s="458"/>
      <c r="H2859" s="496">
        <v>1000</v>
      </c>
      <c r="I2859" s="496">
        <v>800</v>
      </c>
      <c r="J2859" s="496">
        <v>700</v>
      </c>
      <c r="K2859" s="115" t="s">
        <v>88</v>
      </c>
      <c r="L2859" s="115"/>
    </row>
    <row r="2860" ht="46.8" spans="1:12">
      <c r="A2860" s="115" t="s">
        <v>7794</v>
      </c>
      <c r="B2860" s="115" t="s">
        <v>7795</v>
      </c>
      <c r="C2860" s="457" t="s">
        <v>7796</v>
      </c>
      <c r="D2860" s="458" t="s">
        <v>3295</v>
      </c>
      <c r="E2860" s="458" t="s">
        <v>3291</v>
      </c>
      <c r="F2860" s="458" t="s">
        <v>3070</v>
      </c>
      <c r="G2860" s="458"/>
      <c r="H2860" s="496">
        <v>1200</v>
      </c>
      <c r="I2860" s="496">
        <v>960</v>
      </c>
      <c r="J2860" s="496">
        <v>840</v>
      </c>
      <c r="K2860" s="115" t="s">
        <v>88</v>
      </c>
      <c r="L2860" s="115"/>
    </row>
    <row r="2861" ht="31.2" spans="1:12">
      <c r="A2861" s="115" t="s">
        <v>7797</v>
      </c>
      <c r="B2861" s="115" t="s">
        <v>7798</v>
      </c>
      <c r="C2861" s="457" t="s">
        <v>7799</v>
      </c>
      <c r="D2861" s="458" t="s">
        <v>3295</v>
      </c>
      <c r="E2861" s="458" t="s">
        <v>3291</v>
      </c>
      <c r="F2861" s="458" t="s">
        <v>34</v>
      </c>
      <c r="G2861" s="458"/>
      <c r="H2861" s="496">
        <v>1100</v>
      </c>
      <c r="I2861" s="496">
        <v>880</v>
      </c>
      <c r="J2861" s="496">
        <v>770</v>
      </c>
      <c r="K2861" s="115" t="s">
        <v>88</v>
      </c>
      <c r="L2861" s="115"/>
    </row>
    <row r="2862" ht="46.8" spans="1:12">
      <c r="A2862" s="115" t="s">
        <v>7800</v>
      </c>
      <c r="B2862" s="115" t="s">
        <v>7801</v>
      </c>
      <c r="C2862" s="457" t="s">
        <v>7802</v>
      </c>
      <c r="D2862" s="458" t="s">
        <v>3295</v>
      </c>
      <c r="E2862" s="458" t="s">
        <v>3291</v>
      </c>
      <c r="F2862" s="458" t="s">
        <v>34</v>
      </c>
      <c r="G2862" s="458"/>
      <c r="H2862" s="496">
        <v>1200</v>
      </c>
      <c r="I2862" s="496">
        <v>960</v>
      </c>
      <c r="J2862" s="496">
        <v>840</v>
      </c>
      <c r="K2862" s="115" t="s">
        <v>88</v>
      </c>
      <c r="L2862" s="115"/>
    </row>
    <row r="2863" ht="46.8" spans="1:12">
      <c r="A2863" s="115" t="s">
        <v>7803</v>
      </c>
      <c r="B2863" s="115" t="s">
        <v>7804</v>
      </c>
      <c r="C2863" s="457" t="s">
        <v>7802</v>
      </c>
      <c r="D2863" s="458" t="s">
        <v>3295</v>
      </c>
      <c r="E2863" s="458" t="s">
        <v>3291</v>
      </c>
      <c r="F2863" s="458" t="s">
        <v>34</v>
      </c>
      <c r="G2863" s="458"/>
      <c r="H2863" s="496">
        <v>1300</v>
      </c>
      <c r="I2863" s="496">
        <v>1040</v>
      </c>
      <c r="J2863" s="496">
        <v>910</v>
      </c>
      <c r="K2863" s="115" t="s">
        <v>88</v>
      </c>
      <c r="L2863" s="115"/>
    </row>
    <row r="2864" ht="48" spans="1:12">
      <c r="A2864" s="115" t="s">
        <v>7805</v>
      </c>
      <c r="B2864" s="115" t="s">
        <v>7806</v>
      </c>
      <c r="C2864" s="457" t="s">
        <v>7807</v>
      </c>
      <c r="D2864" s="458" t="s">
        <v>3295</v>
      </c>
      <c r="E2864" s="458" t="s">
        <v>4500</v>
      </c>
      <c r="F2864" s="458" t="s">
        <v>34</v>
      </c>
      <c r="G2864" s="458"/>
      <c r="H2864" s="496">
        <v>1200</v>
      </c>
      <c r="I2864" s="496">
        <v>960</v>
      </c>
      <c r="J2864" s="496">
        <v>840</v>
      </c>
      <c r="K2864" s="115" t="s">
        <v>88</v>
      </c>
      <c r="L2864" s="115"/>
    </row>
    <row r="2865" ht="31.2" spans="1:12">
      <c r="A2865" s="115" t="s">
        <v>7808</v>
      </c>
      <c r="B2865" s="115" t="s">
        <v>7809</v>
      </c>
      <c r="C2865" s="457" t="s">
        <v>7810</v>
      </c>
      <c r="D2865" s="458" t="s">
        <v>3295</v>
      </c>
      <c r="E2865" s="458" t="s">
        <v>3291</v>
      </c>
      <c r="F2865" s="458" t="s">
        <v>3070</v>
      </c>
      <c r="G2865" s="458"/>
      <c r="H2865" s="496">
        <v>1200</v>
      </c>
      <c r="I2865" s="496">
        <v>960</v>
      </c>
      <c r="J2865" s="496">
        <v>840</v>
      </c>
      <c r="K2865" s="115" t="s">
        <v>88</v>
      </c>
      <c r="L2865" s="115"/>
    </row>
    <row r="2866" ht="31.2" spans="1:12">
      <c r="A2866" s="115" t="s">
        <v>7811</v>
      </c>
      <c r="B2866" s="115" t="s">
        <v>7812</v>
      </c>
      <c r="C2866" s="457" t="s">
        <v>7813</v>
      </c>
      <c r="D2866" s="458" t="s">
        <v>3295</v>
      </c>
      <c r="E2866" s="458" t="s">
        <v>3291</v>
      </c>
      <c r="F2866" s="458" t="s">
        <v>34</v>
      </c>
      <c r="G2866" s="458"/>
      <c r="H2866" s="496">
        <v>900</v>
      </c>
      <c r="I2866" s="496">
        <v>720</v>
      </c>
      <c r="J2866" s="496">
        <v>630</v>
      </c>
      <c r="K2866" s="115" t="s">
        <v>88</v>
      </c>
      <c r="L2866" s="115"/>
    </row>
    <row r="2867" ht="31.2" spans="1:12">
      <c r="A2867" s="115" t="s">
        <v>7814</v>
      </c>
      <c r="B2867" s="115" t="s">
        <v>7815</v>
      </c>
      <c r="C2867" s="120" t="s">
        <v>7816</v>
      </c>
      <c r="D2867" s="115" t="s">
        <v>16</v>
      </c>
      <c r="E2867" s="115" t="s">
        <v>4492</v>
      </c>
      <c r="F2867" s="115" t="s">
        <v>3070</v>
      </c>
      <c r="G2867" s="115" t="s">
        <v>16</v>
      </c>
      <c r="H2867" s="115">
        <v>1370</v>
      </c>
      <c r="I2867" s="115">
        <v>1100</v>
      </c>
      <c r="J2867" s="115">
        <v>960</v>
      </c>
      <c r="K2867" s="115" t="s">
        <v>88</v>
      </c>
      <c r="L2867" s="115"/>
    </row>
    <row r="2868" ht="32.4" spans="1:12">
      <c r="A2868" s="115" t="s">
        <v>7817</v>
      </c>
      <c r="B2868" s="115" t="s">
        <v>7818</v>
      </c>
      <c r="C2868" s="120" t="s">
        <v>7819</v>
      </c>
      <c r="D2868" s="115" t="s">
        <v>3295</v>
      </c>
      <c r="E2868" s="115" t="s">
        <v>4492</v>
      </c>
      <c r="F2868" s="115" t="s">
        <v>3070</v>
      </c>
      <c r="G2868" s="115" t="s">
        <v>4515</v>
      </c>
      <c r="H2868" s="115">
        <v>1370</v>
      </c>
      <c r="I2868" s="115">
        <v>1100</v>
      </c>
      <c r="J2868" s="115">
        <v>960</v>
      </c>
      <c r="K2868" s="115" t="s">
        <v>88</v>
      </c>
      <c r="L2868" s="115"/>
    </row>
    <row r="2869" ht="31.2" spans="1:12">
      <c r="A2869" s="115" t="s">
        <v>7820</v>
      </c>
      <c r="B2869" s="115" t="s">
        <v>7821</v>
      </c>
      <c r="C2869" s="457" t="s">
        <v>7822</v>
      </c>
      <c r="D2869" s="458" t="s">
        <v>3295</v>
      </c>
      <c r="E2869" s="458" t="s">
        <v>3291</v>
      </c>
      <c r="F2869" s="458" t="s">
        <v>34</v>
      </c>
      <c r="G2869" s="458"/>
      <c r="H2869" s="496" t="s">
        <v>36</v>
      </c>
      <c r="I2869" s="496" t="s">
        <v>36</v>
      </c>
      <c r="J2869" s="496" t="s">
        <v>36</v>
      </c>
      <c r="K2869" s="115" t="s">
        <v>44</v>
      </c>
      <c r="L2869" s="115"/>
    </row>
    <row r="2870" ht="46.8" spans="1:12">
      <c r="A2870" s="115" t="s">
        <v>7823</v>
      </c>
      <c r="B2870" s="115" t="s">
        <v>7824</v>
      </c>
      <c r="C2870" s="120" t="s">
        <v>7825</v>
      </c>
      <c r="D2870" s="115" t="s">
        <v>3295</v>
      </c>
      <c r="E2870" s="115" t="s">
        <v>4492</v>
      </c>
      <c r="F2870" s="115" t="s">
        <v>3070</v>
      </c>
      <c r="G2870" s="115" t="s">
        <v>16</v>
      </c>
      <c r="H2870" s="115">
        <v>1000</v>
      </c>
      <c r="I2870" s="115">
        <v>800</v>
      </c>
      <c r="J2870" s="115">
        <v>700</v>
      </c>
      <c r="K2870" s="115" t="s">
        <v>88</v>
      </c>
      <c r="L2870" s="115"/>
    </row>
    <row r="2871" ht="31.2" spans="1:12">
      <c r="A2871" s="115" t="s">
        <v>7826</v>
      </c>
      <c r="B2871" s="115" t="s">
        <v>7827</v>
      </c>
      <c r="C2871" s="120" t="s">
        <v>7828</v>
      </c>
      <c r="D2871" s="115" t="s">
        <v>3295</v>
      </c>
      <c r="E2871" s="115" t="s">
        <v>3291</v>
      </c>
      <c r="F2871" s="115" t="s">
        <v>34</v>
      </c>
      <c r="G2871" s="115"/>
      <c r="H2871" s="115">
        <v>1300</v>
      </c>
      <c r="I2871" s="115">
        <v>1040</v>
      </c>
      <c r="J2871" s="115">
        <v>910</v>
      </c>
      <c r="K2871" s="115" t="s">
        <v>88</v>
      </c>
      <c r="L2871" s="115"/>
    </row>
    <row r="2872" ht="31.2" spans="1:12">
      <c r="A2872" s="115" t="s">
        <v>7829</v>
      </c>
      <c r="B2872" s="115" t="s">
        <v>7830</v>
      </c>
      <c r="C2872" s="120" t="s">
        <v>7831</v>
      </c>
      <c r="D2872" s="115" t="s">
        <v>3295</v>
      </c>
      <c r="E2872" s="115" t="s">
        <v>3291</v>
      </c>
      <c r="F2872" s="115" t="s">
        <v>34</v>
      </c>
      <c r="G2872" s="115"/>
      <c r="H2872" s="115">
        <v>1200</v>
      </c>
      <c r="I2872" s="115">
        <v>960</v>
      </c>
      <c r="J2872" s="115">
        <v>840</v>
      </c>
      <c r="K2872" s="115" t="s">
        <v>88</v>
      </c>
      <c r="L2872" s="115"/>
    </row>
    <row r="2873" ht="31.2" spans="1:12">
      <c r="A2873" s="115" t="s">
        <v>7832</v>
      </c>
      <c r="B2873" s="115" t="s">
        <v>7833</v>
      </c>
      <c r="C2873" s="457" t="s">
        <v>7834</v>
      </c>
      <c r="D2873" s="458" t="s">
        <v>3295</v>
      </c>
      <c r="E2873" s="458" t="s">
        <v>3291</v>
      </c>
      <c r="F2873" s="458" t="s">
        <v>34</v>
      </c>
      <c r="G2873" s="458"/>
      <c r="H2873" s="496">
        <v>1000</v>
      </c>
      <c r="I2873" s="496">
        <v>800</v>
      </c>
      <c r="J2873" s="496">
        <v>700</v>
      </c>
      <c r="K2873" s="115" t="s">
        <v>88</v>
      </c>
      <c r="L2873" s="115"/>
    </row>
    <row r="2874" ht="31.2" spans="1:12">
      <c r="A2874" s="115" t="s">
        <v>7835</v>
      </c>
      <c r="B2874" s="115" t="s">
        <v>7836</v>
      </c>
      <c r="C2874" s="120" t="s">
        <v>7837</v>
      </c>
      <c r="D2874" s="115" t="s">
        <v>3295</v>
      </c>
      <c r="E2874" s="115" t="s">
        <v>3291</v>
      </c>
      <c r="F2874" s="115" t="s">
        <v>34</v>
      </c>
      <c r="G2874" s="115"/>
      <c r="H2874" s="115">
        <v>1200</v>
      </c>
      <c r="I2874" s="115">
        <v>960</v>
      </c>
      <c r="J2874" s="115">
        <v>840</v>
      </c>
      <c r="K2874" s="115" t="s">
        <v>88</v>
      </c>
      <c r="L2874" s="115"/>
    </row>
    <row r="2875" ht="32.4" spans="1:12">
      <c r="A2875" s="115" t="s">
        <v>7838</v>
      </c>
      <c r="B2875" s="115" t="s">
        <v>7839</v>
      </c>
      <c r="C2875" s="120" t="s">
        <v>7840</v>
      </c>
      <c r="D2875" s="115" t="s">
        <v>3295</v>
      </c>
      <c r="E2875" s="115" t="s">
        <v>3291</v>
      </c>
      <c r="F2875" s="115" t="s">
        <v>34</v>
      </c>
      <c r="G2875" s="115"/>
      <c r="H2875" s="115">
        <v>1200</v>
      </c>
      <c r="I2875" s="115">
        <v>960</v>
      </c>
      <c r="J2875" s="115">
        <v>840</v>
      </c>
      <c r="K2875" s="115" t="s">
        <v>88</v>
      </c>
      <c r="L2875" s="115"/>
    </row>
    <row r="2876" ht="32.4" spans="1:12">
      <c r="A2876" s="115" t="s">
        <v>7841</v>
      </c>
      <c r="B2876" s="115" t="s">
        <v>7842</v>
      </c>
      <c r="C2876" s="457" t="s">
        <v>7843</v>
      </c>
      <c r="D2876" s="458" t="s">
        <v>3295</v>
      </c>
      <c r="E2876" s="458" t="s">
        <v>3291</v>
      </c>
      <c r="F2876" s="458" t="s">
        <v>34</v>
      </c>
      <c r="G2876" s="458"/>
      <c r="H2876" s="496" t="s">
        <v>36</v>
      </c>
      <c r="I2876" s="496" t="s">
        <v>36</v>
      </c>
      <c r="J2876" s="496" t="s">
        <v>36</v>
      </c>
      <c r="K2876" s="115" t="s">
        <v>44</v>
      </c>
      <c r="L2876" s="115"/>
    </row>
    <row r="2877" ht="32.4" spans="1:12">
      <c r="A2877" s="115" t="s">
        <v>7844</v>
      </c>
      <c r="B2877" s="115" t="s">
        <v>7845</v>
      </c>
      <c r="C2877" s="457" t="s">
        <v>7846</v>
      </c>
      <c r="D2877" s="458" t="s">
        <v>3295</v>
      </c>
      <c r="E2877" s="458" t="s">
        <v>3291</v>
      </c>
      <c r="F2877" s="458" t="s">
        <v>3070</v>
      </c>
      <c r="G2877" s="458"/>
      <c r="H2877" s="496" t="s">
        <v>36</v>
      </c>
      <c r="I2877" s="496" t="s">
        <v>36</v>
      </c>
      <c r="J2877" s="496" t="s">
        <v>36</v>
      </c>
      <c r="K2877" s="115" t="s">
        <v>44</v>
      </c>
      <c r="L2877" s="115"/>
    </row>
    <row r="2878" ht="31.2" spans="1:12">
      <c r="A2878" s="115" t="s">
        <v>7847</v>
      </c>
      <c r="B2878" s="115" t="s">
        <v>7848</v>
      </c>
      <c r="C2878" s="457" t="s">
        <v>7849</v>
      </c>
      <c r="D2878" s="458" t="s">
        <v>3295</v>
      </c>
      <c r="E2878" s="458" t="s">
        <v>4492</v>
      </c>
      <c r="F2878" s="458" t="s">
        <v>34</v>
      </c>
      <c r="G2878" s="458"/>
      <c r="H2878" s="496">
        <v>900</v>
      </c>
      <c r="I2878" s="496">
        <v>720</v>
      </c>
      <c r="J2878" s="496">
        <v>630</v>
      </c>
      <c r="K2878" s="115" t="s">
        <v>88</v>
      </c>
      <c r="L2878" s="115"/>
    </row>
    <row r="2879" ht="31.2" spans="1:12">
      <c r="A2879" s="115" t="s">
        <v>7850</v>
      </c>
      <c r="B2879" s="115" t="s">
        <v>7851</v>
      </c>
      <c r="C2879" s="457" t="s">
        <v>7852</v>
      </c>
      <c r="D2879" s="458" t="s">
        <v>3295</v>
      </c>
      <c r="E2879" s="458" t="s">
        <v>4492</v>
      </c>
      <c r="F2879" s="458" t="s">
        <v>34</v>
      </c>
      <c r="G2879" s="458"/>
      <c r="H2879" s="496">
        <v>1400</v>
      </c>
      <c r="I2879" s="496">
        <v>1120</v>
      </c>
      <c r="J2879" s="496">
        <v>980</v>
      </c>
      <c r="K2879" s="115" t="s">
        <v>88</v>
      </c>
      <c r="L2879" s="115"/>
    </row>
    <row r="2880" ht="31.2" spans="1:12">
      <c r="A2880" s="115" t="s">
        <v>7853</v>
      </c>
      <c r="B2880" s="115" t="s">
        <v>7854</v>
      </c>
      <c r="C2880" s="457" t="s">
        <v>7855</v>
      </c>
      <c r="D2880" s="458" t="s">
        <v>3295</v>
      </c>
      <c r="E2880" s="458" t="s">
        <v>4492</v>
      </c>
      <c r="F2880" s="458" t="s">
        <v>34</v>
      </c>
      <c r="G2880" s="458"/>
      <c r="H2880" s="496">
        <v>1200</v>
      </c>
      <c r="I2880" s="496">
        <v>960</v>
      </c>
      <c r="J2880" s="496">
        <v>840</v>
      </c>
      <c r="K2880" s="115" t="s">
        <v>88</v>
      </c>
      <c r="L2880" s="115"/>
    </row>
    <row r="2881" ht="31.2" spans="1:12">
      <c r="A2881" s="115" t="s">
        <v>7856</v>
      </c>
      <c r="B2881" s="115" t="s">
        <v>7857</v>
      </c>
      <c r="C2881" s="457" t="s">
        <v>7858</v>
      </c>
      <c r="D2881" s="458" t="s">
        <v>3295</v>
      </c>
      <c r="E2881" s="458" t="s">
        <v>4492</v>
      </c>
      <c r="F2881" s="458" t="s">
        <v>34</v>
      </c>
      <c r="G2881" s="458"/>
      <c r="H2881" s="496">
        <v>1200</v>
      </c>
      <c r="I2881" s="496">
        <v>960</v>
      </c>
      <c r="J2881" s="496">
        <v>840</v>
      </c>
      <c r="K2881" s="115" t="s">
        <v>88</v>
      </c>
      <c r="L2881" s="115"/>
    </row>
    <row r="2882" ht="63.6" spans="1:12">
      <c r="A2882" s="115" t="s">
        <v>7859</v>
      </c>
      <c r="B2882" s="115" t="s">
        <v>7860</v>
      </c>
      <c r="C2882" s="457" t="s">
        <v>7861</v>
      </c>
      <c r="D2882" s="458" t="s">
        <v>3295</v>
      </c>
      <c r="E2882" s="458" t="s">
        <v>4492</v>
      </c>
      <c r="F2882" s="458" t="s">
        <v>34</v>
      </c>
      <c r="G2882" s="458"/>
      <c r="H2882" s="496">
        <v>1200</v>
      </c>
      <c r="I2882" s="496">
        <v>960</v>
      </c>
      <c r="J2882" s="496">
        <v>840</v>
      </c>
      <c r="K2882" s="115" t="s">
        <v>88</v>
      </c>
      <c r="L2882" s="115"/>
    </row>
    <row r="2883" ht="48" spans="1:12">
      <c r="A2883" s="115" t="s">
        <v>7862</v>
      </c>
      <c r="B2883" s="115" t="s">
        <v>7863</v>
      </c>
      <c r="C2883" s="120" t="s">
        <v>7864</v>
      </c>
      <c r="D2883" s="115" t="s">
        <v>3295</v>
      </c>
      <c r="E2883" s="115" t="s">
        <v>4492</v>
      </c>
      <c r="F2883" s="115" t="s">
        <v>34</v>
      </c>
      <c r="G2883" s="115"/>
      <c r="H2883" s="115">
        <v>1100</v>
      </c>
      <c r="I2883" s="115">
        <v>880</v>
      </c>
      <c r="J2883" s="115">
        <v>770</v>
      </c>
      <c r="K2883" s="115" t="s">
        <v>88</v>
      </c>
      <c r="L2883" s="115"/>
    </row>
    <row r="2884" ht="31.2" spans="1:12">
      <c r="A2884" s="115" t="s">
        <v>7865</v>
      </c>
      <c r="B2884" s="115" t="s">
        <v>7866</v>
      </c>
      <c r="C2884" s="120" t="s">
        <v>7867</v>
      </c>
      <c r="D2884" s="115" t="s">
        <v>3295</v>
      </c>
      <c r="E2884" s="115" t="s">
        <v>4492</v>
      </c>
      <c r="F2884" s="115" t="s">
        <v>34</v>
      </c>
      <c r="G2884" s="115"/>
      <c r="H2884" s="115">
        <v>1200</v>
      </c>
      <c r="I2884" s="115">
        <v>960</v>
      </c>
      <c r="J2884" s="115">
        <v>840</v>
      </c>
      <c r="K2884" s="115" t="s">
        <v>88</v>
      </c>
      <c r="L2884" s="115"/>
    </row>
    <row r="2885" ht="32.4" spans="1:12">
      <c r="A2885" s="115" t="s">
        <v>7868</v>
      </c>
      <c r="B2885" s="115" t="s">
        <v>7869</v>
      </c>
      <c r="C2885" s="120" t="s">
        <v>7870</v>
      </c>
      <c r="D2885" s="115" t="s">
        <v>3295</v>
      </c>
      <c r="E2885" s="115" t="s">
        <v>4645</v>
      </c>
      <c r="F2885" s="115" t="s">
        <v>3070</v>
      </c>
      <c r="G2885" s="115"/>
      <c r="H2885" s="115">
        <v>1300</v>
      </c>
      <c r="I2885" s="115">
        <v>1040</v>
      </c>
      <c r="J2885" s="115">
        <v>910</v>
      </c>
      <c r="K2885" s="115" t="s">
        <v>88</v>
      </c>
      <c r="L2885" s="115"/>
    </row>
    <row r="2886" ht="78" spans="1:12">
      <c r="A2886" s="115" t="s">
        <v>7871</v>
      </c>
      <c r="B2886" s="115" t="s">
        <v>7872</v>
      </c>
      <c r="C2886" s="457" t="s">
        <v>7873</v>
      </c>
      <c r="D2886" s="458" t="s">
        <v>3366</v>
      </c>
      <c r="E2886" s="458" t="s">
        <v>4500</v>
      </c>
      <c r="F2886" s="458" t="s">
        <v>3070</v>
      </c>
      <c r="G2886" s="458" t="s">
        <v>3209</v>
      </c>
      <c r="H2886" s="496">
        <v>1300</v>
      </c>
      <c r="I2886" s="496">
        <v>1040</v>
      </c>
      <c r="J2886" s="496">
        <v>910</v>
      </c>
      <c r="K2886" s="115" t="s">
        <v>88</v>
      </c>
      <c r="L2886" s="115"/>
    </row>
    <row r="2887" ht="79.2" spans="1:12">
      <c r="A2887" s="115" t="s">
        <v>7874</v>
      </c>
      <c r="B2887" s="115" t="s">
        <v>7875</v>
      </c>
      <c r="C2887" s="120" t="s">
        <v>7876</v>
      </c>
      <c r="D2887" s="115" t="s">
        <v>3295</v>
      </c>
      <c r="E2887" s="115" t="s">
        <v>3291</v>
      </c>
      <c r="F2887" s="115" t="s">
        <v>3070</v>
      </c>
      <c r="G2887" s="115"/>
      <c r="H2887" s="115">
        <v>1000</v>
      </c>
      <c r="I2887" s="115">
        <v>800</v>
      </c>
      <c r="J2887" s="115">
        <v>700</v>
      </c>
      <c r="K2887" s="115" t="s">
        <v>44</v>
      </c>
      <c r="L2887" s="115"/>
    </row>
    <row r="2888" ht="31.2" spans="1:12">
      <c r="A2888" s="115" t="s">
        <v>7877</v>
      </c>
      <c r="B2888" s="115" t="s">
        <v>7878</v>
      </c>
      <c r="C2888" s="457" t="s">
        <v>7879</v>
      </c>
      <c r="D2888" s="458" t="s">
        <v>3217</v>
      </c>
      <c r="E2888" s="458" t="s">
        <v>4645</v>
      </c>
      <c r="F2888" s="458" t="s">
        <v>3196</v>
      </c>
      <c r="G2888" s="458" t="s">
        <v>7880</v>
      </c>
      <c r="H2888" s="496">
        <v>300</v>
      </c>
      <c r="I2888" s="496">
        <v>240</v>
      </c>
      <c r="J2888" s="496">
        <v>210</v>
      </c>
      <c r="K2888" s="115" t="s">
        <v>44</v>
      </c>
      <c r="L2888" s="115"/>
    </row>
    <row r="2889" ht="49.2" spans="1:12">
      <c r="A2889" s="115" t="s">
        <v>7881</v>
      </c>
      <c r="B2889" s="115" t="s">
        <v>7882</v>
      </c>
      <c r="C2889" s="457" t="s">
        <v>7883</v>
      </c>
      <c r="D2889" s="458" t="s">
        <v>7374</v>
      </c>
      <c r="E2889" s="458" t="s">
        <v>7884</v>
      </c>
      <c r="F2889" s="458" t="s">
        <v>34</v>
      </c>
      <c r="G2889" s="458"/>
      <c r="H2889" s="496">
        <v>1500</v>
      </c>
      <c r="I2889" s="496">
        <v>1200</v>
      </c>
      <c r="J2889" s="496">
        <v>1050</v>
      </c>
      <c r="K2889" s="115" t="s">
        <v>88</v>
      </c>
      <c r="L2889" s="115"/>
    </row>
    <row r="2890" ht="46.8" spans="1:12">
      <c r="A2890" s="115" t="s">
        <v>7885</v>
      </c>
      <c r="B2890" s="115" t="s">
        <v>7886</v>
      </c>
      <c r="C2890" s="457" t="s">
        <v>7887</v>
      </c>
      <c r="D2890" s="458" t="s">
        <v>3258</v>
      </c>
      <c r="E2890" s="458" t="s">
        <v>7888</v>
      </c>
      <c r="F2890" s="458" t="s">
        <v>34</v>
      </c>
      <c r="G2890" s="458"/>
      <c r="H2890" s="496">
        <v>2000</v>
      </c>
      <c r="I2890" s="496">
        <v>1600</v>
      </c>
      <c r="J2890" s="496">
        <v>1400</v>
      </c>
      <c r="K2890" s="115" t="s">
        <v>88</v>
      </c>
      <c r="L2890" s="115"/>
    </row>
    <row r="2891" ht="48" spans="1:12">
      <c r="A2891" s="115" t="s">
        <v>7889</v>
      </c>
      <c r="B2891" s="115" t="s">
        <v>7890</v>
      </c>
      <c r="C2891" s="457" t="s">
        <v>7891</v>
      </c>
      <c r="D2891" s="458" t="s">
        <v>3295</v>
      </c>
      <c r="E2891" s="458" t="s">
        <v>7280</v>
      </c>
      <c r="F2891" s="458" t="s">
        <v>3070</v>
      </c>
      <c r="G2891" s="458" t="s">
        <v>16</v>
      </c>
      <c r="H2891" s="496">
        <v>1900</v>
      </c>
      <c r="I2891" s="496">
        <v>1520</v>
      </c>
      <c r="J2891" s="496">
        <v>1330</v>
      </c>
      <c r="K2891" s="115" t="s">
        <v>88</v>
      </c>
      <c r="L2891" s="115"/>
    </row>
    <row r="2892" ht="48" spans="1:12">
      <c r="A2892" s="115" t="s">
        <v>7892</v>
      </c>
      <c r="B2892" s="115" t="s">
        <v>7893</v>
      </c>
      <c r="C2892" s="457" t="s">
        <v>7894</v>
      </c>
      <c r="D2892" s="458" t="s">
        <v>3295</v>
      </c>
      <c r="E2892" s="458" t="s">
        <v>7280</v>
      </c>
      <c r="F2892" s="458" t="s">
        <v>34</v>
      </c>
      <c r="G2892" s="458" t="s">
        <v>16</v>
      </c>
      <c r="H2892" s="496">
        <v>2400</v>
      </c>
      <c r="I2892" s="496">
        <v>1920</v>
      </c>
      <c r="J2892" s="496">
        <v>1680</v>
      </c>
      <c r="K2892" s="115" t="s">
        <v>88</v>
      </c>
      <c r="L2892" s="115"/>
    </row>
    <row r="2893" ht="46.8" spans="1:12">
      <c r="A2893" s="115" t="s">
        <v>7895</v>
      </c>
      <c r="B2893" s="115" t="s">
        <v>7896</v>
      </c>
      <c r="C2893" s="457" t="s">
        <v>7897</v>
      </c>
      <c r="D2893" s="458" t="s">
        <v>3295</v>
      </c>
      <c r="E2893" s="458" t="s">
        <v>7280</v>
      </c>
      <c r="F2893" s="458" t="s">
        <v>34</v>
      </c>
      <c r="G2893" s="458" t="s">
        <v>16</v>
      </c>
      <c r="H2893" s="496">
        <v>2200</v>
      </c>
      <c r="I2893" s="496">
        <v>1760</v>
      </c>
      <c r="J2893" s="496">
        <v>1540</v>
      </c>
      <c r="K2893" s="115" t="s">
        <v>88</v>
      </c>
      <c r="L2893" s="115"/>
    </row>
    <row r="2894" ht="64.8" spans="1:12">
      <c r="A2894" s="115" t="s">
        <v>7898</v>
      </c>
      <c r="B2894" s="115" t="s">
        <v>7899</v>
      </c>
      <c r="C2894" s="457" t="s">
        <v>7900</v>
      </c>
      <c r="D2894" s="458" t="s">
        <v>3295</v>
      </c>
      <c r="E2894" s="458" t="s">
        <v>7884</v>
      </c>
      <c r="F2894" s="458" t="s">
        <v>3070</v>
      </c>
      <c r="G2894" s="458" t="s">
        <v>16</v>
      </c>
      <c r="H2894" s="496">
        <v>1300</v>
      </c>
      <c r="I2894" s="496">
        <v>1040</v>
      </c>
      <c r="J2894" s="496">
        <v>910</v>
      </c>
      <c r="K2894" s="115" t="s">
        <v>88</v>
      </c>
      <c r="L2894" s="115"/>
    </row>
    <row r="2895" ht="46.8" spans="1:12">
      <c r="A2895" s="115" t="s">
        <v>7901</v>
      </c>
      <c r="B2895" s="115" t="s">
        <v>7902</v>
      </c>
      <c r="C2895" s="457" t="s">
        <v>7903</v>
      </c>
      <c r="D2895" s="458" t="s">
        <v>7319</v>
      </c>
      <c r="E2895" s="458" t="s">
        <v>4649</v>
      </c>
      <c r="F2895" s="458" t="s">
        <v>3070</v>
      </c>
      <c r="G2895" s="458"/>
      <c r="H2895" s="496">
        <v>1200</v>
      </c>
      <c r="I2895" s="496">
        <v>960</v>
      </c>
      <c r="J2895" s="496">
        <v>840</v>
      </c>
      <c r="K2895" s="115" t="s">
        <v>88</v>
      </c>
      <c r="L2895" s="115"/>
    </row>
    <row r="2896" ht="49.2" spans="1:12">
      <c r="A2896" s="115" t="s">
        <v>7904</v>
      </c>
      <c r="B2896" s="115" t="s">
        <v>7905</v>
      </c>
      <c r="C2896" s="457" t="s">
        <v>7906</v>
      </c>
      <c r="D2896" s="458" t="s">
        <v>7319</v>
      </c>
      <c r="E2896" s="458" t="s">
        <v>4649</v>
      </c>
      <c r="F2896" s="458" t="s">
        <v>3070</v>
      </c>
      <c r="G2896" s="458" t="s">
        <v>16</v>
      </c>
      <c r="H2896" s="496">
        <v>1400</v>
      </c>
      <c r="I2896" s="496">
        <v>1120</v>
      </c>
      <c r="J2896" s="496">
        <v>980</v>
      </c>
      <c r="K2896" s="115" t="s">
        <v>88</v>
      </c>
      <c r="L2896" s="115"/>
    </row>
    <row r="2897" ht="46.8" spans="1:12">
      <c r="A2897" s="115" t="s">
        <v>7907</v>
      </c>
      <c r="B2897" s="115" t="s">
        <v>7908</v>
      </c>
      <c r="C2897" s="457" t="s">
        <v>7909</v>
      </c>
      <c r="D2897" s="458" t="s">
        <v>3295</v>
      </c>
      <c r="E2897" s="458" t="s">
        <v>7910</v>
      </c>
      <c r="F2897" s="458" t="s">
        <v>3070</v>
      </c>
      <c r="G2897" s="458" t="s">
        <v>7394</v>
      </c>
      <c r="H2897" s="496">
        <v>1700</v>
      </c>
      <c r="I2897" s="496">
        <v>1360</v>
      </c>
      <c r="J2897" s="496">
        <v>1190</v>
      </c>
      <c r="K2897" s="115" t="s">
        <v>88</v>
      </c>
      <c r="L2897" s="115"/>
    </row>
    <row r="2898" ht="46.8" spans="1:12">
      <c r="A2898" s="115" t="s">
        <v>7911</v>
      </c>
      <c r="B2898" s="115" t="s">
        <v>7912</v>
      </c>
      <c r="C2898" s="457" t="s">
        <v>7913</v>
      </c>
      <c r="D2898" s="458" t="s">
        <v>7319</v>
      </c>
      <c r="E2898" s="458" t="s">
        <v>4649</v>
      </c>
      <c r="F2898" s="458" t="s">
        <v>3070</v>
      </c>
      <c r="G2898" s="458"/>
      <c r="H2898" s="496">
        <v>1300</v>
      </c>
      <c r="I2898" s="496">
        <v>1040</v>
      </c>
      <c r="J2898" s="496">
        <v>910</v>
      </c>
      <c r="K2898" s="115" t="s">
        <v>88</v>
      </c>
      <c r="L2898" s="115"/>
    </row>
    <row r="2899" ht="48" spans="1:12">
      <c r="A2899" s="115" t="s">
        <v>7914</v>
      </c>
      <c r="B2899" s="115" t="s">
        <v>7915</v>
      </c>
      <c r="C2899" s="457" t="s">
        <v>7916</v>
      </c>
      <c r="D2899" s="458" t="s">
        <v>7319</v>
      </c>
      <c r="E2899" s="458" t="s">
        <v>4649</v>
      </c>
      <c r="F2899" s="458" t="s">
        <v>3070</v>
      </c>
      <c r="G2899" s="458"/>
      <c r="H2899" s="496">
        <v>1600</v>
      </c>
      <c r="I2899" s="496">
        <v>1280</v>
      </c>
      <c r="J2899" s="496">
        <v>1120</v>
      </c>
      <c r="K2899" s="115" t="s">
        <v>88</v>
      </c>
      <c r="L2899" s="115"/>
    </row>
    <row r="2900" ht="31.2" spans="1:12">
      <c r="A2900" s="115" t="s">
        <v>7917</v>
      </c>
      <c r="B2900" s="115" t="s">
        <v>7918</v>
      </c>
      <c r="C2900" s="120" t="s">
        <v>7919</v>
      </c>
      <c r="D2900" s="115" t="s">
        <v>3295</v>
      </c>
      <c r="E2900" s="115" t="s">
        <v>4492</v>
      </c>
      <c r="F2900" s="115" t="s">
        <v>34</v>
      </c>
      <c r="G2900" s="115"/>
      <c r="H2900" s="115">
        <v>1270</v>
      </c>
      <c r="I2900" s="115">
        <v>1015</v>
      </c>
      <c r="J2900" s="115">
        <v>890</v>
      </c>
      <c r="K2900" s="115" t="s">
        <v>88</v>
      </c>
      <c r="L2900" s="115"/>
    </row>
    <row r="2901" ht="32.4" spans="1:12">
      <c r="A2901" s="115" t="s">
        <v>7920</v>
      </c>
      <c r="B2901" s="115" t="s">
        <v>7921</v>
      </c>
      <c r="C2901" s="120" t="s">
        <v>7922</v>
      </c>
      <c r="D2901" s="115" t="s">
        <v>3295</v>
      </c>
      <c r="E2901" s="115" t="s">
        <v>4492</v>
      </c>
      <c r="F2901" s="115" t="s">
        <v>34</v>
      </c>
      <c r="G2901" s="115"/>
      <c r="H2901" s="115">
        <v>900</v>
      </c>
      <c r="I2901" s="115">
        <v>720</v>
      </c>
      <c r="J2901" s="115">
        <v>630</v>
      </c>
      <c r="K2901" s="115" t="s">
        <v>88</v>
      </c>
      <c r="L2901" s="115"/>
    </row>
    <row r="2902" ht="32.4" spans="1:12">
      <c r="A2902" s="115" t="s">
        <v>7923</v>
      </c>
      <c r="B2902" s="115" t="s">
        <v>7924</v>
      </c>
      <c r="C2902" s="120" t="s">
        <v>7925</v>
      </c>
      <c r="D2902" s="115" t="s">
        <v>3295</v>
      </c>
      <c r="E2902" s="115" t="s">
        <v>3291</v>
      </c>
      <c r="F2902" s="115" t="s">
        <v>34</v>
      </c>
      <c r="G2902" s="115"/>
      <c r="H2902" s="115">
        <v>1200</v>
      </c>
      <c r="I2902" s="115">
        <v>960</v>
      </c>
      <c r="J2902" s="115">
        <v>840</v>
      </c>
      <c r="K2902" s="115" t="s">
        <v>88</v>
      </c>
      <c r="L2902" s="115"/>
    </row>
    <row r="2903" ht="31.2" spans="1:12">
      <c r="A2903" s="115" t="s">
        <v>7926</v>
      </c>
      <c r="B2903" s="115" t="s">
        <v>7927</v>
      </c>
      <c r="C2903" s="120" t="s">
        <v>7928</v>
      </c>
      <c r="D2903" s="115" t="s">
        <v>3295</v>
      </c>
      <c r="E2903" s="115" t="s">
        <v>7929</v>
      </c>
      <c r="F2903" s="115" t="s">
        <v>34</v>
      </c>
      <c r="G2903" s="115"/>
      <c r="H2903" s="115">
        <v>1200</v>
      </c>
      <c r="I2903" s="115">
        <v>960</v>
      </c>
      <c r="J2903" s="115">
        <v>840</v>
      </c>
      <c r="K2903" s="115" t="s">
        <v>88</v>
      </c>
      <c r="L2903" s="115"/>
    </row>
    <row r="2904" ht="31.2" spans="1:12">
      <c r="A2904" s="115" t="s">
        <v>7930</v>
      </c>
      <c r="B2904" s="115" t="s">
        <v>7931</v>
      </c>
      <c r="C2904" s="120" t="s">
        <v>7932</v>
      </c>
      <c r="D2904" s="115" t="s">
        <v>3295</v>
      </c>
      <c r="E2904" s="115" t="s">
        <v>4492</v>
      </c>
      <c r="F2904" s="115" t="s">
        <v>3070</v>
      </c>
      <c r="G2904" s="115"/>
      <c r="H2904" s="115">
        <v>920</v>
      </c>
      <c r="I2904" s="115">
        <v>740</v>
      </c>
      <c r="J2904" s="115">
        <v>645</v>
      </c>
      <c r="K2904" s="115" t="s">
        <v>88</v>
      </c>
      <c r="L2904" s="115"/>
    </row>
    <row r="2905" ht="48" spans="1:12">
      <c r="A2905" s="115" t="s">
        <v>7933</v>
      </c>
      <c r="B2905" s="115" t="s">
        <v>7934</v>
      </c>
      <c r="C2905" s="120" t="s">
        <v>7935</v>
      </c>
      <c r="D2905" s="115" t="s">
        <v>3295</v>
      </c>
      <c r="E2905" s="115" t="s">
        <v>4492</v>
      </c>
      <c r="F2905" s="115" t="s">
        <v>34</v>
      </c>
      <c r="G2905" s="115"/>
      <c r="H2905" s="115">
        <v>1000</v>
      </c>
      <c r="I2905" s="115">
        <v>800</v>
      </c>
      <c r="J2905" s="115">
        <v>700</v>
      </c>
      <c r="K2905" s="115" t="s">
        <v>88</v>
      </c>
      <c r="L2905" s="115"/>
    </row>
    <row r="2906" ht="63.6" spans="1:12">
      <c r="A2906" s="115" t="s">
        <v>7936</v>
      </c>
      <c r="B2906" s="115" t="s">
        <v>7937</v>
      </c>
      <c r="C2906" s="120" t="s">
        <v>7938</v>
      </c>
      <c r="D2906" s="115" t="s">
        <v>3295</v>
      </c>
      <c r="E2906" s="115" t="s">
        <v>7939</v>
      </c>
      <c r="F2906" s="115" t="s">
        <v>34</v>
      </c>
      <c r="G2906" s="115"/>
      <c r="H2906" s="115">
        <v>1200</v>
      </c>
      <c r="I2906" s="115">
        <v>960</v>
      </c>
      <c r="J2906" s="115">
        <v>840</v>
      </c>
      <c r="K2906" s="115" t="s">
        <v>88</v>
      </c>
      <c r="L2906" s="115"/>
    </row>
    <row r="2907" ht="33.6" spans="1:12">
      <c r="A2907" s="115" t="s">
        <v>7940</v>
      </c>
      <c r="B2907" s="115" t="s">
        <v>7941</v>
      </c>
      <c r="C2907" s="120" t="s">
        <v>7942</v>
      </c>
      <c r="D2907" s="115" t="s">
        <v>3295</v>
      </c>
      <c r="E2907" s="115" t="s">
        <v>4492</v>
      </c>
      <c r="F2907" s="115" t="s">
        <v>34</v>
      </c>
      <c r="G2907" s="115"/>
      <c r="H2907" s="115">
        <v>1300</v>
      </c>
      <c r="I2907" s="115">
        <v>1040</v>
      </c>
      <c r="J2907" s="115">
        <v>910</v>
      </c>
      <c r="K2907" s="115" t="s">
        <v>88</v>
      </c>
      <c r="L2907" s="115"/>
    </row>
    <row r="2908" ht="31.2" spans="1:12">
      <c r="A2908" s="115" t="s">
        <v>7943</v>
      </c>
      <c r="B2908" s="115" t="s">
        <v>7944</v>
      </c>
      <c r="C2908" s="457" t="s">
        <v>7945</v>
      </c>
      <c r="D2908" s="458" t="s">
        <v>3295</v>
      </c>
      <c r="E2908" s="458" t="s">
        <v>4492</v>
      </c>
      <c r="F2908" s="458" t="s">
        <v>34</v>
      </c>
      <c r="G2908" s="458"/>
      <c r="H2908" s="496">
        <v>1100</v>
      </c>
      <c r="I2908" s="496">
        <v>880</v>
      </c>
      <c r="J2908" s="496">
        <v>770</v>
      </c>
      <c r="K2908" s="115" t="s">
        <v>88</v>
      </c>
      <c r="L2908" s="115"/>
    </row>
    <row r="2909" ht="62.4" spans="1:12">
      <c r="A2909" s="115" t="s">
        <v>7946</v>
      </c>
      <c r="B2909" s="115" t="s">
        <v>7947</v>
      </c>
      <c r="C2909" s="457" t="s">
        <v>7948</v>
      </c>
      <c r="D2909" s="458" t="s">
        <v>3295</v>
      </c>
      <c r="E2909" s="458" t="s">
        <v>4492</v>
      </c>
      <c r="F2909" s="458" t="s">
        <v>34</v>
      </c>
      <c r="G2909" s="458"/>
      <c r="H2909" s="496">
        <v>800</v>
      </c>
      <c r="I2909" s="496">
        <v>640</v>
      </c>
      <c r="J2909" s="496">
        <v>560</v>
      </c>
      <c r="K2909" s="115" t="s">
        <v>88</v>
      </c>
      <c r="L2909" s="115"/>
    </row>
    <row r="2910" ht="31.2" spans="1:12">
      <c r="A2910" s="115" t="s">
        <v>7949</v>
      </c>
      <c r="B2910" s="115" t="s">
        <v>7950</v>
      </c>
      <c r="C2910" s="457" t="s">
        <v>7951</v>
      </c>
      <c r="D2910" s="458" t="s">
        <v>3295</v>
      </c>
      <c r="E2910" s="458" t="s">
        <v>4492</v>
      </c>
      <c r="F2910" s="458" t="s">
        <v>34</v>
      </c>
      <c r="G2910" s="458"/>
      <c r="H2910" s="496">
        <v>1100</v>
      </c>
      <c r="I2910" s="496">
        <v>880</v>
      </c>
      <c r="J2910" s="496">
        <v>770</v>
      </c>
      <c r="K2910" s="115" t="s">
        <v>88</v>
      </c>
      <c r="L2910" s="115"/>
    </row>
    <row r="2911" ht="50.4" spans="1:12">
      <c r="A2911" s="115" t="s">
        <v>7952</v>
      </c>
      <c r="B2911" s="115" t="s">
        <v>7953</v>
      </c>
      <c r="C2911" s="457" t="s">
        <v>7954</v>
      </c>
      <c r="D2911" s="458" t="s">
        <v>16</v>
      </c>
      <c r="E2911" s="458" t="s">
        <v>16</v>
      </c>
      <c r="F2911" s="458" t="s">
        <v>3469</v>
      </c>
      <c r="G2911" s="458" t="s">
        <v>16</v>
      </c>
      <c r="H2911" s="496" t="s">
        <v>36</v>
      </c>
      <c r="I2911" s="496" t="s">
        <v>36</v>
      </c>
      <c r="J2911" s="496" t="s">
        <v>36</v>
      </c>
      <c r="K2911" s="115" t="s">
        <v>44</v>
      </c>
      <c r="L2911" s="115"/>
    </row>
    <row r="2912" ht="31.2" spans="1:12">
      <c r="A2912" s="115" t="s">
        <v>7955</v>
      </c>
      <c r="B2912" s="115" t="s">
        <v>7956</v>
      </c>
      <c r="C2912" s="120" t="s">
        <v>7957</v>
      </c>
      <c r="D2912" s="115" t="s">
        <v>3295</v>
      </c>
      <c r="E2912" s="115" t="s">
        <v>4492</v>
      </c>
      <c r="F2912" s="115" t="s">
        <v>34</v>
      </c>
      <c r="G2912" s="115" t="s">
        <v>16</v>
      </c>
      <c r="H2912" s="115">
        <v>1100</v>
      </c>
      <c r="I2912" s="115">
        <v>880</v>
      </c>
      <c r="J2912" s="115">
        <v>770</v>
      </c>
      <c r="K2912" s="115" t="s">
        <v>88</v>
      </c>
      <c r="L2912" s="115"/>
    </row>
    <row r="2913" ht="63.6" spans="1:12">
      <c r="A2913" s="115" t="s">
        <v>7958</v>
      </c>
      <c r="B2913" s="115" t="s">
        <v>7959</v>
      </c>
      <c r="C2913" s="120" t="s">
        <v>7960</v>
      </c>
      <c r="D2913" s="115" t="s">
        <v>3295</v>
      </c>
      <c r="E2913" s="115" t="s">
        <v>7939</v>
      </c>
      <c r="F2913" s="115" t="s">
        <v>34</v>
      </c>
      <c r="G2913" s="115" t="s">
        <v>16</v>
      </c>
      <c r="H2913" s="115">
        <v>1400</v>
      </c>
      <c r="I2913" s="115">
        <v>1120</v>
      </c>
      <c r="J2913" s="115">
        <v>980</v>
      </c>
      <c r="K2913" s="115" t="s">
        <v>88</v>
      </c>
      <c r="L2913" s="115"/>
    </row>
    <row r="2914" ht="31.2" spans="1:12">
      <c r="A2914" s="115" t="s">
        <v>7961</v>
      </c>
      <c r="B2914" s="115" t="s">
        <v>7962</v>
      </c>
      <c r="C2914" s="120" t="s">
        <v>7963</v>
      </c>
      <c r="D2914" s="115" t="s">
        <v>3295</v>
      </c>
      <c r="E2914" s="115" t="s">
        <v>3291</v>
      </c>
      <c r="F2914" s="115" t="s">
        <v>34</v>
      </c>
      <c r="G2914" s="115" t="s">
        <v>16</v>
      </c>
      <c r="H2914" s="115">
        <v>1100</v>
      </c>
      <c r="I2914" s="115">
        <v>880</v>
      </c>
      <c r="J2914" s="115">
        <v>770</v>
      </c>
      <c r="K2914" s="115" t="s">
        <v>77</v>
      </c>
      <c r="L2914" s="115"/>
    </row>
    <row r="2915" ht="80.4" spans="1:12">
      <c r="A2915" s="115" t="s">
        <v>7964</v>
      </c>
      <c r="B2915" s="115" t="s">
        <v>7965</v>
      </c>
      <c r="C2915" s="120" t="s">
        <v>7966</v>
      </c>
      <c r="D2915" s="115" t="s">
        <v>7967</v>
      </c>
      <c r="E2915" s="115" t="s">
        <v>16</v>
      </c>
      <c r="F2915" s="115" t="s">
        <v>3108</v>
      </c>
      <c r="G2915" s="115" t="s">
        <v>16</v>
      </c>
      <c r="H2915" s="115">
        <v>200</v>
      </c>
      <c r="I2915" s="115">
        <v>160</v>
      </c>
      <c r="J2915" s="115">
        <v>140</v>
      </c>
      <c r="K2915" s="115" t="s">
        <v>77</v>
      </c>
      <c r="L2915" s="115"/>
    </row>
    <row r="2916" ht="48" spans="1:12">
      <c r="A2916" s="115" t="s">
        <v>7968</v>
      </c>
      <c r="B2916" s="115" t="s">
        <v>7969</v>
      </c>
      <c r="C2916" s="120" t="s">
        <v>7970</v>
      </c>
      <c r="D2916" s="115" t="s">
        <v>7967</v>
      </c>
      <c r="E2916" s="115" t="s">
        <v>3291</v>
      </c>
      <c r="F2916" s="115" t="s">
        <v>3108</v>
      </c>
      <c r="G2916" s="115" t="s">
        <v>16</v>
      </c>
      <c r="H2916" s="115">
        <v>300</v>
      </c>
      <c r="I2916" s="115">
        <v>240</v>
      </c>
      <c r="J2916" s="115">
        <v>210</v>
      </c>
      <c r="K2916" s="115" t="s">
        <v>77</v>
      </c>
      <c r="L2916" s="115"/>
    </row>
    <row r="2917" ht="50.4" spans="1:12">
      <c r="A2917" s="115" t="s">
        <v>7971</v>
      </c>
      <c r="B2917" s="115" t="s">
        <v>7972</v>
      </c>
      <c r="C2917" s="120" t="s">
        <v>7973</v>
      </c>
      <c r="D2917" s="115" t="s">
        <v>3295</v>
      </c>
      <c r="E2917" s="115" t="s">
        <v>16</v>
      </c>
      <c r="F2917" s="115" t="s">
        <v>34</v>
      </c>
      <c r="G2917" s="115" t="s">
        <v>16</v>
      </c>
      <c r="H2917" s="115">
        <v>1000</v>
      </c>
      <c r="I2917" s="115">
        <v>800</v>
      </c>
      <c r="J2917" s="115">
        <v>700</v>
      </c>
      <c r="K2917" s="115" t="s">
        <v>77</v>
      </c>
      <c r="L2917" s="115"/>
    </row>
    <row r="2918" ht="32.4" spans="1:12">
      <c r="A2918" s="115" t="s">
        <v>7974</v>
      </c>
      <c r="B2918" s="115" t="s">
        <v>7975</v>
      </c>
      <c r="C2918" s="120" t="s">
        <v>7976</v>
      </c>
      <c r="D2918" s="115" t="s">
        <v>3295</v>
      </c>
      <c r="E2918" s="115" t="s">
        <v>3291</v>
      </c>
      <c r="F2918" s="115" t="s">
        <v>34</v>
      </c>
      <c r="G2918" s="115" t="s">
        <v>16</v>
      </c>
      <c r="H2918" s="115">
        <v>650</v>
      </c>
      <c r="I2918" s="115">
        <v>520</v>
      </c>
      <c r="J2918" s="115">
        <v>450</v>
      </c>
      <c r="K2918" s="115" t="s">
        <v>77</v>
      </c>
      <c r="L2918" s="115"/>
    </row>
    <row r="2919" ht="31.2" spans="1:12">
      <c r="A2919" s="115" t="s">
        <v>7977</v>
      </c>
      <c r="B2919" s="115" t="s">
        <v>7978</v>
      </c>
      <c r="C2919" s="120" t="s">
        <v>7979</v>
      </c>
      <c r="D2919" s="115" t="s">
        <v>3217</v>
      </c>
      <c r="E2919" s="115" t="s">
        <v>3218</v>
      </c>
      <c r="F2919" s="115" t="s">
        <v>34</v>
      </c>
      <c r="G2919" s="115" t="s">
        <v>16</v>
      </c>
      <c r="H2919" s="115">
        <v>600</v>
      </c>
      <c r="I2919" s="115">
        <v>480</v>
      </c>
      <c r="J2919" s="115">
        <v>420</v>
      </c>
      <c r="K2919" s="115" t="s">
        <v>77</v>
      </c>
      <c r="L2919" s="115"/>
    </row>
    <row r="2920" ht="31.2" spans="1:12">
      <c r="A2920" s="115" t="s">
        <v>7980</v>
      </c>
      <c r="B2920" s="115" t="s">
        <v>7981</v>
      </c>
      <c r="C2920" s="120" t="s">
        <v>7982</v>
      </c>
      <c r="D2920" s="115" t="s">
        <v>7374</v>
      </c>
      <c r="E2920" s="115" t="s">
        <v>4492</v>
      </c>
      <c r="F2920" s="115" t="s">
        <v>3070</v>
      </c>
      <c r="G2920" s="115" t="s">
        <v>16</v>
      </c>
      <c r="H2920" s="115">
        <v>1500</v>
      </c>
      <c r="I2920" s="115">
        <v>1200</v>
      </c>
      <c r="J2920" s="115">
        <v>1050</v>
      </c>
      <c r="K2920" s="115" t="s">
        <v>77</v>
      </c>
      <c r="L2920" s="115"/>
    </row>
    <row r="2921" ht="31.2" spans="1:12">
      <c r="A2921" s="115" t="s">
        <v>7983</v>
      </c>
      <c r="B2921" s="115" t="s">
        <v>7984</v>
      </c>
      <c r="C2921" s="120" t="s">
        <v>7985</v>
      </c>
      <c r="D2921" s="115" t="s">
        <v>7374</v>
      </c>
      <c r="E2921" s="115" t="s">
        <v>3218</v>
      </c>
      <c r="F2921" s="115" t="s">
        <v>3070</v>
      </c>
      <c r="G2921" s="115" t="s">
        <v>16</v>
      </c>
      <c r="H2921" s="115">
        <v>1500</v>
      </c>
      <c r="I2921" s="115">
        <v>1200</v>
      </c>
      <c r="J2921" s="115">
        <v>1050</v>
      </c>
      <c r="K2921" s="115" t="s">
        <v>77</v>
      </c>
      <c r="L2921" s="115"/>
    </row>
    <row r="2922" ht="46.8" spans="1:12">
      <c r="A2922" s="115" t="s">
        <v>7986</v>
      </c>
      <c r="B2922" s="115" t="s">
        <v>7987</v>
      </c>
      <c r="C2922" s="120" t="s">
        <v>7988</v>
      </c>
      <c r="D2922" s="115" t="s">
        <v>7989</v>
      </c>
      <c r="E2922" s="115" t="s">
        <v>7990</v>
      </c>
      <c r="F2922" s="115" t="s">
        <v>3108</v>
      </c>
      <c r="G2922" s="115" t="s">
        <v>16</v>
      </c>
      <c r="H2922" s="115">
        <v>1700</v>
      </c>
      <c r="I2922" s="115">
        <v>1360</v>
      </c>
      <c r="J2922" s="115">
        <v>1190</v>
      </c>
      <c r="K2922" s="115" t="s">
        <v>44</v>
      </c>
      <c r="L2922" s="115"/>
    </row>
    <row r="2923" ht="46.8" spans="1:12">
      <c r="A2923" s="115" t="s">
        <v>7991</v>
      </c>
      <c r="B2923" s="115" t="s">
        <v>7992</v>
      </c>
      <c r="C2923" s="120" t="s">
        <v>7993</v>
      </c>
      <c r="D2923" s="115" t="s">
        <v>3295</v>
      </c>
      <c r="E2923" s="115" t="s">
        <v>7994</v>
      </c>
      <c r="F2923" s="115" t="s">
        <v>3108</v>
      </c>
      <c r="G2923" s="115" t="s">
        <v>16</v>
      </c>
      <c r="H2923" s="115">
        <v>1700</v>
      </c>
      <c r="I2923" s="115">
        <v>1360</v>
      </c>
      <c r="J2923" s="115">
        <v>1190</v>
      </c>
      <c r="K2923" s="115" t="s">
        <v>44</v>
      </c>
      <c r="L2923" s="115"/>
    </row>
    <row r="2924" ht="46.8" spans="1:12">
      <c r="A2924" s="115" t="s">
        <v>7995</v>
      </c>
      <c r="B2924" s="115" t="s">
        <v>7996</v>
      </c>
      <c r="C2924" s="120" t="s">
        <v>7997</v>
      </c>
      <c r="D2924" s="115" t="s">
        <v>3295</v>
      </c>
      <c r="E2924" s="115" t="s">
        <v>7994</v>
      </c>
      <c r="F2924" s="115" t="s">
        <v>3524</v>
      </c>
      <c r="G2924" s="115" t="s">
        <v>16</v>
      </c>
      <c r="H2924" s="115">
        <v>1700</v>
      </c>
      <c r="I2924" s="115">
        <v>1360</v>
      </c>
      <c r="J2924" s="115">
        <v>1190</v>
      </c>
      <c r="K2924" s="115" t="s">
        <v>44</v>
      </c>
      <c r="L2924" s="115"/>
    </row>
    <row r="2925" ht="46.8" spans="1:12">
      <c r="A2925" s="115" t="s">
        <v>7998</v>
      </c>
      <c r="B2925" s="115" t="s">
        <v>7999</v>
      </c>
      <c r="C2925" s="120" t="s">
        <v>8000</v>
      </c>
      <c r="D2925" s="115" t="s">
        <v>7989</v>
      </c>
      <c r="E2925" s="115" t="s">
        <v>7990</v>
      </c>
      <c r="F2925" s="115" t="s">
        <v>3108</v>
      </c>
      <c r="G2925" s="115" t="s">
        <v>16</v>
      </c>
      <c r="H2925" s="115">
        <v>1700</v>
      </c>
      <c r="I2925" s="115">
        <v>1360</v>
      </c>
      <c r="J2925" s="115">
        <v>1190</v>
      </c>
      <c r="K2925" s="115" t="s">
        <v>44</v>
      </c>
      <c r="L2925" s="115"/>
    </row>
    <row r="2926" ht="46.8" spans="1:12">
      <c r="A2926" s="115" t="s">
        <v>8001</v>
      </c>
      <c r="B2926" s="115" t="s">
        <v>8002</v>
      </c>
      <c r="C2926" s="120" t="s">
        <v>8003</v>
      </c>
      <c r="D2926" s="115" t="s">
        <v>3295</v>
      </c>
      <c r="E2926" s="115" t="s">
        <v>7910</v>
      </c>
      <c r="F2926" s="115" t="s">
        <v>3070</v>
      </c>
      <c r="G2926" s="115" t="s">
        <v>16</v>
      </c>
      <c r="H2926" s="115">
        <v>1700</v>
      </c>
      <c r="I2926" s="115">
        <v>1360</v>
      </c>
      <c r="J2926" s="115">
        <v>1190</v>
      </c>
      <c r="K2926" s="115" t="s">
        <v>44</v>
      </c>
      <c r="L2926" s="115"/>
    </row>
    <row r="2927" ht="31.2" spans="1:12">
      <c r="A2927" s="115" t="s">
        <v>8004</v>
      </c>
      <c r="B2927" s="115" t="s">
        <v>8005</v>
      </c>
      <c r="C2927" s="120" t="s">
        <v>8006</v>
      </c>
      <c r="D2927" s="115" t="s">
        <v>16</v>
      </c>
      <c r="E2927" s="115" t="s">
        <v>16</v>
      </c>
      <c r="F2927" s="115" t="s">
        <v>34</v>
      </c>
      <c r="G2927" s="115" t="s">
        <v>16</v>
      </c>
      <c r="H2927" s="115">
        <v>180</v>
      </c>
      <c r="I2927" s="115">
        <v>140</v>
      </c>
      <c r="J2927" s="115">
        <v>120</v>
      </c>
      <c r="K2927" s="115" t="s">
        <v>44</v>
      </c>
      <c r="L2927" s="115"/>
    </row>
    <row r="2928" ht="31.2" spans="1:12">
      <c r="A2928" s="115" t="s">
        <v>8007</v>
      </c>
      <c r="B2928" s="115" t="s">
        <v>8008</v>
      </c>
      <c r="C2928" s="120" t="s">
        <v>8009</v>
      </c>
      <c r="D2928" s="115" t="s">
        <v>3295</v>
      </c>
      <c r="E2928" s="115" t="s">
        <v>4492</v>
      </c>
      <c r="F2928" s="115" t="s">
        <v>3108</v>
      </c>
      <c r="G2928" s="115" t="s">
        <v>16</v>
      </c>
      <c r="H2928" s="115">
        <v>400</v>
      </c>
      <c r="I2928" s="115">
        <v>320</v>
      </c>
      <c r="J2928" s="115">
        <v>280</v>
      </c>
      <c r="K2928" s="115" t="s">
        <v>44</v>
      </c>
      <c r="L2928" s="115"/>
    </row>
    <row r="2929" ht="46.8" spans="1:12">
      <c r="A2929" s="115" t="s">
        <v>8010</v>
      </c>
      <c r="B2929" s="115" t="s">
        <v>8011</v>
      </c>
      <c r="C2929" s="120" t="s">
        <v>8012</v>
      </c>
      <c r="D2929" s="115" t="s">
        <v>3295</v>
      </c>
      <c r="E2929" s="115" t="s">
        <v>3291</v>
      </c>
      <c r="F2929" s="115" t="s">
        <v>34</v>
      </c>
      <c r="G2929" s="115" t="s">
        <v>16</v>
      </c>
      <c r="H2929" s="115">
        <v>1300</v>
      </c>
      <c r="I2929" s="115">
        <v>1040</v>
      </c>
      <c r="J2929" s="115">
        <v>910</v>
      </c>
      <c r="K2929" s="115" t="s">
        <v>44</v>
      </c>
      <c r="L2929" s="115"/>
    </row>
    <row r="2930" ht="46.8" spans="1:12">
      <c r="A2930" s="115" t="s">
        <v>8013</v>
      </c>
      <c r="B2930" s="115" t="s">
        <v>8014</v>
      </c>
      <c r="C2930" s="120" t="s">
        <v>8015</v>
      </c>
      <c r="D2930" s="115" t="s">
        <v>3295</v>
      </c>
      <c r="E2930" s="115" t="s">
        <v>3218</v>
      </c>
      <c r="F2930" s="115" t="s">
        <v>34</v>
      </c>
      <c r="G2930" s="115" t="s">
        <v>16</v>
      </c>
      <c r="H2930" s="115">
        <v>1300</v>
      </c>
      <c r="I2930" s="115">
        <v>1040</v>
      </c>
      <c r="J2930" s="115">
        <v>910</v>
      </c>
      <c r="K2930" s="115" t="s">
        <v>44</v>
      </c>
      <c r="L2930" s="115"/>
    </row>
    <row r="2931" ht="31.2" spans="1:12">
      <c r="A2931" s="115" t="s">
        <v>8016</v>
      </c>
      <c r="B2931" s="115" t="s">
        <v>8017</v>
      </c>
      <c r="C2931" s="120" t="s">
        <v>8018</v>
      </c>
      <c r="D2931" s="115" t="s">
        <v>3295</v>
      </c>
      <c r="E2931" s="115" t="s">
        <v>3218</v>
      </c>
      <c r="F2931" s="115" t="s">
        <v>34</v>
      </c>
      <c r="G2931" s="115" t="s">
        <v>16</v>
      </c>
      <c r="H2931" s="115">
        <v>1300</v>
      </c>
      <c r="I2931" s="115">
        <v>1040</v>
      </c>
      <c r="J2931" s="115">
        <v>910</v>
      </c>
      <c r="K2931" s="115" t="s">
        <v>44</v>
      </c>
      <c r="L2931" s="115"/>
    </row>
    <row r="2932" ht="31.2" spans="1:12">
      <c r="A2932" s="115" t="s">
        <v>8019</v>
      </c>
      <c r="B2932" s="115" t="s">
        <v>8020</v>
      </c>
      <c r="C2932" s="120" t="s">
        <v>8021</v>
      </c>
      <c r="D2932" s="115" t="s">
        <v>3295</v>
      </c>
      <c r="E2932" s="115" t="s">
        <v>4492</v>
      </c>
      <c r="F2932" s="115" t="s">
        <v>34</v>
      </c>
      <c r="G2932" s="115" t="s">
        <v>16</v>
      </c>
      <c r="H2932" s="115">
        <v>1500</v>
      </c>
      <c r="I2932" s="115">
        <v>1200</v>
      </c>
      <c r="J2932" s="115">
        <v>1050</v>
      </c>
      <c r="K2932" s="115" t="s">
        <v>88</v>
      </c>
      <c r="L2932" s="115"/>
    </row>
    <row r="2933" ht="64.8" spans="1:12">
      <c r="A2933" s="115" t="s">
        <v>8022</v>
      </c>
      <c r="B2933" s="115" t="s">
        <v>8023</v>
      </c>
      <c r="C2933" s="120" t="s">
        <v>8024</v>
      </c>
      <c r="D2933" s="115" t="s">
        <v>3295</v>
      </c>
      <c r="E2933" s="115" t="s">
        <v>8025</v>
      </c>
      <c r="F2933" s="115" t="s">
        <v>34</v>
      </c>
      <c r="G2933" s="115" t="s">
        <v>16</v>
      </c>
      <c r="H2933" s="115">
        <v>1250</v>
      </c>
      <c r="I2933" s="115">
        <v>1000</v>
      </c>
      <c r="J2933" s="115">
        <v>875</v>
      </c>
      <c r="K2933" s="115" t="s">
        <v>44</v>
      </c>
      <c r="L2933" s="115"/>
    </row>
    <row r="2934" ht="49.2" spans="1:12">
      <c r="A2934" s="115" t="s">
        <v>8026</v>
      </c>
      <c r="B2934" s="115" t="s">
        <v>8027</v>
      </c>
      <c r="C2934" s="120" t="s">
        <v>8028</v>
      </c>
      <c r="D2934" s="115" t="s">
        <v>16</v>
      </c>
      <c r="E2934" s="115" t="s">
        <v>8029</v>
      </c>
      <c r="F2934" s="115" t="s">
        <v>8030</v>
      </c>
      <c r="G2934" s="115" t="s">
        <v>16</v>
      </c>
      <c r="H2934" s="114" t="s">
        <v>36</v>
      </c>
      <c r="I2934" s="115" t="s">
        <v>36</v>
      </c>
      <c r="J2934" s="115" t="s">
        <v>36</v>
      </c>
      <c r="K2934" s="115" t="s">
        <v>44</v>
      </c>
      <c r="L2934" s="115"/>
    </row>
    <row r="2935" ht="66" spans="1:12">
      <c r="A2935" s="115" t="s">
        <v>8031</v>
      </c>
      <c r="B2935" s="115" t="s">
        <v>8032</v>
      </c>
      <c r="C2935" s="120" t="s">
        <v>8033</v>
      </c>
      <c r="D2935" s="115" t="s">
        <v>16</v>
      </c>
      <c r="E2935" s="115" t="s">
        <v>8029</v>
      </c>
      <c r="F2935" s="115" t="s">
        <v>8030</v>
      </c>
      <c r="G2935" s="115" t="s">
        <v>16</v>
      </c>
      <c r="H2935" s="114" t="s">
        <v>36</v>
      </c>
      <c r="I2935" s="115" t="s">
        <v>36</v>
      </c>
      <c r="J2935" s="115" t="s">
        <v>36</v>
      </c>
      <c r="K2935" s="115" t="s">
        <v>44</v>
      </c>
      <c r="L2935" s="115"/>
    </row>
    <row r="2936" ht="50.4" spans="1:12">
      <c r="A2936" s="115" t="s">
        <v>8034</v>
      </c>
      <c r="B2936" s="115" t="s">
        <v>8035</v>
      </c>
      <c r="C2936" s="120" t="s">
        <v>8036</v>
      </c>
      <c r="D2936" s="115" t="s">
        <v>16</v>
      </c>
      <c r="E2936" s="115" t="s">
        <v>8037</v>
      </c>
      <c r="F2936" s="115" t="s">
        <v>8030</v>
      </c>
      <c r="G2936" s="115" t="s">
        <v>16</v>
      </c>
      <c r="H2936" s="114" t="s">
        <v>36</v>
      </c>
      <c r="I2936" s="115" t="s">
        <v>36</v>
      </c>
      <c r="J2936" s="115" t="s">
        <v>36</v>
      </c>
      <c r="K2936" s="115" t="s">
        <v>44</v>
      </c>
      <c r="L2936" s="115"/>
    </row>
    <row r="2937" ht="50.4" spans="1:12">
      <c r="A2937" s="115" t="s">
        <v>8038</v>
      </c>
      <c r="B2937" s="115" t="s">
        <v>8039</v>
      </c>
      <c r="C2937" s="120" t="s">
        <v>8040</v>
      </c>
      <c r="D2937" s="115" t="s">
        <v>8041</v>
      </c>
      <c r="E2937" s="115" t="s">
        <v>8042</v>
      </c>
      <c r="F2937" s="115" t="s">
        <v>8030</v>
      </c>
      <c r="G2937" s="115" t="s">
        <v>16</v>
      </c>
      <c r="H2937" s="114" t="s">
        <v>36</v>
      </c>
      <c r="I2937" s="115" t="s">
        <v>36</v>
      </c>
      <c r="J2937" s="115" t="s">
        <v>36</v>
      </c>
      <c r="K2937" s="115" t="s">
        <v>44</v>
      </c>
      <c r="L2937" s="115"/>
    </row>
    <row r="2938" ht="49.2" spans="1:12">
      <c r="A2938" s="115" t="s">
        <v>8043</v>
      </c>
      <c r="B2938" s="115" t="s">
        <v>8044</v>
      </c>
      <c r="C2938" s="120" t="s">
        <v>8045</v>
      </c>
      <c r="D2938" s="115" t="s">
        <v>16</v>
      </c>
      <c r="E2938" s="115" t="s">
        <v>8046</v>
      </c>
      <c r="F2938" s="115" t="s">
        <v>8030</v>
      </c>
      <c r="G2938" s="115" t="s">
        <v>16</v>
      </c>
      <c r="H2938" s="114" t="s">
        <v>36</v>
      </c>
      <c r="I2938" s="115" t="s">
        <v>36</v>
      </c>
      <c r="J2938" s="115" t="s">
        <v>36</v>
      </c>
      <c r="K2938" s="115" t="s">
        <v>44</v>
      </c>
      <c r="L2938" s="115"/>
    </row>
    <row r="2939" ht="32.4" spans="1:12">
      <c r="A2939" s="115" t="s">
        <v>8047</v>
      </c>
      <c r="B2939" s="115" t="s">
        <v>8048</v>
      </c>
      <c r="C2939" s="120" t="s">
        <v>8049</v>
      </c>
      <c r="D2939" s="115" t="s">
        <v>16</v>
      </c>
      <c r="E2939" s="115" t="s">
        <v>8037</v>
      </c>
      <c r="F2939" s="115" t="s">
        <v>34</v>
      </c>
      <c r="G2939" s="115" t="s">
        <v>16</v>
      </c>
      <c r="H2939" s="114">
        <v>30</v>
      </c>
      <c r="I2939" s="115">
        <v>25</v>
      </c>
      <c r="J2939" s="115">
        <v>20</v>
      </c>
      <c r="K2939" s="115" t="s">
        <v>44</v>
      </c>
      <c r="L2939" s="115"/>
    </row>
    <row r="2940" ht="33.6" spans="1:12">
      <c r="A2940" s="115" t="s">
        <v>8050</v>
      </c>
      <c r="B2940" s="115" t="s">
        <v>8051</v>
      </c>
      <c r="C2940" s="120" t="s">
        <v>8052</v>
      </c>
      <c r="D2940" s="115" t="s">
        <v>16</v>
      </c>
      <c r="E2940" s="115" t="s">
        <v>8037</v>
      </c>
      <c r="F2940" s="115" t="s">
        <v>34</v>
      </c>
      <c r="G2940" s="115" t="s">
        <v>16</v>
      </c>
      <c r="H2940" s="114">
        <v>30</v>
      </c>
      <c r="I2940" s="115">
        <v>25</v>
      </c>
      <c r="J2940" s="115">
        <v>20</v>
      </c>
      <c r="K2940" s="115" t="s">
        <v>44</v>
      </c>
      <c r="L2940" s="115"/>
    </row>
    <row r="2941" ht="33.6" spans="1:12">
      <c r="A2941" s="115" t="s">
        <v>8053</v>
      </c>
      <c r="B2941" s="115" t="s">
        <v>8054</v>
      </c>
      <c r="C2941" s="120" t="s">
        <v>8055</v>
      </c>
      <c r="D2941" s="115" t="s">
        <v>16</v>
      </c>
      <c r="E2941" s="115" t="s">
        <v>8037</v>
      </c>
      <c r="F2941" s="115" t="s">
        <v>34</v>
      </c>
      <c r="G2941" s="115" t="s">
        <v>16</v>
      </c>
      <c r="H2941" s="114">
        <v>25</v>
      </c>
      <c r="I2941" s="115">
        <v>20</v>
      </c>
      <c r="J2941" s="115">
        <v>18</v>
      </c>
      <c r="K2941" s="115" t="s">
        <v>44</v>
      </c>
      <c r="L2941" s="115"/>
    </row>
    <row r="2942" ht="32.4" spans="1:12">
      <c r="A2942" s="115" t="s">
        <v>8056</v>
      </c>
      <c r="B2942" s="115" t="s">
        <v>8057</v>
      </c>
      <c r="C2942" s="120" t="s">
        <v>8058</v>
      </c>
      <c r="D2942" s="115" t="s">
        <v>16</v>
      </c>
      <c r="E2942" s="115" t="s">
        <v>8037</v>
      </c>
      <c r="F2942" s="115" t="s">
        <v>34</v>
      </c>
      <c r="G2942" s="115" t="s">
        <v>16</v>
      </c>
      <c r="H2942" s="114">
        <v>40</v>
      </c>
      <c r="I2942" s="115">
        <v>32</v>
      </c>
      <c r="J2942" s="115">
        <v>28</v>
      </c>
      <c r="K2942" s="115" t="s">
        <v>44</v>
      </c>
      <c r="L2942" s="115"/>
    </row>
    <row r="2943" ht="32.4" spans="1:12">
      <c r="A2943" s="115" t="s">
        <v>8059</v>
      </c>
      <c r="B2943" s="115" t="s">
        <v>8060</v>
      </c>
      <c r="C2943" s="120" t="s">
        <v>8061</v>
      </c>
      <c r="D2943" s="115" t="s">
        <v>16</v>
      </c>
      <c r="E2943" s="115" t="s">
        <v>8037</v>
      </c>
      <c r="F2943" s="115" t="s">
        <v>34</v>
      </c>
      <c r="G2943" s="115" t="s">
        <v>16</v>
      </c>
      <c r="H2943" s="114">
        <v>30</v>
      </c>
      <c r="I2943" s="115">
        <v>25</v>
      </c>
      <c r="J2943" s="115">
        <v>20</v>
      </c>
      <c r="K2943" s="115" t="s">
        <v>44</v>
      </c>
      <c r="L2943" s="115"/>
    </row>
    <row r="2944" spans="1:12">
      <c r="A2944" s="115" t="s">
        <v>8062</v>
      </c>
      <c r="B2944" s="115" t="s">
        <v>8063</v>
      </c>
      <c r="C2944" s="120" t="s">
        <v>8064</v>
      </c>
      <c r="D2944" s="115" t="s">
        <v>16</v>
      </c>
      <c r="E2944" s="115" t="s">
        <v>16</v>
      </c>
      <c r="F2944" s="115" t="s">
        <v>86</v>
      </c>
      <c r="G2944" s="115" t="s">
        <v>16</v>
      </c>
      <c r="H2944" s="114">
        <v>50</v>
      </c>
      <c r="I2944" s="115">
        <v>40</v>
      </c>
      <c r="J2944" s="115">
        <v>35</v>
      </c>
      <c r="K2944" s="115" t="s">
        <v>44</v>
      </c>
      <c r="L2944" s="115"/>
    </row>
    <row r="2945" ht="50.4" spans="1:12">
      <c r="A2945" s="115" t="s">
        <v>8065</v>
      </c>
      <c r="B2945" s="115" t="s">
        <v>8066</v>
      </c>
      <c r="C2945" s="120" t="s">
        <v>8067</v>
      </c>
      <c r="D2945" s="115" t="s">
        <v>8068</v>
      </c>
      <c r="E2945" s="115" t="s">
        <v>16</v>
      </c>
      <c r="F2945" s="115" t="s">
        <v>3196</v>
      </c>
      <c r="G2945" s="115" t="s">
        <v>16</v>
      </c>
      <c r="H2945" s="114">
        <v>15</v>
      </c>
      <c r="I2945" s="115">
        <v>12</v>
      </c>
      <c r="J2945" s="115">
        <v>10</v>
      </c>
      <c r="K2945" s="115" t="s">
        <v>44</v>
      </c>
      <c r="L2945" s="115"/>
    </row>
    <row r="2946" ht="16.8" spans="1:12">
      <c r="A2946" s="115" t="s">
        <v>8069</v>
      </c>
      <c r="B2946" s="115" t="s">
        <v>8070</v>
      </c>
      <c r="C2946" s="120" t="s">
        <v>8071</v>
      </c>
      <c r="D2946" s="115" t="s">
        <v>8068</v>
      </c>
      <c r="E2946" s="115" t="s">
        <v>16</v>
      </c>
      <c r="F2946" s="115" t="s">
        <v>3196</v>
      </c>
      <c r="G2946" s="115" t="s">
        <v>16</v>
      </c>
      <c r="H2946" s="114">
        <v>20</v>
      </c>
      <c r="I2946" s="115">
        <v>16</v>
      </c>
      <c r="J2946" s="115">
        <v>14</v>
      </c>
      <c r="K2946" s="115" t="s">
        <v>44</v>
      </c>
      <c r="L2946" s="115"/>
    </row>
    <row r="2947" ht="31.2" spans="1:12">
      <c r="A2947" s="115" t="s">
        <v>8072</v>
      </c>
      <c r="B2947" s="115" t="s">
        <v>8073</v>
      </c>
      <c r="C2947" s="120" t="s">
        <v>8074</v>
      </c>
      <c r="D2947" s="115" t="s">
        <v>8075</v>
      </c>
      <c r="E2947" s="115" t="s">
        <v>8076</v>
      </c>
      <c r="F2947" s="115" t="s">
        <v>3524</v>
      </c>
      <c r="G2947" s="115" t="s">
        <v>147</v>
      </c>
      <c r="H2947" s="114">
        <v>75</v>
      </c>
      <c r="I2947" s="115">
        <v>60</v>
      </c>
      <c r="J2947" s="115">
        <v>53</v>
      </c>
      <c r="K2947" s="115" t="s">
        <v>44</v>
      </c>
      <c r="L2947" s="115"/>
    </row>
    <row r="2948" ht="32.4" spans="1:12">
      <c r="A2948" s="115" t="s">
        <v>8077</v>
      </c>
      <c r="B2948" s="115" t="s">
        <v>8078</v>
      </c>
      <c r="C2948" s="120" t="s">
        <v>8079</v>
      </c>
      <c r="D2948" s="115" t="s">
        <v>8080</v>
      </c>
      <c r="E2948" s="115" t="s">
        <v>8081</v>
      </c>
      <c r="F2948" s="115" t="s">
        <v>3524</v>
      </c>
      <c r="G2948" s="115" t="s">
        <v>147</v>
      </c>
      <c r="H2948" s="114">
        <v>30</v>
      </c>
      <c r="I2948" s="115">
        <v>25</v>
      </c>
      <c r="J2948" s="115">
        <v>20</v>
      </c>
      <c r="K2948" s="115" t="s">
        <v>44</v>
      </c>
      <c r="L2948" s="115"/>
    </row>
    <row r="2949" ht="66" spans="1:12">
      <c r="A2949" s="115" t="s">
        <v>8082</v>
      </c>
      <c r="B2949" s="115" t="s">
        <v>8083</v>
      </c>
      <c r="C2949" s="120" t="s">
        <v>8084</v>
      </c>
      <c r="D2949" s="115" t="s">
        <v>16</v>
      </c>
      <c r="E2949" s="115" t="s">
        <v>8029</v>
      </c>
      <c r="F2949" s="115" t="s">
        <v>8030</v>
      </c>
      <c r="G2949" s="115" t="s">
        <v>16</v>
      </c>
      <c r="H2949" s="114" t="s">
        <v>36</v>
      </c>
      <c r="I2949" s="115" t="s">
        <v>36</v>
      </c>
      <c r="J2949" s="115" t="s">
        <v>36</v>
      </c>
      <c r="K2949" s="115" t="s">
        <v>44</v>
      </c>
      <c r="L2949" s="115"/>
    </row>
    <row r="2950" ht="82.8" spans="1:12">
      <c r="A2950" s="115" t="s">
        <v>8085</v>
      </c>
      <c r="B2950" s="115" t="s">
        <v>8086</v>
      </c>
      <c r="C2950" s="120" t="s">
        <v>8087</v>
      </c>
      <c r="D2950" s="115" t="s">
        <v>16</v>
      </c>
      <c r="E2950" s="115" t="s">
        <v>8029</v>
      </c>
      <c r="F2950" s="115" t="s">
        <v>8030</v>
      </c>
      <c r="G2950" s="115" t="s">
        <v>16</v>
      </c>
      <c r="H2950" s="114">
        <v>3000</v>
      </c>
      <c r="I2950" s="115">
        <v>2400</v>
      </c>
      <c r="J2950" s="115">
        <v>2100</v>
      </c>
      <c r="K2950" s="115" t="s">
        <v>44</v>
      </c>
      <c r="L2950" s="115"/>
    </row>
    <row r="2951" ht="66" spans="1:12">
      <c r="A2951" s="115" t="s">
        <v>8088</v>
      </c>
      <c r="B2951" s="115" t="s">
        <v>8089</v>
      </c>
      <c r="C2951" s="120" t="s">
        <v>8090</v>
      </c>
      <c r="D2951" s="115" t="s">
        <v>16</v>
      </c>
      <c r="E2951" s="115" t="s">
        <v>8037</v>
      </c>
      <c r="F2951" s="115" t="s">
        <v>8030</v>
      </c>
      <c r="G2951" s="115" t="s">
        <v>16</v>
      </c>
      <c r="H2951" s="114" t="s">
        <v>36</v>
      </c>
      <c r="I2951" s="115" t="s">
        <v>36</v>
      </c>
      <c r="J2951" s="115" t="s">
        <v>36</v>
      </c>
      <c r="K2951" s="115" t="s">
        <v>44</v>
      </c>
      <c r="L2951" s="115"/>
    </row>
    <row r="2952" ht="66" spans="1:12">
      <c r="A2952" s="115" t="s">
        <v>8091</v>
      </c>
      <c r="B2952" s="115" t="s">
        <v>8092</v>
      </c>
      <c r="C2952" s="120" t="s">
        <v>8093</v>
      </c>
      <c r="D2952" s="115" t="s">
        <v>16</v>
      </c>
      <c r="E2952" s="115" t="s">
        <v>8042</v>
      </c>
      <c r="F2952" s="115" t="s">
        <v>8030</v>
      </c>
      <c r="G2952" s="115" t="s">
        <v>16</v>
      </c>
      <c r="H2952" s="114" t="s">
        <v>36</v>
      </c>
      <c r="I2952" s="115" t="s">
        <v>36</v>
      </c>
      <c r="J2952" s="115" t="s">
        <v>36</v>
      </c>
      <c r="K2952" s="115" t="s">
        <v>44</v>
      </c>
      <c r="L2952" s="115"/>
    </row>
    <row r="2953" ht="66" spans="1:12">
      <c r="A2953" s="115" t="s">
        <v>8094</v>
      </c>
      <c r="B2953" s="115" t="s">
        <v>8095</v>
      </c>
      <c r="C2953" s="120" t="s">
        <v>8096</v>
      </c>
      <c r="D2953" s="115" t="s">
        <v>16</v>
      </c>
      <c r="E2953" s="115" t="s">
        <v>8029</v>
      </c>
      <c r="F2953" s="115" t="s">
        <v>8030</v>
      </c>
      <c r="G2953" s="115" t="s">
        <v>16</v>
      </c>
      <c r="H2953" s="114" t="s">
        <v>36</v>
      </c>
      <c r="I2953" s="115" t="s">
        <v>36</v>
      </c>
      <c r="J2953" s="115" t="s">
        <v>36</v>
      </c>
      <c r="K2953" s="115" t="s">
        <v>44</v>
      </c>
      <c r="L2953" s="115"/>
    </row>
    <row r="2954" ht="50.4" spans="1:12">
      <c r="A2954" s="115" t="s">
        <v>8097</v>
      </c>
      <c r="B2954" s="115" t="s">
        <v>8098</v>
      </c>
      <c r="C2954" s="120" t="s">
        <v>8099</v>
      </c>
      <c r="D2954" s="115" t="s">
        <v>16</v>
      </c>
      <c r="E2954" s="115" t="s">
        <v>8029</v>
      </c>
      <c r="F2954" s="115" t="s">
        <v>8030</v>
      </c>
      <c r="G2954" s="115" t="s">
        <v>16</v>
      </c>
      <c r="H2954" s="114" t="s">
        <v>36</v>
      </c>
      <c r="I2954" s="115" t="s">
        <v>36</v>
      </c>
      <c r="J2954" s="115" t="s">
        <v>36</v>
      </c>
      <c r="K2954" s="115" t="s">
        <v>44</v>
      </c>
      <c r="L2954" s="115"/>
    </row>
    <row r="2955" ht="66" spans="1:12">
      <c r="A2955" s="115" t="s">
        <v>8100</v>
      </c>
      <c r="B2955" s="115" t="s">
        <v>8101</v>
      </c>
      <c r="C2955" s="120" t="s">
        <v>8102</v>
      </c>
      <c r="D2955" s="115" t="s">
        <v>16</v>
      </c>
      <c r="E2955" s="115" t="s">
        <v>8029</v>
      </c>
      <c r="F2955" s="115" t="s">
        <v>8030</v>
      </c>
      <c r="G2955" s="115" t="s">
        <v>16</v>
      </c>
      <c r="H2955" s="114" t="s">
        <v>36</v>
      </c>
      <c r="I2955" s="115" t="s">
        <v>36</v>
      </c>
      <c r="J2955" s="115" t="s">
        <v>36</v>
      </c>
      <c r="K2955" s="115" t="s">
        <v>44</v>
      </c>
      <c r="L2955" s="115"/>
    </row>
    <row r="2956" ht="66" spans="1:12">
      <c r="A2956" s="115" t="s">
        <v>8103</v>
      </c>
      <c r="B2956" s="115" t="s">
        <v>8104</v>
      </c>
      <c r="C2956" s="120" t="s">
        <v>8105</v>
      </c>
      <c r="D2956" s="115" t="s">
        <v>16</v>
      </c>
      <c r="E2956" s="115" t="s">
        <v>8029</v>
      </c>
      <c r="F2956" s="115" t="s">
        <v>8030</v>
      </c>
      <c r="G2956" s="115" t="s">
        <v>16</v>
      </c>
      <c r="H2956" s="114" t="s">
        <v>36</v>
      </c>
      <c r="I2956" s="115" t="s">
        <v>36</v>
      </c>
      <c r="J2956" s="115" t="s">
        <v>36</v>
      </c>
      <c r="K2956" s="115" t="s">
        <v>44</v>
      </c>
      <c r="L2956" s="115"/>
    </row>
    <row r="2957" ht="66" spans="1:12">
      <c r="A2957" s="115" t="s">
        <v>8106</v>
      </c>
      <c r="B2957" s="115" t="s">
        <v>8107</v>
      </c>
      <c r="C2957" s="120" t="s">
        <v>8108</v>
      </c>
      <c r="D2957" s="115" t="s">
        <v>16</v>
      </c>
      <c r="E2957" s="115" t="s">
        <v>8029</v>
      </c>
      <c r="F2957" s="115" t="s">
        <v>8030</v>
      </c>
      <c r="G2957" s="115" t="s">
        <v>16</v>
      </c>
      <c r="H2957" s="114" t="s">
        <v>36</v>
      </c>
      <c r="I2957" s="115" t="s">
        <v>36</v>
      </c>
      <c r="J2957" s="115" t="s">
        <v>36</v>
      </c>
      <c r="K2957" s="115" t="s">
        <v>44</v>
      </c>
      <c r="L2957" s="115"/>
    </row>
    <row r="2958" ht="67.2" spans="1:12">
      <c r="A2958" s="115" t="s">
        <v>8109</v>
      </c>
      <c r="B2958" s="115" t="s">
        <v>8110</v>
      </c>
      <c r="C2958" s="120" t="s">
        <v>8111</v>
      </c>
      <c r="D2958" s="115" t="s">
        <v>16</v>
      </c>
      <c r="E2958" s="115" t="s">
        <v>8029</v>
      </c>
      <c r="F2958" s="115" t="s">
        <v>8030</v>
      </c>
      <c r="G2958" s="115" t="s">
        <v>16</v>
      </c>
      <c r="H2958" s="114" t="s">
        <v>36</v>
      </c>
      <c r="I2958" s="115" t="s">
        <v>36</v>
      </c>
      <c r="J2958" s="115" t="s">
        <v>36</v>
      </c>
      <c r="K2958" s="115" t="s">
        <v>44</v>
      </c>
      <c r="L2958" s="115"/>
    </row>
    <row r="2959" ht="50.4" spans="1:12">
      <c r="A2959" s="115" t="s">
        <v>8112</v>
      </c>
      <c r="B2959" s="115" t="s">
        <v>8113</v>
      </c>
      <c r="C2959" s="120" t="s">
        <v>8114</v>
      </c>
      <c r="D2959" s="115" t="s">
        <v>16</v>
      </c>
      <c r="E2959" s="115" t="s">
        <v>8029</v>
      </c>
      <c r="F2959" s="115" t="s">
        <v>8030</v>
      </c>
      <c r="G2959" s="115" t="s">
        <v>16</v>
      </c>
      <c r="H2959" s="114" t="s">
        <v>36</v>
      </c>
      <c r="I2959" s="115" t="s">
        <v>36</v>
      </c>
      <c r="J2959" s="115" t="s">
        <v>36</v>
      </c>
      <c r="K2959" s="115" t="s">
        <v>44</v>
      </c>
      <c r="L2959" s="115"/>
    </row>
    <row r="2960" ht="66" spans="1:12">
      <c r="A2960" s="115" t="s">
        <v>8115</v>
      </c>
      <c r="B2960" s="115" t="s">
        <v>8116</v>
      </c>
      <c r="C2960" s="120" t="s">
        <v>8117</v>
      </c>
      <c r="D2960" s="115" t="s">
        <v>16</v>
      </c>
      <c r="E2960" s="115" t="s">
        <v>8037</v>
      </c>
      <c r="F2960" s="115" t="s">
        <v>8030</v>
      </c>
      <c r="G2960" s="115" t="s">
        <v>16</v>
      </c>
      <c r="H2960" s="114" t="s">
        <v>36</v>
      </c>
      <c r="I2960" s="115" t="s">
        <v>36</v>
      </c>
      <c r="J2960" s="115" t="s">
        <v>36</v>
      </c>
      <c r="K2960" s="115" t="s">
        <v>44</v>
      </c>
      <c r="L2960" s="115"/>
    </row>
    <row r="2961" ht="66" spans="1:12">
      <c r="A2961" s="115" t="s">
        <v>8118</v>
      </c>
      <c r="B2961" s="115" t="s">
        <v>8119</v>
      </c>
      <c r="C2961" s="120" t="s">
        <v>8120</v>
      </c>
      <c r="D2961" s="115" t="s">
        <v>16</v>
      </c>
      <c r="E2961" s="115" t="s">
        <v>8042</v>
      </c>
      <c r="F2961" s="115" t="s">
        <v>8030</v>
      </c>
      <c r="G2961" s="115" t="s">
        <v>16</v>
      </c>
      <c r="H2961" s="114" t="s">
        <v>36</v>
      </c>
      <c r="I2961" s="115" t="s">
        <v>36</v>
      </c>
      <c r="J2961" s="115" t="s">
        <v>36</v>
      </c>
      <c r="K2961" s="115" t="s">
        <v>44</v>
      </c>
      <c r="L2961" s="115"/>
    </row>
    <row r="2962" ht="66" spans="1:12">
      <c r="A2962" s="115" t="s">
        <v>8121</v>
      </c>
      <c r="B2962" s="115" t="s">
        <v>8122</v>
      </c>
      <c r="C2962" s="120" t="s">
        <v>8123</v>
      </c>
      <c r="D2962" s="115" t="s">
        <v>16</v>
      </c>
      <c r="E2962" s="115" t="s">
        <v>8042</v>
      </c>
      <c r="F2962" s="115" t="s">
        <v>8030</v>
      </c>
      <c r="G2962" s="115" t="s">
        <v>16</v>
      </c>
      <c r="H2962" s="114" t="s">
        <v>36</v>
      </c>
      <c r="I2962" s="115" t="s">
        <v>36</v>
      </c>
      <c r="J2962" s="115" t="s">
        <v>36</v>
      </c>
      <c r="K2962" s="115" t="s">
        <v>44</v>
      </c>
      <c r="L2962" s="115"/>
    </row>
    <row r="2963" ht="66" spans="1:12">
      <c r="A2963" s="115" t="s">
        <v>8124</v>
      </c>
      <c r="B2963" s="115" t="s">
        <v>8125</v>
      </c>
      <c r="C2963" s="120" t="s">
        <v>8126</v>
      </c>
      <c r="D2963" s="115" t="s">
        <v>16</v>
      </c>
      <c r="E2963" s="115" t="s">
        <v>8042</v>
      </c>
      <c r="F2963" s="115" t="s">
        <v>8030</v>
      </c>
      <c r="G2963" s="115" t="s">
        <v>16</v>
      </c>
      <c r="H2963" s="114" t="s">
        <v>36</v>
      </c>
      <c r="I2963" s="115" t="s">
        <v>36</v>
      </c>
      <c r="J2963" s="115" t="s">
        <v>36</v>
      </c>
      <c r="K2963" s="115" t="s">
        <v>44</v>
      </c>
      <c r="L2963" s="115"/>
    </row>
    <row r="2964" ht="66" spans="1:12">
      <c r="A2964" s="115" t="s">
        <v>8127</v>
      </c>
      <c r="B2964" s="115" t="s">
        <v>8128</v>
      </c>
      <c r="C2964" s="120" t="s">
        <v>8129</v>
      </c>
      <c r="D2964" s="115" t="s">
        <v>16</v>
      </c>
      <c r="E2964" s="115" t="s">
        <v>8042</v>
      </c>
      <c r="F2964" s="115" t="s">
        <v>8030</v>
      </c>
      <c r="G2964" s="115" t="s">
        <v>16</v>
      </c>
      <c r="H2964" s="114" t="s">
        <v>36</v>
      </c>
      <c r="I2964" s="115" t="s">
        <v>36</v>
      </c>
      <c r="J2964" s="115" t="s">
        <v>36</v>
      </c>
      <c r="K2964" s="115" t="s">
        <v>44</v>
      </c>
      <c r="L2964" s="115"/>
    </row>
    <row r="2965" ht="66" spans="1:12">
      <c r="A2965" s="115" t="s">
        <v>8130</v>
      </c>
      <c r="B2965" s="115" t="s">
        <v>8131</v>
      </c>
      <c r="C2965" s="120" t="s">
        <v>8132</v>
      </c>
      <c r="D2965" s="115" t="s">
        <v>16</v>
      </c>
      <c r="E2965" s="115" t="s">
        <v>8042</v>
      </c>
      <c r="F2965" s="115" t="s">
        <v>8030</v>
      </c>
      <c r="G2965" s="115" t="s">
        <v>16</v>
      </c>
      <c r="H2965" s="114" t="s">
        <v>36</v>
      </c>
      <c r="I2965" s="115" t="s">
        <v>36</v>
      </c>
      <c r="J2965" s="115" t="s">
        <v>36</v>
      </c>
      <c r="K2965" s="115" t="s">
        <v>44</v>
      </c>
      <c r="L2965" s="115"/>
    </row>
    <row r="2966" ht="66" spans="1:12">
      <c r="A2966" s="115" t="s">
        <v>8133</v>
      </c>
      <c r="B2966" s="115" t="s">
        <v>8134</v>
      </c>
      <c r="C2966" s="120" t="s">
        <v>8135</v>
      </c>
      <c r="D2966" s="115" t="s">
        <v>16</v>
      </c>
      <c r="E2966" s="115" t="s">
        <v>8042</v>
      </c>
      <c r="F2966" s="115" t="s">
        <v>8030</v>
      </c>
      <c r="G2966" s="115" t="s">
        <v>16</v>
      </c>
      <c r="H2966" s="114" t="s">
        <v>36</v>
      </c>
      <c r="I2966" s="115" t="s">
        <v>36</v>
      </c>
      <c r="J2966" s="115" t="s">
        <v>36</v>
      </c>
      <c r="K2966" s="115" t="s">
        <v>44</v>
      </c>
      <c r="L2966" s="115"/>
    </row>
    <row r="2967" ht="49.2" spans="1:12">
      <c r="A2967" s="115" t="s">
        <v>8136</v>
      </c>
      <c r="B2967" s="115" t="s">
        <v>8137</v>
      </c>
      <c r="C2967" s="120" t="s">
        <v>8138</v>
      </c>
      <c r="D2967" s="115" t="s">
        <v>16</v>
      </c>
      <c r="E2967" s="115" t="s">
        <v>8029</v>
      </c>
      <c r="F2967" s="115" t="s">
        <v>8030</v>
      </c>
      <c r="G2967" s="115" t="s">
        <v>16</v>
      </c>
      <c r="H2967" s="114" t="s">
        <v>36</v>
      </c>
      <c r="I2967" s="115" t="s">
        <v>36</v>
      </c>
      <c r="J2967" s="115" t="s">
        <v>36</v>
      </c>
      <c r="K2967" s="115" t="s">
        <v>44</v>
      </c>
      <c r="L2967" s="115"/>
    </row>
    <row r="2968" ht="49.2" spans="1:12">
      <c r="A2968" s="115" t="s">
        <v>8139</v>
      </c>
      <c r="B2968" s="115" t="s">
        <v>8140</v>
      </c>
      <c r="C2968" s="120" t="s">
        <v>8141</v>
      </c>
      <c r="D2968" s="115" t="s">
        <v>16</v>
      </c>
      <c r="E2968" s="115" t="s">
        <v>8029</v>
      </c>
      <c r="F2968" s="115" t="s">
        <v>8030</v>
      </c>
      <c r="G2968" s="115" t="s">
        <v>16</v>
      </c>
      <c r="H2968" s="114" t="s">
        <v>36</v>
      </c>
      <c r="I2968" s="115" t="s">
        <v>36</v>
      </c>
      <c r="J2968" s="115" t="s">
        <v>36</v>
      </c>
      <c r="K2968" s="115" t="s">
        <v>44</v>
      </c>
      <c r="L2968" s="115"/>
    </row>
    <row r="2969" ht="49.2" spans="1:12">
      <c r="A2969" s="115" t="s">
        <v>8142</v>
      </c>
      <c r="B2969" s="115" t="s">
        <v>8143</v>
      </c>
      <c r="C2969" s="120" t="s">
        <v>8144</v>
      </c>
      <c r="D2969" s="115" t="s">
        <v>8041</v>
      </c>
      <c r="E2969" s="115" t="s">
        <v>8145</v>
      </c>
      <c r="F2969" s="115" t="s">
        <v>8030</v>
      </c>
      <c r="G2969" s="115" t="s">
        <v>16</v>
      </c>
      <c r="H2969" s="114" t="s">
        <v>36</v>
      </c>
      <c r="I2969" s="115" t="s">
        <v>36</v>
      </c>
      <c r="J2969" s="115" t="s">
        <v>36</v>
      </c>
      <c r="K2969" s="115" t="s">
        <v>44</v>
      </c>
      <c r="L2969" s="115"/>
    </row>
    <row r="2970" ht="50.4" spans="1:12">
      <c r="A2970" s="115" t="s">
        <v>8146</v>
      </c>
      <c r="B2970" s="115" t="s">
        <v>8147</v>
      </c>
      <c r="C2970" s="120" t="s">
        <v>8148</v>
      </c>
      <c r="D2970" s="115" t="s">
        <v>16</v>
      </c>
      <c r="E2970" s="115" t="s">
        <v>8029</v>
      </c>
      <c r="F2970" s="115" t="s">
        <v>8030</v>
      </c>
      <c r="G2970" s="115" t="s">
        <v>16</v>
      </c>
      <c r="H2970" s="114" t="s">
        <v>36</v>
      </c>
      <c r="I2970" s="115" t="s">
        <v>36</v>
      </c>
      <c r="J2970" s="115" t="s">
        <v>36</v>
      </c>
      <c r="K2970" s="115" t="s">
        <v>44</v>
      </c>
      <c r="L2970" s="115"/>
    </row>
    <row r="2971" ht="66" spans="1:12">
      <c r="A2971" s="115" t="s">
        <v>8149</v>
      </c>
      <c r="B2971" s="115" t="s">
        <v>8150</v>
      </c>
      <c r="C2971" s="120" t="s">
        <v>8151</v>
      </c>
      <c r="D2971" s="115" t="s">
        <v>16</v>
      </c>
      <c r="E2971" s="115" t="s">
        <v>8029</v>
      </c>
      <c r="F2971" s="115" t="s">
        <v>8030</v>
      </c>
      <c r="G2971" s="115" t="s">
        <v>16</v>
      </c>
      <c r="H2971" s="114" t="s">
        <v>36</v>
      </c>
      <c r="I2971" s="115" t="s">
        <v>36</v>
      </c>
      <c r="J2971" s="115" t="s">
        <v>36</v>
      </c>
      <c r="K2971" s="115" t="s">
        <v>44</v>
      </c>
      <c r="L2971" s="115"/>
    </row>
    <row r="2972" ht="66" spans="1:12">
      <c r="A2972" s="115" t="s">
        <v>8152</v>
      </c>
      <c r="B2972" s="115" t="s">
        <v>8153</v>
      </c>
      <c r="C2972" s="120" t="s">
        <v>8154</v>
      </c>
      <c r="D2972" s="115" t="s">
        <v>16</v>
      </c>
      <c r="E2972" s="115" t="s">
        <v>8029</v>
      </c>
      <c r="F2972" s="115" t="s">
        <v>8030</v>
      </c>
      <c r="G2972" s="115" t="s">
        <v>16</v>
      </c>
      <c r="H2972" s="114" t="s">
        <v>36</v>
      </c>
      <c r="I2972" s="115" t="s">
        <v>36</v>
      </c>
      <c r="J2972" s="115" t="s">
        <v>36</v>
      </c>
      <c r="K2972" s="115" t="s">
        <v>44</v>
      </c>
      <c r="L2972" s="115"/>
    </row>
    <row r="2973" ht="66" spans="1:12">
      <c r="A2973" s="115" t="s">
        <v>8155</v>
      </c>
      <c r="B2973" s="115" t="s">
        <v>8156</v>
      </c>
      <c r="C2973" s="120" t="s">
        <v>8157</v>
      </c>
      <c r="D2973" s="115" t="s">
        <v>8041</v>
      </c>
      <c r="E2973" s="115" t="s">
        <v>8029</v>
      </c>
      <c r="F2973" s="115" t="s">
        <v>8030</v>
      </c>
      <c r="G2973" s="115" t="s">
        <v>16</v>
      </c>
      <c r="H2973" s="114" t="s">
        <v>36</v>
      </c>
      <c r="I2973" s="115" t="s">
        <v>36</v>
      </c>
      <c r="J2973" s="115" t="s">
        <v>36</v>
      </c>
      <c r="K2973" s="115" t="s">
        <v>44</v>
      </c>
      <c r="L2973" s="115"/>
    </row>
    <row r="2974" ht="66" spans="1:12">
      <c r="A2974" s="115" t="s">
        <v>8158</v>
      </c>
      <c r="B2974" s="115" t="s">
        <v>8159</v>
      </c>
      <c r="C2974" s="120" t="s">
        <v>8160</v>
      </c>
      <c r="D2974" s="115" t="s">
        <v>16</v>
      </c>
      <c r="E2974" s="115" t="s">
        <v>8029</v>
      </c>
      <c r="F2974" s="115" t="s">
        <v>8030</v>
      </c>
      <c r="G2974" s="115" t="s">
        <v>16</v>
      </c>
      <c r="H2974" s="114" t="s">
        <v>36</v>
      </c>
      <c r="I2974" s="115" t="s">
        <v>36</v>
      </c>
      <c r="J2974" s="115" t="s">
        <v>36</v>
      </c>
      <c r="K2974" s="115" t="s">
        <v>44</v>
      </c>
      <c r="L2974" s="115"/>
    </row>
    <row r="2975" ht="66" spans="1:12">
      <c r="A2975" s="115" t="s">
        <v>8161</v>
      </c>
      <c r="B2975" s="115" t="s">
        <v>8162</v>
      </c>
      <c r="C2975" s="120" t="s">
        <v>8163</v>
      </c>
      <c r="D2975" s="115" t="s">
        <v>16</v>
      </c>
      <c r="E2975" s="115" t="s">
        <v>8029</v>
      </c>
      <c r="F2975" s="115" t="s">
        <v>8030</v>
      </c>
      <c r="G2975" s="115" t="s">
        <v>16</v>
      </c>
      <c r="H2975" s="114" t="s">
        <v>36</v>
      </c>
      <c r="I2975" s="115" t="s">
        <v>36</v>
      </c>
      <c r="J2975" s="115" t="s">
        <v>36</v>
      </c>
      <c r="K2975" s="115" t="s">
        <v>44</v>
      </c>
      <c r="L2975" s="115"/>
    </row>
    <row r="2976" ht="67.2" spans="1:12">
      <c r="A2976" s="115" t="s">
        <v>8164</v>
      </c>
      <c r="B2976" s="115" t="s">
        <v>8165</v>
      </c>
      <c r="C2976" s="120" t="s">
        <v>8166</v>
      </c>
      <c r="D2976" s="115" t="s">
        <v>8041</v>
      </c>
      <c r="E2976" s="115" t="s">
        <v>8042</v>
      </c>
      <c r="F2976" s="115" t="s">
        <v>8030</v>
      </c>
      <c r="G2976" s="115" t="s">
        <v>16</v>
      </c>
      <c r="H2976" s="114" t="s">
        <v>36</v>
      </c>
      <c r="I2976" s="115" t="s">
        <v>36</v>
      </c>
      <c r="J2976" s="115" t="s">
        <v>36</v>
      </c>
      <c r="K2976" s="115" t="s">
        <v>44</v>
      </c>
      <c r="L2976" s="115"/>
    </row>
    <row r="2977" ht="66" spans="1:12">
      <c r="A2977" s="115" t="s">
        <v>8167</v>
      </c>
      <c r="B2977" s="115" t="s">
        <v>8168</v>
      </c>
      <c r="C2977" s="120" t="s">
        <v>8169</v>
      </c>
      <c r="D2977" s="115" t="s">
        <v>16</v>
      </c>
      <c r="E2977" s="115" t="s">
        <v>8042</v>
      </c>
      <c r="F2977" s="115" t="s">
        <v>8030</v>
      </c>
      <c r="G2977" s="115" t="s">
        <v>16</v>
      </c>
      <c r="H2977" s="114" t="s">
        <v>36</v>
      </c>
      <c r="I2977" s="115" t="s">
        <v>36</v>
      </c>
      <c r="J2977" s="115" t="s">
        <v>36</v>
      </c>
      <c r="K2977" s="115" t="s">
        <v>44</v>
      </c>
      <c r="L2977" s="115"/>
    </row>
    <row r="2978" ht="66" spans="1:12">
      <c r="A2978" s="115" t="s">
        <v>8170</v>
      </c>
      <c r="B2978" s="115" t="s">
        <v>8171</v>
      </c>
      <c r="C2978" s="120" t="s">
        <v>8172</v>
      </c>
      <c r="D2978" s="115" t="s">
        <v>16</v>
      </c>
      <c r="E2978" s="115" t="s">
        <v>8042</v>
      </c>
      <c r="F2978" s="115" t="s">
        <v>8030</v>
      </c>
      <c r="G2978" s="115" t="s">
        <v>16</v>
      </c>
      <c r="H2978" s="114" t="s">
        <v>36</v>
      </c>
      <c r="I2978" s="115" t="s">
        <v>36</v>
      </c>
      <c r="J2978" s="115" t="s">
        <v>36</v>
      </c>
      <c r="K2978" s="115" t="s">
        <v>44</v>
      </c>
      <c r="L2978" s="115"/>
    </row>
    <row r="2979" ht="66" spans="1:12">
      <c r="A2979" s="115" t="s">
        <v>8173</v>
      </c>
      <c r="B2979" s="115" t="s">
        <v>8174</v>
      </c>
      <c r="C2979" s="120" t="s">
        <v>8175</v>
      </c>
      <c r="D2979" s="115" t="s">
        <v>16</v>
      </c>
      <c r="E2979" s="115" t="s">
        <v>8042</v>
      </c>
      <c r="F2979" s="115" t="s">
        <v>8030</v>
      </c>
      <c r="G2979" s="115" t="s">
        <v>16</v>
      </c>
      <c r="H2979" s="114" t="s">
        <v>36</v>
      </c>
      <c r="I2979" s="115" t="s">
        <v>36</v>
      </c>
      <c r="J2979" s="115" t="s">
        <v>36</v>
      </c>
      <c r="K2979" s="115" t="s">
        <v>44</v>
      </c>
      <c r="L2979" s="115"/>
    </row>
    <row r="2980" ht="67.2" spans="1:12">
      <c r="A2980" s="115" t="s">
        <v>8176</v>
      </c>
      <c r="B2980" s="115" t="s">
        <v>8177</v>
      </c>
      <c r="C2980" s="120" t="s">
        <v>8178</v>
      </c>
      <c r="D2980" s="115" t="s">
        <v>16</v>
      </c>
      <c r="E2980" s="115" t="s">
        <v>8042</v>
      </c>
      <c r="F2980" s="115" t="s">
        <v>8030</v>
      </c>
      <c r="G2980" s="115" t="s">
        <v>16</v>
      </c>
      <c r="H2980" s="114" t="s">
        <v>36</v>
      </c>
      <c r="I2980" s="115" t="s">
        <v>36</v>
      </c>
      <c r="J2980" s="115" t="s">
        <v>36</v>
      </c>
      <c r="K2980" s="115" t="s">
        <v>44</v>
      </c>
      <c r="L2980" s="115"/>
    </row>
    <row r="2981" ht="66" spans="1:12">
      <c r="A2981" s="115" t="s">
        <v>8179</v>
      </c>
      <c r="B2981" s="115" t="s">
        <v>8180</v>
      </c>
      <c r="C2981" s="120" t="s">
        <v>8181</v>
      </c>
      <c r="D2981" s="115" t="s">
        <v>16</v>
      </c>
      <c r="E2981" s="115" t="s">
        <v>8042</v>
      </c>
      <c r="F2981" s="115" t="s">
        <v>8030</v>
      </c>
      <c r="G2981" s="115" t="s">
        <v>16</v>
      </c>
      <c r="H2981" s="114" t="s">
        <v>36</v>
      </c>
      <c r="I2981" s="115" t="s">
        <v>36</v>
      </c>
      <c r="J2981" s="115" t="s">
        <v>36</v>
      </c>
      <c r="K2981" s="115" t="s">
        <v>44</v>
      </c>
      <c r="L2981" s="115"/>
    </row>
    <row r="2982" ht="66" spans="1:12">
      <c r="A2982" s="115" t="s">
        <v>8182</v>
      </c>
      <c r="B2982" s="115" t="s">
        <v>8183</v>
      </c>
      <c r="C2982" s="120" t="s">
        <v>8184</v>
      </c>
      <c r="D2982" s="115" t="s">
        <v>16</v>
      </c>
      <c r="E2982" s="115" t="s">
        <v>8042</v>
      </c>
      <c r="F2982" s="115" t="s">
        <v>8030</v>
      </c>
      <c r="G2982" s="115" t="s">
        <v>16</v>
      </c>
      <c r="H2982" s="114" t="s">
        <v>36</v>
      </c>
      <c r="I2982" s="115" t="s">
        <v>36</v>
      </c>
      <c r="J2982" s="115" t="s">
        <v>36</v>
      </c>
      <c r="K2982" s="115" t="s">
        <v>44</v>
      </c>
      <c r="L2982" s="115"/>
    </row>
    <row r="2983" ht="82.8" spans="1:12">
      <c r="A2983" s="115" t="s">
        <v>8185</v>
      </c>
      <c r="B2983" s="115" t="s">
        <v>8186</v>
      </c>
      <c r="C2983" s="120" t="s">
        <v>8187</v>
      </c>
      <c r="D2983" s="115" t="s">
        <v>16</v>
      </c>
      <c r="E2983" s="115" t="s">
        <v>8029</v>
      </c>
      <c r="F2983" s="115" t="s">
        <v>8030</v>
      </c>
      <c r="G2983" s="115" t="s">
        <v>16</v>
      </c>
      <c r="H2983" s="114">
        <v>2500</v>
      </c>
      <c r="I2983" s="115">
        <v>2000</v>
      </c>
      <c r="J2983" s="115">
        <v>1750</v>
      </c>
      <c r="K2983" s="115" t="s">
        <v>44</v>
      </c>
      <c r="L2983" s="115"/>
    </row>
    <row r="2984" ht="67.2" spans="1:12">
      <c r="A2984" s="115" t="s">
        <v>8188</v>
      </c>
      <c r="B2984" s="115" t="s">
        <v>8189</v>
      </c>
      <c r="C2984" s="120" t="s">
        <v>8190</v>
      </c>
      <c r="D2984" s="115" t="s">
        <v>16</v>
      </c>
      <c r="E2984" s="115" t="s">
        <v>8029</v>
      </c>
      <c r="F2984" s="115" t="s">
        <v>8030</v>
      </c>
      <c r="G2984" s="115" t="s">
        <v>16</v>
      </c>
      <c r="H2984" s="114" t="s">
        <v>36</v>
      </c>
      <c r="I2984" s="115" t="s">
        <v>36</v>
      </c>
      <c r="J2984" s="115" t="s">
        <v>36</v>
      </c>
      <c r="K2984" s="115" t="s">
        <v>44</v>
      </c>
      <c r="L2984" s="115"/>
    </row>
    <row r="2985" ht="64.8" spans="1:12">
      <c r="A2985" s="115" t="s">
        <v>8191</v>
      </c>
      <c r="B2985" s="115" t="s">
        <v>8192</v>
      </c>
      <c r="C2985" s="120" t="s">
        <v>8193</v>
      </c>
      <c r="D2985" s="115" t="s">
        <v>16</v>
      </c>
      <c r="E2985" s="115" t="s">
        <v>8029</v>
      </c>
      <c r="F2985" s="115" t="s">
        <v>8030</v>
      </c>
      <c r="G2985" s="115" t="s">
        <v>16</v>
      </c>
      <c r="H2985" s="114" t="s">
        <v>36</v>
      </c>
      <c r="I2985" s="115" t="s">
        <v>36</v>
      </c>
      <c r="J2985" s="115" t="s">
        <v>36</v>
      </c>
      <c r="K2985" s="115" t="s">
        <v>44</v>
      </c>
      <c r="L2985" s="115"/>
    </row>
    <row r="2986" ht="64.8" spans="1:12">
      <c r="A2986" s="115" t="s">
        <v>8194</v>
      </c>
      <c r="B2986" s="115" t="s">
        <v>8195</v>
      </c>
      <c r="C2986" s="120" t="s">
        <v>8196</v>
      </c>
      <c r="D2986" s="115" t="s">
        <v>16</v>
      </c>
      <c r="E2986" s="115" t="s">
        <v>8029</v>
      </c>
      <c r="F2986" s="115" t="s">
        <v>8030</v>
      </c>
      <c r="G2986" s="115" t="s">
        <v>16</v>
      </c>
      <c r="H2986" s="114" t="s">
        <v>36</v>
      </c>
      <c r="I2986" s="115" t="s">
        <v>36</v>
      </c>
      <c r="J2986" s="115" t="s">
        <v>36</v>
      </c>
      <c r="K2986" s="115" t="s">
        <v>44</v>
      </c>
      <c r="L2986" s="115"/>
    </row>
    <row r="2987" ht="66" spans="1:12">
      <c r="A2987" s="115" t="s">
        <v>8197</v>
      </c>
      <c r="B2987" s="115" t="s">
        <v>8198</v>
      </c>
      <c r="C2987" s="120" t="s">
        <v>8199</v>
      </c>
      <c r="D2987" s="115" t="s">
        <v>16</v>
      </c>
      <c r="E2987" s="115" t="s">
        <v>8029</v>
      </c>
      <c r="F2987" s="115" t="s">
        <v>8030</v>
      </c>
      <c r="G2987" s="115"/>
      <c r="H2987" s="114" t="s">
        <v>36</v>
      </c>
      <c r="I2987" s="115" t="s">
        <v>36</v>
      </c>
      <c r="J2987" s="115" t="s">
        <v>36</v>
      </c>
      <c r="K2987" s="115" t="s">
        <v>44</v>
      </c>
      <c r="L2987" s="115"/>
    </row>
    <row r="2988" ht="66" spans="1:12">
      <c r="A2988" s="115" t="s">
        <v>8200</v>
      </c>
      <c r="B2988" s="115" t="s">
        <v>8201</v>
      </c>
      <c r="C2988" s="120" t="s">
        <v>8202</v>
      </c>
      <c r="D2988" s="115" t="s">
        <v>16</v>
      </c>
      <c r="E2988" s="115" t="s">
        <v>8029</v>
      </c>
      <c r="F2988" s="115" t="s">
        <v>8030</v>
      </c>
      <c r="G2988" s="115" t="s">
        <v>16</v>
      </c>
      <c r="H2988" s="114" t="s">
        <v>36</v>
      </c>
      <c r="I2988" s="115" t="s">
        <v>36</v>
      </c>
      <c r="J2988" s="115" t="s">
        <v>36</v>
      </c>
      <c r="K2988" s="115" t="s">
        <v>44</v>
      </c>
      <c r="L2988" s="115"/>
    </row>
    <row r="2989" ht="66" spans="1:12">
      <c r="A2989" s="115" t="s">
        <v>8203</v>
      </c>
      <c r="B2989" s="115" t="s">
        <v>8204</v>
      </c>
      <c r="C2989" s="120" t="s">
        <v>8205</v>
      </c>
      <c r="D2989" s="115" t="s">
        <v>16</v>
      </c>
      <c r="E2989" s="115" t="s">
        <v>8029</v>
      </c>
      <c r="F2989" s="115" t="s">
        <v>8030</v>
      </c>
      <c r="G2989" s="115" t="s">
        <v>16</v>
      </c>
      <c r="H2989" s="114" t="s">
        <v>36</v>
      </c>
      <c r="I2989" s="115" t="s">
        <v>36</v>
      </c>
      <c r="J2989" s="115" t="s">
        <v>36</v>
      </c>
      <c r="K2989" s="115" t="s">
        <v>44</v>
      </c>
      <c r="L2989" s="115"/>
    </row>
    <row r="2990" ht="62.4" spans="1:12">
      <c r="A2990" s="115" t="s">
        <v>8206</v>
      </c>
      <c r="B2990" s="115" t="s">
        <v>8207</v>
      </c>
      <c r="C2990" s="338" t="s">
        <v>8208</v>
      </c>
      <c r="D2990" s="115" t="s">
        <v>16</v>
      </c>
      <c r="E2990" s="115" t="s">
        <v>8029</v>
      </c>
      <c r="F2990" s="115" t="s">
        <v>8030</v>
      </c>
      <c r="G2990" s="115" t="s">
        <v>16</v>
      </c>
      <c r="H2990" s="114" t="s">
        <v>36</v>
      </c>
      <c r="I2990" s="115" t="s">
        <v>36</v>
      </c>
      <c r="J2990" s="115" t="s">
        <v>36</v>
      </c>
      <c r="K2990" s="115" t="s">
        <v>44</v>
      </c>
      <c r="L2990" s="115"/>
    </row>
    <row r="2991" ht="67.2" spans="1:12">
      <c r="A2991" s="115" t="s">
        <v>8209</v>
      </c>
      <c r="B2991" s="115" t="s">
        <v>8210</v>
      </c>
      <c r="C2991" s="120" t="s">
        <v>8211</v>
      </c>
      <c r="D2991" s="115" t="s">
        <v>16</v>
      </c>
      <c r="E2991" s="115" t="s">
        <v>8029</v>
      </c>
      <c r="F2991" s="115" t="s">
        <v>8030</v>
      </c>
      <c r="G2991" s="115" t="s">
        <v>16</v>
      </c>
      <c r="H2991" s="114" t="s">
        <v>36</v>
      </c>
      <c r="I2991" s="115" t="s">
        <v>36</v>
      </c>
      <c r="J2991" s="115" t="s">
        <v>36</v>
      </c>
      <c r="K2991" s="115" t="s">
        <v>44</v>
      </c>
      <c r="L2991" s="115"/>
    </row>
    <row r="2992" ht="67.2" spans="1:12">
      <c r="A2992" s="115" t="s">
        <v>8212</v>
      </c>
      <c r="B2992" s="115" t="s">
        <v>8213</v>
      </c>
      <c r="C2992" s="120" t="s">
        <v>8214</v>
      </c>
      <c r="D2992" s="115" t="s">
        <v>16</v>
      </c>
      <c r="E2992" s="115" t="s">
        <v>8042</v>
      </c>
      <c r="F2992" s="115" t="s">
        <v>8030</v>
      </c>
      <c r="G2992" s="115" t="s">
        <v>16</v>
      </c>
      <c r="H2992" s="114" t="s">
        <v>36</v>
      </c>
      <c r="I2992" s="115" t="s">
        <v>36</v>
      </c>
      <c r="J2992" s="115" t="s">
        <v>36</v>
      </c>
      <c r="K2992" s="115" t="s">
        <v>44</v>
      </c>
      <c r="L2992" s="115"/>
    </row>
    <row r="2993" ht="66" spans="1:12">
      <c r="A2993" s="115" t="s">
        <v>8215</v>
      </c>
      <c r="B2993" s="115" t="s">
        <v>8216</v>
      </c>
      <c r="C2993" s="120" t="s">
        <v>8217</v>
      </c>
      <c r="D2993" s="115" t="s">
        <v>16</v>
      </c>
      <c r="E2993" s="115" t="s">
        <v>8029</v>
      </c>
      <c r="F2993" s="115" t="s">
        <v>8030</v>
      </c>
      <c r="G2993" s="115" t="s">
        <v>16</v>
      </c>
      <c r="H2993" s="114" t="s">
        <v>36</v>
      </c>
      <c r="I2993" s="115" t="s">
        <v>36</v>
      </c>
      <c r="J2993" s="115" t="s">
        <v>36</v>
      </c>
      <c r="K2993" s="115" t="s">
        <v>44</v>
      </c>
      <c r="L2993" s="115"/>
    </row>
    <row r="2994" ht="62.4" spans="1:12">
      <c r="A2994" s="115" t="s">
        <v>8218</v>
      </c>
      <c r="B2994" s="115" t="s">
        <v>8219</v>
      </c>
      <c r="C2994" s="338" t="s">
        <v>8220</v>
      </c>
      <c r="D2994" s="115" t="s">
        <v>8041</v>
      </c>
      <c r="E2994" s="115" t="s">
        <v>8042</v>
      </c>
      <c r="F2994" s="115" t="s">
        <v>8030</v>
      </c>
      <c r="G2994" s="115" t="s">
        <v>16</v>
      </c>
      <c r="H2994" s="114" t="s">
        <v>36</v>
      </c>
      <c r="I2994" s="115" t="s">
        <v>36</v>
      </c>
      <c r="J2994" s="115" t="s">
        <v>36</v>
      </c>
      <c r="K2994" s="115" t="s">
        <v>44</v>
      </c>
      <c r="L2994" s="115"/>
    </row>
    <row r="2995" ht="82.8" spans="1:12">
      <c r="A2995" s="115" t="s">
        <v>8221</v>
      </c>
      <c r="B2995" s="115" t="s">
        <v>8222</v>
      </c>
      <c r="C2995" s="120" t="s">
        <v>8223</v>
      </c>
      <c r="D2995" s="115" t="s">
        <v>16</v>
      </c>
      <c r="E2995" s="115" t="s">
        <v>8029</v>
      </c>
      <c r="F2995" s="115" t="s">
        <v>8030</v>
      </c>
      <c r="G2995" s="115" t="s">
        <v>16</v>
      </c>
      <c r="H2995" s="114" t="s">
        <v>36</v>
      </c>
      <c r="I2995" s="115" t="s">
        <v>36</v>
      </c>
      <c r="J2995" s="115" t="s">
        <v>36</v>
      </c>
      <c r="K2995" s="115" t="s">
        <v>44</v>
      </c>
      <c r="L2995" s="115"/>
    </row>
    <row r="2996" ht="66" spans="1:12">
      <c r="A2996" s="115" t="s">
        <v>8224</v>
      </c>
      <c r="B2996" s="115" t="s">
        <v>8225</v>
      </c>
      <c r="C2996" s="120" t="s">
        <v>8226</v>
      </c>
      <c r="D2996" s="115" t="s">
        <v>16</v>
      </c>
      <c r="E2996" s="115" t="s">
        <v>8029</v>
      </c>
      <c r="F2996" s="115" t="s">
        <v>8030</v>
      </c>
      <c r="G2996" s="115" t="s">
        <v>16</v>
      </c>
      <c r="H2996" s="114" t="s">
        <v>36</v>
      </c>
      <c r="I2996" s="115" t="s">
        <v>36</v>
      </c>
      <c r="J2996" s="115" t="s">
        <v>36</v>
      </c>
      <c r="K2996" s="115" t="s">
        <v>44</v>
      </c>
      <c r="L2996" s="115"/>
    </row>
    <row r="2997" ht="49.2" spans="1:12">
      <c r="A2997" s="115" t="s">
        <v>8227</v>
      </c>
      <c r="B2997" s="115" t="s">
        <v>8228</v>
      </c>
      <c r="C2997" s="120" t="s">
        <v>8229</v>
      </c>
      <c r="D2997" s="115" t="s">
        <v>16</v>
      </c>
      <c r="E2997" s="115" t="s">
        <v>16</v>
      </c>
      <c r="F2997" s="115" t="s">
        <v>3070</v>
      </c>
      <c r="G2997" s="115" t="s">
        <v>147</v>
      </c>
      <c r="H2997" s="114">
        <v>300</v>
      </c>
      <c r="I2997" s="115">
        <v>240</v>
      </c>
      <c r="J2997" s="115">
        <v>210</v>
      </c>
      <c r="K2997" s="115" t="s">
        <v>44</v>
      </c>
      <c r="L2997" s="115"/>
    </row>
    <row r="2998" ht="140.4" spans="1:12">
      <c r="A2998" s="115" t="s">
        <v>8230</v>
      </c>
      <c r="B2998" s="115" t="s">
        <v>8231</v>
      </c>
      <c r="C2998" s="120" t="s">
        <v>8232</v>
      </c>
      <c r="D2998" s="115" t="s">
        <v>8233</v>
      </c>
      <c r="E2998" s="115" t="s">
        <v>8145</v>
      </c>
      <c r="F2998" s="115" t="s">
        <v>3476</v>
      </c>
      <c r="G2998" s="115" t="s">
        <v>147</v>
      </c>
      <c r="H2998" s="502">
        <v>65</v>
      </c>
      <c r="I2998" s="115">
        <v>52</v>
      </c>
      <c r="J2998" s="115">
        <v>45</v>
      </c>
      <c r="K2998" s="115" t="s">
        <v>44</v>
      </c>
      <c r="L2998" s="115"/>
    </row>
    <row r="2999" ht="16.8" spans="1:12">
      <c r="A2999" s="115" t="s">
        <v>8234</v>
      </c>
      <c r="B2999" s="115" t="s">
        <v>8235</v>
      </c>
      <c r="C2999" s="120" t="s">
        <v>8236</v>
      </c>
      <c r="D2999" s="115" t="s">
        <v>16</v>
      </c>
      <c r="E2999" s="115" t="s">
        <v>8237</v>
      </c>
      <c r="F2999" s="115" t="s">
        <v>3524</v>
      </c>
      <c r="G2999" s="115" t="s">
        <v>147</v>
      </c>
      <c r="H2999" s="114">
        <v>80</v>
      </c>
      <c r="I2999" s="115">
        <v>65</v>
      </c>
      <c r="J2999" s="115">
        <v>55</v>
      </c>
      <c r="K2999" s="115" t="s">
        <v>44</v>
      </c>
      <c r="L2999" s="115"/>
    </row>
    <row r="3000" ht="63.6" spans="1:12">
      <c r="A3000" s="115" t="s">
        <v>8238</v>
      </c>
      <c r="B3000" s="115" t="s">
        <v>8239</v>
      </c>
      <c r="C3000" s="120" t="s">
        <v>8240</v>
      </c>
      <c r="D3000" s="115" t="s">
        <v>8241</v>
      </c>
      <c r="E3000" s="115" t="s">
        <v>8145</v>
      </c>
      <c r="F3000" s="115" t="s">
        <v>3524</v>
      </c>
      <c r="G3000" s="115" t="s">
        <v>147</v>
      </c>
      <c r="H3000" s="114">
        <v>80</v>
      </c>
      <c r="I3000" s="115">
        <v>65</v>
      </c>
      <c r="J3000" s="115">
        <v>55</v>
      </c>
      <c r="K3000" s="115" t="s">
        <v>44</v>
      </c>
      <c r="L3000" s="115"/>
    </row>
    <row r="3001" ht="64.8" spans="1:12">
      <c r="A3001" s="115" t="s">
        <v>8242</v>
      </c>
      <c r="B3001" s="115" t="s">
        <v>8243</v>
      </c>
      <c r="C3001" s="120" t="s">
        <v>8244</v>
      </c>
      <c r="D3001" s="115" t="s">
        <v>16</v>
      </c>
      <c r="E3001" s="115" t="s">
        <v>8029</v>
      </c>
      <c r="F3001" s="115" t="s">
        <v>8030</v>
      </c>
      <c r="G3001" s="115" t="s">
        <v>16</v>
      </c>
      <c r="H3001" s="114">
        <v>1000</v>
      </c>
      <c r="I3001" s="115">
        <v>800</v>
      </c>
      <c r="J3001" s="115">
        <v>700</v>
      </c>
      <c r="K3001" s="115" t="s">
        <v>88</v>
      </c>
      <c r="L3001" s="115"/>
    </row>
    <row r="3002" ht="81.6" spans="1:12">
      <c r="A3002" s="115" t="s">
        <v>8245</v>
      </c>
      <c r="B3002" s="115" t="s">
        <v>8246</v>
      </c>
      <c r="C3002" s="120" t="s">
        <v>8247</v>
      </c>
      <c r="D3002" s="115" t="s">
        <v>16</v>
      </c>
      <c r="E3002" s="115" t="s">
        <v>8029</v>
      </c>
      <c r="F3002" s="115" t="s">
        <v>8030</v>
      </c>
      <c r="G3002" s="115" t="s">
        <v>16</v>
      </c>
      <c r="H3002" s="114" t="s">
        <v>36</v>
      </c>
      <c r="I3002" s="115" t="s">
        <v>36</v>
      </c>
      <c r="J3002" s="115" t="s">
        <v>36</v>
      </c>
      <c r="K3002" s="115" t="s">
        <v>44</v>
      </c>
      <c r="L3002" s="115"/>
    </row>
    <row r="3003" ht="33.6" spans="1:12">
      <c r="A3003" s="115" t="s">
        <v>8248</v>
      </c>
      <c r="B3003" s="115" t="s">
        <v>8249</v>
      </c>
      <c r="C3003" s="120" t="s">
        <v>8250</v>
      </c>
      <c r="D3003" s="115" t="s">
        <v>8251</v>
      </c>
      <c r="E3003" s="115" t="s">
        <v>8252</v>
      </c>
      <c r="F3003" s="115" t="s">
        <v>8030</v>
      </c>
      <c r="G3003" s="115" t="s">
        <v>16</v>
      </c>
      <c r="H3003" s="114" t="s">
        <v>36</v>
      </c>
      <c r="I3003" s="115" t="s">
        <v>36</v>
      </c>
      <c r="J3003" s="115" t="s">
        <v>36</v>
      </c>
      <c r="K3003" s="115" t="s">
        <v>44</v>
      </c>
      <c r="L3003" s="115"/>
    </row>
    <row r="3004" ht="49.2" spans="1:12">
      <c r="A3004" s="115" t="s">
        <v>8253</v>
      </c>
      <c r="B3004" s="115" t="s">
        <v>8254</v>
      </c>
      <c r="C3004" s="120" t="s">
        <v>8255</v>
      </c>
      <c r="D3004" s="115" t="s">
        <v>16</v>
      </c>
      <c r="E3004" s="115" t="s">
        <v>8256</v>
      </c>
      <c r="F3004" s="115" t="s">
        <v>8257</v>
      </c>
      <c r="G3004" s="115" t="s">
        <v>16</v>
      </c>
      <c r="H3004" s="114">
        <v>120</v>
      </c>
      <c r="I3004" s="115">
        <v>95</v>
      </c>
      <c r="J3004" s="115">
        <v>85</v>
      </c>
      <c r="K3004" s="115" t="s">
        <v>44</v>
      </c>
      <c r="L3004" s="115"/>
    </row>
    <row r="3005" ht="32.4" spans="1:12">
      <c r="A3005" s="115" t="s">
        <v>8258</v>
      </c>
      <c r="B3005" s="115" t="s">
        <v>8259</v>
      </c>
      <c r="C3005" s="120" t="s">
        <v>8260</v>
      </c>
      <c r="D3005" s="115" t="s">
        <v>8261</v>
      </c>
      <c r="E3005" s="115" t="s">
        <v>8145</v>
      </c>
      <c r="F3005" s="115" t="s">
        <v>8262</v>
      </c>
      <c r="G3005" s="115" t="s">
        <v>8263</v>
      </c>
      <c r="H3005" s="114">
        <v>100</v>
      </c>
      <c r="I3005" s="115">
        <v>80</v>
      </c>
      <c r="J3005" s="115">
        <v>70</v>
      </c>
      <c r="K3005" s="115" t="s">
        <v>44</v>
      </c>
      <c r="L3005" s="115"/>
    </row>
    <row r="3006" ht="33.6" spans="1:12">
      <c r="A3006" s="115" t="s">
        <v>8264</v>
      </c>
      <c r="B3006" s="115" t="s">
        <v>8265</v>
      </c>
      <c r="C3006" s="120" t="s">
        <v>8266</v>
      </c>
      <c r="D3006" s="115" t="s">
        <v>8267</v>
      </c>
      <c r="E3006" s="115" t="s">
        <v>8268</v>
      </c>
      <c r="F3006" s="115" t="s">
        <v>8030</v>
      </c>
      <c r="G3006" s="115" t="s">
        <v>16</v>
      </c>
      <c r="H3006" s="114" t="s">
        <v>36</v>
      </c>
      <c r="I3006" s="115" t="s">
        <v>36</v>
      </c>
      <c r="J3006" s="115" t="s">
        <v>36</v>
      </c>
      <c r="K3006" s="115" t="s">
        <v>44</v>
      </c>
      <c r="L3006" s="115"/>
    </row>
    <row r="3007" ht="33.6" spans="1:12">
      <c r="A3007" s="115" t="s">
        <v>8269</v>
      </c>
      <c r="B3007" s="115" t="s">
        <v>8270</v>
      </c>
      <c r="C3007" s="120" t="s">
        <v>8271</v>
      </c>
      <c r="D3007" s="115" t="s">
        <v>16</v>
      </c>
      <c r="E3007" s="115" t="s">
        <v>8272</v>
      </c>
      <c r="F3007" s="115" t="s">
        <v>8030</v>
      </c>
      <c r="G3007" s="115" t="s">
        <v>16</v>
      </c>
      <c r="H3007" s="114" t="s">
        <v>36</v>
      </c>
      <c r="I3007" s="115" t="s">
        <v>36</v>
      </c>
      <c r="J3007" s="115" t="s">
        <v>36</v>
      </c>
      <c r="K3007" s="115" t="s">
        <v>44</v>
      </c>
      <c r="L3007" s="115"/>
    </row>
    <row r="3008" ht="33.6" spans="1:12">
      <c r="A3008" s="115" t="s">
        <v>8273</v>
      </c>
      <c r="B3008" s="115" t="s">
        <v>8274</v>
      </c>
      <c r="C3008" s="120" t="s">
        <v>8275</v>
      </c>
      <c r="D3008" s="115" t="s">
        <v>16</v>
      </c>
      <c r="E3008" s="115" t="s">
        <v>16</v>
      </c>
      <c r="F3008" s="115" t="s">
        <v>34</v>
      </c>
      <c r="G3008" s="115" t="s">
        <v>3209</v>
      </c>
      <c r="H3008" s="114">
        <v>80</v>
      </c>
      <c r="I3008" s="115">
        <v>65</v>
      </c>
      <c r="J3008" s="115">
        <v>55</v>
      </c>
      <c r="K3008" s="115" t="s">
        <v>44</v>
      </c>
      <c r="L3008" s="115"/>
    </row>
    <row r="3009" ht="49.2" spans="1:12">
      <c r="A3009" s="115" t="s">
        <v>8276</v>
      </c>
      <c r="B3009" s="115" t="s">
        <v>8277</v>
      </c>
      <c r="C3009" s="120" t="s">
        <v>8278</v>
      </c>
      <c r="D3009" s="115" t="s">
        <v>16</v>
      </c>
      <c r="E3009" s="115" t="s">
        <v>16</v>
      </c>
      <c r="F3009" s="115" t="s">
        <v>34</v>
      </c>
      <c r="G3009" s="115" t="s">
        <v>16</v>
      </c>
      <c r="H3009" s="114" t="s">
        <v>36</v>
      </c>
      <c r="I3009" s="115" t="s">
        <v>36</v>
      </c>
      <c r="J3009" s="115" t="s">
        <v>36</v>
      </c>
      <c r="K3009" s="115" t="s">
        <v>44</v>
      </c>
      <c r="L3009" s="115"/>
    </row>
    <row r="3010" ht="49.2" spans="1:12">
      <c r="A3010" s="115" t="s">
        <v>8279</v>
      </c>
      <c r="B3010" s="115" t="s">
        <v>8280</v>
      </c>
      <c r="C3010" s="120" t="s">
        <v>8281</v>
      </c>
      <c r="D3010" s="115" t="s">
        <v>16</v>
      </c>
      <c r="E3010" s="115" t="s">
        <v>16</v>
      </c>
      <c r="F3010" s="115" t="s">
        <v>34</v>
      </c>
      <c r="G3010" s="115" t="s">
        <v>16</v>
      </c>
      <c r="H3010" s="114" t="s">
        <v>36</v>
      </c>
      <c r="I3010" s="115" t="s">
        <v>36</v>
      </c>
      <c r="J3010" s="115" t="s">
        <v>36</v>
      </c>
      <c r="K3010" s="115" t="s">
        <v>44</v>
      </c>
      <c r="L3010" s="115"/>
    </row>
    <row r="3011" ht="50.4" spans="1:12">
      <c r="A3011" s="115" t="s">
        <v>8282</v>
      </c>
      <c r="B3011" s="115" t="s">
        <v>8283</v>
      </c>
      <c r="C3011" s="120" t="s">
        <v>8284</v>
      </c>
      <c r="D3011" s="115" t="s">
        <v>16</v>
      </c>
      <c r="E3011" s="115" t="s">
        <v>16</v>
      </c>
      <c r="F3011" s="115" t="s">
        <v>34</v>
      </c>
      <c r="G3011" s="115" t="s">
        <v>16</v>
      </c>
      <c r="H3011" s="114" t="s">
        <v>36</v>
      </c>
      <c r="I3011" s="115" t="s">
        <v>36</v>
      </c>
      <c r="J3011" s="115" t="s">
        <v>36</v>
      </c>
      <c r="K3011" s="115" t="s">
        <v>44</v>
      </c>
      <c r="L3011" s="115"/>
    </row>
    <row r="3012" ht="48" spans="1:12">
      <c r="A3012" s="115" t="s">
        <v>8285</v>
      </c>
      <c r="B3012" s="115" t="s">
        <v>8286</v>
      </c>
      <c r="C3012" s="120" t="s">
        <v>8287</v>
      </c>
      <c r="D3012" s="115" t="s">
        <v>16</v>
      </c>
      <c r="E3012" s="115" t="s">
        <v>16</v>
      </c>
      <c r="F3012" s="115" t="s">
        <v>3183</v>
      </c>
      <c r="G3012" s="115" t="s">
        <v>3209</v>
      </c>
      <c r="H3012" s="114">
        <v>8</v>
      </c>
      <c r="I3012" s="115">
        <v>6</v>
      </c>
      <c r="J3012" s="115">
        <v>6</v>
      </c>
      <c r="K3012" s="115" t="s">
        <v>44</v>
      </c>
      <c r="L3012" s="115"/>
    </row>
    <row r="3013" ht="63.6" spans="1:12">
      <c r="A3013" s="115" t="s">
        <v>8288</v>
      </c>
      <c r="B3013" s="115" t="s">
        <v>8289</v>
      </c>
      <c r="C3013" s="120" t="s">
        <v>8290</v>
      </c>
      <c r="D3013" s="115" t="s">
        <v>8233</v>
      </c>
      <c r="E3013" s="115" t="s">
        <v>8145</v>
      </c>
      <c r="F3013" s="115" t="s">
        <v>3476</v>
      </c>
      <c r="G3013" s="115" t="s">
        <v>147</v>
      </c>
      <c r="H3013" s="114">
        <v>55</v>
      </c>
      <c r="I3013" s="115">
        <v>45</v>
      </c>
      <c r="J3013" s="115">
        <v>40</v>
      </c>
      <c r="K3013" s="115" t="s">
        <v>44</v>
      </c>
      <c r="L3013" s="115"/>
    </row>
    <row r="3014" ht="49.2" spans="1:12">
      <c r="A3014" s="115" t="s">
        <v>8291</v>
      </c>
      <c r="B3014" s="115" t="s">
        <v>8292</v>
      </c>
      <c r="C3014" s="120" t="s">
        <v>8293</v>
      </c>
      <c r="D3014" s="115" t="s">
        <v>8267</v>
      </c>
      <c r="E3014" s="115" t="s">
        <v>16</v>
      </c>
      <c r="F3014" s="115" t="s">
        <v>3476</v>
      </c>
      <c r="G3014" s="115" t="s">
        <v>147</v>
      </c>
      <c r="H3014" s="114">
        <v>50</v>
      </c>
      <c r="I3014" s="115">
        <v>40</v>
      </c>
      <c r="J3014" s="115">
        <v>35</v>
      </c>
      <c r="K3014" s="115" t="s">
        <v>44</v>
      </c>
      <c r="L3014" s="115"/>
    </row>
    <row r="3015" ht="48" spans="1:12">
      <c r="A3015" s="115" t="s">
        <v>8294</v>
      </c>
      <c r="B3015" s="115" t="s">
        <v>8295</v>
      </c>
      <c r="C3015" s="120" t="s">
        <v>8296</v>
      </c>
      <c r="D3015" s="115" t="s">
        <v>8297</v>
      </c>
      <c r="E3015" s="115" t="s">
        <v>8298</v>
      </c>
      <c r="F3015" s="115" t="s">
        <v>3196</v>
      </c>
      <c r="G3015" s="115" t="s">
        <v>16</v>
      </c>
      <c r="H3015" s="114">
        <v>280</v>
      </c>
      <c r="I3015" s="115">
        <v>230</v>
      </c>
      <c r="J3015" s="115">
        <v>205</v>
      </c>
      <c r="K3015" s="115" t="s">
        <v>88</v>
      </c>
      <c r="L3015" s="115"/>
    </row>
    <row r="3016" spans="1:12">
      <c r="A3016" s="115" t="s">
        <v>8299</v>
      </c>
      <c r="B3016" s="115" t="s">
        <v>8300</v>
      </c>
      <c r="C3016" s="120" t="s">
        <v>8301</v>
      </c>
      <c r="D3016" s="115" t="s">
        <v>16</v>
      </c>
      <c r="E3016" s="115" t="s">
        <v>16</v>
      </c>
      <c r="F3016" s="115" t="s">
        <v>3196</v>
      </c>
      <c r="G3016" s="115" t="s">
        <v>16</v>
      </c>
      <c r="H3016" s="114">
        <v>5</v>
      </c>
      <c r="I3016" s="115">
        <v>5</v>
      </c>
      <c r="J3016" s="115">
        <v>5</v>
      </c>
      <c r="K3016" s="115" t="s">
        <v>77</v>
      </c>
      <c r="L3016" s="115"/>
    </row>
    <row r="3017" ht="46.8" spans="1:12">
      <c r="A3017" s="115" t="s">
        <v>8302</v>
      </c>
      <c r="B3017" s="115" t="s">
        <v>8303</v>
      </c>
      <c r="C3017" s="120" t="s">
        <v>8304</v>
      </c>
      <c r="D3017" s="115" t="s">
        <v>8305</v>
      </c>
      <c r="E3017" s="115" t="s">
        <v>16</v>
      </c>
      <c r="F3017" s="115" t="s">
        <v>34</v>
      </c>
      <c r="G3017" s="115" t="s">
        <v>16</v>
      </c>
      <c r="H3017" s="114" t="s">
        <v>36</v>
      </c>
      <c r="I3017" s="115" t="s">
        <v>36</v>
      </c>
      <c r="J3017" s="115" t="s">
        <v>36</v>
      </c>
      <c r="K3017" s="115" t="s">
        <v>44</v>
      </c>
      <c r="L3017" s="115"/>
    </row>
    <row r="3018" ht="31.2" spans="1:12">
      <c r="A3018" s="115" t="s">
        <v>8306</v>
      </c>
      <c r="B3018" s="115" t="s">
        <v>8307</v>
      </c>
      <c r="C3018" s="120" t="s">
        <v>8308</v>
      </c>
      <c r="D3018" s="115" t="s">
        <v>8309</v>
      </c>
      <c r="E3018" s="115" t="s">
        <v>16</v>
      </c>
      <c r="F3018" s="115" t="s">
        <v>3196</v>
      </c>
      <c r="G3018" s="115"/>
      <c r="H3018" s="114">
        <v>50</v>
      </c>
      <c r="I3018" s="115">
        <v>40</v>
      </c>
      <c r="J3018" s="115">
        <v>35</v>
      </c>
      <c r="K3018" s="115" t="s">
        <v>77</v>
      </c>
      <c r="L3018" s="115"/>
    </row>
    <row r="3019" ht="46.8" spans="1:12">
      <c r="A3019" s="115" t="s">
        <v>8310</v>
      </c>
      <c r="B3019" s="115" t="s">
        <v>8311</v>
      </c>
      <c r="C3019" s="120" t="s">
        <v>8312</v>
      </c>
      <c r="D3019" s="115" t="s">
        <v>8313</v>
      </c>
      <c r="E3019" s="115" t="s">
        <v>8314</v>
      </c>
      <c r="F3019" s="115" t="s">
        <v>3538</v>
      </c>
      <c r="G3019" s="115"/>
      <c r="H3019" s="114">
        <v>60</v>
      </c>
      <c r="I3019" s="115">
        <v>48</v>
      </c>
      <c r="J3019" s="115">
        <v>42</v>
      </c>
      <c r="K3019" s="115" t="s">
        <v>77</v>
      </c>
      <c r="L3019" s="115"/>
    </row>
    <row r="3020" ht="46.8" spans="1:12">
      <c r="A3020" s="115" t="s">
        <v>8315</v>
      </c>
      <c r="B3020" s="115" t="s">
        <v>8316</v>
      </c>
      <c r="C3020" s="120" t="s">
        <v>8317</v>
      </c>
      <c r="D3020" s="115" t="s">
        <v>8318</v>
      </c>
      <c r="E3020" s="115" t="s">
        <v>16</v>
      </c>
      <c r="F3020" s="115" t="s">
        <v>3196</v>
      </c>
      <c r="G3020" s="115" t="s">
        <v>16</v>
      </c>
      <c r="H3020" s="114">
        <v>50</v>
      </c>
      <c r="I3020" s="115">
        <v>40</v>
      </c>
      <c r="J3020" s="115">
        <v>35</v>
      </c>
      <c r="K3020" s="115" t="s">
        <v>77</v>
      </c>
      <c r="L3020" s="115"/>
    </row>
    <row r="3021" ht="46.8" spans="1:12">
      <c r="A3021" s="115" t="s">
        <v>8319</v>
      </c>
      <c r="B3021" s="115" t="s">
        <v>8320</v>
      </c>
      <c r="C3021" s="120" t="s">
        <v>8321</v>
      </c>
      <c r="D3021" s="115" t="s">
        <v>8322</v>
      </c>
      <c r="E3021" s="115" t="s">
        <v>8323</v>
      </c>
      <c r="F3021" s="115" t="s">
        <v>3196</v>
      </c>
      <c r="G3021" s="115" t="s">
        <v>16</v>
      </c>
      <c r="H3021" s="114">
        <v>30</v>
      </c>
      <c r="I3021" s="115">
        <v>25</v>
      </c>
      <c r="J3021" s="115">
        <v>20</v>
      </c>
      <c r="K3021" s="115" t="s">
        <v>77</v>
      </c>
      <c r="L3021" s="115"/>
    </row>
    <row r="3022" ht="81.6" spans="1:12">
      <c r="A3022" s="115" t="s">
        <v>8324</v>
      </c>
      <c r="B3022" s="115" t="s">
        <v>8325</v>
      </c>
      <c r="C3022" s="120" t="s">
        <v>8326</v>
      </c>
      <c r="D3022" s="115" t="s">
        <v>8327</v>
      </c>
      <c r="E3022" s="115" t="s">
        <v>16</v>
      </c>
      <c r="F3022" s="115" t="s">
        <v>3538</v>
      </c>
      <c r="G3022" s="115" t="s">
        <v>8328</v>
      </c>
      <c r="H3022" s="114">
        <v>50</v>
      </c>
      <c r="I3022" s="115">
        <v>40</v>
      </c>
      <c r="J3022" s="115">
        <v>35</v>
      </c>
      <c r="K3022" s="115" t="s">
        <v>77</v>
      </c>
      <c r="L3022" s="115"/>
    </row>
    <row r="3023" ht="32.4" spans="1:12">
      <c r="A3023" s="115" t="s">
        <v>8329</v>
      </c>
      <c r="B3023" s="115" t="s">
        <v>8330</v>
      </c>
      <c r="C3023" s="120" t="s">
        <v>8331</v>
      </c>
      <c r="D3023" s="115" t="s">
        <v>8332</v>
      </c>
      <c r="E3023" s="115" t="s">
        <v>16</v>
      </c>
      <c r="F3023" s="115" t="s">
        <v>3538</v>
      </c>
      <c r="G3023" s="115" t="s">
        <v>16</v>
      </c>
      <c r="H3023" s="114">
        <v>10</v>
      </c>
      <c r="I3023" s="115">
        <v>8</v>
      </c>
      <c r="J3023" s="115">
        <v>7</v>
      </c>
      <c r="K3023" s="115" t="s">
        <v>77</v>
      </c>
      <c r="L3023" s="115"/>
    </row>
    <row r="3024" ht="124.8" spans="1:12">
      <c r="A3024" s="115" t="s">
        <v>8333</v>
      </c>
      <c r="B3024" s="115" t="s">
        <v>8334</v>
      </c>
      <c r="C3024" s="120" t="s">
        <v>8335</v>
      </c>
      <c r="D3024" s="499" t="s">
        <v>8336</v>
      </c>
      <c r="E3024" s="499"/>
      <c r="F3024" s="500" t="s">
        <v>3538</v>
      </c>
      <c r="G3024" s="115" t="s">
        <v>8328</v>
      </c>
      <c r="H3024" s="501">
        <v>70</v>
      </c>
      <c r="I3024" s="115">
        <v>55</v>
      </c>
      <c r="J3024" s="115">
        <v>50</v>
      </c>
      <c r="K3024" s="501" t="s">
        <v>77</v>
      </c>
      <c r="L3024" s="115"/>
    </row>
    <row r="3025" spans="1:12">
      <c r="A3025" s="115" t="s">
        <v>8337</v>
      </c>
      <c r="B3025" s="115" t="s">
        <v>8338</v>
      </c>
      <c r="C3025" s="120" t="s">
        <v>8339</v>
      </c>
      <c r="D3025" s="115"/>
      <c r="E3025" s="499" t="s">
        <v>16</v>
      </c>
      <c r="F3025" s="500" t="s">
        <v>3538</v>
      </c>
      <c r="G3025" s="115" t="s">
        <v>16</v>
      </c>
      <c r="H3025" s="501">
        <v>50</v>
      </c>
      <c r="I3025" s="115">
        <v>40</v>
      </c>
      <c r="J3025" s="115">
        <v>35</v>
      </c>
      <c r="K3025" s="501" t="s">
        <v>88</v>
      </c>
      <c r="L3025" s="115"/>
    </row>
    <row r="3026" ht="46.8" spans="1:12">
      <c r="A3026" s="115" t="s">
        <v>8340</v>
      </c>
      <c r="B3026" s="115" t="s">
        <v>8341</v>
      </c>
      <c r="C3026" s="120" t="s">
        <v>8342</v>
      </c>
      <c r="D3026" s="115" t="s">
        <v>8343</v>
      </c>
      <c r="E3026" s="115" t="s">
        <v>16</v>
      </c>
      <c r="F3026" s="115" t="s">
        <v>3538</v>
      </c>
      <c r="G3026" s="115" t="s">
        <v>16</v>
      </c>
      <c r="H3026" s="114">
        <v>100</v>
      </c>
      <c r="I3026" s="115">
        <v>80</v>
      </c>
      <c r="J3026" s="115">
        <v>70</v>
      </c>
      <c r="K3026" s="115" t="s">
        <v>88</v>
      </c>
      <c r="L3026" s="115"/>
    </row>
    <row r="3027" ht="31.2" spans="1:12">
      <c r="A3027" s="115" t="s">
        <v>8344</v>
      </c>
      <c r="B3027" s="115" t="s">
        <v>8345</v>
      </c>
      <c r="C3027" s="120" t="s">
        <v>8346</v>
      </c>
      <c r="D3027" s="115"/>
      <c r="E3027" s="499"/>
      <c r="F3027" s="500" t="s">
        <v>3538</v>
      </c>
      <c r="G3027" s="115" t="s">
        <v>16</v>
      </c>
      <c r="H3027" s="501">
        <v>50</v>
      </c>
      <c r="I3027" s="115">
        <v>40</v>
      </c>
      <c r="J3027" s="115">
        <v>35</v>
      </c>
      <c r="K3027" s="501" t="s">
        <v>77</v>
      </c>
      <c r="L3027" s="115"/>
    </row>
    <row r="3028" ht="49.2" spans="1:12">
      <c r="A3028" s="115" t="s">
        <v>8347</v>
      </c>
      <c r="B3028" s="115" t="s">
        <v>8348</v>
      </c>
      <c r="C3028" s="120" t="s">
        <v>8349</v>
      </c>
      <c r="D3028" s="115" t="s">
        <v>8350</v>
      </c>
      <c r="E3028" s="115" t="s">
        <v>16</v>
      </c>
      <c r="F3028" s="115" t="s">
        <v>3538</v>
      </c>
      <c r="G3028" s="115" t="s">
        <v>8351</v>
      </c>
      <c r="H3028" s="114">
        <v>30</v>
      </c>
      <c r="I3028" s="115">
        <v>25</v>
      </c>
      <c r="J3028" s="115">
        <v>20</v>
      </c>
      <c r="K3028" s="115" t="s">
        <v>77</v>
      </c>
      <c r="L3028" s="115"/>
    </row>
    <row r="3029" ht="62.4" spans="1:12">
      <c r="A3029" s="115" t="s">
        <v>8352</v>
      </c>
      <c r="B3029" s="115" t="s">
        <v>8353</v>
      </c>
      <c r="C3029" s="120" t="s">
        <v>8354</v>
      </c>
      <c r="D3029" s="115" t="s">
        <v>8355</v>
      </c>
      <c r="E3029" s="115" t="s">
        <v>16</v>
      </c>
      <c r="F3029" s="115" t="s">
        <v>3538</v>
      </c>
      <c r="G3029" s="115" t="s">
        <v>8351</v>
      </c>
      <c r="H3029" s="114">
        <v>40</v>
      </c>
      <c r="I3029" s="115">
        <v>32</v>
      </c>
      <c r="J3029" s="115">
        <v>28</v>
      </c>
      <c r="K3029" s="115" t="s">
        <v>77</v>
      </c>
      <c r="L3029" s="115"/>
    </row>
    <row r="3030" ht="62.4" spans="1:12">
      <c r="A3030" s="115" t="s">
        <v>8356</v>
      </c>
      <c r="B3030" s="115" t="s">
        <v>8357</v>
      </c>
      <c r="C3030" s="120" t="s">
        <v>8358</v>
      </c>
      <c r="D3030" s="115" t="s">
        <v>8359</v>
      </c>
      <c r="E3030" s="115" t="s">
        <v>16</v>
      </c>
      <c r="F3030" s="115" t="s">
        <v>3538</v>
      </c>
      <c r="G3030" s="115" t="s">
        <v>8351</v>
      </c>
      <c r="H3030" s="114">
        <v>40</v>
      </c>
      <c r="I3030" s="115">
        <v>32</v>
      </c>
      <c r="J3030" s="115">
        <v>28</v>
      </c>
      <c r="K3030" s="115" t="s">
        <v>88</v>
      </c>
      <c r="L3030" s="115"/>
    </row>
    <row r="3031" ht="33.6" spans="1:12">
      <c r="A3031" s="115" t="s">
        <v>8360</v>
      </c>
      <c r="B3031" s="115" t="s">
        <v>8361</v>
      </c>
      <c r="C3031" s="120" t="s">
        <v>8362</v>
      </c>
      <c r="D3031" s="115" t="s">
        <v>8363</v>
      </c>
      <c r="E3031" s="115" t="s">
        <v>8314</v>
      </c>
      <c r="F3031" s="115" t="s">
        <v>3538</v>
      </c>
      <c r="G3031" s="115" t="s">
        <v>16</v>
      </c>
      <c r="H3031" s="114">
        <v>60</v>
      </c>
      <c r="I3031" s="115">
        <v>48</v>
      </c>
      <c r="J3031" s="115">
        <v>42</v>
      </c>
      <c r="K3031" s="115" t="s">
        <v>77</v>
      </c>
      <c r="L3031" s="115"/>
    </row>
    <row r="3032" ht="31.2" spans="1:12">
      <c r="A3032" s="115" t="s">
        <v>8364</v>
      </c>
      <c r="B3032" s="115" t="s">
        <v>8365</v>
      </c>
      <c r="C3032" s="120" t="s">
        <v>8366</v>
      </c>
      <c r="D3032" s="499" t="s">
        <v>8367</v>
      </c>
      <c r="E3032" s="499" t="s">
        <v>16</v>
      </c>
      <c r="F3032" s="500" t="s">
        <v>3538</v>
      </c>
      <c r="G3032" s="458" t="s">
        <v>16</v>
      </c>
      <c r="H3032" s="501">
        <v>260</v>
      </c>
      <c r="I3032" s="115">
        <v>205</v>
      </c>
      <c r="J3032" s="115">
        <v>180</v>
      </c>
      <c r="K3032" s="501" t="s">
        <v>88</v>
      </c>
      <c r="L3032" s="115"/>
    </row>
    <row r="3033" ht="31.2" spans="1:12">
      <c r="A3033" s="115" t="s">
        <v>8368</v>
      </c>
      <c r="B3033" s="115" t="s">
        <v>8369</v>
      </c>
      <c r="C3033" s="120" t="s">
        <v>8370</v>
      </c>
      <c r="D3033" s="115" t="s">
        <v>8371</v>
      </c>
      <c r="E3033" s="115" t="s">
        <v>8314</v>
      </c>
      <c r="F3033" s="115" t="s">
        <v>3538</v>
      </c>
      <c r="G3033" s="115" t="s">
        <v>16</v>
      </c>
      <c r="H3033" s="114">
        <v>80</v>
      </c>
      <c r="I3033" s="115">
        <v>65</v>
      </c>
      <c r="J3033" s="115">
        <v>55</v>
      </c>
      <c r="K3033" s="115" t="s">
        <v>77</v>
      </c>
      <c r="L3033" s="115"/>
    </row>
    <row r="3034" ht="79.2" spans="1:12">
      <c r="A3034" s="115" t="s">
        <v>8372</v>
      </c>
      <c r="B3034" s="115" t="s">
        <v>8373</v>
      </c>
      <c r="C3034" s="120" t="s">
        <v>8374</v>
      </c>
      <c r="D3034" s="115" t="s">
        <v>8375</v>
      </c>
      <c r="E3034" s="115" t="s">
        <v>16</v>
      </c>
      <c r="F3034" s="115" t="s">
        <v>3538</v>
      </c>
      <c r="G3034" s="115" t="s">
        <v>16</v>
      </c>
      <c r="H3034" s="114">
        <v>85</v>
      </c>
      <c r="I3034" s="115">
        <v>68</v>
      </c>
      <c r="J3034" s="115">
        <v>60</v>
      </c>
      <c r="K3034" s="115" t="s">
        <v>88</v>
      </c>
      <c r="L3034" s="115"/>
    </row>
    <row r="3035" ht="46.8" spans="1:12">
      <c r="A3035" s="115" t="s">
        <v>8376</v>
      </c>
      <c r="B3035" s="115" t="s">
        <v>8377</v>
      </c>
      <c r="C3035" s="457" t="s">
        <v>8378</v>
      </c>
      <c r="D3035" s="458" t="s">
        <v>8379</v>
      </c>
      <c r="E3035" s="458" t="s">
        <v>8380</v>
      </c>
      <c r="F3035" s="458" t="s">
        <v>3196</v>
      </c>
      <c r="G3035" s="458" t="s">
        <v>16</v>
      </c>
      <c r="H3035" s="502">
        <v>30</v>
      </c>
      <c r="I3035" s="115">
        <v>25</v>
      </c>
      <c r="J3035" s="115">
        <v>20</v>
      </c>
      <c r="K3035" s="115" t="s">
        <v>77</v>
      </c>
      <c r="L3035" s="115"/>
    </row>
    <row r="3036" ht="31.2" spans="1:12">
      <c r="A3036" s="115" t="s">
        <v>8381</v>
      </c>
      <c r="B3036" s="115" t="s">
        <v>8382</v>
      </c>
      <c r="C3036" s="457" t="s">
        <v>8383</v>
      </c>
      <c r="D3036" s="458" t="s">
        <v>8379</v>
      </c>
      <c r="E3036" s="458" t="s">
        <v>16</v>
      </c>
      <c r="F3036" s="458" t="s">
        <v>3538</v>
      </c>
      <c r="G3036" s="496" t="s">
        <v>16</v>
      </c>
      <c r="H3036" s="502">
        <v>200</v>
      </c>
      <c r="I3036" s="115">
        <v>160</v>
      </c>
      <c r="J3036" s="115">
        <v>140</v>
      </c>
      <c r="K3036" s="115" t="s">
        <v>88</v>
      </c>
      <c r="L3036" s="115"/>
    </row>
    <row r="3037" ht="49.2" spans="1:12">
      <c r="A3037" s="115" t="s">
        <v>8384</v>
      </c>
      <c r="B3037" s="115" t="s">
        <v>8385</v>
      </c>
      <c r="C3037" s="457" t="s">
        <v>8386</v>
      </c>
      <c r="D3037" s="458" t="s">
        <v>4560</v>
      </c>
      <c r="E3037" s="458" t="s">
        <v>3218</v>
      </c>
      <c r="F3037" s="458" t="s">
        <v>3538</v>
      </c>
      <c r="G3037" s="458" t="s">
        <v>16</v>
      </c>
      <c r="H3037" s="502">
        <v>110</v>
      </c>
      <c r="I3037" s="115">
        <v>90</v>
      </c>
      <c r="J3037" s="115">
        <v>80</v>
      </c>
      <c r="K3037" s="115" t="s">
        <v>77</v>
      </c>
      <c r="L3037" s="115"/>
    </row>
    <row r="3038" ht="46.8" spans="1:12">
      <c r="A3038" s="115" t="s">
        <v>8387</v>
      </c>
      <c r="B3038" s="115" t="s">
        <v>8388</v>
      </c>
      <c r="C3038" s="457" t="s">
        <v>8389</v>
      </c>
      <c r="D3038" s="458" t="s">
        <v>8390</v>
      </c>
      <c r="E3038" s="458" t="s">
        <v>8391</v>
      </c>
      <c r="F3038" s="458" t="s">
        <v>3538</v>
      </c>
      <c r="G3038" s="496" t="s">
        <v>16</v>
      </c>
      <c r="H3038" s="502">
        <v>220</v>
      </c>
      <c r="I3038" s="115">
        <v>180</v>
      </c>
      <c r="J3038" s="115">
        <v>160</v>
      </c>
      <c r="K3038" s="115" t="s">
        <v>77</v>
      </c>
      <c r="L3038" s="115"/>
    </row>
    <row r="3039" ht="31.2" spans="1:12">
      <c r="A3039" s="115" t="s">
        <v>8392</v>
      </c>
      <c r="B3039" s="115" t="s">
        <v>8393</v>
      </c>
      <c r="C3039" s="457" t="s">
        <v>8394</v>
      </c>
      <c r="D3039" s="458" t="s">
        <v>4560</v>
      </c>
      <c r="E3039" s="458" t="s">
        <v>7398</v>
      </c>
      <c r="F3039" s="458" t="s">
        <v>3538</v>
      </c>
      <c r="G3039" s="496" t="s">
        <v>16</v>
      </c>
      <c r="H3039" s="502">
        <v>190</v>
      </c>
      <c r="I3039" s="115">
        <v>150</v>
      </c>
      <c r="J3039" s="115">
        <v>130</v>
      </c>
      <c r="K3039" s="115" t="s">
        <v>77</v>
      </c>
      <c r="L3039" s="115"/>
    </row>
    <row r="3040" ht="31.2" spans="1:12">
      <c r="A3040" s="115" t="s">
        <v>8395</v>
      </c>
      <c r="B3040" s="115" t="s">
        <v>8396</v>
      </c>
      <c r="C3040" s="457" t="s">
        <v>8397</v>
      </c>
      <c r="D3040" s="458" t="s">
        <v>8390</v>
      </c>
      <c r="E3040" s="458" t="s">
        <v>3218</v>
      </c>
      <c r="F3040" s="458" t="s">
        <v>3538</v>
      </c>
      <c r="G3040" s="496" t="s">
        <v>16</v>
      </c>
      <c r="H3040" s="502">
        <v>100</v>
      </c>
      <c r="I3040" s="115">
        <v>80</v>
      </c>
      <c r="J3040" s="115">
        <v>70</v>
      </c>
      <c r="K3040" s="115" t="s">
        <v>77</v>
      </c>
      <c r="L3040" s="115"/>
    </row>
    <row r="3041" ht="31.2" spans="1:12">
      <c r="A3041" s="115" t="s">
        <v>8398</v>
      </c>
      <c r="B3041" s="115" t="s">
        <v>8399</v>
      </c>
      <c r="C3041" s="457" t="s">
        <v>8400</v>
      </c>
      <c r="D3041" s="458" t="s">
        <v>4560</v>
      </c>
      <c r="E3041" s="458" t="s">
        <v>3218</v>
      </c>
      <c r="F3041" s="458" t="s">
        <v>3196</v>
      </c>
      <c r="G3041" s="496" t="s">
        <v>16</v>
      </c>
      <c r="H3041" s="502">
        <v>200</v>
      </c>
      <c r="I3041" s="115">
        <v>160</v>
      </c>
      <c r="J3041" s="115">
        <v>140</v>
      </c>
      <c r="K3041" s="115" t="s">
        <v>77</v>
      </c>
      <c r="L3041" s="115"/>
    </row>
    <row r="3042" ht="63.6" spans="1:12">
      <c r="A3042" s="115" t="s">
        <v>8401</v>
      </c>
      <c r="B3042" s="115" t="s">
        <v>8402</v>
      </c>
      <c r="C3042" s="457" t="s">
        <v>8403</v>
      </c>
      <c r="D3042" s="458" t="s">
        <v>8404</v>
      </c>
      <c r="E3042" s="458" t="s">
        <v>8323</v>
      </c>
      <c r="F3042" s="458" t="s">
        <v>3196</v>
      </c>
      <c r="G3042" s="458" t="s">
        <v>16</v>
      </c>
      <c r="H3042" s="502">
        <v>60</v>
      </c>
      <c r="I3042" s="115">
        <v>50</v>
      </c>
      <c r="J3042" s="115">
        <v>45</v>
      </c>
      <c r="K3042" s="115" t="s">
        <v>77</v>
      </c>
      <c r="L3042" s="115"/>
    </row>
    <row r="3043" ht="46.8" spans="1:12">
      <c r="A3043" s="115" t="s">
        <v>8405</v>
      </c>
      <c r="B3043" s="115" t="s">
        <v>8406</v>
      </c>
      <c r="C3043" s="457" t="s">
        <v>8407</v>
      </c>
      <c r="D3043" s="458" t="s">
        <v>8408</v>
      </c>
      <c r="E3043" s="458" t="s">
        <v>8409</v>
      </c>
      <c r="F3043" s="458" t="s">
        <v>3196</v>
      </c>
      <c r="G3043" s="458" t="s">
        <v>16</v>
      </c>
      <c r="H3043" s="502">
        <v>80</v>
      </c>
      <c r="I3043" s="115">
        <v>65</v>
      </c>
      <c r="J3043" s="115">
        <v>55</v>
      </c>
      <c r="K3043" s="115" t="s">
        <v>77</v>
      </c>
      <c r="L3043" s="115"/>
    </row>
    <row r="3044" ht="62.4" spans="1:12">
      <c r="A3044" s="115" t="s">
        <v>8410</v>
      </c>
      <c r="B3044" s="115" t="s">
        <v>8411</v>
      </c>
      <c r="C3044" s="457" t="s">
        <v>8412</v>
      </c>
      <c r="D3044" s="458" t="s">
        <v>8413</v>
      </c>
      <c r="E3044" s="458" t="s">
        <v>8323</v>
      </c>
      <c r="F3044" s="458" t="s">
        <v>3196</v>
      </c>
      <c r="G3044" s="458" t="s">
        <v>16</v>
      </c>
      <c r="H3044" s="502">
        <v>50</v>
      </c>
      <c r="I3044" s="115">
        <v>40</v>
      </c>
      <c r="J3044" s="115">
        <v>35</v>
      </c>
      <c r="K3044" s="115" t="s">
        <v>77</v>
      </c>
      <c r="L3044" s="115"/>
    </row>
    <row r="3045" ht="93.6" spans="1:12">
      <c r="A3045" s="115" t="s">
        <v>8414</v>
      </c>
      <c r="B3045" s="115" t="s">
        <v>8415</v>
      </c>
      <c r="C3045" s="457" t="s">
        <v>8416</v>
      </c>
      <c r="D3045" s="458" t="s">
        <v>8417</v>
      </c>
      <c r="E3045" s="458" t="s">
        <v>8418</v>
      </c>
      <c r="F3045" s="458" t="s">
        <v>8419</v>
      </c>
      <c r="G3045" s="458" t="s">
        <v>8420</v>
      </c>
      <c r="H3045" s="115">
        <v>80</v>
      </c>
      <c r="I3045" s="115">
        <v>65</v>
      </c>
      <c r="J3045" s="115">
        <v>55</v>
      </c>
      <c r="K3045" s="115" t="s">
        <v>88</v>
      </c>
      <c r="L3045" s="115"/>
    </row>
    <row r="3046" ht="62.4" spans="1:12">
      <c r="A3046" s="115" t="s">
        <v>8421</v>
      </c>
      <c r="B3046" s="115" t="s">
        <v>8422</v>
      </c>
      <c r="C3046" s="457" t="s">
        <v>8423</v>
      </c>
      <c r="D3046" s="458" t="s">
        <v>8424</v>
      </c>
      <c r="E3046" s="458" t="s">
        <v>8409</v>
      </c>
      <c r="F3046" s="458" t="s">
        <v>8419</v>
      </c>
      <c r="G3046" s="458" t="s">
        <v>16</v>
      </c>
      <c r="H3046" s="115">
        <v>80</v>
      </c>
      <c r="I3046" s="115">
        <v>65</v>
      </c>
      <c r="J3046" s="115">
        <v>55</v>
      </c>
      <c r="K3046" s="115" t="s">
        <v>77</v>
      </c>
      <c r="L3046" s="115"/>
    </row>
    <row r="3047" ht="31.2" spans="1:12">
      <c r="A3047" s="115" t="s">
        <v>8425</v>
      </c>
      <c r="B3047" s="115" t="s">
        <v>8426</v>
      </c>
      <c r="C3047" s="457" t="s">
        <v>8427</v>
      </c>
      <c r="D3047" s="458" t="s">
        <v>8428</v>
      </c>
      <c r="E3047" s="458" t="s">
        <v>16</v>
      </c>
      <c r="F3047" s="458" t="s">
        <v>3196</v>
      </c>
      <c r="G3047" s="458" t="s">
        <v>16</v>
      </c>
      <c r="H3047" s="502">
        <v>15</v>
      </c>
      <c r="I3047" s="115">
        <v>12</v>
      </c>
      <c r="J3047" s="115">
        <v>10</v>
      </c>
      <c r="K3047" s="115" t="s">
        <v>44</v>
      </c>
      <c r="L3047" s="115"/>
    </row>
    <row r="3048" ht="31.2" spans="1:12">
      <c r="A3048" s="115" t="s">
        <v>8429</v>
      </c>
      <c r="B3048" s="115" t="s">
        <v>8430</v>
      </c>
      <c r="C3048" s="457" t="s">
        <v>8431</v>
      </c>
      <c r="D3048" s="458" t="s">
        <v>8432</v>
      </c>
      <c r="E3048" s="458" t="s">
        <v>16</v>
      </c>
      <c r="F3048" s="458" t="s">
        <v>34</v>
      </c>
      <c r="G3048" s="458" t="s">
        <v>3209</v>
      </c>
      <c r="H3048" s="502">
        <v>10</v>
      </c>
      <c r="I3048" s="115">
        <v>8</v>
      </c>
      <c r="J3048" s="115">
        <v>7</v>
      </c>
      <c r="K3048" s="458" t="s">
        <v>44</v>
      </c>
      <c r="L3048" s="115"/>
    </row>
    <row r="3049" ht="31.2" spans="1:12">
      <c r="A3049" s="115" t="s">
        <v>8433</v>
      </c>
      <c r="B3049" s="115" t="s">
        <v>8434</v>
      </c>
      <c r="C3049" s="457" t="s">
        <v>8435</v>
      </c>
      <c r="D3049" s="458" t="s">
        <v>8436</v>
      </c>
      <c r="E3049" s="458" t="s">
        <v>16</v>
      </c>
      <c r="F3049" s="458" t="s">
        <v>3196</v>
      </c>
      <c r="G3049" s="458" t="s">
        <v>16</v>
      </c>
      <c r="H3049" s="502">
        <v>15</v>
      </c>
      <c r="I3049" s="115">
        <v>12</v>
      </c>
      <c r="J3049" s="115">
        <v>10</v>
      </c>
      <c r="K3049" s="115" t="s">
        <v>44</v>
      </c>
      <c r="L3049" s="115"/>
    </row>
    <row r="3050" ht="33.6" spans="1:12">
      <c r="A3050" s="115" t="s">
        <v>8437</v>
      </c>
      <c r="B3050" s="115" t="s">
        <v>8438</v>
      </c>
      <c r="C3050" s="457" t="s">
        <v>8439</v>
      </c>
      <c r="D3050" s="458" t="s">
        <v>8440</v>
      </c>
      <c r="E3050" s="458" t="s">
        <v>16</v>
      </c>
      <c r="F3050" s="458" t="s">
        <v>3196</v>
      </c>
      <c r="G3050" s="458" t="s">
        <v>3209</v>
      </c>
      <c r="H3050" s="502">
        <v>6</v>
      </c>
      <c r="I3050" s="115">
        <v>5</v>
      </c>
      <c r="J3050" s="115">
        <v>4</v>
      </c>
      <c r="K3050" s="115" t="s">
        <v>44</v>
      </c>
      <c r="L3050" s="115"/>
    </row>
    <row r="3051" spans="1:12">
      <c r="A3051" s="115" t="s">
        <v>8441</v>
      </c>
      <c r="B3051" s="115" t="s">
        <v>8442</v>
      </c>
      <c r="C3051" s="457" t="s">
        <v>8443</v>
      </c>
      <c r="D3051" s="458" t="s">
        <v>16</v>
      </c>
      <c r="E3051" s="458" t="s">
        <v>8409</v>
      </c>
      <c r="F3051" s="458" t="s">
        <v>3196</v>
      </c>
      <c r="G3051" s="458" t="s">
        <v>16</v>
      </c>
      <c r="H3051" s="502">
        <v>80</v>
      </c>
      <c r="I3051" s="115">
        <v>65</v>
      </c>
      <c r="J3051" s="115">
        <v>55</v>
      </c>
      <c r="K3051" s="115" t="s">
        <v>88</v>
      </c>
      <c r="L3051" s="115"/>
    </row>
    <row r="3052" ht="46.8" spans="1:12">
      <c r="A3052" s="115" t="s">
        <v>8444</v>
      </c>
      <c r="B3052" s="115" t="s">
        <v>8445</v>
      </c>
      <c r="C3052" s="457" t="s">
        <v>8446</v>
      </c>
      <c r="D3052" s="458" t="s">
        <v>8447</v>
      </c>
      <c r="E3052" s="458" t="s">
        <v>8323</v>
      </c>
      <c r="F3052" s="458" t="s">
        <v>3196</v>
      </c>
      <c r="G3052" s="458" t="s">
        <v>16</v>
      </c>
      <c r="H3052" s="502">
        <v>80</v>
      </c>
      <c r="I3052" s="115">
        <v>65</v>
      </c>
      <c r="J3052" s="115">
        <v>55</v>
      </c>
      <c r="K3052" s="115" t="s">
        <v>44</v>
      </c>
      <c r="L3052" s="115"/>
    </row>
    <row r="3053" ht="46.8" spans="1:12">
      <c r="A3053" s="115" t="s">
        <v>8448</v>
      </c>
      <c r="B3053" s="115" t="s">
        <v>8449</v>
      </c>
      <c r="C3053" s="457" t="s">
        <v>8450</v>
      </c>
      <c r="D3053" s="458" t="s">
        <v>8451</v>
      </c>
      <c r="E3053" s="458" t="s">
        <v>8418</v>
      </c>
      <c r="F3053" s="458" t="s">
        <v>3196</v>
      </c>
      <c r="G3053" s="458" t="s">
        <v>16</v>
      </c>
      <c r="H3053" s="502">
        <v>35</v>
      </c>
      <c r="I3053" s="115">
        <v>28</v>
      </c>
      <c r="J3053" s="115">
        <v>25</v>
      </c>
      <c r="K3053" s="115" t="s">
        <v>44</v>
      </c>
      <c r="L3053" s="115"/>
    </row>
    <row r="3054" ht="32.4" spans="1:12">
      <c r="A3054" s="115" t="s">
        <v>8452</v>
      </c>
      <c r="B3054" s="115" t="s">
        <v>8453</v>
      </c>
      <c r="C3054" s="457" t="s">
        <v>8454</v>
      </c>
      <c r="D3054" s="458" t="s">
        <v>16</v>
      </c>
      <c r="E3054" s="458" t="s">
        <v>16</v>
      </c>
      <c r="F3054" s="458" t="s">
        <v>3196</v>
      </c>
      <c r="G3054" s="458" t="s">
        <v>16</v>
      </c>
      <c r="H3054" s="502">
        <v>3</v>
      </c>
      <c r="I3054" s="115">
        <v>3</v>
      </c>
      <c r="J3054" s="115">
        <v>3</v>
      </c>
      <c r="K3054" s="115" t="s">
        <v>44</v>
      </c>
      <c r="L3054" s="115"/>
    </row>
    <row r="3055" ht="32.4" spans="1:12">
      <c r="A3055" s="115" t="s">
        <v>8455</v>
      </c>
      <c r="B3055" s="115" t="s">
        <v>8456</v>
      </c>
      <c r="C3055" s="457" t="s">
        <v>8457</v>
      </c>
      <c r="D3055" s="458" t="s">
        <v>8458</v>
      </c>
      <c r="E3055" s="458" t="s">
        <v>16</v>
      </c>
      <c r="F3055" s="458" t="s">
        <v>3196</v>
      </c>
      <c r="G3055" s="458" t="s">
        <v>16</v>
      </c>
      <c r="H3055" s="502">
        <v>20</v>
      </c>
      <c r="I3055" s="115">
        <v>16</v>
      </c>
      <c r="J3055" s="115">
        <v>14</v>
      </c>
      <c r="K3055" s="115" t="s">
        <v>77</v>
      </c>
      <c r="L3055" s="115"/>
    </row>
    <row r="3056" ht="48" spans="1:12">
      <c r="A3056" s="115" t="s">
        <v>8459</v>
      </c>
      <c r="B3056" s="115" t="s">
        <v>8460</v>
      </c>
      <c r="C3056" s="457" t="s">
        <v>8461</v>
      </c>
      <c r="D3056" s="458" t="s">
        <v>8458</v>
      </c>
      <c r="E3056" s="458" t="s">
        <v>8462</v>
      </c>
      <c r="F3056" s="458" t="s">
        <v>8463</v>
      </c>
      <c r="G3056" s="458" t="s">
        <v>16</v>
      </c>
      <c r="H3056" s="502">
        <v>50</v>
      </c>
      <c r="I3056" s="115">
        <v>40</v>
      </c>
      <c r="J3056" s="115">
        <v>35</v>
      </c>
      <c r="K3056" s="115" t="s">
        <v>77</v>
      </c>
      <c r="L3056" s="115"/>
    </row>
    <row r="3057" ht="31.2" spans="1:12">
      <c r="A3057" s="115" t="s">
        <v>8464</v>
      </c>
      <c r="B3057" s="115" t="s">
        <v>8465</v>
      </c>
      <c r="C3057" s="457" t="s">
        <v>8466</v>
      </c>
      <c r="D3057" s="458" t="s">
        <v>8458</v>
      </c>
      <c r="E3057" s="458" t="s">
        <v>16</v>
      </c>
      <c r="F3057" s="458" t="s">
        <v>3196</v>
      </c>
      <c r="G3057" s="458" t="s">
        <v>16</v>
      </c>
      <c r="H3057" s="502">
        <v>10</v>
      </c>
      <c r="I3057" s="115">
        <v>8</v>
      </c>
      <c r="J3057" s="115">
        <v>7</v>
      </c>
      <c r="K3057" s="115" t="s">
        <v>88</v>
      </c>
      <c r="L3057" s="115"/>
    </row>
    <row r="3058" ht="31.2" spans="1:12">
      <c r="A3058" s="115" t="s">
        <v>8467</v>
      </c>
      <c r="B3058" s="115" t="s">
        <v>8468</v>
      </c>
      <c r="C3058" s="457" t="s">
        <v>8469</v>
      </c>
      <c r="D3058" s="458" t="s">
        <v>8470</v>
      </c>
      <c r="E3058" s="458" t="s">
        <v>8471</v>
      </c>
      <c r="F3058" s="458" t="s">
        <v>3514</v>
      </c>
      <c r="G3058" s="458" t="s">
        <v>16</v>
      </c>
      <c r="H3058" s="502" t="s">
        <v>36</v>
      </c>
      <c r="I3058" s="115" t="s">
        <v>36</v>
      </c>
      <c r="J3058" s="115" t="s">
        <v>36</v>
      </c>
      <c r="K3058" s="115" t="s">
        <v>44</v>
      </c>
      <c r="L3058" s="115"/>
    </row>
    <row r="3059" spans="1:12">
      <c r="A3059" s="115" t="s">
        <v>8472</v>
      </c>
      <c r="B3059" s="115" t="s">
        <v>8473</v>
      </c>
      <c r="C3059" s="457" t="s">
        <v>8474</v>
      </c>
      <c r="D3059" s="458" t="s">
        <v>16</v>
      </c>
      <c r="E3059" s="458" t="s">
        <v>16</v>
      </c>
      <c r="F3059" s="458" t="s">
        <v>3196</v>
      </c>
      <c r="G3059" s="458" t="s">
        <v>3209</v>
      </c>
      <c r="H3059" s="502">
        <v>2</v>
      </c>
      <c r="I3059" s="115">
        <v>2</v>
      </c>
      <c r="J3059" s="115">
        <v>2</v>
      </c>
      <c r="K3059" s="458" t="s">
        <v>44</v>
      </c>
      <c r="L3059" s="115"/>
    </row>
    <row r="3060" spans="1:12">
      <c r="A3060" s="115" t="s">
        <v>8475</v>
      </c>
      <c r="B3060" s="115" t="s">
        <v>8476</v>
      </c>
      <c r="C3060" s="457" t="s">
        <v>8477</v>
      </c>
      <c r="D3060" s="458" t="s">
        <v>8478</v>
      </c>
      <c r="E3060" s="458" t="s">
        <v>16</v>
      </c>
      <c r="F3060" s="458" t="s">
        <v>3196</v>
      </c>
      <c r="G3060" s="458" t="s">
        <v>16</v>
      </c>
      <c r="H3060" s="502">
        <v>30</v>
      </c>
      <c r="I3060" s="115">
        <v>25</v>
      </c>
      <c r="J3060" s="115">
        <v>20</v>
      </c>
      <c r="K3060" s="115" t="s">
        <v>44</v>
      </c>
      <c r="L3060" s="115"/>
    </row>
    <row r="3061" ht="33.6" spans="1:12">
      <c r="A3061" s="115" t="s">
        <v>8479</v>
      </c>
      <c r="B3061" s="115" t="s">
        <v>8480</v>
      </c>
      <c r="C3061" s="457" t="s">
        <v>8481</v>
      </c>
      <c r="D3061" s="458" t="s">
        <v>8482</v>
      </c>
      <c r="E3061" s="458" t="s">
        <v>8483</v>
      </c>
      <c r="F3061" s="458" t="s">
        <v>34</v>
      </c>
      <c r="G3061" s="458" t="s">
        <v>8484</v>
      </c>
      <c r="H3061" s="502" t="s">
        <v>36</v>
      </c>
      <c r="I3061" s="115" t="s">
        <v>36</v>
      </c>
      <c r="J3061" s="115" t="s">
        <v>36</v>
      </c>
      <c r="K3061" s="115" t="s">
        <v>44</v>
      </c>
      <c r="L3061" s="115"/>
    </row>
    <row r="3062" ht="32.4" spans="1:12">
      <c r="A3062" s="115" t="s">
        <v>8485</v>
      </c>
      <c r="B3062" s="115" t="s">
        <v>8486</v>
      </c>
      <c r="C3062" s="457" t="s">
        <v>8487</v>
      </c>
      <c r="D3062" s="458" t="s">
        <v>16</v>
      </c>
      <c r="E3062" s="458" t="s">
        <v>8488</v>
      </c>
      <c r="F3062" s="458" t="s">
        <v>8463</v>
      </c>
      <c r="G3062" s="458" t="s">
        <v>16</v>
      </c>
      <c r="H3062" s="502" t="s">
        <v>36</v>
      </c>
      <c r="I3062" s="115" t="s">
        <v>36</v>
      </c>
      <c r="J3062" s="115" t="s">
        <v>36</v>
      </c>
      <c r="K3062" s="115" t="s">
        <v>44</v>
      </c>
      <c r="L3062" s="115"/>
    </row>
    <row r="3063" ht="62.4" spans="1:12">
      <c r="A3063" s="115" t="s">
        <v>8489</v>
      </c>
      <c r="B3063" s="115" t="s">
        <v>8490</v>
      </c>
      <c r="C3063" s="457" t="s">
        <v>8491</v>
      </c>
      <c r="D3063" s="458" t="s">
        <v>8492</v>
      </c>
      <c r="E3063" s="458" t="s">
        <v>8493</v>
      </c>
      <c r="F3063" s="458" t="s">
        <v>3196</v>
      </c>
      <c r="G3063" s="458" t="s">
        <v>16</v>
      </c>
      <c r="H3063" s="502">
        <v>65</v>
      </c>
      <c r="I3063" s="115">
        <v>52</v>
      </c>
      <c r="J3063" s="115">
        <v>45</v>
      </c>
      <c r="K3063" s="115" t="s">
        <v>44</v>
      </c>
      <c r="L3063" s="115"/>
    </row>
    <row r="3064" ht="31.2" spans="1:12">
      <c r="A3064" s="115" t="s">
        <v>8494</v>
      </c>
      <c r="B3064" s="115" t="s">
        <v>8495</v>
      </c>
      <c r="C3064" s="457" t="s">
        <v>8496</v>
      </c>
      <c r="D3064" s="458" t="s">
        <v>8497</v>
      </c>
      <c r="E3064" s="458" t="s">
        <v>16</v>
      </c>
      <c r="F3064" s="458" t="s">
        <v>3196</v>
      </c>
      <c r="G3064" s="458" t="s">
        <v>16</v>
      </c>
      <c r="H3064" s="502">
        <v>20</v>
      </c>
      <c r="I3064" s="115">
        <v>16</v>
      </c>
      <c r="J3064" s="115">
        <v>14</v>
      </c>
      <c r="K3064" s="115" t="s">
        <v>77</v>
      </c>
      <c r="L3064" s="115"/>
    </row>
    <row r="3065" spans="1:12">
      <c r="A3065" s="115" t="s">
        <v>8498</v>
      </c>
      <c r="B3065" s="115" t="s">
        <v>8499</v>
      </c>
      <c r="C3065" s="457" t="s">
        <v>8500</v>
      </c>
      <c r="D3065" s="458" t="s">
        <v>75</v>
      </c>
      <c r="E3065" s="458" t="s">
        <v>16</v>
      </c>
      <c r="F3065" s="458" t="s">
        <v>3196</v>
      </c>
      <c r="G3065" s="458" t="s">
        <v>16</v>
      </c>
      <c r="H3065" s="502">
        <v>25</v>
      </c>
      <c r="I3065" s="115">
        <v>20</v>
      </c>
      <c r="J3065" s="115">
        <v>18</v>
      </c>
      <c r="K3065" s="115" t="s">
        <v>77</v>
      </c>
      <c r="L3065" s="115"/>
    </row>
    <row r="3066" spans="1:12">
      <c r="A3066" s="115" t="s">
        <v>8501</v>
      </c>
      <c r="B3066" s="115" t="s">
        <v>8502</v>
      </c>
      <c r="C3066" s="457" t="s">
        <v>8500</v>
      </c>
      <c r="D3066" s="458" t="s">
        <v>75</v>
      </c>
      <c r="E3066" s="458" t="s">
        <v>16</v>
      </c>
      <c r="F3066" s="458" t="s">
        <v>3196</v>
      </c>
      <c r="G3066" s="458" t="s">
        <v>16</v>
      </c>
      <c r="H3066" s="502">
        <v>25</v>
      </c>
      <c r="I3066" s="115">
        <v>20</v>
      </c>
      <c r="J3066" s="115">
        <v>18</v>
      </c>
      <c r="K3066" s="115" t="s">
        <v>77</v>
      </c>
      <c r="L3066" s="115"/>
    </row>
    <row r="3067" spans="1:12">
      <c r="A3067" s="115" t="s">
        <v>8503</v>
      </c>
      <c r="B3067" s="115" t="s">
        <v>8504</v>
      </c>
      <c r="C3067" s="457" t="s">
        <v>8500</v>
      </c>
      <c r="D3067" s="458" t="s">
        <v>75</v>
      </c>
      <c r="E3067" s="458" t="s">
        <v>16</v>
      </c>
      <c r="F3067" s="458" t="s">
        <v>3196</v>
      </c>
      <c r="G3067" s="458" t="s">
        <v>16</v>
      </c>
      <c r="H3067" s="502">
        <v>30</v>
      </c>
      <c r="I3067" s="115">
        <v>25</v>
      </c>
      <c r="J3067" s="115">
        <v>20</v>
      </c>
      <c r="K3067" s="115" t="s">
        <v>77</v>
      </c>
      <c r="L3067" s="115"/>
    </row>
    <row r="3068" ht="32.4" spans="1:12">
      <c r="A3068" s="115" t="s">
        <v>8505</v>
      </c>
      <c r="B3068" s="115" t="s">
        <v>8506</v>
      </c>
      <c r="C3068" s="457" t="s">
        <v>8507</v>
      </c>
      <c r="D3068" s="458" t="s">
        <v>8508</v>
      </c>
      <c r="E3068" s="458" t="s">
        <v>3218</v>
      </c>
      <c r="F3068" s="458" t="s">
        <v>3196</v>
      </c>
      <c r="G3068" s="458" t="s">
        <v>16</v>
      </c>
      <c r="H3068" s="502">
        <v>90</v>
      </c>
      <c r="I3068" s="115">
        <v>70</v>
      </c>
      <c r="J3068" s="115">
        <v>60</v>
      </c>
      <c r="K3068" s="115" t="s">
        <v>77</v>
      </c>
      <c r="L3068" s="115"/>
    </row>
    <row r="3069" ht="49.2" spans="1:12">
      <c r="A3069" s="115" t="s">
        <v>8509</v>
      </c>
      <c r="B3069" s="115" t="s">
        <v>8510</v>
      </c>
      <c r="C3069" s="457" t="s">
        <v>8511</v>
      </c>
      <c r="D3069" s="458" t="s">
        <v>8367</v>
      </c>
      <c r="E3069" s="458" t="s">
        <v>3218</v>
      </c>
      <c r="F3069" s="458" t="s">
        <v>3196</v>
      </c>
      <c r="G3069" s="458" t="s">
        <v>16</v>
      </c>
      <c r="H3069" s="502">
        <v>75</v>
      </c>
      <c r="I3069" s="115">
        <v>60</v>
      </c>
      <c r="J3069" s="115">
        <v>53</v>
      </c>
      <c r="K3069" s="115" t="s">
        <v>77</v>
      </c>
      <c r="L3069" s="115"/>
    </row>
    <row r="3070" ht="31.2" spans="1:12">
      <c r="A3070" s="115" t="s">
        <v>8512</v>
      </c>
      <c r="B3070" s="115" t="s">
        <v>8513</v>
      </c>
      <c r="C3070" s="457" t="s">
        <v>8514</v>
      </c>
      <c r="D3070" s="458" t="s">
        <v>8497</v>
      </c>
      <c r="E3070" s="458" t="s">
        <v>3218</v>
      </c>
      <c r="F3070" s="458" t="s">
        <v>3196</v>
      </c>
      <c r="G3070" s="458" t="s">
        <v>16</v>
      </c>
      <c r="H3070" s="502">
        <v>50</v>
      </c>
      <c r="I3070" s="115">
        <v>40</v>
      </c>
      <c r="J3070" s="115">
        <v>35</v>
      </c>
      <c r="K3070" s="115" t="s">
        <v>77</v>
      </c>
      <c r="L3070" s="115"/>
    </row>
    <row r="3071" ht="33.6" spans="1:12">
      <c r="A3071" s="115" t="s">
        <v>8515</v>
      </c>
      <c r="B3071" s="115" t="s">
        <v>8516</v>
      </c>
      <c r="C3071" s="457" t="s">
        <v>8517</v>
      </c>
      <c r="D3071" s="458" t="s">
        <v>8508</v>
      </c>
      <c r="E3071" s="458" t="s">
        <v>3218</v>
      </c>
      <c r="F3071" s="458" t="s">
        <v>3196</v>
      </c>
      <c r="G3071" s="458" t="s">
        <v>16</v>
      </c>
      <c r="H3071" s="502">
        <v>90</v>
      </c>
      <c r="I3071" s="115">
        <v>70</v>
      </c>
      <c r="J3071" s="115">
        <v>60</v>
      </c>
      <c r="K3071" s="115" t="s">
        <v>77</v>
      </c>
      <c r="L3071" s="115"/>
    </row>
    <row r="3072" ht="32.4" spans="1:12">
      <c r="A3072" s="115" t="s">
        <v>8518</v>
      </c>
      <c r="B3072" s="115" t="s">
        <v>8519</v>
      </c>
      <c r="C3072" s="457" t="s">
        <v>8520</v>
      </c>
      <c r="D3072" s="458" t="s">
        <v>8497</v>
      </c>
      <c r="E3072" s="458" t="s">
        <v>3218</v>
      </c>
      <c r="F3072" s="458" t="s">
        <v>3196</v>
      </c>
      <c r="G3072" s="458"/>
      <c r="H3072" s="502">
        <v>100</v>
      </c>
      <c r="I3072" s="115">
        <v>80</v>
      </c>
      <c r="J3072" s="115">
        <v>70</v>
      </c>
      <c r="K3072" s="115" t="s">
        <v>77</v>
      </c>
      <c r="L3072" s="115"/>
    </row>
    <row r="3073" ht="31.2" spans="1:12">
      <c r="A3073" s="115" t="s">
        <v>8521</v>
      </c>
      <c r="B3073" s="115" t="s">
        <v>8522</v>
      </c>
      <c r="C3073" s="457" t="s">
        <v>8523</v>
      </c>
      <c r="D3073" s="458" t="s">
        <v>8508</v>
      </c>
      <c r="E3073" s="458" t="s">
        <v>3218</v>
      </c>
      <c r="F3073" s="458" t="s">
        <v>3196</v>
      </c>
      <c r="G3073" s="458"/>
      <c r="H3073" s="502">
        <v>100</v>
      </c>
      <c r="I3073" s="115">
        <v>80</v>
      </c>
      <c r="J3073" s="115">
        <v>70</v>
      </c>
      <c r="K3073" s="115" t="s">
        <v>77</v>
      </c>
      <c r="L3073" s="115"/>
    </row>
    <row r="3074" ht="46.8" spans="1:12">
      <c r="A3074" s="115" t="s">
        <v>8524</v>
      </c>
      <c r="B3074" s="115" t="s">
        <v>8525</v>
      </c>
      <c r="C3074" s="457" t="s">
        <v>8526</v>
      </c>
      <c r="D3074" s="458" t="s">
        <v>8527</v>
      </c>
      <c r="E3074" s="458" t="s">
        <v>3218</v>
      </c>
      <c r="F3074" s="458" t="s">
        <v>3196</v>
      </c>
      <c r="G3074" s="458"/>
      <c r="H3074" s="502">
        <v>200</v>
      </c>
      <c r="I3074" s="115">
        <v>160</v>
      </c>
      <c r="J3074" s="115">
        <v>140</v>
      </c>
      <c r="K3074" s="115" t="s">
        <v>77</v>
      </c>
      <c r="L3074" s="115"/>
    </row>
    <row r="3075" ht="31.2" spans="1:12">
      <c r="A3075" s="115" t="s">
        <v>8528</v>
      </c>
      <c r="B3075" s="115" t="s">
        <v>8529</v>
      </c>
      <c r="C3075" s="457" t="s">
        <v>8530</v>
      </c>
      <c r="D3075" s="458" t="s">
        <v>8531</v>
      </c>
      <c r="E3075" s="458" t="s">
        <v>8532</v>
      </c>
      <c r="F3075" s="458" t="s">
        <v>3196</v>
      </c>
      <c r="G3075" s="458" t="s">
        <v>16</v>
      </c>
      <c r="H3075" s="502">
        <v>50</v>
      </c>
      <c r="I3075" s="115">
        <v>40</v>
      </c>
      <c r="J3075" s="115">
        <v>35</v>
      </c>
      <c r="K3075" s="115" t="s">
        <v>77</v>
      </c>
      <c r="L3075" s="115"/>
    </row>
    <row r="3076" ht="31.2" spans="1:12">
      <c r="A3076" s="115" t="s">
        <v>8533</v>
      </c>
      <c r="B3076" s="115" t="s">
        <v>8534</v>
      </c>
      <c r="C3076" s="457" t="s">
        <v>8535</v>
      </c>
      <c r="D3076" s="458" t="s">
        <v>8531</v>
      </c>
      <c r="E3076" s="458" t="s">
        <v>8532</v>
      </c>
      <c r="F3076" s="458" t="s">
        <v>3196</v>
      </c>
      <c r="G3076" s="458" t="s">
        <v>16</v>
      </c>
      <c r="H3076" s="502">
        <v>70</v>
      </c>
      <c r="I3076" s="115">
        <v>55</v>
      </c>
      <c r="J3076" s="115">
        <v>50</v>
      </c>
      <c r="K3076" s="115" t="s">
        <v>77</v>
      </c>
      <c r="L3076" s="115"/>
    </row>
    <row r="3077" ht="31.2" spans="1:12">
      <c r="A3077" s="115" t="s">
        <v>8536</v>
      </c>
      <c r="B3077" s="115" t="s">
        <v>8537</v>
      </c>
      <c r="C3077" s="457" t="s">
        <v>8538</v>
      </c>
      <c r="D3077" s="458" t="s">
        <v>75</v>
      </c>
      <c r="E3077" s="458" t="s">
        <v>7398</v>
      </c>
      <c r="F3077" s="458" t="s">
        <v>3196</v>
      </c>
      <c r="G3077" s="496" t="s">
        <v>16</v>
      </c>
      <c r="H3077" s="502">
        <v>20</v>
      </c>
      <c r="I3077" s="115">
        <v>16</v>
      </c>
      <c r="J3077" s="115">
        <v>14</v>
      </c>
      <c r="K3077" s="115" t="s">
        <v>77</v>
      </c>
      <c r="L3077" s="115"/>
    </row>
    <row r="3078" ht="31.2" spans="1:12">
      <c r="A3078" s="115" t="s">
        <v>8539</v>
      </c>
      <c r="B3078" s="115" t="s">
        <v>8540</v>
      </c>
      <c r="C3078" s="457" t="s">
        <v>8541</v>
      </c>
      <c r="D3078" s="458" t="s">
        <v>3295</v>
      </c>
      <c r="E3078" s="458" t="s">
        <v>4492</v>
      </c>
      <c r="F3078" s="458" t="s">
        <v>34</v>
      </c>
      <c r="G3078" s="458" t="s">
        <v>16</v>
      </c>
      <c r="H3078" s="502">
        <v>50</v>
      </c>
      <c r="I3078" s="115">
        <v>40</v>
      </c>
      <c r="J3078" s="115">
        <v>35</v>
      </c>
      <c r="K3078" s="115" t="s">
        <v>77</v>
      </c>
      <c r="L3078" s="115"/>
    </row>
    <row r="3079" spans="1:12">
      <c r="A3079" s="115" t="s">
        <v>8542</v>
      </c>
      <c r="B3079" s="115" t="s">
        <v>8543</v>
      </c>
      <c r="C3079" s="457" t="s">
        <v>8544</v>
      </c>
      <c r="D3079" s="458" t="s">
        <v>75</v>
      </c>
      <c r="E3079" s="458" t="s">
        <v>3218</v>
      </c>
      <c r="F3079" s="458" t="s">
        <v>3196</v>
      </c>
      <c r="G3079" s="458" t="s">
        <v>16</v>
      </c>
      <c r="H3079" s="502">
        <v>110</v>
      </c>
      <c r="I3079" s="115">
        <v>88</v>
      </c>
      <c r="J3079" s="115">
        <v>77</v>
      </c>
      <c r="K3079" s="115" t="s">
        <v>88</v>
      </c>
      <c r="L3079" s="115"/>
    </row>
    <row r="3080" ht="46.8" spans="1:12">
      <c r="A3080" s="115" t="s">
        <v>8545</v>
      </c>
      <c r="B3080" s="115" t="s">
        <v>8546</v>
      </c>
      <c r="C3080" s="457" t="s">
        <v>8547</v>
      </c>
      <c r="D3080" s="458" t="s">
        <v>8548</v>
      </c>
      <c r="E3080" s="458" t="s">
        <v>3218</v>
      </c>
      <c r="F3080" s="458" t="s">
        <v>3196</v>
      </c>
      <c r="G3080" s="458" t="s">
        <v>16</v>
      </c>
      <c r="H3080" s="502" t="s">
        <v>36</v>
      </c>
      <c r="I3080" s="115" t="s">
        <v>36</v>
      </c>
      <c r="J3080" s="115" t="s">
        <v>36</v>
      </c>
      <c r="K3080" s="115" t="s">
        <v>44</v>
      </c>
      <c r="L3080" s="115"/>
    </row>
    <row r="3081" ht="46.8" spans="1:12">
      <c r="A3081" s="115" t="s">
        <v>8549</v>
      </c>
      <c r="B3081" s="115" t="s">
        <v>8550</v>
      </c>
      <c r="C3081" s="457" t="s">
        <v>8551</v>
      </c>
      <c r="D3081" s="458" t="s">
        <v>8548</v>
      </c>
      <c r="E3081" s="458" t="s">
        <v>3218</v>
      </c>
      <c r="F3081" s="458" t="s">
        <v>3196</v>
      </c>
      <c r="G3081" s="458" t="s">
        <v>16</v>
      </c>
      <c r="H3081" s="502" t="s">
        <v>36</v>
      </c>
      <c r="I3081" s="115" t="s">
        <v>36</v>
      </c>
      <c r="J3081" s="115" t="s">
        <v>36</v>
      </c>
      <c r="K3081" s="115" t="s">
        <v>44</v>
      </c>
      <c r="L3081" s="115"/>
    </row>
    <row r="3082" ht="31.2" spans="1:12">
      <c r="A3082" s="115" t="s">
        <v>8552</v>
      </c>
      <c r="B3082" s="115" t="s">
        <v>8553</v>
      </c>
      <c r="C3082" s="457" t="s">
        <v>8554</v>
      </c>
      <c r="D3082" s="458" t="s">
        <v>3295</v>
      </c>
      <c r="E3082" s="458" t="s">
        <v>3291</v>
      </c>
      <c r="F3082" s="458" t="s">
        <v>34</v>
      </c>
      <c r="G3082" s="458" t="s">
        <v>16</v>
      </c>
      <c r="H3082" s="502">
        <v>200</v>
      </c>
      <c r="I3082" s="115">
        <v>160</v>
      </c>
      <c r="J3082" s="115">
        <v>140</v>
      </c>
      <c r="K3082" s="115" t="s">
        <v>77</v>
      </c>
      <c r="L3082" s="115"/>
    </row>
    <row r="3083" ht="32.4" spans="1:12">
      <c r="A3083" s="115" t="s">
        <v>8555</v>
      </c>
      <c r="B3083" s="115" t="s">
        <v>8556</v>
      </c>
      <c r="C3083" s="457" t="s">
        <v>8557</v>
      </c>
      <c r="D3083" s="458" t="s">
        <v>75</v>
      </c>
      <c r="E3083" s="458" t="s">
        <v>8558</v>
      </c>
      <c r="F3083" s="458" t="s">
        <v>34</v>
      </c>
      <c r="G3083" s="496" t="s">
        <v>16</v>
      </c>
      <c r="H3083" s="502">
        <v>200</v>
      </c>
      <c r="I3083" s="115">
        <v>160</v>
      </c>
      <c r="J3083" s="115">
        <v>140</v>
      </c>
      <c r="K3083" s="115" t="s">
        <v>77</v>
      </c>
      <c r="L3083" s="115"/>
    </row>
    <row r="3084" ht="31.2" spans="1:12">
      <c r="A3084" s="115" t="s">
        <v>8559</v>
      </c>
      <c r="B3084" s="115" t="s">
        <v>8560</v>
      </c>
      <c r="C3084" s="457" t="s">
        <v>8561</v>
      </c>
      <c r="D3084" s="458" t="s">
        <v>3295</v>
      </c>
      <c r="E3084" s="458" t="s">
        <v>3291</v>
      </c>
      <c r="F3084" s="458" t="s">
        <v>34</v>
      </c>
      <c r="G3084" s="458" t="s">
        <v>16</v>
      </c>
      <c r="H3084" s="502">
        <v>200</v>
      </c>
      <c r="I3084" s="115">
        <v>160</v>
      </c>
      <c r="J3084" s="115">
        <v>140</v>
      </c>
      <c r="K3084" s="115" t="s">
        <v>77</v>
      </c>
      <c r="L3084" s="115"/>
    </row>
    <row r="3085" ht="33.6" spans="1:12">
      <c r="A3085" s="115" t="s">
        <v>8562</v>
      </c>
      <c r="B3085" s="115" t="s">
        <v>8563</v>
      </c>
      <c r="C3085" s="457" t="s">
        <v>8564</v>
      </c>
      <c r="D3085" s="458" t="s">
        <v>3217</v>
      </c>
      <c r="E3085" s="458" t="s">
        <v>8565</v>
      </c>
      <c r="F3085" s="458" t="s">
        <v>34</v>
      </c>
      <c r="G3085" s="458" t="s">
        <v>16</v>
      </c>
      <c r="H3085" s="502" t="s">
        <v>36</v>
      </c>
      <c r="I3085" s="115" t="s">
        <v>36</v>
      </c>
      <c r="J3085" s="115" t="s">
        <v>36</v>
      </c>
      <c r="K3085" s="115" t="s">
        <v>44</v>
      </c>
      <c r="L3085" s="115"/>
    </row>
    <row r="3086" ht="31.2" spans="1:12">
      <c r="A3086" s="115" t="s">
        <v>8566</v>
      </c>
      <c r="B3086" s="115" t="s">
        <v>8567</v>
      </c>
      <c r="C3086" s="457" t="s">
        <v>8568</v>
      </c>
      <c r="D3086" s="458" t="s">
        <v>3295</v>
      </c>
      <c r="E3086" s="458" t="s">
        <v>3291</v>
      </c>
      <c r="F3086" s="458" t="s">
        <v>34</v>
      </c>
      <c r="G3086" s="458" t="s">
        <v>16</v>
      </c>
      <c r="H3086" s="502">
        <v>370</v>
      </c>
      <c r="I3086" s="115">
        <v>300</v>
      </c>
      <c r="J3086" s="115">
        <v>260</v>
      </c>
      <c r="K3086" s="115" t="s">
        <v>44</v>
      </c>
      <c r="L3086" s="115"/>
    </row>
    <row r="3087" ht="31.2" spans="1:12">
      <c r="A3087" s="115" t="s">
        <v>8569</v>
      </c>
      <c r="B3087" s="115" t="s">
        <v>8570</v>
      </c>
      <c r="C3087" s="457" t="s">
        <v>8571</v>
      </c>
      <c r="D3087" s="458" t="s">
        <v>3295</v>
      </c>
      <c r="E3087" s="458" t="s">
        <v>3291</v>
      </c>
      <c r="F3087" s="458" t="s">
        <v>3070</v>
      </c>
      <c r="G3087" s="458" t="s">
        <v>16</v>
      </c>
      <c r="H3087" s="502">
        <v>420</v>
      </c>
      <c r="I3087" s="115">
        <v>340</v>
      </c>
      <c r="J3087" s="115">
        <v>290</v>
      </c>
      <c r="K3087" s="115" t="s">
        <v>44</v>
      </c>
      <c r="L3087" s="115"/>
    </row>
    <row r="3088" ht="31.2" spans="1:12">
      <c r="A3088" s="115" t="s">
        <v>8572</v>
      </c>
      <c r="B3088" s="115" t="s">
        <v>8573</v>
      </c>
      <c r="C3088" s="457" t="s">
        <v>8574</v>
      </c>
      <c r="D3088" s="458" t="s">
        <v>3295</v>
      </c>
      <c r="E3088" s="458" t="s">
        <v>4492</v>
      </c>
      <c r="F3088" s="458" t="s">
        <v>34</v>
      </c>
      <c r="G3088" s="458" t="s">
        <v>16</v>
      </c>
      <c r="H3088" s="502">
        <v>370</v>
      </c>
      <c r="I3088" s="115">
        <v>300</v>
      </c>
      <c r="J3088" s="115">
        <v>260</v>
      </c>
      <c r="K3088" s="498" t="s">
        <v>88</v>
      </c>
      <c r="L3088" s="115"/>
    </row>
    <row r="3089" ht="46.8" spans="1:12">
      <c r="A3089" s="115" t="s">
        <v>8575</v>
      </c>
      <c r="B3089" s="115" t="s">
        <v>8576</v>
      </c>
      <c r="C3089" s="457" t="s">
        <v>8577</v>
      </c>
      <c r="D3089" s="458" t="s">
        <v>3295</v>
      </c>
      <c r="E3089" s="458" t="s">
        <v>4492</v>
      </c>
      <c r="F3089" s="458" t="s">
        <v>34</v>
      </c>
      <c r="G3089" s="458" t="s">
        <v>16</v>
      </c>
      <c r="H3089" s="502">
        <v>900</v>
      </c>
      <c r="I3089" s="115">
        <v>720</v>
      </c>
      <c r="J3089" s="115">
        <v>630</v>
      </c>
      <c r="K3089" s="115" t="s">
        <v>77</v>
      </c>
      <c r="L3089" s="115"/>
    </row>
    <row r="3090" ht="31.2" spans="1:12">
      <c r="A3090" s="115" t="s">
        <v>8578</v>
      </c>
      <c r="B3090" s="115" t="s">
        <v>8579</v>
      </c>
      <c r="C3090" s="457" t="s">
        <v>8580</v>
      </c>
      <c r="D3090" s="458" t="s">
        <v>8390</v>
      </c>
      <c r="E3090" s="458" t="s">
        <v>8581</v>
      </c>
      <c r="F3090" s="458" t="s">
        <v>34</v>
      </c>
      <c r="G3090" s="496" t="s">
        <v>16</v>
      </c>
      <c r="H3090" s="502">
        <v>300</v>
      </c>
      <c r="I3090" s="115">
        <v>240</v>
      </c>
      <c r="J3090" s="115">
        <v>210</v>
      </c>
      <c r="K3090" s="115" t="s">
        <v>77</v>
      </c>
      <c r="L3090" s="115"/>
    </row>
    <row r="3091" ht="31.2" spans="1:12">
      <c r="A3091" s="115" t="s">
        <v>8582</v>
      </c>
      <c r="B3091" s="115" t="s">
        <v>8583</v>
      </c>
      <c r="C3091" s="457" t="s">
        <v>8584</v>
      </c>
      <c r="D3091" s="458" t="s">
        <v>8585</v>
      </c>
      <c r="E3091" s="458" t="s">
        <v>3218</v>
      </c>
      <c r="F3091" s="458" t="s">
        <v>3108</v>
      </c>
      <c r="G3091" s="458" t="s">
        <v>16</v>
      </c>
      <c r="H3091" s="502">
        <v>500</v>
      </c>
      <c r="I3091" s="115">
        <v>400</v>
      </c>
      <c r="J3091" s="115">
        <v>350</v>
      </c>
      <c r="K3091" s="115" t="s">
        <v>77</v>
      </c>
      <c r="L3091" s="115"/>
    </row>
    <row r="3092" ht="31.2" spans="1:12">
      <c r="A3092" s="115" t="s">
        <v>8586</v>
      </c>
      <c r="B3092" s="115" t="s">
        <v>8587</v>
      </c>
      <c r="C3092" s="457" t="s">
        <v>8588</v>
      </c>
      <c r="D3092" s="458" t="s">
        <v>8585</v>
      </c>
      <c r="E3092" s="458" t="s">
        <v>3218</v>
      </c>
      <c r="F3092" s="458" t="s">
        <v>3108</v>
      </c>
      <c r="G3092" s="458" t="s">
        <v>16</v>
      </c>
      <c r="H3092" s="502">
        <v>500</v>
      </c>
      <c r="I3092" s="115">
        <v>400</v>
      </c>
      <c r="J3092" s="115">
        <v>350</v>
      </c>
      <c r="K3092" s="115" t="s">
        <v>77</v>
      </c>
      <c r="L3092" s="115"/>
    </row>
    <row r="3093" ht="80.4" spans="1:12">
      <c r="A3093" s="115" t="s">
        <v>8589</v>
      </c>
      <c r="B3093" s="115" t="s">
        <v>8590</v>
      </c>
      <c r="C3093" s="457" t="s">
        <v>8591</v>
      </c>
      <c r="D3093" s="458" t="s">
        <v>3295</v>
      </c>
      <c r="E3093" s="458" t="s">
        <v>4492</v>
      </c>
      <c r="F3093" s="458" t="s">
        <v>34</v>
      </c>
      <c r="G3093" s="458" t="s">
        <v>16</v>
      </c>
      <c r="H3093" s="502">
        <v>900</v>
      </c>
      <c r="I3093" s="115">
        <v>720</v>
      </c>
      <c r="J3093" s="115">
        <v>630</v>
      </c>
      <c r="K3093" s="115" t="s">
        <v>77</v>
      </c>
      <c r="L3093" s="115"/>
    </row>
    <row r="3094" ht="31.2" spans="1:12">
      <c r="A3094" s="115" t="s">
        <v>8592</v>
      </c>
      <c r="B3094" s="115" t="s">
        <v>8593</v>
      </c>
      <c r="C3094" s="457" t="s">
        <v>8594</v>
      </c>
      <c r="D3094" s="458" t="s">
        <v>3217</v>
      </c>
      <c r="E3094" s="458" t="s">
        <v>4492</v>
      </c>
      <c r="F3094" s="458" t="s">
        <v>3108</v>
      </c>
      <c r="G3094" s="458" t="s">
        <v>16</v>
      </c>
      <c r="H3094" s="502">
        <v>600</v>
      </c>
      <c r="I3094" s="115">
        <v>480</v>
      </c>
      <c r="J3094" s="115">
        <v>420</v>
      </c>
      <c r="K3094" s="115" t="s">
        <v>77</v>
      </c>
      <c r="L3094" s="115"/>
    </row>
    <row r="3095" ht="79.2" spans="1:12">
      <c r="A3095" s="115" t="s">
        <v>8595</v>
      </c>
      <c r="B3095" s="115" t="s">
        <v>8596</v>
      </c>
      <c r="C3095" s="457" t="s">
        <v>8597</v>
      </c>
      <c r="D3095" s="458" t="s">
        <v>4560</v>
      </c>
      <c r="E3095" s="458" t="s">
        <v>8598</v>
      </c>
      <c r="F3095" s="458" t="s">
        <v>3196</v>
      </c>
      <c r="G3095" s="496" t="s">
        <v>16</v>
      </c>
      <c r="H3095" s="502">
        <v>200</v>
      </c>
      <c r="I3095" s="115">
        <v>160</v>
      </c>
      <c r="J3095" s="115">
        <v>140</v>
      </c>
      <c r="K3095" s="115" t="s">
        <v>77</v>
      </c>
      <c r="L3095" s="115"/>
    </row>
    <row r="3096" ht="31.2" spans="1:12">
      <c r="A3096" s="115" t="s">
        <v>8599</v>
      </c>
      <c r="B3096" s="115" t="s">
        <v>8600</v>
      </c>
      <c r="C3096" s="457" t="s">
        <v>8601</v>
      </c>
      <c r="D3096" s="458" t="s">
        <v>8602</v>
      </c>
      <c r="E3096" s="458" t="s">
        <v>5684</v>
      </c>
      <c r="F3096" s="458" t="s">
        <v>34</v>
      </c>
      <c r="G3096" s="458" t="s">
        <v>16</v>
      </c>
      <c r="H3096" s="502">
        <v>340</v>
      </c>
      <c r="I3096" s="115">
        <v>270</v>
      </c>
      <c r="J3096" s="115">
        <v>230</v>
      </c>
      <c r="K3096" s="115" t="s">
        <v>77</v>
      </c>
      <c r="L3096" s="115"/>
    </row>
    <row r="3097" ht="16.8" spans="1:12">
      <c r="A3097" s="115" t="s">
        <v>8603</v>
      </c>
      <c r="B3097" s="115" t="s">
        <v>8604</v>
      </c>
      <c r="C3097" s="457" t="s">
        <v>8605</v>
      </c>
      <c r="D3097" s="458" t="s">
        <v>16</v>
      </c>
      <c r="E3097" s="458" t="s">
        <v>16</v>
      </c>
      <c r="F3097" s="458" t="s">
        <v>34</v>
      </c>
      <c r="G3097" s="458" t="s">
        <v>16</v>
      </c>
      <c r="H3097" s="502">
        <v>65</v>
      </c>
      <c r="I3097" s="115">
        <v>52</v>
      </c>
      <c r="J3097" s="115">
        <v>45</v>
      </c>
      <c r="K3097" s="115" t="s">
        <v>77</v>
      </c>
      <c r="L3097" s="115"/>
    </row>
    <row r="3098" ht="46.8" spans="1:12">
      <c r="A3098" s="115" t="s">
        <v>8606</v>
      </c>
      <c r="B3098" s="115" t="s">
        <v>8607</v>
      </c>
      <c r="C3098" s="457" t="s">
        <v>8608</v>
      </c>
      <c r="D3098" s="458" t="s">
        <v>3295</v>
      </c>
      <c r="E3098" s="458" t="s">
        <v>7275</v>
      </c>
      <c r="F3098" s="458" t="s">
        <v>34</v>
      </c>
      <c r="G3098" s="458" t="s">
        <v>16</v>
      </c>
      <c r="H3098" s="502">
        <v>420</v>
      </c>
      <c r="I3098" s="115">
        <v>340</v>
      </c>
      <c r="J3098" s="115">
        <v>290</v>
      </c>
      <c r="K3098" s="115" t="s">
        <v>44</v>
      </c>
      <c r="L3098" s="115"/>
    </row>
    <row r="3099" ht="63.6" spans="1:12">
      <c r="A3099" s="115" t="s">
        <v>8609</v>
      </c>
      <c r="B3099" s="115" t="s">
        <v>8610</v>
      </c>
      <c r="C3099" s="457" t="s">
        <v>8611</v>
      </c>
      <c r="D3099" s="458" t="s">
        <v>8612</v>
      </c>
      <c r="E3099" s="458" t="s">
        <v>16</v>
      </c>
      <c r="F3099" s="458" t="s">
        <v>3196</v>
      </c>
      <c r="G3099" s="458" t="s">
        <v>147</v>
      </c>
      <c r="H3099" s="502">
        <v>200</v>
      </c>
      <c r="I3099" s="115">
        <v>160</v>
      </c>
      <c r="J3099" s="115">
        <v>140</v>
      </c>
      <c r="K3099" s="115" t="s">
        <v>88</v>
      </c>
      <c r="L3099" s="115"/>
    </row>
    <row r="3100" ht="31.2" spans="1:12">
      <c r="A3100" s="115" t="s">
        <v>8613</v>
      </c>
      <c r="B3100" s="115" t="s">
        <v>8614</v>
      </c>
      <c r="C3100" s="457" t="s">
        <v>8615</v>
      </c>
      <c r="D3100" s="458" t="s">
        <v>3217</v>
      </c>
      <c r="E3100" s="458" t="s">
        <v>3291</v>
      </c>
      <c r="F3100" s="458" t="s">
        <v>3196</v>
      </c>
      <c r="G3100" s="458" t="s">
        <v>16</v>
      </c>
      <c r="H3100" s="502">
        <v>100</v>
      </c>
      <c r="I3100" s="115">
        <v>80</v>
      </c>
      <c r="J3100" s="115">
        <v>70</v>
      </c>
      <c r="K3100" s="115" t="s">
        <v>88</v>
      </c>
      <c r="L3100" s="115"/>
    </row>
    <row r="3101" ht="46.8" spans="1:12">
      <c r="A3101" s="115" t="s">
        <v>8616</v>
      </c>
      <c r="B3101" s="115" t="s">
        <v>8617</v>
      </c>
      <c r="C3101" s="457" t="s">
        <v>8618</v>
      </c>
      <c r="D3101" s="458" t="s">
        <v>8619</v>
      </c>
      <c r="E3101" s="458" t="s">
        <v>16</v>
      </c>
      <c r="F3101" s="458" t="s">
        <v>3196</v>
      </c>
      <c r="G3101" s="458" t="s">
        <v>16</v>
      </c>
      <c r="H3101" s="502">
        <v>80</v>
      </c>
      <c r="I3101" s="115">
        <v>65</v>
      </c>
      <c r="J3101" s="115">
        <v>55</v>
      </c>
      <c r="K3101" s="115" t="s">
        <v>77</v>
      </c>
      <c r="L3101" s="115"/>
    </row>
    <row r="3102" ht="46.8" spans="1:12">
      <c r="A3102" s="115" t="s">
        <v>8620</v>
      </c>
      <c r="B3102" s="115" t="s">
        <v>8621</v>
      </c>
      <c r="C3102" s="457" t="s">
        <v>8622</v>
      </c>
      <c r="D3102" s="458" t="s">
        <v>8623</v>
      </c>
      <c r="E3102" s="458" t="s">
        <v>8624</v>
      </c>
      <c r="F3102" s="458" t="s">
        <v>3196</v>
      </c>
      <c r="G3102" s="458" t="s">
        <v>16</v>
      </c>
      <c r="H3102" s="502">
        <v>50</v>
      </c>
      <c r="I3102" s="115">
        <v>40</v>
      </c>
      <c r="J3102" s="115">
        <v>35</v>
      </c>
      <c r="K3102" s="115" t="s">
        <v>77</v>
      </c>
      <c r="L3102" s="115"/>
    </row>
    <row r="3103" ht="31.2" spans="1:12">
      <c r="A3103" s="115" t="s">
        <v>8625</v>
      </c>
      <c r="B3103" s="115" t="s">
        <v>8626</v>
      </c>
      <c r="C3103" s="457" t="s">
        <v>8627</v>
      </c>
      <c r="D3103" s="458" t="s">
        <v>8602</v>
      </c>
      <c r="E3103" s="458" t="s">
        <v>16</v>
      </c>
      <c r="F3103" s="458" t="s">
        <v>34</v>
      </c>
      <c r="G3103" s="458" t="s">
        <v>16</v>
      </c>
      <c r="H3103" s="502">
        <v>340</v>
      </c>
      <c r="I3103" s="115">
        <v>270</v>
      </c>
      <c r="J3103" s="115">
        <v>230</v>
      </c>
      <c r="K3103" s="115" t="s">
        <v>77</v>
      </c>
      <c r="L3103" s="115"/>
    </row>
    <row r="3104" ht="32.4" spans="1:12">
      <c r="A3104" s="115" t="s">
        <v>8628</v>
      </c>
      <c r="B3104" s="115" t="s">
        <v>8629</v>
      </c>
      <c r="C3104" s="457" t="s">
        <v>8630</v>
      </c>
      <c r="D3104" s="458" t="s">
        <v>8631</v>
      </c>
      <c r="E3104" s="458" t="s">
        <v>16</v>
      </c>
      <c r="F3104" s="458" t="s">
        <v>34</v>
      </c>
      <c r="G3104" s="458" t="s">
        <v>16</v>
      </c>
      <c r="H3104" s="502">
        <v>340</v>
      </c>
      <c r="I3104" s="115">
        <v>270</v>
      </c>
      <c r="J3104" s="115">
        <v>230</v>
      </c>
      <c r="K3104" s="115" t="s">
        <v>77</v>
      </c>
      <c r="L3104" s="115"/>
    </row>
    <row r="3105" ht="31.2" spans="1:12">
      <c r="A3105" s="115" t="s">
        <v>8632</v>
      </c>
      <c r="B3105" s="115" t="s">
        <v>8633</v>
      </c>
      <c r="C3105" s="457" t="s">
        <v>8634</v>
      </c>
      <c r="D3105" s="458" t="s">
        <v>7429</v>
      </c>
      <c r="E3105" s="458" t="s">
        <v>16</v>
      </c>
      <c r="F3105" s="458" t="s">
        <v>34</v>
      </c>
      <c r="G3105" s="458" t="s">
        <v>16</v>
      </c>
      <c r="H3105" s="502">
        <v>340</v>
      </c>
      <c r="I3105" s="115">
        <v>270</v>
      </c>
      <c r="J3105" s="115">
        <v>230</v>
      </c>
      <c r="K3105" s="115" t="s">
        <v>77</v>
      </c>
      <c r="L3105" s="115"/>
    </row>
    <row r="3106" ht="16.8" spans="1:12">
      <c r="A3106" s="115" t="s">
        <v>8635</v>
      </c>
      <c r="B3106" s="115" t="s">
        <v>8636</v>
      </c>
      <c r="C3106" s="457" t="s">
        <v>8637</v>
      </c>
      <c r="D3106" s="458" t="s">
        <v>16</v>
      </c>
      <c r="E3106" s="458" t="s">
        <v>16</v>
      </c>
      <c r="F3106" s="458" t="s">
        <v>34</v>
      </c>
      <c r="G3106" s="458" t="s">
        <v>16</v>
      </c>
      <c r="H3106" s="502">
        <v>65</v>
      </c>
      <c r="I3106" s="115">
        <v>52</v>
      </c>
      <c r="J3106" s="115">
        <v>45</v>
      </c>
      <c r="K3106" s="115" t="s">
        <v>77</v>
      </c>
      <c r="L3106" s="115"/>
    </row>
    <row r="3107" ht="46.8" spans="1:12">
      <c r="A3107" s="115" t="s">
        <v>8638</v>
      </c>
      <c r="B3107" s="115" t="s">
        <v>8639</v>
      </c>
      <c r="C3107" s="457" t="s">
        <v>8640</v>
      </c>
      <c r="D3107" s="458" t="s">
        <v>8641</v>
      </c>
      <c r="E3107" s="458" t="s">
        <v>16</v>
      </c>
      <c r="F3107" s="458" t="s">
        <v>3196</v>
      </c>
      <c r="G3107" s="458"/>
      <c r="H3107" s="502">
        <v>300</v>
      </c>
      <c r="I3107" s="115">
        <v>240</v>
      </c>
      <c r="J3107" s="115">
        <v>210</v>
      </c>
      <c r="K3107" s="115" t="s">
        <v>77</v>
      </c>
      <c r="L3107" s="115"/>
    </row>
    <row r="3108" ht="62.4" spans="1:12">
      <c r="A3108" s="115" t="s">
        <v>8642</v>
      </c>
      <c r="B3108" s="115" t="s">
        <v>8643</v>
      </c>
      <c r="C3108" s="120" t="s">
        <v>8644</v>
      </c>
      <c r="D3108" s="499" t="s">
        <v>75</v>
      </c>
      <c r="E3108" s="499" t="s">
        <v>8645</v>
      </c>
      <c r="F3108" s="500" t="s">
        <v>34</v>
      </c>
      <c r="G3108" s="115" t="s">
        <v>16</v>
      </c>
      <c r="H3108" s="501">
        <v>1000</v>
      </c>
      <c r="I3108" s="115">
        <v>800</v>
      </c>
      <c r="J3108" s="115">
        <v>700</v>
      </c>
      <c r="K3108" s="115" t="s">
        <v>44</v>
      </c>
      <c r="L3108" s="115"/>
    </row>
    <row r="3109" ht="46.8" spans="1:12">
      <c r="A3109" s="115" t="s">
        <v>8646</v>
      </c>
      <c r="B3109" s="115" t="s">
        <v>8647</v>
      </c>
      <c r="C3109" s="457" t="s">
        <v>8648</v>
      </c>
      <c r="D3109" s="458" t="s">
        <v>8649</v>
      </c>
      <c r="E3109" s="458" t="s">
        <v>16</v>
      </c>
      <c r="F3109" s="458" t="s">
        <v>3108</v>
      </c>
      <c r="G3109" s="458" t="s">
        <v>16</v>
      </c>
      <c r="H3109" s="502">
        <v>50</v>
      </c>
      <c r="I3109" s="115">
        <v>40</v>
      </c>
      <c r="J3109" s="115">
        <v>35</v>
      </c>
      <c r="K3109" s="115" t="s">
        <v>77</v>
      </c>
      <c r="L3109" s="115"/>
    </row>
    <row r="3110" ht="31.2" spans="1:12">
      <c r="A3110" s="115" t="s">
        <v>8650</v>
      </c>
      <c r="B3110" s="115" t="s">
        <v>8651</v>
      </c>
      <c r="C3110" s="457" t="s">
        <v>8652</v>
      </c>
      <c r="D3110" s="458" t="s">
        <v>7967</v>
      </c>
      <c r="E3110" s="458" t="s">
        <v>16</v>
      </c>
      <c r="F3110" s="458" t="s">
        <v>3108</v>
      </c>
      <c r="G3110" s="458" t="s">
        <v>16</v>
      </c>
      <c r="H3110" s="502">
        <v>60</v>
      </c>
      <c r="I3110" s="115">
        <v>48</v>
      </c>
      <c r="J3110" s="115">
        <v>42</v>
      </c>
      <c r="K3110" s="115" t="s">
        <v>77</v>
      </c>
      <c r="L3110" s="115"/>
    </row>
    <row r="3111" ht="46.8" spans="1:12">
      <c r="A3111" s="115" t="s">
        <v>8653</v>
      </c>
      <c r="B3111" s="115" t="s">
        <v>8654</v>
      </c>
      <c r="C3111" s="457" t="s">
        <v>8655</v>
      </c>
      <c r="D3111" s="458" t="s">
        <v>16</v>
      </c>
      <c r="E3111" s="458" t="s">
        <v>8656</v>
      </c>
      <c r="F3111" s="458" t="s">
        <v>3070</v>
      </c>
      <c r="G3111" s="458" t="s">
        <v>16</v>
      </c>
      <c r="H3111" s="502">
        <v>900</v>
      </c>
      <c r="I3111" s="115">
        <v>720</v>
      </c>
      <c r="J3111" s="115">
        <v>630</v>
      </c>
      <c r="K3111" s="115" t="s">
        <v>88</v>
      </c>
      <c r="L3111" s="115"/>
    </row>
    <row r="3112" ht="31.2" spans="1:12">
      <c r="A3112" s="115" t="s">
        <v>8657</v>
      </c>
      <c r="B3112" s="115" t="s">
        <v>8658</v>
      </c>
      <c r="C3112" s="457" t="s">
        <v>8659</v>
      </c>
      <c r="D3112" s="458" t="s">
        <v>3217</v>
      </c>
      <c r="E3112" s="458" t="s">
        <v>4492</v>
      </c>
      <c r="F3112" s="458" t="s">
        <v>3070</v>
      </c>
      <c r="G3112" s="458" t="s">
        <v>16</v>
      </c>
      <c r="H3112" s="502">
        <v>600</v>
      </c>
      <c r="I3112" s="115">
        <v>480</v>
      </c>
      <c r="J3112" s="115">
        <v>420</v>
      </c>
      <c r="K3112" s="115" t="s">
        <v>77</v>
      </c>
      <c r="L3112" s="115"/>
    </row>
    <row r="3113" ht="31.2" spans="1:12">
      <c r="A3113" s="115" t="s">
        <v>8660</v>
      </c>
      <c r="B3113" s="115" t="s">
        <v>8661</v>
      </c>
      <c r="C3113" s="457" t="s">
        <v>8662</v>
      </c>
      <c r="D3113" s="458" t="s">
        <v>16</v>
      </c>
      <c r="E3113" s="458" t="s">
        <v>8663</v>
      </c>
      <c r="F3113" s="458" t="s">
        <v>3196</v>
      </c>
      <c r="G3113" s="458" t="s">
        <v>16</v>
      </c>
      <c r="H3113" s="502">
        <v>100</v>
      </c>
      <c r="I3113" s="115">
        <v>90</v>
      </c>
      <c r="J3113" s="115">
        <v>80</v>
      </c>
      <c r="K3113" s="115" t="s">
        <v>44</v>
      </c>
      <c r="L3113" s="115"/>
    </row>
    <row r="3114" ht="33.6" spans="1:12">
      <c r="A3114" s="115" t="s">
        <v>8664</v>
      </c>
      <c r="B3114" s="115" t="s">
        <v>8665</v>
      </c>
      <c r="C3114" s="120" t="s">
        <v>8666</v>
      </c>
      <c r="D3114" s="115" t="s">
        <v>16</v>
      </c>
      <c r="E3114" s="115" t="s">
        <v>8323</v>
      </c>
      <c r="F3114" s="115" t="s">
        <v>3196</v>
      </c>
      <c r="G3114" s="115" t="s">
        <v>3209</v>
      </c>
      <c r="H3114" s="114">
        <v>10</v>
      </c>
      <c r="I3114" s="115">
        <v>8</v>
      </c>
      <c r="J3114" s="115">
        <v>7</v>
      </c>
      <c r="K3114" s="115" t="s">
        <v>44</v>
      </c>
      <c r="L3114" s="115"/>
    </row>
    <row r="3115" ht="32.4" spans="1:12">
      <c r="A3115" s="115" t="s">
        <v>8667</v>
      </c>
      <c r="B3115" s="115" t="s">
        <v>8668</v>
      </c>
      <c r="C3115" s="457" t="s">
        <v>8669</v>
      </c>
      <c r="D3115" s="458" t="s">
        <v>16</v>
      </c>
      <c r="E3115" s="458" t="s">
        <v>8380</v>
      </c>
      <c r="F3115" s="458" t="s">
        <v>3196</v>
      </c>
      <c r="G3115" s="458" t="s">
        <v>16</v>
      </c>
      <c r="H3115" s="502" t="s">
        <v>36</v>
      </c>
      <c r="I3115" s="115" t="s">
        <v>36</v>
      </c>
      <c r="J3115" s="115" t="s">
        <v>36</v>
      </c>
      <c r="K3115" s="115" t="s">
        <v>44</v>
      </c>
      <c r="L3115" s="115"/>
    </row>
    <row r="3116" ht="165.6" spans="1:12">
      <c r="A3116" s="115" t="s">
        <v>8670</v>
      </c>
      <c r="B3116" s="115" t="s">
        <v>8671</v>
      </c>
      <c r="C3116" s="457" t="s">
        <v>8672</v>
      </c>
      <c r="D3116" s="458" t="s">
        <v>8673</v>
      </c>
      <c r="E3116" s="458" t="s">
        <v>8380</v>
      </c>
      <c r="F3116" s="458" t="s">
        <v>3514</v>
      </c>
      <c r="G3116" s="458" t="s">
        <v>147</v>
      </c>
      <c r="H3116" s="502">
        <v>150</v>
      </c>
      <c r="I3116" s="115">
        <v>120</v>
      </c>
      <c r="J3116" s="115">
        <v>105</v>
      </c>
      <c r="K3116" s="115" t="s">
        <v>44</v>
      </c>
      <c r="L3116" s="115"/>
    </row>
    <row r="3117" ht="132" spans="1:12">
      <c r="A3117" s="115" t="s">
        <v>8674</v>
      </c>
      <c r="B3117" s="115" t="s">
        <v>8675</v>
      </c>
      <c r="C3117" s="457" t="s">
        <v>8676</v>
      </c>
      <c r="D3117" s="458" t="s">
        <v>8677</v>
      </c>
      <c r="E3117" s="458" t="s">
        <v>8380</v>
      </c>
      <c r="F3117" s="458" t="s">
        <v>3514</v>
      </c>
      <c r="G3117" s="458" t="s">
        <v>147</v>
      </c>
      <c r="H3117" s="502">
        <v>130</v>
      </c>
      <c r="I3117" s="115">
        <v>110</v>
      </c>
      <c r="J3117" s="115">
        <v>100</v>
      </c>
      <c r="K3117" s="115" t="s">
        <v>44</v>
      </c>
      <c r="L3117" s="115"/>
    </row>
    <row r="3118" ht="62.4" spans="1:12">
      <c r="A3118" s="115" t="s">
        <v>8678</v>
      </c>
      <c r="B3118" s="115" t="s">
        <v>8679</v>
      </c>
      <c r="C3118" s="457" t="s">
        <v>8680</v>
      </c>
      <c r="D3118" s="458" t="s">
        <v>8681</v>
      </c>
      <c r="E3118" s="458" t="s">
        <v>8682</v>
      </c>
      <c r="F3118" s="458" t="s">
        <v>3514</v>
      </c>
      <c r="G3118" s="458" t="s">
        <v>16</v>
      </c>
      <c r="H3118" s="502">
        <v>150</v>
      </c>
      <c r="I3118" s="115">
        <v>135</v>
      </c>
      <c r="J3118" s="115">
        <v>120</v>
      </c>
      <c r="K3118" s="115" t="s">
        <v>44</v>
      </c>
      <c r="L3118" s="115"/>
    </row>
    <row r="3119" ht="100.8" spans="1:12">
      <c r="A3119" s="115" t="s">
        <v>8683</v>
      </c>
      <c r="B3119" s="115" t="s">
        <v>8684</v>
      </c>
      <c r="C3119" s="457" t="s">
        <v>8685</v>
      </c>
      <c r="D3119" s="458" t="s">
        <v>8686</v>
      </c>
      <c r="E3119" s="458" t="s">
        <v>8380</v>
      </c>
      <c r="F3119" s="458" t="s">
        <v>3514</v>
      </c>
      <c r="G3119" s="458" t="s">
        <v>147</v>
      </c>
      <c r="H3119" s="502">
        <v>80</v>
      </c>
      <c r="I3119" s="115">
        <v>65</v>
      </c>
      <c r="J3119" s="115">
        <v>55</v>
      </c>
      <c r="K3119" s="115" t="s">
        <v>44</v>
      </c>
      <c r="L3119" s="115"/>
    </row>
    <row r="3120" ht="32.4" spans="1:12">
      <c r="A3120" s="115" t="s">
        <v>8687</v>
      </c>
      <c r="B3120" s="115" t="s">
        <v>8688</v>
      </c>
      <c r="C3120" s="457" t="s">
        <v>8689</v>
      </c>
      <c r="D3120" s="458" t="s">
        <v>8690</v>
      </c>
      <c r="E3120" s="458" t="s">
        <v>3528</v>
      </c>
      <c r="F3120" s="458" t="s">
        <v>8691</v>
      </c>
      <c r="G3120" s="458" t="s">
        <v>16</v>
      </c>
      <c r="H3120" s="502" t="s">
        <v>36</v>
      </c>
      <c r="I3120" s="115" t="s">
        <v>36</v>
      </c>
      <c r="J3120" s="115" t="s">
        <v>36</v>
      </c>
      <c r="K3120" s="115" t="s">
        <v>44</v>
      </c>
      <c r="L3120" s="115"/>
    </row>
    <row r="3121" spans="1:12">
      <c r="A3121" s="115" t="s">
        <v>8692</v>
      </c>
      <c r="B3121" s="115" t="s">
        <v>8693</v>
      </c>
      <c r="C3121" s="457" t="s">
        <v>8694</v>
      </c>
      <c r="D3121" s="458" t="s">
        <v>16</v>
      </c>
      <c r="E3121" s="458" t="s">
        <v>8380</v>
      </c>
      <c r="F3121" s="458" t="s">
        <v>3196</v>
      </c>
      <c r="G3121" s="458" t="s">
        <v>16</v>
      </c>
      <c r="H3121" s="502" t="s">
        <v>36</v>
      </c>
      <c r="I3121" s="115" t="s">
        <v>36</v>
      </c>
      <c r="J3121" s="115" t="s">
        <v>36</v>
      </c>
      <c r="K3121" s="115" t="s">
        <v>44</v>
      </c>
      <c r="L3121" s="115"/>
    </row>
    <row r="3122" ht="31.2" spans="1:12">
      <c r="A3122" s="115" t="s">
        <v>8695</v>
      </c>
      <c r="B3122" s="115" t="s">
        <v>8696</v>
      </c>
      <c r="C3122" s="120" t="s">
        <v>8697</v>
      </c>
      <c r="D3122" s="115" t="s">
        <v>8698</v>
      </c>
      <c r="E3122" s="115" t="s">
        <v>16</v>
      </c>
      <c r="F3122" s="115" t="s">
        <v>34</v>
      </c>
      <c r="G3122" s="115" t="s">
        <v>3209</v>
      </c>
      <c r="H3122" s="114" t="s">
        <v>36</v>
      </c>
      <c r="I3122" s="115" t="s">
        <v>36</v>
      </c>
      <c r="J3122" s="115" t="s">
        <v>36</v>
      </c>
      <c r="K3122" s="115" t="s">
        <v>44</v>
      </c>
      <c r="L3122" s="115"/>
    </row>
    <row r="3123" spans="1:12">
      <c r="A3123" s="115" t="s">
        <v>8699</v>
      </c>
      <c r="B3123" s="115" t="s">
        <v>8700</v>
      </c>
      <c r="C3123" s="120" t="s">
        <v>8701</v>
      </c>
      <c r="D3123" s="115" t="s">
        <v>16</v>
      </c>
      <c r="E3123" s="115" t="s">
        <v>16</v>
      </c>
      <c r="F3123" s="115" t="s">
        <v>8702</v>
      </c>
      <c r="G3123" s="115" t="s">
        <v>3209</v>
      </c>
      <c r="H3123" s="114" t="s">
        <v>36</v>
      </c>
      <c r="I3123" s="115" t="s">
        <v>36</v>
      </c>
      <c r="J3123" s="115" t="s">
        <v>36</v>
      </c>
      <c r="K3123" s="115" t="s">
        <v>44</v>
      </c>
      <c r="L3123" s="115"/>
    </row>
    <row r="3124" spans="1:12">
      <c r="A3124" s="115" t="s">
        <v>8703</v>
      </c>
      <c r="B3124" s="115" t="s">
        <v>8704</v>
      </c>
      <c r="C3124" s="457" t="s">
        <v>8705</v>
      </c>
      <c r="D3124" s="458" t="s">
        <v>16</v>
      </c>
      <c r="E3124" s="458" t="s">
        <v>16</v>
      </c>
      <c r="F3124" s="458" t="s">
        <v>3196</v>
      </c>
      <c r="G3124" s="458" t="s">
        <v>16</v>
      </c>
      <c r="H3124" s="502" t="s">
        <v>36</v>
      </c>
      <c r="I3124" s="115" t="s">
        <v>36</v>
      </c>
      <c r="J3124" s="115" t="s">
        <v>36</v>
      </c>
      <c r="K3124" s="115" t="s">
        <v>44</v>
      </c>
      <c r="L3124" s="115"/>
    </row>
    <row r="3125" ht="31.2" spans="1:12">
      <c r="A3125" s="115" t="s">
        <v>8706</v>
      </c>
      <c r="B3125" s="115" t="s">
        <v>8707</v>
      </c>
      <c r="C3125" s="120" t="s">
        <v>8708</v>
      </c>
      <c r="D3125" s="115"/>
      <c r="E3125" s="499" t="s">
        <v>16</v>
      </c>
      <c r="F3125" s="500" t="s">
        <v>34</v>
      </c>
      <c r="G3125" s="115" t="s">
        <v>16</v>
      </c>
      <c r="H3125" s="501" t="s">
        <v>36</v>
      </c>
      <c r="I3125" s="115" t="s">
        <v>36</v>
      </c>
      <c r="J3125" s="115" t="s">
        <v>36</v>
      </c>
      <c r="K3125" s="115" t="s">
        <v>44</v>
      </c>
      <c r="L3125" s="115"/>
    </row>
    <row r="3126" ht="32.4" spans="1:12">
      <c r="A3126" s="115" t="s">
        <v>8709</v>
      </c>
      <c r="B3126" s="115" t="s">
        <v>8710</v>
      </c>
      <c r="C3126" s="457" t="s">
        <v>8711</v>
      </c>
      <c r="D3126" s="458" t="s">
        <v>8712</v>
      </c>
      <c r="E3126" s="458" t="s">
        <v>8713</v>
      </c>
      <c r="F3126" s="458" t="s">
        <v>3196</v>
      </c>
      <c r="G3126" s="458" t="s">
        <v>16</v>
      </c>
      <c r="H3126" s="502" t="s">
        <v>36</v>
      </c>
      <c r="I3126" s="115" t="s">
        <v>36</v>
      </c>
      <c r="J3126" s="115" t="s">
        <v>36</v>
      </c>
      <c r="K3126" s="115" t="s">
        <v>44</v>
      </c>
      <c r="L3126" s="115"/>
    </row>
    <row r="3127" ht="99.6" spans="1:12">
      <c r="A3127" s="115" t="s">
        <v>8714</v>
      </c>
      <c r="B3127" s="115" t="s">
        <v>8715</v>
      </c>
      <c r="C3127" s="457" t="s">
        <v>8716</v>
      </c>
      <c r="D3127" s="458" t="s">
        <v>8717</v>
      </c>
      <c r="E3127" s="458" t="s">
        <v>8380</v>
      </c>
      <c r="F3127" s="458" t="s">
        <v>3514</v>
      </c>
      <c r="G3127" s="458" t="s">
        <v>147</v>
      </c>
      <c r="H3127" s="502">
        <v>100</v>
      </c>
      <c r="I3127" s="115">
        <v>80</v>
      </c>
      <c r="J3127" s="115">
        <v>70</v>
      </c>
      <c r="K3127" s="115" t="s">
        <v>44</v>
      </c>
      <c r="L3127" s="115"/>
    </row>
    <row r="3128" ht="46.8" spans="1:12">
      <c r="A3128" s="115" t="s">
        <v>8718</v>
      </c>
      <c r="B3128" s="115" t="s">
        <v>8719</v>
      </c>
      <c r="C3128" s="457" t="s">
        <v>8720</v>
      </c>
      <c r="D3128" s="458" t="s">
        <v>8721</v>
      </c>
      <c r="E3128" s="458" t="s">
        <v>3533</v>
      </c>
      <c r="F3128" s="458" t="s">
        <v>3514</v>
      </c>
      <c r="G3128" s="458" t="s">
        <v>16</v>
      </c>
      <c r="H3128" s="502">
        <v>100</v>
      </c>
      <c r="I3128" s="115">
        <v>80</v>
      </c>
      <c r="J3128" s="115">
        <v>70</v>
      </c>
      <c r="K3128" s="115" t="s">
        <v>44</v>
      </c>
      <c r="L3128" s="115"/>
    </row>
    <row r="3129" ht="48" spans="1:12">
      <c r="A3129" s="115" t="s">
        <v>8722</v>
      </c>
      <c r="B3129" s="115" t="s">
        <v>8723</v>
      </c>
      <c r="C3129" s="120" t="s">
        <v>8724</v>
      </c>
      <c r="D3129" s="115" t="s">
        <v>3522</v>
      </c>
      <c r="E3129" s="115" t="s">
        <v>8725</v>
      </c>
      <c r="F3129" s="115" t="s">
        <v>3524</v>
      </c>
      <c r="G3129" s="115" t="s">
        <v>3209</v>
      </c>
      <c r="H3129" s="114" t="s">
        <v>36</v>
      </c>
      <c r="I3129" s="115" t="s">
        <v>36</v>
      </c>
      <c r="J3129" s="115" t="s">
        <v>36</v>
      </c>
      <c r="K3129" s="115" t="s">
        <v>44</v>
      </c>
      <c r="L3129" s="115"/>
    </row>
    <row r="3130" ht="62.4" spans="1:12">
      <c r="A3130" s="115" t="s">
        <v>8726</v>
      </c>
      <c r="B3130" s="115" t="s">
        <v>8727</v>
      </c>
      <c r="C3130" s="457" t="s">
        <v>8728</v>
      </c>
      <c r="D3130" s="458" t="s">
        <v>8729</v>
      </c>
      <c r="E3130" s="458" t="s">
        <v>16</v>
      </c>
      <c r="F3130" s="458" t="s">
        <v>3524</v>
      </c>
      <c r="G3130" s="458" t="s">
        <v>16</v>
      </c>
      <c r="H3130" s="502" t="s">
        <v>36</v>
      </c>
      <c r="I3130" s="115" t="s">
        <v>36</v>
      </c>
      <c r="J3130" s="115" t="s">
        <v>36</v>
      </c>
      <c r="K3130" s="115" t="s">
        <v>44</v>
      </c>
      <c r="L3130" s="115"/>
    </row>
    <row r="3131" ht="32.4" spans="1:12">
      <c r="A3131" s="115" t="s">
        <v>8730</v>
      </c>
      <c r="B3131" s="115" t="s">
        <v>8731</v>
      </c>
      <c r="C3131" s="457" t="s">
        <v>8732</v>
      </c>
      <c r="D3131" s="458" t="s">
        <v>8733</v>
      </c>
      <c r="E3131" s="458" t="s">
        <v>8734</v>
      </c>
      <c r="F3131" s="458" t="s">
        <v>8735</v>
      </c>
      <c r="G3131" s="458" t="s">
        <v>16</v>
      </c>
      <c r="H3131" s="502" t="s">
        <v>36</v>
      </c>
      <c r="I3131" s="115" t="s">
        <v>36</v>
      </c>
      <c r="J3131" s="115" t="s">
        <v>36</v>
      </c>
      <c r="K3131" s="115" t="s">
        <v>44</v>
      </c>
      <c r="L3131" s="115"/>
    </row>
    <row r="3132" ht="96" spans="1:12">
      <c r="A3132" s="115" t="s">
        <v>8736</v>
      </c>
      <c r="B3132" s="115" t="s">
        <v>8737</v>
      </c>
      <c r="C3132" s="457" t="s">
        <v>8738</v>
      </c>
      <c r="D3132" s="458" t="s">
        <v>8739</v>
      </c>
      <c r="E3132" s="458" t="s">
        <v>3513</v>
      </c>
      <c r="F3132" s="458" t="s">
        <v>8463</v>
      </c>
      <c r="G3132" s="458" t="s">
        <v>147</v>
      </c>
      <c r="H3132" s="502">
        <v>150</v>
      </c>
      <c r="I3132" s="115">
        <v>120</v>
      </c>
      <c r="J3132" s="115">
        <v>105</v>
      </c>
      <c r="K3132" s="115" t="s">
        <v>44</v>
      </c>
      <c r="L3132" s="115"/>
    </row>
    <row r="3133" ht="160.8" spans="1:12">
      <c r="A3133" s="115" t="s">
        <v>8740</v>
      </c>
      <c r="B3133" s="115" t="s">
        <v>8741</v>
      </c>
      <c r="C3133" s="457" t="s">
        <v>8742</v>
      </c>
      <c r="D3133" s="458" t="s">
        <v>8739</v>
      </c>
      <c r="E3133" s="458" t="s">
        <v>3518</v>
      </c>
      <c r="F3133" s="458" t="s">
        <v>8463</v>
      </c>
      <c r="G3133" s="458" t="s">
        <v>147</v>
      </c>
      <c r="H3133" s="502">
        <v>200</v>
      </c>
      <c r="I3133" s="115">
        <v>160</v>
      </c>
      <c r="J3133" s="115">
        <v>140</v>
      </c>
      <c r="K3133" s="115" t="s">
        <v>44</v>
      </c>
      <c r="L3133" s="115"/>
    </row>
    <row r="3134" ht="31.2" spans="1:12">
      <c r="A3134" s="115" t="s">
        <v>8743</v>
      </c>
      <c r="B3134" s="115" t="s">
        <v>8744</v>
      </c>
      <c r="C3134" s="457" t="s">
        <v>8745</v>
      </c>
      <c r="D3134" s="458" t="s">
        <v>8746</v>
      </c>
      <c r="E3134" s="458" t="s">
        <v>8747</v>
      </c>
      <c r="F3134" s="458" t="s">
        <v>34</v>
      </c>
      <c r="G3134" s="458" t="s">
        <v>3209</v>
      </c>
      <c r="H3134" s="502" t="s">
        <v>36</v>
      </c>
      <c r="I3134" s="115" t="s">
        <v>36</v>
      </c>
      <c r="J3134" s="115" t="s">
        <v>36</v>
      </c>
      <c r="K3134" s="115" t="s">
        <v>44</v>
      </c>
      <c r="L3134" s="115"/>
    </row>
    <row r="3135" ht="32.4" spans="1:12">
      <c r="A3135" s="115" t="s">
        <v>8748</v>
      </c>
      <c r="B3135" s="115" t="s">
        <v>8749</v>
      </c>
      <c r="C3135" s="457" t="s">
        <v>8750</v>
      </c>
      <c r="D3135" s="458" t="s">
        <v>8733</v>
      </c>
      <c r="E3135" s="458" t="s">
        <v>8380</v>
      </c>
      <c r="F3135" s="458" t="s">
        <v>3196</v>
      </c>
      <c r="G3135" s="458" t="s">
        <v>16</v>
      </c>
      <c r="H3135" s="502" t="s">
        <v>36</v>
      </c>
      <c r="I3135" s="115" t="s">
        <v>36</v>
      </c>
      <c r="J3135" s="115" t="s">
        <v>36</v>
      </c>
      <c r="K3135" s="115" t="s">
        <v>44</v>
      </c>
      <c r="L3135" s="115"/>
    </row>
    <row r="3136" ht="62.4" spans="1:12">
      <c r="A3136" s="115" t="s">
        <v>8751</v>
      </c>
      <c r="B3136" s="115" t="s">
        <v>8752</v>
      </c>
      <c r="C3136" s="457" t="s">
        <v>8753</v>
      </c>
      <c r="D3136" s="458" t="s">
        <v>8754</v>
      </c>
      <c r="E3136" s="458" t="s">
        <v>16</v>
      </c>
      <c r="F3136" s="458" t="s">
        <v>3514</v>
      </c>
      <c r="G3136" s="458" t="s">
        <v>16</v>
      </c>
      <c r="H3136" s="502">
        <v>30</v>
      </c>
      <c r="I3136" s="115">
        <v>25</v>
      </c>
      <c r="J3136" s="115">
        <v>20</v>
      </c>
      <c r="K3136" s="115" t="s">
        <v>44</v>
      </c>
      <c r="L3136" s="115"/>
    </row>
    <row r="3137" ht="111.6" spans="1:12">
      <c r="A3137" s="115" t="s">
        <v>8755</v>
      </c>
      <c r="B3137" s="115" t="s">
        <v>8756</v>
      </c>
      <c r="C3137" s="457" t="s">
        <v>8757</v>
      </c>
      <c r="D3137" s="458" t="s">
        <v>8739</v>
      </c>
      <c r="E3137" s="458" t="s">
        <v>3513</v>
      </c>
      <c r="F3137" s="458" t="s">
        <v>3514</v>
      </c>
      <c r="G3137" s="458" t="s">
        <v>16</v>
      </c>
      <c r="H3137" s="502">
        <v>40</v>
      </c>
      <c r="I3137" s="115">
        <v>32</v>
      </c>
      <c r="J3137" s="115">
        <v>28</v>
      </c>
      <c r="K3137" s="115" t="s">
        <v>44</v>
      </c>
      <c r="L3137" s="115"/>
    </row>
    <row r="3138" ht="33.6" spans="1:12">
      <c r="A3138" s="115" t="s">
        <v>8758</v>
      </c>
      <c r="B3138" s="115" t="s">
        <v>8759</v>
      </c>
      <c r="C3138" s="120" t="s">
        <v>8760</v>
      </c>
      <c r="D3138" s="115" t="s">
        <v>8761</v>
      </c>
      <c r="E3138" s="115" t="s">
        <v>8380</v>
      </c>
      <c r="F3138" s="115" t="s">
        <v>3524</v>
      </c>
      <c r="G3138" s="115" t="s">
        <v>16</v>
      </c>
      <c r="H3138" s="114" t="s">
        <v>36</v>
      </c>
      <c r="I3138" s="115" t="s">
        <v>36</v>
      </c>
      <c r="J3138" s="115" t="s">
        <v>36</v>
      </c>
      <c r="K3138" s="115" t="s">
        <v>44</v>
      </c>
      <c r="L3138" s="115"/>
    </row>
    <row r="3139" ht="31.2" spans="1:12">
      <c r="A3139" s="115" t="s">
        <v>8762</v>
      </c>
      <c r="B3139" s="115" t="s">
        <v>8763</v>
      </c>
      <c r="C3139" s="120" t="s">
        <v>8764</v>
      </c>
      <c r="D3139" s="115"/>
      <c r="E3139" s="499" t="s">
        <v>16</v>
      </c>
      <c r="F3139" s="500" t="s">
        <v>34</v>
      </c>
      <c r="G3139" s="115" t="s">
        <v>16</v>
      </c>
      <c r="H3139" s="501" t="s">
        <v>36</v>
      </c>
      <c r="I3139" s="115" t="s">
        <v>36</v>
      </c>
      <c r="J3139" s="115" t="s">
        <v>36</v>
      </c>
      <c r="K3139" s="458" t="s">
        <v>44</v>
      </c>
      <c r="L3139" s="115"/>
    </row>
    <row r="3140" ht="159.6" spans="1:12">
      <c r="A3140" s="115" t="s">
        <v>8765</v>
      </c>
      <c r="B3140" s="115" t="s">
        <v>8766</v>
      </c>
      <c r="C3140" s="457" t="s">
        <v>8767</v>
      </c>
      <c r="D3140" s="458" t="s">
        <v>8739</v>
      </c>
      <c r="E3140" s="458" t="s">
        <v>3518</v>
      </c>
      <c r="F3140" s="458" t="s">
        <v>3514</v>
      </c>
      <c r="G3140" s="458" t="s">
        <v>16</v>
      </c>
      <c r="H3140" s="502">
        <v>170</v>
      </c>
      <c r="I3140" s="115">
        <v>150</v>
      </c>
      <c r="J3140" s="115">
        <v>135</v>
      </c>
      <c r="K3140" s="115" t="s">
        <v>44</v>
      </c>
      <c r="L3140" s="115"/>
    </row>
    <row r="3141" ht="49.2" spans="1:12">
      <c r="A3141" s="115" t="s">
        <v>8768</v>
      </c>
      <c r="B3141" s="115" t="s">
        <v>8769</v>
      </c>
      <c r="C3141" s="457" t="s">
        <v>8770</v>
      </c>
      <c r="D3141" s="458" t="s">
        <v>16</v>
      </c>
      <c r="E3141" s="458" t="s">
        <v>16</v>
      </c>
      <c r="F3141" s="458" t="s">
        <v>3469</v>
      </c>
      <c r="G3141" s="458" t="s">
        <v>16</v>
      </c>
      <c r="H3141" s="502" t="s">
        <v>36</v>
      </c>
      <c r="I3141" s="115" t="s">
        <v>36</v>
      </c>
      <c r="J3141" s="115" t="s">
        <v>36</v>
      </c>
      <c r="K3141" s="115" t="s">
        <v>44</v>
      </c>
      <c r="L3141" s="115"/>
    </row>
    <row r="3142" ht="33.6" spans="1:12">
      <c r="A3142" s="115" t="s">
        <v>8771</v>
      </c>
      <c r="B3142" s="115" t="s">
        <v>8772</v>
      </c>
      <c r="C3142" s="457" t="s">
        <v>8773</v>
      </c>
      <c r="D3142" s="458" t="s">
        <v>16</v>
      </c>
      <c r="E3142" s="458" t="s">
        <v>16</v>
      </c>
      <c r="F3142" s="458" t="s">
        <v>3070</v>
      </c>
      <c r="G3142" s="458" t="s">
        <v>16</v>
      </c>
      <c r="H3142" s="502">
        <v>200</v>
      </c>
      <c r="I3142" s="115">
        <v>160</v>
      </c>
      <c r="J3142" s="115">
        <v>140</v>
      </c>
      <c r="K3142" s="115" t="s">
        <v>44</v>
      </c>
      <c r="L3142" s="115"/>
    </row>
    <row r="3143" ht="33.6" spans="1:12">
      <c r="A3143" s="115" t="s">
        <v>8774</v>
      </c>
      <c r="B3143" s="115" t="s">
        <v>8775</v>
      </c>
      <c r="C3143" s="457" t="s">
        <v>8776</v>
      </c>
      <c r="D3143" s="458" t="s">
        <v>16</v>
      </c>
      <c r="E3143" s="458" t="s">
        <v>16</v>
      </c>
      <c r="F3143" s="458" t="s">
        <v>8777</v>
      </c>
      <c r="G3143" s="458" t="s">
        <v>16</v>
      </c>
      <c r="H3143" s="502">
        <v>90</v>
      </c>
      <c r="I3143" s="115">
        <v>70</v>
      </c>
      <c r="J3143" s="115">
        <v>60</v>
      </c>
      <c r="K3143" s="115" t="s">
        <v>44</v>
      </c>
      <c r="L3143" s="115"/>
    </row>
    <row r="3144" ht="31.2" spans="1:12">
      <c r="A3144" s="115" t="s">
        <v>8778</v>
      </c>
      <c r="B3144" s="115" t="s">
        <v>8779</v>
      </c>
      <c r="C3144" s="457" t="s">
        <v>8780</v>
      </c>
      <c r="D3144" s="458" t="s">
        <v>16</v>
      </c>
      <c r="E3144" s="458" t="s">
        <v>16</v>
      </c>
      <c r="F3144" s="458" t="s">
        <v>34</v>
      </c>
      <c r="G3144" s="458" t="s">
        <v>16</v>
      </c>
      <c r="H3144" s="502">
        <v>50</v>
      </c>
      <c r="I3144" s="115">
        <v>40</v>
      </c>
      <c r="J3144" s="115">
        <v>35</v>
      </c>
      <c r="K3144" s="498" t="s">
        <v>88</v>
      </c>
      <c r="L3144" s="115"/>
    </row>
    <row r="3145" ht="78" spans="1:12">
      <c r="A3145" s="115" t="s">
        <v>8781</v>
      </c>
      <c r="B3145" s="115" t="s">
        <v>8782</v>
      </c>
      <c r="C3145" s="457" t="s">
        <v>8783</v>
      </c>
      <c r="D3145" s="458" t="s">
        <v>8784</v>
      </c>
      <c r="E3145" s="458" t="s">
        <v>8785</v>
      </c>
      <c r="F3145" s="458" t="s">
        <v>4568</v>
      </c>
      <c r="G3145" s="458" t="s">
        <v>16</v>
      </c>
      <c r="H3145" s="502" t="s">
        <v>36</v>
      </c>
      <c r="I3145" s="115" t="s">
        <v>36</v>
      </c>
      <c r="J3145" s="115" t="s">
        <v>36</v>
      </c>
      <c r="K3145" s="115" t="s">
        <v>44</v>
      </c>
      <c r="L3145" s="115"/>
    </row>
    <row r="3146" ht="48" spans="1:12">
      <c r="A3146" s="115" t="s">
        <v>8786</v>
      </c>
      <c r="B3146" s="115" t="s">
        <v>8787</v>
      </c>
      <c r="C3146" s="457" t="s">
        <v>8788</v>
      </c>
      <c r="D3146" s="458" t="s">
        <v>16</v>
      </c>
      <c r="E3146" s="458" t="s">
        <v>8789</v>
      </c>
      <c r="F3146" s="458" t="s">
        <v>3524</v>
      </c>
      <c r="G3146" s="458" t="s">
        <v>147</v>
      </c>
      <c r="H3146" s="502">
        <v>100</v>
      </c>
      <c r="I3146" s="115">
        <v>80</v>
      </c>
      <c r="J3146" s="115">
        <v>70</v>
      </c>
      <c r="K3146" s="115" t="s">
        <v>44</v>
      </c>
      <c r="L3146" s="115"/>
    </row>
    <row r="3147" spans="1:12">
      <c r="A3147" s="115" t="s">
        <v>8790</v>
      </c>
      <c r="B3147" s="115" t="s">
        <v>8791</v>
      </c>
      <c r="C3147" s="457" t="s">
        <v>8792</v>
      </c>
      <c r="D3147" s="458" t="s">
        <v>8793</v>
      </c>
      <c r="E3147" s="458" t="s">
        <v>16</v>
      </c>
      <c r="F3147" s="458" t="s">
        <v>34</v>
      </c>
      <c r="G3147" s="458" t="s">
        <v>3209</v>
      </c>
      <c r="H3147" s="502">
        <v>20</v>
      </c>
      <c r="I3147" s="115">
        <v>16</v>
      </c>
      <c r="J3147" s="115">
        <v>14</v>
      </c>
      <c r="K3147" s="458" t="s">
        <v>44</v>
      </c>
      <c r="L3147" s="115"/>
    </row>
    <row r="3148" ht="31.2" spans="1:12">
      <c r="A3148" s="115" t="s">
        <v>8794</v>
      </c>
      <c r="B3148" s="115" t="s">
        <v>8795</v>
      </c>
      <c r="C3148" s="120" t="s">
        <v>8796</v>
      </c>
      <c r="D3148" s="115"/>
      <c r="E3148" s="499" t="s">
        <v>8462</v>
      </c>
      <c r="F3148" s="500" t="s">
        <v>3476</v>
      </c>
      <c r="G3148" s="115" t="s">
        <v>16</v>
      </c>
      <c r="H3148" s="501" t="s">
        <v>36</v>
      </c>
      <c r="I3148" s="115" t="s">
        <v>36</v>
      </c>
      <c r="J3148" s="115" t="s">
        <v>36</v>
      </c>
      <c r="K3148" s="458" t="s">
        <v>44</v>
      </c>
      <c r="L3148" s="115"/>
    </row>
    <row r="3149" ht="48" spans="1:12">
      <c r="A3149" s="115" t="s">
        <v>8797</v>
      </c>
      <c r="B3149" s="115" t="s">
        <v>8798</v>
      </c>
      <c r="C3149" s="457" t="s">
        <v>8799</v>
      </c>
      <c r="D3149" s="458" t="s">
        <v>16</v>
      </c>
      <c r="E3149" s="458" t="s">
        <v>8800</v>
      </c>
      <c r="F3149" s="458" t="s">
        <v>3524</v>
      </c>
      <c r="G3149" s="458" t="s">
        <v>147</v>
      </c>
      <c r="H3149" s="502">
        <v>100</v>
      </c>
      <c r="I3149" s="115">
        <v>80</v>
      </c>
      <c r="J3149" s="115">
        <v>70</v>
      </c>
      <c r="K3149" s="115" t="s">
        <v>44</v>
      </c>
      <c r="L3149" s="115"/>
    </row>
    <row r="3150" spans="1:12">
      <c r="A3150" s="115" t="s">
        <v>8801</v>
      </c>
      <c r="B3150" s="115" t="s">
        <v>8802</v>
      </c>
      <c r="C3150" s="457" t="s">
        <v>8803</v>
      </c>
      <c r="D3150" s="458" t="s">
        <v>8478</v>
      </c>
      <c r="E3150" s="458" t="s">
        <v>16</v>
      </c>
      <c r="F3150" s="458" t="s">
        <v>3196</v>
      </c>
      <c r="G3150" s="458" t="s">
        <v>16</v>
      </c>
      <c r="H3150" s="502">
        <v>15</v>
      </c>
      <c r="I3150" s="115">
        <v>12</v>
      </c>
      <c r="J3150" s="115">
        <v>10</v>
      </c>
      <c r="K3150" s="115" t="s">
        <v>44</v>
      </c>
      <c r="L3150" s="115"/>
    </row>
    <row r="3151" spans="1:12">
      <c r="A3151" s="115" t="s">
        <v>8804</v>
      </c>
      <c r="B3151" s="115" t="s">
        <v>8805</v>
      </c>
      <c r="C3151" s="457" t="s">
        <v>8806</v>
      </c>
      <c r="D3151" s="458" t="s">
        <v>8478</v>
      </c>
      <c r="E3151" s="458" t="s">
        <v>16</v>
      </c>
      <c r="F3151" s="458" t="s">
        <v>3196</v>
      </c>
      <c r="G3151" s="458" t="s">
        <v>16</v>
      </c>
      <c r="H3151" s="502">
        <v>18</v>
      </c>
      <c r="I3151" s="115">
        <v>15</v>
      </c>
      <c r="J3151" s="115">
        <v>13</v>
      </c>
      <c r="K3151" s="115" t="s">
        <v>44</v>
      </c>
      <c r="L3151" s="115"/>
    </row>
    <row r="3152" ht="16.8" spans="1:12">
      <c r="A3152" s="115" t="s">
        <v>8807</v>
      </c>
      <c r="B3152" s="115" t="s">
        <v>8808</v>
      </c>
      <c r="C3152" s="457" t="s">
        <v>8809</v>
      </c>
      <c r="D3152" s="458" t="s">
        <v>8478</v>
      </c>
      <c r="E3152" s="458" t="s">
        <v>16</v>
      </c>
      <c r="F3152" s="458" t="s">
        <v>3196</v>
      </c>
      <c r="G3152" s="458" t="s">
        <v>3209</v>
      </c>
      <c r="H3152" s="502">
        <v>10</v>
      </c>
      <c r="I3152" s="115">
        <v>8</v>
      </c>
      <c r="J3152" s="115">
        <v>7</v>
      </c>
      <c r="K3152" s="115" t="s">
        <v>44</v>
      </c>
      <c r="L3152" s="115"/>
    </row>
    <row r="3153" ht="32.4" spans="1:12">
      <c r="A3153" s="115" t="s">
        <v>8810</v>
      </c>
      <c r="B3153" s="115" t="s">
        <v>8811</v>
      </c>
      <c r="C3153" s="457" t="s">
        <v>8812</v>
      </c>
      <c r="D3153" s="458" t="s">
        <v>8698</v>
      </c>
      <c r="E3153" s="458" t="s">
        <v>8663</v>
      </c>
      <c r="F3153" s="458" t="s">
        <v>3196</v>
      </c>
      <c r="G3153" s="458" t="s">
        <v>16</v>
      </c>
      <c r="H3153" s="502" t="s">
        <v>36</v>
      </c>
      <c r="I3153" s="115" t="s">
        <v>36</v>
      </c>
      <c r="J3153" s="115" t="s">
        <v>36</v>
      </c>
      <c r="K3153" s="115" t="s">
        <v>44</v>
      </c>
      <c r="L3153" s="115"/>
    </row>
    <row r="3154" ht="49.2" spans="1:12">
      <c r="A3154" s="115" t="s">
        <v>8813</v>
      </c>
      <c r="B3154" s="115" t="s">
        <v>8814</v>
      </c>
      <c r="C3154" s="457" t="s">
        <v>8815</v>
      </c>
      <c r="D3154" s="458" t="s">
        <v>8733</v>
      </c>
      <c r="E3154" s="458" t="s">
        <v>8380</v>
      </c>
      <c r="F3154" s="458" t="s">
        <v>8735</v>
      </c>
      <c r="G3154" s="458" t="s">
        <v>16</v>
      </c>
      <c r="H3154" s="502" t="s">
        <v>36</v>
      </c>
      <c r="I3154" s="115" t="s">
        <v>36</v>
      </c>
      <c r="J3154" s="115" t="s">
        <v>36</v>
      </c>
      <c r="K3154" s="115" t="s">
        <v>44</v>
      </c>
      <c r="L3154" s="115"/>
    </row>
    <row r="3155" ht="31.2" spans="1:12">
      <c r="A3155" s="115" t="s">
        <v>8816</v>
      </c>
      <c r="B3155" s="115" t="s">
        <v>8817</v>
      </c>
      <c r="C3155" s="120" t="s">
        <v>8818</v>
      </c>
      <c r="D3155" s="115" t="s">
        <v>8819</v>
      </c>
      <c r="E3155" s="115" t="s">
        <v>8380</v>
      </c>
      <c r="F3155" s="115" t="s">
        <v>3196</v>
      </c>
      <c r="G3155" s="115" t="s">
        <v>3209</v>
      </c>
      <c r="H3155" s="114" t="s">
        <v>36</v>
      </c>
      <c r="I3155" s="115" t="s">
        <v>36</v>
      </c>
      <c r="J3155" s="115" t="s">
        <v>36</v>
      </c>
      <c r="K3155" s="115" t="s">
        <v>44</v>
      </c>
      <c r="L3155" s="115"/>
    </row>
    <row r="3156" ht="32.4" spans="1:12">
      <c r="A3156" s="115" t="s">
        <v>8820</v>
      </c>
      <c r="B3156" s="115" t="s">
        <v>8821</v>
      </c>
      <c r="C3156" s="457" t="s">
        <v>8822</v>
      </c>
      <c r="D3156" s="458" t="s">
        <v>8823</v>
      </c>
      <c r="E3156" s="458" t="s">
        <v>16</v>
      </c>
      <c r="F3156" s="458" t="s">
        <v>3196</v>
      </c>
      <c r="G3156" s="458" t="s">
        <v>16</v>
      </c>
      <c r="H3156" s="502" t="s">
        <v>36</v>
      </c>
      <c r="I3156" s="115" t="s">
        <v>36</v>
      </c>
      <c r="J3156" s="115" t="s">
        <v>36</v>
      </c>
      <c r="K3156" s="115" t="s">
        <v>44</v>
      </c>
      <c r="L3156" s="115"/>
    </row>
    <row r="3157" ht="32.4" spans="1:12">
      <c r="A3157" s="115" t="s">
        <v>8824</v>
      </c>
      <c r="B3157" s="115" t="s">
        <v>8825</v>
      </c>
      <c r="C3157" s="457" t="s">
        <v>8826</v>
      </c>
      <c r="D3157" s="458" t="s">
        <v>16</v>
      </c>
      <c r="E3157" s="458" t="s">
        <v>16</v>
      </c>
      <c r="F3157" s="458" t="s">
        <v>34</v>
      </c>
      <c r="G3157" s="458" t="s">
        <v>16</v>
      </c>
      <c r="H3157" s="502">
        <v>10</v>
      </c>
      <c r="I3157" s="115">
        <v>8</v>
      </c>
      <c r="J3157" s="115">
        <v>7</v>
      </c>
      <c r="K3157" s="458" t="s">
        <v>77</v>
      </c>
      <c r="L3157" s="115"/>
    </row>
    <row r="3158" ht="48" spans="1:12">
      <c r="A3158" s="115" t="s">
        <v>8827</v>
      </c>
      <c r="B3158" s="115" t="s">
        <v>8828</v>
      </c>
      <c r="C3158" s="457" t="s">
        <v>8829</v>
      </c>
      <c r="D3158" s="458" t="s">
        <v>184</v>
      </c>
      <c r="E3158" s="458" t="s">
        <v>16</v>
      </c>
      <c r="F3158" s="458" t="s">
        <v>34</v>
      </c>
      <c r="G3158" s="458" t="s">
        <v>16</v>
      </c>
      <c r="H3158" s="502">
        <v>50</v>
      </c>
      <c r="I3158" s="115">
        <v>40</v>
      </c>
      <c r="J3158" s="115">
        <v>35</v>
      </c>
      <c r="K3158" s="458" t="s">
        <v>77</v>
      </c>
      <c r="L3158" s="115"/>
    </row>
    <row r="3159" ht="48" spans="1:12">
      <c r="A3159" s="115" t="s">
        <v>8830</v>
      </c>
      <c r="B3159" s="115" t="s">
        <v>8831</v>
      </c>
      <c r="C3159" s="457" t="s">
        <v>8832</v>
      </c>
      <c r="D3159" s="458" t="s">
        <v>8470</v>
      </c>
      <c r="E3159" s="458" t="s">
        <v>16</v>
      </c>
      <c r="F3159" s="458" t="s">
        <v>34</v>
      </c>
      <c r="G3159" s="458" t="s">
        <v>16</v>
      </c>
      <c r="H3159" s="502">
        <v>12</v>
      </c>
      <c r="I3159" s="115">
        <v>10</v>
      </c>
      <c r="J3159" s="115">
        <v>8</v>
      </c>
      <c r="K3159" s="458" t="s">
        <v>77</v>
      </c>
      <c r="L3159" s="115"/>
    </row>
    <row r="3160" ht="32.4" spans="1:12">
      <c r="A3160" s="115" t="s">
        <v>8833</v>
      </c>
      <c r="B3160" s="115" t="s">
        <v>8834</v>
      </c>
      <c r="C3160" s="457" t="s">
        <v>8835</v>
      </c>
      <c r="D3160" s="458" t="s">
        <v>8836</v>
      </c>
      <c r="E3160" s="458" t="s">
        <v>16</v>
      </c>
      <c r="F3160" s="458" t="s">
        <v>34</v>
      </c>
      <c r="G3160" s="458" t="s">
        <v>16</v>
      </c>
      <c r="H3160" s="502">
        <v>50</v>
      </c>
      <c r="I3160" s="115">
        <v>40</v>
      </c>
      <c r="J3160" s="115">
        <v>35</v>
      </c>
      <c r="K3160" s="458" t="s">
        <v>77</v>
      </c>
      <c r="L3160" s="115"/>
    </row>
    <row r="3161" ht="33.6" spans="1:12">
      <c r="A3161" s="115" t="s">
        <v>8837</v>
      </c>
      <c r="B3161" s="115" t="s">
        <v>8838</v>
      </c>
      <c r="C3161" s="457" t="s">
        <v>8839</v>
      </c>
      <c r="D3161" s="458" t="s">
        <v>8840</v>
      </c>
      <c r="E3161" s="458" t="s">
        <v>16</v>
      </c>
      <c r="F3161" s="458" t="s">
        <v>256</v>
      </c>
      <c r="G3161" s="458" t="s">
        <v>16</v>
      </c>
      <c r="H3161" s="502">
        <v>12</v>
      </c>
      <c r="I3161" s="115">
        <v>10</v>
      </c>
      <c r="J3161" s="115">
        <v>8</v>
      </c>
      <c r="K3161" s="458" t="s">
        <v>77</v>
      </c>
      <c r="L3161" s="115"/>
    </row>
    <row r="3162" spans="1:12">
      <c r="A3162" s="115" t="s">
        <v>8841</v>
      </c>
      <c r="B3162" s="115" t="s">
        <v>8842</v>
      </c>
      <c r="C3162" s="457" t="s">
        <v>8843</v>
      </c>
      <c r="D3162" s="458" t="s">
        <v>75</v>
      </c>
      <c r="E3162" s="458" t="s">
        <v>16</v>
      </c>
      <c r="F3162" s="458" t="s">
        <v>3196</v>
      </c>
      <c r="G3162" s="458" t="s">
        <v>16</v>
      </c>
      <c r="H3162" s="502">
        <v>15</v>
      </c>
      <c r="I3162" s="115">
        <v>12</v>
      </c>
      <c r="J3162" s="115">
        <v>10</v>
      </c>
      <c r="K3162" s="115" t="s">
        <v>77</v>
      </c>
      <c r="L3162" s="115"/>
    </row>
    <row r="3163" ht="48" spans="1:12">
      <c r="A3163" s="115" t="s">
        <v>8844</v>
      </c>
      <c r="B3163" s="115" t="s">
        <v>8845</v>
      </c>
      <c r="C3163" s="457" t="s">
        <v>8846</v>
      </c>
      <c r="D3163" s="458" t="s">
        <v>75</v>
      </c>
      <c r="E3163" s="458" t="s">
        <v>16</v>
      </c>
      <c r="F3163" s="458" t="s">
        <v>3196</v>
      </c>
      <c r="G3163" s="458" t="s">
        <v>16</v>
      </c>
      <c r="H3163" s="502">
        <v>10</v>
      </c>
      <c r="I3163" s="115">
        <v>8</v>
      </c>
      <c r="J3163" s="115">
        <v>7</v>
      </c>
      <c r="K3163" s="115" t="s">
        <v>77</v>
      </c>
      <c r="L3163" s="115"/>
    </row>
    <row r="3164" spans="1:12">
      <c r="A3164" s="115" t="s">
        <v>8847</v>
      </c>
      <c r="B3164" s="115" t="s">
        <v>8848</v>
      </c>
      <c r="C3164" s="457" t="s">
        <v>8849</v>
      </c>
      <c r="D3164" s="458" t="s">
        <v>16</v>
      </c>
      <c r="E3164" s="458" t="s">
        <v>8558</v>
      </c>
      <c r="F3164" s="458" t="s">
        <v>3196</v>
      </c>
      <c r="G3164" s="458"/>
      <c r="H3164" s="502">
        <v>5</v>
      </c>
      <c r="I3164" s="115">
        <v>5</v>
      </c>
      <c r="J3164" s="115">
        <v>5</v>
      </c>
      <c r="K3164" s="115" t="s">
        <v>77</v>
      </c>
      <c r="L3164" s="115"/>
    </row>
    <row r="3165" ht="32.4" spans="1:12">
      <c r="A3165" s="115" t="s">
        <v>8850</v>
      </c>
      <c r="B3165" s="115" t="s">
        <v>8851</v>
      </c>
      <c r="C3165" s="457" t="s">
        <v>8852</v>
      </c>
      <c r="D3165" s="458" t="s">
        <v>16</v>
      </c>
      <c r="E3165" s="458" t="s">
        <v>16</v>
      </c>
      <c r="F3165" s="458" t="s">
        <v>3196</v>
      </c>
      <c r="G3165" s="458" t="s">
        <v>16</v>
      </c>
      <c r="H3165" s="502">
        <v>10</v>
      </c>
      <c r="I3165" s="115">
        <v>8</v>
      </c>
      <c r="J3165" s="115">
        <v>7</v>
      </c>
      <c r="K3165" s="115" t="s">
        <v>77</v>
      </c>
      <c r="L3165" s="115"/>
    </row>
    <row r="3166" ht="32.4" spans="1:12">
      <c r="A3166" s="115" t="s">
        <v>8853</v>
      </c>
      <c r="B3166" s="115" t="s">
        <v>8854</v>
      </c>
      <c r="C3166" s="457" t="s">
        <v>8855</v>
      </c>
      <c r="D3166" s="458" t="s">
        <v>8470</v>
      </c>
      <c r="E3166" s="458" t="s">
        <v>3291</v>
      </c>
      <c r="F3166" s="458" t="s">
        <v>3196</v>
      </c>
      <c r="G3166" s="458" t="s">
        <v>16</v>
      </c>
      <c r="H3166" s="502">
        <v>35</v>
      </c>
      <c r="I3166" s="115">
        <v>28</v>
      </c>
      <c r="J3166" s="115">
        <v>25</v>
      </c>
      <c r="K3166" s="115" t="s">
        <v>77</v>
      </c>
      <c r="L3166" s="115"/>
    </row>
    <row r="3167" ht="49.2" spans="1:12">
      <c r="A3167" s="115" t="s">
        <v>8856</v>
      </c>
      <c r="B3167" s="115" t="s">
        <v>8857</v>
      </c>
      <c r="C3167" s="457" t="s">
        <v>8858</v>
      </c>
      <c r="D3167" s="458" t="s">
        <v>75</v>
      </c>
      <c r="E3167" s="458" t="s">
        <v>16</v>
      </c>
      <c r="F3167" s="458" t="s">
        <v>3196</v>
      </c>
      <c r="G3167" s="458" t="s">
        <v>16</v>
      </c>
      <c r="H3167" s="502">
        <v>6</v>
      </c>
      <c r="I3167" s="115">
        <v>5</v>
      </c>
      <c r="J3167" s="115">
        <v>4</v>
      </c>
      <c r="K3167" s="115" t="s">
        <v>44</v>
      </c>
      <c r="L3167" s="115"/>
    </row>
    <row r="3168" ht="32.4" spans="1:12">
      <c r="A3168" s="115" t="s">
        <v>8859</v>
      </c>
      <c r="B3168" s="115" t="s">
        <v>8860</v>
      </c>
      <c r="C3168" s="457" t="s">
        <v>8861</v>
      </c>
      <c r="D3168" s="458" t="s">
        <v>8470</v>
      </c>
      <c r="E3168" s="458" t="s">
        <v>16</v>
      </c>
      <c r="F3168" s="458" t="s">
        <v>4568</v>
      </c>
      <c r="G3168" s="458" t="s">
        <v>16</v>
      </c>
      <c r="H3168" s="502">
        <v>6</v>
      </c>
      <c r="I3168" s="115">
        <v>5</v>
      </c>
      <c r="J3168" s="115">
        <v>4</v>
      </c>
      <c r="K3168" s="115" t="s">
        <v>44</v>
      </c>
      <c r="L3168" s="115"/>
    </row>
    <row r="3169" ht="46.8" spans="1:12">
      <c r="A3169" s="115" t="s">
        <v>8862</v>
      </c>
      <c r="B3169" s="115" t="s">
        <v>8863</v>
      </c>
      <c r="C3169" s="457" t="s">
        <v>8864</v>
      </c>
      <c r="D3169" s="458" t="s">
        <v>8865</v>
      </c>
      <c r="E3169" s="458" t="s">
        <v>16</v>
      </c>
      <c r="F3169" s="458" t="s">
        <v>3196</v>
      </c>
      <c r="G3169" s="458" t="s">
        <v>16</v>
      </c>
      <c r="H3169" s="502">
        <v>5</v>
      </c>
      <c r="I3169" s="115">
        <v>5</v>
      </c>
      <c r="J3169" s="115">
        <v>5</v>
      </c>
      <c r="K3169" s="115" t="s">
        <v>44</v>
      </c>
      <c r="L3169" s="115"/>
    </row>
    <row r="3170" ht="32.4" spans="1:12">
      <c r="A3170" s="115" t="s">
        <v>8866</v>
      </c>
      <c r="B3170" s="115" t="s">
        <v>8867</v>
      </c>
      <c r="C3170" s="457" t="s">
        <v>8868</v>
      </c>
      <c r="D3170" s="458" t="s">
        <v>75</v>
      </c>
      <c r="E3170" s="458" t="s">
        <v>16</v>
      </c>
      <c r="F3170" s="458" t="s">
        <v>3196</v>
      </c>
      <c r="G3170" s="458" t="s">
        <v>16</v>
      </c>
      <c r="H3170" s="502">
        <v>10</v>
      </c>
      <c r="I3170" s="115">
        <v>8</v>
      </c>
      <c r="J3170" s="115">
        <v>7</v>
      </c>
      <c r="K3170" s="115" t="s">
        <v>88</v>
      </c>
      <c r="L3170" s="115"/>
    </row>
    <row r="3171" ht="33.6" spans="1:12">
      <c r="A3171" s="115" t="s">
        <v>8869</v>
      </c>
      <c r="B3171" s="115" t="s">
        <v>8870</v>
      </c>
      <c r="C3171" s="457" t="s">
        <v>8871</v>
      </c>
      <c r="D3171" s="458" t="s">
        <v>8872</v>
      </c>
      <c r="E3171" s="458" t="s">
        <v>8558</v>
      </c>
      <c r="F3171" s="458" t="s">
        <v>3196</v>
      </c>
      <c r="G3171" s="496" t="s">
        <v>16</v>
      </c>
      <c r="H3171" s="502">
        <v>37</v>
      </c>
      <c r="I3171" s="115">
        <v>29</v>
      </c>
      <c r="J3171" s="115">
        <v>26</v>
      </c>
      <c r="K3171" s="115" t="s">
        <v>77</v>
      </c>
      <c r="L3171" s="115"/>
    </row>
    <row r="3172" spans="1:12">
      <c r="A3172" s="115" t="s">
        <v>8873</v>
      </c>
      <c r="B3172" s="115" t="s">
        <v>8874</v>
      </c>
      <c r="C3172" s="457" t="s">
        <v>8875</v>
      </c>
      <c r="D3172" s="458" t="s">
        <v>8470</v>
      </c>
      <c r="E3172" s="458" t="s">
        <v>8558</v>
      </c>
      <c r="F3172" s="458" t="s">
        <v>3196</v>
      </c>
      <c r="G3172" s="496" t="s">
        <v>16</v>
      </c>
      <c r="H3172" s="502">
        <v>40</v>
      </c>
      <c r="I3172" s="115">
        <v>32</v>
      </c>
      <c r="J3172" s="115">
        <v>28</v>
      </c>
      <c r="K3172" s="115" t="s">
        <v>88</v>
      </c>
      <c r="L3172" s="115"/>
    </row>
    <row r="3173" ht="31.2" spans="1:12">
      <c r="A3173" s="115" t="s">
        <v>8876</v>
      </c>
      <c r="B3173" s="115" t="s">
        <v>8877</v>
      </c>
      <c r="C3173" s="457" t="s">
        <v>8878</v>
      </c>
      <c r="D3173" s="458" t="s">
        <v>8879</v>
      </c>
      <c r="E3173" s="458" t="s">
        <v>8298</v>
      </c>
      <c r="F3173" s="458" t="s">
        <v>3196</v>
      </c>
      <c r="G3173" s="458" t="s">
        <v>16</v>
      </c>
      <c r="H3173" s="502">
        <v>90</v>
      </c>
      <c r="I3173" s="115">
        <v>70</v>
      </c>
      <c r="J3173" s="115">
        <v>60</v>
      </c>
      <c r="K3173" s="115" t="s">
        <v>77</v>
      </c>
      <c r="L3173" s="115"/>
    </row>
    <row r="3174" ht="46.8" spans="1:12">
      <c r="A3174" s="115" t="s">
        <v>8880</v>
      </c>
      <c r="B3174" s="115" t="s">
        <v>8881</v>
      </c>
      <c r="C3174" s="457" t="s">
        <v>8882</v>
      </c>
      <c r="D3174" s="458" t="s">
        <v>8883</v>
      </c>
      <c r="E3174" s="458" t="s">
        <v>8884</v>
      </c>
      <c r="F3174" s="458" t="s">
        <v>3196</v>
      </c>
      <c r="G3174" s="458" t="s">
        <v>16</v>
      </c>
      <c r="H3174" s="502">
        <v>40</v>
      </c>
      <c r="I3174" s="115">
        <v>32</v>
      </c>
      <c r="J3174" s="115">
        <v>28</v>
      </c>
      <c r="K3174" s="115" t="s">
        <v>77</v>
      </c>
      <c r="L3174" s="115"/>
    </row>
    <row r="3175" spans="1:12">
      <c r="A3175" s="115" t="s">
        <v>8885</v>
      </c>
      <c r="B3175" s="115" t="s">
        <v>8886</v>
      </c>
      <c r="C3175" s="457" t="s">
        <v>8887</v>
      </c>
      <c r="D3175" s="458" t="s">
        <v>3295</v>
      </c>
      <c r="E3175" s="458" t="s">
        <v>16</v>
      </c>
      <c r="F3175" s="458" t="s">
        <v>3476</v>
      </c>
      <c r="G3175" s="458" t="s">
        <v>16</v>
      </c>
      <c r="H3175" s="502">
        <v>35</v>
      </c>
      <c r="I3175" s="115">
        <v>28</v>
      </c>
      <c r="J3175" s="115">
        <v>25</v>
      </c>
      <c r="K3175" s="115" t="s">
        <v>77</v>
      </c>
      <c r="L3175" s="115"/>
    </row>
    <row r="3176" ht="63.6" spans="1:12">
      <c r="A3176" s="115" t="s">
        <v>8888</v>
      </c>
      <c r="B3176" s="115" t="s">
        <v>8889</v>
      </c>
      <c r="C3176" s="457" t="s">
        <v>8890</v>
      </c>
      <c r="D3176" s="458" t="s">
        <v>8891</v>
      </c>
      <c r="E3176" s="458" t="s">
        <v>4551</v>
      </c>
      <c r="F3176" s="458" t="s">
        <v>3196</v>
      </c>
      <c r="G3176" s="496" t="s">
        <v>16</v>
      </c>
      <c r="H3176" s="502">
        <v>150</v>
      </c>
      <c r="I3176" s="115">
        <v>120</v>
      </c>
      <c r="J3176" s="115">
        <v>105</v>
      </c>
      <c r="K3176" s="115" t="s">
        <v>77</v>
      </c>
      <c r="L3176" s="115"/>
    </row>
    <row r="3177" ht="31.2" spans="1:12">
      <c r="A3177" s="115" t="s">
        <v>8892</v>
      </c>
      <c r="B3177" s="115" t="s">
        <v>8893</v>
      </c>
      <c r="C3177" s="457" t="s">
        <v>8894</v>
      </c>
      <c r="D3177" s="458" t="s">
        <v>75</v>
      </c>
      <c r="E3177" s="458" t="s">
        <v>3218</v>
      </c>
      <c r="F3177" s="458" t="s">
        <v>4568</v>
      </c>
      <c r="G3177" s="458" t="s">
        <v>16</v>
      </c>
      <c r="H3177" s="502" t="s">
        <v>36</v>
      </c>
      <c r="I3177" s="115" t="s">
        <v>36</v>
      </c>
      <c r="J3177" s="115" t="s">
        <v>36</v>
      </c>
      <c r="K3177" s="115" t="s">
        <v>44</v>
      </c>
      <c r="L3177" s="115"/>
    </row>
    <row r="3178" ht="31.2" spans="1:12">
      <c r="A3178" s="115" t="s">
        <v>8895</v>
      </c>
      <c r="B3178" s="115" t="s">
        <v>8896</v>
      </c>
      <c r="C3178" s="457" t="s">
        <v>8897</v>
      </c>
      <c r="D3178" s="458" t="s">
        <v>8898</v>
      </c>
      <c r="E3178" s="458" t="s">
        <v>8558</v>
      </c>
      <c r="F3178" s="458" t="s">
        <v>3196</v>
      </c>
      <c r="G3178" s="496" t="s">
        <v>16</v>
      </c>
      <c r="H3178" s="502">
        <v>105</v>
      </c>
      <c r="I3178" s="115">
        <v>85</v>
      </c>
      <c r="J3178" s="115">
        <v>75</v>
      </c>
      <c r="K3178" s="115" t="s">
        <v>77</v>
      </c>
      <c r="L3178" s="115"/>
    </row>
    <row r="3179" ht="31.2" spans="1:12">
      <c r="A3179" s="115" t="s">
        <v>8899</v>
      </c>
      <c r="B3179" s="115" t="s">
        <v>8900</v>
      </c>
      <c r="C3179" s="120" t="s">
        <v>8901</v>
      </c>
      <c r="D3179" s="499" t="s">
        <v>3295</v>
      </c>
      <c r="E3179" s="499" t="s">
        <v>8902</v>
      </c>
      <c r="F3179" s="500" t="s">
        <v>3196</v>
      </c>
      <c r="G3179" s="115" t="s">
        <v>16</v>
      </c>
      <c r="H3179" s="501">
        <v>715</v>
      </c>
      <c r="I3179" s="115">
        <v>570</v>
      </c>
      <c r="J3179" s="115">
        <v>500</v>
      </c>
      <c r="K3179" s="115" t="s">
        <v>88</v>
      </c>
      <c r="L3179" s="115"/>
    </row>
    <row r="3180" ht="33.6" spans="1:12">
      <c r="A3180" s="115" t="s">
        <v>8903</v>
      </c>
      <c r="B3180" s="115" t="s">
        <v>8904</v>
      </c>
      <c r="C3180" s="457" t="s">
        <v>8905</v>
      </c>
      <c r="D3180" s="458" t="s">
        <v>3217</v>
      </c>
      <c r="E3180" s="458" t="s">
        <v>3291</v>
      </c>
      <c r="F3180" s="458" t="s">
        <v>34</v>
      </c>
      <c r="G3180" s="458" t="s">
        <v>16</v>
      </c>
      <c r="H3180" s="502" t="s">
        <v>36</v>
      </c>
      <c r="I3180" s="115" t="s">
        <v>36</v>
      </c>
      <c r="J3180" s="115" t="s">
        <v>36</v>
      </c>
      <c r="K3180" s="115" t="s">
        <v>44</v>
      </c>
      <c r="L3180" s="115"/>
    </row>
    <row r="3181" ht="98.4" spans="1:12">
      <c r="A3181" s="115" t="s">
        <v>8906</v>
      </c>
      <c r="B3181" s="115" t="s">
        <v>8907</v>
      </c>
      <c r="C3181" s="457" t="s">
        <v>8908</v>
      </c>
      <c r="D3181" s="458" t="s">
        <v>3217</v>
      </c>
      <c r="E3181" s="458" t="s">
        <v>4551</v>
      </c>
      <c r="F3181" s="458" t="s">
        <v>3196</v>
      </c>
      <c r="G3181" s="115" t="s">
        <v>3209</v>
      </c>
      <c r="H3181" s="502">
        <v>200</v>
      </c>
      <c r="I3181" s="115">
        <v>160</v>
      </c>
      <c r="J3181" s="115">
        <v>140</v>
      </c>
      <c r="K3181" s="115" t="s">
        <v>88</v>
      </c>
      <c r="L3181" s="115"/>
    </row>
    <row r="3182" ht="33.6" spans="1:12">
      <c r="A3182" s="115" t="s">
        <v>8909</v>
      </c>
      <c r="B3182" s="115" t="s">
        <v>8910</v>
      </c>
      <c r="C3182" s="457" t="s">
        <v>8911</v>
      </c>
      <c r="D3182" s="458" t="s">
        <v>8898</v>
      </c>
      <c r="E3182" s="458" t="s">
        <v>16</v>
      </c>
      <c r="F3182" s="458" t="s">
        <v>3196</v>
      </c>
      <c r="G3182" s="496" t="s">
        <v>16</v>
      </c>
      <c r="H3182" s="502">
        <v>32</v>
      </c>
      <c r="I3182" s="115">
        <v>26</v>
      </c>
      <c r="J3182" s="115">
        <v>22</v>
      </c>
      <c r="K3182" s="115" t="s">
        <v>77</v>
      </c>
      <c r="L3182" s="115"/>
    </row>
    <row r="3183" ht="98.4" spans="1:12">
      <c r="A3183" s="115" t="s">
        <v>8912</v>
      </c>
      <c r="B3183" s="115" t="s">
        <v>8913</v>
      </c>
      <c r="C3183" s="457" t="s">
        <v>8914</v>
      </c>
      <c r="D3183" s="458" t="s">
        <v>3217</v>
      </c>
      <c r="E3183" s="458" t="s">
        <v>4551</v>
      </c>
      <c r="F3183" s="458" t="s">
        <v>3196</v>
      </c>
      <c r="G3183" s="115" t="s">
        <v>3209</v>
      </c>
      <c r="H3183" s="502">
        <v>410</v>
      </c>
      <c r="I3183" s="115">
        <v>330</v>
      </c>
      <c r="J3183" s="115">
        <v>290</v>
      </c>
      <c r="K3183" s="115" t="s">
        <v>88</v>
      </c>
      <c r="L3183" s="115"/>
    </row>
    <row r="3184" ht="49.2" spans="1:12">
      <c r="A3184" s="115" t="s">
        <v>8915</v>
      </c>
      <c r="B3184" s="115" t="s">
        <v>8916</v>
      </c>
      <c r="C3184" s="457" t="s">
        <v>8917</v>
      </c>
      <c r="D3184" s="458" t="s">
        <v>75</v>
      </c>
      <c r="E3184" s="458" t="s">
        <v>8918</v>
      </c>
      <c r="F3184" s="458" t="s">
        <v>3196</v>
      </c>
      <c r="G3184" s="458" t="s">
        <v>147</v>
      </c>
      <c r="H3184" s="502" t="s">
        <v>36</v>
      </c>
      <c r="I3184" s="115" t="s">
        <v>36</v>
      </c>
      <c r="J3184" s="115" t="s">
        <v>36</v>
      </c>
      <c r="K3184" s="115" t="s">
        <v>88</v>
      </c>
      <c r="L3184" s="115"/>
    </row>
    <row r="3185" spans="1:12">
      <c r="A3185" s="115" t="s">
        <v>8919</v>
      </c>
      <c r="B3185" s="115" t="s">
        <v>8920</v>
      </c>
      <c r="C3185" s="457" t="s">
        <v>8921</v>
      </c>
      <c r="D3185" s="458" t="s">
        <v>75</v>
      </c>
      <c r="E3185" s="458" t="s">
        <v>16</v>
      </c>
      <c r="F3185" s="458" t="s">
        <v>3196</v>
      </c>
      <c r="G3185" s="496" t="s">
        <v>16</v>
      </c>
      <c r="H3185" s="502">
        <v>125</v>
      </c>
      <c r="I3185" s="115">
        <v>100</v>
      </c>
      <c r="J3185" s="115">
        <v>88</v>
      </c>
      <c r="K3185" s="115" t="s">
        <v>77</v>
      </c>
      <c r="L3185" s="115"/>
    </row>
    <row r="3186" ht="31.2" spans="1:12">
      <c r="A3186" s="115" t="s">
        <v>8922</v>
      </c>
      <c r="B3186" s="115" t="s">
        <v>8923</v>
      </c>
      <c r="C3186" s="457" t="s">
        <v>8924</v>
      </c>
      <c r="D3186" s="458" t="s">
        <v>8440</v>
      </c>
      <c r="E3186" s="458" t="s">
        <v>16</v>
      </c>
      <c r="F3186" s="458" t="s">
        <v>34</v>
      </c>
      <c r="G3186" s="458" t="s">
        <v>16</v>
      </c>
      <c r="H3186" s="502">
        <v>20</v>
      </c>
      <c r="I3186" s="115">
        <v>16</v>
      </c>
      <c r="J3186" s="115">
        <v>14</v>
      </c>
      <c r="K3186" s="115" t="s">
        <v>44</v>
      </c>
      <c r="L3186" s="115"/>
    </row>
    <row r="3187" ht="31.2" spans="1:12">
      <c r="A3187" s="115" t="s">
        <v>8925</v>
      </c>
      <c r="B3187" s="115" t="s">
        <v>8926</v>
      </c>
      <c r="C3187" s="457" t="s">
        <v>8927</v>
      </c>
      <c r="D3187" s="458" t="s">
        <v>16</v>
      </c>
      <c r="E3187" s="458" t="s">
        <v>16</v>
      </c>
      <c r="F3187" s="458" t="s">
        <v>34</v>
      </c>
      <c r="G3187" s="458" t="s">
        <v>3209</v>
      </c>
      <c r="H3187" s="502">
        <v>15</v>
      </c>
      <c r="I3187" s="115">
        <v>12</v>
      </c>
      <c r="J3187" s="115">
        <v>11</v>
      </c>
      <c r="K3187" s="458" t="s">
        <v>88</v>
      </c>
      <c r="L3187" s="115"/>
    </row>
    <row r="3188" ht="31.2" spans="1:12">
      <c r="A3188" s="115" t="s">
        <v>8928</v>
      </c>
      <c r="B3188" s="115" t="s">
        <v>8929</v>
      </c>
      <c r="C3188" s="457" t="s">
        <v>8930</v>
      </c>
      <c r="D3188" s="458" t="s">
        <v>16</v>
      </c>
      <c r="E3188" s="458" t="s">
        <v>8462</v>
      </c>
      <c r="F3188" s="458" t="s">
        <v>34</v>
      </c>
      <c r="G3188" s="458" t="s">
        <v>3209</v>
      </c>
      <c r="H3188" s="502">
        <v>10</v>
      </c>
      <c r="I3188" s="115">
        <v>8</v>
      </c>
      <c r="J3188" s="115">
        <v>7</v>
      </c>
      <c r="K3188" s="458" t="s">
        <v>88</v>
      </c>
      <c r="L3188" s="115"/>
    </row>
    <row r="3189" ht="32.4" spans="1:12">
      <c r="A3189" s="115" t="s">
        <v>8931</v>
      </c>
      <c r="B3189" s="115" t="s">
        <v>8932</v>
      </c>
      <c r="C3189" s="457" t="s">
        <v>8933</v>
      </c>
      <c r="D3189" s="458" t="s">
        <v>16</v>
      </c>
      <c r="E3189" s="458" t="s">
        <v>8462</v>
      </c>
      <c r="F3189" s="458" t="s">
        <v>34</v>
      </c>
      <c r="G3189" s="458" t="s">
        <v>3209</v>
      </c>
      <c r="H3189" s="502">
        <v>30</v>
      </c>
      <c r="I3189" s="115">
        <v>25</v>
      </c>
      <c r="J3189" s="115">
        <v>20</v>
      </c>
      <c r="K3189" s="458" t="s">
        <v>44</v>
      </c>
      <c r="L3189" s="115"/>
    </row>
    <row r="3190" ht="63.6" spans="1:12">
      <c r="A3190" s="115" t="s">
        <v>8934</v>
      </c>
      <c r="B3190" s="115" t="s">
        <v>8935</v>
      </c>
      <c r="C3190" s="457" t="s">
        <v>8936</v>
      </c>
      <c r="D3190" s="458" t="s">
        <v>16</v>
      </c>
      <c r="E3190" s="458" t="s">
        <v>16</v>
      </c>
      <c r="F3190" s="458" t="s">
        <v>34</v>
      </c>
      <c r="G3190" s="458" t="s">
        <v>16</v>
      </c>
      <c r="H3190" s="502">
        <v>30</v>
      </c>
      <c r="I3190" s="115">
        <v>25</v>
      </c>
      <c r="J3190" s="115">
        <v>20</v>
      </c>
      <c r="K3190" s="458" t="s">
        <v>77</v>
      </c>
      <c r="L3190" s="115"/>
    </row>
    <row r="3191" ht="49.2" spans="1:12">
      <c r="A3191" s="115" t="s">
        <v>8937</v>
      </c>
      <c r="B3191" s="115" t="s">
        <v>8938</v>
      </c>
      <c r="C3191" s="457" t="s">
        <v>8939</v>
      </c>
      <c r="D3191" s="458" t="s">
        <v>16</v>
      </c>
      <c r="E3191" s="458" t="s">
        <v>16</v>
      </c>
      <c r="F3191" s="458" t="s">
        <v>34</v>
      </c>
      <c r="G3191" s="458" t="s">
        <v>16</v>
      </c>
      <c r="H3191" s="502">
        <v>30</v>
      </c>
      <c r="I3191" s="115">
        <v>25</v>
      </c>
      <c r="J3191" s="115">
        <v>20</v>
      </c>
      <c r="K3191" s="458" t="s">
        <v>77</v>
      </c>
      <c r="L3191" s="115"/>
    </row>
    <row r="3192" ht="31.2" spans="1:12">
      <c r="A3192" s="115" t="s">
        <v>8940</v>
      </c>
      <c r="B3192" s="115" t="s">
        <v>8941</v>
      </c>
      <c r="C3192" s="457" t="s">
        <v>8942</v>
      </c>
      <c r="D3192" s="458" t="s">
        <v>16</v>
      </c>
      <c r="E3192" s="458" t="s">
        <v>16</v>
      </c>
      <c r="F3192" s="458" t="s">
        <v>34</v>
      </c>
      <c r="G3192" s="458" t="s">
        <v>16</v>
      </c>
      <c r="H3192" s="502">
        <v>10</v>
      </c>
      <c r="I3192" s="115">
        <v>8</v>
      </c>
      <c r="J3192" s="115">
        <v>7</v>
      </c>
      <c r="K3192" s="458" t="s">
        <v>88</v>
      </c>
      <c r="L3192" s="115"/>
    </row>
    <row r="3193" spans="1:12">
      <c r="A3193" s="115" t="s">
        <v>8943</v>
      </c>
      <c r="B3193" s="115" t="s">
        <v>8944</v>
      </c>
      <c r="C3193" s="457" t="s">
        <v>8945</v>
      </c>
      <c r="D3193" s="458" t="s">
        <v>16</v>
      </c>
      <c r="E3193" s="458" t="s">
        <v>16</v>
      </c>
      <c r="F3193" s="458" t="s">
        <v>34</v>
      </c>
      <c r="G3193" s="458" t="s">
        <v>16</v>
      </c>
      <c r="H3193" s="502">
        <v>20</v>
      </c>
      <c r="I3193" s="115">
        <v>16</v>
      </c>
      <c r="J3193" s="115">
        <v>14</v>
      </c>
      <c r="K3193" s="458" t="s">
        <v>77</v>
      </c>
      <c r="L3193" s="115"/>
    </row>
    <row r="3194" ht="31.2" spans="1:12">
      <c r="A3194" s="115" t="s">
        <v>8946</v>
      </c>
      <c r="B3194" s="115" t="s">
        <v>8947</v>
      </c>
      <c r="C3194" s="457" t="s">
        <v>8948</v>
      </c>
      <c r="D3194" s="458" t="s">
        <v>3258</v>
      </c>
      <c r="E3194" s="458" t="s">
        <v>3291</v>
      </c>
      <c r="F3194" s="458" t="s">
        <v>34</v>
      </c>
      <c r="G3194" s="458" t="s">
        <v>16</v>
      </c>
      <c r="H3194" s="502">
        <v>420</v>
      </c>
      <c r="I3194" s="115">
        <v>340</v>
      </c>
      <c r="J3194" s="115">
        <v>290</v>
      </c>
      <c r="K3194" s="115" t="s">
        <v>77</v>
      </c>
      <c r="L3194" s="115"/>
    </row>
    <row r="3195" ht="31.2" spans="1:12">
      <c r="A3195" s="115" t="s">
        <v>8949</v>
      </c>
      <c r="B3195" s="115" t="s">
        <v>8950</v>
      </c>
      <c r="C3195" s="457" t="s">
        <v>8951</v>
      </c>
      <c r="D3195" s="458" t="s">
        <v>3295</v>
      </c>
      <c r="E3195" s="458" t="s">
        <v>3291</v>
      </c>
      <c r="F3195" s="458" t="s">
        <v>34</v>
      </c>
      <c r="G3195" s="458" t="s">
        <v>16</v>
      </c>
      <c r="H3195" s="502">
        <v>1000</v>
      </c>
      <c r="I3195" s="115">
        <v>800</v>
      </c>
      <c r="J3195" s="115">
        <v>700</v>
      </c>
      <c r="K3195" s="115" t="s">
        <v>77</v>
      </c>
      <c r="L3195" s="115"/>
    </row>
    <row r="3196" spans="1:12">
      <c r="A3196" s="115" t="s">
        <v>8952</v>
      </c>
      <c r="B3196" s="115" t="s">
        <v>8953</v>
      </c>
      <c r="C3196" s="457" t="s">
        <v>8954</v>
      </c>
      <c r="D3196" s="458" t="s">
        <v>75</v>
      </c>
      <c r="E3196" s="458" t="s">
        <v>16</v>
      </c>
      <c r="F3196" s="458" t="s">
        <v>34</v>
      </c>
      <c r="G3196" s="458" t="s">
        <v>16</v>
      </c>
      <c r="H3196" s="502">
        <v>25</v>
      </c>
      <c r="I3196" s="115">
        <v>20</v>
      </c>
      <c r="J3196" s="115">
        <v>18</v>
      </c>
      <c r="K3196" s="115" t="s">
        <v>77</v>
      </c>
      <c r="L3196" s="115"/>
    </row>
    <row r="3197" ht="31.2" spans="1:12">
      <c r="A3197" s="115" t="s">
        <v>8955</v>
      </c>
      <c r="B3197" s="115" t="s">
        <v>8956</v>
      </c>
      <c r="C3197" s="457" t="s">
        <v>8957</v>
      </c>
      <c r="D3197" s="458" t="s">
        <v>3295</v>
      </c>
      <c r="E3197" s="458" t="s">
        <v>3291</v>
      </c>
      <c r="F3197" s="458" t="s">
        <v>34</v>
      </c>
      <c r="G3197" s="458" t="s">
        <v>16</v>
      </c>
      <c r="H3197" s="502">
        <v>1100</v>
      </c>
      <c r="I3197" s="115">
        <v>880</v>
      </c>
      <c r="J3197" s="115">
        <v>770</v>
      </c>
      <c r="K3197" s="115" t="s">
        <v>77</v>
      </c>
      <c r="L3197" s="115"/>
    </row>
    <row r="3198" ht="31.2" spans="1:12">
      <c r="A3198" s="115" t="s">
        <v>8958</v>
      </c>
      <c r="B3198" s="115" t="s">
        <v>8959</v>
      </c>
      <c r="C3198" s="457" t="s">
        <v>8960</v>
      </c>
      <c r="D3198" s="458" t="s">
        <v>3295</v>
      </c>
      <c r="E3198" s="458" t="s">
        <v>3291</v>
      </c>
      <c r="F3198" s="458" t="s">
        <v>34</v>
      </c>
      <c r="G3198" s="458" t="s">
        <v>16</v>
      </c>
      <c r="H3198" s="502">
        <v>1100</v>
      </c>
      <c r="I3198" s="115">
        <v>880</v>
      </c>
      <c r="J3198" s="115">
        <v>770</v>
      </c>
      <c r="K3198" s="115" t="s">
        <v>88</v>
      </c>
      <c r="L3198" s="115"/>
    </row>
    <row r="3199" ht="31.2" spans="1:12">
      <c r="A3199" s="115" t="s">
        <v>8961</v>
      </c>
      <c r="B3199" s="115" t="s">
        <v>8962</v>
      </c>
      <c r="C3199" s="457" t="s">
        <v>8963</v>
      </c>
      <c r="D3199" s="458" t="s">
        <v>75</v>
      </c>
      <c r="E3199" s="458" t="s">
        <v>16</v>
      </c>
      <c r="F3199" s="458" t="s">
        <v>3108</v>
      </c>
      <c r="G3199" s="458" t="s">
        <v>16</v>
      </c>
      <c r="H3199" s="502">
        <v>15</v>
      </c>
      <c r="I3199" s="115">
        <v>12</v>
      </c>
      <c r="J3199" s="115">
        <v>10</v>
      </c>
      <c r="K3199" s="115" t="s">
        <v>77</v>
      </c>
      <c r="L3199" s="115"/>
    </row>
    <row r="3200" spans="1:12">
      <c r="A3200" s="115" t="s">
        <v>8964</v>
      </c>
      <c r="B3200" s="115" t="s">
        <v>8965</v>
      </c>
      <c r="C3200" s="457" t="s">
        <v>8966</v>
      </c>
      <c r="D3200" s="458" t="s">
        <v>75</v>
      </c>
      <c r="E3200" s="458" t="s">
        <v>16</v>
      </c>
      <c r="F3200" s="458" t="s">
        <v>3108</v>
      </c>
      <c r="G3200" s="458" t="s">
        <v>16</v>
      </c>
      <c r="H3200" s="502">
        <v>6</v>
      </c>
      <c r="I3200" s="115">
        <v>5</v>
      </c>
      <c r="J3200" s="115">
        <v>4</v>
      </c>
      <c r="K3200" s="115" t="s">
        <v>77</v>
      </c>
      <c r="L3200" s="115"/>
    </row>
    <row r="3201" spans="1:12">
      <c r="A3201" s="115" t="s">
        <v>8967</v>
      </c>
      <c r="B3201" s="115" t="s">
        <v>8968</v>
      </c>
      <c r="C3201" s="457" t="s">
        <v>8969</v>
      </c>
      <c r="D3201" s="458" t="s">
        <v>16</v>
      </c>
      <c r="E3201" s="458" t="s">
        <v>16</v>
      </c>
      <c r="F3201" s="458" t="s">
        <v>3108</v>
      </c>
      <c r="G3201" s="458" t="s">
        <v>16</v>
      </c>
      <c r="H3201" s="502">
        <v>18</v>
      </c>
      <c r="I3201" s="115">
        <v>15</v>
      </c>
      <c r="J3201" s="115">
        <v>13</v>
      </c>
      <c r="K3201" s="115" t="s">
        <v>88</v>
      </c>
      <c r="L3201" s="115"/>
    </row>
    <row r="3202" spans="1:12">
      <c r="A3202" s="115" t="s">
        <v>8970</v>
      </c>
      <c r="B3202" s="115" t="s">
        <v>8971</v>
      </c>
      <c r="C3202" s="457" t="s">
        <v>8972</v>
      </c>
      <c r="D3202" s="458" t="s">
        <v>76</v>
      </c>
      <c r="E3202" s="458" t="s">
        <v>16</v>
      </c>
      <c r="F3202" s="458" t="s">
        <v>34</v>
      </c>
      <c r="G3202" s="458" t="s">
        <v>16</v>
      </c>
      <c r="H3202" s="502">
        <v>20</v>
      </c>
      <c r="I3202" s="115">
        <v>16</v>
      </c>
      <c r="J3202" s="115">
        <v>14</v>
      </c>
      <c r="K3202" s="115" t="s">
        <v>77</v>
      </c>
      <c r="L3202" s="115"/>
    </row>
    <row r="3203" ht="78" spans="1:12">
      <c r="A3203" s="115" t="s">
        <v>8973</v>
      </c>
      <c r="B3203" s="115" t="s">
        <v>8974</v>
      </c>
      <c r="C3203" s="120" t="s">
        <v>8975</v>
      </c>
      <c r="D3203" s="115" t="s">
        <v>8976</v>
      </c>
      <c r="E3203" s="115" t="s">
        <v>8977</v>
      </c>
      <c r="F3203" s="115" t="s">
        <v>34</v>
      </c>
      <c r="G3203" s="115" t="s">
        <v>8978</v>
      </c>
      <c r="H3203" s="125">
        <v>6</v>
      </c>
      <c r="I3203" s="125">
        <v>6</v>
      </c>
      <c r="J3203" s="125">
        <v>6</v>
      </c>
      <c r="K3203" s="115" t="s">
        <v>77</v>
      </c>
      <c r="L3203" s="115"/>
    </row>
    <row r="3204" ht="62.4" spans="1:12">
      <c r="A3204" s="115" t="s">
        <v>8979</v>
      </c>
      <c r="B3204" s="115" t="s">
        <v>8980</v>
      </c>
      <c r="C3204" s="120" t="s">
        <v>8981</v>
      </c>
      <c r="D3204" s="115" t="s">
        <v>75</v>
      </c>
      <c r="E3204" s="115" t="s">
        <v>8982</v>
      </c>
      <c r="F3204" s="115" t="s">
        <v>34</v>
      </c>
      <c r="G3204" s="115" t="s">
        <v>16</v>
      </c>
      <c r="H3204" s="125">
        <v>13</v>
      </c>
      <c r="I3204" s="125">
        <v>13</v>
      </c>
      <c r="J3204" s="125">
        <v>13</v>
      </c>
      <c r="K3204" s="115" t="s">
        <v>77</v>
      </c>
      <c r="L3204" s="115"/>
    </row>
    <row r="3205" ht="78" spans="1:12">
      <c r="A3205" s="115" t="s">
        <v>8983</v>
      </c>
      <c r="B3205" s="115" t="s">
        <v>8984</v>
      </c>
      <c r="C3205" s="120" t="s">
        <v>8985</v>
      </c>
      <c r="D3205" s="115" t="s">
        <v>75</v>
      </c>
      <c r="E3205" s="115" t="s">
        <v>16</v>
      </c>
      <c r="F3205" s="115" t="s">
        <v>34</v>
      </c>
      <c r="G3205" s="115"/>
      <c r="H3205" s="125">
        <v>3</v>
      </c>
      <c r="I3205" s="125">
        <v>3</v>
      </c>
      <c r="J3205" s="125">
        <v>3</v>
      </c>
      <c r="K3205" s="115" t="s">
        <v>77</v>
      </c>
      <c r="L3205" s="115"/>
    </row>
    <row r="3206" ht="78" spans="1:12">
      <c r="A3206" s="115" t="s">
        <v>8986</v>
      </c>
      <c r="B3206" s="115" t="s">
        <v>8987</v>
      </c>
      <c r="C3206" s="120" t="s">
        <v>8988</v>
      </c>
      <c r="D3206" s="115" t="s">
        <v>75</v>
      </c>
      <c r="E3206" s="115" t="s">
        <v>16</v>
      </c>
      <c r="F3206" s="115" t="s">
        <v>34</v>
      </c>
      <c r="G3206" s="115" t="s">
        <v>16</v>
      </c>
      <c r="H3206" s="125">
        <v>3</v>
      </c>
      <c r="I3206" s="125">
        <v>3</v>
      </c>
      <c r="J3206" s="125">
        <v>3</v>
      </c>
      <c r="K3206" s="115" t="s">
        <v>77</v>
      </c>
      <c r="L3206" s="115"/>
    </row>
    <row r="3207" ht="78" spans="1:12">
      <c r="A3207" s="115" t="s">
        <v>8989</v>
      </c>
      <c r="B3207" s="115" t="s">
        <v>8990</v>
      </c>
      <c r="C3207" s="120" t="s">
        <v>8991</v>
      </c>
      <c r="D3207" s="115" t="s">
        <v>75</v>
      </c>
      <c r="E3207" s="115" t="s">
        <v>16</v>
      </c>
      <c r="F3207" s="115" t="s">
        <v>34</v>
      </c>
      <c r="G3207" s="115" t="s">
        <v>16</v>
      </c>
      <c r="H3207" s="125">
        <v>4</v>
      </c>
      <c r="I3207" s="125">
        <v>4</v>
      </c>
      <c r="J3207" s="125">
        <v>4</v>
      </c>
      <c r="K3207" s="115" t="s">
        <v>77</v>
      </c>
      <c r="L3207" s="115"/>
    </row>
    <row r="3208" ht="78" spans="1:12">
      <c r="A3208" s="115" t="s">
        <v>8992</v>
      </c>
      <c r="B3208" s="115" t="s">
        <v>8993</v>
      </c>
      <c r="C3208" s="120" t="s">
        <v>8994</v>
      </c>
      <c r="D3208" s="115" t="s">
        <v>75</v>
      </c>
      <c r="E3208" s="115" t="s">
        <v>16</v>
      </c>
      <c r="F3208" s="115" t="s">
        <v>34</v>
      </c>
      <c r="G3208" s="115" t="s">
        <v>16</v>
      </c>
      <c r="H3208" s="125">
        <v>6</v>
      </c>
      <c r="I3208" s="125">
        <v>6</v>
      </c>
      <c r="J3208" s="125">
        <v>6</v>
      </c>
      <c r="K3208" s="115" t="s">
        <v>77</v>
      </c>
      <c r="L3208" s="115"/>
    </row>
    <row r="3209" ht="109.2" spans="1:12">
      <c r="A3209" s="115" t="s">
        <v>8995</v>
      </c>
      <c r="B3209" s="115" t="s">
        <v>8996</v>
      </c>
      <c r="C3209" s="120" t="s">
        <v>8997</v>
      </c>
      <c r="D3209" s="115" t="s">
        <v>8998</v>
      </c>
      <c r="E3209" s="115" t="s">
        <v>8999</v>
      </c>
      <c r="F3209" s="115" t="s">
        <v>34</v>
      </c>
      <c r="G3209" s="115" t="s">
        <v>9000</v>
      </c>
      <c r="H3209" s="125">
        <v>12</v>
      </c>
      <c r="I3209" s="125">
        <v>12</v>
      </c>
      <c r="J3209" s="125">
        <v>12</v>
      </c>
      <c r="K3209" s="115" t="s">
        <v>77</v>
      </c>
      <c r="L3209" s="115"/>
    </row>
    <row r="3210" ht="110.4" spans="1:12">
      <c r="A3210" s="115" t="s">
        <v>9001</v>
      </c>
      <c r="B3210" s="115" t="s">
        <v>9002</v>
      </c>
      <c r="C3210" s="120" t="s">
        <v>9003</v>
      </c>
      <c r="D3210" s="115" t="s">
        <v>9004</v>
      </c>
      <c r="E3210" s="115" t="s">
        <v>9005</v>
      </c>
      <c r="F3210" s="115" t="s">
        <v>109</v>
      </c>
      <c r="G3210" s="115" t="s">
        <v>16</v>
      </c>
      <c r="H3210" s="125">
        <v>2</v>
      </c>
      <c r="I3210" s="125">
        <v>2</v>
      </c>
      <c r="J3210" s="125">
        <v>2</v>
      </c>
      <c r="K3210" s="115" t="s">
        <v>77</v>
      </c>
      <c r="L3210" s="115"/>
    </row>
    <row r="3211" ht="158.4" spans="1:12">
      <c r="A3211" s="115" t="s">
        <v>9006</v>
      </c>
      <c r="B3211" s="115" t="s">
        <v>9007</v>
      </c>
      <c r="C3211" s="120" t="s">
        <v>9008</v>
      </c>
      <c r="D3211" s="115" t="s">
        <v>9004</v>
      </c>
      <c r="E3211" s="115" t="s">
        <v>9009</v>
      </c>
      <c r="F3211" s="115" t="s">
        <v>86</v>
      </c>
      <c r="G3211" s="115" t="s">
        <v>9010</v>
      </c>
      <c r="H3211" s="125">
        <v>40</v>
      </c>
      <c r="I3211" s="125">
        <v>34</v>
      </c>
      <c r="J3211" s="125">
        <v>29</v>
      </c>
      <c r="K3211" s="115" t="s">
        <v>77</v>
      </c>
      <c r="L3211" s="115"/>
    </row>
    <row r="3212" ht="140.4" spans="1:12">
      <c r="A3212" s="115" t="s">
        <v>9011</v>
      </c>
      <c r="B3212" s="115" t="s">
        <v>9012</v>
      </c>
      <c r="C3212" s="120" t="s">
        <v>9013</v>
      </c>
      <c r="D3212" s="115" t="s">
        <v>75</v>
      </c>
      <c r="E3212" s="115" t="s">
        <v>9014</v>
      </c>
      <c r="F3212" s="115" t="s">
        <v>109</v>
      </c>
      <c r="G3212" s="503"/>
      <c r="H3212" s="125">
        <v>2</v>
      </c>
      <c r="I3212" s="125">
        <v>2</v>
      </c>
      <c r="J3212" s="125">
        <v>2</v>
      </c>
      <c r="K3212" s="115" t="s">
        <v>77</v>
      </c>
      <c r="L3212" s="115"/>
    </row>
    <row r="3213" ht="124.8" spans="1:12">
      <c r="A3213" s="115" t="s">
        <v>9015</v>
      </c>
      <c r="B3213" s="115" t="s">
        <v>9016</v>
      </c>
      <c r="C3213" s="120" t="s">
        <v>9017</v>
      </c>
      <c r="D3213" s="115" t="s">
        <v>9004</v>
      </c>
      <c r="E3213" s="115" t="s">
        <v>9009</v>
      </c>
      <c r="F3213" s="115" t="s">
        <v>86</v>
      </c>
      <c r="G3213" s="503"/>
      <c r="H3213" s="125">
        <v>40</v>
      </c>
      <c r="I3213" s="125">
        <v>34</v>
      </c>
      <c r="J3213" s="125">
        <v>29</v>
      </c>
      <c r="K3213" s="115" t="s">
        <v>77</v>
      </c>
      <c r="L3213" s="115"/>
    </row>
    <row r="3214" ht="109.2" spans="1:12">
      <c r="A3214" s="115" t="s">
        <v>9018</v>
      </c>
      <c r="B3214" s="115" t="s">
        <v>9019</v>
      </c>
      <c r="C3214" s="120" t="s">
        <v>9020</v>
      </c>
      <c r="D3214" s="115" t="s">
        <v>9021</v>
      </c>
      <c r="E3214" s="115" t="s">
        <v>9022</v>
      </c>
      <c r="F3214" s="115" t="s">
        <v>34</v>
      </c>
      <c r="G3214" s="115" t="s">
        <v>9023</v>
      </c>
      <c r="H3214" s="125">
        <v>15</v>
      </c>
      <c r="I3214" s="125">
        <v>15</v>
      </c>
      <c r="J3214" s="125">
        <v>15</v>
      </c>
      <c r="K3214" s="115" t="s">
        <v>77</v>
      </c>
      <c r="L3214" s="115"/>
    </row>
    <row r="3215" ht="31.2" spans="1:12">
      <c r="A3215" s="115" t="s">
        <v>9024</v>
      </c>
      <c r="B3215" s="115" t="s">
        <v>9025</v>
      </c>
      <c r="C3215" s="120" t="s">
        <v>9026</v>
      </c>
      <c r="D3215" s="115" t="s">
        <v>9027</v>
      </c>
      <c r="E3215" s="115"/>
      <c r="F3215" s="115" t="s">
        <v>34</v>
      </c>
      <c r="G3215" s="115" t="s">
        <v>9028</v>
      </c>
      <c r="H3215" s="504">
        <v>14</v>
      </c>
      <c r="I3215" s="504">
        <v>11</v>
      </c>
      <c r="J3215" s="504">
        <v>9</v>
      </c>
      <c r="K3215" s="115" t="s">
        <v>44</v>
      </c>
      <c r="L3215" s="115"/>
    </row>
    <row r="3216" ht="124.8" spans="1:12">
      <c r="A3216" s="115" t="s">
        <v>9029</v>
      </c>
      <c r="B3216" s="115" t="s">
        <v>9030</v>
      </c>
      <c r="C3216" s="120" t="s">
        <v>9031</v>
      </c>
      <c r="D3216" s="115" t="s">
        <v>9021</v>
      </c>
      <c r="E3216" s="115" t="s">
        <v>9022</v>
      </c>
      <c r="F3216" s="115" t="s">
        <v>34</v>
      </c>
      <c r="G3216" s="115" t="s">
        <v>9023</v>
      </c>
      <c r="H3216" s="125">
        <v>30</v>
      </c>
      <c r="I3216" s="125">
        <v>26</v>
      </c>
      <c r="J3216" s="125">
        <v>22</v>
      </c>
      <c r="K3216" s="115" t="s">
        <v>77</v>
      </c>
      <c r="L3216" s="115"/>
    </row>
    <row r="3217" spans="1:12">
      <c r="A3217" s="115" t="s">
        <v>9032</v>
      </c>
      <c r="B3217" s="115" t="s">
        <v>9033</v>
      </c>
      <c r="C3217" s="457" t="s">
        <v>9034</v>
      </c>
      <c r="D3217" s="458" t="s">
        <v>75</v>
      </c>
      <c r="E3217" s="458" t="s">
        <v>16</v>
      </c>
      <c r="F3217" s="458" t="s">
        <v>34</v>
      </c>
      <c r="G3217" s="458" t="s">
        <v>16</v>
      </c>
      <c r="H3217" s="496">
        <v>90</v>
      </c>
      <c r="I3217" s="496">
        <v>70</v>
      </c>
      <c r="J3217" s="496">
        <v>60</v>
      </c>
      <c r="K3217" s="115" t="s">
        <v>77</v>
      </c>
      <c r="L3217" s="115"/>
    </row>
    <row r="3218" ht="46.8" spans="1:12">
      <c r="A3218" s="115" t="s">
        <v>9035</v>
      </c>
      <c r="B3218" s="115" t="s">
        <v>9036</v>
      </c>
      <c r="C3218" s="120" t="s">
        <v>9037</v>
      </c>
      <c r="D3218" s="115" t="s">
        <v>9038</v>
      </c>
      <c r="E3218" s="115" t="s">
        <v>3218</v>
      </c>
      <c r="F3218" s="115" t="s">
        <v>34</v>
      </c>
      <c r="G3218" s="115" t="s">
        <v>16</v>
      </c>
      <c r="H3218" s="125">
        <v>55</v>
      </c>
      <c r="I3218" s="125">
        <v>50</v>
      </c>
      <c r="J3218" s="125">
        <v>44</v>
      </c>
      <c r="K3218" s="115" t="s">
        <v>77</v>
      </c>
      <c r="L3218" s="115"/>
    </row>
    <row r="3219" ht="62.4" spans="1:12">
      <c r="A3219" s="115" t="s">
        <v>9039</v>
      </c>
      <c r="B3219" s="115" t="s">
        <v>9040</v>
      </c>
      <c r="C3219" s="120" t="s">
        <v>9041</v>
      </c>
      <c r="D3219" s="115" t="s">
        <v>9038</v>
      </c>
      <c r="E3219" s="115" t="s">
        <v>3218</v>
      </c>
      <c r="F3219" s="115" t="s">
        <v>34</v>
      </c>
      <c r="G3219" s="115" t="s">
        <v>16</v>
      </c>
      <c r="H3219" s="125">
        <v>95</v>
      </c>
      <c r="I3219" s="125">
        <v>85</v>
      </c>
      <c r="J3219" s="125">
        <v>75</v>
      </c>
      <c r="K3219" s="115" t="s">
        <v>77</v>
      </c>
      <c r="L3219" s="115"/>
    </row>
    <row r="3220" ht="97.2" spans="1:12">
      <c r="A3220" s="115" t="s">
        <v>9042</v>
      </c>
      <c r="B3220" s="115" t="s">
        <v>9043</v>
      </c>
      <c r="C3220" s="120" t="s">
        <v>9044</v>
      </c>
      <c r="D3220" s="115" t="s">
        <v>9038</v>
      </c>
      <c r="E3220" s="115" t="s">
        <v>3218</v>
      </c>
      <c r="F3220" s="115" t="s">
        <v>34</v>
      </c>
      <c r="G3220" s="115" t="s">
        <v>16</v>
      </c>
      <c r="H3220" s="125">
        <v>170</v>
      </c>
      <c r="I3220" s="125">
        <v>150</v>
      </c>
      <c r="J3220" s="125">
        <v>135</v>
      </c>
      <c r="K3220" s="115" t="s">
        <v>77</v>
      </c>
      <c r="L3220" s="115"/>
    </row>
    <row r="3221" ht="93.6" spans="1:12">
      <c r="A3221" s="115" t="s">
        <v>9045</v>
      </c>
      <c r="B3221" s="115" t="s">
        <v>9046</v>
      </c>
      <c r="C3221" s="120" t="s">
        <v>9047</v>
      </c>
      <c r="D3221" s="115"/>
      <c r="E3221" s="115" t="s">
        <v>9048</v>
      </c>
      <c r="F3221" s="115" t="s">
        <v>34</v>
      </c>
      <c r="G3221" s="115"/>
      <c r="H3221" s="125">
        <v>220</v>
      </c>
      <c r="I3221" s="125">
        <v>180</v>
      </c>
      <c r="J3221" s="125">
        <v>160</v>
      </c>
      <c r="K3221" s="115" t="s">
        <v>88</v>
      </c>
      <c r="L3221" s="115"/>
    </row>
    <row r="3222" ht="32.4" spans="1:12">
      <c r="A3222" s="115" t="s">
        <v>9049</v>
      </c>
      <c r="B3222" s="115" t="s">
        <v>9050</v>
      </c>
      <c r="C3222" s="120" t="s">
        <v>9051</v>
      </c>
      <c r="D3222" s="115" t="s">
        <v>6358</v>
      </c>
      <c r="E3222" s="115" t="s">
        <v>16</v>
      </c>
      <c r="F3222" s="115" t="s">
        <v>34</v>
      </c>
      <c r="G3222" s="115" t="s">
        <v>16</v>
      </c>
      <c r="H3222" s="125">
        <v>24</v>
      </c>
      <c r="I3222" s="125">
        <v>20</v>
      </c>
      <c r="J3222" s="125">
        <v>17</v>
      </c>
      <c r="K3222" s="115" t="s">
        <v>77</v>
      </c>
      <c r="L3222" s="115"/>
    </row>
    <row r="3223" ht="48" spans="1:12">
      <c r="A3223" s="115" t="s">
        <v>9052</v>
      </c>
      <c r="B3223" s="115" t="s">
        <v>9053</v>
      </c>
      <c r="C3223" s="120" t="s">
        <v>9054</v>
      </c>
      <c r="D3223" s="115" t="s">
        <v>6358</v>
      </c>
      <c r="E3223" s="115" t="s">
        <v>16</v>
      </c>
      <c r="F3223" s="115" t="s">
        <v>34</v>
      </c>
      <c r="G3223" s="115" t="s">
        <v>16</v>
      </c>
      <c r="H3223" s="125">
        <v>30</v>
      </c>
      <c r="I3223" s="125">
        <v>26</v>
      </c>
      <c r="J3223" s="125">
        <v>22</v>
      </c>
      <c r="K3223" s="115" t="s">
        <v>77</v>
      </c>
      <c r="L3223" s="115"/>
    </row>
    <row r="3224" ht="46.8" spans="1:12">
      <c r="A3224" s="115" t="s">
        <v>9055</v>
      </c>
      <c r="B3224" s="115" t="s">
        <v>9056</v>
      </c>
      <c r="C3224" s="120" t="s">
        <v>9057</v>
      </c>
      <c r="D3224" s="115" t="s">
        <v>6358</v>
      </c>
      <c r="E3224" s="115" t="s">
        <v>16</v>
      </c>
      <c r="F3224" s="115" t="s">
        <v>34</v>
      </c>
      <c r="G3224" s="115" t="s">
        <v>16</v>
      </c>
      <c r="H3224" s="125">
        <v>50</v>
      </c>
      <c r="I3224" s="125">
        <v>43</v>
      </c>
      <c r="J3224" s="125">
        <v>36</v>
      </c>
      <c r="K3224" s="115" t="s">
        <v>77</v>
      </c>
      <c r="L3224" s="115"/>
    </row>
    <row r="3225" ht="79.2" spans="1:12">
      <c r="A3225" s="115" t="s">
        <v>9058</v>
      </c>
      <c r="B3225" s="115" t="s">
        <v>9059</v>
      </c>
      <c r="C3225" s="120" t="s">
        <v>9060</v>
      </c>
      <c r="D3225" s="115" t="s">
        <v>6358</v>
      </c>
      <c r="E3225" s="115" t="s">
        <v>16</v>
      </c>
      <c r="F3225" s="115" t="s">
        <v>34</v>
      </c>
      <c r="G3225" s="115" t="s">
        <v>16</v>
      </c>
      <c r="H3225" s="125">
        <v>120</v>
      </c>
      <c r="I3225" s="125">
        <v>102</v>
      </c>
      <c r="J3225" s="125">
        <v>87</v>
      </c>
      <c r="K3225" s="115" t="s">
        <v>77</v>
      </c>
      <c r="L3225" s="115"/>
    </row>
    <row r="3226" ht="31.2" spans="1:12">
      <c r="A3226" s="115" t="s">
        <v>9061</v>
      </c>
      <c r="B3226" s="115" t="s">
        <v>9062</v>
      </c>
      <c r="C3226" s="457" t="s">
        <v>9063</v>
      </c>
      <c r="D3226" s="458" t="s">
        <v>9064</v>
      </c>
      <c r="E3226" s="458" t="s">
        <v>3296</v>
      </c>
      <c r="F3226" s="458" t="s">
        <v>9065</v>
      </c>
      <c r="G3226" s="458" t="s">
        <v>16</v>
      </c>
      <c r="H3226" s="125">
        <v>50</v>
      </c>
      <c r="I3226" s="125">
        <v>43</v>
      </c>
      <c r="J3226" s="125">
        <v>36</v>
      </c>
      <c r="K3226" s="115" t="s">
        <v>77</v>
      </c>
      <c r="L3226" s="115"/>
    </row>
    <row r="3227" ht="48" spans="1:12">
      <c r="A3227" s="115" t="s">
        <v>9066</v>
      </c>
      <c r="B3227" s="115" t="s">
        <v>9067</v>
      </c>
      <c r="C3227" s="457" t="s">
        <v>9068</v>
      </c>
      <c r="D3227" s="458" t="s">
        <v>9064</v>
      </c>
      <c r="E3227" s="458" t="s">
        <v>3296</v>
      </c>
      <c r="F3227" s="458" t="s">
        <v>9065</v>
      </c>
      <c r="G3227" s="458" t="s">
        <v>16</v>
      </c>
      <c r="H3227" s="125">
        <v>55</v>
      </c>
      <c r="I3227" s="125">
        <v>47</v>
      </c>
      <c r="J3227" s="125">
        <v>40</v>
      </c>
      <c r="K3227" s="115" t="s">
        <v>77</v>
      </c>
      <c r="L3227" s="115"/>
    </row>
    <row r="3228" ht="32.4" spans="1:12">
      <c r="A3228" s="115" t="s">
        <v>9069</v>
      </c>
      <c r="B3228" s="115" t="s">
        <v>9070</v>
      </c>
      <c r="C3228" s="457" t="s">
        <v>9071</v>
      </c>
      <c r="D3228" s="458" t="s">
        <v>4592</v>
      </c>
      <c r="E3228" s="458" t="s">
        <v>16</v>
      </c>
      <c r="F3228" s="458" t="s">
        <v>34</v>
      </c>
      <c r="G3228" s="458" t="s">
        <v>16</v>
      </c>
      <c r="H3228" s="125">
        <v>380</v>
      </c>
      <c r="I3228" s="125">
        <v>300</v>
      </c>
      <c r="J3228" s="125">
        <v>260</v>
      </c>
      <c r="K3228" s="115" t="s">
        <v>77</v>
      </c>
      <c r="L3228" s="115"/>
    </row>
    <row r="3229" ht="32.4" spans="1:12">
      <c r="A3229" s="115" t="s">
        <v>9072</v>
      </c>
      <c r="B3229" s="115" t="s">
        <v>9073</v>
      </c>
      <c r="C3229" s="457" t="s">
        <v>9074</v>
      </c>
      <c r="D3229" s="458" t="s">
        <v>4342</v>
      </c>
      <c r="E3229" s="458" t="s">
        <v>16</v>
      </c>
      <c r="F3229" s="458" t="s">
        <v>34</v>
      </c>
      <c r="G3229" s="458" t="s">
        <v>16</v>
      </c>
      <c r="H3229" s="496">
        <v>290</v>
      </c>
      <c r="I3229" s="496">
        <v>230</v>
      </c>
      <c r="J3229" s="496">
        <v>200</v>
      </c>
      <c r="K3229" s="115" t="s">
        <v>77</v>
      </c>
      <c r="L3229" s="115"/>
    </row>
    <row r="3230" ht="31.2" spans="1:12">
      <c r="A3230" s="115" t="s">
        <v>9075</v>
      </c>
      <c r="B3230" s="115" t="s">
        <v>9076</v>
      </c>
      <c r="C3230" s="457" t="s">
        <v>9077</v>
      </c>
      <c r="D3230" s="458" t="s">
        <v>3258</v>
      </c>
      <c r="E3230" s="458" t="s">
        <v>3218</v>
      </c>
      <c r="F3230" s="458" t="s">
        <v>34</v>
      </c>
      <c r="G3230" s="458" t="s">
        <v>16</v>
      </c>
      <c r="H3230" s="496">
        <v>470</v>
      </c>
      <c r="I3230" s="496">
        <v>380</v>
      </c>
      <c r="J3230" s="496">
        <v>330</v>
      </c>
      <c r="K3230" s="115" t="s">
        <v>77</v>
      </c>
      <c r="L3230" s="115"/>
    </row>
    <row r="3231" ht="31.2" spans="1:12">
      <c r="A3231" s="115" t="s">
        <v>9078</v>
      </c>
      <c r="B3231" s="115" t="s">
        <v>9079</v>
      </c>
      <c r="C3231" s="457" t="s">
        <v>9080</v>
      </c>
      <c r="D3231" s="458" t="s">
        <v>3258</v>
      </c>
      <c r="E3231" s="458" t="s">
        <v>16</v>
      </c>
      <c r="F3231" s="458" t="s">
        <v>34</v>
      </c>
      <c r="G3231" s="458" t="s">
        <v>16</v>
      </c>
      <c r="H3231" s="496">
        <v>470</v>
      </c>
      <c r="I3231" s="496">
        <v>380</v>
      </c>
      <c r="J3231" s="496">
        <v>330</v>
      </c>
      <c r="K3231" s="115" t="s">
        <v>77</v>
      </c>
      <c r="L3231" s="115"/>
    </row>
    <row r="3232" spans="1:12">
      <c r="A3232" s="115" t="s">
        <v>9081</v>
      </c>
      <c r="B3232" s="115" t="s">
        <v>9082</v>
      </c>
      <c r="C3232" s="457" t="s">
        <v>9083</v>
      </c>
      <c r="D3232" s="458" t="s">
        <v>75</v>
      </c>
      <c r="E3232" s="458" t="s">
        <v>16</v>
      </c>
      <c r="F3232" s="458" t="s">
        <v>34</v>
      </c>
      <c r="G3232" s="458" t="s">
        <v>16</v>
      </c>
      <c r="H3232" s="496">
        <v>150</v>
      </c>
      <c r="I3232" s="496">
        <v>120</v>
      </c>
      <c r="J3232" s="496">
        <v>105</v>
      </c>
      <c r="K3232" s="115" t="s">
        <v>77</v>
      </c>
      <c r="L3232" s="115"/>
    </row>
    <row r="3233" ht="66" spans="1:12">
      <c r="A3233" s="115" t="s">
        <v>9084</v>
      </c>
      <c r="B3233" s="115" t="s">
        <v>9085</v>
      </c>
      <c r="C3233" s="457" t="s">
        <v>9086</v>
      </c>
      <c r="D3233" s="458" t="s">
        <v>9087</v>
      </c>
      <c r="E3233" s="458" t="s">
        <v>9088</v>
      </c>
      <c r="F3233" s="458" t="s">
        <v>34</v>
      </c>
      <c r="G3233" s="458" t="s">
        <v>16</v>
      </c>
      <c r="H3233" s="125">
        <v>480</v>
      </c>
      <c r="I3233" s="125">
        <v>380</v>
      </c>
      <c r="J3233" s="125">
        <v>330</v>
      </c>
      <c r="K3233" s="115" t="s">
        <v>77</v>
      </c>
      <c r="L3233" s="115"/>
    </row>
    <row r="3234" ht="46.8" spans="1:12">
      <c r="A3234" s="115" t="s">
        <v>9089</v>
      </c>
      <c r="B3234" s="115" t="s">
        <v>9090</v>
      </c>
      <c r="C3234" s="120" t="s">
        <v>9091</v>
      </c>
      <c r="D3234" s="115" t="s">
        <v>9092</v>
      </c>
      <c r="E3234" s="115"/>
      <c r="F3234" s="115" t="s">
        <v>34</v>
      </c>
      <c r="G3234" s="115" t="s">
        <v>9093</v>
      </c>
      <c r="H3234" s="115">
        <v>430</v>
      </c>
      <c r="I3234" s="115">
        <v>340</v>
      </c>
      <c r="J3234" s="115">
        <v>300</v>
      </c>
      <c r="K3234" s="115" t="s">
        <v>77</v>
      </c>
      <c r="L3234" s="115"/>
    </row>
    <row r="3235" ht="31.2" spans="1:12">
      <c r="A3235" s="498" t="s">
        <v>9094</v>
      </c>
      <c r="B3235" s="115" t="s">
        <v>9095</v>
      </c>
      <c r="C3235" s="120" t="s">
        <v>9096</v>
      </c>
      <c r="D3235" s="499" t="s">
        <v>4145</v>
      </c>
      <c r="E3235" s="499" t="s">
        <v>9097</v>
      </c>
      <c r="F3235" s="500" t="s">
        <v>34</v>
      </c>
      <c r="G3235" s="115" t="s">
        <v>16</v>
      </c>
      <c r="H3235" s="501">
        <v>160</v>
      </c>
      <c r="I3235" s="115">
        <v>130</v>
      </c>
      <c r="J3235" s="115">
        <v>110</v>
      </c>
      <c r="K3235" s="115" t="s">
        <v>77</v>
      </c>
      <c r="L3235" s="115"/>
    </row>
    <row r="3236" ht="31.2" spans="1:12">
      <c r="A3236" s="115" t="s">
        <v>9098</v>
      </c>
      <c r="B3236" s="115" t="s">
        <v>9099</v>
      </c>
      <c r="C3236" s="457" t="s">
        <v>9100</v>
      </c>
      <c r="D3236" s="458" t="s">
        <v>9101</v>
      </c>
      <c r="E3236" s="458" t="s">
        <v>16</v>
      </c>
      <c r="F3236" s="458" t="s">
        <v>34</v>
      </c>
      <c r="G3236" s="458" t="s">
        <v>16</v>
      </c>
      <c r="H3236" s="125">
        <v>380</v>
      </c>
      <c r="I3236" s="125">
        <v>300</v>
      </c>
      <c r="J3236" s="125">
        <v>260</v>
      </c>
      <c r="K3236" s="115" t="s">
        <v>77</v>
      </c>
      <c r="L3236" s="115"/>
    </row>
    <row r="3237" ht="46.8" spans="1:12">
      <c r="A3237" s="115" t="s">
        <v>9102</v>
      </c>
      <c r="B3237" s="500" t="s">
        <v>9103</v>
      </c>
      <c r="C3237" s="505" t="s">
        <v>9104</v>
      </c>
      <c r="D3237" s="115" t="s">
        <v>3142</v>
      </c>
      <c r="E3237" s="115"/>
      <c r="F3237" s="115" t="s">
        <v>34</v>
      </c>
      <c r="G3237" s="115"/>
      <c r="H3237" s="125">
        <v>60</v>
      </c>
      <c r="I3237" s="125">
        <v>48</v>
      </c>
      <c r="J3237" s="125">
        <v>42</v>
      </c>
      <c r="K3237" s="115" t="s">
        <v>77</v>
      </c>
      <c r="L3237" s="115"/>
    </row>
    <row r="3238" ht="31.2" spans="1:12">
      <c r="A3238" s="115" t="s">
        <v>9105</v>
      </c>
      <c r="B3238" s="115" t="s">
        <v>9106</v>
      </c>
      <c r="C3238" s="457" t="s">
        <v>9107</v>
      </c>
      <c r="D3238" s="458" t="s">
        <v>4523</v>
      </c>
      <c r="E3238" s="458" t="s">
        <v>16</v>
      </c>
      <c r="F3238" s="458" t="s">
        <v>34</v>
      </c>
      <c r="G3238" s="458" t="s">
        <v>9108</v>
      </c>
      <c r="H3238" s="496">
        <v>340</v>
      </c>
      <c r="I3238" s="496">
        <v>270</v>
      </c>
      <c r="J3238" s="496">
        <v>230</v>
      </c>
      <c r="K3238" s="115" t="s">
        <v>77</v>
      </c>
      <c r="L3238" s="115"/>
    </row>
    <row r="3239" ht="46.8" spans="1:12">
      <c r="A3239" s="115" t="s">
        <v>9109</v>
      </c>
      <c r="B3239" s="115" t="s">
        <v>9110</v>
      </c>
      <c r="C3239" s="457" t="s">
        <v>9111</v>
      </c>
      <c r="D3239" s="458" t="s">
        <v>9112</v>
      </c>
      <c r="E3239" s="458" t="s">
        <v>16</v>
      </c>
      <c r="F3239" s="458" t="s">
        <v>34</v>
      </c>
      <c r="G3239" s="458" t="s">
        <v>16</v>
      </c>
      <c r="H3239" s="496">
        <v>400</v>
      </c>
      <c r="I3239" s="496">
        <v>320</v>
      </c>
      <c r="J3239" s="496">
        <v>280</v>
      </c>
      <c r="K3239" s="115" t="s">
        <v>77</v>
      </c>
      <c r="L3239" s="115"/>
    </row>
    <row r="3240" ht="33.6" spans="1:12">
      <c r="A3240" s="115" t="s">
        <v>9113</v>
      </c>
      <c r="B3240" s="115" t="s">
        <v>9114</v>
      </c>
      <c r="C3240" s="457" t="s">
        <v>9115</v>
      </c>
      <c r="D3240" s="458" t="s">
        <v>75</v>
      </c>
      <c r="E3240" s="458" t="s">
        <v>16</v>
      </c>
      <c r="F3240" s="458" t="s">
        <v>34</v>
      </c>
      <c r="G3240" s="458" t="s">
        <v>16</v>
      </c>
      <c r="H3240" s="496">
        <v>50</v>
      </c>
      <c r="I3240" s="496">
        <v>40</v>
      </c>
      <c r="J3240" s="496">
        <v>35</v>
      </c>
      <c r="K3240" s="115" t="s">
        <v>77</v>
      </c>
      <c r="L3240" s="115"/>
    </row>
    <row r="3241" ht="32.4" spans="1:12">
      <c r="A3241" s="115" t="s">
        <v>9116</v>
      </c>
      <c r="B3241" s="115" t="s">
        <v>9117</v>
      </c>
      <c r="C3241" s="457" t="s">
        <v>9118</v>
      </c>
      <c r="D3241" s="458" t="s">
        <v>4592</v>
      </c>
      <c r="E3241" s="458" t="s">
        <v>16</v>
      </c>
      <c r="F3241" s="458" t="s">
        <v>34</v>
      </c>
      <c r="G3241" s="458" t="s">
        <v>16</v>
      </c>
      <c r="H3241" s="496">
        <v>120</v>
      </c>
      <c r="I3241" s="496">
        <v>95</v>
      </c>
      <c r="J3241" s="496">
        <v>85</v>
      </c>
      <c r="K3241" s="115" t="s">
        <v>77</v>
      </c>
      <c r="L3241" s="115"/>
    </row>
    <row r="3242" ht="31.2" spans="1:12">
      <c r="A3242" s="506" t="s">
        <v>9119</v>
      </c>
      <c r="B3242" s="507" t="s">
        <v>9120</v>
      </c>
      <c r="C3242" s="508" t="s">
        <v>9121</v>
      </c>
      <c r="D3242" s="499" t="s">
        <v>4342</v>
      </c>
      <c r="E3242" s="499" t="s">
        <v>9122</v>
      </c>
      <c r="F3242" s="500" t="s">
        <v>34</v>
      </c>
      <c r="G3242" s="507" t="s">
        <v>16</v>
      </c>
      <c r="H3242" s="501">
        <v>240</v>
      </c>
      <c r="I3242" s="115">
        <v>190</v>
      </c>
      <c r="J3242" s="115">
        <v>170</v>
      </c>
      <c r="K3242" s="115" t="s">
        <v>77</v>
      </c>
      <c r="L3242" s="115"/>
    </row>
    <row r="3243" ht="31.2" spans="1:12">
      <c r="A3243" s="506" t="s">
        <v>9123</v>
      </c>
      <c r="B3243" s="507" t="s">
        <v>9124</v>
      </c>
      <c r="C3243" s="508" t="s">
        <v>9125</v>
      </c>
      <c r="D3243" s="499" t="s">
        <v>4342</v>
      </c>
      <c r="E3243" s="499" t="s">
        <v>9122</v>
      </c>
      <c r="F3243" s="500" t="s">
        <v>34</v>
      </c>
      <c r="G3243" s="507" t="s">
        <v>16</v>
      </c>
      <c r="H3243" s="501">
        <v>300</v>
      </c>
      <c r="I3243" s="115">
        <v>240</v>
      </c>
      <c r="J3243" s="115">
        <v>210</v>
      </c>
      <c r="K3243" s="115" t="s">
        <v>77</v>
      </c>
      <c r="L3243" s="115"/>
    </row>
    <row r="3244" ht="32.4" spans="1:12">
      <c r="A3244" s="115" t="s">
        <v>9126</v>
      </c>
      <c r="B3244" s="115" t="s">
        <v>9127</v>
      </c>
      <c r="C3244" s="457" t="s">
        <v>9128</v>
      </c>
      <c r="D3244" s="458" t="s">
        <v>4342</v>
      </c>
      <c r="E3244" s="458" t="s">
        <v>9129</v>
      </c>
      <c r="F3244" s="458" t="s">
        <v>34</v>
      </c>
      <c r="G3244" s="458" t="s">
        <v>16</v>
      </c>
      <c r="H3244" s="496">
        <v>200</v>
      </c>
      <c r="I3244" s="496">
        <v>160</v>
      </c>
      <c r="J3244" s="496">
        <v>140</v>
      </c>
      <c r="K3244" s="115" t="s">
        <v>77</v>
      </c>
      <c r="L3244" s="115"/>
    </row>
    <row r="3245" ht="31.2" spans="1:12">
      <c r="A3245" s="115" t="s">
        <v>9130</v>
      </c>
      <c r="B3245" s="115" t="s">
        <v>9131</v>
      </c>
      <c r="C3245" s="457" t="s">
        <v>9132</v>
      </c>
      <c r="D3245" s="458" t="s">
        <v>5565</v>
      </c>
      <c r="E3245" s="458" t="s">
        <v>16</v>
      </c>
      <c r="F3245" s="458" t="s">
        <v>34</v>
      </c>
      <c r="G3245" s="458" t="s">
        <v>3242</v>
      </c>
      <c r="H3245" s="496">
        <v>160</v>
      </c>
      <c r="I3245" s="496">
        <v>130</v>
      </c>
      <c r="J3245" s="496">
        <v>110</v>
      </c>
      <c r="K3245" s="458" t="s">
        <v>77</v>
      </c>
      <c r="L3245" s="115"/>
    </row>
    <row r="3246" ht="79.2" spans="1:12">
      <c r="A3246" s="115" t="s">
        <v>9133</v>
      </c>
      <c r="B3246" s="115" t="s">
        <v>9134</v>
      </c>
      <c r="C3246" s="457" t="s">
        <v>9135</v>
      </c>
      <c r="D3246" s="458" t="s">
        <v>4145</v>
      </c>
      <c r="E3246" s="458" t="s">
        <v>16</v>
      </c>
      <c r="F3246" s="458" t="s">
        <v>34</v>
      </c>
      <c r="G3246" s="115" t="s">
        <v>3242</v>
      </c>
      <c r="H3246" s="496">
        <v>160</v>
      </c>
      <c r="I3246" s="496">
        <v>130</v>
      </c>
      <c r="J3246" s="496">
        <v>110</v>
      </c>
      <c r="K3246" s="458" t="s">
        <v>77</v>
      </c>
      <c r="L3246" s="115"/>
    </row>
    <row r="3247" spans="1:12">
      <c r="A3247" s="115" t="s">
        <v>9136</v>
      </c>
      <c r="B3247" s="115" t="s">
        <v>9137</v>
      </c>
      <c r="C3247" s="457" t="s">
        <v>9138</v>
      </c>
      <c r="D3247" s="458" t="s">
        <v>4592</v>
      </c>
      <c r="E3247" s="458" t="s">
        <v>5522</v>
      </c>
      <c r="F3247" s="458" t="s">
        <v>34</v>
      </c>
      <c r="G3247" s="458"/>
      <c r="H3247" s="496">
        <v>60</v>
      </c>
      <c r="I3247" s="496">
        <v>48</v>
      </c>
      <c r="J3247" s="496">
        <v>42</v>
      </c>
      <c r="K3247" s="115" t="s">
        <v>77</v>
      </c>
      <c r="L3247" s="115"/>
    </row>
    <row r="3248" ht="93.6" spans="1:12">
      <c r="A3248" s="498" t="s">
        <v>9139</v>
      </c>
      <c r="B3248" s="115" t="s">
        <v>9140</v>
      </c>
      <c r="C3248" s="120" t="s">
        <v>9141</v>
      </c>
      <c r="D3248" s="499" t="s">
        <v>4592</v>
      </c>
      <c r="E3248" s="499"/>
      <c r="F3248" s="500" t="s">
        <v>34</v>
      </c>
      <c r="G3248" s="115" t="s">
        <v>16</v>
      </c>
      <c r="H3248" s="501">
        <v>140</v>
      </c>
      <c r="I3248" s="115">
        <v>110</v>
      </c>
      <c r="J3248" s="115">
        <v>100</v>
      </c>
      <c r="K3248" s="115" t="s">
        <v>77</v>
      </c>
      <c r="L3248" s="115"/>
    </row>
    <row r="3249" ht="93.6" spans="1:12">
      <c r="A3249" s="115" t="s">
        <v>9142</v>
      </c>
      <c r="B3249" s="115" t="s">
        <v>9143</v>
      </c>
      <c r="C3249" s="120" t="s">
        <v>9144</v>
      </c>
      <c r="D3249" s="115" t="s">
        <v>9145</v>
      </c>
      <c r="E3249" s="115" t="s">
        <v>9146</v>
      </c>
      <c r="F3249" s="115" t="s">
        <v>34</v>
      </c>
      <c r="G3249" s="115" t="s">
        <v>16</v>
      </c>
      <c r="H3249" s="125">
        <v>25</v>
      </c>
      <c r="I3249" s="125">
        <v>20</v>
      </c>
      <c r="J3249" s="125">
        <v>18</v>
      </c>
      <c r="K3249" s="115" t="s">
        <v>77</v>
      </c>
      <c r="L3249" s="115"/>
    </row>
    <row r="3250" ht="31.2" spans="1:12">
      <c r="A3250" s="115" t="s">
        <v>9147</v>
      </c>
      <c r="B3250" s="115" t="s">
        <v>9148</v>
      </c>
      <c r="C3250" s="120" t="s">
        <v>9149</v>
      </c>
      <c r="D3250" s="115"/>
      <c r="E3250" s="115" t="s">
        <v>9150</v>
      </c>
      <c r="F3250" s="115" t="s">
        <v>34</v>
      </c>
      <c r="G3250" s="115"/>
      <c r="H3250" s="115">
        <v>500</v>
      </c>
      <c r="I3250" s="115">
        <v>425</v>
      </c>
      <c r="J3250" s="115">
        <v>361.25</v>
      </c>
      <c r="K3250" s="501" t="s">
        <v>77</v>
      </c>
      <c r="L3250" s="115"/>
    </row>
    <row r="3251" ht="46.8" spans="1:12">
      <c r="A3251" s="509" t="s">
        <v>9151</v>
      </c>
      <c r="B3251" s="510" t="s">
        <v>9152</v>
      </c>
      <c r="C3251" s="511" t="s">
        <v>9153</v>
      </c>
      <c r="D3251" s="499" t="s">
        <v>9154</v>
      </c>
      <c r="E3251" s="499" t="s">
        <v>9155</v>
      </c>
      <c r="F3251" s="500" t="s">
        <v>34</v>
      </c>
      <c r="G3251" s="510" t="s">
        <v>16</v>
      </c>
      <c r="H3251" s="501">
        <v>350</v>
      </c>
      <c r="I3251" s="115">
        <v>280</v>
      </c>
      <c r="J3251" s="115">
        <v>245</v>
      </c>
      <c r="K3251" s="115" t="s">
        <v>88</v>
      </c>
      <c r="L3251" s="115"/>
    </row>
    <row r="3252" ht="31.2" spans="1:12">
      <c r="A3252" s="498" t="s">
        <v>9156</v>
      </c>
      <c r="B3252" s="115" t="s">
        <v>9157</v>
      </c>
      <c r="C3252" s="120" t="s">
        <v>9158</v>
      </c>
      <c r="D3252" s="115" t="s">
        <v>9154</v>
      </c>
      <c r="E3252" s="499" t="s">
        <v>9159</v>
      </c>
      <c r="F3252" s="500" t="s">
        <v>34</v>
      </c>
      <c r="G3252" s="115" t="s">
        <v>16</v>
      </c>
      <c r="H3252" s="501">
        <v>350</v>
      </c>
      <c r="I3252" s="115">
        <v>280</v>
      </c>
      <c r="J3252" s="115">
        <v>245</v>
      </c>
      <c r="K3252" s="115" t="s">
        <v>88</v>
      </c>
      <c r="L3252" s="115"/>
    </row>
    <row r="3253" ht="31.2" spans="1:12">
      <c r="A3253" s="509" t="s">
        <v>9160</v>
      </c>
      <c r="B3253" s="510" t="s">
        <v>9161</v>
      </c>
      <c r="C3253" s="511" t="s">
        <v>9158</v>
      </c>
      <c r="D3253" s="512" t="s">
        <v>9154</v>
      </c>
      <c r="E3253" s="499" t="s">
        <v>9159</v>
      </c>
      <c r="F3253" s="500" t="s">
        <v>34</v>
      </c>
      <c r="G3253" s="510" t="s">
        <v>16</v>
      </c>
      <c r="H3253" s="501">
        <v>350</v>
      </c>
      <c r="I3253" s="115">
        <v>280</v>
      </c>
      <c r="J3253" s="115">
        <v>245</v>
      </c>
      <c r="K3253" s="115" t="s">
        <v>88</v>
      </c>
      <c r="L3253" s="115"/>
    </row>
    <row r="3254" ht="79.2" spans="1:12">
      <c r="A3254" s="115" t="s">
        <v>9162</v>
      </c>
      <c r="B3254" s="115" t="s">
        <v>9163</v>
      </c>
      <c r="C3254" s="457" t="s">
        <v>9164</v>
      </c>
      <c r="D3254" s="458" t="s">
        <v>16</v>
      </c>
      <c r="E3254" s="458" t="s">
        <v>9165</v>
      </c>
      <c r="F3254" s="458" t="s">
        <v>34</v>
      </c>
      <c r="G3254" s="458" t="s">
        <v>16</v>
      </c>
      <c r="H3254" s="504">
        <v>150</v>
      </c>
      <c r="I3254" s="504">
        <v>120</v>
      </c>
      <c r="J3254" s="125">
        <v>105</v>
      </c>
      <c r="K3254" s="115" t="s">
        <v>88</v>
      </c>
      <c r="L3254" s="115"/>
    </row>
    <row r="3255" ht="63.6" spans="1:12">
      <c r="A3255" s="115" t="s">
        <v>9166</v>
      </c>
      <c r="B3255" s="115" t="s">
        <v>9167</v>
      </c>
      <c r="C3255" s="457" t="s">
        <v>9168</v>
      </c>
      <c r="D3255" s="458" t="s">
        <v>16</v>
      </c>
      <c r="E3255" s="458" t="s">
        <v>9169</v>
      </c>
      <c r="F3255" s="458" t="s">
        <v>34</v>
      </c>
      <c r="G3255" s="458" t="s">
        <v>16</v>
      </c>
      <c r="H3255" s="496">
        <v>200</v>
      </c>
      <c r="I3255" s="496">
        <v>160</v>
      </c>
      <c r="J3255" s="496">
        <v>140</v>
      </c>
      <c r="K3255" s="115" t="s">
        <v>88</v>
      </c>
      <c r="L3255" s="115"/>
    </row>
    <row r="3256" ht="62.4" spans="1:12">
      <c r="A3256" s="115" t="s">
        <v>9170</v>
      </c>
      <c r="B3256" s="115" t="s">
        <v>9171</v>
      </c>
      <c r="C3256" s="457" t="s">
        <v>9172</v>
      </c>
      <c r="D3256" s="458" t="s">
        <v>4836</v>
      </c>
      <c r="E3256" s="458" t="s">
        <v>3218</v>
      </c>
      <c r="F3256" s="458" t="s">
        <v>34</v>
      </c>
      <c r="G3256" s="458" t="s">
        <v>16</v>
      </c>
      <c r="H3256" s="496">
        <v>500</v>
      </c>
      <c r="I3256" s="496">
        <v>400</v>
      </c>
      <c r="J3256" s="496">
        <v>350</v>
      </c>
      <c r="K3256" s="115" t="s">
        <v>77</v>
      </c>
      <c r="L3256" s="115"/>
    </row>
    <row r="3257" ht="31.2" spans="1:12">
      <c r="A3257" s="115" t="s">
        <v>9173</v>
      </c>
      <c r="B3257" s="115" t="s">
        <v>9174</v>
      </c>
      <c r="C3257" s="120" t="s">
        <v>9175</v>
      </c>
      <c r="D3257" s="115" t="s">
        <v>75</v>
      </c>
      <c r="E3257" s="115" t="s">
        <v>9022</v>
      </c>
      <c r="F3257" s="115" t="s">
        <v>34</v>
      </c>
      <c r="G3257" s="115" t="s">
        <v>16</v>
      </c>
      <c r="H3257" s="115">
        <v>15</v>
      </c>
      <c r="I3257" s="115">
        <v>12</v>
      </c>
      <c r="J3257" s="115">
        <v>10</v>
      </c>
      <c r="K3257" s="115" t="s">
        <v>77</v>
      </c>
      <c r="L3257" s="115"/>
    </row>
    <row r="3258" ht="48" spans="1:12">
      <c r="A3258" s="115" t="s">
        <v>9176</v>
      </c>
      <c r="B3258" s="115" t="s">
        <v>9177</v>
      </c>
      <c r="C3258" s="457" t="s">
        <v>9178</v>
      </c>
      <c r="D3258" s="458" t="s">
        <v>4815</v>
      </c>
      <c r="E3258" s="458" t="s">
        <v>3218</v>
      </c>
      <c r="F3258" s="458" t="s">
        <v>34</v>
      </c>
      <c r="G3258" s="458" t="s">
        <v>16</v>
      </c>
      <c r="H3258" s="496">
        <v>160</v>
      </c>
      <c r="I3258" s="496">
        <v>130</v>
      </c>
      <c r="J3258" s="496">
        <v>110</v>
      </c>
      <c r="K3258" s="115" t="s">
        <v>77</v>
      </c>
      <c r="L3258" s="115"/>
    </row>
    <row r="3259" ht="31.2" spans="1:12">
      <c r="A3259" s="115" t="s">
        <v>9179</v>
      </c>
      <c r="B3259" s="115" t="s">
        <v>9180</v>
      </c>
      <c r="C3259" s="457" t="s">
        <v>9181</v>
      </c>
      <c r="D3259" s="458" t="s">
        <v>3266</v>
      </c>
      <c r="E3259" s="458" t="s">
        <v>3284</v>
      </c>
      <c r="F3259" s="458" t="s">
        <v>34</v>
      </c>
      <c r="G3259" s="458" t="s">
        <v>3242</v>
      </c>
      <c r="H3259" s="496">
        <v>240</v>
      </c>
      <c r="I3259" s="496">
        <v>190</v>
      </c>
      <c r="J3259" s="496">
        <v>170</v>
      </c>
      <c r="K3259" s="458" t="s">
        <v>88</v>
      </c>
      <c r="L3259" s="115"/>
    </row>
    <row r="3260" spans="1:12">
      <c r="A3260" s="115" t="s">
        <v>9182</v>
      </c>
      <c r="B3260" s="115" t="s">
        <v>9183</v>
      </c>
      <c r="C3260" s="120" t="s">
        <v>9184</v>
      </c>
      <c r="D3260" s="115" t="s">
        <v>4592</v>
      </c>
      <c r="E3260" s="115"/>
      <c r="F3260" s="115" t="s">
        <v>34</v>
      </c>
      <c r="G3260" s="115" t="s">
        <v>16</v>
      </c>
      <c r="H3260" s="115">
        <v>130</v>
      </c>
      <c r="I3260" s="115">
        <v>105</v>
      </c>
      <c r="J3260" s="115">
        <v>90</v>
      </c>
      <c r="K3260" s="115" t="s">
        <v>88</v>
      </c>
      <c r="L3260" s="115"/>
    </row>
    <row r="3261" ht="46.8" spans="1:12">
      <c r="A3261" s="115" t="s">
        <v>9185</v>
      </c>
      <c r="B3261" s="115" t="s">
        <v>9186</v>
      </c>
      <c r="C3261" s="120" t="s">
        <v>9187</v>
      </c>
      <c r="D3261" s="115" t="s">
        <v>9004</v>
      </c>
      <c r="E3261" s="115" t="s">
        <v>9188</v>
      </c>
      <c r="F3261" s="115" t="s">
        <v>34</v>
      </c>
      <c r="G3261" s="115" t="s">
        <v>9189</v>
      </c>
      <c r="H3261" s="125">
        <v>400</v>
      </c>
      <c r="I3261" s="125">
        <v>320</v>
      </c>
      <c r="J3261" s="125">
        <v>280</v>
      </c>
      <c r="K3261" s="115" t="s">
        <v>88</v>
      </c>
      <c r="L3261" s="115"/>
    </row>
    <row r="3262" spans="1:12">
      <c r="A3262" s="115" t="s">
        <v>9190</v>
      </c>
      <c r="B3262" s="115" t="s">
        <v>9191</v>
      </c>
      <c r="C3262" s="457" t="s">
        <v>9192</v>
      </c>
      <c r="D3262" s="458" t="s">
        <v>16</v>
      </c>
      <c r="E3262" s="458" t="s">
        <v>16</v>
      </c>
      <c r="F3262" s="458" t="s">
        <v>34</v>
      </c>
      <c r="G3262" s="458" t="s">
        <v>16</v>
      </c>
      <c r="H3262" s="496">
        <v>100</v>
      </c>
      <c r="I3262" s="496">
        <v>80</v>
      </c>
      <c r="J3262" s="496">
        <v>70</v>
      </c>
      <c r="K3262" s="115" t="s">
        <v>88</v>
      </c>
      <c r="L3262" s="115"/>
    </row>
    <row r="3263" ht="96" spans="1:12">
      <c r="A3263" s="115" t="s">
        <v>9193</v>
      </c>
      <c r="B3263" s="115" t="s">
        <v>9194</v>
      </c>
      <c r="C3263" s="120" t="s">
        <v>9195</v>
      </c>
      <c r="D3263" s="115" t="s">
        <v>9196</v>
      </c>
      <c r="E3263" s="115" t="s">
        <v>9197</v>
      </c>
      <c r="F3263" s="115" t="s">
        <v>34</v>
      </c>
      <c r="G3263" s="115" t="s">
        <v>9198</v>
      </c>
      <c r="H3263" s="125">
        <v>220</v>
      </c>
      <c r="I3263" s="125">
        <v>187</v>
      </c>
      <c r="J3263" s="125">
        <v>159</v>
      </c>
      <c r="K3263" s="115" t="s">
        <v>77</v>
      </c>
      <c r="L3263" s="115"/>
    </row>
    <row r="3264" ht="31.2" spans="1:12">
      <c r="A3264" s="115" t="s">
        <v>9199</v>
      </c>
      <c r="B3264" s="115" t="s">
        <v>9200</v>
      </c>
      <c r="C3264" s="457" t="s">
        <v>9201</v>
      </c>
      <c r="D3264" s="458" t="s">
        <v>16</v>
      </c>
      <c r="E3264" s="458" t="s">
        <v>16</v>
      </c>
      <c r="F3264" s="458" t="s">
        <v>34</v>
      </c>
      <c r="G3264" s="458" t="s">
        <v>16</v>
      </c>
      <c r="H3264" s="496">
        <v>200</v>
      </c>
      <c r="I3264" s="496">
        <v>160</v>
      </c>
      <c r="J3264" s="496">
        <v>140</v>
      </c>
      <c r="K3264" s="115" t="s">
        <v>77</v>
      </c>
      <c r="L3264" s="115"/>
    </row>
    <row r="3265" ht="62.4" spans="1:12">
      <c r="A3265" s="115" t="s">
        <v>9202</v>
      </c>
      <c r="B3265" s="115" t="s">
        <v>9203</v>
      </c>
      <c r="C3265" s="457" t="s">
        <v>9204</v>
      </c>
      <c r="D3265" s="458" t="s">
        <v>75</v>
      </c>
      <c r="E3265" s="458" t="s">
        <v>9165</v>
      </c>
      <c r="F3265" s="458" t="s">
        <v>34</v>
      </c>
      <c r="G3265" s="458" t="s">
        <v>9205</v>
      </c>
      <c r="H3265" s="496">
        <v>220</v>
      </c>
      <c r="I3265" s="496">
        <v>187</v>
      </c>
      <c r="J3265" s="496">
        <v>159</v>
      </c>
      <c r="K3265" s="115" t="s">
        <v>77</v>
      </c>
      <c r="L3265" s="115"/>
    </row>
    <row r="3266" ht="31.2" spans="1:12">
      <c r="A3266" s="115" t="s">
        <v>9206</v>
      </c>
      <c r="B3266" s="115" t="s">
        <v>9207</v>
      </c>
      <c r="C3266" s="457" t="s">
        <v>9208</v>
      </c>
      <c r="D3266" s="458" t="s">
        <v>9209</v>
      </c>
      <c r="E3266" s="458" t="s">
        <v>3218</v>
      </c>
      <c r="F3266" s="458" t="s">
        <v>34</v>
      </c>
      <c r="G3266" s="458" t="s">
        <v>16</v>
      </c>
      <c r="H3266" s="496">
        <v>200</v>
      </c>
      <c r="I3266" s="496">
        <v>160</v>
      </c>
      <c r="J3266" s="496">
        <v>140</v>
      </c>
      <c r="K3266" s="115" t="s">
        <v>88</v>
      </c>
      <c r="L3266" s="115"/>
    </row>
    <row r="3267" ht="46.8" spans="1:12">
      <c r="A3267" s="115" t="s">
        <v>9210</v>
      </c>
      <c r="B3267" s="115" t="s">
        <v>9211</v>
      </c>
      <c r="C3267" s="457" t="s">
        <v>9212</v>
      </c>
      <c r="D3267" s="458" t="s">
        <v>75</v>
      </c>
      <c r="E3267" s="458" t="s">
        <v>9213</v>
      </c>
      <c r="F3267" s="458" t="s">
        <v>34</v>
      </c>
      <c r="G3267" s="458" t="s">
        <v>9198</v>
      </c>
      <c r="H3267" s="496">
        <v>220</v>
      </c>
      <c r="I3267" s="496">
        <v>187</v>
      </c>
      <c r="J3267" s="496">
        <v>159</v>
      </c>
      <c r="K3267" s="115" t="s">
        <v>88</v>
      </c>
      <c r="L3267" s="115"/>
    </row>
    <row r="3268" ht="31.2" spans="1:12">
      <c r="A3268" s="115" t="s">
        <v>9214</v>
      </c>
      <c r="B3268" s="115" t="s">
        <v>9215</v>
      </c>
      <c r="C3268" s="457" t="s">
        <v>9216</v>
      </c>
      <c r="D3268" s="458" t="s">
        <v>16</v>
      </c>
      <c r="E3268" s="458" t="s">
        <v>16</v>
      </c>
      <c r="F3268" s="458" t="s">
        <v>34</v>
      </c>
      <c r="G3268" s="458" t="s">
        <v>16</v>
      </c>
      <c r="H3268" s="496">
        <v>50</v>
      </c>
      <c r="I3268" s="496">
        <v>40</v>
      </c>
      <c r="J3268" s="496">
        <v>35</v>
      </c>
      <c r="K3268" s="115" t="s">
        <v>88</v>
      </c>
      <c r="L3268" s="115"/>
    </row>
    <row r="3269" ht="46.8" spans="1:12">
      <c r="A3269" s="115" t="s">
        <v>9217</v>
      </c>
      <c r="B3269" s="115" t="s">
        <v>9218</v>
      </c>
      <c r="C3269" s="457" t="s">
        <v>9219</v>
      </c>
      <c r="D3269" s="458" t="s">
        <v>3366</v>
      </c>
      <c r="E3269" s="458" t="s">
        <v>4854</v>
      </c>
      <c r="F3269" s="458" t="s">
        <v>34</v>
      </c>
      <c r="G3269" s="458" t="s">
        <v>16</v>
      </c>
      <c r="H3269" s="496">
        <v>1100</v>
      </c>
      <c r="I3269" s="496">
        <v>880</v>
      </c>
      <c r="J3269" s="496">
        <v>770</v>
      </c>
      <c r="K3269" s="115" t="s">
        <v>88</v>
      </c>
      <c r="L3269" s="115"/>
    </row>
    <row r="3270" spans="1:12">
      <c r="A3270" s="115" t="s">
        <v>9220</v>
      </c>
      <c r="B3270" s="115" t="s">
        <v>9221</v>
      </c>
      <c r="C3270" s="457" t="s">
        <v>9222</v>
      </c>
      <c r="D3270" s="458" t="s">
        <v>16</v>
      </c>
      <c r="E3270" s="458" t="s">
        <v>3218</v>
      </c>
      <c r="F3270" s="458" t="s">
        <v>34</v>
      </c>
      <c r="G3270" s="458" t="s">
        <v>16</v>
      </c>
      <c r="H3270" s="496">
        <v>260</v>
      </c>
      <c r="I3270" s="496">
        <v>205</v>
      </c>
      <c r="J3270" s="496">
        <v>180</v>
      </c>
      <c r="K3270" s="115" t="s">
        <v>88</v>
      </c>
      <c r="L3270" s="115"/>
    </row>
    <row r="3271" ht="156" spans="1:12">
      <c r="A3271" s="498" t="s">
        <v>9223</v>
      </c>
      <c r="B3271" s="500" t="s">
        <v>9224</v>
      </c>
      <c r="C3271" s="505" t="s">
        <v>9225</v>
      </c>
      <c r="D3271" s="115"/>
      <c r="E3271" s="115" t="s">
        <v>9226</v>
      </c>
      <c r="F3271" s="115" t="s">
        <v>34</v>
      </c>
      <c r="G3271" s="115" t="s">
        <v>9227</v>
      </c>
      <c r="H3271" s="496">
        <v>700</v>
      </c>
      <c r="I3271" s="496"/>
      <c r="J3271" s="496"/>
      <c r="K3271" s="115" t="s">
        <v>88</v>
      </c>
      <c r="L3271" s="115"/>
    </row>
    <row r="3272" ht="62.4" spans="1:12">
      <c r="A3272" s="498" t="s">
        <v>9228</v>
      </c>
      <c r="B3272" s="115" t="s">
        <v>9229</v>
      </c>
      <c r="C3272" s="120" t="s">
        <v>9230</v>
      </c>
      <c r="D3272" s="115" t="s">
        <v>9231</v>
      </c>
      <c r="E3272" s="513"/>
      <c r="F3272" s="115" t="s">
        <v>34</v>
      </c>
      <c r="G3272" s="115"/>
      <c r="H3272" s="115">
        <v>200</v>
      </c>
      <c r="I3272" s="114">
        <v>170</v>
      </c>
      <c r="J3272" s="114">
        <v>144.5</v>
      </c>
      <c r="K3272" s="115" t="s">
        <v>88</v>
      </c>
      <c r="L3272" s="115"/>
    </row>
    <row r="3273" ht="78" spans="1:12">
      <c r="A3273" s="498" t="s">
        <v>9232</v>
      </c>
      <c r="B3273" s="115" t="s">
        <v>9233</v>
      </c>
      <c r="C3273" s="120" t="s">
        <v>9234</v>
      </c>
      <c r="D3273" s="115" t="s">
        <v>9231</v>
      </c>
      <c r="E3273" s="115" t="s">
        <v>9235</v>
      </c>
      <c r="F3273" s="115" t="s">
        <v>109</v>
      </c>
      <c r="G3273" s="115"/>
      <c r="H3273" s="115">
        <v>3</v>
      </c>
      <c r="I3273" s="115">
        <v>3</v>
      </c>
      <c r="J3273" s="115">
        <v>3</v>
      </c>
      <c r="K3273" s="115" t="s">
        <v>77</v>
      </c>
      <c r="L3273" s="115"/>
    </row>
    <row r="3274" ht="78" spans="1:12">
      <c r="A3274" s="115" t="s">
        <v>9236</v>
      </c>
      <c r="B3274" s="115" t="s">
        <v>9237</v>
      </c>
      <c r="C3274" s="457" t="s">
        <v>9238</v>
      </c>
      <c r="D3274" s="458" t="s">
        <v>3551</v>
      </c>
      <c r="E3274" s="458" t="s">
        <v>9239</v>
      </c>
      <c r="F3274" s="458" t="s">
        <v>109</v>
      </c>
      <c r="G3274" s="458" t="s">
        <v>16</v>
      </c>
      <c r="H3274" s="496">
        <v>3</v>
      </c>
      <c r="I3274" s="496">
        <v>3</v>
      </c>
      <c r="J3274" s="496">
        <v>3</v>
      </c>
      <c r="K3274" s="115" t="s">
        <v>88</v>
      </c>
      <c r="L3274" s="115"/>
    </row>
    <row r="3275" ht="78" spans="1:12">
      <c r="A3275" s="115" t="s">
        <v>9240</v>
      </c>
      <c r="B3275" s="115" t="s">
        <v>9241</v>
      </c>
      <c r="C3275" s="457" t="s">
        <v>9242</v>
      </c>
      <c r="D3275" s="458" t="s">
        <v>9243</v>
      </c>
      <c r="E3275" s="458" t="s">
        <v>9239</v>
      </c>
      <c r="F3275" s="458" t="s">
        <v>109</v>
      </c>
      <c r="G3275" s="458" t="s">
        <v>16</v>
      </c>
      <c r="H3275" s="496">
        <v>5</v>
      </c>
      <c r="I3275" s="496">
        <v>5</v>
      </c>
      <c r="J3275" s="496">
        <v>5</v>
      </c>
      <c r="K3275" s="115" t="s">
        <v>88</v>
      </c>
      <c r="L3275" s="115"/>
    </row>
    <row r="3276" ht="78" spans="1:12">
      <c r="A3276" s="498" t="s">
        <v>9244</v>
      </c>
      <c r="B3276" s="115" t="s">
        <v>9245</v>
      </c>
      <c r="C3276" s="120" t="s">
        <v>9246</v>
      </c>
      <c r="D3276" s="514"/>
      <c r="E3276" s="115" t="s">
        <v>9247</v>
      </c>
      <c r="F3276" s="115" t="s">
        <v>109</v>
      </c>
      <c r="G3276" s="115" t="s">
        <v>9248</v>
      </c>
      <c r="H3276" s="515">
        <v>8</v>
      </c>
      <c r="I3276" s="515">
        <v>8</v>
      </c>
      <c r="J3276" s="515">
        <v>8</v>
      </c>
      <c r="K3276" s="115" t="s">
        <v>88</v>
      </c>
      <c r="L3276" s="115"/>
    </row>
    <row r="3277" ht="78" spans="1:12">
      <c r="A3277" s="115" t="s">
        <v>9249</v>
      </c>
      <c r="B3277" s="115" t="s">
        <v>9250</v>
      </c>
      <c r="C3277" s="457" t="s">
        <v>9251</v>
      </c>
      <c r="D3277" s="458" t="s">
        <v>9252</v>
      </c>
      <c r="E3277" s="458" t="s">
        <v>9253</v>
      </c>
      <c r="F3277" s="458" t="s">
        <v>109</v>
      </c>
      <c r="G3277" s="115" t="s">
        <v>3242</v>
      </c>
      <c r="H3277" s="125">
        <v>8</v>
      </c>
      <c r="I3277" s="125">
        <v>8</v>
      </c>
      <c r="J3277" s="125">
        <v>8</v>
      </c>
      <c r="K3277" s="115" t="s">
        <v>77</v>
      </c>
      <c r="L3277" s="115"/>
    </row>
    <row r="3278" ht="124.8" spans="1:12">
      <c r="A3278" s="115" t="s">
        <v>9254</v>
      </c>
      <c r="B3278" s="115" t="s">
        <v>9255</v>
      </c>
      <c r="C3278" s="457" t="s">
        <v>9256</v>
      </c>
      <c r="D3278" s="458" t="s">
        <v>9257</v>
      </c>
      <c r="E3278" s="458" t="s">
        <v>9253</v>
      </c>
      <c r="F3278" s="458" t="s">
        <v>109</v>
      </c>
      <c r="G3278" s="115" t="s">
        <v>3242</v>
      </c>
      <c r="H3278" s="496">
        <v>10</v>
      </c>
      <c r="I3278" s="496">
        <v>10</v>
      </c>
      <c r="J3278" s="496">
        <v>10</v>
      </c>
      <c r="K3278" s="115" t="s">
        <v>77</v>
      </c>
      <c r="L3278" s="115"/>
    </row>
    <row r="3279" ht="79.2" spans="1:12">
      <c r="A3279" s="115" t="s">
        <v>9258</v>
      </c>
      <c r="B3279" s="115" t="s">
        <v>9259</v>
      </c>
      <c r="C3279" s="457" t="s">
        <v>9260</v>
      </c>
      <c r="D3279" s="458" t="s">
        <v>113</v>
      </c>
      <c r="E3279" s="458" t="s">
        <v>16</v>
      </c>
      <c r="F3279" s="458" t="s">
        <v>34</v>
      </c>
      <c r="G3279" s="458" t="s">
        <v>16</v>
      </c>
      <c r="H3279" s="496">
        <v>15</v>
      </c>
      <c r="I3279" s="496">
        <v>12</v>
      </c>
      <c r="J3279" s="496">
        <v>11</v>
      </c>
      <c r="K3279" s="115" t="s">
        <v>77</v>
      </c>
      <c r="L3279" s="115"/>
    </row>
    <row r="3280" ht="78" spans="1:12">
      <c r="A3280" s="115" t="s">
        <v>9261</v>
      </c>
      <c r="B3280" s="115" t="s">
        <v>9262</v>
      </c>
      <c r="C3280" s="457" t="s">
        <v>9263</v>
      </c>
      <c r="D3280" s="458" t="s">
        <v>113</v>
      </c>
      <c r="E3280" s="458" t="s">
        <v>16</v>
      </c>
      <c r="F3280" s="458" t="s">
        <v>34</v>
      </c>
      <c r="G3280" s="458" t="s">
        <v>16</v>
      </c>
      <c r="H3280" s="496">
        <v>12</v>
      </c>
      <c r="I3280" s="496">
        <v>10</v>
      </c>
      <c r="J3280" s="496">
        <v>8</v>
      </c>
      <c r="K3280" s="115" t="s">
        <v>77</v>
      </c>
      <c r="L3280" s="115"/>
    </row>
    <row r="3281" ht="48" spans="1:12">
      <c r="A3281" s="115" t="s">
        <v>9264</v>
      </c>
      <c r="B3281" s="115" t="s">
        <v>9265</v>
      </c>
      <c r="C3281" s="457" t="s">
        <v>9266</v>
      </c>
      <c r="D3281" s="458" t="s">
        <v>3551</v>
      </c>
      <c r="E3281" s="458" t="s">
        <v>3552</v>
      </c>
      <c r="F3281" s="458" t="s">
        <v>34</v>
      </c>
      <c r="G3281" s="458" t="s">
        <v>16</v>
      </c>
      <c r="H3281" s="125">
        <v>100</v>
      </c>
      <c r="I3281" s="125">
        <v>85</v>
      </c>
      <c r="J3281" s="125">
        <v>72</v>
      </c>
      <c r="K3281" s="115" t="s">
        <v>88</v>
      </c>
      <c r="L3281" s="115"/>
    </row>
    <row r="3282" ht="31.2" spans="1:12">
      <c r="A3282" s="115" t="s">
        <v>9267</v>
      </c>
      <c r="B3282" s="115" t="s">
        <v>9268</v>
      </c>
      <c r="C3282" s="457" t="s">
        <v>9269</v>
      </c>
      <c r="D3282" s="458" t="s">
        <v>16</v>
      </c>
      <c r="E3282" s="458" t="s">
        <v>16</v>
      </c>
      <c r="F3282" s="458" t="s">
        <v>34</v>
      </c>
      <c r="G3282" s="458" t="s">
        <v>16</v>
      </c>
      <c r="H3282" s="496">
        <v>80</v>
      </c>
      <c r="I3282" s="496">
        <v>65</v>
      </c>
      <c r="J3282" s="496">
        <v>55</v>
      </c>
      <c r="K3282" s="115" t="s">
        <v>88</v>
      </c>
      <c r="L3282" s="115"/>
    </row>
    <row r="3283" ht="31.2" spans="1:12">
      <c r="A3283" s="115" t="s">
        <v>9270</v>
      </c>
      <c r="B3283" s="115" t="s">
        <v>9271</v>
      </c>
      <c r="C3283" s="120" t="s">
        <v>9272</v>
      </c>
      <c r="D3283" s="115"/>
      <c r="E3283" s="115" t="s">
        <v>3552</v>
      </c>
      <c r="F3283" s="115" t="s">
        <v>34</v>
      </c>
      <c r="G3283" s="115"/>
      <c r="H3283" s="115">
        <v>200</v>
      </c>
      <c r="I3283" s="115">
        <v>170</v>
      </c>
      <c r="J3283" s="115">
        <v>144.5</v>
      </c>
      <c r="K3283" s="115" t="s">
        <v>88</v>
      </c>
      <c r="L3283" s="115"/>
    </row>
    <row r="3284" ht="32.4" spans="1:12">
      <c r="A3284" s="115" t="s">
        <v>9273</v>
      </c>
      <c r="B3284" s="115" t="s">
        <v>9274</v>
      </c>
      <c r="C3284" s="120" t="s">
        <v>9275</v>
      </c>
      <c r="D3284" s="115" t="s">
        <v>16</v>
      </c>
      <c r="E3284" s="115" t="s">
        <v>16</v>
      </c>
      <c r="F3284" s="115" t="s">
        <v>34</v>
      </c>
      <c r="G3284" s="115" t="s">
        <v>16</v>
      </c>
      <c r="H3284" s="115">
        <v>50</v>
      </c>
      <c r="I3284" s="115">
        <v>40</v>
      </c>
      <c r="J3284" s="115">
        <v>35</v>
      </c>
      <c r="K3284" s="115" t="s">
        <v>88</v>
      </c>
      <c r="L3284" s="115"/>
    </row>
    <row r="3285" ht="31.2" spans="1:12">
      <c r="A3285" s="115" t="s">
        <v>9276</v>
      </c>
      <c r="B3285" s="115" t="s">
        <v>9277</v>
      </c>
      <c r="C3285" s="120" t="s">
        <v>9278</v>
      </c>
      <c r="D3285" s="115" t="s">
        <v>16</v>
      </c>
      <c r="E3285" s="115" t="s">
        <v>16</v>
      </c>
      <c r="F3285" s="115" t="s">
        <v>34</v>
      </c>
      <c r="G3285" s="115" t="s">
        <v>16</v>
      </c>
      <c r="H3285" s="115">
        <v>80</v>
      </c>
      <c r="I3285" s="115">
        <v>65</v>
      </c>
      <c r="J3285" s="115">
        <v>55</v>
      </c>
      <c r="K3285" s="115" t="s">
        <v>88</v>
      </c>
      <c r="L3285" s="115"/>
    </row>
    <row r="3286" spans="1:12">
      <c r="A3286" s="115" t="s">
        <v>9279</v>
      </c>
      <c r="B3286" s="115" t="s">
        <v>9280</v>
      </c>
      <c r="C3286" s="120" t="s">
        <v>9281</v>
      </c>
      <c r="D3286" s="115" t="s">
        <v>16</v>
      </c>
      <c r="E3286" s="115" t="s">
        <v>16</v>
      </c>
      <c r="F3286" s="115" t="s">
        <v>34</v>
      </c>
      <c r="G3286" s="115" t="s">
        <v>16</v>
      </c>
      <c r="H3286" s="115">
        <v>50</v>
      </c>
      <c r="I3286" s="115">
        <v>43</v>
      </c>
      <c r="J3286" s="115">
        <v>36</v>
      </c>
      <c r="K3286" s="115" t="s">
        <v>44</v>
      </c>
      <c r="L3286" s="115"/>
    </row>
    <row r="3287" ht="31.2" spans="1:12">
      <c r="A3287" s="115" t="s">
        <v>9282</v>
      </c>
      <c r="B3287" s="115" t="s">
        <v>9283</v>
      </c>
      <c r="C3287" s="120" t="s">
        <v>9284</v>
      </c>
      <c r="D3287" s="115" t="s">
        <v>16</v>
      </c>
      <c r="E3287" s="115" t="s">
        <v>16</v>
      </c>
      <c r="F3287" s="115" t="s">
        <v>34</v>
      </c>
      <c r="G3287" s="115" t="s">
        <v>16</v>
      </c>
      <c r="H3287" s="115">
        <v>50</v>
      </c>
      <c r="I3287" s="115">
        <v>40</v>
      </c>
      <c r="J3287" s="115">
        <v>35</v>
      </c>
      <c r="K3287" s="115" t="s">
        <v>88</v>
      </c>
      <c r="L3287" s="115"/>
    </row>
    <row r="3288" ht="63.6" spans="1:12">
      <c r="A3288" s="115" t="s">
        <v>9285</v>
      </c>
      <c r="B3288" s="115" t="s">
        <v>9286</v>
      </c>
      <c r="C3288" s="457" t="s">
        <v>9287</v>
      </c>
      <c r="D3288" s="458" t="s">
        <v>3551</v>
      </c>
      <c r="E3288" s="458" t="s">
        <v>3552</v>
      </c>
      <c r="F3288" s="458" t="s">
        <v>34</v>
      </c>
      <c r="G3288" s="458" t="s">
        <v>16</v>
      </c>
      <c r="H3288" s="125">
        <v>150</v>
      </c>
      <c r="I3288" s="125">
        <v>128</v>
      </c>
      <c r="J3288" s="125">
        <v>108</v>
      </c>
      <c r="K3288" s="115" t="s">
        <v>88</v>
      </c>
      <c r="L3288" s="115"/>
    </row>
    <row r="3289" ht="46.8" spans="1:12">
      <c r="A3289" s="115" t="s">
        <v>9288</v>
      </c>
      <c r="B3289" s="115" t="s">
        <v>9289</v>
      </c>
      <c r="C3289" s="120" t="s">
        <v>9290</v>
      </c>
      <c r="D3289" s="115" t="s">
        <v>4097</v>
      </c>
      <c r="E3289" s="115" t="s">
        <v>16</v>
      </c>
      <c r="F3289" s="115" t="s">
        <v>34</v>
      </c>
      <c r="G3289" s="115" t="s">
        <v>16</v>
      </c>
      <c r="H3289" s="125">
        <v>120</v>
      </c>
      <c r="I3289" s="125">
        <v>102</v>
      </c>
      <c r="J3289" s="125">
        <v>87</v>
      </c>
      <c r="K3289" s="115" t="s">
        <v>77</v>
      </c>
      <c r="L3289" s="115"/>
    </row>
    <row r="3290" ht="62.4" spans="1:12">
      <c r="A3290" s="115" t="s">
        <v>9291</v>
      </c>
      <c r="B3290" s="115" t="s">
        <v>9292</v>
      </c>
      <c r="C3290" s="120" t="s">
        <v>9293</v>
      </c>
      <c r="D3290" s="115" t="s">
        <v>4097</v>
      </c>
      <c r="E3290" s="115" t="s">
        <v>4098</v>
      </c>
      <c r="F3290" s="115" t="s">
        <v>34</v>
      </c>
      <c r="G3290" s="115" t="s">
        <v>16</v>
      </c>
      <c r="H3290" s="125">
        <v>200</v>
      </c>
      <c r="I3290" s="125">
        <v>170</v>
      </c>
      <c r="J3290" s="125">
        <v>150</v>
      </c>
      <c r="K3290" s="115" t="s">
        <v>77</v>
      </c>
      <c r="L3290" s="115"/>
    </row>
    <row r="3291" ht="31.2" spans="1:12">
      <c r="A3291" s="115" t="s">
        <v>9294</v>
      </c>
      <c r="B3291" s="115" t="s">
        <v>9295</v>
      </c>
      <c r="C3291" s="120" t="s">
        <v>9296</v>
      </c>
      <c r="D3291" s="115" t="s">
        <v>4097</v>
      </c>
      <c r="E3291" s="115" t="s">
        <v>4098</v>
      </c>
      <c r="F3291" s="115" t="s">
        <v>34</v>
      </c>
      <c r="G3291" s="115" t="s">
        <v>16</v>
      </c>
      <c r="H3291" s="125">
        <v>200</v>
      </c>
      <c r="I3291" s="125">
        <v>170</v>
      </c>
      <c r="J3291" s="125">
        <v>150</v>
      </c>
      <c r="K3291" s="115" t="s">
        <v>77</v>
      </c>
      <c r="L3291" s="115"/>
    </row>
    <row r="3292" ht="46.8" spans="1:12">
      <c r="A3292" s="115" t="s">
        <v>9297</v>
      </c>
      <c r="B3292" s="115" t="s">
        <v>9298</v>
      </c>
      <c r="C3292" s="120" t="s">
        <v>9299</v>
      </c>
      <c r="D3292" s="115" t="s">
        <v>4097</v>
      </c>
      <c r="E3292" s="115" t="s">
        <v>4098</v>
      </c>
      <c r="F3292" s="115" t="s">
        <v>34</v>
      </c>
      <c r="G3292" s="115" t="s">
        <v>16</v>
      </c>
      <c r="H3292" s="125">
        <v>200</v>
      </c>
      <c r="I3292" s="125">
        <v>170</v>
      </c>
      <c r="J3292" s="125">
        <v>150</v>
      </c>
      <c r="K3292" s="115" t="s">
        <v>77</v>
      </c>
      <c r="L3292" s="115"/>
    </row>
    <row r="3293" ht="46.8" spans="1:12">
      <c r="A3293" s="115" t="s">
        <v>9300</v>
      </c>
      <c r="B3293" s="115" t="s">
        <v>9301</v>
      </c>
      <c r="C3293" s="120" t="s">
        <v>9302</v>
      </c>
      <c r="D3293" s="115" t="s">
        <v>4097</v>
      </c>
      <c r="E3293" s="115" t="s">
        <v>16</v>
      </c>
      <c r="F3293" s="115" t="s">
        <v>34</v>
      </c>
      <c r="G3293" s="115" t="s">
        <v>16</v>
      </c>
      <c r="H3293" s="125">
        <v>120</v>
      </c>
      <c r="I3293" s="125">
        <v>102</v>
      </c>
      <c r="J3293" s="125">
        <v>90</v>
      </c>
      <c r="K3293" s="115" t="s">
        <v>77</v>
      </c>
      <c r="L3293" s="115"/>
    </row>
    <row r="3294" ht="46.8" spans="1:12">
      <c r="A3294" s="115" t="s">
        <v>9303</v>
      </c>
      <c r="B3294" s="115" t="s">
        <v>9304</v>
      </c>
      <c r="C3294" s="120" t="s">
        <v>9305</v>
      </c>
      <c r="D3294" s="115" t="s">
        <v>9306</v>
      </c>
      <c r="E3294" s="115" t="s">
        <v>4098</v>
      </c>
      <c r="F3294" s="115" t="s">
        <v>34</v>
      </c>
      <c r="G3294" s="115" t="s">
        <v>16</v>
      </c>
      <c r="H3294" s="125">
        <v>300</v>
      </c>
      <c r="I3294" s="125">
        <v>255</v>
      </c>
      <c r="J3294" s="125">
        <v>225</v>
      </c>
      <c r="K3294" s="115" t="s">
        <v>77</v>
      </c>
      <c r="L3294" s="115"/>
    </row>
    <row r="3295" ht="62.4" spans="1:12">
      <c r="A3295" s="115" t="s">
        <v>9307</v>
      </c>
      <c r="B3295" s="115" t="s">
        <v>9308</v>
      </c>
      <c r="C3295" s="457" t="s">
        <v>9309</v>
      </c>
      <c r="D3295" s="458" t="s">
        <v>3266</v>
      </c>
      <c r="E3295" s="458" t="s">
        <v>6999</v>
      </c>
      <c r="F3295" s="458" t="s">
        <v>34</v>
      </c>
      <c r="G3295" s="458" t="s">
        <v>16</v>
      </c>
      <c r="H3295" s="496">
        <v>20</v>
      </c>
      <c r="I3295" s="496">
        <v>16</v>
      </c>
      <c r="J3295" s="496">
        <v>14</v>
      </c>
      <c r="K3295" s="458" t="s">
        <v>77</v>
      </c>
      <c r="L3295" s="115"/>
    </row>
    <row r="3296" ht="31.2" spans="1:12">
      <c r="A3296" s="115" t="s">
        <v>9310</v>
      </c>
      <c r="B3296" s="115" t="s">
        <v>9311</v>
      </c>
      <c r="C3296" s="457" t="s">
        <v>9312</v>
      </c>
      <c r="D3296" s="458" t="s">
        <v>3266</v>
      </c>
      <c r="E3296" s="458" t="s">
        <v>16</v>
      </c>
      <c r="F3296" s="458" t="s">
        <v>34</v>
      </c>
      <c r="G3296" s="458" t="s">
        <v>16</v>
      </c>
      <c r="H3296" s="496">
        <v>80</v>
      </c>
      <c r="I3296" s="496">
        <v>65</v>
      </c>
      <c r="J3296" s="496">
        <v>55</v>
      </c>
      <c r="K3296" s="458" t="s">
        <v>77</v>
      </c>
      <c r="L3296" s="115"/>
    </row>
    <row r="3297" ht="62.4" spans="1:12">
      <c r="A3297" s="115" t="s">
        <v>9313</v>
      </c>
      <c r="B3297" s="115" t="s">
        <v>9314</v>
      </c>
      <c r="C3297" s="457" t="s">
        <v>9309</v>
      </c>
      <c r="D3297" s="458" t="s">
        <v>3266</v>
      </c>
      <c r="E3297" s="458" t="s">
        <v>6999</v>
      </c>
      <c r="F3297" s="458" t="s">
        <v>34</v>
      </c>
      <c r="G3297" s="458" t="s">
        <v>16</v>
      </c>
      <c r="H3297" s="496">
        <v>20</v>
      </c>
      <c r="I3297" s="496">
        <v>16</v>
      </c>
      <c r="J3297" s="496">
        <v>14</v>
      </c>
      <c r="K3297" s="458" t="s">
        <v>77</v>
      </c>
      <c r="L3297" s="115"/>
    </row>
    <row r="3298" spans="1:12">
      <c r="A3298" s="115" t="s">
        <v>9315</v>
      </c>
      <c r="B3298" s="115" t="s">
        <v>9316</v>
      </c>
      <c r="C3298" s="457" t="s">
        <v>9317</v>
      </c>
      <c r="D3298" s="458" t="s">
        <v>3283</v>
      </c>
      <c r="E3298" s="458" t="s">
        <v>3284</v>
      </c>
      <c r="F3298" s="458" t="s">
        <v>109</v>
      </c>
      <c r="G3298" s="458" t="s">
        <v>16</v>
      </c>
      <c r="H3298" s="496">
        <v>10</v>
      </c>
      <c r="I3298" s="496">
        <v>8</v>
      </c>
      <c r="J3298" s="496">
        <v>7</v>
      </c>
      <c r="K3298" s="458" t="s">
        <v>88</v>
      </c>
      <c r="L3298" s="115"/>
    </row>
    <row r="3299" ht="31.2" spans="1:12">
      <c r="A3299" s="115" t="s">
        <v>9318</v>
      </c>
      <c r="B3299" s="115" t="s">
        <v>9319</v>
      </c>
      <c r="C3299" s="120" t="s">
        <v>9320</v>
      </c>
      <c r="D3299" s="115"/>
      <c r="E3299" s="115" t="s">
        <v>3284</v>
      </c>
      <c r="F3299" s="115" t="s">
        <v>4128</v>
      </c>
      <c r="G3299" s="115" t="s">
        <v>4107</v>
      </c>
      <c r="H3299" s="115">
        <v>40</v>
      </c>
      <c r="I3299" s="115">
        <v>34</v>
      </c>
      <c r="J3299" s="115">
        <v>30</v>
      </c>
      <c r="K3299" s="115" t="s">
        <v>88</v>
      </c>
      <c r="L3299" s="115"/>
    </row>
    <row r="3300" ht="109.2" spans="1:12">
      <c r="A3300" s="115" t="s">
        <v>9321</v>
      </c>
      <c r="B3300" s="115" t="s">
        <v>9322</v>
      </c>
      <c r="C3300" s="120" t="s">
        <v>9323</v>
      </c>
      <c r="D3300" s="115" t="s">
        <v>9324</v>
      </c>
      <c r="E3300" s="115" t="s">
        <v>16</v>
      </c>
      <c r="F3300" s="115" t="s">
        <v>34</v>
      </c>
      <c r="G3300" s="115" t="s">
        <v>16</v>
      </c>
      <c r="H3300" s="125">
        <v>300</v>
      </c>
      <c r="I3300" s="125">
        <v>255</v>
      </c>
      <c r="J3300" s="125">
        <v>217</v>
      </c>
      <c r="K3300" s="115" t="s">
        <v>77</v>
      </c>
      <c r="L3300" s="115"/>
    </row>
    <row r="3301" ht="109.2" spans="1:12">
      <c r="A3301" s="115" t="s">
        <v>9325</v>
      </c>
      <c r="B3301" s="115" t="s">
        <v>9326</v>
      </c>
      <c r="C3301" s="120" t="s">
        <v>9327</v>
      </c>
      <c r="D3301" s="115" t="s">
        <v>9145</v>
      </c>
      <c r="E3301" s="115" t="s">
        <v>16</v>
      </c>
      <c r="F3301" s="115" t="s">
        <v>34</v>
      </c>
      <c r="G3301" s="115" t="s">
        <v>16</v>
      </c>
      <c r="H3301" s="125">
        <v>260</v>
      </c>
      <c r="I3301" s="125">
        <v>221</v>
      </c>
      <c r="J3301" s="125">
        <v>188</v>
      </c>
      <c r="K3301" s="115" t="s">
        <v>77</v>
      </c>
      <c r="L3301" s="115"/>
    </row>
    <row r="3302" ht="93.6" spans="1:12">
      <c r="A3302" s="115" t="s">
        <v>9328</v>
      </c>
      <c r="B3302" s="115" t="s">
        <v>9329</v>
      </c>
      <c r="C3302" s="120" t="s">
        <v>9330</v>
      </c>
      <c r="D3302" s="115" t="s">
        <v>9331</v>
      </c>
      <c r="E3302" s="115" t="s">
        <v>16</v>
      </c>
      <c r="F3302" s="115" t="s">
        <v>34</v>
      </c>
      <c r="G3302" s="115" t="s">
        <v>16</v>
      </c>
      <c r="H3302" s="125">
        <v>55</v>
      </c>
      <c r="I3302" s="125">
        <v>45</v>
      </c>
      <c r="J3302" s="125">
        <v>40</v>
      </c>
      <c r="K3302" s="115" t="s">
        <v>77</v>
      </c>
      <c r="L3302" s="115"/>
    </row>
    <row r="3303" ht="93.6" spans="1:12">
      <c r="A3303" s="115" t="s">
        <v>9332</v>
      </c>
      <c r="B3303" s="115" t="s">
        <v>9333</v>
      </c>
      <c r="C3303" s="120" t="s">
        <v>9334</v>
      </c>
      <c r="D3303" s="115" t="s">
        <v>9335</v>
      </c>
      <c r="E3303" s="115" t="s">
        <v>16</v>
      </c>
      <c r="F3303" s="115" t="s">
        <v>34</v>
      </c>
      <c r="G3303" s="115" t="s">
        <v>16</v>
      </c>
      <c r="H3303" s="125">
        <v>280</v>
      </c>
      <c r="I3303" s="125">
        <v>238</v>
      </c>
      <c r="J3303" s="125">
        <v>202</v>
      </c>
      <c r="K3303" s="115" t="s">
        <v>77</v>
      </c>
      <c r="L3303" s="115"/>
    </row>
    <row r="3304" ht="31.2" spans="1:12">
      <c r="A3304" s="115" t="s">
        <v>9336</v>
      </c>
      <c r="B3304" s="115" t="s">
        <v>9337</v>
      </c>
      <c r="C3304" s="120" t="s">
        <v>9338</v>
      </c>
      <c r="D3304" s="115" t="s">
        <v>9331</v>
      </c>
      <c r="E3304" s="115" t="s">
        <v>16</v>
      </c>
      <c r="F3304" s="115" t="s">
        <v>34</v>
      </c>
      <c r="G3304" s="115" t="s">
        <v>16</v>
      </c>
      <c r="H3304" s="125">
        <v>60</v>
      </c>
      <c r="I3304" s="125">
        <v>50</v>
      </c>
      <c r="J3304" s="125">
        <v>40</v>
      </c>
      <c r="K3304" s="115" t="s">
        <v>77</v>
      </c>
      <c r="L3304" s="115"/>
    </row>
    <row r="3305" ht="109.2" spans="1:12">
      <c r="A3305" s="115" t="s">
        <v>9339</v>
      </c>
      <c r="B3305" s="115" t="s">
        <v>9340</v>
      </c>
      <c r="C3305" s="120" t="s">
        <v>9341</v>
      </c>
      <c r="D3305" s="115" t="s">
        <v>9342</v>
      </c>
      <c r="E3305" s="115" t="s">
        <v>9343</v>
      </c>
      <c r="F3305" s="115" t="s">
        <v>34</v>
      </c>
      <c r="G3305" s="115" t="s">
        <v>16</v>
      </c>
      <c r="H3305" s="125">
        <v>35</v>
      </c>
      <c r="I3305" s="125">
        <v>30</v>
      </c>
      <c r="J3305" s="125">
        <v>25</v>
      </c>
      <c r="K3305" s="115" t="s">
        <v>88</v>
      </c>
      <c r="L3305" s="115"/>
    </row>
    <row r="3306" ht="46.8" spans="1:12">
      <c r="A3306" s="516" t="s">
        <v>9344</v>
      </c>
      <c r="B3306" s="516" t="s">
        <v>9345</v>
      </c>
      <c r="C3306" s="505" t="s">
        <v>9346</v>
      </c>
      <c r="D3306" s="499"/>
      <c r="E3306" s="499"/>
      <c r="F3306" s="500" t="s">
        <v>34</v>
      </c>
      <c r="G3306" s="500" t="s">
        <v>16</v>
      </c>
      <c r="H3306" s="501">
        <v>20</v>
      </c>
      <c r="I3306" s="501">
        <v>16</v>
      </c>
      <c r="J3306" s="501">
        <v>14</v>
      </c>
      <c r="K3306" s="501"/>
      <c r="L3306" s="115"/>
    </row>
    <row r="3307" ht="62.4" spans="1:12">
      <c r="A3307" s="115" t="s">
        <v>9347</v>
      </c>
      <c r="B3307" s="115" t="s">
        <v>9348</v>
      </c>
      <c r="C3307" s="457" t="s">
        <v>9349</v>
      </c>
      <c r="D3307" s="458" t="s">
        <v>9350</v>
      </c>
      <c r="E3307" s="458" t="s">
        <v>16</v>
      </c>
      <c r="F3307" s="458" t="s">
        <v>34</v>
      </c>
      <c r="G3307" s="458" t="s">
        <v>16</v>
      </c>
      <c r="H3307" s="496">
        <v>10</v>
      </c>
      <c r="I3307" s="496">
        <v>10</v>
      </c>
      <c r="J3307" s="496">
        <v>10</v>
      </c>
      <c r="K3307" s="115" t="s">
        <v>77</v>
      </c>
      <c r="L3307" s="115"/>
    </row>
    <row r="3308" ht="79.2" spans="1:12">
      <c r="A3308" s="115" t="s">
        <v>9351</v>
      </c>
      <c r="B3308" s="115" t="s">
        <v>9352</v>
      </c>
      <c r="C3308" s="457" t="s">
        <v>9353</v>
      </c>
      <c r="D3308" s="458" t="s">
        <v>9354</v>
      </c>
      <c r="E3308" s="458" t="s">
        <v>16</v>
      </c>
      <c r="F3308" s="458" t="s">
        <v>34</v>
      </c>
      <c r="G3308" s="458" t="s">
        <v>16</v>
      </c>
      <c r="H3308" s="496">
        <v>7</v>
      </c>
      <c r="I3308" s="496">
        <v>7</v>
      </c>
      <c r="J3308" s="496">
        <v>7</v>
      </c>
      <c r="K3308" s="115" t="s">
        <v>77</v>
      </c>
      <c r="L3308" s="115"/>
    </row>
    <row r="3309" ht="78" spans="1:12">
      <c r="A3309" s="115" t="s">
        <v>9355</v>
      </c>
      <c r="B3309" s="115" t="s">
        <v>9356</v>
      </c>
      <c r="C3309" s="457" t="s">
        <v>9357</v>
      </c>
      <c r="D3309" s="458" t="s">
        <v>16</v>
      </c>
      <c r="E3309" s="458" t="s">
        <v>16</v>
      </c>
      <c r="F3309" s="458" t="s">
        <v>4128</v>
      </c>
      <c r="G3309" s="458" t="s">
        <v>9358</v>
      </c>
      <c r="H3309" s="496">
        <v>10</v>
      </c>
      <c r="I3309" s="496">
        <v>10</v>
      </c>
      <c r="J3309" s="496">
        <v>10</v>
      </c>
      <c r="K3309" s="115" t="s">
        <v>77</v>
      </c>
      <c r="L3309" s="115"/>
    </row>
    <row r="3310" ht="62.4" spans="1:12">
      <c r="A3310" s="115" t="s">
        <v>9359</v>
      </c>
      <c r="B3310" s="115" t="s">
        <v>9360</v>
      </c>
      <c r="C3310" s="457" t="s">
        <v>9361</v>
      </c>
      <c r="D3310" s="458" t="s">
        <v>16</v>
      </c>
      <c r="E3310" s="458" t="s">
        <v>16</v>
      </c>
      <c r="F3310" s="458" t="s">
        <v>34</v>
      </c>
      <c r="G3310" s="458" t="s">
        <v>16</v>
      </c>
      <c r="H3310" s="496">
        <v>6</v>
      </c>
      <c r="I3310" s="496">
        <v>6</v>
      </c>
      <c r="J3310" s="496">
        <v>6</v>
      </c>
      <c r="K3310" s="115" t="s">
        <v>88</v>
      </c>
      <c r="L3310" s="115"/>
    </row>
    <row r="3311" ht="46.8" spans="1:12">
      <c r="A3311" s="115" t="s">
        <v>9362</v>
      </c>
      <c r="B3311" s="115" t="s">
        <v>9363</v>
      </c>
      <c r="C3311" s="457" t="s">
        <v>9364</v>
      </c>
      <c r="D3311" s="458" t="s">
        <v>16</v>
      </c>
      <c r="E3311" s="458" t="s">
        <v>16</v>
      </c>
      <c r="F3311" s="458" t="s">
        <v>34</v>
      </c>
      <c r="G3311" s="458" t="s">
        <v>16</v>
      </c>
      <c r="H3311" s="496">
        <v>6</v>
      </c>
      <c r="I3311" s="496">
        <v>6</v>
      </c>
      <c r="J3311" s="496">
        <v>6</v>
      </c>
      <c r="K3311" s="115" t="s">
        <v>88</v>
      </c>
      <c r="L3311" s="115"/>
    </row>
    <row r="3312" ht="62.4" spans="1:12">
      <c r="A3312" s="115" t="s">
        <v>9365</v>
      </c>
      <c r="B3312" s="115" t="s">
        <v>9366</v>
      </c>
      <c r="C3312" s="457" t="s">
        <v>9367</v>
      </c>
      <c r="D3312" s="458" t="s">
        <v>16</v>
      </c>
      <c r="E3312" s="458" t="s">
        <v>16</v>
      </c>
      <c r="F3312" s="458" t="s">
        <v>4128</v>
      </c>
      <c r="G3312" s="458" t="s">
        <v>9358</v>
      </c>
      <c r="H3312" s="496">
        <v>10</v>
      </c>
      <c r="I3312" s="496">
        <v>10</v>
      </c>
      <c r="J3312" s="496">
        <v>10</v>
      </c>
      <c r="K3312" s="115" t="s">
        <v>77</v>
      </c>
      <c r="L3312" s="115"/>
    </row>
    <row r="3313" ht="63.6" spans="1:12">
      <c r="A3313" s="115" t="s">
        <v>9368</v>
      </c>
      <c r="B3313" s="115" t="s">
        <v>9369</v>
      </c>
      <c r="C3313" s="457" t="s">
        <v>9370</v>
      </c>
      <c r="D3313" s="458" t="s">
        <v>75</v>
      </c>
      <c r="E3313" s="458" t="s">
        <v>16</v>
      </c>
      <c r="F3313" s="458" t="s">
        <v>34</v>
      </c>
      <c r="G3313" s="458" t="s">
        <v>16</v>
      </c>
      <c r="H3313" s="496">
        <v>25</v>
      </c>
      <c r="I3313" s="496">
        <v>23</v>
      </c>
      <c r="J3313" s="496">
        <v>20</v>
      </c>
      <c r="K3313" s="115" t="s">
        <v>44</v>
      </c>
      <c r="L3313" s="115"/>
    </row>
    <row r="3314" ht="79.2" spans="1:12">
      <c r="A3314" s="115" t="s">
        <v>9371</v>
      </c>
      <c r="B3314" s="115" t="s">
        <v>9372</v>
      </c>
      <c r="C3314" s="457" t="s">
        <v>9373</v>
      </c>
      <c r="D3314" s="458" t="s">
        <v>9374</v>
      </c>
      <c r="E3314" s="458" t="s">
        <v>9375</v>
      </c>
      <c r="F3314" s="458" t="s">
        <v>34</v>
      </c>
      <c r="G3314" s="458" t="s">
        <v>16</v>
      </c>
      <c r="H3314" s="496">
        <v>35</v>
      </c>
      <c r="I3314" s="496">
        <v>28</v>
      </c>
      <c r="J3314" s="496">
        <v>25</v>
      </c>
      <c r="K3314" s="115" t="s">
        <v>77</v>
      </c>
      <c r="L3314" s="115"/>
    </row>
    <row r="3315" ht="46.8" spans="1:12">
      <c r="A3315" s="115" t="s">
        <v>9376</v>
      </c>
      <c r="B3315" s="115" t="s">
        <v>9377</v>
      </c>
      <c r="C3315" s="457" t="s">
        <v>9378</v>
      </c>
      <c r="D3315" s="458" t="s">
        <v>9374</v>
      </c>
      <c r="E3315" s="458" t="s">
        <v>9379</v>
      </c>
      <c r="F3315" s="458" t="s">
        <v>34</v>
      </c>
      <c r="G3315" s="458" t="s">
        <v>16</v>
      </c>
      <c r="H3315" s="496">
        <v>100</v>
      </c>
      <c r="I3315" s="496">
        <v>85</v>
      </c>
      <c r="J3315" s="496">
        <v>72</v>
      </c>
      <c r="K3315" s="115" t="s">
        <v>77</v>
      </c>
      <c r="L3315" s="115"/>
    </row>
    <row r="3316" ht="110.4" spans="1:12">
      <c r="A3316" s="115" t="s">
        <v>9380</v>
      </c>
      <c r="B3316" s="115" t="s">
        <v>9381</v>
      </c>
      <c r="C3316" s="457" t="s">
        <v>9382</v>
      </c>
      <c r="D3316" s="458" t="s">
        <v>9383</v>
      </c>
      <c r="E3316" s="458" t="s">
        <v>16</v>
      </c>
      <c r="F3316" s="458" t="s">
        <v>34</v>
      </c>
      <c r="G3316" s="458" t="s">
        <v>16</v>
      </c>
      <c r="H3316" s="496">
        <v>40</v>
      </c>
      <c r="I3316" s="496">
        <v>34</v>
      </c>
      <c r="J3316" s="496">
        <v>29</v>
      </c>
      <c r="K3316" s="115" t="s">
        <v>77</v>
      </c>
      <c r="L3316" s="115"/>
    </row>
    <row r="3317" ht="110.4" spans="1:12">
      <c r="A3317" s="115" t="s">
        <v>9384</v>
      </c>
      <c r="B3317" s="115" t="s">
        <v>9385</v>
      </c>
      <c r="C3317" s="457" t="s">
        <v>9386</v>
      </c>
      <c r="D3317" s="458" t="s">
        <v>9383</v>
      </c>
      <c r="E3317" s="458" t="s">
        <v>16</v>
      </c>
      <c r="F3317" s="458" t="s">
        <v>86</v>
      </c>
      <c r="G3317" s="458" t="s">
        <v>16</v>
      </c>
      <c r="H3317" s="496">
        <v>90</v>
      </c>
      <c r="I3317" s="496">
        <v>77</v>
      </c>
      <c r="J3317" s="496">
        <v>65</v>
      </c>
      <c r="K3317" s="115" t="s">
        <v>88</v>
      </c>
      <c r="L3317" s="115"/>
    </row>
    <row r="3318" ht="93.6" spans="1:12">
      <c r="A3318" s="115" t="s">
        <v>9387</v>
      </c>
      <c r="B3318" s="115" t="s">
        <v>9388</v>
      </c>
      <c r="C3318" s="120" t="s">
        <v>9389</v>
      </c>
      <c r="D3318" s="115" t="s">
        <v>9390</v>
      </c>
      <c r="E3318" s="115" t="s">
        <v>16</v>
      </c>
      <c r="F3318" s="115" t="s">
        <v>34</v>
      </c>
      <c r="G3318" s="115" t="s">
        <v>16</v>
      </c>
      <c r="H3318" s="125">
        <v>35</v>
      </c>
      <c r="I3318" s="125">
        <v>28</v>
      </c>
      <c r="J3318" s="125">
        <v>25</v>
      </c>
      <c r="K3318" s="115" t="s">
        <v>77</v>
      </c>
      <c r="L3318" s="115"/>
    </row>
    <row r="3319" ht="93.6" spans="1:12">
      <c r="A3319" s="115" t="s">
        <v>9391</v>
      </c>
      <c r="B3319" s="115" t="s">
        <v>9392</v>
      </c>
      <c r="C3319" s="120" t="s">
        <v>9393</v>
      </c>
      <c r="D3319" s="115" t="s">
        <v>9390</v>
      </c>
      <c r="E3319" s="115" t="s">
        <v>16</v>
      </c>
      <c r="F3319" s="115" t="s">
        <v>34</v>
      </c>
      <c r="G3319" s="115" t="s">
        <v>16</v>
      </c>
      <c r="H3319" s="125">
        <v>35</v>
      </c>
      <c r="I3319" s="125">
        <v>28</v>
      </c>
      <c r="J3319" s="125">
        <v>25</v>
      </c>
      <c r="K3319" s="115" t="s">
        <v>77</v>
      </c>
      <c r="L3319" s="115"/>
    </row>
    <row r="3320" ht="109.2" spans="1:12">
      <c r="A3320" s="115" t="s">
        <v>9394</v>
      </c>
      <c r="B3320" s="115" t="s">
        <v>9395</v>
      </c>
      <c r="C3320" s="120" t="s">
        <v>9396</v>
      </c>
      <c r="D3320" s="115" t="s">
        <v>9390</v>
      </c>
      <c r="E3320" s="115" t="s">
        <v>16</v>
      </c>
      <c r="F3320" s="115" t="s">
        <v>34</v>
      </c>
      <c r="G3320" s="115" t="s">
        <v>16</v>
      </c>
      <c r="H3320" s="125">
        <v>35</v>
      </c>
      <c r="I3320" s="125">
        <v>28</v>
      </c>
      <c r="J3320" s="125">
        <v>25</v>
      </c>
      <c r="K3320" s="115" t="s">
        <v>88</v>
      </c>
      <c r="L3320" s="115"/>
    </row>
    <row r="3321" ht="31.2" spans="1:12">
      <c r="A3321" s="115" t="s">
        <v>9397</v>
      </c>
      <c r="B3321" s="115" t="s">
        <v>9398</v>
      </c>
      <c r="C3321" s="457" t="s">
        <v>9399</v>
      </c>
      <c r="D3321" s="458" t="s">
        <v>9400</v>
      </c>
      <c r="E3321" s="458" t="s">
        <v>16</v>
      </c>
      <c r="F3321" s="458" t="s">
        <v>34</v>
      </c>
      <c r="G3321" s="458" t="s">
        <v>16</v>
      </c>
      <c r="H3321" s="496">
        <v>100</v>
      </c>
      <c r="I3321" s="496">
        <v>80</v>
      </c>
      <c r="J3321" s="496">
        <v>70</v>
      </c>
      <c r="K3321" s="115" t="s">
        <v>77</v>
      </c>
      <c r="L3321" s="115"/>
    </row>
    <row r="3322" ht="31.2" spans="1:12">
      <c r="A3322" s="115" t="s">
        <v>9401</v>
      </c>
      <c r="B3322" s="115" t="s">
        <v>9402</v>
      </c>
      <c r="C3322" s="457" t="s">
        <v>9403</v>
      </c>
      <c r="D3322" s="458" t="s">
        <v>9400</v>
      </c>
      <c r="E3322" s="458" t="s">
        <v>16</v>
      </c>
      <c r="F3322" s="458" t="s">
        <v>34</v>
      </c>
      <c r="G3322" s="458" t="s">
        <v>16</v>
      </c>
      <c r="H3322" s="496">
        <v>100</v>
      </c>
      <c r="I3322" s="496">
        <v>80</v>
      </c>
      <c r="J3322" s="496">
        <v>70</v>
      </c>
      <c r="K3322" s="115" t="s">
        <v>77</v>
      </c>
      <c r="L3322" s="115"/>
    </row>
    <row r="3323" ht="93.6" spans="1:12">
      <c r="A3323" s="517" t="s">
        <v>9404</v>
      </c>
      <c r="B3323" s="115" t="s">
        <v>9405</v>
      </c>
      <c r="C3323" s="120" t="s">
        <v>9406</v>
      </c>
      <c r="D3323" s="499" t="s">
        <v>9407</v>
      </c>
      <c r="E3323" s="499"/>
      <c r="F3323" s="500" t="s">
        <v>34</v>
      </c>
      <c r="G3323" s="115" t="s">
        <v>16</v>
      </c>
      <c r="H3323" s="501">
        <v>180</v>
      </c>
      <c r="I3323" s="115">
        <v>140</v>
      </c>
      <c r="J3323" s="115">
        <v>120</v>
      </c>
      <c r="K3323" s="501" t="s">
        <v>44</v>
      </c>
      <c r="L3323" s="115"/>
    </row>
    <row r="3324" ht="93.6" spans="1:12">
      <c r="A3324" s="115" t="s">
        <v>9408</v>
      </c>
      <c r="B3324" s="115" t="s">
        <v>9409</v>
      </c>
      <c r="C3324" s="120" t="s">
        <v>9410</v>
      </c>
      <c r="D3324" s="115" t="s">
        <v>9390</v>
      </c>
      <c r="E3324" s="115" t="s">
        <v>16</v>
      </c>
      <c r="F3324" s="115" t="s">
        <v>34</v>
      </c>
      <c r="G3324" s="115" t="s">
        <v>16</v>
      </c>
      <c r="H3324" s="125">
        <v>60</v>
      </c>
      <c r="I3324" s="125">
        <v>51</v>
      </c>
      <c r="J3324" s="125">
        <v>43</v>
      </c>
      <c r="K3324" s="115" t="s">
        <v>77</v>
      </c>
      <c r="L3324" s="115"/>
    </row>
    <row r="3325" ht="93.6" spans="1:12">
      <c r="A3325" s="115" t="s">
        <v>9411</v>
      </c>
      <c r="B3325" s="115" t="s">
        <v>9412</v>
      </c>
      <c r="C3325" s="120" t="s">
        <v>9413</v>
      </c>
      <c r="D3325" s="115" t="s">
        <v>9414</v>
      </c>
      <c r="E3325" s="115" t="s">
        <v>16</v>
      </c>
      <c r="F3325" s="115" t="s">
        <v>34</v>
      </c>
      <c r="G3325" s="115" t="s">
        <v>16</v>
      </c>
      <c r="H3325" s="125">
        <v>15</v>
      </c>
      <c r="I3325" s="125">
        <v>12</v>
      </c>
      <c r="J3325" s="125">
        <v>10</v>
      </c>
      <c r="K3325" s="115" t="s">
        <v>77</v>
      </c>
      <c r="L3325" s="115"/>
    </row>
    <row r="3326" ht="62.4" spans="1:12">
      <c r="A3326" s="115" t="s">
        <v>9415</v>
      </c>
      <c r="B3326" s="115" t="s">
        <v>9416</v>
      </c>
      <c r="C3326" s="120" t="s">
        <v>9417</v>
      </c>
      <c r="D3326" s="115" t="s">
        <v>5015</v>
      </c>
      <c r="E3326" s="115" t="s">
        <v>16</v>
      </c>
      <c r="F3326" s="115" t="s">
        <v>34</v>
      </c>
      <c r="G3326" s="115" t="s">
        <v>16</v>
      </c>
      <c r="H3326" s="125">
        <v>30</v>
      </c>
      <c r="I3326" s="125">
        <v>25</v>
      </c>
      <c r="J3326" s="125">
        <v>20</v>
      </c>
      <c r="K3326" s="115" t="s">
        <v>44</v>
      </c>
      <c r="L3326" s="115"/>
    </row>
    <row r="3327" ht="31.2" spans="1:12">
      <c r="A3327" s="115" t="s">
        <v>9418</v>
      </c>
      <c r="B3327" s="115" t="s">
        <v>9419</v>
      </c>
      <c r="C3327" s="457" t="s">
        <v>9420</v>
      </c>
      <c r="D3327" s="458" t="s">
        <v>3295</v>
      </c>
      <c r="E3327" s="458" t="s">
        <v>9421</v>
      </c>
      <c r="F3327" s="458" t="s">
        <v>3108</v>
      </c>
      <c r="G3327" s="458" t="s">
        <v>16</v>
      </c>
      <c r="H3327" s="496">
        <v>100</v>
      </c>
      <c r="I3327" s="496">
        <v>80</v>
      </c>
      <c r="J3327" s="496">
        <v>70</v>
      </c>
      <c r="K3327" s="115" t="s">
        <v>77</v>
      </c>
      <c r="L3327" s="115"/>
    </row>
    <row r="3328" ht="195.6" spans="1:12">
      <c r="A3328" s="115" t="s">
        <v>9422</v>
      </c>
      <c r="B3328" s="115" t="s">
        <v>9423</v>
      </c>
      <c r="C3328" s="457" t="s">
        <v>9424</v>
      </c>
      <c r="D3328" s="458" t="s">
        <v>9425</v>
      </c>
      <c r="E3328" s="458" t="s">
        <v>16</v>
      </c>
      <c r="F3328" s="458" t="s">
        <v>34</v>
      </c>
      <c r="G3328" s="458" t="s">
        <v>16</v>
      </c>
      <c r="H3328" s="496" t="s">
        <v>16</v>
      </c>
      <c r="I3328" s="496" t="s">
        <v>16</v>
      </c>
      <c r="J3328" s="496" t="s">
        <v>16</v>
      </c>
      <c r="K3328" s="458" t="s">
        <v>88</v>
      </c>
      <c r="L3328" s="115"/>
    </row>
    <row r="3329" ht="64.8" spans="1:12">
      <c r="A3329" s="115" t="s">
        <v>9426</v>
      </c>
      <c r="B3329" s="115" t="s">
        <v>9427</v>
      </c>
      <c r="C3329" s="457" t="s">
        <v>9428</v>
      </c>
      <c r="D3329" s="458" t="s">
        <v>9429</v>
      </c>
      <c r="E3329" s="458" t="s">
        <v>16</v>
      </c>
      <c r="F3329" s="458" t="s">
        <v>34</v>
      </c>
      <c r="G3329" s="458" t="s">
        <v>9430</v>
      </c>
      <c r="H3329" s="496">
        <v>60</v>
      </c>
      <c r="I3329" s="496">
        <v>48</v>
      </c>
      <c r="J3329" s="496">
        <v>42</v>
      </c>
      <c r="K3329" s="458" t="s">
        <v>77</v>
      </c>
      <c r="L3329" s="115"/>
    </row>
    <row r="3330" ht="82.8" spans="1:12">
      <c r="A3330" s="115" t="s">
        <v>9431</v>
      </c>
      <c r="B3330" s="115" t="s">
        <v>9432</v>
      </c>
      <c r="C3330" s="457" t="s">
        <v>9433</v>
      </c>
      <c r="D3330" s="458" t="s">
        <v>9429</v>
      </c>
      <c r="E3330" s="458" t="s">
        <v>16</v>
      </c>
      <c r="F3330" s="458" t="s">
        <v>34</v>
      </c>
      <c r="G3330" s="458" t="s">
        <v>9430</v>
      </c>
      <c r="H3330" s="496">
        <v>80</v>
      </c>
      <c r="I3330" s="496">
        <v>65</v>
      </c>
      <c r="J3330" s="496">
        <v>55</v>
      </c>
      <c r="K3330" s="458" t="s">
        <v>77</v>
      </c>
      <c r="L3330" s="115"/>
    </row>
    <row r="3331" ht="64.8" spans="1:12">
      <c r="A3331" s="115" t="s">
        <v>9434</v>
      </c>
      <c r="B3331" s="115" t="s">
        <v>9435</v>
      </c>
      <c r="C3331" s="457" t="s">
        <v>9436</v>
      </c>
      <c r="D3331" s="458" t="s">
        <v>9429</v>
      </c>
      <c r="E3331" s="458" t="s">
        <v>16</v>
      </c>
      <c r="F3331" s="458" t="s">
        <v>34</v>
      </c>
      <c r="G3331" s="458" t="s">
        <v>16</v>
      </c>
      <c r="H3331" s="496">
        <v>30</v>
      </c>
      <c r="I3331" s="496">
        <v>25</v>
      </c>
      <c r="J3331" s="496">
        <v>20</v>
      </c>
      <c r="K3331" s="458" t="s">
        <v>77</v>
      </c>
      <c r="L3331" s="115"/>
    </row>
    <row r="3332" ht="81.6" spans="1:12">
      <c r="A3332" s="115" t="s">
        <v>9437</v>
      </c>
      <c r="B3332" s="115" t="s">
        <v>9438</v>
      </c>
      <c r="C3332" s="457" t="s">
        <v>9439</v>
      </c>
      <c r="D3332" s="458" t="s">
        <v>9429</v>
      </c>
      <c r="E3332" s="458" t="s">
        <v>16</v>
      </c>
      <c r="F3332" s="458" t="s">
        <v>34</v>
      </c>
      <c r="G3332" s="458" t="s">
        <v>9430</v>
      </c>
      <c r="H3332" s="496">
        <v>30</v>
      </c>
      <c r="I3332" s="496">
        <v>25</v>
      </c>
      <c r="J3332" s="496">
        <v>20</v>
      </c>
      <c r="K3332" s="458" t="s">
        <v>77</v>
      </c>
      <c r="L3332" s="115"/>
    </row>
    <row r="3333" ht="64.8" spans="1:12">
      <c r="A3333" s="115" t="s">
        <v>9440</v>
      </c>
      <c r="B3333" s="115" t="s">
        <v>9441</v>
      </c>
      <c r="C3333" s="457" t="s">
        <v>9442</v>
      </c>
      <c r="D3333" s="458" t="s">
        <v>9429</v>
      </c>
      <c r="E3333" s="458" t="s">
        <v>16</v>
      </c>
      <c r="F3333" s="458" t="s">
        <v>34</v>
      </c>
      <c r="G3333" s="458" t="s">
        <v>16</v>
      </c>
      <c r="H3333" s="496">
        <v>50</v>
      </c>
      <c r="I3333" s="496">
        <v>40</v>
      </c>
      <c r="J3333" s="496">
        <v>35</v>
      </c>
      <c r="K3333" s="458" t="s">
        <v>77</v>
      </c>
      <c r="L3333" s="115"/>
    </row>
    <row r="3334" ht="64.8" spans="1:12">
      <c r="A3334" s="115" t="s">
        <v>9443</v>
      </c>
      <c r="B3334" s="115" t="s">
        <v>9444</v>
      </c>
      <c r="C3334" s="457" t="s">
        <v>9445</v>
      </c>
      <c r="D3334" s="458" t="s">
        <v>9429</v>
      </c>
      <c r="E3334" s="458" t="s">
        <v>16</v>
      </c>
      <c r="F3334" s="458" t="s">
        <v>34</v>
      </c>
      <c r="G3334" s="458" t="s">
        <v>16</v>
      </c>
      <c r="H3334" s="496">
        <v>40</v>
      </c>
      <c r="I3334" s="496">
        <v>32</v>
      </c>
      <c r="J3334" s="496">
        <v>28</v>
      </c>
      <c r="K3334" s="458" t="s">
        <v>77</v>
      </c>
      <c r="L3334" s="115"/>
    </row>
    <row r="3335" ht="81.6" spans="1:12">
      <c r="A3335" s="115" t="s">
        <v>9446</v>
      </c>
      <c r="B3335" s="115" t="s">
        <v>9447</v>
      </c>
      <c r="C3335" s="457" t="s">
        <v>9448</v>
      </c>
      <c r="D3335" s="458" t="s">
        <v>9429</v>
      </c>
      <c r="E3335" s="458" t="s">
        <v>16</v>
      </c>
      <c r="F3335" s="458" t="s">
        <v>34</v>
      </c>
      <c r="G3335" s="458" t="s">
        <v>16</v>
      </c>
      <c r="H3335" s="496">
        <v>40</v>
      </c>
      <c r="I3335" s="496">
        <v>32</v>
      </c>
      <c r="J3335" s="496">
        <v>28</v>
      </c>
      <c r="K3335" s="458" t="s">
        <v>77</v>
      </c>
      <c r="L3335" s="115"/>
    </row>
    <row r="3336" ht="46.8" spans="1:12">
      <c r="A3336" s="498" t="s">
        <v>9449</v>
      </c>
      <c r="B3336" s="498" t="s">
        <v>9450</v>
      </c>
      <c r="C3336" s="518" t="s">
        <v>9451</v>
      </c>
      <c r="D3336" s="499" t="s">
        <v>9452</v>
      </c>
      <c r="E3336" s="499"/>
      <c r="F3336" s="500" t="s">
        <v>34</v>
      </c>
      <c r="G3336" s="498" t="s">
        <v>16</v>
      </c>
      <c r="H3336" s="501">
        <v>50</v>
      </c>
      <c r="I3336" s="114">
        <v>40</v>
      </c>
      <c r="J3336" s="114">
        <v>35</v>
      </c>
      <c r="K3336" s="115" t="s">
        <v>77</v>
      </c>
      <c r="L3336" s="115"/>
    </row>
    <row r="3337" ht="78" spans="1:12">
      <c r="A3337" s="498" t="s">
        <v>9453</v>
      </c>
      <c r="B3337" s="498" t="s">
        <v>9454</v>
      </c>
      <c r="C3337" s="518" t="s">
        <v>9455</v>
      </c>
      <c r="D3337" s="499" t="s">
        <v>9452</v>
      </c>
      <c r="E3337" s="499"/>
      <c r="F3337" s="500" t="s">
        <v>34</v>
      </c>
      <c r="G3337" s="498" t="s">
        <v>16</v>
      </c>
      <c r="H3337" s="501">
        <v>25</v>
      </c>
      <c r="I3337" s="501">
        <v>20</v>
      </c>
      <c r="J3337" s="501">
        <v>18</v>
      </c>
      <c r="K3337" s="115" t="s">
        <v>77</v>
      </c>
      <c r="L3337" s="115"/>
    </row>
    <row r="3338" ht="156" spans="1:12">
      <c r="A3338" s="498" t="s">
        <v>9456</v>
      </c>
      <c r="B3338" s="498" t="s">
        <v>9457</v>
      </c>
      <c r="C3338" s="518" t="s">
        <v>9458</v>
      </c>
      <c r="D3338" s="499" t="s">
        <v>9459</v>
      </c>
      <c r="E3338" s="499"/>
      <c r="F3338" s="500" t="s">
        <v>34</v>
      </c>
      <c r="G3338" s="498" t="s">
        <v>16</v>
      </c>
      <c r="H3338" s="501">
        <v>30</v>
      </c>
      <c r="I3338" s="498">
        <v>25</v>
      </c>
      <c r="J3338" s="498">
        <v>20</v>
      </c>
      <c r="K3338" s="115" t="s">
        <v>77</v>
      </c>
      <c r="L3338" s="115"/>
    </row>
    <row r="3339" ht="62.4" spans="1:12">
      <c r="A3339" s="498" t="s">
        <v>9460</v>
      </c>
      <c r="B3339" s="498" t="s">
        <v>9461</v>
      </c>
      <c r="C3339" s="518" t="s">
        <v>9462</v>
      </c>
      <c r="D3339" s="499" t="s">
        <v>9463</v>
      </c>
      <c r="E3339" s="499"/>
      <c r="F3339" s="500" t="s">
        <v>34</v>
      </c>
      <c r="G3339" s="498" t="s">
        <v>16</v>
      </c>
      <c r="H3339" s="501">
        <v>50</v>
      </c>
      <c r="I3339" s="114">
        <v>40</v>
      </c>
      <c r="J3339" s="114">
        <v>35</v>
      </c>
      <c r="K3339" s="115" t="s">
        <v>77</v>
      </c>
      <c r="L3339" s="115"/>
    </row>
    <row r="3340" ht="109.2" spans="1:12">
      <c r="A3340" s="498" t="s">
        <v>9464</v>
      </c>
      <c r="B3340" s="498" t="s">
        <v>9465</v>
      </c>
      <c r="C3340" s="518" t="s">
        <v>9466</v>
      </c>
      <c r="D3340" s="499" t="s">
        <v>9467</v>
      </c>
      <c r="E3340" s="499"/>
      <c r="F3340" s="500" t="s">
        <v>34</v>
      </c>
      <c r="G3340" s="498" t="s">
        <v>16</v>
      </c>
      <c r="H3340" s="501">
        <v>50</v>
      </c>
      <c r="I3340" s="114">
        <v>40</v>
      </c>
      <c r="J3340" s="114">
        <v>35</v>
      </c>
      <c r="K3340" s="115" t="s">
        <v>77</v>
      </c>
      <c r="L3340" s="115"/>
    </row>
    <row r="3341" ht="109.2" spans="1:12">
      <c r="A3341" s="498" t="s">
        <v>9468</v>
      </c>
      <c r="B3341" s="498" t="s">
        <v>9469</v>
      </c>
      <c r="C3341" s="518" t="s">
        <v>9470</v>
      </c>
      <c r="D3341" s="499" t="s">
        <v>9467</v>
      </c>
      <c r="E3341" s="499"/>
      <c r="F3341" s="500" t="s">
        <v>34</v>
      </c>
      <c r="G3341" s="498" t="s">
        <v>16</v>
      </c>
      <c r="H3341" s="501">
        <v>50</v>
      </c>
      <c r="I3341" s="114">
        <v>40</v>
      </c>
      <c r="J3341" s="114">
        <v>35</v>
      </c>
      <c r="K3341" s="115" t="s">
        <v>77</v>
      </c>
      <c r="L3341" s="115"/>
    </row>
    <row r="3342" ht="109.2" spans="1:12">
      <c r="A3342" s="498" t="s">
        <v>9471</v>
      </c>
      <c r="B3342" s="498" t="s">
        <v>9472</v>
      </c>
      <c r="C3342" s="518" t="s">
        <v>9473</v>
      </c>
      <c r="D3342" s="499" t="s">
        <v>9474</v>
      </c>
      <c r="E3342" s="499" t="s">
        <v>16</v>
      </c>
      <c r="F3342" s="500" t="s">
        <v>34</v>
      </c>
      <c r="G3342" s="498" t="s">
        <v>16</v>
      </c>
      <c r="H3342" s="501">
        <v>50</v>
      </c>
      <c r="I3342" s="114">
        <v>40</v>
      </c>
      <c r="J3342" s="114">
        <v>35</v>
      </c>
      <c r="K3342" s="115" t="s">
        <v>77</v>
      </c>
      <c r="L3342" s="115"/>
    </row>
    <row r="3343" ht="124.8" spans="1:12">
      <c r="A3343" s="498" t="s">
        <v>9475</v>
      </c>
      <c r="B3343" s="498" t="s">
        <v>9476</v>
      </c>
      <c r="C3343" s="518" t="s">
        <v>9477</v>
      </c>
      <c r="D3343" s="499" t="s">
        <v>9478</v>
      </c>
      <c r="E3343" s="499"/>
      <c r="F3343" s="500" t="s">
        <v>34</v>
      </c>
      <c r="G3343" s="498" t="s">
        <v>16</v>
      </c>
      <c r="H3343" s="501">
        <v>20</v>
      </c>
      <c r="I3343" s="114">
        <v>16</v>
      </c>
      <c r="J3343" s="114">
        <v>14</v>
      </c>
      <c r="K3343" s="115" t="s">
        <v>77</v>
      </c>
      <c r="L3343" s="115"/>
    </row>
    <row r="3344" ht="93.6" spans="1:12">
      <c r="A3344" s="498" t="s">
        <v>9479</v>
      </c>
      <c r="B3344" s="498" t="s">
        <v>9480</v>
      </c>
      <c r="C3344" s="518" t="s">
        <v>9481</v>
      </c>
      <c r="D3344" s="499" t="s">
        <v>9478</v>
      </c>
      <c r="E3344" s="499"/>
      <c r="F3344" s="500" t="s">
        <v>34</v>
      </c>
      <c r="G3344" s="498" t="s">
        <v>16</v>
      </c>
      <c r="H3344" s="501">
        <v>50</v>
      </c>
      <c r="I3344" s="114">
        <v>40</v>
      </c>
      <c r="J3344" s="114">
        <v>35</v>
      </c>
      <c r="K3344" s="115" t="s">
        <v>77</v>
      </c>
      <c r="L3344" s="115"/>
    </row>
    <row r="3345" ht="62.4" spans="1:12">
      <c r="A3345" s="498" t="s">
        <v>9482</v>
      </c>
      <c r="B3345" s="498" t="s">
        <v>9483</v>
      </c>
      <c r="C3345" s="518" t="s">
        <v>9484</v>
      </c>
      <c r="D3345" s="499" t="s">
        <v>9485</v>
      </c>
      <c r="E3345" s="499"/>
      <c r="F3345" s="500" t="s">
        <v>34</v>
      </c>
      <c r="G3345" s="498" t="s">
        <v>16</v>
      </c>
      <c r="H3345" s="501">
        <v>20</v>
      </c>
      <c r="I3345" s="114">
        <v>16</v>
      </c>
      <c r="J3345" s="114">
        <v>14</v>
      </c>
      <c r="K3345" s="115" t="s">
        <v>77</v>
      </c>
      <c r="L3345" s="115"/>
    </row>
    <row r="3346" ht="78" spans="1:12">
      <c r="A3346" s="498" t="s">
        <v>9486</v>
      </c>
      <c r="B3346" s="498" t="s">
        <v>9487</v>
      </c>
      <c r="C3346" s="518" t="s">
        <v>9488</v>
      </c>
      <c r="D3346" s="499" t="s">
        <v>9452</v>
      </c>
      <c r="E3346" s="499"/>
      <c r="F3346" s="500" t="s">
        <v>34</v>
      </c>
      <c r="G3346" s="498" t="s">
        <v>16</v>
      </c>
      <c r="H3346" s="501">
        <v>20</v>
      </c>
      <c r="I3346" s="114">
        <v>16</v>
      </c>
      <c r="J3346" s="114">
        <v>14</v>
      </c>
      <c r="K3346" s="115" t="s">
        <v>77</v>
      </c>
      <c r="L3346" s="115"/>
    </row>
    <row r="3347" ht="109.2" spans="1:12">
      <c r="A3347" s="498" t="s">
        <v>9489</v>
      </c>
      <c r="B3347" s="498" t="s">
        <v>9490</v>
      </c>
      <c r="C3347" s="518" t="s">
        <v>9491</v>
      </c>
      <c r="D3347" s="499" t="s">
        <v>9452</v>
      </c>
      <c r="E3347" s="499"/>
      <c r="F3347" s="500" t="s">
        <v>34</v>
      </c>
      <c r="G3347" s="498" t="s">
        <v>16</v>
      </c>
      <c r="H3347" s="501">
        <v>20</v>
      </c>
      <c r="I3347" s="114">
        <v>16</v>
      </c>
      <c r="J3347" s="114">
        <v>14</v>
      </c>
      <c r="K3347" s="115" t="s">
        <v>77</v>
      </c>
      <c r="L3347" s="115"/>
    </row>
    <row r="3348" ht="46.8" spans="1:12">
      <c r="A3348" s="498" t="s">
        <v>9492</v>
      </c>
      <c r="B3348" s="498" t="s">
        <v>9493</v>
      </c>
      <c r="C3348" s="518" t="s">
        <v>9494</v>
      </c>
      <c r="D3348" s="499" t="s">
        <v>9495</v>
      </c>
      <c r="E3348" s="499" t="s">
        <v>16</v>
      </c>
      <c r="F3348" s="500" t="s">
        <v>34</v>
      </c>
      <c r="G3348" s="498" t="s">
        <v>16</v>
      </c>
      <c r="H3348" s="501">
        <v>40</v>
      </c>
      <c r="I3348" s="114">
        <v>32</v>
      </c>
      <c r="J3348" s="114">
        <v>28</v>
      </c>
      <c r="K3348" s="115" t="s">
        <v>77</v>
      </c>
      <c r="L3348" s="115"/>
    </row>
    <row r="3349" ht="62.4" spans="1:12">
      <c r="A3349" s="498" t="s">
        <v>9496</v>
      </c>
      <c r="B3349" s="498" t="s">
        <v>9497</v>
      </c>
      <c r="C3349" s="518" t="s">
        <v>9498</v>
      </c>
      <c r="D3349" s="499" t="s">
        <v>9495</v>
      </c>
      <c r="E3349" s="499"/>
      <c r="F3349" s="500" t="s">
        <v>34</v>
      </c>
      <c r="G3349" s="498" t="s">
        <v>16</v>
      </c>
      <c r="H3349" s="501">
        <v>40</v>
      </c>
      <c r="I3349" s="114">
        <v>32</v>
      </c>
      <c r="J3349" s="114">
        <v>28</v>
      </c>
      <c r="K3349" s="115" t="s">
        <v>77</v>
      </c>
      <c r="L3349" s="115"/>
    </row>
    <row r="3350" ht="93.6" spans="1:12">
      <c r="A3350" s="498" t="s">
        <v>9499</v>
      </c>
      <c r="B3350" s="498" t="s">
        <v>9500</v>
      </c>
      <c r="C3350" s="518" t="s">
        <v>9501</v>
      </c>
      <c r="D3350" s="499" t="s">
        <v>9502</v>
      </c>
      <c r="E3350" s="499"/>
      <c r="F3350" s="500" t="s">
        <v>34</v>
      </c>
      <c r="G3350" s="498" t="s">
        <v>16</v>
      </c>
      <c r="H3350" s="501">
        <v>20</v>
      </c>
      <c r="I3350" s="114">
        <v>16</v>
      </c>
      <c r="J3350" s="114">
        <v>14</v>
      </c>
      <c r="K3350" s="115" t="s">
        <v>77</v>
      </c>
      <c r="L3350" s="115"/>
    </row>
    <row r="3351" ht="78" spans="1:12">
      <c r="A3351" s="498" t="s">
        <v>9503</v>
      </c>
      <c r="B3351" s="498" t="s">
        <v>9504</v>
      </c>
      <c r="C3351" s="518" t="s">
        <v>9505</v>
      </c>
      <c r="D3351" s="499" t="s">
        <v>9452</v>
      </c>
      <c r="E3351" s="499"/>
      <c r="F3351" s="500" t="s">
        <v>34</v>
      </c>
      <c r="G3351" s="498" t="s">
        <v>16</v>
      </c>
      <c r="H3351" s="501">
        <v>20</v>
      </c>
      <c r="I3351" s="114">
        <v>16</v>
      </c>
      <c r="J3351" s="114">
        <v>14</v>
      </c>
      <c r="K3351" s="115" t="s">
        <v>77</v>
      </c>
      <c r="L3351" s="115"/>
    </row>
    <row r="3352" ht="78" spans="1:12">
      <c r="A3352" s="498" t="s">
        <v>9506</v>
      </c>
      <c r="B3352" s="498" t="s">
        <v>9507</v>
      </c>
      <c r="C3352" s="518" t="s">
        <v>9508</v>
      </c>
      <c r="D3352" s="499" t="s">
        <v>9509</v>
      </c>
      <c r="E3352" s="499"/>
      <c r="F3352" s="500" t="s">
        <v>34</v>
      </c>
      <c r="G3352" s="498" t="s">
        <v>16</v>
      </c>
      <c r="H3352" s="501">
        <v>30</v>
      </c>
      <c r="I3352" s="498">
        <v>25</v>
      </c>
      <c r="J3352" s="498">
        <v>20</v>
      </c>
      <c r="K3352" s="115" t="s">
        <v>77</v>
      </c>
      <c r="L3352" s="115"/>
    </row>
    <row r="3353" ht="78" spans="1:12">
      <c r="A3353" s="498" t="s">
        <v>9510</v>
      </c>
      <c r="B3353" s="498" t="s">
        <v>9511</v>
      </c>
      <c r="C3353" s="518" t="s">
        <v>9512</v>
      </c>
      <c r="D3353" s="499" t="s">
        <v>9502</v>
      </c>
      <c r="E3353" s="499"/>
      <c r="F3353" s="500" t="s">
        <v>34</v>
      </c>
      <c r="G3353" s="498" t="s">
        <v>16</v>
      </c>
      <c r="H3353" s="501">
        <v>30</v>
      </c>
      <c r="I3353" s="498">
        <v>25</v>
      </c>
      <c r="J3353" s="498">
        <v>20</v>
      </c>
      <c r="K3353" s="115" t="s">
        <v>77</v>
      </c>
      <c r="L3353" s="115"/>
    </row>
    <row r="3354" ht="78" spans="1:12">
      <c r="A3354" s="498" t="s">
        <v>9513</v>
      </c>
      <c r="B3354" s="498" t="s">
        <v>9514</v>
      </c>
      <c r="C3354" s="518" t="s">
        <v>9515</v>
      </c>
      <c r="D3354" s="499" t="s">
        <v>9502</v>
      </c>
      <c r="E3354" s="499"/>
      <c r="F3354" s="500" t="s">
        <v>34</v>
      </c>
      <c r="G3354" s="498" t="s">
        <v>16</v>
      </c>
      <c r="H3354" s="501">
        <v>30</v>
      </c>
      <c r="I3354" s="498">
        <v>25</v>
      </c>
      <c r="J3354" s="498">
        <v>20</v>
      </c>
      <c r="K3354" s="115" t="s">
        <v>77</v>
      </c>
      <c r="L3354" s="115"/>
    </row>
    <row r="3355" ht="62.4" spans="1:12">
      <c r="A3355" s="498" t="s">
        <v>9516</v>
      </c>
      <c r="B3355" s="498" t="s">
        <v>9517</v>
      </c>
      <c r="C3355" s="518" t="s">
        <v>9518</v>
      </c>
      <c r="D3355" s="499" t="s">
        <v>9429</v>
      </c>
      <c r="E3355" s="499"/>
      <c r="F3355" s="500" t="s">
        <v>34</v>
      </c>
      <c r="G3355" s="498" t="s">
        <v>16</v>
      </c>
      <c r="H3355" s="501">
        <v>40</v>
      </c>
      <c r="I3355" s="114">
        <v>32</v>
      </c>
      <c r="J3355" s="114">
        <v>28</v>
      </c>
      <c r="K3355" s="115" t="s">
        <v>77</v>
      </c>
      <c r="L3355" s="115"/>
    </row>
    <row r="3356" ht="109.2" spans="1:12">
      <c r="A3356" s="498" t="s">
        <v>9519</v>
      </c>
      <c r="B3356" s="498" t="s">
        <v>9520</v>
      </c>
      <c r="C3356" s="518" t="s">
        <v>9521</v>
      </c>
      <c r="D3356" s="499" t="s">
        <v>9522</v>
      </c>
      <c r="E3356" s="499"/>
      <c r="F3356" s="500" t="s">
        <v>34</v>
      </c>
      <c r="G3356" s="498" t="s">
        <v>16</v>
      </c>
      <c r="H3356" s="501">
        <v>35</v>
      </c>
      <c r="I3356" s="498">
        <v>28</v>
      </c>
      <c r="J3356" s="498">
        <v>25</v>
      </c>
      <c r="K3356" s="115" t="s">
        <v>77</v>
      </c>
      <c r="L3356" s="115"/>
    </row>
    <row r="3357" ht="78" spans="1:12">
      <c r="A3357" s="498" t="s">
        <v>9523</v>
      </c>
      <c r="B3357" s="498" t="s">
        <v>9524</v>
      </c>
      <c r="C3357" s="518" t="s">
        <v>9525</v>
      </c>
      <c r="D3357" s="499" t="s">
        <v>9522</v>
      </c>
      <c r="E3357" s="499"/>
      <c r="F3357" s="500" t="s">
        <v>34</v>
      </c>
      <c r="G3357" s="498" t="s">
        <v>16</v>
      </c>
      <c r="H3357" s="501">
        <v>40</v>
      </c>
      <c r="I3357" s="114">
        <v>32</v>
      </c>
      <c r="J3357" s="114">
        <v>28</v>
      </c>
      <c r="K3357" s="115" t="s">
        <v>77</v>
      </c>
      <c r="L3357" s="115"/>
    </row>
    <row r="3358" ht="78" spans="1:12">
      <c r="A3358" s="498" t="s">
        <v>9526</v>
      </c>
      <c r="B3358" s="498" t="s">
        <v>9527</v>
      </c>
      <c r="C3358" s="518" t="s">
        <v>9528</v>
      </c>
      <c r="D3358" s="499" t="s">
        <v>9502</v>
      </c>
      <c r="E3358" s="499"/>
      <c r="F3358" s="500" t="s">
        <v>34</v>
      </c>
      <c r="G3358" s="498" t="s">
        <v>16</v>
      </c>
      <c r="H3358" s="501">
        <v>40</v>
      </c>
      <c r="I3358" s="114">
        <v>32</v>
      </c>
      <c r="J3358" s="114">
        <v>28</v>
      </c>
      <c r="K3358" s="115" t="s">
        <v>77</v>
      </c>
      <c r="L3358" s="115"/>
    </row>
    <row r="3359" ht="109.2" spans="1:12">
      <c r="A3359" s="498" t="s">
        <v>9529</v>
      </c>
      <c r="B3359" s="498" t="s">
        <v>9530</v>
      </c>
      <c r="C3359" s="518" t="s">
        <v>9531</v>
      </c>
      <c r="D3359" s="499" t="s">
        <v>9532</v>
      </c>
      <c r="E3359" s="499"/>
      <c r="F3359" s="500" t="s">
        <v>34</v>
      </c>
      <c r="G3359" s="498" t="s">
        <v>16</v>
      </c>
      <c r="H3359" s="501">
        <v>60</v>
      </c>
      <c r="I3359" s="114">
        <v>48</v>
      </c>
      <c r="J3359" s="114">
        <v>42</v>
      </c>
      <c r="K3359" s="115" t="s">
        <v>77</v>
      </c>
      <c r="L3359" s="115"/>
    </row>
    <row r="3360" ht="124.8" spans="1:12">
      <c r="A3360" s="498" t="s">
        <v>9533</v>
      </c>
      <c r="B3360" s="498" t="s">
        <v>9534</v>
      </c>
      <c r="C3360" s="518" t="s">
        <v>9535</v>
      </c>
      <c r="D3360" s="499" t="s">
        <v>3142</v>
      </c>
      <c r="E3360" s="499" t="s">
        <v>9536</v>
      </c>
      <c r="F3360" s="500" t="s">
        <v>34</v>
      </c>
      <c r="G3360" s="498" t="s">
        <v>16</v>
      </c>
      <c r="H3360" s="501">
        <v>1200</v>
      </c>
      <c r="I3360" s="114">
        <v>960</v>
      </c>
      <c r="J3360" s="114">
        <v>840</v>
      </c>
      <c r="K3360" s="115" t="s">
        <v>88</v>
      </c>
      <c r="L3360" s="115"/>
    </row>
    <row r="3361" ht="62.4" spans="1:12">
      <c r="A3361" s="498" t="s">
        <v>9537</v>
      </c>
      <c r="B3361" s="498" t="s">
        <v>9538</v>
      </c>
      <c r="C3361" s="518" t="s">
        <v>9539</v>
      </c>
      <c r="D3361" s="499" t="s">
        <v>9540</v>
      </c>
      <c r="E3361" s="499"/>
      <c r="F3361" s="500" t="s">
        <v>34</v>
      </c>
      <c r="G3361" s="498" t="s">
        <v>16</v>
      </c>
      <c r="H3361" s="501">
        <v>40</v>
      </c>
      <c r="I3361" s="114">
        <v>32</v>
      </c>
      <c r="J3361" s="114">
        <v>28</v>
      </c>
      <c r="K3361" s="115" t="s">
        <v>77</v>
      </c>
      <c r="L3361" s="115"/>
    </row>
    <row r="3362" ht="62.4" spans="1:12">
      <c r="A3362" s="498" t="s">
        <v>9541</v>
      </c>
      <c r="B3362" s="498" t="s">
        <v>9542</v>
      </c>
      <c r="C3362" s="518" t="s">
        <v>9543</v>
      </c>
      <c r="D3362" s="499" t="s">
        <v>9540</v>
      </c>
      <c r="E3362" s="499"/>
      <c r="F3362" s="500" t="s">
        <v>34</v>
      </c>
      <c r="G3362" s="498" t="s">
        <v>16</v>
      </c>
      <c r="H3362" s="501">
        <v>40</v>
      </c>
      <c r="I3362" s="114">
        <v>32</v>
      </c>
      <c r="J3362" s="114">
        <v>28</v>
      </c>
      <c r="K3362" s="115" t="s">
        <v>77</v>
      </c>
      <c r="L3362" s="115"/>
    </row>
    <row r="3363" ht="78" spans="1:12">
      <c r="A3363" s="498" t="s">
        <v>9544</v>
      </c>
      <c r="B3363" s="498" t="s">
        <v>9545</v>
      </c>
      <c r="C3363" s="518" t="s">
        <v>9546</v>
      </c>
      <c r="D3363" s="499" t="s">
        <v>9540</v>
      </c>
      <c r="E3363" s="499"/>
      <c r="F3363" s="500" t="s">
        <v>34</v>
      </c>
      <c r="G3363" s="498" t="s">
        <v>16</v>
      </c>
      <c r="H3363" s="501">
        <v>40</v>
      </c>
      <c r="I3363" s="114">
        <v>32</v>
      </c>
      <c r="J3363" s="114">
        <v>28</v>
      </c>
      <c r="K3363" s="115" t="s">
        <v>77</v>
      </c>
      <c r="L3363" s="115"/>
    </row>
    <row r="3364" ht="62.4" spans="1:12">
      <c r="A3364" s="498" t="s">
        <v>9547</v>
      </c>
      <c r="B3364" s="498" t="s">
        <v>9548</v>
      </c>
      <c r="C3364" s="518" t="s">
        <v>9549</v>
      </c>
      <c r="D3364" s="499" t="s">
        <v>9540</v>
      </c>
      <c r="E3364" s="499"/>
      <c r="F3364" s="500" t="s">
        <v>34</v>
      </c>
      <c r="G3364" s="498" t="s">
        <v>16</v>
      </c>
      <c r="H3364" s="501">
        <v>40</v>
      </c>
      <c r="I3364" s="114">
        <v>32</v>
      </c>
      <c r="J3364" s="114">
        <v>28</v>
      </c>
      <c r="K3364" s="115" t="s">
        <v>77</v>
      </c>
      <c r="L3364" s="115"/>
    </row>
    <row r="3365" ht="78" spans="1:12">
      <c r="A3365" s="498" t="s">
        <v>9550</v>
      </c>
      <c r="B3365" s="498" t="s">
        <v>9551</v>
      </c>
      <c r="C3365" s="518" t="s">
        <v>9552</v>
      </c>
      <c r="D3365" s="499" t="s">
        <v>9540</v>
      </c>
      <c r="E3365" s="499"/>
      <c r="F3365" s="500" t="s">
        <v>34</v>
      </c>
      <c r="G3365" s="498" t="s">
        <v>16</v>
      </c>
      <c r="H3365" s="501">
        <v>50</v>
      </c>
      <c r="I3365" s="114">
        <v>40</v>
      </c>
      <c r="J3365" s="114">
        <v>35</v>
      </c>
      <c r="K3365" s="115" t="s">
        <v>77</v>
      </c>
      <c r="L3365" s="115"/>
    </row>
    <row r="3366" ht="62.4" spans="1:12">
      <c r="A3366" s="498" t="s">
        <v>9553</v>
      </c>
      <c r="B3366" s="498" t="s">
        <v>9554</v>
      </c>
      <c r="C3366" s="518" t="s">
        <v>9555</v>
      </c>
      <c r="D3366" s="499" t="s">
        <v>9540</v>
      </c>
      <c r="E3366" s="499"/>
      <c r="F3366" s="500" t="s">
        <v>34</v>
      </c>
      <c r="G3366" s="498" t="s">
        <v>16</v>
      </c>
      <c r="H3366" s="501">
        <v>40</v>
      </c>
      <c r="I3366" s="114">
        <v>32</v>
      </c>
      <c r="J3366" s="114">
        <v>28</v>
      </c>
      <c r="K3366" s="115" t="s">
        <v>77</v>
      </c>
      <c r="L3366" s="115"/>
    </row>
    <row r="3367" ht="62.4" spans="1:12">
      <c r="A3367" s="498" t="s">
        <v>9556</v>
      </c>
      <c r="B3367" s="498" t="s">
        <v>9557</v>
      </c>
      <c r="C3367" s="518" t="s">
        <v>9558</v>
      </c>
      <c r="D3367" s="499" t="s">
        <v>9429</v>
      </c>
      <c r="E3367" s="499"/>
      <c r="F3367" s="500" t="s">
        <v>34</v>
      </c>
      <c r="G3367" s="498" t="s">
        <v>16</v>
      </c>
      <c r="H3367" s="501">
        <v>30</v>
      </c>
      <c r="I3367" s="498">
        <v>25</v>
      </c>
      <c r="J3367" s="498">
        <v>20</v>
      </c>
      <c r="K3367" s="115" t="s">
        <v>77</v>
      </c>
      <c r="L3367" s="115"/>
    </row>
    <row r="3368" ht="62.4" spans="1:12">
      <c r="A3368" s="498" t="s">
        <v>9559</v>
      </c>
      <c r="B3368" s="498" t="s">
        <v>9560</v>
      </c>
      <c r="C3368" s="518" t="s">
        <v>9561</v>
      </c>
      <c r="D3368" s="499" t="s">
        <v>9429</v>
      </c>
      <c r="E3368" s="499"/>
      <c r="F3368" s="500" t="s">
        <v>34</v>
      </c>
      <c r="G3368" s="498" t="s">
        <v>16</v>
      </c>
      <c r="H3368" s="501">
        <v>40</v>
      </c>
      <c r="I3368" s="114">
        <v>32</v>
      </c>
      <c r="J3368" s="114">
        <v>28</v>
      </c>
      <c r="K3368" s="115" t="s">
        <v>77</v>
      </c>
      <c r="L3368" s="115"/>
    </row>
    <row r="3369" ht="62.4" spans="1:12">
      <c r="A3369" s="498" t="s">
        <v>9562</v>
      </c>
      <c r="B3369" s="498" t="s">
        <v>9563</v>
      </c>
      <c r="C3369" s="518" t="s">
        <v>9564</v>
      </c>
      <c r="D3369" s="499" t="s">
        <v>9429</v>
      </c>
      <c r="E3369" s="499"/>
      <c r="F3369" s="500" t="s">
        <v>34</v>
      </c>
      <c r="G3369" s="498" t="s">
        <v>16</v>
      </c>
      <c r="H3369" s="501">
        <v>40</v>
      </c>
      <c r="I3369" s="114">
        <v>32</v>
      </c>
      <c r="J3369" s="114">
        <v>28</v>
      </c>
      <c r="K3369" s="115" t="s">
        <v>77</v>
      </c>
      <c r="L3369" s="115"/>
    </row>
    <row r="3370" ht="93.6" spans="1:12">
      <c r="A3370" s="498" t="s">
        <v>9565</v>
      </c>
      <c r="B3370" s="498" t="s">
        <v>9566</v>
      </c>
      <c r="C3370" s="518" t="s">
        <v>9567</v>
      </c>
      <c r="D3370" s="499" t="s">
        <v>9568</v>
      </c>
      <c r="E3370" s="499"/>
      <c r="F3370" s="500" t="s">
        <v>34</v>
      </c>
      <c r="G3370" s="498" t="s">
        <v>16</v>
      </c>
      <c r="H3370" s="501">
        <v>60</v>
      </c>
      <c r="I3370" s="114">
        <v>48</v>
      </c>
      <c r="J3370" s="114">
        <v>42</v>
      </c>
      <c r="K3370" s="115" t="s">
        <v>77</v>
      </c>
      <c r="L3370" s="115"/>
    </row>
    <row r="3371" ht="46.8" spans="1:12">
      <c r="A3371" s="498" t="s">
        <v>9569</v>
      </c>
      <c r="B3371" s="498" t="s">
        <v>9570</v>
      </c>
      <c r="C3371" s="518" t="s">
        <v>9571</v>
      </c>
      <c r="D3371" s="499" t="s">
        <v>9572</v>
      </c>
      <c r="E3371" s="499"/>
      <c r="F3371" s="500" t="s">
        <v>34</v>
      </c>
      <c r="G3371" s="498" t="s">
        <v>16</v>
      </c>
      <c r="H3371" s="501">
        <v>50</v>
      </c>
      <c r="I3371" s="114">
        <v>40</v>
      </c>
      <c r="J3371" s="114">
        <v>35</v>
      </c>
      <c r="K3371" s="115" t="s">
        <v>88</v>
      </c>
      <c r="L3371" s="115"/>
    </row>
    <row r="3372" ht="62.4" spans="1:12">
      <c r="A3372" s="498" t="s">
        <v>9573</v>
      </c>
      <c r="B3372" s="498" t="s">
        <v>9574</v>
      </c>
      <c r="C3372" s="518" t="s">
        <v>9575</v>
      </c>
      <c r="D3372" s="499" t="s">
        <v>9429</v>
      </c>
      <c r="E3372" s="499"/>
      <c r="F3372" s="500" t="s">
        <v>34</v>
      </c>
      <c r="G3372" s="498" t="s">
        <v>16</v>
      </c>
      <c r="H3372" s="501">
        <v>55</v>
      </c>
      <c r="I3372" s="114">
        <v>45</v>
      </c>
      <c r="J3372" s="114">
        <v>40</v>
      </c>
      <c r="K3372" s="115" t="s">
        <v>77</v>
      </c>
      <c r="L3372" s="115"/>
    </row>
    <row r="3373" ht="62.4" spans="1:12">
      <c r="A3373" s="498" t="s">
        <v>9576</v>
      </c>
      <c r="B3373" s="498" t="s">
        <v>9577</v>
      </c>
      <c r="C3373" s="518" t="s">
        <v>9578</v>
      </c>
      <c r="D3373" s="499" t="s">
        <v>9429</v>
      </c>
      <c r="E3373" s="499"/>
      <c r="F3373" s="500" t="s">
        <v>34</v>
      </c>
      <c r="G3373" s="498" t="s">
        <v>16</v>
      </c>
      <c r="H3373" s="501">
        <v>55</v>
      </c>
      <c r="I3373" s="114">
        <v>45</v>
      </c>
      <c r="J3373" s="114">
        <v>40</v>
      </c>
      <c r="K3373" s="115" t="s">
        <v>77</v>
      </c>
      <c r="L3373" s="115"/>
    </row>
    <row r="3374" ht="62.4" spans="1:12">
      <c r="A3374" s="498" t="s">
        <v>9579</v>
      </c>
      <c r="B3374" s="498" t="s">
        <v>9580</v>
      </c>
      <c r="C3374" s="518" t="s">
        <v>9581</v>
      </c>
      <c r="D3374" s="499" t="s">
        <v>9429</v>
      </c>
      <c r="E3374" s="499"/>
      <c r="F3374" s="500" t="s">
        <v>34</v>
      </c>
      <c r="G3374" s="498" t="s">
        <v>16</v>
      </c>
      <c r="H3374" s="501">
        <v>30</v>
      </c>
      <c r="I3374" s="498">
        <v>25</v>
      </c>
      <c r="J3374" s="498">
        <v>20</v>
      </c>
      <c r="K3374" s="115" t="s">
        <v>77</v>
      </c>
      <c r="L3374" s="115"/>
    </row>
    <row r="3375" ht="93.6" spans="1:12">
      <c r="A3375" s="498" t="s">
        <v>9582</v>
      </c>
      <c r="B3375" s="498" t="s">
        <v>9583</v>
      </c>
      <c r="C3375" s="518" t="s">
        <v>9584</v>
      </c>
      <c r="D3375" s="499" t="s">
        <v>9568</v>
      </c>
      <c r="E3375" s="499"/>
      <c r="F3375" s="500" t="s">
        <v>34</v>
      </c>
      <c r="G3375" s="498" t="s">
        <v>16</v>
      </c>
      <c r="H3375" s="501">
        <v>20</v>
      </c>
      <c r="I3375" s="114">
        <v>16</v>
      </c>
      <c r="J3375" s="114">
        <v>14</v>
      </c>
      <c r="K3375" s="115" t="s">
        <v>77</v>
      </c>
      <c r="L3375" s="115"/>
    </row>
    <row r="3376" ht="78" spans="1:12">
      <c r="A3376" s="498" t="s">
        <v>9585</v>
      </c>
      <c r="B3376" s="498" t="s">
        <v>9586</v>
      </c>
      <c r="C3376" s="518" t="s">
        <v>9587</v>
      </c>
      <c r="D3376" s="499" t="s">
        <v>9588</v>
      </c>
      <c r="E3376" s="499"/>
      <c r="F3376" s="500" t="s">
        <v>34</v>
      </c>
      <c r="G3376" s="498" t="s">
        <v>16</v>
      </c>
      <c r="H3376" s="501">
        <v>50</v>
      </c>
      <c r="I3376" s="114">
        <v>40</v>
      </c>
      <c r="J3376" s="114">
        <v>35</v>
      </c>
      <c r="K3376" s="115" t="s">
        <v>77</v>
      </c>
      <c r="L3376" s="115"/>
    </row>
    <row r="3377" ht="78" spans="1:12">
      <c r="A3377" s="498" t="s">
        <v>9589</v>
      </c>
      <c r="B3377" s="498" t="s">
        <v>9590</v>
      </c>
      <c r="C3377" s="518" t="s">
        <v>9591</v>
      </c>
      <c r="D3377" s="499" t="s">
        <v>9588</v>
      </c>
      <c r="E3377" s="499"/>
      <c r="F3377" s="500" t="s">
        <v>34</v>
      </c>
      <c r="G3377" s="498" t="s">
        <v>16</v>
      </c>
      <c r="H3377" s="501">
        <v>50</v>
      </c>
      <c r="I3377" s="114">
        <v>40</v>
      </c>
      <c r="J3377" s="114">
        <v>35</v>
      </c>
      <c r="K3377" s="115" t="s">
        <v>77</v>
      </c>
      <c r="L3377" s="115"/>
    </row>
    <row r="3378" ht="62.4" spans="1:12">
      <c r="A3378" s="498" t="s">
        <v>9592</v>
      </c>
      <c r="B3378" s="498" t="s">
        <v>9593</v>
      </c>
      <c r="C3378" s="518" t="s">
        <v>9594</v>
      </c>
      <c r="D3378" s="499" t="s">
        <v>9540</v>
      </c>
      <c r="E3378" s="499"/>
      <c r="F3378" s="500" t="s">
        <v>34</v>
      </c>
      <c r="G3378" s="498" t="s">
        <v>16</v>
      </c>
      <c r="H3378" s="501">
        <v>70</v>
      </c>
      <c r="I3378" s="114">
        <v>55</v>
      </c>
      <c r="J3378" s="114">
        <v>50</v>
      </c>
      <c r="K3378" s="115" t="s">
        <v>77</v>
      </c>
      <c r="L3378" s="115"/>
    </row>
    <row r="3379" ht="46.8" spans="1:12">
      <c r="A3379" s="498" t="s">
        <v>9595</v>
      </c>
      <c r="B3379" s="498" t="s">
        <v>9596</v>
      </c>
      <c r="C3379" s="518" t="s">
        <v>9597</v>
      </c>
      <c r="D3379" s="115"/>
      <c r="E3379" s="499"/>
      <c r="F3379" s="500" t="s">
        <v>34</v>
      </c>
      <c r="G3379" s="498" t="s">
        <v>16</v>
      </c>
      <c r="H3379" s="501">
        <v>70</v>
      </c>
      <c r="I3379" s="114">
        <v>55</v>
      </c>
      <c r="J3379" s="114">
        <v>50</v>
      </c>
      <c r="K3379" s="115" t="s">
        <v>77</v>
      </c>
      <c r="L3379" s="115"/>
    </row>
    <row r="3380" ht="31.2" spans="1:12">
      <c r="A3380" s="498" t="s">
        <v>9598</v>
      </c>
      <c r="B3380" s="498" t="s">
        <v>9599</v>
      </c>
      <c r="C3380" s="518" t="s">
        <v>9600</v>
      </c>
      <c r="D3380" s="115"/>
      <c r="E3380" s="499"/>
      <c r="F3380" s="500" t="s">
        <v>34</v>
      </c>
      <c r="G3380" s="498" t="s">
        <v>16</v>
      </c>
      <c r="H3380" s="501">
        <v>70</v>
      </c>
      <c r="I3380" s="114">
        <v>55</v>
      </c>
      <c r="J3380" s="114">
        <v>50</v>
      </c>
      <c r="K3380" s="115" t="s">
        <v>77</v>
      </c>
      <c r="L3380" s="115"/>
    </row>
    <row r="3381" ht="109.2" spans="1:12">
      <c r="A3381" s="498" t="s">
        <v>9601</v>
      </c>
      <c r="B3381" s="498" t="s">
        <v>9602</v>
      </c>
      <c r="C3381" s="518" t="s">
        <v>9603</v>
      </c>
      <c r="D3381" s="499" t="s">
        <v>9604</v>
      </c>
      <c r="E3381" s="499"/>
      <c r="F3381" s="500" t="s">
        <v>34</v>
      </c>
      <c r="G3381" s="498"/>
      <c r="H3381" s="501"/>
      <c r="I3381" s="114"/>
      <c r="J3381" s="114"/>
      <c r="K3381" s="115" t="s">
        <v>77</v>
      </c>
      <c r="L3381" s="115"/>
    </row>
    <row r="3382" ht="93.6" spans="1:12">
      <c r="A3382" s="498" t="s">
        <v>9605</v>
      </c>
      <c r="B3382" s="498" t="s">
        <v>9606</v>
      </c>
      <c r="C3382" s="518" t="s">
        <v>9607</v>
      </c>
      <c r="D3382" s="499" t="s">
        <v>9568</v>
      </c>
      <c r="E3382" s="499"/>
      <c r="F3382" s="500" t="s">
        <v>34</v>
      </c>
      <c r="G3382" s="498"/>
      <c r="H3382" s="501"/>
      <c r="I3382" s="114"/>
      <c r="J3382" s="114"/>
      <c r="K3382" s="115" t="s">
        <v>77</v>
      </c>
      <c r="L3382" s="115"/>
    </row>
    <row r="3383" ht="93.6" spans="1:12">
      <c r="A3383" s="498" t="s">
        <v>9608</v>
      </c>
      <c r="B3383" s="498" t="s">
        <v>9609</v>
      </c>
      <c r="C3383" s="519" t="s">
        <v>9610</v>
      </c>
      <c r="D3383" s="499" t="s">
        <v>9588</v>
      </c>
      <c r="E3383" s="499"/>
      <c r="F3383" s="500" t="s">
        <v>34</v>
      </c>
      <c r="G3383" s="498"/>
      <c r="H3383" s="501"/>
      <c r="I3383" s="114"/>
      <c r="J3383" s="114"/>
      <c r="K3383" s="115" t="s">
        <v>77</v>
      </c>
      <c r="L3383" s="115"/>
    </row>
    <row r="3384" ht="46.8" spans="1:12">
      <c r="A3384" s="498" t="s">
        <v>9611</v>
      </c>
      <c r="B3384" s="498" t="s">
        <v>9612</v>
      </c>
      <c r="C3384" s="518" t="s">
        <v>9613</v>
      </c>
      <c r="D3384" s="499" t="s">
        <v>9502</v>
      </c>
      <c r="E3384" s="499"/>
      <c r="F3384" s="500" t="s">
        <v>34</v>
      </c>
      <c r="G3384" s="498"/>
      <c r="H3384" s="501"/>
      <c r="I3384" s="114"/>
      <c r="J3384" s="114"/>
      <c r="K3384" s="115" t="s">
        <v>77</v>
      </c>
      <c r="L3384" s="115"/>
    </row>
    <row r="3385" ht="62.4" spans="1:12">
      <c r="A3385" s="498" t="s">
        <v>9614</v>
      </c>
      <c r="B3385" s="498" t="s">
        <v>9615</v>
      </c>
      <c r="C3385" s="518" t="s">
        <v>9616</v>
      </c>
      <c r="D3385" s="499" t="s">
        <v>9502</v>
      </c>
      <c r="E3385" s="499"/>
      <c r="F3385" s="500" t="s">
        <v>34</v>
      </c>
      <c r="G3385" s="498"/>
      <c r="H3385" s="501"/>
      <c r="I3385" s="114"/>
      <c r="J3385" s="114"/>
      <c r="K3385" s="115" t="s">
        <v>77</v>
      </c>
      <c r="L3385" s="115"/>
    </row>
    <row r="3386" ht="62.4" spans="1:12">
      <c r="A3386" s="498" t="s">
        <v>9617</v>
      </c>
      <c r="B3386" s="498" t="s">
        <v>9618</v>
      </c>
      <c r="C3386" s="518" t="s">
        <v>9619</v>
      </c>
      <c r="D3386" s="499" t="s">
        <v>9620</v>
      </c>
      <c r="E3386" s="499"/>
      <c r="F3386" s="500" t="s">
        <v>34</v>
      </c>
      <c r="G3386" s="498"/>
      <c r="H3386" s="501"/>
      <c r="I3386" s="114"/>
      <c r="J3386" s="114"/>
      <c r="K3386" s="115" t="s">
        <v>77</v>
      </c>
      <c r="L3386" s="115"/>
    </row>
    <row r="3387" ht="31.2" spans="1:12">
      <c r="A3387" s="498" t="s">
        <v>9621</v>
      </c>
      <c r="B3387" s="498" t="s">
        <v>9622</v>
      </c>
      <c r="C3387" s="518" t="s">
        <v>9623</v>
      </c>
      <c r="D3387" s="499" t="s">
        <v>9452</v>
      </c>
      <c r="E3387" s="499"/>
      <c r="F3387" s="500" t="s">
        <v>34</v>
      </c>
      <c r="G3387" s="498" t="s">
        <v>16</v>
      </c>
      <c r="H3387" s="501">
        <v>40</v>
      </c>
      <c r="I3387" s="114">
        <v>32</v>
      </c>
      <c r="J3387" s="114">
        <v>28</v>
      </c>
      <c r="K3387" s="115" t="s">
        <v>77</v>
      </c>
      <c r="L3387" s="115"/>
    </row>
    <row r="3388" ht="62.4" spans="1:12">
      <c r="A3388" s="498" t="s">
        <v>9624</v>
      </c>
      <c r="B3388" s="498" t="s">
        <v>9625</v>
      </c>
      <c r="C3388" s="518" t="s">
        <v>9626</v>
      </c>
      <c r="D3388" s="499" t="s">
        <v>9620</v>
      </c>
      <c r="E3388" s="499"/>
      <c r="F3388" s="500" t="s">
        <v>34</v>
      </c>
      <c r="G3388" s="498"/>
      <c r="H3388" s="501"/>
      <c r="I3388" s="114"/>
      <c r="J3388" s="114"/>
      <c r="K3388" s="115" t="s">
        <v>77</v>
      </c>
      <c r="L3388" s="115"/>
    </row>
    <row r="3389" ht="64.8" spans="1:12">
      <c r="A3389" s="115" t="s">
        <v>9627</v>
      </c>
      <c r="B3389" s="115" t="s">
        <v>9628</v>
      </c>
      <c r="C3389" s="457" t="s">
        <v>9629</v>
      </c>
      <c r="D3389" s="458" t="s">
        <v>9429</v>
      </c>
      <c r="E3389" s="458" t="s">
        <v>16</v>
      </c>
      <c r="F3389" s="458" t="s">
        <v>34</v>
      </c>
      <c r="G3389" s="458" t="s">
        <v>9630</v>
      </c>
      <c r="H3389" s="496">
        <v>30</v>
      </c>
      <c r="I3389" s="496">
        <v>25</v>
      </c>
      <c r="J3389" s="496">
        <v>20</v>
      </c>
      <c r="K3389" s="458" t="s">
        <v>77</v>
      </c>
      <c r="L3389" s="115"/>
    </row>
    <row r="3390" ht="93.6" spans="1:12">
      <c r="A3390" s="498" t="s">
        <v>9631</v>
      </c>
      <c r="B3390" s="498" t="s">
        <v>9632</v>
      </c>
      <c r="C3390" s="518" t="s">
        <v>9633</v>
      </c>
      <c r="D3390" s="499" t="s">
        <v>9568</v>
      </c>
      <c r="E3390" s="499"/>
      <c r="F3390" s="500" t="s">
        <v>34</v>
      </c>
      <c r="G3390" s="498" t="s">
        <v>16</v>
      </c>
      <c r="H3390" s="501">
        <v>20</v>
      </c>
      <c r="I3390" s="114">
        <v>16</v>
      </c>
      <c r="J3390" s="114">
        <v>14</v>
      </c>
      <c r="K3390" s="115" t="s">
        <v>77</v>
      </c>
      <c r="L3390" s="115"/>
    </row>
    <row r="3391" ht="78" spans="1:12">
      <c r="A3391" s="498" t="s">
        <v>9634</v>
      </c>
      <c r="B3391" s="498" t="s">
        <v>9635</v>
      </c>
      <c r="C3391" s="518" t="s">
        <v>9636</v>
      </c>
      <c r="D3391" s="499" t="s">
        <v>9568</v>
      </c>
      <c r="E3391" s="499"/>
      <c r="F3391" s="500" t="s">
        <v>34</v>
      </c>
      <c r="G3391" s="498" t="s">
        <v>16</v>
      </c>
      <c r="H3391" s="501">
        <v>80</v>
      </c>
      <c r="I3391" s="498">
        <v>65</v>
      </c>
      <c r="J3391" s="498">
        <v>55</v>
      </c>
      <c r="K3391" s="115" t="s">
        <v>88</v>
      </c>
      <c r="L3391" s="115"/>
    </row>
    <row r="3392" ht="124.8" spans="1:12">
      <c r="A3392" s="498" t="s">
        <v>9637</v>
      </c>
      <c r="B3392" s="498" t="s">
        <v>9638</v>
      </c>
      <c r="C3392" s="518" t="s">
        <v>9639</v>
      </c>
      <c r="D3392" s="499" t="s">
        <v>9640</v>
      </c>
      <c r="E3392" s="499" t="s">
        <v>16</v>
      </c>
      <c r="F3392" s="500" t="s">
        <v>34</v>
      </c>
      <c r="G3392" s="498" t="s">
        <v>16</v>
      </c>
      <c r="H3392" s="501">
        <v>30</v>
      </c>
      <c r="I3392" s="498">
        <v>25</v>
      </c>
      <c r="J3392" s="498">
        <v>20</v>
      </c>
      <c r="K3392" s="115" t="s">
        <v>77</v>
      </c>
      <c r="L3392" s="115"/>
    </row>
    <row r="3393" ht="78" spans="1:12">
      <c r="A3393" s="498" t="s">
        <v>9641</v>
      </c>
      <c r="B3393" s="498" t="s">
        <v>9642</v>
      </c>
      <c r="C3393" s="518" t="s">
        <v>9643</v>
      </c>
      <c r="D3393" s="499" t="s">
        <v>9568</v>
      </c>
      <c r="E3393" s="499"/>
      <c r="F3393" s="500" t="s">
        <v>34</v>
      </c>
      <c r="G3393" s="498" t="s">
        <v>16</v>
      </c>
      <c r="H3393" s="501">
        <v>70</v>
      </c>
      <c r="I3393" s="114">
        <v>55</v>
      </c>
      <c r="J3393" s="114">
        <v>50</v>
      </c>
      <c r="K3393" s="115" t="s">
        <v>77</v>
      </c>
      <c r="L3393" s="115"/>
    </row>
    <row r="3394" ht="64.8" spans="1:12">
      <c r="A3394" s="115" t="s">
        <v>9644</v>
      </c>
      <c r="B3394" s="115" t="s">
        <v>9645</v>
      </c>
      <c r="C3394" s="457" t="s">
        <v>9646</v>
      </c>
      <c r="D3394" s="458" t="s">
        <v>9429</v>
      </c>
      <c r="E3394" s="458" t="s">
        <v>16</v>
      </c>
      <c r="F3394" s="458" t="s">
        <v>34</v>
      </c>
      <c r="G3394" s="458" t="s">
        <v>16</v>
      </c>
      <c r="H3394" s="496">
        <v>10</v>
      </c>
      <c r="I3394" s="496">
        <v>8</v>
      </c>
      <c r="J3394" s="496">
        <v>7</v>
      </c>
      <c r="K3394" s="458" t="s">
        <v>77</v>
      </c>
      <c r="L3394" s="115"/>
    </row>
    <row r="3395" ht="64.8" spans="1:12">
      <c r="A3395" s="115" t="s">
        <v>9647</v>
      </c>
      <c r="B3395" s="115" t="s">
        <v>9648</v>
      </c>
      <c r="C3395" s="457" t="s">
        <v>9649</v>
      </c>
      <c r="D3395" s="458" t="s">
        <v>9429</v>
      </c>
      <c r="E3395" s="458" t="s">
        <v>16</v>
      </c>
      <c r="F3395" s="458" t="s">
        <v>34</v>
      </c>
      <c r="G3395" s="458" t="s">
        <v>16</v>
      </c>
      <c r="H3395" s="125">
        <v>45</v>
      </c>
      <c r="I3395" s="125">
        <v>36</v>
      </c>
      <c r="J3395" s="125">
        <v>32</v>
      </c>
      <c r="K3395" s="458" t="s">
        <v>77</v>
      </c>
      <c r="L3395" s="115"/>
    </row>
    <row r="3396" ht="81.6" spans="1:12">
      <c r="A3396" s="115" t="s">
        <v>9650</v>
      </c>
      <c r="B3396" s="115" t="s">
        <v>9651</v>
      </c>
      <c r="C3396" s="457" t="s">
        <v>9652</v>
      </c>
      <c r="D3396" s="458" t="s">
        <v>9653</v>
      </c>
      <c r="E3396" s="458" t="s">
        <v>16</v>
      </c>
      <c r="F3396" s="458" t="s">
        <v>86</v>
      </c>
      <c r="G3396" s="458" t="s">
        <v>16</v>
      </c>
      <c r="H3396" s="496">
        <v>40</v>
      </c>
      <c r="I3396" s="496">
        <v>32</v>
      </c>
      <c r="J3396" s="496">
        <v>28</v>
      </c>
      <c r="K3396" s="458" t="s">
        <v>77</v>
      </c>
      <c r="L3396" s="115"/>
    </row>
    <row r="3397" ht="64.8" spans="1:12">
      <c r="A3397" s="115" t="s">
        <v>9654</v>
      </c>
      <c r="B3397" s="115" t="s">
        <v>9655</v>
      </c>
      <c r="C3397" s="457" t="s">
        <v>9656</v>
      </c>
      <c r="D3397" s="458" t="s">
        <v>9429</v>
      </c>
      <c r="E3397" s="458" t="s">
        <v>16</v>
      </c>
      <c r="F3397" s="458" t="s">
        <v>34</v>
      </c>
      <c r="G3397" s="458" t="s">
        <v>16</v>
      </c>
      <c r="H3397" s="496">
        <v>10</v>
      </c>
      <c r="I3397" s="496">
        <v>8</v>
      </c>
      <c r="J3397" s="496">
        <v>7</v>
      </c>
      <c r="K3397" s="458" t="s">
        <v>77</v>
      </c>
      <c r="L3397" s="115"/>
    </row>
    <row r="3398" ht="66" spans="1:12">
      <c r="A3398" s="115" t="s">
        <v>9657</v>
      </c>
      <c r="B3398" s="115" t="s">
        <v>9658</v>
      </c>
      <c r="C3398" s="457" t="s">
        <v>9659</v>
      </c>
      <c r="D3398" s="458" t="s">
        <v>9429</v>
      </c>
      <c r="E3398" s="458" t="s">
        <v>16</v>
      </c>
      <c r="F3398" s="500" t="s">
        <v>34</v>
      </c>
      <c r="G3398" s="458" t="s">
        <v>9430</v>
      </c>
      <c r="H3398" s="496">
        <v>20</v>
      </c>
      <c r="I3398" s="496">
        <v>16</v>
      </c>
      <c r="J3398" s="496">
        <v>14</v>
      </c>
      <c r="K3398" s="458" t="s">
        <v>77</v>
      </c>
      <c r="L3398" s="115"/>
    </row>
    <row r="3399" ht="82.8" spans="1:12">
      <c r="A3399" s="115" t="s">
        <v>9660</v>
      </c>
      <c r="B3399" s="115" t="s">
        <v>9661</v>
      </c>
      <c r="C3399" s="457" t="s">
        <v>9662</v>
      </c>
      <c r="D3399" s="458" t="s">
        <v>9429</v>
      </c>
      <c r="E3399" s="458" t="s">
        <v>16</v>
      </c>
      <c r="F3399" s="500" t="s">
        <v>34</v>
      </c>
      <c r="G3399" s="458" t="s">
        <v>9430</v>
      </c>
      <c r="H3399" s="496">
        <v>20</v>
      </c>
      <c r="I3399" s="496">
        <v>16</v>
      </c>
      <c r="J3399" s="496">
        <v>14</v>
      </c>
      <c r="K3399" s="458" t="s">
        <v>77</v>
      </c>
      <c r="L3399" s="115"/>
    </row>
    <row r="3400" ht="66" spans="1:12">
      <c r="A3400" s="115" t="s">
        <v>9663</v>
      </c>
      <c r="B3400" s="115" t="s">
        <v>9664</v>
      </c>
      <c r="C3400" s="457" t="s">
        <v>9665</v>
      </c>
      <c r="D3400" s="458" t="s">
        <v>9429</v>
      </c>
      <c r="E3400" s="458" t="s">
        <v>16</v>
      </c>
      <c r="F3400" s="500" t="s">
        <v>34</v>
      </c>
      <c r="G3400" s="458" t="s">
        <v>9430</v>
      </c>
      <c r="H3400" s="496">
        <v>20</v>
      </c>
      <c r="I3400" s="496">
        <v>16</v>
      </c>
      <c r="J3400" s="496">
        <v>14</v>
      </c>
      <c r="K3400" s="458" t="s">
        <v>77</v>
      </c>
      <c r="L3400" s="115"/>
    </row>
    <row r="3401" ht="66" spans="1:12">
      <c r="A3401" s="115" t="s">
        <v>9666</v>
      </c>
      <c r="B3401" s="115" t="s">
        <v>9667</v>
      </c>
      <c r="C3401" s="457" t="s">
        <v>9668</v>
      </c>
      <c r="D3401" s="458" t="s">
        <v>9429</v>
      </c>
      <c r="E3401" s="458" t="s">
        <v>16</v>
      </c>
      <c r="F3401" s="500" t="s">
        <v>34</v>
      </c>
      <c r="G3401" s="458" t="s">
        <v>9430</v>
      </c>
      <c r="H3401" s="496">
        <v>20</v>
      </c>
      <c r="I3401" s="496">
        <v>16</v>
      </c>
      <c r="J3401" s="496">
        <v>14</v>
      </c>
      <c r="K3401" s="458" t="s">
        <v>77</v>
      </c>
      <c r="L3401" s="115"/>
    </row>
    <row r="3402" ht="82.8" spans="1:12">
      <c r="A3402" s="115" t="s">
        <v>9669</v>
      </c>
      <c r="B3402" s="115" t="s">
        <v>9670</v>
      </c>
      <c r="C3402" s="457" t="s">
        <v>9671</v>
      </c>
      <c r="D3402" s="458" t="s">
        <v>9429</v>
      </c>
      <c r="E3402" s="458" t="s">
        <v>16</v>
      </c>
      <c r="F3402" s="500" t="s">
        <v>34</v>
      </c>
      <c r="G3402" s="458" t="s">
        <v>9430</v>
      </c>
      <c r="H3402" s="496">
        <v>20</v>
      </c>
      <c r="I3402" s="496">
        <v>16</v>
      </c>
      <c r="J3402" s="496">
        <v>14</v>
      </c>
      <c r="K3402" s="458" t="s">
        <v>77</v>
      </c>
      <c r="L3402" s="115"/>
    </row>
    <row r="3403" ht="84" spans="1:12">
      <c r="A3403" s="115" t="s">
        <v>9672</v>
      </c>
      <c r="B3403" s="115" t="s">
        <v>9673</v>
      </c>
      <c r="C3403" s="457" t="s">
        <v>9674</v>
      </c>
      <c r="D3403" s="458" t="s">
        <v>9429</v>
      </c>
      <c r="E3403" s="458" t="s">
        <v>16</v>
      </c>
      <c r="F3403" s="500" t="s">
        <v>34</v>
      </c>
      <c r="G3403" s="458" t="s">
        <v>9630</v>
      </c>
      <c r="H3403" s="496">
        <v>20</v>
      </c>
      <c r="I3403" s="496">
        <v>16</v>
      </c>
      <c r="J3403" s="496">
        <v>14</v>
      </c>
      <c r="K3403" s="458" t="s">
        <v>77</v>
      </c>
      <c r="L3403" s="115"/>
    </row>
    <row r="3404" ht="46.8" spans="1:12">
      <c r="A3404" s="115" t="s">
        <v>9675</v>
      </c>
      <c r="B3404" s="115" t="s">
        <v>9676</v>
      </c>
      <c r="C3404" s="120" t="s">
        <v>9677</v>
      </c>
      <c r="D3404" s="115" t="s">
        <v>9678</v>
      </c>
      <c r="E3404" s="115"/>
      <c r="F3404" s="115" t="s">
        <v>34</v>
      </c>
      <c r="G3404" s="115"/>
      <c r="H3404" s="115">
        <v>550</v>
      </c>
      <c r="I3404" s="115">
        <v>550</v>
      </c>
      <c r="J3404" s="115">
        <v>550</v>
      </c>
      <c r="K3404" s="115" t="s">
        <v>88</v>
      </c>
      <c r="L3404" s="115"/>
    </row>
    <row r="3405" ht="96" spans="1:12">
      <c r="A3405" s="115" t="s">
        <v>9679</v>
      </c>
      <c r="B3405" s="115" t="s">
        <v>9680</v>
      </c>
      <c r="C3405" s="457" t="s">
        <v>9681</v>
      </c>
      <c r="D3405" s="458" t="s">
        <v>16</v>
      </c>
      <c r="E3405" s="458" t="s">
        <v>16</v>
      </c>
      <c r="F3405" s="458" t="s">
        <v>34</v>
      </c>
      <c r="G3405" s="458" t="s">
        <v>16</v>
      </c>
      <c r="H3405" s="496">
        <v>70</v>
      </c>
      <c r="I3405" s="496">
        <v>55</v>
      </c>
      <c r="J3405" s="496">
        <v>50</v>
      </c>
      <c r="K3405" s="115" t="s">
        <v>44</v>
      </c>
      <c r="L3405" s="115"/>
    </row>
    <row r="3406" ht="111.6" spans="1:12">
      <c r="A3406" s="115" t="s">
        <v>9682</v>
      </c>
      <c r="B3406" s="115" t="s">
        <v>9683</v>
      </c>
      <c r="C3406" s="457" t="s">
        <v>9684</v>
      </c>
      <c r="D3406" s="458" t="s">
        <v>16</v>
      </c>
      <c r="E3406" s="458" t="s">
        <v>16</v>
      </c>
      <c r="F3406" s="458" t="s">
        <v>34</v>
      </c>
      <c r="G3406" s="458" t="s">
        <v>16</v>
      </c>
      <c r="H3406" s="496">
        <v>100</v>
      </c>
      <c r="I3406" s="496">
        <v>80</v>
      </c>
      <c r="J3406" s="496">
        <v>70</v>
      </c>
      <c r="K3406" s="115" t="s">
        <v>44</v>
      </c>
      <c r="L3406" s="115"/>
    </row>
    <row r="3407" ht="46.8" spans="1:12">
      <c r="A3407" s="115" t="s">
        <v>9685</v>
      </c>
      <c r="B3407" s="115" t="s">
        <v>9686</v>
      </c>
      <c r="C3407" s="457" t="s">
        <v>9687</v>
      </c>
      <c r="D3407" s="458" t="s">
        <v>16</v>
      </c>
      <c r="E3407" s="458" t="s">
        <v>16</v>
      </c>
      <c r="F3407" s="458" t="s">
        <v>34</v>
      </c>
      <c r="G3407" s="458" t="s">
        <v>16</v>
      </c>
      <c r="H3407" s="496">
        <v>35</v>
      </c>
      <c r="I3407" s="496">
        <v>30</v>
      </c>
      <c r="J3407" s="496">
        <v>28</v>
      </c>
      <c r="K3407" s="115" t="s">
        <v>44</v>
      </c>
      <c r="L3407" s="115"/>
    </row>
    <row r="3408" ht="63.6" spans="1:12">
      <c r="A3408" s="115" t="s">
        <v>9688</v>
      </c>
      <c r="B3408" s="115" t="s">
        <v>9689</v>
      </c>
      <c r="C3408" s="457" t="s">
        <v>9690</v>
      </c>
      <c r="D3408" s="458" t="s">
        <v>16</v>
      </c>
      <c r="E3408" s="458" t="s">
        <v>16</v>
      </c>
      <c r="F3408" s="458" t="s">
        <v>34</v>
      </c>
      <c r="G3408" s="458" t="s">
        <v>16</v>
      </c>
      <c r="H3408" s="496">
        <v>40</v>
      </c>
      <c r="I3408" s="496">
        <v>32</v>
      </c>
      <c r="J3408" s="496">
        <v>28</v>
      </c>
      <c r="K3408" s="115" t="s">
        <v>44</v>
      </c>
      <c r="L3408" s="115"/>
    </row>
  </sheetData>
  <autoFilter xmlns:etc="http://www.wps.cn/officeDocument/2017/etCustomData" ref="A3:XFC3408" etc:filterBottomFollowUsedRange="0">
    <extLst/>
  </autoFilter>
  <mergeCells count="25">
    <mergeCell ref="A1:K1"/>
    <mergeCell ref="H2:J2"/>
    <mergeCell ref="B5:J5"/>
    <mergeCell ref="A36:K36"/>
    <mergeCell ref="B43:J43"/>
    <mergeCell ref="B64:J64"/>
    <mergeCell ref="B1220:J1220"/>
    <mergeCell ref="C1243:J1243"/>
    <mergeCell ref="B1252:J1252"/>
    <mergeCell ref="B1361:J1361"/>
    <mergeCell ref="B1431:J1431"/>
    <mergeCell ref="B1441:J1441"/>
    <mergeCell ref="B1572:J1572"/>
    <mergeCell ref="B1580:J1580"/>
    <mergeCell ref="B2207:J2207"/>
    <mergeCell ref="B2238:J2238"/>
    <mergeCell ref="A2:A3"/>
    <mergeCell ref="B2:B3"/>
    <mergeCell ref="C2:C3"/>
    <mergeCell ref="D2:D3"/>
    <mergeCell ref="E2:E3"/>
    <mergeCell ref="F2:F3"/>
    <mergeCell ref="G2:G3"/>
    <mergeCell ref="K2:K3"/>
    <mergeCell ref="L2:L3"/>
  </mergeCells>
  <conditionalFormatting sqref="A2734">
    <cfRule type="duplicateValues" dxfId="0" priority="37"/>
  </conditionalFormatting>
  <conditionalFormatting sqref="A2735">
    <cfRule type="duplicateValues" dxfId="0" priority="40"/>
  </conditionalFormatting>
  <conditionalFormatting sqref="A2779">
    <cfRule type="duplicateValues" dxfId="0" priority="35"/>
  </conditionalFormatting>
  <conditionalFormatting sqref="A2821">
    <cfRule type="duplicateValues" dxfId="0" priority="38"/>
  </conditionalFormatting>
  <conditionalFormatting sqref="A2827">
    <cfRule type="duplicateValues" dxfId="0" priority="34"/>
  </conditionalFormatting>
  <conditionalFormatting sqref="A2876">
    <cfRule type="duplicateValues" dxfId="0" priority="39"/>
  </conditionalFormatting>
  <conditionalFormatting sqref="B2887:K2887">
    <cfRule type="duplicateValues" dxfId="0" priority="41"/>
  </conditionalFormatting>
  <conditionalFormatting sqref="A2888">
    <cfRule type="duplicateValues" dxfId="0" priority="36"/>
  </conditionalFormatting>
  <conditionalFormatting sqref="A2911">
    <cfRule type="duplicateValues" dxfId="0" priority="30"/>
  </conditionalFormatting>
  <conditionalFormatting sqref="A2998:G2998">
    <cfRule type="duplicateValues" dxfId="0" priority="42"/>
  </conditionalFormatting>
  <conditionalFormatting sqref="A3035">
    <cfRule type="duplicateValues" dxfId="0" priority="44"/>
  </conditionalFormatting>
  <conditionalFormatting sqref="B3226">
    <cfRule type="duplicateValues" dxfId="0" priority="25"/>
  </conditionalFormatting>
  <conditionalFormatting sqref="B3227">
    <cfRule type="duplicateValues" dxfId="0" priority="24"/>
  </conditionalFormatting>
  <conditionalFormatting sqref="A3232">
    <cfRule type="duplicateValues" dxfId="0" priority="16"/>
  </conditionalFormatting>
  <conditionalFormatting sqref="A3239">
    <cfRule type="duplicateValues" dxfId="0" priority="15"/>
  </conditionalFormatting>
  <conditionalFormatting sqref="A3240">
    <cfRule type="duplicateValues" dxfId="0" priority="14"/>
  </conditionalFormatting>
  <conditionalFormatting sqref="A3241">
    <cfRule type="duplicateValues" dxfId="0" priority="13"/>
  </conditionalFormatting>
  <conditionalFormatting sqref="A3250">
    <cfRule type="duplicateValues" dxfId="0" priority="18"/>
  </conditionalFormatting>
  <conditionalFormatting sqref="B3277">
    <cfRule type="duplicateValues" dxfId="0" priority="27"/>
  </conditionalFormatting>
  <conditionalFormatting sqref="B3278">
    <cfRule type="duplicateValues" dxfId="0" priority="26"/>
  </conditionalFormatting>
  <conditionalFormatting sqref="B3281">
    <cfRule type="duplicateValues" dxfId="0" priority="23"/>
  </conditionalFormatting>
  <conditionalFormatting sqref="B3282">
    <cfRule type="duplicateValues" dxfId="0" priority="22"/>
  </conditionalFormatting>
  <conditionalFormatting sqref="B3283:K3283">
    <cfRule type="duplicateValues" dxfId="0" priority="17"/>
  </conditionalFormatting>
  <conditionalFormatting sqref="B3288">
    <cfRule type="duplicateValues" dxfId="0" priority="21"/>
  </conditionalFormatting>
  <conditionalFormatting sqref="A3306">
    <cfRule type="duplicateValues" dxfId="0" priority="20"/>
  </conditionalFormatting>
  <conditionalFormatting sqref="B3321">
    <cfRule type="duplicateValues" dxfId="0" priority="10"/>
  </conditionalFormatting>
  <conditionalFormatting sqref="B3322">
    <cfRule type="duplicateValues" dxfId="0" priority="9"/>
  </conditionalFormatting>
  <conditionalFormatting sqref="A3323">
    <cfRule type="duplicateValues" dxfId="0" priority="7"/>
  </conditionalFormatting>
  <conditionalFormatting sqref="C3323">
    <cfRule type="duplicateValues" dxfId="0" priority="8"/>
  </conditionalFormatting>
  <conditionalFormatting sqref="A3387">
    <cfRule type="duplicateValues" dxfId="0" priority="12"/>
  </conditionalFormatting>
  <conditionalFormatting sqref="A2696:A2910">
    <cfRule type="duplicateValues" dxfId="0" priority="32"/>
  </conditionalFormatting>
  <conditionalFormatting sqref="A2833:A2834">
    <cfRule type="duplicateValues" dxfId="0" priority="33"/>
  </conditionalFormatting>
  <conditionalFormatting sqref="A2911:A2933">
    <cfRule type="duplicateValues" dxfId="0" priority="29"/>
  </conditionalFormatting>
  <conditionalFormatting sqref="A3203:A3408">
    <cfRule type="duplicateValues" dxfId="0" priority="5"/>
  </conditionalFormatting>
  <conditionalFormatting sqref="A3251:A3253">
    <cfRule type="duplicateValues" dxfId="0" priority="19"/>
  </conditionalFormatting>
  <conditionalFormatting sqref="A3310:A3311">
    <cfRule type="duplicateValues" dxfId="0" priority="11"/>
  </conditionalFormatting>
  <conditionalFormatting sqref="A3321:A3323">
    <cfRule type="duplicateValues" dxfId="0" priority="6"/>
  </conditionalFormatting>
  <conditionalFormatting sqref="A2696:A2910 A2934:A3202">
    <cfRule type="duplicateValues" dxfId="0" priority="31"/>
  </conditionalFormatting>
  <conditionalFormatting sqref="A2696:A2933 A2934:A3202">
    <cfRule type="duplicateValues" dxfId="0" priority="28"/>
  </conditionalFormatting>
  <conditionalFormatting sqref="A2696:A2933 A2934:A3202 A3203:A3408">
    <cfRule type="duplicateValues" dxfId="0" priority="4"/>
    <cfRule type="duplicateValues" dxfId="1" priority="2"/>
    <cfRule type="duplicateValues" dxfId="0" priority="1"/>
  </conditionalFormatting>
  <conditionalFormatting sqref="B2696:B2933 B2934:B3202 B3203:B3408">
    <cfRule type="duplicateValues" dxfId="0" priority="3"/>
  </conditionalFormatting>
  <conditionalFormatting sqref="A2934:A2997 A2999:A3034 A3036:A3202">
    <cfRule type="duplicateValues" dxfId="0" priority="45"/>
  </conditionalFormatting>
  <conditionalFormatting sqref="A2934:A2997 A2999:A3202">
    <cfRule type="duplicateValues" dxfId="0" priority="43"/>
  </conditionalFormatting>
  <pageMargins left="0.75" right="0.75" top="1" bottom="1" header="0.5" footer="0.5"/>
  <headerFooter/>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6"/>
  <sheetViews>
    <sheetView workbookViewId="0">
      <selection activeCell="E7" sqref="E7"/>
    </sheetView>
  </sheetViews>
  <sheetFormatPr defaultColWidth="8.88888888888889" defaultRowHeight="14.4"/>
  <cols>
    <col min="2" max="3" width="24.4444444444444" customWidth="1"/>
    <col min="4" max="5" width="31.8888888888889" customWidth="1"/>
  </cols>
  <sheetData>
    <row r="1" ht="25.8" spans="1:12">
      <c r="A1" s="222" t="s">
        <v>10374</v>
      </c>
      <c r="B1" s="223"/>
      <c r="C1" s="224"/>
      <c r="D1" s="224"/>
      <c r="E1" s="224"/>
      <c r="F1" s="224"/>
      <c r="G1" s="224"/>
      <c r="H1" s="224"/>
      <c r="I1" s="224"/>
      <c r="J1" s="224"/>
      <c r="K1" s="224"/>
      <c r="L1" s="284"/>
    </row>
    <row r="2" spans="1:12">
      <c r="A2" s="285" t="s">
        <v>10375</v>
      </c>
      <c r="B2" s="286"/>
      <c r="C2" s="287"/>
      <c r="D2" s="287"/>
      <c r="E2" s="287"/>
      <c r="F2" s="287"/>
      <c r="G2" s="287"/>
      <c r="H2" s="287"/>
      <c r="I2" s="287"/>
      <c r="J2" s="287"/>
      <c r="K2" s="287"/>
      <c r="L2" s="288"/>
    </row>
    <row r="3" spans="1:12">
      <c r="A3" s="289"/>
      <c r="B3" s="290"/>
      <c r="C3" s="291"/>
      <c r="D3" s="291"/>
      <c r="E3" s="291"/>
      <c r="F3" s="291"/>
      <c r="G3" s="291"/>
      <c r="H3" s="291"/>
      <c r="I3" s="291"/>
      <c r="J3" s="291"/>
      <c r="K3" s="291"/>
      <c r="L3" s="292"/>
    </row>
    <row r="4" spans="1:12">
      <c r="A4" s="293" t="s">
        <v>9692</v>
      </c>
      <c r="B4" s="294" t="s">
        <v>1</v>
      </c>
      <c r="C4" s="293" t="s">
        <v>2</v>
      </c>
      <c r="D4" s="293" t="s">
        <v>10376</v>
      </c>
      <c r="E4" s="293" t="s">
        <v>10377</v>
      </c>
      <c r="F4" s="293" t="s">
        <v>6</v>
      </c>
      <c r="G4" s="293" t="s">
        <v>10378</v>
      </c>
      <c r="H4" s="293"/>
      <c r="I4" s="293"/>
      <c r="J4" s="293" t="s">
        <v>7</v>
      </c>
      <c r="K4" s="295" t="s">
        <v>9</v>
      </c>
      <c r="L4" s="295" t="s">
        <v>9695</v>
      </c>
    </row>
    <row r="5" spans="1:12">
      <c r="A5" s="293"/>
      <c r="B5" s="294"/>
      <c r="C5" s="293"/>
      <c r="D5" s="293"/>
      <c r="E5" s="293"/>
      <c r="F5" s="293"/>
      <c r="G5" s="293" t="s">
        <v>11</v>
      </c>
      <c r="H5" s="293" t="s">
        <v>12</v>
      </c>
      <c r="I5" s="293" t="s">
        <v>13</v>
      </c>
      <c r="J5" s="293"/>
      <c r="K5" s="295"/>
      <c r="L5" s="295"/>
    </row>
    <row r="6" ht="79.2" spans="1:12">
      <c r="A6" s="251">
        <v>1</v>
      </c>
      <c r="B6" s="520" t="s">
        <v>10379</v>
      </c>
      <c r="C6" s="249" t="s">
        <v>10380</v>
      </c>
      <c r="D6" s="249" t="s">
        <v>10381</v>
      </c>
      <c r="E6" s="249" t="s">
        <v>10382</v>
      </c>
      <c r="F6" s="247" t="s">
        <v>10383</v>
      </c>
      <c r="G6" s="263">
        <v>35</v>
      </c>
      <c r="H6" s="263">
        <v>30</v>
      </c>
      <c r="I6" s="263">
        <v>26</v>
      </c>
      <c r="J6" s="249" t="s">
        <v>10384</v>
      </c>
      <c r="K6" s="251" t="s">
        <v>77</v>
      </c>
      <c r="L6" s="296" t="s">
        <v>10385</v>
      </c>
    </row>
    <row r="7" ht="184.8" spans="1:12">
      <c r="A7" s="251"/>
      <c r="B7" s="520" t="s">
        <v>10386</v>
      </c>
      <c r="C7" s="249" t="s">
        <v>10387</v>
      </c>
      <c r="D7" s="249" t="s">
        <v>10388</v>
      </c>
      <c r="E7" s="249"/>
      <c r="F7" s="247" t="s">
        <v>34</v>
      </c>
      <c r="G7" s="263">
        <v>45</v>
      </c>
      <c r="H7" s="263">
        <v>39</v>
      </c>
      <c r="I7" s="263">
        <v>33</v>
      </c>
      <c r="J7" s="249" t="s">
        <v>10389</v>
      </c>
      <c r="K7" s="251" t="s">
        <v>77</v>
      </c>
      <c r="L7" s="297"/>
    </row>
    <row r="8" ht="39.6" spans="1:12">
      <c r="A8" s="251"/>
      <c r="B8" s="520" t="s">
        <v>10390</v>
      </c>
      <c r="C8" s="249" t="s">
        <v>10391</v>
      </c>
      <c r="D8" s="249" t="s">
        <v>10392</v>
      </c>
      <c r="E8" s="249"/>
      <c r="F8" s="247" t="s">
        <v>34</v>
      </c>
      <c r="G8" s="263">
        <v>40</v>
      </c>
      <c r="H8" s="263">
        <v>34</v>
      </c>
      <c r="I8" s="263">
        <v>30</v>
      </c>
      <c r="J8" s="249"/>
      <c r="K8" s="251" t="s">
        <v>77</v>
      </c>
      <c r="L8" s="297"/>
    </row>
    <row r="9" ht="145.2" spans="1:12">
      <c r="A9" s="251"/>
      <c r="B9" s="520" t="s">
        <v>10393</v>
      </c>
      <c r="C9" s="249" t="s">
        <v>10394</v>
      </c>
      <c r="D9" s="249" t="s">
        <v>10381</v>
      </c>
      <c r="E9" s="249"/>
      <c r="F9" s="247" t="s">
        <v>34</v>
      </c>
      <c r="G9" s="263">
        <v>40</v>
      </c>
      <c r="H9" s="263">
        <v>34</v>
      </c>
      <c r="I9" s="263">
        <v>30</v>
      </c>
      <c r="J9" s="249" t="s">
        <v>10395</v>
      </c>
      <c r="K9" s="251" t="s">
        <v>77</v>
      </c>
      <c r="L9" s="297"/>
    </row>
    <row r="10" ht="79.2" spans="1:12">
      <c r="A10" s="251"/>
      <c r="B10" s="520" t="s">
        <v>10396</v>
      </c>
      <c r="C10" s="249" t="s">
        <v>10397</v>
      </c>
      <c r="D10" s="249" t="s">
        <v>10381</v>
      </c>
      <c r="E10" s="249" t="s">
        <v>10382</v>
      </c>
      <c r="F10" s="247" t="s">
        <v>10383</v>
      </c>
      <c r="G10" s="263">
        <v>35</v>
      </c>
      <c r="H10" s="263">
        <v>30</v>
      </c>
      <c r="I10" s="263">
        <v>26</v>
      </c>
      <c r="J10" s="249" t="s">
        <v>10384</v>
      </c>
      <c r="K10" s="251" t="s">
        <v>77</v>
      </c>
      <c r="L10" s="297"/>
    </row>
    <row r="11" ht="184.8" spans="1:12">
      <c r="A11" s="251">
        <v>2</v>
      </c>
      <c r="B11" s="520" t="s">
        <v>10398</v>
      </c>
      <c r="C11" s="249" t="s">
        <v>10399</v>
      </c>
      <c r="D11" s="249" t="s">
        <v>10400</v>
      </c>
      <c r="E11" s="249" t="s">
        <v>10382</v>
      </c>
      <c r="F11" s="247" t="s">
        <v>3108</v>
      </c>
      <c r="G11" s="263">
        <v>15</v>
      </c>
      <c r="H11" s="263">
        <v>15</v>
      </c>
      <c r="I11" s="263">
        <v>15</v>
      </c>
      <c r="J11" s="249" t="s">
        <v>10401</v>
      </c>
      <c r="K11" s="251" t="s">
        <v>77</v>
      </c>
      <c r="L11" s="296" t="s">
        <v>10402</v>
      </c>
    </row>
    <row r="12" ht="79.2" spans="1:12">
      <c r="A12" s="251">
        <v>3</v>
      </c>
      <c r="B12" s="520" t="s">
        <v>10403</v>
      </c>
      <c r="C12" s="249" t="s">
        <v>10404</v>
      </c>
      <c r="D12" s="249" t="s">
        <v>10405</v>
      </c>
      <c r="E12" s="249" t="s">
        <v>10382</v>
      </c>
      <c r="F12" s="247" t="s">
        <v>3070</v>
      </c>
      <c r="G12" s="263">
        <v>70</v>
      </c>
      <c r="H12" s="263">
        <v>60</v>
      </c>
      <c r="I12" s="263">
        <v>51</v>
      </c>
      <c r="J12" s="249"/>
      <c r="K12" s="251" t="s">
        <v>77</v>
      </c>
      <c r="L12" s="296" t="s">
        <v>10406</v>
      </c>
    </row>
    <row r="13" ht="66" spans="1:12">
      <c r="A13" s="251">
        <v>4</v>
      </c>
      <c r="B13" s="520" t="s">
        <v>10407</v>
      </c>
      <c r="C13" s="249" t="s">
        <v>10408</v>
      </c>
      <c r="D13" s="249" t="s">
        <v>10409</v>
      </c>
      <c r="E13" s="249" t="s">
        <v>10410</v>
      </c>
      <c r="F13" s="247" t="s">
        <v>34</v>
      </c>
      <c r="G13" s="263">
        <v>120</v>
      </c>
      <c r="H13" s="263">
        <v>102</v>
      </c>
      <c r="I13" s="263">
        <v>87</v>
      </c>
      <c r="J13" s="249"/>
      <c r="K13" s="251" t="s">
        <v>88</v>
      </c>
      <c r="L13" s="296" t="s">
        <v>10411</v>
      </c>
    </row>
    <row r="14" ht="52.8" spans="1:12">
      <c r="A14" s="251"/>
      <c r="B14" s="520" t="s">
        <v>10412</v>
      </c>
      <c r="C14" s="249" t="s">
        <v>10413</v>
      </c>
      <c r="D14" s="249" t="s">
        <v>10409</v>
      </c>
      <c r="E14" s="249"/>
      <c r="F14" s="247" t="s">
        <v>34</v>
      </c>
      <c r="G14" s="263">
        <v>60</v>
      </c>
      <c r="H14" s="263">
        <v>51</v>
      </c>
      <c r="I14" s="263">
        <v>44</v>
      </c>
      <c r="J14" s="249"/>
      <c r="K14" s="251" t="s">
        <v>88</v>
      </c>
      <c r="L14" s="297"/>
    </row>
    <row r="15" ht="66" spans="1:12">
      <c r="A15" s="251"/>
      <c r="B15" s="520" t="s">
        <v>10414</v>
      </c>
      <c r="C15" s="249" t="s">
        <v>10415</v>
      </c>
      <c r="D15" s="249" t="s">
        <v>10409</v>
      </c>
      <c r="E15" s="249" t="s">
        <v>10410</v>
      </c>
      <c r="F15" s="247" t="s">
        <v>34</v>
      </c>
      <c r="G15" s="263">
        <v>120</v>
      </c>
      <c r="H15" s="263">
        <v>102</v>
      </c>
      <c r="I15" s="263">
        <v>87</v>
      </c>
      <c r="J15" s="249"/>
      <c r="K15" s="251" t="s">
        <v>88</v>
      </c>
      <c r="L15" s="297"/>
    </row>
    <row r="16" ht="66" spans="1:12">
      <c r="A16" s="251"/>
      <c r="B16" s="520" t="s">
        <v>10416</v>
      </c>
      <c r="C16" s="249" t="s">
        <v>10417</v>
      </c>
      <c r="D16" s="249" t="s">
        <v>10409</v>
      </c>
      <c r="E16" s="249" t="s">
        <v>10410</v>
      </c>
      <c r="F16" s="247" t="s">
        <v>34</v>
      </c>
      <c r="G16" s="263">
        <v>120</v>
      </c>
      <c r="H16" s="263">
        <v>102</v>
      </c>
      <c r="I16" s="263">
        <v>87</v>
      </c>
      <c r="J16" s="249"/>
      <c r="K16" s="251" t="s">
        <v>88</v>
      </c>
      <c r="L16" s="297"/>
    </row>
    <row r="17" ht="79.2" spans="1:12">
      <c r="A17" s="251">
        <v>5</v>
      </c>
      <c r="B17" s="520" t="s">
        <v>10418</v>
      </c>
      <c r="C17" s="249" t="s">
        <v>10419</v>
      </c>
      <c r="D17" s="249" t="s">
        <v>10420</v>
      </c>
      <c r="E17" s="249" t="s">
        <v>10421</v>
      </c>
      <c r="F17" s="247" t="s">
        <v>3108</v>
      </c>
      <c r="G17" s="263">
        <v>210</v>
      </c>
      <c r="H17" s="263">
        <v>111</v>
      </c>
      <c r="I17" s="263">
        <v>102</v>
      </c>
      <c r="J17" s="270" t="s">
        <v>10422</v>
      </c>
      <c r="K17" s="251" t="s">
        <v>88</v>
      </c>
      <c r="L17" s="296" t="s">
        <v>10423</v>
      </c>
    </row>
    <row r="18" ht="409.5" spans="1:12">
      <c r="A18" s="251"/>
      <c r="B18" s="520" t="s">
        <v>10424</v>
      </c>
      <c r="C18" s="249" t="s">
        <v>10425</v>
      </c>
      <c r="D18" s="249" t="s">
        <v>10420</v>
      </c>
      <c r="E18" s="249"/>
      <c r="F18" s="247" t="s">
        <v>34</v>
      </c>
      <c r="G18" s="263">
        <v>50</v>
      </c>
      <c r="H18" s="263">
        <v>26</v>
      </c>
      <c r="I18" s="263">
        <v>24</v>
      </c>
      <c r="J18" s="249" t="s">
        <v>10426</v>
      </c>
      <c r="K18" s="251" t="s">
        <v>88</v>
      </c>
      <c r="L18" s="296"/>
    </row>
    <row r="19" ht="105.6" spans="1:12">
      <c r="A19" s="251"/>
      <c r="B19" s="520" t="s">
        <v>10427</v>
      </c>
      <c r="C19" s="249" t="s">
        <v>10428</v>
      </c>
      <c r="D19" s="249" t="s">
        <v>10420</v>
      </c>
      <c r="E19" s="249"/>
      <c r="F19" s="247" t="s">
        <v>34</v>
      </c>
      <c r="G19" s="263">
        <v>50</v>
      </c>
      <c r="H19" s="263">
        <v>26</v>
      </c>
      <c r="I19" s="263">
        <v>24</v>
      </c>
      <c r="J19" s="249" t="s">
        <v>10429</v>
      </c>
      <c r="K19" s="251" t="s">
        <v>88</v>
      </c>
      <c r="L19" s="296"/>
    </row>
    <row r="20" ht="26.4" spans="1:12">
      <c r="A20" s="251"/>
      <c r="B20" s="520" t="s">
        <v>10430</v>
      </c>
      <c r="C20" s="249" t="s">
        <v>10431</v>
      </c>
      <c r="D20" s="249" t="s">
        <v>10420</v>
      </c>
      <c r="E20" s="249"/>
      <c r="F20" s="247" t="s">
        <v>34</v>
      </c>
      <c r="G20" s="263">
        <v>20</v>
      </c>
      <c r="H20" s="263">
        <v>11</v>
      </c>
      <c r="I20" s="263">
        <v>10</v>
      </c>
      <c r="J20" s="249"/>
      <c r="K20" s="251" t="s">
        <v>88</v>
      </c>
      <c r="L20" s="296"/>
    </row>
    <row r="21" ht="79.2" spans="1:12">
      <c r="A21" s="251"/>
      <c r="B21" s="520" t="s">
        <v>10432</v>
      </c>
      <c r="C21" s="249" t="s">
        <v>10433</v>
      </c>
      <c r="D21" s="249" t="s">
        <v>10420</v>
      </c>
      <c r="E21" s="249" t="s">
        <v>10421</v>
      </c>
      <c r="F21" s="247" t="s">
        <v>3108</v>
      </c>
      <c r="G21" s="263">
        <v>210</v>
      </c>
      <c r="H21" s="263">
        <v>111</v>
      </c>
      <c r="I21" s="263">
        <v>102</v>
      </c>
      <c r="J21" s="249" t="s">
        <v>10422</v>
      </c>
      <c r="K21" s="251" t="s">
        <v>88</v>
      </c>
      <c r="L21" s="296"/>
    </row>
    <row r="22" ht="66" spans="1:12">
      <c r="A22" s="251">
        <v>6</v>
      </c>
      <c r="B22" s="520" t="s">
        <v>10434</v>
      </c>
      <c r="C22" s="249" t="s">
        <v>10435</v>
      </c>
      <c r="D22" s="249" t="s">
        <v>10436</v>
      </c>
      <c r="E22" s="249" t="s">
        <v>10437</v>
      </c>
      <c r="F22" s="247" t="s">
        <v>3108</v>
      </c>
      <c r="G22" s="263">
        <v>305</v>
      </c>
      <c r="H22" s="263">
        <v>259</v>
      </c>
      <c r="I22" s="263">
        <v>220</v>
      </c>
      <c r="J22" s="249"/>
      <c r="K22" s="251" t="s">
        <v>88</v>
      </c>
      <c r="L22" s="296" t="s">
        <v>10438</v>
      </c>
    </row>
    <row r="23" ht="409.5" spans="1:12">
      <c r="A23" s="251"/>
      <c r="B23" s="520" t="s">
        <v>10439</v>
      </c>
      <c r="C23" s="249" t="s">
        <v>10440</v>
      </c>
      <c r="D23" s="249" t="s">
        <v>10436</v>
      </c>
      <c r="E23" s="249"/>
      <c r="F23" s="247" t="s">
        <v>34</v>
      </c>
      <c r="G23" s="263">
        <v>50</v>
      </c>
      <c r="H23" s="263">
        <v>42</v>
      </c>
      <c r="I23" s="263">
        <v>36</v>
      </c>
      <c r="J23" s="249" t="s">
        <v>10426</v>
      </c>
      <c r="K23" s="251" t="s">
        <v>88</v>
      </c>
      <c r="L23" s="296"/>
    </row>
    <row r="24" ht="39.6" spans="1:12">
      <c r="A24" s="251"/>
      <c r="B24" s="520" t="s">
        <v>10441</v>
      </c>
      <c r="C24" s="249" t="s">
        <v>10442</v>
      </c>
      <c r="D24" s="249" t="s">
        <v>10436</v>
      </c>
      <c r="E24" s="249"/>
      <c r="F24" s="247" t="s">
        <v>34</v>
      </c>
      <c r="G24" s="263">
        <v>50</v>
      </c>
      <c r="H24" s="263">
        <v>42</v>
      </c>
      <c r="I24" s="263">
        <v>36</v>
      </c>
      <c r="J24" s="249" t="s">
        <v>10443</v>
      </c>
      <c r="K24" s="251" t="s">
        <v>88</v>
      </c>
      <c r="L24" s="296"/>
    </row>
    <row r="25" ht="66" spans="1:12">
      <c r="A25" s="251"/>
      <c r="B25" s="520" t="s">
        <v>10444</v>
      </c>
      <c r="C25" s="249" t="s">
        <v>10445</v>
      </c>
      <c r="D25" s="249" t="s">
        <v>10436</v>
      </c>
      <c r="E25" s="249" t="s">
        <v>10437</v>
      </c>
      <c r="F25" s="247" t="s">
        <v>3108</v>
      </c>
      <c r="G25" s="263">
        <v>305</v>
      </c>
      <c r="H25" s="263">
        <v>259</v>
      </c>
      <c r="I25" s="263">
        <v>220</v>
      </c>
      <c r="J25" s="249"/>
      <c r="K25" s="251" t="s">
        <v>88</v>
      </c>
      <c r="L25" s="296"/>
    </row>
    <row r="26" ht="66" spans="1:12">
      <c r="A26" s="251">
        <v>7</v>
      </c>
      <c r="B26" s="520" t="s">
        <v>10446</v>
      </c>
      <c r="C26" s="249" t="s">
        <v>10447</v>
      </c>
      <c r="D26" s="249" t="s">
        <v>10448</v>
      </c>
      <c r="E26" s="249" t="s">
        <v>10437</v>
      </c>
      <c r="F26" s="247" t="s">
        <v>10449</v>
      </c>
      <c r="G26" s="263">
        <v>700</v>
      </c>
      <c r="H26" s="263">
        <v>595</v>
      </c>
      <c r="I26" s="263">
        <v>506</v>
      </c>
      <c r="J26" s="254"/>
      <c r="K26" s="251" t="s">
        <v>88</v>
      </c>
      <c r="L26" s="296" t="s">
        <v>10450</v>
      </c>
    </row>
    <row r="27" ht="369.6" spans="1:12">
      <c r="A27" s="251"/>
      <c r="B27" s="520" t="s">
        <v>10451</v>
      </c>
      <c r="C27" s="249" t="s">
        <v>10452</v>
      </c>
      <c r="D27" s="249" t="s">
        <v>10448</v>
      </c>
      <c r="E27" s="249"/>
      <c r="F27" s="263" t="s">
        <v>34</v>
      </c>
      <c r="G27" s="263">
        <v>50</v>
      </c>
      <c r="H27" s="263">
        <v>43</v>
      </c>
      <c r="I27" s="263">
        <v>36</v>
      </c>
      <c r="J27" s="279" t="s">
        <v>10453</v>
      </c>
      <c r="K27" s="251" t="s">
        <v>88</v>
      </c>
      <c r="L27" s="297"/>
    </row>
    <row r="28" ht="66" spans="1:12">
      <c r="A28" s="251">
        <v>8</v>
      </c>
      <c r="B28" s="520" t="s">
        <v>10454</v>
      </c>
      <c r="C28" s="249" t="s">
        <v>10455</v>
      </c>
      <c r="D28" s="249" t="s">
        <v>10456</v>
      </c>
      <c r="E28" s="249" t="s">
        <v>10457</v>
      </c>
      <c r="F28" s="247" t="s">
        <v>10458</v>
      </c>
      <c r="G28" s="263">
        <v>600</v>
      </c>
      <c r="H28" s="263">
        <v>510</v>
      </c>
      <c r="I28" s="263">
        <v>434</v>
      </c>
      <c r="J28" s="249"/>
      <c r="K28" s="251" t="s">
        <v>88</v>
      </c>
      <c r="L28" s="297" t="s">
        <v>10459</v>
      </c>
    </row>
    <row r="29" ht="26.4" spans="1:12">
      <c r="A29" s="251"/>
      <c r="B29" s="520" t="s">
        <v>10460</v>
      </c>
      <c r="C29" s="249" t="s">
        <v>10461</v>
      </c>
      <c r="D29" s="249" t="s">
        <v>10456</v>
      </c>
      <c r="E29" s="249"/>
      <c r="F29" s="247" t="s">
        <v>34</v>
      </c>
      <c r="G29" s="263">
        <v>20</v>
      </c>
      <c r="H29" s="263">
        <v>17</v>
      </c>
      <c r="I29" s="263">
        <v>14</v>
      </c>
      <c r="J29" s="249"/>
      <c r="K29" s="251" t="s">
        <v>88</v>
      </c>
      <c r="L29" s="297"/>
    </row>
    <row r="30" ht="66" spans="1:12">
      <c r="A30" s="251">
        <v>9</v>
      </c>
      <c r="B30" s="520" t="s">
        <v>10462</v>
      </c>
      <c r="C30" s="249" t="s">
        <v>10463</v>
      </c>
      <c r="D30" s="249" t="s">
        <v>10464</v>
      </c>
      <c r="E30" s="249" t="s">
        <v>10421</v>
      </c>
      <c r="F30" s="251" t="s">
        <v>3108</v>
      </c>
      <c r="G30" s="263">
        <v>505</v>
      </c>
      <c r="H30" s="263">
        <v>429</v>
      </c>
      <c r="I30" s="263">
        <v>365</v>
      </c>
      <c r="J30" s="254"/>
      <c r="K30" s="251" t="s">
        <v>88</v>
      </c>
      <c r="L30" s="296" t="s">
        <v>10465</v>
      </c>
    </row>
    <row r="31" ht="105.6" spans="1:12">
      <c r="A31" s="251"/>
      <c r="B31" s="520" t="s">
        <v>10466</v>
      </c>
      <c r="C31" s="249" t="s">
        <v>10467</v>
      </c>
      <c r="D31" s="249" t="s">
        <v>10464</v>
      </c>
      <c r="E31" s="249"/>
      <c r="F31" s="251" t="s">
        <v>256</v>
      </c>
      <c r="G31" s="263">
        <v>50</v>
      </c>
      <c r="H31" s="263">
        <v>42</v>
      </c>
      <c r="I31" s="263">
        <v>36</v>
      </c>
      <c r="J31" s="279" t="s">
        <v>10468</v>
      </c>
      <c r="K31" s="251" t="s">
        <v>88</v>
      </c>
      <c r="L31" s="297"/>
    </row>
    <row r="32" ht="79.2" spans="1:12">
      <c r="A32" s="251"/>
      <c r="B32" s="520" t="s">
        <v>10469</v>
      </c>
      <c r="C32" s="249" t="s">
        <v>10470</v>
      </c>
      <c r="D32" s="249" t="s">
        <v>10464</v>
      </c>
      <c r="E32" s="249"/>
      <c r="F32" s="251" t="s">
        <v>34</v>
      </c>
      <c r="G32" s="263">
        <v>80</v>
      </c>
      <c r="H32" s="263">
        <v>68</v>
      </c>
      <c r="I32" s="263">
        <v>58</v>
      </c>
      <c r="J32" s="279" t="s">
        <v>10471</v>
      </c>
      <c r="K32" s="251" t="s">
        <v>88</v>
      </c>
      <c r="L32" s="297"/>
    </row>
    <row r="33" ht="26.4" spans="1:12">
      <c r="A33" s="251"/>
      <c r="B33" s="520" t="s">
        <v>10472</v>
      </c>
      <c r="C33" s="249" t="s">
        <v>10473</v>
      </c>
      <c r="D33" s="249" t="s">
        <v>10464</v>
      </c>
      <c r="E33" s="249"/>
      <c r="F33" s="251" t="s">
        <v>34</v>
      </c>
      <c r="G33" s="263">
        <v>20</v>
      </c>
      <c r="H33" s="263">
        <v>17</v>
      </c>
      <c r="I33" s="263">
        <v>14</v>
      </c>
      <c r="J33" s="279"/>
      <c r="K33" s="251" t="s">
        <v>88</v>
      </c>
      <c r="L33" s="297"/>
    </row>
    <row r="34" ht="66" spans="1:12">
      <c r="A34" s="251">
        <v>10</v>
      </c>
      <c r="B34" s="520" t="s">
        <v>10474</v>
      </c>
      <c r="C34" s="249" t="s">
        <v>10475</v>
      </c>
      <c r="D34" s="249" t="s">
        <v>10476</v>
      </c>
      <c r="E34" s="249" t="s">
        <v>10477</v>
      </c>
      <c r="F34" s="247" t="s">
        <v>3108</v>
      </c>
      <c r="G34" s="263">
        <v>440</v>
      </c>
      <c r="H34" s="263">
        <v>374</v>
      </c>
      <c r="I34" s="263">
        <v>318</v>
      </c>
      <c r="J34" s="279"/>
      <c r="K34" s="251" t="s">
        <v>88</v>
      </c>
      <c r="L34" s="296" t="s">
        <v>10478</v>
      </c>
    </row>
    <row r="35" ht="26.4" spans="1:12">
      <c r="A35" s="251"/>
      <c r="B35" s="520" t="s">
        <v>10479</v>
      </c>
      <c r="C35" s="249" t="s">
        <v>10480</v>
      </c>
      <c r="D35" s="249" t="s">
        <v>10476</v>
      </c>
      <c r="E35" s="249"/>
      <c r="F35" s="251" t="s">
        <v>256</v>
      </c>
      <c r="G35" s="263">
        <v>50</v>
      </c>
      <c r="H35" s="263">
        <v>43</v>
      </c>
      <c r="I35" s="263">
        <v>36</v>
      </c>
      <c r="J35" s="279"/>
      <c r="K35" s="251" t="s">
        <v>88</v>
      </c>
      <c r="L35" s="297"/>
    </row>
    <row r="36" ht="26.4" spans="1:12">
      <c r="A36" s="251"/>
      <c r="B36" s="520" t="s">
        <v>10481</v>
      </c>
      <c r="C36" s="249" t="s">
        <v>10482</v>
      </c>
      <c r="D36" s="249" t="s">
        <v>10476</v>
      </c>
      <c r="E36" s="249"/>
      <c r="F36" s="251" t="s">
        <v>34</v>
      </c>
      <c r="G36" s="263">
        <v>80</v>
      </c>
      <c r="H36" s="263">
        <v>68</v>
      </c>
      <c r="I36" s="263">
        <v>58</v>
      </c>
      <c r="J36" s="279"/>
      <c r="K36" s="251" t="s">
        <v>88</v>
      </c>
      <c r="L36" s="297"/>
    </row>
    <row r="37" ht="26.4" spans="1:12">
      <c r="A37" s="251"/>
      <c r="B37" s="520" t="s">
        <v>10483</v>
      </c>
      <c r="C37" s="249" t="s">
        <v>10484</v>
      </c>
      <c r="D37" s="249" t="s">
        <v>10476</v>
      </c>
      <c r="E37" s="249"/>
      <c r="F37" s="251" t="s">
        <v>34</v>
      </c>
      <c r="G37" s="263">
        <v>20</v>
      </c>
      <c r="H37" s="263">
        <v>17</v>
      </c>
      <c r="I37" s="263">
        <v>14</v>
      </c>
      <c r="J37" s="279"/>
      <c r="K37" s="251" t="s">
        <v>88</v>
      </c>
      <c r="L37" s="297"/>
    </row>
    <row r="38" ht="66" spans="1:12">
      <c r="A38" s="251">
        <v>11</v>
      </c>
      <c r="B38" s="520" t="s">
        <v>10485</v>
      </c>
      <c r="C38" s="249" t="s">
        <v>10486</v>
      </c>
      <c r="D38" s="249" t="s">
        <v>10487</v>
      </c>
      <c r="E38" s="249" t="s">
        <v>10421</v>
      </c>
      <c r="F38" s="247" t="s">
        <v>10449</v>
      </c>
      <c r="G38" s="263">
        <v>505</v>
      </c>
      <c r="H38" s="263">
        <v>429</v>
      </c>
      <c r="I38" s="263">
        <v>365</v>
      </c>
      <c r="J38" s="279"/>
      <c r="K38" s="251" t="s">
        <v>88</v>
      </c>
      <c r="L38" s="296" t="s">
        <v>10488</v>
      </c>
    </row>
    <row r="39" ht="39.6" spans="1:12">
      <c r="A39" s="251"/>
      <c r="B39" s="520" t="s">
        <v>10489</v>
      </c>
      <c r="C39" s="249" t="s">
        <v>10490</v>
      </c>
      <c r="D39" s="249" t="s">
        <v>10487</v>
      </c>
      <c r="E39" s="249"/>
      <c r="F39" s="247" t="s">
        <v>10449</v>
      </c>
      <c r="G39" s="263">
        <v>50</v>
      </c>
      <c r="H39" s="263">
        <v>42</v>
      </c>
      <c r="I39" s="263">
        <v>36</v>
      </c>
      <c r="J39" s="279"/>
      <c r="K39" s="251" t="s">
        <v>88</v>
      </c>
      <c r="L39" s="297"/>
    </row>
    <row r="40" ht="26.4" spans="1:12">
      <c r="A40" s="251"/>
      <c r="B40" s="520" t="s">
        <v>10491</v>
      </c>
      <c r="C40" s="249" t="s">
        <v>10492</v>
      </c>
      <c r="D40" s="249" t="s">
        <v>10487</v>
      </c>
      <c r="E40" s="249"/>
      <c r="F40" s="247" t="s">
        <v>34</v>
      </c>
      <c r="G40" s="263">
        <v>20</v>
      </c>
      <c r="H40" s="263">
        <v>17</v>
      </c>
      <c r="I40" s="263">
        <v>14</v>
      </c>
      <c r="J40" s="279"/>
      <c r="K40" s="251" t="s">
        <v>88</v>
      </c>
      <c r="L40" s="297"/>
    </row>
    <row r="41" ht="66" spans="1:12">
      <c r="A41" s="251">
        <v>12</v>
      </c>
      <c r="B41" s="520" t="s">
        <v>10493</v>
      </c>
      <c r="C41" s="249" t="s">
        <v>10494</v>
      </c>
      <c r="D41" s="249" t="s">
        <v>10495</v>
      </c>
      <c r="E41" s="249" t="s">
        <v>10477</v>
      </c>
      <c r="F41" s="247" t="s">
        <v>10449</v>
      </c>
      <c r="G41" s="263">
        <v>440</v>
      </c>
      <c r="H41" s="263">
        <v>374</v>
      </c>
      <c r="I41" s="263">
        <v>318</v>
      </c>
      <c r="J41" s="279"/>
      <c r="K41" s="251" t="s">
        <v>88</v>
      </c>
      <c r="L41" s="296" t="s">
        <v>10496</v>
      </c>
    </row>
    <row r="42" ht="39.6" spans="1:12">
      <c r="A42" s="251"/>
      <c r="B42" s="520" t="s">
        <v>10497</v>
      </c>
      <c r="C42" s="249" t="s">
        <v>10498</v>
      </c>
      <c r="D42" s="249" t="s">
        <v>10495</v>
      </c>
      <c r="E42" s="249"/>
      <c r="F42" s="247" t="s">
        <v>10449</v>
      </c>
      <c r="G42" s="263">
        <v>50</v>
      </c>
      <c r="H42" s="263">
        <v>43</v>
      </c>
      <c r="I42" s="263">
        <v>36</v>
      </c>
      <c r="J42" s="279"/>
      <c r="K42" s="251" t="s">
        <v>88</v>
      </c>
      <c r="L42" s="297"/>
    </row>
    <row r="43" ht="26.4" spans="1:12">
      <c r="A43" s="251"/>
      <c r="B43" s="520" t="s">
        <v>10499</v>
      </c>
      <c r="C43" s="249" t="s">
        <v>10500</v>
      </c>
      <c r="D43" s="249" t="s">
        <v>10495</v>
      </c>
      <c r="E43" s="249"/>
      <c r="F43" s="247" t="s">
        <v>34</v>
      </c>
      <c r="G43" s="263">
        <v>20</v>
      </c>
      <c r="H43" s="263">
        <v>17</v>
      </c>
      <c r="I43" s="263">
        <v>14</v>
      </c>
      <c r="J43" s="279"/>
      <c r="K43" s="251" t="s">
        <v>88</v>
      </c>
      <c r="L43" s="297"/>
    </row>
    <row r="44" ht="26.4" spans="1:12">
      <c r="A44" s="251"/>
      <c r="B44" s="520" t="s">
        <v>10501</v>
      </c>
      <c r="C44" s="249" t="s">
        <v>10502</v>
      </c>
      <c r="D44" s="249" t="s">
        <v>10495</v>
      </c>
      <c r="E44" s="249"/>
      <c r="F44" s="247" t="s">
        <v>34</v>
      </c>
      <c r="G44" s="263">
        <v>80</v>
      </c>
      <c r="H44" s="263">
        <v>68</v>
      </c>
      <c r="I44" s="263">
        <v>58</v>
      </c>
      <c r="J44" s="279"/>
      <c r="K44" s="251" t="s">
        <v>88</v>
      </c>
      <c r="L44" s="297"/>
    </row>
    <row r="45" ht="184.8" spans="1:12">
      <c r="A45" s="251">
        <v>13</v>
      </c>
      <c r="B45" s="520" t="s">
        <v>10503</v>
      </c>
      <c r="C45" s="249" t="s">
        <v>10504</v>
      </c>
      <c r="D45" s="249" t="s">
        <v>10505</v>
      </c>
      <c r="E45" s="249" t="s">
        <v>10506</v>
      </c>
      <c r="F45" s="247" t="s">
        <v>10458</v>
      </c>
      <c r="G45" s="263">
        <v>500</v>
      </c>
      <c r="H45" s="263">
        <v>425</v>
      </c>
      <c r="I45" s="263">
        <v>361</v>
      </c>
      <c r="J45" s="249" t="s">
        <v>10507</v>
      </c>
      <c r="K45" s="251" t="s">
        <v>88</v>
      </c>
      <c r="L45" s="296" t="s">
        <v>10508</v>
      </c>
    </row>
    <row r="46" ht="39.6" spans="1:12">
      <c r="A46" s="251"/>
      <c r="B46" s="520" t="s">
        <v>10509</v>
      </c>
      <c r="C46" s="249" t="s">
        <v>10510</v>
      </c>
      <c r="D46" s="249" t="s">
        <v>10505</v>
      </c>
      <c r="E46" s="249"/>
      <c r="F46" s="247" t="s">
        <v>34</v>
      </c>
      <c r="G46" s="263">
        <v>20</v>
      </c>
      <c r="H46" s="263">
        <v>17</v>
      </c>
      <c r="I46" s="263">
        <v>14</v>
      </c>
      <c r="J46" s="249"/>
      <c r="K46" s="251" t="s">
        <v>88</v>
      </c>
      <c r="L46" s="297"/>
    </row>
    <row r="47" ht="184.8" spans="1:12">
      <c r="A47" s="251"/>
      <c r="B47" s="520" t="s">
        <v>10511</v>
      </c>
      <c r="C47" s="249" t="s">
        <v>10512</v>
      </c>
      <c r="D47" s="249" t="s">
        <v>10505</v>
      </c>
      <c r="E47" s="249" t="s">
        <v>10506</v>
      </c>
      <c r="F47" s="247" t="s">
        <v>10458</v>
      </c>
      <c r="G47" s="263">
        <v>500</v>
      </c>
      <c r="H47" s="263">
        <v>425</v>
      </c>
      <c r="I47" s="263">
        <v>361</v>
      </c>
      <c r="J47" s="249" t="s">
        <v>10507</v>
      </c>
      <c r="K47" s="251" t="s">
        <v>88</v>
      </c>
      <c r="L47" s="297"/>
    </row>
    <row r="48" ht="79.2" spans="1:12">
      <c r="A48" s="251">
        <v>14</v>
      </c>
      <c r="B48" s="520" t="s">
        <v>10513</v>
      </c>
      <c r="C48" s="249" t="s">
        <v>10514</v>
      </c>
      <c r="D48" s="249" t="s">
        <v>10515</v>
      </c>
      <c r="E48" s="249" t="s">
        <v>10516</v>
      </c>
      <c r="F48" s="247" t="s">
        <v>3108</v>
      </c>
      <c r="G48" s="298">
        <v>200</v>
      </c>
      <c r="H48" s="298">
        <v>170</v>
      </c>
      <c r="I48" s="298">
        <v>145</v>
      </c>
      <c r="J48" s="249" t="s">
        <v>10517</v>
      </c>
      <c r="K48" s="251" t="s">
        <v>88</v>
      </c>
      <c r="L48" s="296" t="s">
        <v>10518</v>
      </c>
    </row>
    <row r="49" ht="26.4" spans="1:12">
      <c r="A49" s="251"/>
      <c r="B49" s="520" t="s">
        <v>10519</v>
      </c>
      <c r="C49" s="249" t="s">
        <v>10520</v>
      </c>
      <c r="D49" s="249" t="s">
        <v>10515</v>
      </c>
      <c r="E49" s="249"/>
      <c r="F49" s="247" t="s">
        <v>3183</v>
      </c>
      <c r="G49" s="298">
        <v>30</v>
      </c>
      <c r="H49" s="298">
        <v>26</v>
      </c>
      <c r="I49" s="298">
        <v>22</v>
      </c>
      <c r="J49" s="249"/>
      <c r="K49" s="251" t="s">
        <v>88</v>
      </c>
      <c r="L49" s="296"/>
    </row>
    <row r="50" ht="26.4" spans="1:12">
      <c r="A50" s="251"/>
      <c r="B50" s="520" t="s">
        <v>10521</v>
      </c>
      <c r="C50" s="249" t="s">
        <v>10522</v>
      </c>
      <c r="D50" s="249" t="s">
        <v>10515</v>
      </c>
      <c r="E50" s="249"/>
      <c r="F50" s="247" t="s">
        <v>3108</v>
      </c>
      <c r="G50" s="298">
        <v>30</v>
      </c>
      <c r="H50" s="298">
        <v>26</v>
      </c>
      <c r="I50" s="298">
        <v>22</v>
      </c>
      <c r="J50" s="249"/>
      <c r="K50" s="251" t="s">
        <v>88</v>
      </c>
      <c r="L50" s="297"/>
    </row>
    <row r="51" ht="79.2" spans="1:12">
      <c r="A51" s="251">
        <v>15</v>
      </c>
      <c r="B51" s="520" t="s">
        <v>10523</v>
      </c>
      <c r="C51" s="249" t="s">
        <v>10524</v>
      </c>
      <c r="D51" s="249" t="s">
        <v>10525</v>
      </c>
      <c r="E51" s="249" t="s">
        <v>10516</v>
      </c>
      <c r="F51" s="247" t="s">
        <v>3108</v>
      </c>
      <c r="G51" s="298">
        <v>255</v>
      </c>
      <c r="H51" s="298">
        <v>217</v>
      </c>
      <c r="I51" s="298">
        <v>184</v>
      </c>
      <c r="J51" s="249" t="s">
        <v>10517</v>
      </c>
      <c r="K51" s="251" t="s">
        <v>88</v>
      </c>
      <c r="L51" s="296" t="s">
        <v>10526</v>
      </c>
    </row>
    <row r="52" ht="26.4" spans="1:12">
      <c r="A52" s="251"/>
      <c r="B52" s="520" t="s">
        <v>10527</v>
      </c>
      <c r="C52" s="249" t="s">
        <v>10528</v>
      </c>
      <c r="D52" s="249" t="s">
        <v>10525</v>
      </c>
      <c r="E52" s="249"/>
      <c r="F52" s="247" t="s">
        <v>3183</v>
      </c>
      <c r="G52" s="298">
        <v>20</v>
      </c>
      <c r="H52" s="298">
        <v>17</v>
      </c>
      <c r="I52" s="298">
        <v>14</v>
      </c>
      <c r="J52" s="249"/>
      <c r="K52" s="251" t="s">
        <v>88</v>
      </c>
      <c r="L52" s="297"/>
    </row>
    <row r="53" ht="26.4" spans="1:12">
      <c r="A53" s="251"/>
      <c r="B53" s="520" t="s">
        <v>10529</v>
      </c>
      <c r="C53" s="249" t="s">
        <v>10530</v>
      </c>
      <c r="D53" s="249" t="s">
        <v>10525</v>
      </c>
      <c r="E53" s="249"/>
      <c r="F53" s="247" t="s">
        <v>3108</v>
      </c>
      <c r="G53" s="298">
        <v>20</v>
      </c>
      <c r="H53" s="298">
        <v>17</v>
      </c>
      <c r="I53" s="298">
        <v>14</v>
      </c>
      <c r="J53" s="249"/>
      <c r="K53" s="251" t="s">
        <v>88</v>
      </c>
      <c r="L53" s="297"/>
    </row>
    <row r="54" ht="79.2" spans="1:12">
      <c r="A54" s="251">
        <v>16</v>
      </c>
      <c r="B54" s="520" t="s">
        <v>10531</v>
      </c>
      <c r="C54" s="249" t="s">
        <v>10532</v>
      </c>
      <c r="D54" s="249" t="s">
        <v>10533</v>
      </c>
      <c r="E54" s="249" t="s">
        <v>10516</v>
      </c>
      <c r="F54" s="247" t="s">
        <v>34</v>
      </c>
      <c r="G54" s="298">
        <v>400</v>
      </c>
      <c r="H54" s="298">
        <v>340</v>
      </c>
      <c r="I54" s="298">
        <v>289</v>
      </c>
      <c r="J54" s="249"/>
      <c r="K54" s="251" t="s">
        <v>88</v>
      </c>
      <c r="L54" s="296" t="s">
        <v>10534</v>
      </c>
    </row>
    <row r="55" ht="26.4" spans="1:12">
      <c r="A55" s="251"/>
      <c r="B55" s="520" t="s">
        <v>10535</v>
      </c>
      <c r="C55" s="249" t="s">
        <v>10536</v>
      </c>
      <c r="D55" s="249" t="s">
        <v>10533</v>
      </c>
      <c r="E55" s="249"/>
      <c r="F55" s="247" t="s">
        <v>3183</v>
      </c>
      <c r="G55" s="298">
        <v>30</v>
      </c>
      <c r="H55" s="298">
        <v>26</v>
      </c>
      <c r="I55" s="298">
        <v>22</v>
      </c>
      <c r="J55" s="249"/>
      <c r="K55" s="251" t="s">
        <v>88</v>
      </c>
      <c r="L55" s="297"/>
    </row>
    <row r="56" ht="26.4" spans="1:12">
      <c r="A56" s="251"/>
      <c r="B56" s="520" t="s">
        <v>10537</v>
      </c>
      <c r="C56" s="249" t="s">
        <v>10538</v>
      </c>
      <c r="D56" s="249" t="s">
        <v>10533</v>
      </c>
      <c r="E56" s="249"/>
      <c r="F56" s="247" t="s">
        <v>34</v>
      </c>
      <c r="G56" s="298">
        <v>30</v>
      </c>
      <c r="H56" s="298">
        <v>26</v>
      </c>
      <c r="I56" s="298">
        <v>22</v>
      </c>
      <c r="J56" s="249"/>
      <c r="K56" s="251" t="s">
        <v>88</v>
      </c>
      <c r="L56" s="297"/>
    </row>
    <row r="57" ht="79.2" spans="1:12">
      <c r="A57" s="251">
        <v>17</v>
      </c>
      <c r="B57" s="520" t="s">
        <v>10539</v>
      </c>
      <c r="C57" s="249" t="s">
        <v>10540</v>
      </c>
      <c r="D57" s="249" t="s">
        <v>10541</v>
      </c>
      <c r="E57" s="249" t="s">
        <v>10516</v>
      </c>
      <c r="F57" s="247" t="s">
        <v>34</v>
      </c>
      <c r="G57" s="298">
        <v>270</v>
      </c>
      <c r="H57" s="298">
        <v>230</v>
      </c>
      <c r="I57" s="298">
        <v>195</v>
      </c>
      <c r="J57" s="249" t="s">
        <v>10542</v>
      </c>
      <c r="K57" s="251" t="s">
        <v>88</v>
      </c>
      <c r="L57" s="296" t="s">
        <v>10543</v>
      </c>
    </row>
    <row r="58" ht="39.6" spans="1:12">
      <c r="A58" s="251"/>
      <c r="B58" s="520" t="s">
        <v>10544</v>
      </c>
      <c r="C58" s="249" t="s">
        <v>10545</v>
      </c>
      <c r="D58" s="249" t="s">
        <v>10541</v>
      </c>
      <c r="E58" s="249"/>
      <c r="F58" s="247" t="s">
        <v>10458</v>
      </c>
      <c r="G58" s="298">
        <v>120</v>
      </c>
      <c r="H58" s="298">
        <v>102</v>
      </c>
      <c r="I58" s="298">
        <v>87</v>
      </c>
      <c r="J58" s="249"/>
      <c r="K58" s="251" t="s">
        <v>88</v>
      </c>
      <c r="L58" s="297"/>
    </row>
    <row r="59" ht="39.6" spans="1:12">
      <c r="A59" s="251"/>
      <c r="B59" s="520" t="s">
        <v>10546</v>
      </c>
      <c r="C59" s="249" t="s">
        <v>10547</v>
      </c>
      <c r="D59" s="249" t="s">
        <v>10541</v>
      </c>
      <c r="E59" s="249"/>
      <c r="F59" s="247" t="s">
        <v>34</v>
      </c>
      <c r="G59" s="298">
        <v>50</v>
      </c>
      <c r="H59" s="298">
        <v>43</v>
      </c>
      <c r="I59" s="298">
        <v>36</v>
      </c>
      <c r="J59" s="249"/>
      <c r="K59" s="251" t="s">
        <v>88</v>
      </c>
      <c r="L59" s="297"/>
    </row>
    <row r="60" ht="66" spans="1:12">
      <c r="A60" s="251"/>
      <c r="B60" s="520" t="s">
        <v>10548</v>
      </c>
      <c r="C60" s="249" t="s">
        <v>10549</v>
      </c>
      <c r="D60" s="249" t="s">
        <v>10541</v>
      </c>
      <c r="E60" s="249"/>
      <c r="F60" s="247" t="s">
        <v>34</v>
      </c>
      <c r="G60" s="298">
        <v>410</v>
      </c>
      <c r="H60" s="298">
        <v>349</v>
      </c>
      <c r="I60" s="298">
        <v>296</v>
      </c>
      <c r="J60" s="249"/>
      <c r="K60" s="251" t="s">
        <v>88</v>
      </c>
      <c r="L60" s="297"/>
    </row>
    <row r="61" ht="79.2" spans="1:12">
      <c r="A61" s="251">
        <v>18</v>
      </c>
      <c r="B61" s="520" t="s">
        <v>10550</v>
      </c>
      <c r="C61" s="249" t="s">
        <v>10551</v>
      </c>
      <c r="D61" s="249" t="s">
        <v>10552</v>
      </c>
      <c r="E61" s="249" t="s">
        <v>10516</v>
      </c>
      <c r="F61" s="247" t="s">
        <v>34</v>
      </c>
      <c r="G61" s="263">
        <v>400</v>
      </c>
      <c r="H61" s="263">
        <v>340</v>
      </c>
      <c r="I61" s="263">
        <v>289</v>
      </c>
      <c r="J61" s="249"/>
      <c r="K61" s="251" t="s">
        <v>44</v>
      </c>
      <c r="L61" s="297"/>
    </row>
    <row r="62" ht="39.6" spans="1:12">
      <c r="A62" s="251"/>
      <c r="B62" s="520" t="s">
        <v>10553</v>
      </c>
      <c r="C62" s="249" t="s">
        <v>10554</v>
      </c>
      <c r="D62" s="249" t="s">
        <v>10552</v>
      </c>
      <c r="E62" s="249"/>
      <c r="F62" s="247" t="s">
        <v>34</v>
      </c>
      <c r="G62" s="263">
        <v>50</v>
      </c>
      <c r="H62" s="263">
        <v>43</v>
      </c>
      <c r="I62" s="263">
        <v>36</v>
      </c>
      <c r="J62" s="249"/>
      <c r="K62" s="251" t="s">
        <v>44</v>
      </c>
      <c r="L62" s="297"/>
    </row>
    <row r="63" ht="66" spans="1:12">
      <c r="A63" s="251"/>
      <c r="B63" s="520" t="s">
        <v>10555</v>
      </c>
      <c r="C63" s="249" t="s">
        <v>10556</v>
      </c>
      <c r="D63" s="249" t="s">
        <v>10552</v>
      </c>
      <c r="E63" s="249"/>
      <c r="F63" s="247" t="s">
        <v>34</v>
      </c>
      <c r="G63" s="263">
        <v>410</v>
      </c>
      <c r="H63" s="263">
        <v>349</v>
      </c>
      <c r="I63" s="263">
        <v>296</v>
      </c>
      <c r="J63" s="249"/>
      <c r="K63" s="251" t="s">
        <v>44</v>
      </c>
      <c r="L63" s="297"/>
    </row>
    <row r="64" ht="92.4" spans="1:12">
      <c r="A64" s="251">
        <v>19</v>
      </c>
      <c r="B64" s="520" t="s">
        <v>10557</v>
      </c>
      <c r="C64" s="249" t="s">
        <v>10558</v>
      </c>
      <c r="D64" s="249" t="s">
        <v>10559</v>
      </c>
      <c r="E64" s="249" t="s">
        <v>10560</v>
      </c>
      <c r="F64" s="247" t="s">
        <v>3108</v>
      </c>
      <c r="G64" s="263">
        <v>2500</v>
      </c>
      <c r="H64" s="263">
        <v>2125</v>
      </c>
      <c r="I64" s="263">
        <v>1806</v>
      </c>
      <c r="J64" s="249" t="s">
        <v>10561</v>
      </c>
      <c r="K64" s="251" t="s">
        <v>44</v>
      </c>
      <c r="L64" s="296" t="s">
        <v>10562</v>
      </c>
    </row>
    <row r="65" ht="92.4" spans="1:12">
      <c r="A65" s="251"/>
      <c r="B65" s="520" t="s">
        <v>10563</v>
      </c>
      <c r="C65" s="249" t="s">
        <v>10564</v>
      </c>
      <c r="D65" s="249" t="s">
        <v>10559</v>
      </c>
      <c r="E65" s="249" t="s">
        <v>10560</v>
      </c>
      <c r="F65" s="247" t="s">
        <v>3108</v>
      </c>
      <c r="G65" s="263">
        <v>2500</v>
      </c>
      <c r="H65" s="263">
        <v>2125</v>
      </c>
      <c r="I65" s="263">
        <v>1806</v>
      </c>
      <c r="J65" s="249" t="s">
        <v>10561</v>
      </c>
      <c r="K65" s="251" t="s">
        <v>44</v>
      </c>
      <c r="L65" s="297"/>
    </row>
    <row r="66" ht="118.8" spans="1:12">
      <c r="A66" s="251">
        <v>20</v>
      </c>
      <c r="B66" s="520" t="s">
        <v>10565</v>
      </c>
      <c r="C66" s="249" t="s">
        <v>10566</v>
      </c>
      <c r="D66" s="249" t="s">
        <v>10567</v>
      </c>
      <c r="E66" s="249" t="s">
        <v>10560</v>
      </c>
      <c r="F66" s="247" t="s">
        <v>3108</v>
      </c>
      <c r="G66" s="263">
        <v>4000</v>
      </c>
      <c r="H66" s="263">
        <v>3400</v>
      </c>
      <c r="I66" s="263">
        <v>2890</v>
      </c>
      <c r="J66" s="249" t="s">
        <v>10568</v>
      </c>
      <c r="K66" s="251" t="s">
        <v>44</v>
      </c>
      <c r="L66" s="296" t="s">
        <v>10569</v>
      </c>
    </row>
    <row r="67" ht="52.8" spans="1:12">
      <c r="A67" s="251"/>
      <c r="B67" s="520" t="s">
        <v>10570</v>
      </c>
      <c r="C67" s="249" t="s">
        <v>10571</v>
      </c>
      <c r="D67" s="249" t="s">
        <v>10567</v>
      </c>
      <c r="E67" s="249"/>
      <c r="F67" s="247" t="s">
        <v>34</v>
      </c>
      <c r="G67" s="263">
        <v>1000</v>
      </c>
      <c r="H67" s="263">
        <v>850</v>
      </c>
      <c r="I67" s="263">
        <v>723</v>
      </c>
      <c r="J67" s="249"/>
      <c r="K67" s="251" t="s">
        <v>44</v>
      </c>
      <c r="L67" s="297"/>
    </row>
    <row r="68" ht="118.8" spans="1:12">
      <c r="A68" s="251"/>
      <c r="B68" s="520" t="s">
        <v>10572</v>
      </c>
      <c r="C68" s="249" t="s">
        <v>10573</v>
      </c>
      <c r="D68" s="249" t="s">
        <v>10567</v>
      </c>
      <c r="E68" s="249" t="s">
        <v>10560</v>
      </c>
      <c r="F68" s="247" t="s">
        <v>3108</v>
      </c>
      <c r="G68" s="263">
        <v>4000</v>
      </c>
      <c r="H68" s="263">
        <v>3400</v>
      </c>
      <c r="I68" s="263">
        <v>2890</v>
      </c>
      <c r="J68" s="249" t="s">
        <v>10568</v>
      </c>
      <c r="K68" s="251" t="s">
        <v>44</v>
      </c>
      <c r="L68" s="297"/>
    </row>
    <row r="69" ht="92.4" spans="1:12">
      <c r="A69" s="251">
        <v>21</v>
      </c>
      <c r="B69" s="520" t="s">
        <v>10574</v>
      </c>
      <c r="C69" s="249" t="s">
        <v>10575</v>
      </c>
      <c r="D69" s="249" t="s">
        <v>10576</v>
      </c>
      <c r="E69" s="249" t="s">
        <v>10560</v>
      </c>
      <c r="F69" s="247" t="s">
        <v>3108</v>
      </c>
      <c r="G69" s="263">
        <v>4000</v>
      </c>
      <c r="H69" s="263">
        <v>3400</v>
      </c>
      <c r="I69" s="263">
        <v>2890</v>
      </c>
      <c r="J69" s="249" t="s">
        <v>10577</v>
      </c>
      <c r="K69" s="251" t="s">
        <v>44</v>
      </c>
      <c r="L69" s="297"/>
    </row>
    <row r="70" ht="118.8" spans="1:12">
      <c r="A70" s="251">
        <v>22</v>
      </c>
      <c r="B70" s="520" t="s">
        <v>10578</v>
      </c>
      <c r="C70" s="249" t="s">
        <v>10579</v>
      </c>
      <c r="D70" s="249" t="s">
        <v>10580</v>
      </c>
      <c r="E70" s="249" t="s">
        <v>10560</v>
      </c>
      <c r="F70" s="247" t="s">
        <v>3108</v>
      </c>
      <c r="G70" s="263">
        <v>5500</v>
      </c>
      <c r="H70" s="263">
        <v>4675</v>
      </c>
      <c r="I70" s="263">
        <v>3974</v>
      </c>
      <c r="J70" s="249" t="s">
        <v>10568</v>
      </c>
      <c r="K70" s="251" t="s">
        <v>44</v>
      </c>
      <c r="L70" s="297"/>
    </row>
    <row r="71" ht="52.8" spans="1:12">
      <c r="A71" s="251"/>
      <c r="B71" s="520" t="s">
        <v>10581</v>
      </c>
      <c r="C71" s="249" t="s">
        <v>10582</v>
      </c>
      <c r="D71" s="249" t="s">
        <v>10580</v>
      </c>
      <c r="E71" s="249"/>
      <c r="F71" s="247" t="s">
        <v>34</v>
      </c>
      <c r="G71" s="263">
        <v>1000</v>
      </c>
      <c r="H71" s="263">
        <v>850</v>
      </c>
      <c r="I71" s="263">
        <v>723</v>
      </c>
      <c r="J71" s="249"/>
      <c r="K71" s="251" t="s">
        <v>44</v>
      </c>
      <c r="L71" s="297"/>
    </row>
    <row r="72" ht="290.4" spans="1:12">
      <c r="A72" s="251">
        <v>23</v>
      </c>
      <c r="B72" s="520" t="s">
        <v>10583</v>
      </c>
      <c r="C72" s="249" t="s">
        <v>10584</v>
      </c>
      <c r="D72" s="249" t="s">
        <v>10585</v>
      </c>
      <c r="E72" s="249" t="s">
        <v>10586</v>
      </c>
      <c r="F72" s="247" t="s">
        <v>34</v>
      </c>
      <c r="G72" s="263">
        <v>60</v>
      </c>
      <c r="H72" s="263">
        <v>51</v>
      </c>
      <c r="I72" s="263">
        <v>43</v>
      </c>
      <c r="J72" s="249"/>
      <c r="K72" s="251" t="s">
        <v>77</v>
      </c>
      <c r="L72" s="296" t="s">
        <v>10587</v>
      </c>
    </row>
    <row r="73" ht="52.8" spans="1:12">
      <c r="A73" s="251">
        <v>24</v>
      </c>
      <c r="B73" s="520" t="s">
        <v>10588</v>
      </c>
      <c r="C73" s="249" t="s">
        <v>10589</v>
      </c>
      <c r="D73" s="249" t="s">
        <v>10590</v>
      </c>
      <c r="E73" s="249" t="s">
        <v>10591</v>
      </c>
      <c r="F73" s="247" t="s">
        <v>34</v>
      </c>
      <c r="G73" s="263">
        <v>40</v>
      </c>
      <c r="H73" s="263">
        <v>34</v>
      </c>
      <c r="I73" s="263">
        <v>29</v>
      </c>
      <c r="J73" s="249"/>
      <c r="K73" s="251" t="s">
        <v>44</v>
      </c>
      <c r="L73" s="297"/>
    </row>
    <row r="74" ht="105.6" spans="1:12">
      <c r="A74" s="251">
        <v>25</v>
      </c>
      <c r="B74" s="520" t="s">
        <v>10592</v>
      </c>
      <c r="C74" s="249" t="s">
        <v>10593</v>
      </c>
      <c r="D74" s="249" t="s">
        <v>10594</v>
      </c>
      <c r="E74" s="249" t="s">
        <v>10595</v>
      </c>
      <c r="F74" s="247" t="s">
        <v>256</v>
      </c>
      <c r="G74" s="263">
        <v>50</v>
      </c>
      <c r="H74" s="263">
        <v>43</v>
      </c>
      <c r="I74" s="263">
        <v>37</v>
      </c>
      <c r="J74" s="249"/>
      <c r="K74" s="251" t="s">
        <v>88</v>
      </c>
      <c r="L74" s="296" t="s">
        <v>10596</v>
      </c>
    </row>
    <row r="75" ht="52.8" spans="1:12">
      <c r="A75" s="251">
        <v>26</v>
      </c>
      <c r="B75" s="520" t="s">
        <v>10597</v>
      </c>
      <c r="C75" s="249" t="s">
        <v>10598</v>
      </c>
      <c r="D75" s="249" t="s">
        <v>10599</v>
      </c>
      <c r="E75" s="249" t="s">
        <v>10600</v>
      </c>
      <c r="F75" s="247" t="s">
        <v>34</v>
      </c>
      <c r="G75" s="263">
        <v>60</v>
      </c>
      <c r="H75" s="263">
        <v>51</v>
      </c>
      <c r="I75" s="263">
        <v>43</v>
      </c>
      <c r="J75" s="249"/>
      <c r="K75" s="251" t="s">
        <v>88</v>
      </c>
      <c r="L75" s="296" t="s">
        <v>10601</v>
      </c>
    </row>
    <row r="76" ht="39.6" spans="1:12">
      <c r="A76" s="251"/>
      <c r="B76" s="521" t="s">
        <v>10602</v>
      </c>
      <c r="C76" s="249" t="s">
        <v>10603</v>
      </c>
      <c r="D76" s="249" t="s">
        <v>10599</v>
      </c>
      <c r="E76" s="254"/>
      <c r="F76" s="247" t="s">
        <v>34</v>
      </c>
      <c r="G76" s="263">
        <v>10</v>
      </c>
      <c r="H76" s="263">
        <v>9</v>
      </c>
      <c r="I76" s="263">
        <v>7</v>
      </c>
      <c r="J76" s="254"/>
      <c r="K76" s="251" t="s">
        <v>88</v>
      </c>
      <c r="L76" s="297"/>
    </row>
  </sheetData>
  <mergeCells count="52">
    <mergeCell ref="A1:L1"/>
    <mergeCell ref="G4:I4"/>
    <mergeCell ref="A4:A5"/>
    <mergeCell ref="A6:A10"/>
    <mergeCell ref="A13:A16"/>
    <mergeCell ref="A17:A21"/>
    <mergeCell ref="A22:A25"/>
    <mergeCell ref="A26:A27"/>
    <mergeCell ref="A28:A29"/>
    <mergeCell ref="A30:A33"/>
    <mergeCell ref="A34:A37"/>
    <mergeCell ref="A38:A40"/>
    <mergeCell ref="A41:A44"/>
    <mergeCell ref="A45:A47"/>
    <mergeCell ref="A48:A50"/>
    <mergeCell ref="A51:A53"/>
    <mergeCell ref="A54:A56"/>
    <mergeCell ref="A57:A60"/>
    <mergeCell ref="A61:A63"/>
    <mergeCell ref="A64:A65"/>
    <mergeCell ref="A66:A68"/>
    <mergeCell ref="A70:A71"/>
    <mergeCell ref="A75:A76"/>
    <mergeCell ref="B4:B5"/>
    <mergeCell ref="C4:C5"/>
    <mergeCell ref="D4:D5"/>
    <mergeCell ref="E4:E5"/>
    <mergeCell ref="F4:F5"/>
    <mergeCell ref="J4:J5"/>
    <mergeCell ref="K4:K5"/>
    <mergeCell ref="L4:L5"/>
    <mergeCell ref="L6:L10"/>
    <mergeCell ref="L13:L16"/>
    <mergeCell ref="L17:L21"/>
    <mergeCell ref="L22:L25"/>
    <mergeCell ref="L26:L27"/>
    <mergeCell ref="L28:L29"/>
    <mergeCell ref="L30:L33"/>
    <mergeCell ref="L34:L37"/>
    <mergeCell ref="L38:L40"/>
    <mergeCell ref="L41:L44"/>
    <mergeCell ref="L45:L47"/>
    <mergeCell ref="L48:L50"/>
    <mergeCell ref="L51:L53"/>
    <mergeCell ref="L54:L56"/>
    <mergeCell ref="L57:L60"/>
    <mergeCell ref="L61:L63"/>
    <mergeCell ref="L64:L65"/>
    <mergeCell ref="L66:L68"/>
    <mergeCell ref="L70:L71"/>
    <mergeCell ref="L75:L76"/>
    <mergeCell ref="A2:L3"/>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7"/>
  <sheetViews>
    <sheetView workbookViewId="0">
      <selection activeCell="E5" sqref="E5"/>
    </sheetView>
  </sheetViews>
  <sheetFormatPr defaultColWidth="8.88888888888889" defaultRowHeight="14.4"/>
  <cols>
    <col min="2" max="3" width="20.1111111111111" customWidth="1"/>
    <col min="4" max="5" width="43.3333333333333" customWidth="1"/>
  </cols>
  <sheetData>
    <row r="1" ht="25.8" spans="1:12">
      <c r="A1" s="222" t="s">
        <v>10604</v>
      </c>
      <c r="B1" s="223"/>
      <c r="C1" s="224"/>
      <c r="D1" s="224"/>
      <c r="E1" s="224"/>
      <c r="F1" s="224"/>
      <c r="G1" s="224"/>
      <c r="H1" s="224"/>
      <c r="I1" s="224"/>
      <c r="J1" s="224"/>
      <c r="K1" s="224"/>
      <c r="L1" s="243"/>
    </row>
    <row r="2" ht="15.6" spans="1:12">
      <c r="A2" s="226" t="s">
        <v>10605</v>
      </c>
      <c r="B2" s="227"/>
      <c r="C2" s="226"/>
      <c r="D2" s="226"/>
      <c r="E2" s="226"/>
      <c r="F2" s="226"/>
      <c r="G2" s="226"/>
      <c r="H2" s="226"/>
      <c r="I2" s="226"/>
      <c r="J2" s="226"/>
      <c r="K2" s="228"/>
      <c r="L2" s="226"/>
    </row>
    <row r="3" spans="1:12">
      <c r="A3" s="244" t="s">
        <v>9692</v>
      </c>
      <c r="B3" s="265" t="s">
        <v>1</v>
      </c>
      <c r="C3" s="244" t="s">
        <v>2</v>
      </c>
      <c r="D3" s="244" t="s">
        <v>10376</v>
      </c>
      <c r="E3" s="244" t="s">
        <v>10377</v>
      </c>
      <c r="F3" s="244" t="s">
        <v>6</v>
      </c>
      <c r="G3" s="244" t="s">
        <v>10378</v>
      </c>
      <c r="H3" s="244"/>
      <c r="I3" s="244"/>
      <c r="J3" s="244" t="s">
        <v>7</v>
      </c>
      <c r="K3" s="246" t="s">
        <v>9</v>
      </c>
      <c r="L3" s="244" t="s">
        <v>9695</v>
      </c>
    </row>
    <row r="4" spans="1:12">
      <c r="A4" s="244"/>
      <c r="B4" s="265"/>
      <c r="C4" s="244"/>
      <c r="D4" s="244"/>
      <c r="E4" s="244"/>
      <c r="F4" s="244"/>
      <c r="G4" s="244" t="s">
        <v>11</v>
      </c>
      <c r="H4" s="244" t="s">
        <v>12</v>
      </c>
      <c r="I4" s="244" t="s">
        <v>13</v>
      </c>
      <c r="J4" s="244"/>
      <c r="K4" s="246"/>
      <c r="L4" s="244"/>
    </row>
    <row r="5" ht="171.6" spans="1:12">
      <c r="A5" s="280">
        <v>1</v>
      </c>
      <c r="B5" s="522" t="s">
        <v>10606</v>
      </c>
      <c r="C5" s="279" t="s">
        <v>10607</v>
      </c>
      <c r="D5" s="279" t="s">
        <v>10608</v>
      </c>
      <c r="E5" s="279" t="s">
        <v>10609</v>
      </c>
      <c r="F5" s="280" t="s">
        <v>34</v>
      </c>
      <c r="G5" s="263">
        <v>2100</v>
      </c>
      <c r="H5" s="263">
        <v>1785</v>
      </c>
      <c r="I5" s="263">
        <v>1517</v>
      </c>
      <c r="J5" s="282" t="s">
        <v>10610</v>
      </c>
      <c r="K5" s="251" t="s">
        <v>44</v>
      </c>
      <c r="L5" s="249" t="s">
        <v>10611</v>
      </c>
    </row>
    <row r="6" ht="158.4" spans="1:12">
      <c r="A6" s="280"/>
      <c r="B6" s="522" t="s">
        <v>10612</v>
      </c>
      <c r="C6" s="279" t="s">
        <v>10613</v>
      </c>
      <c r="D6" s="279" t="s">
        <v>10608</v>
      </c>
      <c r="E6" s="279"/>
      <c r="F6" s="280" t="s">
        <v>34</v>
      </c>
      <c r="G6" s="263">
        <v>2500</v>
      </c>
      <c r="H6" s="263">
        <v>2125</v>
      </c>
      <c r="I6" s="263">
        <v>1806</v>
      </c>
      <c r="J6" s="282" t="s">
        <v>10614</v>
      </c>
      <c r="K6" s="251" t="s">
        <v>44</v>
      </c>
      <c r="L6" s="252"/>
    </row>
    <row r="7" ht="158.4" spans="1:12">
      <c r="A7" s="280"/>
      <c r="B7" s="522" t="s">
        <v>10612</v>
      </c>
      <c r="C7" s="279" t="s">
        <v>10615</v>
      </c>
      <c r="D7" s="279" t="s">
        <v>10608</v>
      </c>
      <c r="E7" s="279"/>
      <c r="F7" s="280" t="s">
        <v>34</v>
      </c>
      <c r="G7" s="263">
        <v>500</v>
      </c>
      <c r="H7" s="263">
        <v>425</v>
      </c>
      <c r="I7" s="263">
        <v>361</v>
      </c>
      <c r="J7" s="282" t="s">
        <v>10614</v>
      </c>
      <c r="K7" s="251" t="s">
        <v>44</v>
      </c>
      <c r="L7" s="252"/>
    </row>
    <row r="8" ht="52.8" spans="1:12">
      <c r="A8" s="280"/>
      <c r="B8" s="522" t="s">
        <v>10616</v>
      </c>
      <c r="C8" s="279" t="s">
        <v>10617</v>
      </c>
      <c r="D8" s="279" t="s">
        <v>10608</v>
      </c>
      <c r="E8" s="279"/>
      <c r="F8" s="280" t="s">
        <v>34</v>
      </c>
      <c r="G8" s="263">
        <v>1320</v>
      </c>
      <c r="H8" s="263">
        <v>1122</v>
      </c>
      <c r="I8" s="263">
        <v>954</v>
      </c>
      <c r="J8" s="282" t="s">
        <v>10618</v>
      </c>
      <c r="K8" s="251" t="s">
        <v>44</v>
      </c>
      <c r="L8" s="252"/>
    </row>
    <row r="9" ht="26.4" spans="1:12">
      <c r="A9" s="280"/>
      <c r="B9" s="522" t="s">
        <v>10619</v>
      </c>
      <c r="C9" s="279" t="s">
        <v>10620</v>
      </c>
      <c r="D9" s="279" t="s">
        <v>10608</v>
      </c>
      <c r="E9" s="279"/>
      <c r="F9" s="280" t="s">
        <v>34</v>
      </c>
      <c r="G9" s="263">
        <v>420</v>
      </c>
      <c r="H9" s="263">
        <v>357</v>
      </c>
      <c r="I9" s="263">
        <v>303</v>
      </c>
      <c r="J9" s="282"/>
      <c r="K9" s="251" t="s">
        <v>44</v>
      </c>
      <c r="L9" s="252"/>
    </row>
    <row r="10" ht="39.6" spans="1:12">
      <c r="A10" s="280"/>
      <c r="B10" s="522" t="s">
        <v>10621</v>
      </c>
      <c r="C10" s="279" t="s">
        <v>10622</v>
      </c>
      <c r="D10" s="279" t="s">
        <v>10608</v>
      </c>
      <c r="E10" s="279"/>
      <c r="F10" s="280" t="s">
        <v>34</v>
      </c>
      <c r="G10" s="263">
        <v>2100</v>
      </c>
      <c r="H10" s="263">
        <v>1785</v>
      </c>
      <c r="I10" s="263">
        <v>1517</v>
      </c>
      <c r="J10" s="282"/>
      <c r="K10" s="251" t="s">
        <v>44</v>
      </c>
      <c r="L10" s="252"/>
    </row>
    <row r="11" ht="39.6" spans="1:12">
      <c r="A11" s="280">
        <v>2</v>
      </c>
      <c r="B11" s="522" t="s">
        <v>10623</v>
      </c>
      <c r="C11" s="279" t="s">
        <v>10624</v>
      </c>
      <c r="D11" s="279" t="s">
        <v>10625</v>
      </c>
      <c r="E11" s="279" t="s">
        <v>10626</v>
      </c>
      <c r="F11" s="280" t="s">
        <v>34</v>
      </c>
      <c r="G11" s="263">
        <v>1200</v>
      </c>
      <c r="H11" s="263">
        <v>1020</v>
      </c>
      <c r="I11" s="263">
        <v>867</v>
      </c>
      <c r="J11" s="254"/>
      <c r="K11" s="251" t="s">
        <v>44</v>
      </c>
      <c r="L11" s="249" t="s">
        <v>10627</v>
      </c>
    </row>
    <row r="12" ht="39.6" spans="1:12">
      <c r="A12" s="280"/>
      <c r="B12" s="522" t="s">
        <v>10628</v>
      </c>
      <c r="C12" s="279" t="s">
        <v>10629</v>
      </c>
      <c r="D12" s="279" t="s">
        <v>10625</v>
      </c>
      <c r="E12" s="279"/>
      <c r="F12" s="280" t="s">
        <v>34</v>
      </c>
      <c r="G12" s="263">
        <v>360</v>
      </c>
      <c r="H12" s="263">
        <v>306</v>
      </c>
      <c r="I12" s="263">
        <v>260</v>
      </c>
      <c r="J12" s="254"/>
      <c r="K12" s="251" t="s">
        <v>44</v>
      </c>
      <c r="L12" s="252"/>
    </row>
    <row r="13" ht="39.6" spans="1:12">
      <c r="A13" s="280"/>
      <c r="B13" s="522" t="s">
        <v>10630</v>
      </c>
      <c r="C13" s="279" t="s">
        <v>10631</v>
      </c>
      <c r="D13" s="279" t="s">
        <v>10625</v>
      </c>
      <c r="E13" s="279"/>
      <c r="F13" s="280" t="s">
        <v>34</v>
      </c>
      <c r="G13" s="263">
        <v>1200</v>
      </c>
      <c r="H13" s="263">
        <v>1020</v>
      </c>
      <c r="I13" s="263">
        <v>867</v>
      </c>
      <c r="J13" s="254"/>
      <c r="K13" s="251" t="s">
        <v>44</v>
      </c>
      <c r="L13" s="252"/>
    </row>
    <row r="14" ht="145.2" spans="1:12">
      <c r="A14" s="280">
        <v>3</v>
      </c>
      <c r="B14" s="522" t="s">
        <v>10632</v>
      </c>
      <c r="C14" s="279" t="s">
        <v>10633</v>
      </c>
      <c r="D14" s="279" t="s">
        <v>10634</v>
      </c>
      <c r="E14" s="279" t="s">
        <v>10635</v>
      </c>
      <c r="F14" s="280" t="s">
        <v>34</v>
      </c>
      <c r="G14" s="263">
        <v>1000</v>
      </c>
      <c r="H14" s="263">
        <v>850</v>
      </c>
      <c r="I14" s="263">
        <v>723</v>
      </c>
      <c r="J14" s="279"/>
      <c r="K14" s="251" t="s">
        <v>44</v>
      </c>
      <c r="L14" s="249" t="s">
        <v>10636</v>
      </c>
    </row>
    <row r="15" ht="52.8" spans="1:12">
      <c r="A15" s="280">
        <v>4</v>
      </c>
      <c r="B15" s="522" t="s">
        <v>10637</v>
      </c>
      <c r="C15" s="279" t="s">
        <v>10638</v>
      </c>
      <c r="D15" s="279" t="s">
        <v>10639</v>
      </c>
      <c r="E15" s="279" t="s">
        <v>10640</v>
      </c>
      <c r="F15" s="280" t="s">
        <v>34</v>
      </c>
      <c r="G15" s="263">
        <v>200</v>
      </c>
      <c r="H15" s="263">
        <v>170</v>
      </c>
      <c r="I15" s="263">
        <v>145</v>
      </c>
      <c r="J15" s="279" t="s">
        <v>10641</v>
      </c>
      <c r="K15" s="251" t="s">
        <v>88</v>
      </c>
      <c r="L15" s="249" t="s">
        <v>10642</v>
      </c>
    </row>
    <row r="16" ht="26.4" spans="1:12">
      <c r="A16" s="280"/>
      <c r="B16" s="522" t="s">
        <v>10643</v>
      </c>
      <c r="C16" s="279" t="s">
        <v>10644</v>
      </c>
      <c r="D16" s="279" t="s">
        <v>10639</v>
      </c>
      <c r="E16" s="279"/>
      <c r="F16" s="280" t="s">
        <v>34</v>
      </c>
      <c r="G16" s="263">
        <v>40</v>
      </c>
      <c r="H16" s="263">
        <v>34</v>
      </c>
      <c r="I16" s="263">
        <v>29</v>
      </c>
      <c r="J16" s="279"/>
      <c r="K16" s="251" t="s">
        <v>88</v>
      </c>
      <c r="L16" s="252"/>
    </row>
    <row r="17" ht="39.6" spans="1:12">
      <c r="A17" s="280"/>
      <c r="B17" s="522" t="s">
        <v>10645</v>
      </c>
      <c r="C17" s="279" t="s">
        <v>10646</v>
      </c>
      <c r="D17" s="279" t="s">
        <v>10639</v>
      </c>
      <c r="E17" s="279"/>
      <c r="F17" s="280" t="s">
        <v>34</v>
      </c>
      <c r="G17" s="263">
        <v>80</v>
      </c>
      <c r="H17" s="263">
        <v>68</v>
      </c>
      <c r="I17" s="263">
        <v>58</v>
      </c>
      <c r="J17" s="279"/>
      <c r="K17" s="251" t="s">
        <v>88</v>
      </c>
      <c r="L17" s="252"/>
    </row>
    <row r="18" ht="52.8" spans="1:12">
      <c r="A18" s="280">
        <v>5</v>
      </c>
      <c r="B18" s="522" t="s">
        <v>10647</v>
      </c>
      <c r="C18" s="271" t="s">
        <v>10648</v>
      </c>
      <c r="D18" s="282" t="s">
        <v>10649</v>
      </c>
      <c r="E18" s="282" t="s">
        <v>10650</v>
      </c>
      <c r="F18" s="247" t="s">
        <v>34</v>
      </c>
      <c r="G18" s="263">
        <v>500</v>
      </c>
      <c r="H18" s="263">
        <v>425</v>
      </c>
      <c r="I18" s="263">
        <v>361</v>
      </c>
      <c r="J18" s="282"/>
      <c r="K18" s="251" t="s">
        <v>88</v>
      </c>
      <c r="L18" s="249" t="s">
        <v>10651</v>
      </c>
    </row>
    <row r="19" ht="39.6" spans="1:12">
      <c r="A19" s="280"/>
      <c r="B19" s="522" t="s">
        <v>10652</v>
      </c>
      <c r="C19" s="271" t="s">
        <v>10653</v>
      </c>
      <c r="D19" s="282" t="s">
        <v>10649</v>
      </c>
      <c r="E19" s="282"/>
      <c r="F19" s="247" t="s">
        <v>34</v>
      </c>
      <c r="G19" s="263">
        <v>100</v>
      </c>
      <c r="H19" s="263">
        <v>85</v>
      </c>
      <c r="I19" s="263">
        <v>72</v>
      </c>
      <c r="J19" s="282"/>
      <c r="K19" s="251" t="s">
        <v>88</v>
      </c>
      <c r="L19" s="252"/>
    </row>
    <row r="20" ht="39.6" spans="1:12">
      <c r="A20" s="280"/>
      <c r="B20" s="522" t="s">
        <v>10654</v>
      </c>
      <c r="C20" s="271" t="s">
        <v>10655</v>
      </c>
      <c r="D20" s="282" t="s">
        <v>10649</v>
      </c>
      <c r="E20" s="282"/>
      <c r="F20" s="247" t="s">
        <v>34</v>
      </c>
      <c r="G20" s="263">
        <v>200</v>
      </c>
      <c r="H20" s="263">
        <v>170</v>
      </c>
      <c r="I20" s="263">
        <v>144</v>
      </c>
      <c r="J20" s="282"/>
      <c r="K20" s="251" t="s">
        <v>88</v>
      </c>
      <c r="L20" s="252"/>
    </row>
    <row r="21" ht="39.6" spans="1:12">
      <c r="A21" s="280"/>
      <c r="B21" s="522" t="s">
        <v>10656</v>
      </c>
      <c r="C21" s="271" t="s">
        <v>10657</v>
      </c>
      <c r="D21" s="282" t="s">
        <v>10649</v>
      </c>
      <c r="E21" s="282"/>
      <c r="F21" s="247" t="s">
        <v>34</v>
      </c>
      <c r="G21" s="263">
        <v>100</v>
      </c>
      <c r="H21" s="263">
        <v>85</v>
      </c>
      <c r="I21" s="263">
        <v>72</v>
      </c>
      <c r="J21" s="282"/>
      <c r="K21" s="251" t="s">
        <v>88</v>
      </c>
      <c r="L21" s="252"/>
    </row>
    <row r="22" ht="105.6" spans="1:12">
      <c r="A22" s="280">
        <v>6</v>
      </c>
      <c r="B22" s="522" t="s">
        <v>10658</v>
      </c>
      <c r="C22" s="282" t="s">
        <v>10659</v>
      </c>
      <c r="D22" s="282" t="s">
        <v>10660</v>
      </c>
      <c r="E22" s="282" t="s">
        <v>10650</v>
      </c>
      <c r="F22" s="247" t="s">
        <v>34</v>
      </c>
      <c r="G22" s="263">
        <v>1200</v>
      </c>
      <c r="H22" s="263">
        <v>1020</v>
      </c>
      <c r="I22" s="263">
        <v>867</v>
      </c>
      <c r="J22" s="282" t="s">
        <v>10661</v>
      </c>
      <c r="K22" s="251" t="s">
        <v>88</v>
      </c>
      <c r="L22" s="249" t="s">
        <v>10662</v>
      </c>
    </row>
    <row r="23" ht="39.6" spans="1:12">
      <c r="A23" s="280"/>
      <c r="B23" s="522" t="s">
        <v>10663</v>
      </c>
      <c r="C23" s="282" t="s">
        <v>10664</v>
      </c>
      <c r="D23" s="282" t="s">
        <v>10660</v>
      </c>
      <c r="E23" s="282"/>
      <c r="F23" s="247" t="s">
        <v>34</v>
      </c>
      <c r="G23" s="263">
        <v>960</v>
      </c>
      <c r="H23" s="263">
        <v>816</v>
      </c>
      <c r="I23" s="263">
        <v>694</v>
      </c>
      <c r="J23" s="282"/>
      <c r="K23" s="251" t="s">
        <v>88</v>
      </c>
      <c r="L23" s="252"/>
    </row>
    <row r="24" ht="39.6" spans="1:12">
      <c r="A24" s="280"/>
      <c r="B24" s="522" t="s">
        <v>10665</v>
      </c>
      <c r="C24" s="282" t="s">
        <v>10666</v>
      </c>
      <c r="D24" s="282" t="s">
        <v>10660</v>
      </c>
      <c r="E24" s="282"/>
      <c r="F24" s="247" t="s">
        <v>34</v>
      </c>
      <c r="G24" s="263">
        <v>480</v>
      </c>
      <c r="H24" s="263">
        <v>408</v>
      </c>
      <c r="I24" s="263">
        <v>347</v>
      </c>
      <c r="J24" s="282"/>
      <c r="K24" s="251" t="s">
        <v>88</v>
      </c>
      <c r="L24" s="252"/>
    </row>
    <row r="25" ht="39.6" spans="1:12">
      <c r="A25" s="280"/>
      <c r="B25" s="522" t="s">
        <v>10667</v>
      </c>
      <c r="C25" s="282" t="s">
        <v>10668</v>
      </c>
      <c r="D25" s="282" t="s">
        <v>10660</v>
      </c>
      <c r="E25" s="282"/>
      <c r="F25" s="247" t="s">
        <v>34</v>
      </c>
      <c r="G25" s="263">
        <v>1200</v>
      </c>
      <c r="H25" s="263">
        <v>1020</v>
      </c>
      <c r="I25" s="263">
        <v>867</v>
      </c>
      <c r="J25" s="282"/>
      <c r="K25" s="251" t="s">
        <v>88</v>
      </c>
      <c r="L25" s="252"/>
    </row>
    <row r="26" ht="39.6" spans="1:12">
      <c r="A26" s="280"/>
      <c r="B26" s="522" t="s">
        <v>10669</v>
      </c>
      <c r="C26" s="282" t="s">
        <v>10670</v>
      </c>
      <c r="D26" s="282" t="s">
        <v>10660</v>
      </c>
      <c r="E26" s="282"/>
      <c r="F26" s="247" t="s">
        <v>34</v>
      </c>
      <c r="G26" s="263">
        <v>240</v>
      </c>
      <c r="H26" s="263">
        <v>204</v>
      </c>
      <c r="I26" s="263">
        <v>173</v>
      </c>
      <c r="J26" s="282"/>
      <c r="K26" s="251" t="s">
        <v>88</v>
      </c>
      <c r="L26" s="252"/>
    </row>
    <row r="27" ht="39.6" spans="1:12">
      <c r="A27" s="280"/>
      <c r="B27" s="522" t="s">
        <v>10671</v>
      </c>
      <c r="C27" s="282" t="s">
        <v>10672</v>
      </c>
      <c r="D27" s="282" t="s">
        <v>10660</v>
      </c>
      <c r="E27" s="282"/>
      <c r="F27" s="247" t="s">
        <v>34</v>
      </c>
      <c r="G27" s="263">
        <v>1020</v>
      </c>
      <c r="H27" s="263">
        <v>867</v>
      </c>
      <c r="I27" s="263">
        <v>737</v>
      </c>
      <c r="J27" s="282"/>
      <c r="K27" s="251" t="s">
        <v>88</v>
      </c>
      <c r="L27" s="252"/>
    </row>
    <row r="28" ht="39.6" spans="1:12">
      <c r="A28" s="280"/>
      <c r="B28" s="522" t="s">
        <v>10673</v>
      </c>
      <c r="C28" s="282" t="s">
        <v>10674</v>
      </c>
      <c r="D28" s="282" t="s">
        <v>10660</v>
      </c>
      <c r="E28" s="282"/>
      <c r="F28" s="247" t="s">
        <v>34</v>
      </c>
      <c r="G28" s="263">
        <v>840</v>
      </c>
      <c r="H28" s="263">
        <v>714</v>
      </c>
      <c r="I28" s="263">
        <v>607</v>
      </c>
      <c r="J28" s="282"/>
      <c r="K28" s="251" t="s">
        <v>88</v>
      </c>
      <c r="L28" s="252"/>
    </row>
    <row r="29" ht="39.6" spans="1:12">
      <c r="A29" s="280"/>
      <c r="B29" s="522" t="s">
        <v>10675</v>
      </c>
      <c r="C29" s="282" t="s">
        <v>10676</v>
      </c>
      <c r="D29" s="282" t="s">
        <v>10660</v>
      </c>
      <c r="E29" s="282"/>
      <c r="F29" s="247" t="s">
        <v>34</v>
      </c>
      <c r="G29" s="263">
        <v>400</v>
      </c>
      <c r="H29" s="263">
        <v>340</v>
      </c>
      <c r="I29" s="263">
        <v>289</v>
      </c>
      <c r="J29" s="282"/>
      <c r="K29" s="251" t="s">
        <v>88</v>
      </c>
      <c r="L29" s="252"/>
    </row>
    <row r="30" ht="39.6" spans="1:12">
      <c r="A30" s="280">
        <v>7</v>
      </c>
      <c r="B30" s="522" t="s">
        <v>10677</v>
      </c>
      <c r="C30" s="282" t="s">
        <v>10678</v>
      </c>
      <c r="D30" s="282" t="s">
        <v>10679</v>
      </c>
      <c r="E30" s="282" t="s">
        <v>10680</v>
      </c>
      <c r="F30" s="280" t="s">
        <v>6036</v>
      </c>
      <c r="G30" s="263">
        <v>40000</v>
      </c>
      <c r="H30" s="263">
        <v>34000</v>
      </c>
      <c r="I30" s="263">
        <v>28900</v>
      </c>
      <c r="J30" s="279"/>
      <c r="K30" s="251" t="s">
        <v>88</v>
      </c>
      <c r="L30" s="249" t="s">
        <v>10681</v>
      </c>
    </row>
    <row r="31" ht="39.6" spans="1:12">
      <c r="A31" s="280"/>
      <c r="B31" s="522" t="s">
        <v>10682</v>
      </c>
      <c r="C31" s="282" t="s">
        <v>10683</v>
      </c>
      <c r="D31" s="282" t="s">
        <v>10679</v>
      </c>
      <c r="E31" s="282"/>
      <c r="F31" s="280" t="s">
        <v>6036</v>
      </c>
      <c r="G31" s="263">
        <v>20000</v>
      </c>
      <c r="H31" s="263">
        <v>17000</v>
      </c>
      <c r="I31" s="263">
        <v>14450</v>
      </c>
      <c r="J31" s="279"/>
      <c r="K31" s="251" t="s">
        <v>88</v>
      </c>
      <c r="L31" s="252"/>
    </row>
    <row r="32" ht="39.6" spans="1:12">
      <c r="A32" s="280"/>
      <c r="B32" s="522" t="s">
        <v>10684</v>
      </c>
      <c r="C32" s="282" t="s">
        <v>10685</v>
      </c>
      <c r="D32" s="282" t="s">
        <v>10679</v>
      </c>
      <c r="E32" s="282"/>
      <c r="F32" s="280" t="s">
        <v>6036</v>
      </c>
      <c r="G32" s="263">
        <v>8000</v>
      </c>
      <c r="H32" s="263">
        <v>6800</v>
      </c>
      <c r="I32" s="263">
        <v>5780</v>
      </c>
      <c r="J32" s="279"/>
      <c r="K32" s="251" t="s">
        <v>88</v>
      </c>
      <c r="L32" s="252"/>
    </row>
    <row r="33" ht="39.6" spans="1:12">
      <c r="A33" s="280"/>
      <c r="B33" s="522" t="s">
        <v>10686</v>
      </c>
      <c r="C33" s="282" t="s">
        <v>10687</v>
      </c>
      <c r="D33" s="282" t="s">
        <v>10679</v>
      </c>
      <c r="E33" s="282"/>
      <c r="F33" s="280" t="s">
        <v>6036</v>
      </c>
      <c r="G33" s="263">
        <v>16000</v>
      </c>
      <c r="H33" s="263">
        <v>13600</v>
      </c>
      <c r="I33" s="263">
        <v>11560</v>
      </c>
      <c r="J33" s="279"/>
      <c r="K33" s="251" t="s">
        <v>88</v>
      </c>
      <c r="L33" s="252"/>
    </row>
    <row r="34" ht="52.8" spans="1:12">
      <c r="A34" s="280">
        <v>8</v>
      </c>
      <c r="B34" s="522" t="s">
        <v>10688</v>
      </c>
      <c r="C34" s="282" t="s">
        <v>10689</v>
      </c>
      <c r="D34" s="282" t="s">
        <v>10690</v>
      </c>
      <c r="E34" s="282" t="s">
        <v>10691</v>
      </c>
      <c r="F34" s="280" t="s">
        <v>34</v>
      </c>
      <c r="G34" s="263" t="s">
        <v>36</v>
      </c>
      <c r="H34" s="263" t="s">
        <v>36</v>
      </c>
      <c r="I34" s="263" t="s">
        <v>36</v>
      </c>
      <c r="J34" s="282" t="s">
        <v>10692</v>
      </c>
      <c r="K34" s="251" t="s">
        <v>44</v>
      </c>
      <c r="L34" s="252" t="s">
        <v>10693</v>
      </c>
    </row>
    <row r="35" ht="52.8" spans="1:12">
      <c r="A35" s="280">
        <v>9</v>
      </c>
      <c r="B35" s="522" t="s">
        <v>10694</v>
      </c>
      <c r="C35" s="282" t="s">
        <v>10695</v>
      </c>
      <c r="D35" s="282" t="s">
        <v>10696</v>
      </c>
      <c r="E35" s="282" t="s">
        <v>10691</v>
      </c>
      <c r="F35" s="280" t="s">
        <v>34</v>
      </c>
      <c r="G35" s="263" t="s">
        <v>36</v>
      </c>
      <c r="H35" s="263" t="s">
        <v>36</v>
      </c>
      <c r="I35" s="263" t="s">
        <v>36</v>
      </c>
      <c r="J35" s="282" t="s">
        <v>10692</v>
      </c>
      <c r="K35" s="251" t="s">
        <v>44</v>
      </c>
      <c r="L35" s="283" t="s">
        <v>10697</v>
      </c>
    </row>
    <row r="36" ht="39.6" spans="1:12">
      <c r="A36" s="280">
        <v>10</v>
      </c>
      <c r="B36" s="522" t="s">
        <v>10698</v>
      </c>
      <c r="C36" s="282" t="s">
        <v>10699</v>
      </c>
      <c r="D36" s="282" t="s">
        <v>10700</v>
      </c>
      <c r="E36" s="282" t="s">
        <v>10701</v>
      </c>
      <c r="F36" s="280" t="s">
        <v>34</v>
      </c>
      <c r="G36" s="263" t="s">
        <v>36</v>
      </c>
      <c r="H36" s="263" t="s">
        <v>36</v>
      </c>
      <c r="I36" s="263" t="s">
        <v>36</v>
      </c>
      <c r="J36" s="282" t="s">
        <v>10692</v>
      </c>
      <c r="K36" s="251" t="s">
        <v>44</v>
      </c>
      <c r="L36" s="252"/>
    </row>
    <row r="37" ht="145.2" spans="1:12">
      <c r="A37" s="280">
        <v>11</v>
      </c>
      <c r="B37" s="522" t="s">
        <v>10702</v>
      </c>
      <c r="C37" s="279" t="s">
        <v>10703</v>
      </c>
      <c r="D37" s="279" t="s">
        <v>10704</v>
      </c>
      <c r="E37" s="279" t="s">
        <v>10705</v>
      </c>
      <c r="F37" s="247" t="s">
        <v>34</v>
      </c>
      <c r="G37" s="263">
        <v>1100</v>
      </c>
      <c r="H37" s="263">
        <v>935</v>
      </c>
      <c r="I37" s="263">
        <v>795</v>
      </c>
      <c r="J37" s="279" t="s">
        <v>10706</v>
      </c>
      <c r="K37" s="251" t="s">
        <v>88</v>
      </c>
      <c r="L37" s="249" t="s">
        <v>10707</v>
      </c>
    </row>
    <row r="38" ht="26.4" spans="1:12">
      <c r="A38" s="280"/>
      <c r="B38" s="522" t="s">
        <v>10708</v>
      </c>
      <c r="C38" s="279" t="s">
        <v>10709</v>
      </c>
      <c r="D38" s="279" t="s">
        <v>10704</v>
      </c>
      <c r="E38" s="279"/>
      <c r="F38" s="247" t="s">
        <v>34</v>
      </c>
      <c r="G38" s="263">
        <v>800</v>
      </c>
      <c r="H38" s="263">
        <v>680</v>
      </c>
      <c r="I38" s="263">
        <v>578</v>
      </c>
      <c r="J38" s="279"/>
      <c r="K38" s="251" t="s">
        <v>88</v>
      </c>
      <c r="L38" s="252"/>
    </row>
    <row r="39" ht="26.4" spans="1:12">
      <c r="A39" s="280"/>
      <c r="B39" s="522" t="s">
        <v>10710</v>
      </c>
      <c r="C39" s="279" t="s">
        <v>10711</v>
      </c>
      <c r="D39" s="279" t="s">
        <v>10704</v>
      </c>
      <c r="E39" s="279"/>
      <c r="F39" s="247" t="s">
        <v>34</v>
      </c>
      <c r="G39" s="263">
        <v>800</v>
      </c>
      <c r="H39" s="263">
        <v>680</v>
      </c>
      <c r="I39" s="263">
        <v>578</v>
      </c>
      <c r="J39" s="279"/>
      <c r="K39" s="251" t="s">
        <v>88</v>
      </c>
      <c r="L39" s="252"/>
    </row>
    <row r="40" ht="39.6" spans="1:12">
      <c r="A40" s="280"/>
      <c r="B40" s="522" t="s">
        <v>10712</v>
      </c>
      <c r="C40" s="279" t="s">
        <v>10713</v>
      </c>
      <c r="D40" s="279" t="s">
        <v>10704</v>
      </c>
      <c r="E40" s="279"/>
      <c r="F40" s="247" t="s">
        <v>34</v>
      </c>
      <c r="G40" s="263">
        <v>200</v>
      </c>
      <c r="H40" s="263">
        <v>170</v>
      </c>
      <c r="I40" s="263">
        <v>145</v>
      </c>
      <c r="J40" s="279"/>
      <c r="K40" s="251" t="s">
        <v>88</v>
      </c>
      <c r="L40" s="252"/>
    </row>
    <row r="41" ht="39.6" spans="1:12">
      <c r="A41" s="280"/>
      <c r="B41" s="522" t="s">
        <v>10714</v>
      </c>
      <c r="C41" s="279" t="s">
        <v>10715</v>
      </c>
      <c r="D41" s="279" t="s">
        <v>10704</v>
      </c>
      <c r="E41" s="279"/>
      <c r="F41" s="247" t="s">
        <v>34</v>
      </c>
      <c r="G41" s="263">
        <v>2300</v>
      </c>
      <c r="H41" s="263">
        <v>1955</v>
      </c>
      <c r="I41" s="263">
        <v>1662</v>
      </c>
      <c r="J41" s="279"/>
      <c r="K41" s="251" t="s">
        <v>88</v>
      </c>
      <c r="L41" s="252"/>
    </row>
    <row r="42" ht="39.6" spans="1:12">
      <c r="A42" s="280"/>
      <c r="B42" s="522" t="s">
        <v>10716</v>
      </c>
      <c r="C42" s="279" t="s">
        <v>10717</v>
      </c>
      <c r="D42" s="279" t="s">
        <v>10704</v>
      </c>
      <c r="E42" s="279"/>
      <c r="F42" s="247" t="s">
        <v>34</v>
      </c>
      <c r="G42" s="263">
        <v>1200</v>
      </c>
      <c r="H42" s="263">
        <v>1020</v>
      </c>
      <c r="I42" s="263">
        <v>867</v>
      </c>
      <c r="J42" s="279"/>
      <c r="K42" s="251" t="s">
        <v>88</v>
      </c>
      <c r="L42" s="252"/>
    </row>
    <row r="43" ht="52.8" spans="1:12">
      <c r="A43" s="280">
        <v>12</v>
      </c>
      <c r="B43" s="522" t="s">
        <v>10718</v>
      </c>
      <c r="C43" s="249" t="s">
        <v>10719</v>
      </c>
      <c r="D43" s="249" t="s">
        <v>10720</v>
      </c>
      <c r="E43" s="249" t="s">
        <v>10721</v>
      </c>
      <c r="F43" s="247" t="s">
        <v>34</v>
      </c>
      <c r="G43" s="263">
        <v>800</v>
      </c>
      <c r="H43" s="263">
        <v>680</v>
      </c>
      <c r="I43" s="263">
        <v>578</v>
      </c>
      <c r="J43" s="254"/>
      <c r="K43" s="251" t="s">
        <v>88</v>
      </c>
      <c r="L43" s="249" t="s">
        <v>10722</v>
      </c>
    </row>
    <row r="44" ht="52.8" spans="1:12">
      <c r="A44" s="280"/>
      <c r="B44" s="281"/>
      <c r="C44" s="249" t="s">
        <v>10723</v>
      </c>
      <c r="D44" s="249" t="s">
        <v>10720</v>
      </c>
      <c r="E44" s="249" t="s">
        <v>10721</v>
      </c>
      <c r="F44" s="247" t="s">
        <v>34</v>
      </c>
      <c r="G44" s="263">
        <v>80</v>
      </c>
      <c r="H44" s="263">
        <v>68</v>
      </c>
      <c r="I44" s="263">
        <v>58</v>
      </c>
      <c r="J44" s="254"/>
      <c r="K44" s="251" t="s">
        <v>88</v>
      </c>
      <c r="L44" s="252"/>
    </row>
    <row r="45" ht="198" spans="1:12">
      <c r="A45" s="280">
        <v>13</v>
      </c>
      <c r="B45" s="522" t="s">
        <v>10724</v>
      </c>
      <c r="C45" s="249" t="s">
        <v>10725</v>
      </c>
      <c r="D45" s="249" t="s">
        <v>10726</v>
      </c>
      <c r="E45" s="249" t="s">
        <v>10727</v>
      </c>
      <c r="F45" s="247" t="s">
        <v>34</v>
      </c>
      <c r="G45" s="263">
        <v>2000</v>
      </c>
      <c r="H45" s="263">
        <v>1700</v>
      </c>
      <c r="I45" s="263">
        <v>1445</v>
      </c>
      <c r="J45" s="254"/>
      <c r="K45" s="251" t="s">
        <v>88</v>
      </c>
      <c r="L45" s="249" t="s">
        <v>10728</v>
      </c>
    </row>
    <row r="46" ht="52.8" spans="1:12">
      <c r="A46" s="280">
        <v>14</v>
      </c>
      <c r="B46" s="522" t="s">
        <v>10729</v>
      </c>
      <c r="C46" s="249" t="s">
        <v>10730</v>
      </c>
      <c r="D46" s="249" t="s">
        <v>10731</v>
      </c>
      <c r="E46" s="249" t="s">
        <v>10732</v>
      </c>
      <c r="F46" s="247" t="s">
        <v>34</v>
      </c>
      <c r="G46" s="263">
        <v>100</v>
      </c>
      <c r="H46" s="263">
        <v>85</v>
      </c>
      <c r="I46" s="263">
        <v>72</v>
      </c>
      <c r="J46" s="249" t="s">
        <v>10733</v>
      </c>
      <c r="K46" s="251" t="s">
        <v>88</v>
      </c>
      <c r="L46" s="249" t="s">
        <v>10734</v>
      </c>
    </row>
    <row r="47" ht="39.6" spans="1:12">
      <c r="A47" s="280">
        <v>15</v>
      </c>
      <c r="B47" s="522" t="s">
        <v>10735</v>
      </c>
      <c r="C47" s="249" t="s">
        <v>10736</v>
      </c>
      <c r="D47" s="249" t="s">
        <v>10737</v>
      </c>
      <c r="E47" s="249" t="s">
        <v>10738</v>
      </c>
      <c r="F47" s="247" t="s">
        <v>34</v>
      </c>
      <c r="G47" s="263">
        <v>2500</v>
      </c>
      <c r="H47" s="263">
        <v>2125</v>
      </c>
      <c r="I47" s="263">
        <v>1806</v>
      </c>
      <c r="J47" s="254"/>
      <c r="K47" s="251" t="s">
        <v>88</v>
      </c>
      <c r="L47" s="252" t="s">
        <v>10739</v>
      </c>
    </row>
  </sheetData>
  <mergeCells count="28">
    <mergeCell ref="A1:L1"/>
    <mergeCell ref="A2:L2"/>
    <mergeCell ref="G3:I3"/>
    <mergeCell ref="A3:A4"/>
    <mergeCell ref="A5:A10"/>
    <mergeCell ref="A11:A13"/>
    <mergeCell ref="A15:A17"/>
    <mergeCell ref="A18:A21"/>
    <mergeCell ref="A22:A29"/>
    <mergeCell ref="A30:A33"/>
    <mergeCell ref="A37:A42"/>
    <mergeCell ref="A43:A44"/>
    <mergeCell ref="B3:B4"/>
    <mergeCell ref="C3:C4"/>
    <mergeCell ref="D3:D4"/>
    <mergeCell ref="E3:E4"/>
    <mergeCell ref="F3:F4"/>
    <mergeCell ref="J3:J4"/>
    <mergeCell ref="K3:K4"/>
    <mergeCell ref="L3:L4"/>
    <mergeCell ref="L5:L10"/>
    <mergeCell ref="L11:L13"/>
    <mergeCell ref="L15:L17"/>
    <mergeCell ref="L18:L21"/>
    <mergeCell ref="L22:L29"/>
    <mergeCell ref="L30:L33"/>
    <mergeCell ref="L37:L42"/>
    <mergeCell ref="L43:L44"/>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workbookViewId="0">
      <selection activeCell="E10" sqref="E10"/>
    </sheetView>
  </sheetViews>
  <sheetFormatPr defaultColWidth="8.88888888888889" defaultRowHeight="14.4"/>
  <cols>
    <col min="2" max="3" width="19.7777777777778" customWidth="1"/>
    <col min="4" max="5" width="34.8888888888889" customWidth="1"/>
  </cols>
  <sheetData>
    <row r="1" ht="25.8" spans="1:12">
      <c r="A1" s="255" t="s">
        <v>10740</v>
      </c>
      <c r="B1" s="256"/>
      <c r="C1" s="257"/>
      <c r="D1" s="258"/>
      <c r="E1" s="258"/>
      <c r="F1" s="257"/>
      <c r="G1" s="273"/>
      <c r="H1" s="273"/>
      <c r="I1" s="273"/>
      <c r="J1" s="257"/>
      <c r="K1" s="257"/>
      <c r="L1" s="259"/>
    </row>
    <row r="2" spans="1:12">
      <c r="A2" s="274" t="s">
        <v>10741</v>
      </c>
      <c r="B2" s="275"/>
      <c r="C2" s="276"/>
      <c r="D2" s="276"/>
      <c r="E2" s="276"/>
      <c r="F2" s="276"/>
      <c r="G2" s="277"/>
      <c r="H2" s="277"/>
      <c r="I2" s="277"/>
      <c r="J2" s="276"/>
      <c r="K2" s="276"/>
      <c r="L2" s="276"/>
    </row>
    <row r="3" spans="1:12">
      <c r="A3" s="244" t="s">
        <v>9692</v>
      </c>
      <c r="B3" s="245" t="s">
        <v>1</v>
      </c>
      <c r="C3" s="244" t="s">
        <v>2</v>
      </c>
      <c r="D3" s="244" t="s">
        <v>10376</v>
      </c>
      <c r="E3" s="244" t="s">
        <v>10377</v>
      </c>
      <c r="F3" s="244" t="s">
        <v>6</v>
      </c>
      <c r="G3" s="246" t="s">
        <v>10742</v>
      </c>
      <c r="H3" s="246"/>
      <c r="I3" s="246"/>
      <c r="J3" s="244" t="s">
        <v>7</v>
      </c>
      <c r="K3" s="244" t="s">
        <v>9</v>
      </c>
      <c r="L3" s="244" t="s">
        <v>9695</v>
      </c>
    </row>
    <row r="4" spans="1:12">
      <c r="A4" s="244"/>
      <c r="B4" s="245"/>
      <c r="C4" s="244"/>
      <c r="D4" s="244"/>
      <c r="E4" s="244"/>
      <c r="F4" s="244"/>
      <c r="G4" s="246" t="s">
        <v>11</v>
      </c>
      <c r="H4" s="246" t="s">
        <v>12</v>
      </c>
      <c r="I4" s="246" t="s">
        <v>13</v>
      </c>
      <c r="J4" s="244"/>
      <c r="K4" s="244"/>
      <c r="L4" s="244"/>
    </row>
    <row r="5" ht="52.8" spans="1:12">
      <c r="A5" s="251">
        <v>1</v>
      </c>
      <c r="B5" s="520" t="s">
        <v>10743</v>
      </c>
      <c r="C5" s="247" t="s">
        <v>10744</v>
      </c>
      <c r="D5" s="249" t="s">
        <v>10745</v>
      </c>
      <c r="E5" s="249" t="s">
        <v>10746</v>
      </c>
      <c r="F5" s="247" t="s">
        <v>3070</v>
      </c>
      <c r="G5" s="278">
        <v>20</v>
      </c>
      <c r="H5" s="263">
        <v>16</v>
      </c>
      <c r="I5" s="263">
        <v>14</v>
      </c>
      <c r="J5" s="254"/>
      <c r="K5" s="251" t="s">
        <v>77</v>
      </c>
      <c r="L5" s="252" t="s">
        <v>10747</v>
      </c>
    </row>
    <row r="6" ht="66" spans="1:12">
      <c r="A6" s="251">
        <v>2</v>
      </c>
      <c r="B6" s="520" t="s">
        <v>10748</v>
      </c>
      <c r="C6" s="247" t="s">
        <v>10749</v>
      </c>
      <c r="D6" s="249" t="s">
        <v>10750</v>
      </c>
      <c r="E6" s="249" t="s">
        <v>10751</v>
      </c>
      <c r="F6" s="247" t="s">
        <v>3108</v>
      </c>
      <c r="G6" s="263">
        <v>30</v>
      </c>
      <c r="H6" s="263">
        <v>26</v>
      </c>
      <c r="I6" s="278">
        <v>22</v>
      </c>
      <c r="J6" s="254"/>
      <c r="K6" s="251" t="s">
        <v>77</v>
      </c>
      <c r="L6" s="249" t="s">
        <v>10752</v>
      </c>
    </row>
    <row r="7" ht="26.4" spans="1:12">
      <c r="A7" s="251"/>
      <c r="B7" s="520" t="s">
        <v>10753</v>
      </c>
      <c r="C7" s="247" t="s">
        <v>10754</v>
      </c>
      <c r="D7" s="249" t="s">
        <v>10750</v>
      </c>
      <c r="E7" s="249"/>
      <c r="F7" s="247" t="s">
        <v>34</v>
      </c>
      <c r="G7" s="263">
        <v>30</v>
      </c>
      <c r="H7" s="263">
        <v>26</v>
      </c>
      <c r="I7" s="278">
        <v>22</v>
      </c>
      <c r="J7" s="254"/>
      <c r="K7" s="251" t="s">
        <v>77</v>
      </c>
      <c r="L7" s="249"/>
    </row>
    <row r="8" ht="26.4" spans="1:12">
      <c r="A8" s="251"/>
      <c r="B8" s="520" t="s">
        <v>10755</v>
      </c>
      <c r="C8" s="247" t="s">
        <v>10756</v>
      </c>
      <c r="D8" s="249" t="s">
        <v>10750</v>
      </c>
      <c r="E8" s="249"/>
      <c r="F8" s="247" t="s">
        <v>34</v>
      </c>
      <c r="G8" s="263">
        <v>80</v>
      </c>
      <c r="H8" s="263">
        <v>69</v>
      </c>
      <c r="I8" s="278">
        <v>59</v>
      </c>
      <c r="J8" s="254"/>
      <c r="K8" s="251" t="s">
        <v>77</v>
      </c>
      <c r="L8" s="249"/>
    </row>
    <row r="9" ht="26.4" spans="1:12">
      <c r="A9" s="251"/>
      <c r="B9" s="520" t="s">
        <v>10757</v>
      </c>
      <c r="C9" s="247" t="s">
        <v>10758</v>
      </c>
      <c r="D9" s="249" t="s">
        <v>10750</v>
      </c>
      <c r="E9" s="249"/>
      <c r="F9" s="247" t="s">
        <v>34</v>
      </c>
      <c r="G9" s="263">
        <v>25</v>
      </c>
      <c r="H9" s="263">
        <v>22</v>
      </c>
      <c r="I9" s="278">
        <v>18</v>
      </c>
      <c r="J9" s="254"/>
      <c r="K9" s="251" t="s">
        <v>77</v>
      </c>
      <c r="L9" s="249"/>
    </row>
    <row r="10" ht="198" spans="1:12">
      <c r="A10" s="251">
        <v>3</v>
      </c>
      <c r="B10" s="520" t="s">
        <v>10759</v>
      </c>
      <c r="C10" s="247" t="s">
        <v>10760</v>
      </c>
      <c r="D10" s="249" t="s">
        <v>10761</v>
      </c>
      <c r="E10" s="249" t="s">
        <v>10762</v>
      </c>
      <c r="F10" s="247" t="s">
        <v>34</v>
      </c>
      <c r="G10" s="263">
        <v>55</v>
      </c>
      <c r="H10" s="263">
        <v>47</v>
      </c>
      <c r="I10" s="278">
        <v>40</v>
      </c>
      <c r="J10" s="279" t="s">
        <v>10763</v>
      </c>
      <c r="K10" s="251" t="s">
        <v>88</v>
      </c>
      <c r="L10" s="249" t="s">
        <v>10764</v>
      </c>
    </row>
    <row r="11" ht="39.6" spans="1:12">
      <c r="A11" s="251"/>
      <c r="B11" s="520" t="s">
        <v>10765</v>
      </c>
      <c r="C11" s="247" t="s">
        <v>10766</v>
      </c>
      <c r="D11" s="249" t="s">
        <v>10761</v>
      </c>
      <c r="E11" s="249"/>
      <c r="F11" s="247" t="s">
        <v>34</v>
      </c>
      <c r="G11" s="263">
        <v>30</v>
      </c>
      <c r="H11" s="263">
        <v>26</v>
      </c>
      <c r="I11" s="278">
        <v>22</v>
      </c>
      <c r="J11" s="279"/>
      <c r="K11" s="251" t="s">
        <v>88</v>
      </c>
      <c r="L11" s="252"/>
    </row>
    <row r="12" ht="66" spans="1:12">
      <c r="A12" s="251">
        <v>4</v>
      </c>
      <c r="B12" s="520" t="s">
        <v>10767</v>
      </c>
      <c r="C12" s="247" t="s">
        <v>10768</v>
      </c>
      <c r="D12" s="249" t="s">
        <v>10769</v>
      </c>
      <c r="E12" s="249" t="s">
        <v>10770</v>
      </c>
      <c r="F12" s="247" t="s">
        <v>34</v>
      </c>
      <c r="G12" s="263">
        <v>100</v>
      </c>
      <c r="H12" s="263">
        <v>85</v>
      </c>
      <c r="I12" s="263">
        <v>72</v>
      </c>
      <c r="J12" s="279" t="s">
        <v>10771</v>
      </c>
      <c r="K12" s="251" t="s">
        <v>88</v>
      </c>
      <c r="L12" s="249" t="s">
        <v>10772</v>
      </c>
    </row>
    <row r="13" ht="39.6" spans="1:12">
      <c r="A13" s="251"/>
      <c r="B13" s="520" t="s">
        <v>10773</v>
      </c>
      <c r="C13" s="247" t="s">
        <v>10774</v>
      </c>
      <c r="D13" s="249" t="s">
        <v>10769</v>
      </c>
      <c r="E13" s="249"/>
      <c r="F13" s="247" t="s">
        <v>34</v>
      </c>
      <c r="G13" s="263">
        <v>30</v>
      </c>
      <c r="H13" s="263">
        <v>26</v>
      </c>
      <c r="I13" s="263">
        <v>22</v>
      </c>
      <c r="J13" s="279"/>
      <c r="K13" s="251" t="s">
        <v>88</v>
      </c>
      <c r="L13" s="252"/>
    </row>
    <row r="14" ht="39.6" spans="1:12">
      <c r="A14" s="251"/>
      <c r="B14" s="520" t="s">
        <v>10775</v>
      </c>
      <c r="C14" s="247" t="s">
        <v>10776</v>
      </c>
      <c r="D14" s="249" t="s">
        <v>10769</v>
      </c>
      <c r="E14" s="249"/>
      <c r="F14" s="247" t="s">
        <v>34</v>
      </c>
      <c r="G14" s="263">
        <v>80</v>
      </c>
      <c r="H14" s="263">
        <v>68</v>
      </c>
      <c r="I14" s="263">
        <v>58</v>
      </c>
      <c r="J14" s="279"/>
      <c r="K14" s="251" t="s">
        <v>88</v>
      </c>
      <c r="L14" s="252"/>
    </row>
    <row r="15" ht="66" spans="1:12">
      <c r="A15" s="251"/>
      <c r="B15" s="520" t="s">
        <v>10777</v>
      </c>
      <c r="C15" s="247" t="s">
        <v>10778</v>
      </c>
      <c r="D15" s="249" t="s">
        <v>10769</v>
      </c>
      <c r="E15" s="249" t="s">
        <v>10770</v>
      </c>
      <c r="F15" s="247" t="s">
        <v>34</v>
      </c>
      <c r="G15" s="263">
        <v>100</v>
      </c>
      <c r="H15" s="263">
        <v>85</v>
      </c>
      <c r="I15" s="263">
        <v>72</v>
      </c>
      <c r="J15" s="279" t="s">
        <v>10771</v>
      </c>
      <c r="K15" s="251" t="s">
        <v>88</v>
      </c>
      <c r="L15" s="252"/>
    </row>
    <row r="16" ht="66" spans="1:12">
      <c r="A16" s="251">
        <v>5</v>
      </c>
      <c r="B16" s="520" t="s">
        <v>10779</v>
      </c>
      <c r="C16" s="247" t="s">
        <v>10780</v>
      </c>
      <c r="D16" s="249" t="s">
        <v>10781</v>
      </c>
      <c r="E16" s="249" t="s">
        <v>10751</v>
      </c>
      <c r="F16" s="251" t="s">
        <v>3108</v>
      </c>
      <c r="G16" s="250">
        <v>100</v>
      </c>
      <c r="H16" s="250">
        <v>80</v>
      </c>
      <c r="I16" s="250">
        <v>70</v>
      </c>
      <c r="J16" s="279"/>
      <c r="K16" s="251" t="s">
        <v>88</v>
      </c>
      <c r="L16" s="249" t="s">
        <v>10782</v>
      </c>
    </row>
    <row r="17" ht="39.6" spans="1:12">
      <c r="A17" s="251"/>
      <c r="B17" s="520" t="s">
        <v>10783</v>
      </c>
      <c r="C17" s="247" t="s">
        <v>10784</v>
      </c>
      <c r="D17" s="249" t="s">
        <v>10781</v>
      </c>
      <c r="E17" s="249"/>
      <c r="F17" s="251" t="s">
        <v>34</v>
      </c>
      <c r="G17" s="250">
        <v>30</v>
      </c>
      <c r="H17" s="250">
        <v>24</v>
      </c>
      <c r="I17" s="250">
        <v>21</v>
      </c>
      <c r="J17" s="279"/>
      <c r="K17" s="251" t="s">
        <v>88</v>
      </c>
      <c r="L17" s="252"/>
    </row>
    <row r="18" ht="39.6" spans="1:12">
      <c r="A18" s="251"/>
      <c r="B18" s="520" t="s">
        <v>10785</v>
      </c>
      <c r="C18" s="247" t="s">
        <v>10786</v>
      </c>
      <c r="D18" s="249" t="s">
        <v>10781</v>
      </c>
      <c r="E18" s="249"/>
      <c r="F18" s="251" t="s">
        <v>34</v>
      </c>
      <c r="G18" s="250">
        <v>50</v>
      </c>
      <c r="H18" s="250">
        <v>40</v>
      </c>
      <c r="I18" s="250">
        <v>35</v>
      </c>
      <c r="J18" s="279"/>
      <c r="K18" s="251" t="s">
        <v>88</v>
      </c>
      <c r="L18" s="252"/>
    </row>
    <row r="19" ht="39.6" spans="1:12">
      <c r="A19" s="251"/>
      <c r="B19" s="520" t="s">
        <v>10787</v>
      </c>
      <c r="C19" s="247" t="s">
        <v>10788</v>
      </c>
      <c r="D19" s="249" t="s">
        <v>10781</v>
      </c>
      <c r="E19" s="249"/>
      <c r="F19" s="251" t="s">
        <v>34</v>
      </c>
      <c r="G19" s="250">
        <v>80</v>
      </c>
      <c r="H19" s="250">
        <v>64</v>
      </c>
      <c r="I19" s="250">
        <v>56</v>
      </c>
      <c r="J19" s="279"/>
      <c r="K19" s="251" t="s">
        <v>88</v>
      </c>
      <c r="L19" s="252"/>
    </row>
    <row r="20" ht="26.4" spans="1:12">
      <c r="A20" s="251"/>
      <c r="B20" s="520" t="s">
        <v>10789</v>
      </c>
      <c r="C20" s="247" t="s">
        <v>10790</v>
      </c>
      <c r="D20" s="249" t="s">
        <v>10781</v>
      </c>
      <c r="E20" s="249"/>
      <c r="F20" s="251" t="s">
        <v>34</v>
      </c>
      <c r="G20" s="250">
        <v>40</v>
      </c>
      <c r="H20" s="250">
        <v>32</v>
      </c>
      <c r="I20" s="250">
        <v>28</v>
      </c>
      <c r="J20" s="279"/>
      <c r="K20" s="251" t="s">
        <v>88</v>
      </c>
      <c r="L20" s="252"/>
    </row>
    <row r="21" ht="66" spans="1:12">
      <c r="A21" s="251">
        <v>6</v>
      </c>
      <c r="B21" s="520" t="s">
        <v>10791</v>
      </c>
      <c r="C21" s="247" t="s">
        <v>10792</v>
      </c>
      <c r="D21" s="249" t="s">
        <v>10793</v>
      </c>
      <c r="E21" s="249" t="s">
        <v>10751</v>
      </c>
      <c r="F21" s="251" t="s">
        <v>34</v>
      </c>
      <c r="G21" s="263">
        <v>255</v>
      </c>
      <c r="H21" s="263">
        <v>217</v>
      </c>
      <c r="I21" s="263">
        <v>184</v>
      </c>
      <c r="J21" s="279"/>
      <c r="K21" s="251" t="s">
        <v>88</v>
      </c>
      <c r="L21" s="249" t="s">
        <v>10794</v>
      </c>
    </row>
    <row r="22" ht="52.8" spans="1:12">
      <c r="A22" s="251"/>
      <c r="B22" s="520" t="s">
        <v>10795</v>
      </c>
      <c r="C22" s="247" t="s">
        <v>10796</v>
      </c>
      <c r="D22" s="249" t="s">
        <v>10793</v>
      </c>
      <c r="E22" s="249"/>
      <c r="F22" s="251" t="s">
        <v>34</v>
      </c>
      <c r="G22" s="263">
        <v>30</v>
      </c>
      <c r="H22" s="263">
        <v>26</v>
      </c>
      <c r="I22" s="263">
        <v>22</v>
      </c>
      <c r="J22" s="279"/>
      <c r="K22" s="251" t="s">
        <v>88</v>
      </c>
      <c r="L22" s="252"/>
    </row>
    <row r="23" ht="52.8" spans="1:12">
      <c r="A23" s="251"/>
      <c r="B23" s="520" t="s">
        <v>10797</v>
      </c>
      <c r="C23" s="247" t="s">
        <v>10798</v>
      </c>
      <c r="D23" s="249" t="s">
        <v>10793</v>
      </c>
      <c r="E23" s="249"/>
      <c r="F23" s="251" t="s">
        <v>34</v>
      </c>
      <c r="G23" s="263">
        <v>100</v>
      </c>
      <c r="H23" s="263">
        <v>85</v>
      </c>
      <c r="I23" s="263">
        <v>72</v>
      </c>
      <c r="J23" s="279"/>
      <c r="K23" s="251" t="s">
        <v>88</v>
      </c>
      <c r="L23" s="252"/>
    </row>
    <row r="24" ht="66" spans="1:12">
      <c r="A24" s="251"/>
      <c r="B24" s="520" t="s">
        <v>10799</v>
      </c>
      <c r="C24" s="247" t="s">
        <v>10800</v>
      </c>
      <c r="D24" s="249" t="s">
        <v>10793</v>
      </c>
      <c r="E24" s="249" t="s">
        <v>10751</v>
      </c>
      <c r="F24" s="251" t="s">
        <v>34</v>
      </c>
      <c r="G24" s="263">
        <v>255</v>
      </c>
      <c r="H24" s="263">
        <v>217</v>
      </c>
      <c r="I24" s="263">
        <v>184</v>
      </c>
      <c r="J24" s="279"/>
      <c r="K24" s="251" t="s">
        <v>88</v>
      </c>
      <c r="L24" s="252"/>
    </row>
    <row r="25" ht="66" spans="1:12">
      <c r="A25" s="251">
        <v>7</v>
      </c>
      <c r="B25" s="520" t="s">
        <v>10801</v>
      </c>
      <c r="C25" s="247" t="s">
        <v>10802</v>
      </c>
      <c r="D25" s="249" t="s">
        <v>10803</v>
      </c>
      <c r="E25" s="249" t="s">
        <v>10751</v>
      </c>
      <c r="F25" s="251" t="s">
        <v>3108</v>
      </c>
      <c r="G25" s="263">
        <v>90</v>
      </c>
      <c r="H25" s="263">
        <v>77</v>
      </c>
      <c r="I25" s="263">
        <v>65</v>
      </c>
      <c r="J25" s="279"/>
      <c r="K25" s="251" t="s">
        <v>88</v>
      </c>
      <c r="L25" s="249" t="s">
        <v>10804</v>
      </c>
    </row>
    <row r="26" ht="39.6" spans="1:12">
      <c r="A26" s="251"/>
      <c r="B26" s="520" t="s">
        <v>10805</v>
      </c>
      <c r="C26" s="247" t="s">
        <v>10806</v>
      </c>
      <c r="D26" s="249" t="s">
        <v>10803</v>
      </c>
      <c r="E26" s="249"/>
      <c r="F26" s="251" t="s">
        <v>34</v>
      </c>
      <c r="G26" s="263">
        <v>30</v>
      </c>
      <c r="H26" s="263">
        <v>26</v>
      </c>
      <c r="I26" s="263">
        <v>22</v>
      </c>
      <c r="J26" s="279"/>
      <c r="K26" s="251" t="s">
        <v>88</v>
      </c>
      <c r="L26" s="252"/>
    </row>
    <row r="27" ht="66" spans="1:12">
      <c r="A27" s="251">
        <v>8</v>
      </c>
      <c r="B27" s="520" t="s">
        <v>10807</v>
      </c>
      <c r="C27" s="247" t="s">
        <v>10808</v>
      </c>
      <c r="D27" s="249" t="s">
        <v>10809</v>
      </c>
      <c r="E27" s="249" t="s">
        <v>10770</v>
      </c>
      <c r="F27" s="251" t="s">
        <v>10810</v>
      </c>
      <c r="G27" s="263">
        <v>165</v>
      </c>
      <c r="H27" s="263">
        <v>135</v>
      </c>
      <c r="I27" s="250">
        <v>115</v>
      </c>
      <c r="J27" s="254"/>
      <c r="K27" s="251" t="s">
        <v>88</v>
      </c>
      <c r="L27" s="252" t="s">
        <v>10811</v>
      </c>
    </row>
    <row r="28" ht="39.6" spans="1:12">
      <c r="A28" s="251"/>
      <c r="B28" s="520" t="s">
        <v>10812</v>
      </c>
      <c r="C28" s="247" t="s">
        <v>10813</v>
      </c>
      <c r="D28" s="249" t="s">
        <v>10809</v>
      </c>
      <c r="E28" s="249"/>
      <c r="F28" s="251" t="s">
        <v>34</v>
      </c>
      <c r="G28" s="263">
        <v>30</v>
      </c>
      <c r="H28" s="263">
        <v>25</v>
      </c>
      <c r="I28" s="250">
        <v>21</v>
      </c>
      <c r="J28" s="254"/>
      <c r="K28" s="251" t="s">
        <v>88</v>
      </c>
      <c r="L28" s="252"/>
    </row>
    <row r="29" ht="66" spans="1:12">
      <c r="A29" s="251">
        <v>9</v>
      </c>
      <c r="B29" s="520" t="s">
        <v>10814</v>
      </c>
      <c r="C29" s="247" t="s">
        <v>10815</v>
      </c>
      <c r="D29" s="249" t="s">
        <v>10816</v>
      </c>
      <c r="E29" s="249" t="s">
        <v>10751</v>
      </c>
      <c r="F29" s="251" t="s">
        <v>10817</v>
      </c>
      <c r="G29" s="250">
        <v>80</v>
      </c>
      <c r="H29" s="250">
        <v>65</v>
      </c>
      <c r="I29" s="250">
        <v>55</v>
      </c>
      <c r="J29" s="254"/>
      <c r="K29" s="251" t="s">
        <v>44</v>
      </c>
      <c r="L29" s="249" t="s">
        <v>10818</v>
      </c>
    </row>
    <row r="30" ht="39.6" spans="1:12">
      <c r="A30" s="251"/>
      <c r="B30" s="520" t="s">
        <v>10819</v>
      </c>
      <c r="C30" s="247" t="s">
        <v>10820</v>
      </c>
      <c r="D30" s="249" t="s">
        <v>10816</v>
      </c>
      <c r="E30" s="249"/>
      <c r="F30" s="251" t="s">
        <v>34</v>
      </c>
      <c r="G30" s="250">
        <v>30</v>
      </c>
      <c r="H30" s="250">
        <v>24</v>
      </c>
      <c r="I30" s="250">
        <v>21</v>
      </c>
      <c r="J30" s="254"/>
      <c r="K30" s="251" t="s">
        <v>44</v>
      </c>
      <c r="L30" s="252"/>
    </row>
    <row r="31" ht="39.6" spans="1:12">
      <c r="A31" s="251"/>
      <c r="B31" s="520" t="s">
        <v>10821</v>
      </c>
      <c r="C31" s="247" t="s">
        <v>10822</v>
      </c>
      <c r="D31" s="249" t="s">
        <v>10816</v>
      </c>
      <c r="E31" s="249"/>
      <c r="F31" s="251" t="s">
        <v>34</v>
      </c>
      <c r="G31" s="250">
        <v>50</v>
      </c>
      <c r="H31" s="250">
        <v>41</v>
      </c>
      <c r="I31" s="250">
        <v>34</v>
      </c>
      <c r="J31" s="254"/>
      <c r="K31" s="251" t="s">
        <v>44</v>
      </c>
      <c r="L31" s="252"/>
    </row>
    <row r="32" ht="66" spans="1:12">
      <c r="A32" s="251"/>
      <c r="B32" s="520" t="s">
        <v>10823</v>
      </c>
      <c r="C32" s="247" t="s">
        <v>10824</v>
      </c>
      <c r="D32" s="249" t="s">
        <v>10816</v>
      </c>
      <c r="E32" s="249" t="s">
        <v>10751</v>
      </c>
      <c r="F32" s="251" t="s">
        <v>10817</v>
      </c>
      <c r="G32" s="250">
        <v>80</v>
      </c>
      <c r="H32" s="250">
        <v>65</v>
      </c>
      <c r="I32" s="250">
        <v>55</v>
      </c>
      <c r="J32" s="254"/>
      <c r="K32" s="251" t="s">
        <v>44</v>
      </c>
      <c r="L32" s="252"/>
    </row>
    <row r="33" ht="66" spans="1:12">
      <c r="A33" s="251"/>
      <c r="B33" s="520" t="s">
        <v>10825</v>
      </c>
      <c r="C33" s="247" t="s">
        <v>10826</v>
      </c>
      <c r="D33" s="249" t="s">
        <v>10816</v>
      </c>
      <c r="E33" s="249" t="s">
        <v>10751</v>
      </c>
      <c r="F33" s="251" t="s">
        <v>10817</v>
      </c>
      <c r="G33" s="250">
        <v>80</v>
      </c>
      <c r="H33" s="250">
        <v>65</v>
      </c>
      <c r="I33" s="250">
        <v>55</v>
      </c>
      <c r="J33" s="254"/>
      <c r="K33" s="251" t="s">
        <v>44</v>
      </c>
      <c r="L33" s="252"/>
    </row>
    <row r="34" ht="264" spans="1:12">
      <c r="A34" s="251">
        <v>10</v>
      </c>
      <c r="B34" s="520" t="s">
        <v>10827</v>
      </c>
      <c r="C34" s="247" t="s">
        <v>10828</v>
      </c>
      <c r="D34" s="249" t="s">
        <v>10829</v>
      </c>
      <c r="E34" s="249" t="s">
        <v>10751</v>
      </c>
      <c r="F34" s="251" t="s">
        <v>10817</v>
      </c>
      <c r="G34" s="263">
        <v>380</v>
      </c>
      <c r="H34" s="263">
        <v>323</v>
      </c>
      <c r="I34" s="263">
        <v>275</v>
      </c>
      <c r="J34" s="279" t="s">
        <v>10830</v>
      </c>
      <c r="K34" s="251" t="s">
        <v>88</v>
      </c>
      <c r="L34" s="249" t="s">
        <v>10831</v>
      </c>
    </row>
    <row r="35" ht="52.8" spans="1:12">
      <c r="A35" s="251"/>
      <c r="B35" s="520" t="s">
        <v>10832</v>
      </c>
      <c r="C35" s="247" t="s">
        <v>10833</v>
      </c>
      <c r="D35" s="249" t="s">
        <v>10829</v>
      </c>
      <c r="E35" s="249"/>
      <c r="F35" s="251" t="s">
        <v>10817</v>
      </c>
      <c r="G35" s="263">
        <v>100</v>
      </c>
      <c r="H35" s="263">
        <v>85</v>
      </c>
      <c r="I35" s="263">
        <v>72</v>
      </c>
      <c r="J35" s="279"/>
      <c r="K35" s="251" t="s">
        <v>88</v>
      </c>
      <c r="L35" s="252"/>
    </row>
    <row r="36" ht="92.4" spans="1:12">
      <c r="A36" s="251">
        <v>11</v>
      </c>
      <c r="B36" s="520" t="s">
        <v>10834</v>
      </c>
      <c r="C36" s="247" t="s">
        <v>10835</v>
      </c>
      <c r="D36" s="249" t="s">
        <v>10836</v>
      </c>
      <c r="E36" s="249" t="s">
        <v>10751</v>
      </c>
      <c r="F36" s="251" t="s">
        <v>10817</v>
      </c>
      <c r="G36" s="263">
        <v>210</v>
      </c>
      <c r="H36" s="263">
        <v>179</v>
      </c>
      <c r="I36" s="263">
        <v>152</v>
      </c>
      <c r="J36" s="254"/>
      <c r="K36" s="251" t="s">
        <v>88</v>
      </c>
      <c r="L36" s="249" t="s">
        <v>10837</v>
      </c>
    </row>
    <row r="37" ht="79.2" spans="1:12">
      <c r="A37" s="251">
        <v>12</v>
      </c>
      <c r="B37" s="520" t="s">
        <v>10838</v>
      </c>
      <c r="C37" s="247" t="s">
        <v>10839</v>
      </c>
      <c r="D37" s="249" t="s">
        <v>10840</v>
      </c>
      <c r="E37" s="249" t="s">
        <v>10841</v>
      </c>
      <c r="F37" s="251" t="s">
        <v>10810</v>
      </c>
      <c r="G37" s="263">
        <v>150</v>
      </c>
      <c r="H37" s="263">
        <v>120</v>
      </c>
      <c r="I37" s="263">
        <v>105</v>
      </c>
      <c r="J37" s="254"/>
      <c r="K37" s="251" t="s">
        <v>88</v>
      </c>
      <c r="L37" s="249" t="s">
        <v>10842</v>
      </c>
    </row>
    <row r="38" ht="52.8" spans="1:12">
      <c r="A38" s="251"/>
      <c r="B38" s="520" t="s">
        <v>10843</v>
      </c>
      <c r="C38" s="247" t="s">
        <v>10844</v>
      </c>
      <c r="D38" s="249" t="s">
        <v>10840</v>
      </c>
      <c r="E38" s="249"/>
      <c r="F38" s="251" t="s">
        <v>34</v>
      </c>
      <c r="G38" s="263">
        <v>80</v>
      </c>
      <c r="H38" s="263">
        <v>64</v>
      </c>
      <c r="I38" s="263">
        <v>56</v>
      </c>
      <c r="J38" s="254"/>
      <c r="K38" s="251" t="s">
        <v>88</v>
      </c>
      <c r="L38" s="249"/>
    </row>
    <row r="39" ht="79.2" spans="1:12">
      <c r="A39" s="251">
        <v>13</v>
      </c>
      <c r="B39" s="520" t="s">
        <v>10845</v>
      </c>
      <c r="C39" s="247" t="s">
        <v>10846</v>
      </c>
      <c r="D39" s="249" t="s">
        <v>10847</v>
      </c>
      <c r="E39" s="249" t="s">
        <v>10841</v>
      </c>
      <c r="F39" s="251" t="s">
        <v>3108</v>
      </c>
      <c r="G39" s="263">
        <v>140</v>
      </c>
      <c r="H39" s="263">
        <v>119</v>
      </c>
      <c r="I39" s="263">
        <v>101</v>
      </c>
      <c r="J39" s="254"/>
      <c r="K39" s="251" t="s">
        <v>88</v>
      </c>
      <c r="L39" s="252" t="s">
        <v>10848</v>
      </c>
    </row>
  </sheetData>
  <mergeCells count="32">
    <mergeCell ref="A1:L1"/>
    <mergeCell ref="A2:L2"/>
    <mergeCell ref="G3:I3"/>
    <mergeCell ref="A3:A4"/>
    <mergeCell ref="A6:A9"/>
    <mergeCell ref="A10:A11"/>
    <mergeCell ref="A12:A15"/>
    <mergeCell ref="A16:A20"/>
    <mergeCell ref="A21:A24"/>
    <mergeCell ref="A25:A26"/>
    <mergeCell ref="A27:A28"/>
    <mergeCell ref="A29:A33"/>
    <mergeCell ref="A34:A35"/>
    <mergeCell ref="A37:A38"/>
    <mergeCell ref="B3:B4"/>
    <mergeCell ref="C3:C4"/>
    <mergeCell ref="D3:D4"/>
    <mergeCell ref="E3:E4"/>
    <mergeCell ref="F3:F4"/>
    <mergeCell ref="J3:J4"/>
    <mergeCell ref="K3:K4"/>
    <mergeCell ref="L3:L4"/>
    <mergeCell ref="L6:L9"/>
    <mergeCell ref="L10:L11"/>
    <mergeCell ref="L12:L15"/>
    <mergeCell ref="L16:L20"/>
    <mergeCell ref="L21:L24"/>
    <mergeCell ref="L25:L26"/>
    <mergeCell ref="L27:L28"/>
    <mergeCell ref="L29:L33"/>
    <mergeCell ref="L34:L35"/>
    <mergeCell ref="L37:L38"/>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6"/>
  <sheetViews>
    <sheetView workbookViewId="0">
      <selection activeCell="E7" sqref="E7"/>
    </sheetView>
  </sheetViews>
  <sheetFormatPr defaultColWidth="8.88888888888889" defaultRowHeight="14.4"/>
  <cols>
    <col min="2" max="3" width="21.1111111111111" customWidth="1"/>
    <col min="4" max="5" width="36" customWidth="1"/>
  </cols>
  <sheetData>
    <row r="1" ht="25.8" spans="1:12">
      <c r="A1" s="222" t="s">
        <v>10849</v>
      </c>
      <c r="B1" s="223"/>
      <c r="C1" s="224"/>
      <c r="D1" s="224"/>
      <c r="E1" s="224"/>
      <c r="F1" s="224"/>
      <c r="G1" s="224"/>
      <c r="H1" s="224"/>
      <c r="I1" s="224"/>
      <c r="J1" s="242"/>
      <c r="K1" s="224"/>
      <c r="L1" s="225"/>
    </row>
    <row r="2" ht="15.6" spans="1:12">
      <c r="A2" s="226" t="s">
        <v>10850</v>
      </c>
      <c r="B2" s="227"/>
      <c r="C2" s="226"/>
      <c r="D2" s="226"/>
      <c r="E2" s="226"/>
      <c r="F2" s="226"/>
      <c r="G2" s="226"/>
      <c r="H2" s="226"/>
      <c r="I2" s="226"/>
      <c r="J2" s="226"/>
      <c r="K2" s="226"/>
      <c r="L2" s="226"/>
    </row>
    <row r="3" spans="1:12">
      <c r="A3" s="244" t="s">
        <v>9692</v>
      </c>
      <c r="B3" s="265" t="s">
        <v>1</v>
      </c>
      <c r="C3" s="244" t="s">
        <v>2</v>
      </c>
      <c r="D3" s="244" t="s">
        <v>10376</v>
      </c>
      <c r="E3" s="244" t="s">
        <v>10377</v>
      </c>
      <c r="F3" s="244" t="s">
        <v>6</v>
      </c>
      <c r="G3" s="244" t="s">
        <v>10378</v>
      </c>
      <c r="H3" s="244"/>
      <c r="I3" s="244"/>
      <c r="J3" s="266" t="s">
        <v>7</v>
      </c>
      <c r="K3" s="246" t="s">
        <v>9</v>
      </c>
      <c r="L3" s="246" t="s">
        <v>9695</v>
      </c>
    </row>
    <row r="4" spans="1:12">
      <c r="A4" s="244"/>
      <c r="B4" s="265"/>
      <c r="C4" s="244"/>
      <c r="D4" s="244"/>
      <c r="E4" s="244"/>
      <c r="F4" s="244"/>
      <c r="G4" s="244" t="s">
        <v>11</v>
      </c>
      <c r="H4" s="244" t="s">
        <v>12</v>
      </c>
      <c r="I4" s="244" t="s">
        <v>13</v>
      </c>
      <c r="J4" s="266"/>
      <c r="K4" s="246"/>
      <c r="L4" s="246"/>
    </row>
    <row r="5" ht="92.4" spans="1:12">
      <c r="A5" s="251">
        <v>1</v>
      </c>
      <c r="B5" s="523" t="s">
        <v>10851</v>
      </c>
      <c r="C5" s="249" t="s">
        <v>10852</v>
      </c>
      <c r="D5" s="249" t="s">
        <v>10853</v>
      </c>
      <c r="E5" s="249" t="s">
        <v>10854</v>
      </c>
      <c r="F5" s="238" t="s">
        <v>34</v>
      </c>
      <c r="G5" s="263">
        <v>15</v>
      </c>
      <c r="H5" s="263">
        <v>13</v>
      </c>
      <c r="I5" s="263">
        <v>12</v>
      </c>
      <c r="J5" s="241"/>
      <c r="K5" s="235" t="s">
        <v>5809</v>
      </c>
      <c r="L5" s="249" t="s">
        <v>10855</v>
      </c>
    </row>
    <row r="6" ht="66" spans="1:12">
      <c r="A6" s="251"/>
      <c r="B6" s="523" t="s">
        <v>10856</v>
      </c>
      <c r="C6" s="249" t="s">
        <v>10857</v>
      </c>
      <c r="D6" s="249" t="s">
        <v>10853</v>
      </c>
      <c r="E6" s="241"/>
      <c r="F6" s="238" t="s">
        <v>34</v>
      </c>
      <c r="G6" s="263">
        <v>5</v>
      </c>
      <c r="H6" s="263">
        <v>4</v>
      </c>
      <c r="I6" s="263">
        <v>4</v>
      </c>
      <c r="J6" s="241"/>
      <c r="K6" s="235" t="s">
        <v>5809</v>
      </c>
      <c r="L6" s="249"/>
    </row>
    <row r="7" ht="66" spans="1:12">
      <c r="A7" s="251"/>
      <c r="B7" s="523" t="s">
        <v>10858</v>
      </c>
      <c r="C7" s="249" t="s">
        <v>10859</v>
      </c>
      <c r="D7" s="249" t="s">
        <v>10853</v>
      </c>
      <c r="E7" s="241"/>
      <c r="F7" s="238" t="s">
        <v>34</v>
      </c>
      <c r="G7" s="263">
        <v>10</v>
      </c>
      <c r="H7" s="263">
        <v>9</v>
      </c>
      <c r="I7" s="263">
        <v>8</v>
      </c>
      <c r="J7" s="241"/>
      <c r="K7" s="235" t="s">
        <v>5809</v>
      </c>
      <c r="L7" s="249"/>
    </row>
    <row r="8" ht="66" spans="1:12">
      <c r="A8" s="251"/>
      <c r="B8" s="523" t="s">
        <v>10860</v>
      </c>
      <c r="C8" s="249" t="s">
        <v>10861</v>
      </c>
      <c r="D8" s="249" t="s">
        <v>10853</v>
      </c>
      <c r="E8" s="241"/>
      <c r="F8" s="238" t="s">
        <v>34</v>
      </c>
      <c r="G8" s="263" t="s">
        <v>36</v>
      </c>
      <c r="H8" s="263" t="s">
        <v>36</v>
      </c>
      <c r="I8" s="263" t="s">
        <v>36</v>
      </c>
      <c r="J8" s="241"/>
      <c r="K8" s="238" t="s">
        <v>44</v>
      </c>
      <c r="L8" s="249"/>
    </row>
    <row r="9" ht="92.4" spans="1:12">
      <c r="A9" s="238">
        <v>2</v>
      </c>
      <c r="B9" s="524" t="s">
        <v>10862</v>
      </c>
      <c r="C9" s="249" t="s">
        <v>10863</v>
      </c>
      <c r="D9" s="249" t="s">
        <v>10864</v>
      </c>
      <c r="E9" s="249" t="s">
        <v>10865</v>
      </c>
      <c r="F9" s="247" t="s">
        <v>34</v>
      </c>
      <c r="G9" s="263">
        <v>17</v>
      </c>
      <c r="H9" s="263">
        <v>16</v>
      </c>
      <c r="I9" s="263">
        <v>15</v>
      </c>
      <c r="J9" s="249" t="s">
        <v>10866</v>
      </c>
      <c r="K9" s="238" t="s">
        <v>5809</v>
      </c>
      <c r="L9" s="249" t="s">
        <v>10867</v>
      </c>
    </row>
    <row r="10" ht="66" spans="1:12">
      <c r="A10" s="238"/>
      <c r="B10" s="524" t="s">
        <v>10868</v>
      </c>
      <c r="C10" s="249" t="s">
        <v>10869</v>
      </c>
      <c r="D10" s="249" t="s">
        <v>10864</v>
      </c>
      <c r="E10" s="241"/>
      <c r="F10" s="247" t="s">
        <v>34</v>
      </c>
      <c r="G10" s="263">
        <v>5</v>
      </c>
      <c r="H10" s="263">
        <v>4</v>
      </c>
      <c r="I10" s="263">
        <v>3</v>
      </c>
      <c r="J10" s="241"/>
      <c r="K10" s="238" t="s">
        <v>5809</v>
      </c>
      <c r="L10" s="249"/>
    </row>
    <row r="11" ht="66" spans="1:12">
      <c r="A11" s="238"/>
      <c r="B11" s="524" t="s">
        <v>10870</v>
      </c>
      <c r="C11" s="249" t="s">
        <v>10871</v>
      </c>
      <c r="D11" s="249" t="s">
        <v>10864</v>
      </c>
      <c r="E11" s="241"/>
      <c r="F11" s="247" t="s">
        <v>34</v>
      </c>
      <c r="G11" s="263">
        <v>10</v>
      </c>
      <c r="H11" s="263">
        <v>9</v>
      </c>
      <c r="I11" s="263">
        <v>8</v>
      </c>
      <c r="J11" s="241"/>
      <c r="K11" s="238" t="s">
        <v>5809</v>
      </c>
      <c r="L11" s="249"/>
    </row>
    <row r="12" ht="66" spans="1:12">
      <c r="A12" s="238"/>
      <c r="B12" s="524" t="s">
        <v>10872</v>
      </c>
      <c r="C12" s="249" t="s">
        <v>10873</v>
      </c>
      <c r="D12" s="249" t="s">
        <v>10864</v>
      </c>
      <c r="E12" s="241"/>
      <c r="F12" s="247" t="s">
        <v>34</v>
      </c>
      <c r="G12" s="263" t="s">
        <v>36</v>
      </c>
      <c r="H12" s="263" t="s">
        <v>36</v>
      </c>
      <c r="I12" s="263" t="s">
        <v>36</v>
      </c>
      <c r="J12" s="241"/>
      <c r="K12" s="238" t="s">
        <v>44</v>
      </c>
      <c r="L12" s="249"/>
    </row>
    <row r="13" ht="66" spans="1:12">
      <c r="A13" s="251">
        <v>3</v>
      </c>
      <c r="B13" s="524" t="s">
        <v>10874</v>
      </c>
      <c r="C13" s="249" t="s">
        <v>10875</v>
      </c>
      <c r="D13" s="249" t="s">
        <v>10876</v>
      </c>
      <c r="E13" s="249" t="s">
        <v>10877</v>
      </c>
      <c r="F13" s="247" t="s">
        <v>34</v>
      </c>
      <c r="G13" s="263">
        <v>15</v>
      </c>
      <c r="H13" s="263" t="s">
        <v>10878</v>
      </c>
      <c r="I13" s="263" t="s">
        <v>10878</v>
      </c>
      <c r="J13" s="249" t="s">
        <v>10879</v>
      </c>
      <c r="K13" s="238" t="s">
        <v>44</v>
      </c>
      <c r="L13" s="249" t="s">
        <v>10880</v>
      </c>
    </row>
    <row r="14" ht="66" spans="1:12">
      <c r="A14" s="251"/>
      <c r="B14" s="524" t="s">
        <v>10881</v>
      </c>
      <c r="C14" s="249" t="s">
        <v>10882</v>
      </c>
      <c r="D14" s="249" t="s">
        <v>10876</v>
      </c>
      <c r="E14" s="252"/>
      <c r="F14" s="247" t="s">
        <v>34</v>
      </c>
      <c r="G14" s="263">
        <v>5</v>
      </c>
      <c r="H14" s="263" t="s">
        <v>10878</v>
      </c>
      <c r="I14" s="263" t="s">
        <v>10878</v>
      </c>
      <c r="J14" s="241"/>
      <c r="K14" s="238" t="s">
        <v>44</v>
      </c>
      <c r="L14" s="249"/>
    </row>
    <row r="15" ht="66" spans="1:12">
      <c r="A15" s="251"/>
      <c r="B15" s="524" t="s">
        <v>10883</v>
      </c>
      <c r="C15" s="249" t="s">
        <v>10884</v>
      </c>
      <c r="D15" s="249" t="s">
        <v>10876</v>
      </c>
      <c r="E15" s="252"/>
      <c r="F15" s="247" t="s">
        <v>34</v>
      </c>
      <c r="G15" s="263">
        <v>10</v>
      </c>
      <c r="H15" s="263" t="s">
        <v>10878</v>
      </c>
      <c r="I15" s="263" t="s">
        <v>10878</v>
      </c>
      <c r="J15" s="241"/>
      <c r="K15" s="238" t="s">
        <v>44</v>
      </c>
      <c r="L15" s="249"/>
    </row>
    <row r="16" ht="92.4" spans="1:12">
      <c r="A16" s="238">
        <v>4</v>
      </c>
      <c r="B16" s="524" t="s">
        <v>10885</v>
      </c>
      <c r="C16" s="249" t="s">
        <v>10886</v>
      </c>
      <c r="D16" s="249" t="s">
        <v>10887</v>
      </c>
      <c r="E16" s="249" t="s">
        <v>10888</v>
      </c>
      <c r="F16" s="247" t="s">
        <v>34</v>
      </c>
      <c r="G16" s="263">
        <v>15</v>
      </c>
      <c r="H16" s="263" t="s">
        <v>10878</v>
      </c>
      <c r="I16" s="263" t="s">
        <v>10878</v>
      </c>
      <c r="J16" s="249" t="s">
        <v>10889</v>
      </c>
      <c r="K16" s="238" t="s">
        <v>44</v>
      </c>
      <c r="L16" s="252"/>
    </row>
    <row r="17" ht="39.6" spans="1:12">
      <c r="A17" s="238">
        <v>5</v>
      </c>
      <c r="B17" s="524" t="s">
        <v>10890</v>
      </c>
      <c r="C17" s="249" t="s">
        <v>10891</v>
      </c>
      <c r="D17" s="249" t="s">
        <v>10892</v>
      </c>
      <c r="E17" s="249" t="s">
        <v>10893</v>
      </c>
      <c r="F17" s="247" t="s">
        <v>34</v>
      </c>
      <c r="G17" s="263">
        <v>1</v>
      </c>
      <c r="H17" s="263">
        <v>1</v>
      </c>
      <c r="I17" s="263">
        <v>1</v>
      </c>
      <c r="J17" s="268"/>
      <c r="K17" s="238" t="s">
        <v>44</v>
      </c>
      <c r="L17" s="269" t="s">
        <v>10894</v>
      </c>
    </row>
    <row r="18" ht="356.4" spans="1:12">
      <c r="A18" s="238">
        <v>6</v>
      </c>
      <c r="B18" s="524" t="s">
        <v>10895</v>
      </c>
      <c r="C18" s="249" t="s">
        <v>10896</v>
      </c>
      <c r="D18" s="249" t="s">
        <v>10897</v>
      </c>
      <c r="E18" s="249" t="s">
        <v>10898</v>
      </c>
      <c r="F18" s="247" t="s">
        <v>34</v>
      </c>
      <c r="G18" s="263" t="s">
        <v>10878</v>
      </c>
      <c r="H18" s="263" t="s">
        <v>10878</v>
      </c>
      <c r="I18" s="263">
        <v>16</v>
      </c>
      <c r="J18" s="270" t="s">
        <v>10899</v>
      </c>
      <c r="K18" s="247" t="s">
        <v>5809</v>
      </c>
      <c r="L18" s="249" t="s">
        <v>10900</v>
      </c>
    </row>
    <row r="19" ht="92.4" spans="1:12">
      <c r="A19" s="238">
        <v>7</v>
      </c>
      <c r="B19" s="524" t="s">
        <v>10901</v>
      </c>
      <c r="C19" s="249" t="s">
        <v>10902</v>
      </c>
      <c r="D19" s="249" t="s">
        <v>10903</v>
      </c>
      <c r="E19" s="249" t="s">
        <v>10904</v>
      </c>
      <c r="F19" s="251" t="s">
        <v>34</v>
      </c>
      <c r="G19" s="263">
        <v>20</v>
      </c>
      <c r="H19" s="263">
        <v>17</v>
      </c>
      <c r="I19" s="263">
        <v>16</v>
      </c>
      <c r="J19" s="241"/>
      <c r="K19" s="247" t="s">
        <v>5809</v>
      </c>
      <c r="L19" s="249" t="s">
        <v>10905</v>
      </c>
    </row>
    <row r="20" ht="237.6" spans="1:12">
      <c r="A20" s="238">
        <v>8</v>
      </c>
      <c r="B20" s="524" t="s">
        <v>10906</v>
      </c>
      <c r="C20" s="249" t="s">
        <v>10907</v>
      </c>
      <c r="D20" s="249" t="s">
        <v>10908</v>
      </c>
      <c r="E20" s="249" t="s">
        <v>10909</v>
      </c>
      <c r="F20" s="247" t="s">
        <v>86</v>
      </c>
      <c r="G20" s="263">
        <v>20</v>
      </c>
      <c r="H20" s="263">
        <v>17</v>
      </c>
      <c r="I20" s="263">
        <v>16</v>
      </c>
      <c r="J20" s="249" t="s">
        <v>10910</v>
      </c>
      <c r="K20" s="238" t="s">
        <v>44</v>
      </c>
      <c r="L20" s="249" t="s">
        <v>10911</v>
      </c>
    </row>
    <row r="21" ht="26.4" spans="1:12">
      <c r="A21" s="238"/>
      <c r="B21" s="524" t="s">
        <v>10912</v>
      </c>
      <c r="C21" s="249" t="s">
        <v>10913</v>
      </c>
      <c r="D21" s="249" t="s">
        <v>10908</v>
      </c>
      <c r="E21" s="241"/>
      <c r="F21" s="247" t="s">
        <v>86</v>
      </c>
      <c r="G21" s="263">
        <v>5</v>
      </c>
      <c r="H21" s="263">
        <v>4</v>
      </c>
      <c r="I21" s="263">
        <v>4</v>
      </c>
      <c r="J21" s="241"/>
      <c r="K21" s="238" t="s">
        <v>44</v>
      </c>
      <c r="L21" s="249"/>
    </row>
    <row r="22" ht="79.2" spans="1:12">
      <c r="A22" s="251">
        <v>9</v>
      </c>
      <c r="B22" s="524" t="s">
        <v>10914</v>
      </c>
      <c r="C22" s="249" t="s">
        <v>10915</v>
      </c>
      <c r="D22" s="249" t="s">
        <v>10916</v>
      </c>
      <c r="E22" s="249" t="s">
        <v>10917</v>
      </c>
      <c r="F22" s="247" t="s">
        <v>86</v>
      </c>
      <c r="G22" s="263">
        <v>20</v>
      </c>
      <c r="H22" s="263">
        <v>17</v>
      </c>
      <c r="I22" s="263">
        <v>16</v>
      </c>
      <c r="J22" s="249"/>
      <c r="K22" s="247" t="s">
        <v>77</v>
      </c>
      <c r="L22" s="249" t="s">
        <v>10918</v>
      </c>
    </row>
    <row r="23" ht="66" spans="1:12">
      <c r="A23" s="251">
        <v>10</v>
      </c>
      <c r="B23" s="524" t="s">
        <v>10919</v>
      </c>
      <c r="C23" s="249" t="s">
        <v>10920</v>
      </c>
      <c r="D23" s="249" t="s">
        <v>10921</v>
      </c>
      <c r="E23" s="249" t="s">
        <v>10922</v>
      </c>
      <c r="F23" s="247" t="s">
        <v>86</v>
      </c>
      <c r="G23" s="263">
        <v>20</v>
      </c>
      <c r="H23" s="263" t="s">
        <v>10878</v>
      </c>
      <c r="I23" s="263" t="s">
        <v>10878</v>
      </c>
      <c r="J23" s="249" t="s">
        <v>10923</v>
      </c>
      <c r="K23" s="247" t="s">
        <v>44</v>
      </c>
      <c r="L23" s="249" t="s">
        <v>10918</v>
      </c>
    </row>
    <row r="24" ht="382.8" spans="1:12">
      <c r="A24" s="251">
        <v>11</v>
      </c>
      <c r="B24" s="520" t="s">
        <v>10924</v>
      </c>
      <c r="C24" s="249" t="s">
        <v>10925</v>
      </c>
      <c r="D24" s="249" t="s">
        <v>10926</v>
      </c>
      <c r="E24" s="249" t="s">
        <v>10927</v>
      </c>
      <c r="F24" s="247" t="s">
        <v>34</v>
      </c>
      <c r="G24" s="263">
        <v>500</v>
      </c>
      <c r="H24" s="263" t="s">
        <v>10878</v>
      </c>
      <c r="I24" s="263" t="s">
        <v>10878</v>
      </c>
      <c r="J24" s="249" t="s">
        <v>10928</v>
      </c>
      <c r="K24" s="247" t="s">
        <v>44</v>
      </c>
      <c r="L24" s="249" t="s">
        <v>10929</v>
      </c>
    </row>
    <row r="25" ht="66" spans="1:12">
      <c r="A25" s="251">
        <v>12</v>
      </c>
      <c r="B25" s="520" t="s">
        <v>10930</v>
      </c>
      <c r="C25" s="249" t="s">
        <v>10931</v>
      </c>
      <c r="D25" s="249" t="s">
        <v>10932</v>
      </c>
      <c r="E25" s="249" t="s">
        <v>10933</v>
      </c>
      <c r="F25" s="247" t="s">
        <v>10934</v>
      </c>
      <c r="G25" s="263">
        <v>20</v>
      </c>
      <c r="H25" s="263">
        <v>17</v>
      </c>
      <c r="I25" s="263">
        <v>14</v>
      </c>
      <c r="J25" s="249" t="s">
        <v>10935</v>
      </c>
      <c r="K25" s="251" t="s">
        <v>77</v>
      </c>
      <c r="L25" s="249" t="s">
        <v>10936</v>
      </c>
    </row>
    <row r="26" ht="26.4" spans="1:12">
      <c r="A26" s="251"/>
      <c r="B26" s="520" t="s">
        <v>10937</v>
      </c>
      <c r="C26" s="249" t="s">
        <v>10938</v>
      </c>
      <c r="D26" s="249" t="s">
        <v>10932</v>
      </c>
      <c r="E26" s="249"/>
      <c r="F26" s="247" t="s">
        <v>10934</v>
      </c>
      <c r="G26" s="263">
        <v>5</v>
      </c>
      <c r="H26" s="263">
        <v>4</v>
      </c>
      <c r="I26" s="263">
        <v>3</v>
      </c>
      <c r="J26" s="252"/>
      <c r="K26" s="251" t="s">
        <v>77</v>
      </c>
      <c r="L26" s="249"/>
    </row>
    <row r="27" ht="26.4" spans="1:12">
      <c r="A27" s="251"/>
      <c r="B27" s="520" t="s">
        <v>10939</v>
      </c>
      <c r="C27" s="249" t="s">
        <v>10940</v>
      </c>
      <c r="D27" s="249" t="s">
        <v>10932</v>
      </c>
      <c r="E27" s="249"/>
      <c r="F27" s="247" t="s">
        <v>10934</v>
      </c>
      <c r="G27" s="263">
        <v>10</v>
      </c>
      <c r="H27" s="263">
        <v>9</v>
      </c>
      <c r="I27" s="263">
        <v>8</v>
      </c>
      <c r="J27" s="252"/>
      <c r="K27" s="251" t="s">
        <v>77</v>
      </c>
      <c r="L27" s="249"/>
    </row>
    <row r="28" ht="171.6" spans="1:12">
      <c r="A28" s="251">
        <v>13</v>
      </c>
      <c r="B28" s="520" t="s">
        <v>10941</v>
      </c>
      <c r="C28" s="249" t="s">
        <v>10942</v>
      </c>
      <c r="D28" s="249" t="s">
        <v>10943</v>
      </c>
      <c r="E28" s="249" t="s">
        <v>10944</v>
      </c>
      <c r="F28" s="247" t="s">
        <v>10934</v>
      </c>
      <c r="G28" s="263" t="s">
        <v>36</v>
      </c>
      <c r="H28" s="263" t="s">
        <v>36</v>
      </c>
      <c r="I28" s="263" t="s">
        <v>36</v>
      </c>
      <c r="J28" s="249" t="s">
        <v>10945</v>
      </c>
      <c r="K28" s="251" t="s">
        <v>44</v>
      </c>
      <c r="L28" s="249" t="s">
        <v>10946</v>
      </c>
    </row>
    <row r="29" ht="369.6" spans="1:12">
      <c r="A29" s="251">
        <v>14</v>
      </c>
      <c r="B29" s="520" t="s">
        <v>10947</v>
      </c>
      <c r="C29" s="249" t="s">
        <v>10948</v>
      </c>
      <c r="D29" s="249" t="s">
        <v>10949</v>
      </c>
      <c r="E29" s="249" t="s">
        <v>10950</v>
      </c>
      <c r="F29" s="247" t="s">
        <v>86</v>
      </c>
      <c r="G29" s="263" t="s">
        <v>36</v>
      </c>
      <c r="H29" s="263" t="s">
        <v>36</v>
      </c>
      <c r="I29" s="263" t="s">
        <v>36</v>
      </c>
      <c r="J29" s="249" t="s">
        <v>10951</v>
      </c>
      <c r="K29" s="251" t="s">
        <v>44</v>
      </c>
      <c r="L29" s="249" t="s">
        <v>10952</v>
      </c>
    </row>
    <row r="30" ht="211.2" spans="1:12">
      <c r="A30" s="251">
        <v>15</v>
      </c>
      <c r="B30" s="525" t="s">
        <v>10953</v>
      </c>
      <c r="C30" s="249" t="s">
        <v>10954</v>
      </c>
      <c r="D30" s="249" t="s">
        <v>10955</v>
      </c>
      <c r="E30" s="249" t="s">
        <v>10956</v>
      </c>
      <c r="F30" s="247" t="s">
        <v>34</v>
      </c>
      <c r="G30" s="263">
        <v>15</v>
      </c>
      <c r="H30" s="263">
        <v>13</v>
      </c>
      <c r="I30" s="263">
        <v>12</v>
      </c>
      <c r="J30" s="249" t="s">
        <v>10957</v>
      </c>
      <c r="K30" s="251" t="s">
        <v>44</v>
      </c>
      <c r="L30" s="249" t="s">
        <v>10958</v>
      </c>
    </row>
    <row r="31" ht="52.8" spans="1:12">
      <c r="A31" s="251"/>
      <c r="B31" s="525" t="s">
        <v>10959</v>
      </c>
      <c r="C31" s="249" t="s">
        <v>10960</v>
      </c>
      <c r="D31" s="249" t="s">
        <v>10955</v>
      </c>
      <c r="E31" s="249"/>
      <c r="F31" s="247" t="s">
        <v>34</v>
      </c>
      <c r="G31" s="263">
        <v>5</v>
      </c>
      <c r="H31" s="263">
        <v>4</v>
      </c>
      <c r="I31" s="263">
        <v>4</v>
      </c>
      <c r="J31" s="249"/>
      <c r="K31" s="251" t="s">
        <v>44</v>
      </c>
      <c r="L31" s="249"/>
    </row>
    <row r="32" ht="52.8" spans="1:12">
      <c r="A32" s="251"/>
      <c r="B32" s="525" t="s">
        <v>10961</v>
      </c>
      <c r="C32" s="249" t="s">
        <v>10962</v>
      </c>
      <c r="D32" s="249" t="s">
        <v>10955</v>
      </c>
      <c r="E32" s="249"/>
      <c r="F32" s="247" t="s">
        <v>34</v>
      </c>
      <c r="G32" s="263">
        <v>10</v>
      </c>
      <c r="H32" s="263">
        <v>9</v>
      </c>
      <c r="I32" s="263">
        <v>8</v>
      </c>
      <c r="J32" s="249"/>
      <c r="K32" s="251" t="s">
        <v>44</v>
      </c>
      <c r="L32" s="249"/>
    </row>
    <row r="33" ht="52.8" spans="1:12">
      <c r="A33" s="251"/>
      <c r="B33" s="525" t="s">
        <v>10963</v>
      </c>
      <c r="C33" s="249" t="s">
        <v>10964</v>
      </c>
      <c r="D33" s="249" t="s">
        <v>10955</v>
      </c>
      <c r="E33" s="249"/>
      <c r="F33" s="247" t="s">
        <v>34</v>
      </c>
      <c r="G33" s="263" t="s">
        <v>36</v>
      </c>
      <c r="H33" s="263" t="s">
        <v>36</v>
      </c>
      <c r="I33" s="263" t="s">
        <v>36</v>
      </c>
      <c r="J33" s="249"/>
      <c r="K33" s="251" t="s">
        <v>44</v>
      </c>
      <c r="L33" s="249"/>
    </row>
    <row r="34" ht="277.2" spans="1:12">
      <c r="A34" s="251">
        <v>16</v>
      </c>
      <c r="B34" s="520" t="s">
        <v>10965</v>
      </c>
      <c r="C34" s="249" t="s">
        <v>10966</v>
      </c>
      <c r="D34" s="249" t="s">
        <v>10967</v>
      </c>
      <c r="E34" s="249" t="s">
        <v>10968</v>
      </c>
      <c r="F34" s="247" t="s">
        <v>34</v>
      </c>
      <c r="G34" s="263">
        <v>13</v>
      </c>
      <c r="H34" s="263">
        <v>11</v>
      </c>
      <c r="I34" s="263">
        <v>8</v>
      </c>
      <c r="J34" s="249" t="s">
        <v>10969</v>
      </c>
      <c r="K34" s="251" t="s">
        <v>44</v>
      </c>
      <c r="L34" s="249" t="s">
        <v>10970</v>
      </c>
    </row>
    <row r="35" ht="396" spans="1:12">
      <c r="A35" s="251">
        <v>17</v>
      </c>
      <c r="B35" s="520" t="s">
        <v>10971</v>
      </c>
      <c r="C35" s="249" t="s">
        <v>10972</v>
      </c>
      <c r="D35" s="249" t="s">
        <v>10973</v>
      </c>
      <c r="E35" s="249" t="s">
        <v>10974</v>
      </c>
      <c r="F35" s="247" t="s">
        <v>86</v>
      </c>
      <c r="G35" s="263">
        <v>100</v>
      </c>
      <c r="H35" s="263">
        <v>80</v>
      </c>
      <c r="I35" s="263">
        <v>70</v>
      </c>
      <c r="J35" s="249" t="s">
        <v>10975</v>
      </c>
      <c r="K35" s="251" t="s">
        <v>44</v>
      </c>
      <c r="L35" s="249" t="s">
        <v>10976</v>
      </c>
    </row>
    <row r="36" ht="224.4" spans="1:12">
      <c r="A36" s="251">
        <v>18</v>
      </c>
      <c r="B36" s="520" t="s">
        <v>10977</v>
      </c>
      <c r="C36" s="249" t="s">
        <v>10978</v>
      </c>
      <c r="D36" s="249" t="s">
        <v>10979</v>
      </c>
      <c r="E36" s="249" t="s">
        <v>10980</v>
      </c>
      <c r="F36" s="247" t="s">
        <v>10981</v>
      </c>
      <c r="G36" s="263" t="s">
        <v>36</v>
      </c>
      <c r="H36" s="263" t="s">
        <v>36</v>
      </c>
      <c r="I36" s="263" t="s">
        <v>36</v>
      </c>
      <c r="J36" s="249" t="s">
        <v>10982</v>
      </c>
      <c r="K36" s="247" t="s">
        <v>30</v>
      </c>
      <c r="L36" s="249" t="s">
        <v>10983</v>
      </c>
    </row>
    <row r="37" ht="79.2" spans="1:12">
      <c r="A37" s="251">
        <v>19</v>
      </c>
      <c r="B37" s="520" t="s">
        <v>10984</v>
      </c>
      <c r="C37" s="249" t="s">
        <v>10985</v>
      </c>
      <c r="D37" s="249" t="s">
        <v>10986</v>
      </c>
      <c r="E37" s="249" t="s">
        <v>10987</v>
      </c>
      <c r="F37" s="247" t="s">
        <v>10981</v>
      </c>
      <c r="G37" s="263">
        <v>60</v>
      </c>
      <c r="H37" s="263">
        <v>60</v>
      </c>
      <c r="I37" s="263">
        <v>55</v>
      </c>
      <c r="J37" s="252"/>
      <c r="K37" s="247" t="s">
        <v>30</v>
      </c>
      <c r="L37" s="249" t="s">
        <v>10988</v>
      </c>
    </row>
    <row r="38" ht="79.2" spans="1:12">
      <c r="A38" s="251">
        <v>20</v>
      </c>
      <c r="B38" s="520" t="s">
        <v>10989</v>
      </c>
      <c r="C38" s="249" t="s">
        <v>10990</v>
      </c>
      <c r="D38" s="249" t="s">
        <v>10991</v>
      </c>
      <c r="E38" s="249" t="s">
        <v>10987</v>
      </c>
      <c r="F38" s="247" t="s">
        <v>10981</v>
      </c>
      <c r="G38" s="263">
        <v>40</v>
      </c>
      <c r="H38" s="263">
        <v>40</v>
      </c>
      <c r="I38" s="263">
        <v>35</v>
      </c>
      <c r="J38" s="252"/>
      <c r="K38" s="247" t="s">
        <v>30</v>
      </c>
      <c r="L38" s="249" t="s">
        <v>10992</v>
      </c>
    </row>
    <row r="39" ht="66" spans="1:12">
      <c r="A39" s="251">
        <v>21</v>
      </c>
      <c r="B39" s="520" t="s">
        <v>10993</v>
      </c>
      <c r="C39" s="249" t="s">
        <v>10994</v>
      </c>
      <c r="D39" s="249" t="s">
        <v>10995</v>
      </c>
      <c r="E39" s="249" t="s">
        <v>10996</v>
      </c>
      <c r="F39" s="247" t="s">
        <v>10981</v>
      </c>
      <c r="G39" s="263">
        <v>35</v>
      </c>
      <c r="H39" s="263">
        <v>35</v>
      </c>
      <c r="I39" s="263">
        <v>25</v>
      </c>
      <c r="J39" s="252"/>
      <c r="K39" s="247" t="s">
        <v>30</v>
      </c>
      <c r="L39" s="249" t="s">
        <v>10997</v>
      </c>
    </row>
    <row r="40" ht="66" spans="1:12">
      <c r="A40" s="251"/>
      <c r="B40" s="520" t="s">
        <v>10998</v>
      </c>
      <c r="C40" s="249" t="s">
        <v>10999</v>
      </c>
      <c r="D40" s="249" t="s">
        <v>10995</v>
      </c>
      <c r="E40" s="249" t="s">
        <v>10996</v>
      </c>
      <c r="F40" s="247" t="s">
        <v>10981</v>
      </c>
      <c r="G40" s="263">
        <v>35</v>
      </c>
      <c r="H40" s="263">
        <v>35</v>
      </c>
      <c r="I40" s="263">
        <v>25</v>
      </c>
      <c r="J40" s="252"/>
      <c r="K40" s="247" t="s">
        <v>30</v>
      </c>
      <c r="L40" s="249"/>
    </row>
    <row r="41" ht="224.4" spans="1:12">
      <c r="A41" s="251">
        <v>22</v>
      </c>
      <c r="B41" s="520" t="s">
        <v>11000</v>
      </c>
      <c r="C41" s="249" t="s">
        <v>11001</v>
      </c>
      <c r="D41" s="249" t="s">
        <v>11002</v>
      </c>
      <c r="E41" s="249" t="s">
        <v>11003</v>
      </c>
      <c r="F41" s="251" t="s">
        <v>86</v>
      </c>
      <c r="G41" s="263">
        <v>21</v>
      </c>
      <c r="H41" s="263">
        <v>21</v>
      </c>
      <c r="I41" s="263">
        <v>18</v>
      </c>
      <c r="J41" s="249" t="s">
        <v>11004</v>
      </c>
      <c r="K41" s="247" t="s">
        <v>30</v>
      </c>
      <c r="L41" s="249" t="s">
        <v>11005</v>
      </c>
    </row>
    <row r="42" ht="52.8" spans="1:12">
      <c r="A42" s="251"/>
      <c r="B42" s="520" t="s">
        <v>11006</v>
      </c>
      <c r="C42" s="249" t="s">
        <v>11007</v>
      </c>
      <c r="D42" s="249" t="s">
        <v>11002</v>
      </c>
      <c r="E42" s="249"/>
      <c r="F42" s="251" t="s">
        <v>86</v>
      </c>
      <c r="G42" s="263">
        <v>5</v>
      </c>
      <c r="H42" s="263">
        <v>5</v>
      </c>
      <c r="I42" s="263">
        <v>4</v>
      </c>
      <c r="J42" s="252"/>
      <c r="K42" s="247" t="s">
        <v>30</v>
      </c>
      <c r="L42" s="249"/>
    </row>
    <row r="43" ht="92.4" spans="1:12">
      <c r="A43" s="251">
        <v>23</v>
      </c>
      <c r="B43" s="520" t="s">
        <v>11008</v>
      </c>
      <c r="C43" s="249" t="s">
        <v>11009</v>
      </c>
      <c r="D43" s="249" t="s">
        <v>11010</v>
      </c>
      <c r="E43" s="249" t="s">
        <v>11011</v>
      </c>
      <c r="F43" s="251" t="s">
        <v>86</v>
      </c>
      <c r="G43" s="263">
        <v>95</v>
      </c>
      <c r="H43" s="263">
        <v>80</v>
      </c>
      <c r="I43" s="263">
        <v>70</v>
      </c>
      <c r="J43" s="249" t="s">
        <v>11012</v>
      </c>
      <c r="K43" s="247" t="s">
        <v>30</v>
      </c>
      <c r="L43" s="249" t="s">
        <v>11013</v>
      </c>
    </row>
    <row r="44" ht="250.8" spans="1:12">
      <c r="A44" s="251">
        <v>24</v>
      </c>
      <c r="B44" s="520" t="s">
        <v>11014</v>
      </c>
      <c r="C44" s="249" t="s">
        <v>11015</v>
      </c>
      <c r="D44" s="249" t="s">
        <v>11016</v>
      </c>
      <c r="E44" s="249" t="s">
        <v>11017</v>
      </c>
      <c r="F44" s="247" t="s">
        <v>86</v>
      </c>
      <c r="G44" s="263">
        <v>155</v>
      </c>
      <c r="H44" s="263">
        <v>125</v>
      </c>
      <c r="I44" s="263">
        <v>105</v>
      </c>
      <c r="J44" s="249" t="s">
        <v>11018</v>
      </c>
      <c r="K44" s="247" t="s">
        <v>30</v>
      </c>
      <c r="L44" s="249" t="s">
        <v>11019</v>
      </c>
    </row>
    <row r="45" ht="92.4" spans="1:12">
      <c r="A45" s="251">
        <v>25</v>
      </c>
      <c r="B45" s="520" t="s">
        <v>11020</v>
      </c>
      <c r="C45" s="249" t="s">
        <v>11021</v>
      </c>
      <c r="D45" s="249" t="s">
        <v>11022</v>
      </c>
      <c r="E45" s="249" t="s">
        <v>11023</v>
      </c>
      <c r="F45" s="251" t="s">
        <v>86</v>
      </c>
      <c r="G45" s="263" t="s">
        <v>36</v>
      </c>
      <c r="H45" s="263" t="s">
        <v>36</v>
      </c>
      <c r="I45" s="263" t="s">
        <v>36</v>
      </c>
      <c r="J45" s="249" t="s">
        <v>11024</v>
      </c>
      <c r="K45" s="247" t="s">
        <v>30</v>
      </c>
      <c r="L45" s="249" t="s">
        <v>11025</v>
      </c>
    </row>
    <row r="46" ht="118.8" spans="1:12">
      <c r="A46" s="251">
        <v>26</v>
      </c>
      <c r="B46" s="520" t="s">
        <v>11026</v>
      </c>
      <c r="C46" s="249" t="s">
        <v>11027</v>
      </c>
      <c r="D46" s="249" t="s">
        <v>11028</v>
      </c>
      <c r="E46" s="249" t="s">
        <v>11029</v>
      </c>
      <c r="F46" s="251" t="s">
        <v>86</v>
      </c>
      <c r="G46" s="263">
        <v>20</v>
      </c>
      <c r="H46" s="263">
        <v>20</v>
      </c>
      <c r="I46" s="263">
        <v>18</v>
      </c>
      <c r="J46" s="249" t="s">
        <v>11030</v>
      </c>
      <c r="K46" s="247" t="s">
        <v>30</v>
      </c>
      <c r="L46" s="249" t="s">
        <v>11031</v>
      </c>
    </row>
    <row r="47" ht="52.8" spans="1:12">
      <c r="A47" s="251"/>
      <c r="B47" s="520" t="s">
        <v>11032</v>
      </c>
      <c r="C47" s="249" t="s">
        <v>11033</v>
      </c>
      <c r="D47" s="249" t="s">
        <v>11028</v>
      </c>
      <c r="E47" s="249"/>
      <c r="F47" s="251" t="s">
        <v>86</v>
      </c>
      <c r="G47" s="263">
        <v>14</v>
      </c>
      <c r="H47" s="263">
        <v>14</v>
      </c>
      <c r="I47" s="263">
        <v>13</v>
      </c>
      <c r="J47" s="252"/>
      <c r="K47" s="247" t="s">
        <v>30</v>
      </c>
      <c r="L47" s="249"/>
    </row>
    <row r="48" ht="79.2" spans="1:12">
      <c r="A48" s="251">
        <v>27</v>
      </c>
      <c r="B48" s="520" t="s">
        <v>11034</v>
      </c>
      <c r="C48" s="249" t="s">
        <v>11035</v>
      </c>
      <c r="D48" s="249" t="s">
        <v>11036</v>
      </c>
      <c r="E48" s="249" t="s">
        <v>11037</v>
      </c>
      <c r="F48" s="247" t="s">
        <v>86</v>
      </c>
      <c r="G48" s="263">
        <v>48</v>
      </c>
      <c r="H48" s="263">
        <v>48</v>
      </c>
      <c r="I48" s="263">
        <v>48</v>
      </c>
      <c r="J48" s="249" t="s">
        <v>11038</v>
      </c>
      <c r="K48" s="247" t="s">
        <v>77</v>
      </c>
      <c r="L48" s="271" t="s">
        <v>11039</v>
      </c>
    </row>
    <row r="49" ht="369.6" spans="1:12">
      <c r="A49" s="251">
        <v>28</v>
      </c>
      <c r="B49" s="520" t="s">
        <v>11040</v>
      </c>
      <c r="C49" s="249" t="s">
        <v>11041</v>
      </c>
      <c r="D49" s="249" t="s">
        <v>11042</v>
      </c>
      <c r="E49" s="249" t="s">
        <v>11043</v>
      </c>
      <c r="F49" s="251" t="s">
        <v>34</v>
      </c>
      <c r="G49" s="263" t="s">
        <v>36</v>
      </c>
      <c r="H49" s="263" t="s">
        <v>36</v>
      </c>
      <c r="I49" s="263" t="s">
        <v>36</v>
      </c>
      <c r="J49" s="249" t="s">
        <v>11044</v>
      </c>
      <c r="K49" s="251" t="s">
        <v>44</v>
      </c>
      <c r="L49" s="252"/>
    </row>
    <row r="50" ht="105.6" spans="1:12">
      <c r="A50" s="251">
        <v>29</v>
      </c>
      <c r="B50" s="520" t="s">
        <v>11045</v>
      </c>
      <c r="C50" s="249" t="s">
        <v>11046</v>
      </c>
      <c r="D50" s="249" t="s">
        <v>11047</v>
      </c>
      <c r="E50" s="249" t="s">
        <v>11048</v>
      </c>
      <c r="F50" s="247" t="s">
        <v>86</v>
      </c>
      <c r="G50" s="263">
        <v>200</v>
      </c>
      <c r="H50" s="263">
        <v>170</v>
      </c>
      <c r="I50" s="263">
        <v>145</v>
      </c>
      <c r="J50" s="249"/>
      <c r="K50" s="247" t="s">
        <v>77</v>
      </c>
      <c r="L50" s="271" t="s">
        <v>11049</v>
      </c>
    </row>
    <row r="51" ht="66" spans="1:12">
      <c r="A51" s="251">
        <v>30</v>
      </c>
      <c r="B51" s="520" t="s">
        <v>11050</v>
      </c>
      <c r="C51" s="249" t="s">
        <v>11051</v>
      </c>
      <c r="D51" s="272" t="s">
        <v>11052</v>
      </c>
      <c r="E51" s="249" t="s">
        <v>11048</v>
      </c>
      <c r="F51" s="251" t="s">
        <v>86</v>
      </c>
      <c r="G51" s="263">
        <v>240</v>
      </c>
      <c r="H51" s="263">
        <v>204</v>
      </c>
      <c r="I51" s="263">
        <v>173</v>
      </c>
      <c r="J51" s="249" t="s">
        <v>10935</v>
      </c>
      <c r="K51" s="247" t="s">
        <v>77</v>
      </c>
      <c r="L51" s="252"/>
    </row>
    <row r="52" ht="66" spans="1:12">
      <c r="A52" s="251">
        <v>31</v>
      </c>
      <c r="B52" s="520" t="s">
        <v>11053</v>
      </c>
      <c r="C52" s="249" t="s">
        <v>11054</v>
      </c>
      <c r="D52" s="249" t="s">
        <v>11055</v>
      </c>
      <c r="E52" s="249" t="s">
        <v>11056</v>
      </c>
      <c r="F52" s="247" t="s">
        <v>34</v>
      </c>
      <c r="G52" s="263">
        <v>240</v>
      </c>
      <c r="H52" s="263">
        <v>190</v>
      </c>
      <c r="I52" s="263">
        <v>170</v>
      </c>
      <c r="J52" s="252"/>
      <c r="K52" s="247" t="s">
        <v>77</v>
      </c>
      <c r="L52" s="249" t="s">
        <v>11057</v>
      </c>
    </row>
    <row r="53" ht="52.8" spans="1:12">
      <c r="A53" s="251">
        <v>32</v>
      </c>
      <c r="B53" s="520" t="s">
        <v>11058</v>
      </c>
      <c r="C53" s="249" t="s">
        <v>11059</v>
      </c>
      <c r="D53" s="272" t="s">
        <v>11060</v>
      </c>
      <c r="E53" s="249" t="s">
        <v>11061</v>
      </c>
      <c r="F53" s="251" t="s">
        <v>34</v>
      </c>
      <c r="G53" s="263">
        <v>100</v>
      </c>
      <c r="H53" s="263">
        <v>80</v>
      </c>
      <c r="I53" s="263">
        <v>70</v>
      </c>
      <c r="J53" s="249" t="s">
        <v>11062</v>
      </c>
      <c r="K53" s="247" t="s">
        <v>44</v>
      </c>
      <c r="L53" s="249" t="s">
        <v>11063</v>
      </c>
    </row>
    <row r="54" ht="330" spans="1:12">
      <c r="A54" s="251">
        <v>33</v>
      </c>
      <c r="B54" s="520" t="s">
        <v>11064</v>
      </c>
      <c r="C54" s="249" t="s">
        <v>11065</v>
      </c>
      <c r="D54" s="272" t="s">
        <v>11066</v>
      </c>
      <c r="E54" s="272" t="s">
        <v>11067</v>
      </c>
      <c r="F54" s="251" t="s">
        <v>11068</v>
      </c>
      <c r="G54" s="263" t="s">
        <v>11069</v>
      </c>
      <c r="H54" s="263" t="s">
        <v>11069</v>
      </c>
      <c r="I54" s="263" t="s">
        <v>11069</v>
      </c>
      <c r="J54" s="270" t="s">
        <v>11070</v>
      </c>
      <c r="K54" s="247" t="s">
        <v>44</v>
      </c>
      <c r="L54" s="249" t="s">
        <v>11071</v>
      </c>
    </row>
    <row r="55" ht="39.6" spans="1:12">
      <c r="A55" s="251"/>
      <c r="B55" s="520" t="s">
        <v>11072</v>
      </c>
      <c r="C55" s="249" t="s">
        <v>11073</v>
      </c>
      <c r="D55" s="272" t="s">
        <v>11066</v>
      </c>
      <c r="E55" s="272"/>
      <c r="F55" s="251" t="s">
        <v>11074</v>
      </c>
      <c r="G55" s="263">
        <v>5</v>
      </c>
      <c r="H55" s="263">
        <v>5</v>
      </c>
      <c r="I55" s="263">
        <v>5</v>
      </c>
      <c r="J55" s="249"/>
      <c r="K55" s="247" t="s">
        <v>44</v>
      </c>
      <c r="L55" s="249"/>
    </row>
    <row r="56" ht="92.4" spans="1:12">
      <c r="A56" s="251">
        <v>34</v>
      </c>
      <c r="B56" s="520" t="s">
        <v>11075</v>
      </c>
      <c r="C56" s="272" t="s">
        <v>11076</v>
      </c>
      <c r="D56" s="272" t="s">
        <v>11077</v>
      </c>
      <c r="E56" s="272" t="s">
        <v>11078</v>
      </c>
      <c r="F56" s="251" t="s">
        <v>34</v>
      </c>
      <c r="G56" s="263" t="s">
        <v>36</v>
      </c>
      <c r="H56" s="263" t="s">
        <v>36</v>
      </c>
      <c r="I56" s="263" t="s">
        <v>36</v>
      </c>
      <c r="J56" s="249" t="s">
        <v>11079</v>
      </c>
      <c r="K56" s="251" t="s">
        <v>44</v>
      </c>
      <c r="L56" s="252"/>
    </row>
  </sheetData>
  <mergeCells count="32">
    <mergeCell ref="A1:L1"/>
    <mergeCell ref="A2:L2"/>
    <mergeCell ref="G3:I3"/>
    <mergeCell ref="A3:A4"/>
    <mergeCell ref="A5:A8"/>
    <mergeCell ref="A9:A12"/>
    <mergeCell ref="A13:A15"/>
    <mergeCell ref="A20:A21"/>
    <mergeCell ref="A25:A27"/>
    <mergeCell ref="A30:A33"/>
    <mergeCell ref="A39:A40"/>
    <mergeCell ref="A41:A42"/>
    <mergeCell ref="A46:A47"/>
    <mergeCell ref="A54:A55"/>
    <mergeCell ref="B3:B4"/>
    <mergeCell ref="C3:C4"/>
    <mergeCell ref="D3:D4"/>
    <mergeCell ref="E3:E4"/>
    <mergeCell ref="F3:F4"/>
    <mergeCell ref="J3:J4"/>
    <mergeCell ref="K3:K4"/>
    <mergeCell ref="L3:L4"/>
    <mergeCell ref="L5:L8"/>
    <mergeCell ref="L9:L12"/>
    <mergeCell ref="L13:L15"/>
    <mergeCell ref="L20:L21"/>
    <mergeCell ref="L25:L27"/>
    <mergeCell ref="L30:L33"/>
    <mergeCell ref="L39:L40"/>
    <mergeCell ref="L41:L42"/>
    <mergeCell ref="L46:L47"/>
    <mergeCell ref="L54:L55"/>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workbookViewId="0">
      <selection activeCell="E5" sqref="E5"/>
    </sheetView>
  </sheetViews>
  <sheetFormatPr defaultColWidth="8.88888888888889" defaultRowHeight="14.4"/>
  <cols>
    <col min="2" max="3" width="15.6666666666667" customWidth="1"/>
    <col min="4" max="5" width="36.8888888888889" customWidth="1"/>
  </cols>
  <sheetData>
    <row r="1" ht="25.8" spans="1:12">
      <c r="A1" s="255" t="s">
        <v>11080</v>
      </c>
      <c r="B1" s="256"/>
      <c r="C1" s="257"/>
      <c r="D1" s="258"/>
      <c r="E1" s="258"/>
      <c r="F1" s="257"/>
      <c r="G1" s="257"/>
      <c r="H1" s="257"/>
      <c r="I1" s="257"/>
      <c r="J1" s="258"/>
      <c r="K1" s="257"/>
      <c r="L1" s="259"/>
    </row>
    <row r="2" ht="15.6" spans="1:12">
      <c r="A2" s="226" t="s">
        <v>11081</v>
      </c>
      <c r="B2" s="260"/>
      <c r="C2" s="261"/>
      <c r="D2" s="261"/>
      <c r="E2" s="261"/>
      <c r="F2" s="261"/>
      <c r="G2" s="261"/>
      <c r="H2" s="261"/>
      <c r="I2" s="261"/>
      <c r="J2" s="261"/>
      <c r="K2" s="262"/>
      <c r="L2" s="261"/>
    </row>
    <row r="3" spans="1:12">
      <c r="A3" s="244" t="s">
        <v>9692</v>
      </c>
      <c r="B3" s="245" t="s">
        <v>1</v>
      </c>
      <c r="C3" s="244" t="s">
        <v>2</v>
      </c>
      <c r="D3" s="244" t="s">
        <v>10376</v>
      </c>
      <c r="E3" s="244" t="s">
        <v>10377</v>
      </c>
      <c r="F3" s="244" t="s">
        <v>6</v>
      </c>
      <c r="G3" s="244" t="s">
        <v>10742</v>
      </c>
      <c r="H3" s="244"/>
      <c r="I3" s="244"/>
      <c r="J3" s="244" t="s">
        <v>7</v>
      </c>
      <c r="K3" s="244" t="s">
        <v>9</v>
      </c>
      <c r="L3" s="244" t="s">
        <v>9695</v>
      </c>
    </row>
    <row r="4" spans="1:12">
      <c r="A4" s="244"/>
      <c r="B4" s="245"/>
      <c r="C4" s="244"/>
      <c r="D4" s="244"/>
      <c r="E4" s="244"/>
      <c r="F4" s="244"/>
      <c r="G4" s="246" t="s">
        <v>11</v>
      </c>
      <c r="H4" s="246" t="s">
        <v>12</v>
      </c>
      <c r="I4" s="246" t="s">
        <v>13</v>
      </c>
      <c r="J4" s="244"/>
      <c r="K4" s="244"/>
      <c r="L4" s="244"/>
    </row>
    <row r="5" ht="409.5" spans="1:12">
      <c r="A5" s="247">
        <v>1</v>
      </c>
      <c r="B5" s="525" t="s">
        <v>11082</v>
      </c>
      <c r="C5" s="247" t="s">
        <v>11083</v>
      </c>
      <c r="D5" s="249" t="s">
        <v>11084</v>
      </c>
      <c r="E5" s="249" t="s">
        <v>11085</v>
      </c>
      <c r="F5" s="247" t="s">
        <v>3108</v>
      </c>
      <c r="G5" s="263">
        <v>100</v>
      </c>
      <c r="H5" s="263">
        <v>85</v>
      </c>
      <c r="I5" s="263">
        <v>72</v>
      </c>
      <c r="J5" s="249" t="s">
        <v>11086</v>
      </c>
      <c r="K5" s="251" t="s">
        <v>88</v>
      </c>
      <c r="L5" s="249" t="s">
        <v>11087</v>
      </c>
    </row>
    <row r="6" ht="39.6" spans="1:12">
      <c r="A6" s="247"/>
      <c r="B6" s="525" t="s">
        <v>11088</v>
      </c>
      <c r="C6" s="247" t="s">
        <v>11089</v>
      </c>
      <c r="D6" s="249" t="s">
        <v>11084</v>
      </c>
      <c r="E6" s="249"/>
      <c r="F6" s="247" t="s">
        <v>3108</v>
      </c>
      <c r="G6" s="263">
        <v>30</v>
      </c>
      <c r="H6" s="263">
        <v>26</v>
      </c>
      <c r="I6" s="263">
        <v>22</v>
      </c>
      <c r="J6" s="249"/>
      <c r="K6" s="251" t="s">
        <v>88</v>
      </c>
      <c r="L6" s="252"/>
    </row>
    <row r="7" ht="26.4" spans="1:12">
      <c r="A7" s="247">
        <v>2</v>
      </c>
      <c r="B7" s="525" t="s">
        <v>11090</v>
      </c>
      <c r="C7" s="247" t="s">
        <v>11091</v>
      </c>
      <c r="D7" s="249" t="s">
        <v>11092</v>
      </c>
      <c r="E7" s="249" t="s">
        <v>11093</v>
      </c>
      <c r="F7" s="247" t="s">
        <v>34</v>
      </c>
      <c r="G7" s="263">
        <v>30</v>
      </c>
      <c r="H7" s="263">
        <v>26</v>
      </c>
      <c r="I7" s="263">
        <v>22</v>
      </c>
      <c r="J7" s="249"/>
      <c r="K7" s="251" t="s">
        <v>44</v>
      </c>
      <c r="L7" s="252" t="s">
        <v>11094</v>
      </c>
    </row>
    <row r="8" ht="26.4" spans="1:12">
      <c r="A8" s="247">
        <v>3</v>
      </c>
      <c r="B8" s="525" t="s">
        <v>11095</v>
      </c>
      <c r="C8" s="247" t="s">
        <v>11096</v>
      </c>
      <c r="D8" s="249" t="s">
        <v>11097</v>
      </c>
      <c r="E8" s="249" t="s">
        <v>11098</v>
      </c>
      <c r="F8" s="247" t="s">
        <v>34</v>
      </c>
      <c r="G8" s="263">
        <v>100</v>
      </c>
      <c r="H8" s="263">
        <v>85</v>
      </c>
      <c r="I8" s="263">
        <v>72</v>
      </c>
      <c r="J8" s="249"/>
      <c r="K8" s="251" t="s">
        <v>88</v>
      </c>
      <c r="L8" s="249" t="s">
        <v>11099</v>
      </c>
    </row>
    <row r="9" ht="26.4" spans="1:12">
      <c r="A9" s="247"/>
      <c r="B9" s="525" t="s">
        <v>11100</v>
      </c>
      <c r="C9" s="247" t="s">
        <v>11101</v>
      </c>
      <c r="D9" s="249" t="s">
        <v>11097</v>
      </c>
      <c r="E9" s="249"/>
      <c r="F9" s="247" t="s">
        <v>34</v>
      </c>
      <c r="G9" s="263">
        <v>30</v>
      </c>
      <c r="H9" s="263">
        <v>26</v>
      </c>
      <c r="I9" s="263">
        <v>22</v>
      </c>
      <c r="J9" s="249"/>
      <c r="K9" s="251" t="s">
        <v>88</v>
      </c>
      <c r="L9" s="252"/>
    </row>
    <row r="10" ht="52.8" spans="1:12">
      <c r="A10" s="247">
        <v>4</v>
      </c>
      <c r="B10" s="525" t="s">
        <v>11102</v>
      </c>
      <c r="C10" s="247" t="s">
        <v>11103</v>
      </c>
      <c r="D10" s="249" t="s">
        <v>11104</v>
      </c>
      <c r="E10" s="249" t="s">
        <v>11105</v>
      </c>
      <c r="F10" s="247" t="s">
        <v>11106</v>
      </c>
      <c r="G10" s="263">
        <v>300</v>
      </c>
      <c r="H10" s="263">
        <v>255</v>
      </c>
      <c r="I10" s="263">
        <v>217</v>
      </c>
      <c r="J10" s="264"/>
      <c r="K10" s="251" t="s">
        <v>88</v>
      </c>
      <c r="L10" s="252" t="s">
        <v>11107</v>
      </c>
    </row>
    <row r="11" ht="52.8" spans="1:12">
      <c r="A11" s="247">
        <v>5</v>
      </c>
      <c r="B11" s="525" t="s">
        <v>11108</v>
      </c>
      <c r="C11" s="247" t="s">
        <v>11109</v>
      </c>
      <c r="D11" s="249" t="s">
        <v>11110</v>
      </c>
      <c r="E11" s="249" t="s">
        <v>11111</v>
      </c>
      <c r="F11" s="247" t="s">
        <v>34</v>
      </c>
      <c r="G11" s="263">
        <v>50</v>
      </c>
      <c r="H11" s="263">
        <v>43</v>
      </c>
      <c r="I11" s="263">
        <v>37</v>
      </c>
      <c r="J11" s="249" t="s">
        <v>11112</v>
      </c>
      <c r="K11" s="251" t="s">
        <v>44</v>
      </c>
      <c r="L11" s="252" t="s">
        <v>11113</v>
      </c>
    </row>
    <row r="12" ht="26.4" spans="1:12">
      <c r="A12" s="247">
        <v>6</v>
      </c>
      <c r="B12" s="525" t="s">
        <v>11114</v>
      </c>
      <c r="C12" s="247" t="s">
        <v>11115</v>
      </c>
      <c r="D12" s="249" t="s">
        <v>11116</v>
      </c>
      <c r="E12" s="249" t="s">
        <v>11117</v>
      </c>
      <c r="F12" s="247" t="s">
        <v>34</v>
      </c>
      <c r="G12" s="263">
        <v>70</v>
      </c>
      <c r="H12" s="263">
        <v>60</v>
      </c>
      <c r="I12" s="263">
        <v>51</v>
      </c>
      <c r="J12" s="249"/>
      <c r="K12" s="251" t="s">
        <v>44</v>
      </c>
      <c r="L12" s="252"/>
    </row>
  </sheetData>
  <mergeCells count="16">
    <mergeCell ref="A1:L1"/>
    <mergeCell ref="A2:L2"/>
    <mergeCell ref="G3:I3"/>
    <mergeCell ref="A3:A4"/>
    <mergeCell ref="A5:A6"/>
    <mergeCell ref="A8:A9"/>
    <mergeCell ref="B3:B4"/>
    <mergeCell ref="C3:C4"/>
    <mergeCell ref="D3:D4"/>
    <mergeCell ref="E3:E4"/>
    <mergeCell ref="F3:F4"/>
    <mergeCell ref="J3:J4"/>
    <mergeCell ref="K3:K4"/>
    <mergeCell ref="L3:L4"/>
    <mergeCell ref="L5:L6"/>
    <mergeCell ref="L8:L9"/>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
  <sheetViews>
    <sheetView workbookViewId="0">
      <selection activeCell="E7" sqref="E7"/>
    </sheetView>
  </sheetViews>
  <sheetFormatPr defaultColWidth="8.88888888888889" defaultRowHeight="14.4"/>
  <cols>
    <col min="2" max="3" width="18.6666666666667" customWidth="1"/>
    <col min="4" max="5" width="40.2222222222222" customWidth="1"/>
  </cols>
  <sheetData>
    <row r="1" ht="25.8" spans="1:12">
      <c r="A1" s="222" t="s">
        <v>11118</v>
      </c>
      <c r="B1" s="223"/>
      <c r="C1" s="224"/>
      <c r="D1" s="242"/>
      <c r="E1" s="242"/>
      <c r="F1" s="224"/>
      <c r="G1" s="224"/>
      <c r="H1" s="224"/>
      <c r="I1" s="224"/>
      <c r="J1" s="224"/>
      <c r="K1" s="224"/>
      <c r="L1" s="243"/>
    </row>
    <row r="2" ht="15.6" spans="1:12">
      <c r="A2" s="226" t="s">
        <v>11119</v>
      </c>
      <c r="B2" s="227"/>
      <c r="C2" s="226"/>
      <c r="D2" s="226"/>
      <c r="E2" s="226"/>
      <c r="F2" s="226"/>
      <c r="G2" s="226"/>
      <c r="H2" s="226"/>
      <c r="I2" s="226"/>
      <c r="J2" s="226"/>
      <c r="K2" s="226"/>
      <c r="L2" s="226"/>
    </row>
    <row r="3" spans="1:12">
      <c r="A3" s="244" t="s">
        <v>9692</v>
      </c>
      <c r="B3" s="245" t="s">
        <v>1</v>
      </c>
      <c r="C3" s="244" t="s">
        <v>2</v>
      </c>
      <c r="D3" s="244" t="s">
        <v>10376</v>
      </c>
      <c r="E3" s="244" t="s">
        <v>10377</v>
      </c>
      <c r="F3" s="244" t="s">
        <v>6</v>
      </c>
      <c r="G3" s="244" t="s">
        <v>10742</v>
      </c>
      <c r="H3" s="244"/>
      <c r="I3" s="244"/>
      <c r="J3" s="244" t="s">
        <v>7</v>
      </c>
      <c r="K3" s="244" t="s">
        <v>9</v>
      </c>
      <c r="L3" s="244" t="s">
        <v>9695</v>
      </c>
    </row>
    <row r="4" spans="1:12">
      <c r="A4" s="244"/>
      <c r="B4" s="245"/>
      <c r="C4" s="244"/>
      <c r="D4" s="244"/>
      <c r="E4" s="244"/>
      <c r="F4" s="244"/>
      <c r="G4" s="246" t="s">
        <v>11</v>
      </c>
      <c r="H4" s="246" t="s">
        <v>12</v>
      </c>
      <c r="I4" s="246" t="s">
        <v>13</v>
      </c>
      <c r="J4" s="244"/>
      <c r="K4" s="244"/>
      <c r="L4" s="244"/>
    </row>
    <row r="5" ht="39.6" spans="1:12">
      <c r="A5" s="247">
        <v>1</v>
      </c>
      <c r="B5" s="525" t="s">
        <v>11120</v>
      </c>
      <c r="C5" s="247" t="s">
        <v>11121</v>
      </c>
      <c r="D5" s="249" t="s">
        <v>11122</v>
      </c>
      <c r="E5" s="249" t="s">
        <v>11123</v>
      </c>
      <c r="F5" s="247" t="s">
        <v>3673</v>
      </c>
      <c r="G5" s="250">
        <v>200</v>
      </c>
      <c r="H5" s="250">
        <v>170</v>
      </c>
      <c r="I5" s="250">
        <v>145</v>
      </c>
      <c r="J5" s="247"/>
      <c r="K5" s="251" t="s">
        <v>77</v>
      </c>
      <c r="L5" s="249" t="s">
        <v>11124</v>
      </c>
    </row>
    <row r="6" ht="26.4" spans="1:12">
      <c r="A6" s="247"/>
      <c r="B6" s="525" t="s">
        <v>11125</v>
      </c>
      <c r="C6" s="247" t="s">
        <v>11126</v>
      </c>
      <c r="D6" s="249" t="s">
        <v>11122</v>
      </c>
      <c r="E6" s="249"/>
      <c r="F6" s="247" t="s">
        <v>3673</v>
      </c>
      <c r="G6" s="250">
        <v>60</v>
      </c>
      <c r="H6" s="250">
        <v>51</v>
      </c>
      <c r="I6" s="250">
        <v>44</v>
      </c>
      <c r="J6" s="247"/>
      <c r="K6" s="251" t="s">
        <v>77</v>
      </c>
      <c r="L6" s="252"/>
    </row>
    <row r="7" ht="105.6" spans="1:12">
      <c r="A7" s="247">
        <v>2</v>
      </c>
      <c r="B7" s="525" t="s">
        <v>11127</v>
      </c>
      <c r="C7" s="247" t="s">
        <v>11128</v>
      </c>
      <c r="D7" s="249" t="s">
        <v>11129</v>
      </c>
      <c r="E7" s="249" t="s">
        <v>11123</v>
      </c>
      <c r="F7" s="247" t="s">
        <v>3673</v>
      </c>
      <c r="G7" s="250">
        <v>300</v>
      </c>
      <c r="H7" s="250">
        <v>255</v>
      </c>
      <c r="I7" s="250">
        <v>217</v>
      </c>
      <c r="J7" s="247" t="s">
        <v>11130</v>
      </c>
      <c r="K7" s="251" t="s">
        <v>77</v>
      </c>
      <c r="L7" s="249" t="s">
        <v>11131</v>
      </c>
    </row>
    <row r="8" ht="39.6" spans="1:12">
      <c r="A8" s="247"/>
      <c r="B8" s="525" t="s">
        <v>11132</v>
      </c>
      <c r="C8" s="247" t="s">
        <v>11133</v>
      </c>
      <c r="D8" s="249" t="s">
        <v>11129</v>
      </c>
      <c r="E8" s="249"/>
      <c r="F8" s="247" t="s">
        <v>3673</v>
      </c>
      <c r="G8" s="250">
        <v>90</v>
      </c>
      <c r="H8" s="250">
        <v>77</v>
      </c>
      <c r="I8" s="250">
        <v>65</v>
      </c>
      <c r="J8" s="247"/>
      <c r="K8" s="251" t="s">
        <v>77</v>
      </c>
      <c r="L8" s="252"/>
    </row>
    <row r="9" ht="39.6" spans="1:12">
      <c r="A9" s="247">
        <v>3</v>
      </c>
      <c r="B9" s="525" t="s">
        <v>11134</v>
      </c>
      <c r="C9" s="247" t="s">
        <v>11135</v>
      </c>
      <c r="D9" s="249" t="s">
        <v>11136</v>
      </c>
      <c r="E9" s="249" t="s">
        <v>11123</v>
      </c>
      <c r="F9" s="247" t="s">
        <v>11137</v>
      </c>
      <c r="G9" s="250">
        <v>350</v>
      </c>
      <c r="H9" s="250">
        <v>298</v>
      </c>
      <c r="I9" s="250">
        <v>253</v>
      </c>
      <c r="J9" s="247"/>
      <c r="K9" s="251" t="s">
        <v>77</v>
      </c>
      <c r="L9" s="249" t="s">
        <v>11138</v>
      </c>
    </row>
    <row r="10" ht="26.4" spans="1:12">
      <c r="A10" s="247"/>
      <c r="B10" s="525" t="s">
        <v>11139</v>
      </c>
      <c r="C10" s="247" t="s">
        <v>11140</v>
      </c>
      <c r="D10" s="249" t="s">
        <v>11136</v>
      </c>
      <c r="E10" s="249"/>
      <c r="F10" s="247" t="s">
        <v>11137</v>
      </c>
      <c r="G10" s="250">
        <v>105</v>
      </c>
      <c r="H10" s="250">
        <v>90</v>
      </c>
      <c r="I10" s="250">
        <v>76</v>
      </c>
      <c r="J10" s="247"/>
      <c r="K10" s="251" t="s">
        <v>77</v>
      </c>
      <c r="L10" s="252"/>
    </row>
    <row r="11" ht="105.6" spans="1:12">
      <c r="A11" s="247">
        <v>4</v>
      </c>
      <c r="B11" s="525" t="s">
        <v>11141</v>
      </c>
      <c r="C11" s="247" t="s">
        <v>11142</v>
      </c>
      <c r="D11" s="249" t="s">
        <v>11143</v>
      </c>
      <c r="E11" s="249" t="s">
        <v>11123</v>
      </c>
      <c r="F11" s="247" t="s">
        <v>11137</v>
      </c>
      <c r="G11" s="250">
        <v>400</v>
      </c>
      <c r="H11" s="250">
        <v>340</v>
      </c>
      <c r="I11" s="250">
        <v>289</v>
      </c>
      <c r="J11" s="247" t="s">
        <v>11144</v>
      </c>
      <c r="K11" s="251" t="s">
        <v>77</v>
      </c>
      <c r="L11" s="249" t="s">
        <v>11145</v>
      </c>
    </row>
    <row r="12" ht="26.4" spans="1:12">
      <c r="A12" s="247"/>
      <c r="B12" s="525" t="s">
        <v>11146</v>
      </c>
      <c r="C12" s="247" t="s">
        <v>11147</v>
      </c>
      <c r="D12" s="249" t="s">
        <v>11143</v>
      </c>
      <c r="E12" s="249"/>
      <c r="F12" s="247" t="s">
        <v>11137</v>
      </c>
      <c r="G12" s="250">
        <v>120</v>
      </c>
      <c r="H12" s="250">
        <v>102</v>
      </c>
      <c r="I12" s="250">
        <v>87</v>
      </c>
      <c r="J12" s="247"/>
      <c r="K12" s="251" t="s">
        <v>77</v>
      </c>
      <c r="L12" s="252"/>
    </row>
    <row r="13" ht="26.4" spans="1:12">
      <c r="A13" s="247">
        <v>5</v>
      </c>
      <c r="B13" s="525" t="s">
        <v>11148</v>
      </c>
      <c r="C13" s="247" t="s">
        <v>11149</v>
      </c>
      <c r="D13" s="249" t="s">
        <v>11150</v>
      </c>
      <c r="E13" s="249" t="s">
        <v>11151</v>
      </c>
      <c r="F13" s="247" t="s">
        <v>3108</v>
      </c>
      <c r="G13" s="250">
        <v>280</v>
      </c>
      <c r="H13" s="250">
        <v>238</v>
      </c>
      <c r="I13" s="250">
        <v>202</v>
      </c>
      <c r="J13" s="247"/>
      <c r="K13" s="251" t="s">
        <v>77</v>
      </c>
      <c r="L13" s="249" t="s">
        <v>11152</v>
      </c>
    </row>
    <row r="14" ht="26.4" spans="1:12">
      <c r="A14" s="247"/>
      <c r="B14" s="525" t="s">
        <v>11153</v>
      </c>
      <c r="C14" s="247" t="s">
        <v>11154</v>
      </c>
      <c r="D14" s="249" t="s">
        <v>11150</v>
      </c>
      <c r="E14" s="249"/>
      <c r="F14" s="247" t="s">
        <v>3108</v>
      </c>
      <c r="G14" s="250">
        <v>84</v>
      </c>
      <c r="H14" s="250">
        <v>71</v>
      </c>
      <c r="I14" s="250">
        <v>61</v>
      </c>
      <c r="J14" s="247"/>
      <c r="K14" s="251" t="s">
        <v>77</v>
      </c>
      <c r="L14" s="252"/>
    </row>
    <row r="15" ht="26.4" spans="1:12">
      <c r="A15" s="247">
        <v>6</v>
      </c>
      <c r="B15" s="525" t="s">
        <v>11155</v>
      </c>
      <c r="C15" s="247" t="s">
        <v>11156</v>
      </c>
      <c r="D15" s="249" t="s">
        <v>11157</v>
      </c>
      <c r="E15" s="249" t="s">
        <v>11158</v>
      </c>
      <c r="F15" s="247" t="s">
        <v>3108</v>
      </c>
      <c r="G15" s="250">
        <v>30</v>
      </c>
      <c r="H15" s="250">
        <v>26</v>
      </c>
      <c r="I15" s="250">
        <v>22</v>
      </c>
      <c r="J15" s="247"/>
      <c r="K15" s="251" t="s">
        <v>77</v>
      </c>
      <c r="L15" s="252" t="s">
        <v>11159</v>
      </c>
    </row>
    <row r="16" ht="26.4" spans="1:12">
      <c r="A16" s="247"/>
      <c r="B16" s="525" t="s">
        <v>11160</v>
      </c>
      <c r="C16" s="247" t="s">
        <v>11161</v>
      </c>
      <c r="D16" s="249" t="s">
        <v>11157</v>
      </c>
      <c r="E16" s="249"/>
      <c r="F16" s="247" t="s">
        <v>3108</v>
      </c>
      <c r="G16" s="250">
        <v>9</v>
      </c>
      <c r="H16" s="250">
        <v>8</v>
      </c>
      <c r="I16" s="250">
        <v>7</v>
      </c>
      <c r="J16" s="247"/>
      <c r="K16" s="251" t="s">
        <v>77</v>
      </c>
      <c r="L16" s="252"/>
    </row>
    <row r="17" ht="39.6" spans="1:12">
      <c r="A17" s="247">
        <v>7</v>
      </c>
      <c r="B17" s="525" t="s">
        <v>11162</v>
      </c>
      <c r="C17" s="247" t="s">
        <v>11163</v>
      </c>
      <c r="D17" s="249" t="s">
        <v>11164</v>
      </c>
      <c r="E17" s="249" t="s">
        <v>11165</v>
      </c>
      <c r="F17" s="247" t="s">
        <v>11137</v>
      </c>
      <c r="G17" s="250">
        <v>500</v>
      </c>
      <c r="H17" s="250">
        <v>425</v>
      </c>
      <c r="I17" s="250">
        <v>361</v>
      </c>
      <c r="J17" s="247"/>
      <c r="K17" s="251" t="s">
        <v>77</v>
      </c>
      <c r="L17" s="249" t="s">
        <v>11166</v>
      </c>
    </row>
    <row r="18" ht="26.4" spans="1:12">
      <c r="A18" s="247"/>
      <c r="B18" s="525" t="s">
        <v>11167</v>
      </c>
      <c r="C18" s="247" t="s">
        <v>11168</v>
      </c>
      <c r="D18" s="249" t="s">
        <v>11164</v>
      </c>
      <c r="E18" s="249"/>
      <c r="F18" s="247" t="s">
        <v>11137</v>
      </c>
      <c r="G18" s="250">
        <v>150</v>
      </c>
      <c r="H18" s="250">
        <v>128</v>
      </c>
      <c r="I18" s="250">
        <v>108</v>
      </c>
      <c r="J18" s="247"/>
      <c r="K18" s="251" t="s">
        <v>77</v>
      </c>
      <c r="L18" s="252"/>
    </row>
    <row r="19" ht="66" spans="1:12">
      <c r="A19" s="247">
        <v>8</v>
      </c>
      <c r="B19" s="525" t="s">
        <v>11169</v>
      </c>
      <c r="C19" s="247" t="s">
        <v>11170</v>
      </c>
      <c r="D19" s="249" t="s">
        <v>11171</v>
      </c>
      <c r="E19" s="249" t="s">
        <v>11172</v>
      </c>
      <c r="F19" s="247" t="s">
        <v>34</v>
      </c>
      <c r="G19" s="250">
        <v>180</v>
      </c>
      <c r="H19" s="250">
        <v>153</v>
      </c>
      <c r="I19" s="250">
        <v>130</v>
      </c>
      <c r="J19" s="247" t="s">
        <v>11173</v>
      </c>
      <c r="K19" s="251" t="s">
        <v>77</v>
      </c>
      <c r="L19" s="249" t="s">
        <v>11174</v>
      </c>
    </row>
    <row r="20" ht="26.4" spans="1:12">
      <c r="A20" s="247"/>
      <c r="B20" s="525" t="s">
        <v>11175</v>
      </c>
      <c r="C20" s="247" t="s">
        <v>11176</v>
      </c>
      <c r="D20" s="249" t="s">
        <v>11171</v>
      </c>
      <c r="E20" s="249"/>
      <c r="F20" s="247" t="s">
        <v>34</v>
      </c>
      <c r="G20" s="250">
        <v>54</v>
      </c>
      <c r="H20" s="250">
        <v>46</v>
      </c>
      <c r="I20" s="250">
        <v>39</v>
      </c>
      <c r="J20" s="247"/>
      <c r="K20" s="251" t="s">
        <v>77</v>
      </c>
      <c r="L20" s="252"/>
    </row>
    <row r="21" ht="26.4" spans="1:12">
      <c r="A21" s="247">
        <v>9</v>
      </c>
      <c r="B21" s="525" t="s">
        <v>11177</v>
      </c>
      <c r="C21" s="247" t="s">
        <v>11178</v>
      </c>
      <c r="D21" s="249" t="s">
        <v>11179</v>
      </c>
      <c r="E21" s="249" t="s">
        <v>11180</v>
      </c>
      <c r="F21" s="247" t="s">
        <v>34</v>
      </c>
      <c r="G21" s="250">
        <v>50</v>
      </c>
      <c r="H21" s="250">
        <v>43</v>
      </c>
      <c r="I21" s="250">
        <v>37</v>
      </c>
      <c r="J21" s="247"/>
      <c r="K21" s="251" t="s">
        <v>77</v>
      </c>
      <c r="L21" s="252" t="s">
        <v>11181</v>
      </c>
    </row>
    <row r="22" spans="1:12">
      <c r="A22" s="247"/>
      <c r="B22" s="520" t="s">
        <v>11182</v>
      </c>
      <c r="C22" s="251" t="s">
        <v>11183</v>
      </c>
      <c r="D22" s="249" t="s">
        <v>11179</v>
      </c>
      <c r="E22" s="252"/>
      <c r="F22" s="251" t="s">
        <v>34</v>
      </c>
      <c r="G22" s="250">
        <v>15</v>
      </c>
      <c r="H22" s="250">
        <v>13</v>
      </c>
      <c r="I22" s="250">
        <v>11</v>
      </c>
      <c r="J22" s="254"/>
      <c r="K22" s="251" t="s">
        <v>77</v>
      </c>
      <c r="L22" s="252"/>
    </row>
  </sheetData>
  <mergeCells count="30">
    <mergeCell ref="A1:L1"/>
    <mergeCell ref="A2:L2"/>
    <mergeCell ref="G3:I3"/>
    <mergeCell ref="A3:A4"/>
    <mergeCell ref="A5:A6"/>
    <mergeCell ref="A7:A8"/>
    <mergeCell ref="A9:A10"/>
    <mergeCell ref="A11:A12"/>
    <mergeCell ref="A13:A14"/>
    <mergeCell ref="A15:A16"/>
    <mergeCell ref="A17:A18"/>
    <mergeCell ref="A19:A20"/>
    <mergeCell ref="A21:A22"/>
    <mergeCell ref="B3:B4"/>
    <mergeCell ref="C3:C4"/>
    <mergeCell ref="D3:D4"/>
    <mergeCell ref="E3:E4"/>
    <mergeCell ref="F3:F4"/>
    <mergeCell ref="J3:J4"/>
    <mergeCell ref="K3:K4"/>
    <mergeCell ref="L3:L4"/>
    <mergeCell ref="L5:L6"/>
    <mergeCell ref="L7:L8"/>
    <mergeCell ref="L9:L10"/>
    <mergeCell ref="L11:L12"/>
    <mergeCell ref="L13:L14"/>
    <mergeCell ref="L15:L16"/>
    <mergeCell ref="L17:L18"/>
    <mergeCell ref="L19:L20"/>
    <mergeCell ref="L21:L22"/>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6"/>
  <sheetViews>
    <sheetView workbookViewId="0">
      <selection activeCell="H6" sqref="H6"/>
    </sheetView>
  </sheetViews>
  <sheetFormatPr defaultColWidth="8.88888888888889" defaultRowHeight="14.4"/>
  <cols>
    <col min="2" max="3" width="15.4444444444444" customWidth="1"/>
    <col min="4" max="5" width="37.1111111111111" customWidth="1"/>
  </cols>
  <sheetData>
    <row r="1" ht="25.8" spans="1:12">
      <c r="A1" s="222" t="s">
        <v>11184</v>
      </c>
      <c r="B1" s="223"/>
      <c r="C1" s="224"/>
      <c r="D1" s="224"/>
      <c r="E1" s="224"/>
      <c r="F1" s="224"/>
      <c r="G1" s="224"/>
      <c r="H1" s="224"/>
      <c r="I1" s="224"/>
      <c r="J1" s="224"/>
      <c r="K1" s="224"/>
      <c r="L1" s="225"/>
    </row>
    <row r="2" ht="15.6" spans="1:12">
      <c r="A2" s="226" t="s">
        <v>11185</v>
      </c>
      <c r="B2" s="227"/>
      <c r="C2" s="226"/>
      <c r="D2" s="226"/>
      <c r="E2" s="226"/>
      <c r="F2" s="228"/>
      <c r="G2" s="226"/>
      <c r="H2" s="226"/>
      <c r="I2" s="226"/>
      <c r="J2" s="226"/>
      <c r="K2" s="228"/>
      <c r="L2" s="226"/>
    </row>
    <row r="3" spans="1:12">
      <c r="A3" s="229" t="s">
        <v>9692</v>
      </c>
      <c r="B3" s="230" t="s">
        <v>1</v>
      </c>
      <c r="C3" s="229" t="s">
        <v>2</v>
      </c>
      <c r="D3" s="229" t="s">
        <v>10376</v>
      </c>
      <c r="E3" s="229" t="s">
        <v>10377</v>
      </c>
      <c r="F3" s="229" t="s">
        <v>6</v>
      </c>
      <c r="G3" s="229" t="s">
        <v>10378</v>
      </c>
      <c r="H3" s="229"/>
      <c r="I3" s="229"/>
      <c r="J3" s="229" t="s">
        <v>7</v>
      </c>
      <c r="K3" s="231" t="s">
        <v>9</v>
      </c>
      <c r="L3" s="231" t="s">
        <v>9695</v>
      </c>
    </row>
    <row r="4" spans="1:12">
      <c r="A4" s="229"/>
      <c r="B4" s="230"/>
      <c r="C4" s="229"/>
      <c r="D4" s="229"/>
      <c r="E4" s="229"/>
      <c r="F4" s="229"/>
      <c r="G4" s="229" t="s">
        <v>11</v>
      </c>
      <c r="H4" s="229" t="s">
        <v>12</v>
      </c>
      <c r="I4" s="229" t="s">
        <v>13</v>
      </c>
      <c r="J4" s="229"/>
      <c r="K4" s="231"/>
      <c r="L4" s="231"/>
    </row>
    <row r="5" ht="57.6" spans="1:12">
      <c r="A5" s="232">
        <v>1</v>
      </c>
      <c r="B5" s="526" t="s">
        <v>11186</v>
      </c>
      <c r="C5" s="234" t="s">
        <v>11187</v>
      </c>
      <c r="D5" s="234" t="s">
        <v>11188</v>
      </c>
      <c r="E5" s="234" t="s">
        <v>11189</v>
      </c>
      <c r="F5" s="235" t="s">
        <v>34</v>
      </c>
      <c r="G5" s="236">
        <v>25</v>
      </c>
      <c r="H5" s="236">
        <v>21</v>
      </c>
      <c r="I5" s="236">
        <v>18</v>
      </c>
      <c r="J5" s="237" t="s">
        <v>11190</v>
      </c>
      <c r="K5" s="238" t="s">
        <v>77</v>
      </c>
      <c r="L5" s="232"/>
    </row>
    <row r="6" ht="57.6" spans="1:12">
      <c r="A6" s="232">
        <v>2</v>
      </c>
      <c r="B6" s="524" t="s">
        <v>11191</v>
      </c>
      <c r="C6" s="234" t="s">
        <v>11192</v>
      </c>
      <c r="D6" s="234" t="s">
        <v>11193</v>
      </c>
      <c r="E6" s="234" t="s">
        <v>11194</v>
      </c>
      <c r="F6" s="235" t="s">
        <v>34</v>
      </c>
      <c r="G6" s="240">
        <v>240</v>
      </c>
      <c r="H6" s="240">
        <v>204</v>
      </c>
      <c r="I6" s="240">
        <v>173</v>
      </c>
      <c r="J6" s="237" t="s">
        <v>11190</v>
      </c>
      <c r="K6" s="238" t="s">
        <v>77</v>
      </c>
      <c r="L6" s="232" t="s">
        <v>11195</v>
      </c>
    </row>
    <row r="7" ht="100.8" spans="1:12">
      <c r="A7" s="238">
        <v>3</v>
      </c>
      <c r="B7" s="524" t="s">
        <v>11196</v>
      </c>
      <c r="C7" s="234" t="s">
        <v>11197</v>
      </c>
      <c r="D7" s="234" t="s">
        <v>11198</v>
      </c>
      <c r="E7" s="234" t="s">
        <v>11199</v>
      </c>
      <c r="F7" s="235" t="s">
        <v>34</v>
      </c>
      <c r="G7" s="240">
        <v>260</v>
      </c>
      <c r="H7" s="240">
        <v>221</v>
      </c>
      <c r="I7" s="240">
        <v>188</v>
      </c>
      <c r="J7" s="240" t="s">
        <v>11200</v>
      </c>
      <c r="K7" s="238" t="s">
        <v>77</v>
      </c>
      <c r="L7" s="234" t="s">
        <v>11201</v>
      </c>
    </row>
    <row r="8" ht="57.6" spans="1:12">
      <c r="A8" s="238"/>
      <c r="B8" s="239"/>
      <c r="C8" s="234" t="s">
        <v>11202</v>
      </c>
      <c r="D8" s="234" t="s">
        <v>11198</v>
      </c>
      <c r="E8" s="234"/>
      <c r="F8" s="235" t="s">
        <v>34</v>
      </c>
      <c r="G8" s="240">
        <v>52</v>
      </c>
      <c r="H8" s="240">
        <v>44</v>
      </c>
      <c r="I8" s="236">
        <v>38</v>
      </c>
      <c r="J8" s="237"/>
      <c r="K8" s="238" t="s">
        <v>77</v>
      </c>
      <c r="L8" s="234"/>
    </row>
    <row r="9" ht="43.2" spans="1:12">
      <c r="A9" s="238"/>
      <c r="B9" s="524" t="s">
        <v>11203</v>
      </c>
      <c r="C9" s="234" t="s">
        <v>11204</v>
      </c>
      <c r="D9" s="234" t="s">
        <v>11198</v>
      </c>
      <c r="E9" s="234"/>
      <c r="F9" s="235" t="s">
        <v>34</v>
      </c>
      <c r="G9" s="240">
        <v>78</v>
      </c>
      <c r="H9" s="240">
        <v>66</v>
      </c>
      <c r="I9" s="240">
        <v>56</v>
      </c>
      <c r="J9" s="232"/>
      <c r="K9" s="238" t="s">
        <v>77</v>
      </c>
      <c r="L9" s="234"/>
    </row>
    <row r="10" ht="57.6" spans="1:12">
      <c r="A10" s="238"/>
      <c r="B10" s="524" t="s">
        <v>11205</v>
      </c>
      <c r="C10" s="234" t="s">
        <v>11206</v>
      </c>
      <c r="D10" s="234" t="s">
        <v>11198</v>
      </c>
      <c r="E10" s="234"/>
      <c r="F10" s="235" t="s">
        <v>34</v>
      </c>
      <c r="G10" s="240">
        <v>78</v>
      </c>
      <c r="H10" s="240">
        <v>66</v>
      </c>
      <c r="I10" s="240">
        <v>56</v>
      </c>
      <c r="J10" s="232"/>
      <c r="K10" s="238" t="s">
        <v>77</v>
      </c>
      <c r="L10" s="234"/>
    </row>
    <row r="11" ht="100.8" spans="1:12">
      <c r="A11" s="238">
        <v>4</v>
      </c>
      <c r="B11" s="524" t="s">
        <v>11207</v>
      </c>
      <c r="C11" s="234" t="s">
        <v>11208</v>
      </c>
      <c r="D11" s="234" t="s">
        <v>11209</v>
      </c>
      <c r="E11" s="234" t="s">
        <v>11199</v>
      </c>
      <c r="F11" s="235" t="s">
        <v>34</v>
      </c>
      <c r="G11" s="240">
        <v>450</v>
      </c>
      <c r="H11" s="240">
        <v>383</v>
      </c>
      <c r="I11" s="236">
        <v>326</v>
      </c>
      <c r="J11" s="237" t="s">
        <v>11200</v>
      </c>
      <c r="K11" s="238" t="s">
        <v>77</v>
      </c>
      <c r="L11" s="234" t="s">
        <v>11210</v>
      </c>
    </row>
    <row r="12" ht="57.6" spans="1:12">
      <c r="A12" s="238"/>
      <c r="B12" s="239"/>
      <c r="C12" s="234" t="s">
        <v>11211</v>
      </c>
      <c r="D12" s="234" t="s">
        <v>11209</v>
      </c>
      <c r="E12" s="234"/>
      <c r="F12" s="235" t="s">
        <v>34</v>
      </c>
      <c r="G12" s="240">
        <v>90</v>
      </c>
      <c r="H12" s="240">
        <v>77</v>
      </c>
      <c r="I12" s="236">
        <v>65</v>
      </c>
      <c r="J12" s="237"/>
      <c r="K12" s="238" t="s">
        <v>77</v>
      </c>
      <c r="L12" s="234"/>
    </row>
    <row r="13" ht="43.2" spans="1:12">
      <c r="A13" s="238"/>
      <c r="B13" s="524" t="s">
        <v>11212</v>
      </c>
      <c r="C13" s="234" t="s">
        <v>11213</v>
      </c>
      <c r="D13" s="234" t="s">
        <v>11209</v>
      </c>
      <c r="E13" s="234"/>
      <c r="F13" s="235" t="s">
        <v>34</v>
      </c>
      <c r="G13" s="240">
        <v>135</v>
      </c>
      <c r="H13" s="240">
        <v>115</v>
      </c>
      <c r="I13" s="240">
        <v>98</v>
      </c>
      <c r="J13" s="232"/>
      <c r="K13" s="238" t="s">
        <v>77</v>
      </c>
      <c r="L13" s="234"/>
    </row>
    <row r="14" ht="57.6" spans="1:12">
      <c r="A14" s="238"/>
      <c r="B14" s="524" t="s">
        <v>11214</v>
      </c>
      <c r="C14" s="234" t="s">
        <v>11215</v>
      </c>
      <c r="D14" s="234" t="s">
        <v>11209</v>
      </c>
      <c r="E14" s="234"/>
      <c r="F14" s="235" t="s">
        <v>34</v>
      </c>
      <c r="G14" s="240">
        <v>135</v>
      </c>
      <c r="H14" s="240">
        <v>115</v>
      </c>
      <c r="I14" s="240">
        <v>98</v>
      </c>
      <c r="J14" s="232"/>
      <c r="K14" s="238" t="s">
        <v>77</v>
      </c>
      <c r="L14" s="234"/>
    </row>
    <row r="15" ht="57.6" spans="1:12">
      <c r="A15" s="238"/>
      <c r="B15" s="524" t="s">
        <v>11216</v>
      </c>
      <c r="C15" s="234" t="s">
        <v>11217</v>
      </c>
      <c r="D15" s="234" t="s">
        <v>11209</v>
      </c>
      <c r="E15" s="234"/>
      <c r="F15" s="235" t="s">
        <v>34</v>
      </c>
      <c r="G15" s="240">
        <v>90</v>
      </c>
      <c r="H15" s="240">
        <v>77</v>
      </c>
      <c r="I15" s="236">
        <v>65</v>
      </c>
      <c r="J15" s="232"/>
      <c r="K15" s="238" t="s">
        <v>77</v>
      </c>
      <c r="L15" s="234"/>
    </row>
    <row r="16" ht="57.6" spans="1:12">
      <c r="A16" s="238">
        <v>5</v>
      </c>
      <c r="B16" s="524" t="s">
        <v>11218</v>
      </c>
      <c r="C16" s="234" t="s">
        <v>11219</v>
      </c>
      <c r="D16" s="234" t="s">
        <v>11220</v>
      </c>
      <c r="E16" s="234" t="s">
        <v>11221</v>
      </c>
      <c r="F16" s="235" t="s">
        <v>34</v>
      </c>
      <c r="G16" s="240">
        <v>400</v>
      </c>
      <c r="H16" s="240">
        <v>340</v>
      </c>
      <c r="I16" s="240">
        <v>289</v>
      </c>
      <c r="J16" s="232"/>
      <c r="K16" s="238" t="s">
        <v>77</v>
      </c>
      <c r="L16" s="238" t="s">
        <v>11222</v>
      </c>
    </row>
    <row r="17" ht="43.2" spans="1:12">
      <c r="A17" s="238"/>
      <c r="B17" s="524" t="s">
        <v>11223</v>
      </c>
      <c r="C17" s="234" t="s">
        <v>11224</v>
      </c>
      <c r="D17" s="234" t="s">
        <v>11220</v>
      </c>
      <c r="E17" s="234"/>
      <c r="F17" s="235" t="s">
        <v>34</v>
      </c>
      <c r="G17" s="240">
        <v>120</v>
      </c>
      <c r="H17" s="240">
        <v>102</v>
      </c>
      <c r="I17" s="240">
        <v>87</v>
      </c>
      <c r="J17" s="232"/>
      <c r="K17" s="238" t="s">
        <v>77</v>
      </c>
      <c r="L17" s="238"/>
    </row>
    <row r="18" ht="57.6" spans="1:12">
      <c r="A18" s="238"/>
      <c r="B18" s="524" t="s">
        <v>11225</v>
      </c>
      <c r="C18" s="234" t="s">
        <v>11226</v>
      </c>
      <c r="D18" s="234" t="s">
        <v>11220</v>
      </c>
      <c r="E18" s="234"/>
      <c r="F18" s="235" t="s">
        <v>34</v>
      </c>
      <c r="G18" s="240">
        <v>120</v>
      </c>
      <c r="H18" s="240">
        <v>102</v>
      </c>
      <c r="I18" s="240">
        <v>87</v>
      </c>
      <c r="J18" s="232"/>
      <c r="K18" s="238" t="s">
        <v>77</v>
      </c>
      <c r="L18" s="238"/>
    </row>
    <row r="19" ht="100.8" spans="1:12">
      <c r="A19" s="238">
        <v>6</v>
      </c>
      <c r="B19" s="524" t="s">
        <v>11227</v>
      </c>
      <c r="C19" s="234" t="s">
        <v>11228</v>
      </c>
      <c r="D19" s="234" t="s">
        <v>11229</v>
      </c>
      <c r="E19" s="234" t="s">
        <v>11230</v>
      </c>
      <c r="F19" s="235" t="s">
        <v>34</v>
      </c>
      <c r="G19" s="240">
        <v>1265</v>
      </c>
      <c r="H19" s="240">
        <v>1075</v>
      </c>
      <c r="I19" s="236">
        <v>914</v>
      </c>
      <c r="J19" s="237" t="s">
        <v>11200</v>
      </c>
      <c r="K19" s="238" t="s">
        <v>77</v>
      </c>
      <c r="L19" s="234" t="s">
        <v>11231</v>
      </c>
    </row>
    <row r="20" ht="57.6" spans="1:12">
      <c r="A20" s="238"/>
      <c r="B20" s="239"/>
      <c r="C20" s="234" t="s">
        <v>11232</v>
      </c>
      <c r="D20" s="234" t="s">
        <v>11229</v>
      </c>
      <c r="E20" s="234"/>
      <c r="F20" s="235" t="s">
        <v>34</v>
      </c>
      <c r="G20" s="240">
        <v>253</v>
      </c>
      <c r="H20" s="240">
        <v>215</v>
      </c>
      <c r="I20" s="236">
        <v>183</v>
      </c>
      <c r="J20" s="237"/>
      <c r="K20" s="238" t="s">
        <v>77</v>
      </c>
      <c r="L20" s="241"/>
    </row>
    <row r="21" ht="57.6" spans="1:12">
      <c r="A21" s="238"/>
      <c r="B21" s="524" t="s">
        <v>11233</v>
      </c>
      <c r="C21" s="234" t="s">
        <v>11234</v>
      </c>
      <c r="D21" s="234" t="s">
        <v>11229</v>
      </c>
      <c r="E21" s="234"/>
      <c r="F21" s="235" t="s">
        <v>34</v>
      </c>
      <c r="G21" s="240">
        <v>380</v>
      </c>
      <c r="H21" s="240">
        <v>323</v>
      </c>
      <c r="I21" s="240">
        <v>275</v>
      </c>
      <c r="J21" s="232"/>
      <c r="K21" s="238" t="s">
        <v>77</v>
      </c>
      <c r="L21" s="241"/>
    </row>
    <row r="22" ht="57.6" spans="1:12">
      <c r="A22" s="238"/>
      <c r="B22" s="524" t="s">
        <v>11235</v>
      </c>
      <c r="C22" s="234" t="s">
        <v>11236</v>
      </c>
      <c r="D22" s="234" t="s">
        <v>11229</v>
      </c>
      <c r="E22" s="234"/>
      <c r="F22" s="235" t="s">
        <v>34</v>
      </c>
      <c r="G22" s="240">
        <v>380</v>
      </c>
      <c r="H22" s="240">
        <v>323</v>
      </c>
      <c r="I22" s="240">
        <v>275</v>
      </c>
      <c r="J22" s="232"/>
      <c r="K22" s="238" t="s">
        <v>77</v>
      </c>
      <c r="L22" s="241"/>
    </row>
    <row r="23" ht="57.6" spans="1:12">
      <c r="A23" s="238"/>
      <c r="B23" s="524" t="s">
        <v>11237</v>
      </c>
      <c r="C23" s="234" t="s">
        <v>11238</v>
      </c>
      <c r="D23" s="234" t="s">
        <v>11229</v>
      </c>
      <c r="E23" s="234"/>
      <c r="F23" s="235" t="s">
        <v>34</v>
      </c>
      <c r="G23" s="240">
        <v>380</v>
      </c>
      <c r="H23" s="240">
        <v>323</v>
      </c>
      <c r="I23" s="240">
        <v>275</v>
      </c>
      <c r="J23" s="232"/>
      <c r="K23" s="238" t="s">
        <v>77</v>
      </c>
      <c r="L23" s="241"/>
    </row>
    <row r="24" ht="100.8" spans="1:12">
      <c r="A24" s="238">
        <v>7</v>
      </c>
      <c r="B24" s="524" t="s">
        <v>11239</v>
      </c>
      <c r="C24" s="234" t="s">
        <v>11240</v>
      </c>
      <c r="D24" s="234" t="s">
        <v>11241</v>
      </c>
      <c r="E24" s="234" t="s">
        <v>11242</v>
      </c>
      <c r="F24" s="235" t="s">
        <v>34</v>
      </c>
      <c r="G24" s="240">
        <v>1465</v>
      </c>
      <c r="H24" s="240">
        <v>1245</v>
      </c>
      <c r="I24" s="236">
        <v>1058</v>
      </c>
      <c r="J24" s="237" t="s">
        <v>11200</v>
      </c>
      <c r="K24" s="238" t="s">
        <v>77</v>
      </c>
      <c r="L24" s="234" t="s">
        <v>11243</v>
      </c>
    </row>
    <row r="25" ht="57.6" spans="1:12">
      <c r="A25" s="238"/>
      <c r="B25" s="239"/>
      <c r="C25" s="234" t="s">
        <v>11244</v>
      </c>
      <c r="D25" s="234" t="s">
        <v>11241</v>
      </c>
      <c r="E25" s="234"/>
      <c r="F25" s="235" t="s">
        <v>34</v>
      </c>
      <c r="G25" s="240">
        <v>293</v>
      </c>
      <c r="H25" s="240">
        <v>249</v>
      </c>
      <c r="I25" s="236">
        <v>212</v>
      </c>
      <c r="J25" s="237"/>
      <c r="K25" s="238" t="s">
        <v>77</v>
      </c>
      <c r="L25" s="241"/>
    </row>
    <row r="26" ht="57.6" spans="1:12">
      <c r="A26" s="238"/>
      <c r="B26" s="524" t="s">
        <v>11245</v>
      </c>
      <c r="C26" s="234" t="s">
        <v>11246</v>
      </c>
      <c r="D26" s="234" t="s">
        <v>11241</v>
      </c>
      <c r="E26" s="234"/>
      <c r="F26" s="235" t="s">
        <v>34</v>
      </c>
      <c r="G26" s="240">
        <v>440</v>
      </c>
      <c r="H26" s="240">
        <v>374</v>
      </c>
      <c r="I26" s="240">
        <v>318</v>
      </c>
      <c r="J26" s="232"/>
      <c r="K26" s="238" t="s">
        <v>77</v>
      </c>
      <c r="L26" s="241"/>
    </row>
    <row r="27" ht="57.6" spans="1:12">
      <c r="A27" s="238"/>
      <c r="B27" s="524" t="s">
        <v>11247</v>
      </c>
      <c r="C27" s="234" t="s">
        <v>11248</v>
      </c>
      <c r="D27" s="234" t="s">
        <v>11241</v>
      </c>
      <c r="E27" s="234"/>
      <c r="F27" s="235" t="s">
        <v>34</v>
      </c>
      <c r="G27" s="240">
        <v>440</v>
      </c>
      <c r="H27" s="240">
        <v>374</v>
      </c>
      <c r="I27" s="240">
        <v>318</v>
      </c>
      <c r="J27" s="232"/>
      <c r="K27" s="238" t="s">
        <v>77</v>
      </c>
      <c r="L27" s="241"/>
    </row>
    <row r="28" ht="57.6" spans="1:12">
      <c r="A28" s="238"/>
      <c r="B28" s="524" t="s">
        <v>11249</v>
      </c>
      <c r="C28" s="234" t="s">
        <v>11250</v>
      </c>
      <c r="D28" s="234" t="s">
        <v>11241</v>
      </c>
      <c r="E28" s="234"/>
      <c r="F28" s="235" t="s">
        <v>34</v>
      </c>
      <c r="G28" s="240">
        <v>440</v>
      </c>
      <c r="H28" s="240">
        <v>374</v>
      </c>
      <c r="I28" s="240">
        <v>318</v>
      </c>
      <c r="J28" s="232"/>
      <c r="K28" s="238" t="s">
        <v>77</v>
      </c>
      <c r="L28" s="241"/>
    </row>
    <row r="29" ht="100.8" spans="1:12">
      <c r="A29" s="238">
        <v>8</v>
      </c>
      <c r="B29" s="524" t="s">
        <v>11251</v>
      </c>
      <c r="C29" s="234" t="s">
        <v>11252</v>
      </c>
      <c r="D29" s="234" t="s">
        <v>11253</v>
      </c>
      <c r="E29" s="234" t="s">
        <v>11230</v>
      </c>
      <c r="F29" s="235" t="s">
        <v>34</v>
      </c>
      <c r="G29" s="240" t="s">
        <v>36</v>
      </c>
      <c r="H29" s="240" t="s">
        <v>36</v>
      </c>
      <c r="I29" s="240" t="s">
        <v>36</v>
      </c>
      <c r="J29" s="237" t="s">
        <v>11200</v>
      </c>
      <c r="K29" s="238" t="s">
        <v>44</v>
      </c>
      <c r="L29" s="238"/>
    </row>
    <row r="30" ht="57.6" spans="1:12">
      <c r="A30" s="238"/>
      <c r="B30" s="239"/>
      <c r="C30" s="234" t="s">
        <v>11254</v>
      </c>
      <c r="D30" s="234" t="s">
        <v>11253</v>
      </c>
      <c r="E30" s="234"/>
      <c r="F30" s="235" t="s">
        <v>34</v>
      </c>
      <c r="G30" s="240" t="s">
        <v>36</v>
      </c>
      <c r="H30" s="240" t="s">
        <v>36</v>
      </c>
      <c r="I30" s="240" t="s">
        <v>36</v>
      </c>
      <c r="J30" s="237"/>
      <c r="K30" s="238" t="s">
        <v>44</v>
      </c>
      <c r="L30" s="238"/>
    </row>
    <row r="31" ht="57.6" spans="1:12">
      <c r="A31" s="238"/>
      <c r="B31" s="524" t="s">
        <v>11255</v>
      </c>
      <c r="C31" s="234" t="s">
        <v>11256</v>
      </c>
      <c r="D31" s="234" t="s">
        <v>11253</v>
      </c>
      <c r="E31" s="234"/>
      <c r="F31" s="235" t="s">
        <v>34</v>
      </c>
      <c r="G31" s="240" t="s">
        <v>36</v>
      </c>
      <c r="H31" s="240" t="s">
        <v>36</v>
      </c>
      <c r="I31" s="240" t="s">
        <v>36</v>
      </c>
      <c r="J31" s="232"/>
      <c r="K31" s="238" t="s">
        <v>44</v>
      </c>
      <c r="L31" s="238"/>
    </row>
    <row r="32" ht="72" spans="1:12">
      <c r="A32" s="238"/>
      <c r="B32" s="524" t="s">
        <v>11257</v>
      </c>
      <c r="C32" s="234" t="s">
        <v>11258</v>
      </c>
      <c r="D32" s="234" t="s">
        <v>11253</v>
      </c>
      <c r="E32" s="234"/>
      <c r="F32" s="235" t="s">
        <v>34</v>
      </c>
      <c r="G32" s="240" t="s">
        <v>36</v>
      </c>
      <c r="H32" s="240" t="s">
        <v>36</v>
      </c>
      <c r="I32" s="240" t="s">
        <v>36</v>
      </c>
      <c r="J32" s="232"/>
      <c r="K32" s="238" t="s">
        <v>44</v>
      </c>
      <c r="L32" s="238"/>
    </row>
    <row r="33" ht="43.2" spans="1:12">
      <c r="A33" s="238">
        <v>9</v>
      </c>
      <c r="B33" s="524" t="s">
        <v>11259</v>
      </c>
      <c r="C33" s="234" t="s">
        <v>11260</v>
      </c>
      <c r="D33" s="234" t="s">
        <v>11261</v>
      </c>
      <c r="E33" s="234" t="s">
        <v>11262</v>
      </c>
      <c r="F33" s="235" t="s">
        <v>34</v>
      </c>
      <c r="G33" s="240">
        <v>125</v>
      </c>
      <c r="H33" s="236">
        <v>106</v>
      </c>
      <c r="I33" s="240">
        <v>90</v>
      </c>
      <c r="J33" s="232"/>
      <c r="K33" s="238" t="s">
        <v>88</v>
      </c>
      <c r="L33" s="234" t="s">
        <v>11263</v>
      </c>
    </row>
    <row r="34" ht="43.2" spans="1:12">
      <c r="A34" s="238"/>
      <c r="B34" s="524" t="s">
        <v>11264</v>
      </c>
      <c r="C34" s="234" t="s">
        <v>11265</v>
      </c>
      <c r="D34" s="234" t="s">
        <v>11261</v>
      </c>
      <c r="E34" s="234"/>
      <c r="F34" s="235" t="s">
        <v>34</v>
      </c>
      <c r="G34" s="240">
        <v>38</v>
      </c>
      <c r="H34" s="240">
        <v>32</v>
      </c>
      <c r="I34" s="240">
        <v>27</v>
      </c>
      <c r="J34" s="232"/>
      <c r="K34" s="238" t="s">
        <v>88</v>
      </c>
      <c r="L34" s="234"/>
    </row>
    <row r="35" ht="43.2" spans="1:12">
      <c r="A35" s="238"/>
      <c r="B35" s="524" t="s">
        <v>11266</v>
      </c>
      <c r="C35" s="234" t="s">
        <v>11267</v>
      </c>
      <c r="D35" s="234" t="s">
        <v>11261</v>
      </c>
      <c r="E35" s="234"/>
      <c r="F35" s="235" t="s">
        <v>34</v>
      </c>
      <c r="G35" s="240">
        <v>38</v>
      </c>
      <c r="H35" s="240">
        <v>32</v>
      </c>
      <c r="I35" s="240">
        <v>27</v>
      </c>
      <c r="J35" s="232"/>
      <c r="K35" s="238" t="s">
        <v>88</v>
      </c>
      <c r="L35" s="234"/>
    </row>
    <row r="36" ht="187.2" spans="1:12">
      <c r="A36" s="232">
        <v>10</v>
      </c>
      <c r="B36" s="524" t="s">
        <v>11268</v>
      </c>
      <c r="C36" s="234" t="s">
        <v>11269</v>
      </c>
      <c r="D36" s="234" t="s">
        <v>11270</v>
      </c>
      <c r="E36" s="234" t="s">
        <v>11271</v>
      </c>
      <c r="F36" s="235" t="s">
        <v>86</v>
      </c>
      <c r="G36" s="240">
        <v>110</v>
      </c>
      <c r="H36" s="236">
        <v>94</v>
      </c>
      <c r="I36" s="236">
        <v>80</v>
      </c>
      <c r="J36" s="237" t="s">
        <v>11272</v>
      </c>
      <c r="K36" s="238" t="s">
        <v>44</v>
      </c>
      <c r="L36" s="237" t="s">
        <v>11273</v>
      </c>
    </row>
  </sheetData>
  <mergeCells count="26">
    <mergeCell ref="A1:L1"/>
    <mergeCell ref="A2:L2"/>
    <mergeCell ref="G3:I3"/>
    <mergeCell ref="A3:A4"/>
    <mergeCell ref="A7:A10"/>
    <mergeCell ref="A11:A15"/>
    <mergeCell ref="A16:A18"/>
    <mergeCell ref="A19:A23"/>
    <mergeCell ref="A24:A28"/>
    <mergeCell ref="A29:A32"/>
    <mergeCell ref="A33:A35"/>
    <mergeCell ref="B3:B4"/>
    <mergeCell ref="C3:C4"/>
    <mergeCell ref="D3:D4"/>
    <mergeCell ref="E3:E4"/>
    <mergeCell ref="F3:F4"/>
    <mergeCell ref="J3:J4"/>
    <mergeCell ref="K3:K4"/>
    <mergeCell ref="L3:L4"/>
    <mergeCell ref="L7:L10"/>
    <mergeCell ref="L11:L15"/>
    <mergeCell ref="L16:L18"/>
    <mergeCell ref="L19:L23"/>
    <mergeCell ref="L24:L28"/>
    <mergeCell ref="L29:L32"/>
    <mergeCell ref="L33:L35"/>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2" sqref="A2:L2"/>
    </sheetView>
  </sheetViews>
  <sheetFormatPr defaultColWidth="8.88888888888889" defaultRowHeight="14.4"/>
  <cols>
    <col min="1" max="1" width="6" style="215" customWidth="1"/>
    <col min="2" max="2" width="23" style="215" customWidth="1"/>
    <col min="3" max="3" width="17.2222222222222" style="215" customWidth="1"/>
    <col min="4" max="5" width="36.4444444444444" style="215" customWidth="1"/>
    <col min="6" max="6" width="16.5555555555556" style="215" customWidth="1"/>
    <col min="7" max="9" width="10" style="215" customWidth="1"/>
    <col min="10" max="10" width="22.3333333333333" style="215" customWidth="1"/>
    <col min="11" max="11" width="14.1111111111111" style="215" customWidth="1"/>
    <col min="12" max="12" width="20.4444444444444" style="215" customWidth="1"/>
    <col min="13" max="16384" width="8.88888888888889" style="215"/>
  </cols>
  <sheetData>
    <row r="1" s="215" customFormat="1" ht="30.6" spans="1:12">
      <c r="A1" s="216" t="s">
        <v>11274</v>
      </c>
      <c r="B1" s="216"/>
      <c r="C1" s="216"/>
      <c r="D1" s="216"/>
      <c r="E1" s="216"/>
      <c r="F1" s="216"/>
      <c r="G1" s="216"/>
      <c r="H1" s="216"/>
      <c r="I1" s="216"/>
      <c r="J1" s="217"/>
      <c r="K1" s="216"/>
      <c r="L1" s="216"/>
    </row>
    <row r="2" s="215" customFormat="1" ht="360" customHeight="1" spans="1:12">
      <c r="A2" s="218" t="s">
        <v>11275</v>
      </c>
      <c r="B2" s="218"/>
      <c r="C2" s="218"/>
      <c r="D2" s="218"/>
      <c r="E2" s="218"/>
      <c r="F2" s="218"/>
      <c r="G2" s="218"/>
      <c r="H2" s="218"/>
      <c r="I2" s="218"/>
      <c r="J2" s="218"/>
      <c r="K2" s="218"/>
      <c r="L2" s="218"/>
    </row>
    <row r="3" s="215" customFormat="1" ht="15.6" spans="1:12">
      <c r="A3" s="60" t="s">
        <v>9692</v>
      </c>
      <c r="B3" s="60" t="s">
        <v>1</v>
      </c>
      <c r="C3" s="60" t="s">
        <v>2</v>
      </c>
      <c r="D3" s="60" t="s">
        <v>10376</v>
      </c>
      <c r="E3" s="60" t="s">
        <v>10377</v>
      </c>
      <c r="F3" s="60" t="s">
        <v>6</v>
      </c>
      <c r="G3" s="60" t="s">
        <v>10378</v>
      </c>
      <c r="H3" s="60"/>
      <c r="I3" s="60"/>
      <c r="J3" s="60" t="s">
        <v>7</v>
      </c>
      <c r="K3" s="219" t="s">
        <v>9</v>
      </c>
      <c r="L3" s="219" t="s">
        <v>9695</v>
      </c>
    </row>
    <row r="4" s="215" customFormat="1" ht="15.6" spans="1:12">
      <c r="A4" s="60"/>
      <c r="B4" s="60"/>
      <c r="C4" s="60"/>
      <c r="D4" s="60"/>
      <c r="E4" s="60"/>
      <c r="F4" s="60"/>
      <c r="G4" s="60" t="s">
        <v>11</v>
      </c>
      <c r="H4" s="60" t="s">
        <v>12</v>
      </c>
      <c r="I4" s="60" t="s">
        <v>13</v>
      </c>
      <c r="J4" s="60"/>
      <c r="K4" s="219"/>
      <c r="L4" s="219"/>
    </row>
    <row r="5" s="215" customFormat="1" ht="109.2" spans="1:12">
      <c r="A5" s="111">
        <v>1</v>
      </c>
      <c r="B5" s="527" t="s">
        <v>11276</v>
      </c>
      <c r="C5" s="120" t="s">
        <v>11277</v>
      </c>
      <c r="D5" s="120" t="s">
        <v>11278</v>
      </c>
      <c r="E5" s="120" t="s">
        <v>11279</v>
      </c>
      <c r="F5" s="115" t="s">
        <v>34</v>
      </c>
      <c r="G5" s="115">
        <v>275</v>
      </c>
      <c r="H5" s="115">
        <v>227</v>
      </c>
      <c r="I5" s="115">
        <v>203</v>
      </c>
      <c r="J5" s="120" t="s">
        <v>11280</v>
      </c>
      <c r="K5" s="115" t="s">
        <v>88</v>
      </c>
      <c r="L5" s="115" t="s">
        <v>11281</v>
      </c>
    </row>
    <row r="6" s="215" customFormat="1" ht="109.2" spans="1:12">
      <c r="A6" s="111">
        <v>2</v>
      </c>
      <c r="B6" s="527" t="s">
        <v>11282</v>
      </c>
      <c r="C6" s="120" t="s">
        <v>11283</v>
      </c>
      <c r="D6" s="120" t="s">
        <v>11284</v>
      </c>
      <c r="E6" s="120" t="s">
        <v>11285</v>
      </c>
      <c r="F6" s="115" t="s">
        <v>34</v>
      </c>
      <c r="G6" s="115">
        <v>375</v>
      </c>
      <c r="H6" s="115">
        <f t="shared" ref="H6:H8" si="0">G6-64</f>
        <v>311</v>
      </c>
      <c r="I6" s="115">
        <f t="shared" ref="I6:I8" si="1">G6-96</f>
        <v>279</v>
      </c>
      <c r="J6" s="120" t="s">
        <v>11280</v>
      </c>
      <c r="K6" s="115" t="s">
        <v>88</v>
      </c>
      <c r="L6" s="115" t="s">
        <v>11286</v>
      </c>
    </row>
    <row r="7" s="215" customFormat="1" ht="109.2" spans="1:12">
      <c r="A7" s="111">
        <v>3</v>
      </c>
      <c r="B7" s="527" t="s">
        <v>11287</v>
      </c>
      <c r="C7" s="120" t="s">
        <v>11288</v>
      </c>
      <c r="D7" s="120" t="s">
        <v>11289</v>
      </c>
      <c r="E7" s="120" t="s">
        <v>11290</v>
      </c>
      <c r="F7" s="115" t="s">
        <v>34</v>
      </c>
      <c r="G7" s="115">
        <v>395</v>
      </c>
      <c r="H7" s="115">
        <f t="shared" si="0"/>
        <v>331</v>
      </c>
      <c r="I7" s="115">
        <f t="shared" si="1"/>
        <v>299</v>
      </c>
      <c r="J7" s="120" t="s">
        <v>11280</v>
      </c>
      <c r="K7" s="115" t="s">
        <v>88</v>
      </c>
      <c r="L7" s="115" t="s">
        <v>11291</v>
      </c>
    </row>
    <row r="8" s="215" customFormat="1" ht="62.4" spans="1:12">
      <c r="A8" s="111">
        <v>4</v>
      </c>
      <c r="B8" s="527" t="s">
        <v>11292</v>
      </c>
      <c r="C8" s="120" t="s">
        <v>11293</v>
      </c>
      <c r="D8" s="120" t="s">
        <v>11294</v>
      </c>
      <c r="E8" s="120" t="s">
        <v>11295</v>
      </c>
      <c r="F8" s="115" t="s">
        <v>34</v>
      </c>
      <c r="G8" s="115">
        <v>320</v>
      </c>
      <c r="H8" s="115">
        <f t="shared" si="0"/>
        <v>256</v>
      </c>
      <c r="I8" s="115">
        <f t="shared" si="1"/>
        <v>224</v>
      </c>
      <c r="J8" s="120"/>
      <c r="K8" s="115" t="s">
        <v>88</v>
      </c>
      <c r="L8" s="115" t="s">
        <v>11296</v>
      </c>
    </row>
    <row r="9" s="215" customFormat="1" ht="124.8" spans="1:12">
      <c r="A9" s="111">
        <v>5</v>
      </c>
      <c r="B9" s="527" t="s">
        <v>11297</v>
      </c>
      <c r="C9" s="120" t="s">
        <v>11298</v>
      </c>
      <c r="D9" s="120" t="s">
        <v>11299</v>
      </c>
      <c r="E9" s="120" t="s">
        <v>11300</v>
      </c>
      <c r="F9" s="115" t="s">
        <v>34</v>
      </c>
      <c r="G9" s="115">
        <v>395</v>
      </c>
      <c r="H9" s="115">
        <f>311+20</f>
        <v>331</v>
      </c>
      <c r="I9" s="115">
        <f>279+20</f>
        <v>299</v>
      </c>
      <c r="J9" s="120" t="s">
        <v>11280</v>
      </c>
      <c r="K9" s="115" t="s">
        <v>88</v>
      </c>
      <c r="L9" s="115" t="s">
        <v>11301</v>
      </c>
    </row>
    <row r="10" s="215" customFormat="1" ht="62.4" spans="1:12">
      <c r="A10" s="111">
        <v>6</v>
      </c>
      <c r="B10" s="527" t="s">
        <v>11302</v>
      </c>
      <c r="C10" s="120" t="s">
        <v>11303</v>
      </c>
      <c r="D10" s="120" t="s">
        <v>11304</v>
      </c>
      <c r="E10" s="120" t="s">
        <v>11305</v>
      </c>
      <c r="F10" s="115" t="s">
        <v>34</v>
      </c>
      <c r="G10" s="115">
        <v>620</v>
      </c>
      <c r="H10" s="115">
        <f>G10-94</f>
        <v>526</v>
      </c>
      <c r="I10" s="115">
        <f>434+14</f>
        <v>448</v>
      </c>
      <c r="J10" s="120"/>
      <c r="K10" s="115" t="s">
        <v>88</v>
      </c>
      <c r="L10" s="133" t="s">
        <v>11306</v>
      </c>
    </row>
    <row r="11" s="215" customFormat="1" ht="46.8" spans="1:12">
      <c r="A11" s="111"/>
      <c r="B11" s="527" t="s">
        <v>11307</v>
      </c>
      <c r="C11" s="120" t="s">
        <v>11308</v>
      </c>
      <c r="D11" s="120"/>
      <c r="E11" s="120"/>
      <c r="F11" s="115" t="s">
        <v>34</v>
      </c>
      <c r="G11" s="115">
        <v>100</v>
      </c>
      <c r="H11" s="115">
        <f>595-510</f>
        <v>85</v>
      </c>
      <c r="I11" s="115">
        <f>506-434</f>
        <v>72</v>
      </c>
      <c r="J11" s="120"/>
      <c r="K11" s="115" t="s">
        <v>88</v>
      </c>
      <c r="L11" s="135"/>
    </row>
    <row r="12" s="215" customFormat="1" ht="78" spans="1:12">
      <c r="A12" s="111">
        <v>7</v>
      </c>
      <c r="B12" s="527" t="s">
        <v>11309</v>
      </c>
      <c r="C12" s="120" t="s">
        <v>11310</v>
      </c>
      <c r="D12" s="120" t="s">
        <v>11311</v>
      </c>
      <c r="E12" s="120" t="s">
        <v>11312</v>
      </c>
      <c r="F12" s="115" t="s">
        <v>34</v>
      </c>
      <c r="G12" s="115">
        <v>320</v>
      </c>
      <c r="H12" s="115">
        <f>G12-60</f>
        <v>260</v>
      </c>
      <c r="I12" s="115">
        <f>G12-90</f>
        <v>230</v>
      </c>
      <c r="J12" s="120"/>
      <c r="K12" s="115" t="s">
        <v>88</v>
      </c>
      <c r="L12" s="115" t="s">
        <v>11313</v>
      </c>
    </row>
    <row r="13" s="215" customFormat="1" ht="62.4" spans="1:12">
      <c r="A13" s="220">
        <v>8</v>
      </c>
      <c r="B13" s="527" t="s">
        <v>11314</v>
      </c>
      <c r="C13" s="120" t="s">
        <v>11315</v>
      </c>
      <c r="D13" s="120" t="s">
        <v>11316</v>
      </c>
      <c r="E13" s="120" t="s">
        <v>11317</v>
      </c>
      <c r="F13" s="115" t="s">
        <v>109</v>
      </c>
      <c r="G13" s="115">
        <v>80</v>
      </c>
      <c r="H13" s="115">
        <v>68</v>
      </c>
      <c r="I13" s="115">
        <v>58</v>
      </c>
      <c r="J13" s="120"/>
      <c r="K13" s="115" t="s">
        <v>88</v>
      </c>
      <c r="L13" s="115" t="s">
        <v>11318</v>
      </c>
    </row>
    <row r="14" s="215" customFormat="1" ht="62.4" spans="1:12">
      <c r="A14" s="221"/>
      <c r="B14" s="527" t="s">
        <v>11319</v>
      </c>
      <c r="C14" s="120" t="s">
        <v>11320</v>
      </c>
      <c r="D14" s="120"/>
      <c r="E14" s="120"/>
      <c r="F14" s="115" t="s">
        <v>109</v>
      </c>
      <c r="G14" s="115">
        <v>50</v>
      </c>
      <c r="H14" s="115">
        <f>105-68</f>
        <v>37</v>
      </c>
      <c r="I14" s="115">
        <f>90-58</f>
        <v>32</v>
      </c>
      <c r="J14" s="120"/>
      <c r="K14" s="115" t="s">
        <v>88</v>
      </c>
      <c r="L14" s="115"/>
    </row>
    <row r="15" s="215" customFormat="1" ht="62.4" spans="1:12">
      <c r="A15" s="111">
        <v>9</v>
      </c>
      <c r="B15" s="527" t="s">
        <v>11321</v>
      </c>
      <c r="C15" s="120" t="s">
        <v>11322</v>
      </c>
      <c r="D15" s="120" t="s">
        <v>11323</v>
      </c>
      <c r="E15" s="120" t="s">
        <v>11324</v>
      </c>
      <c r="F15" s="115" t="s">
        <v>34</v>
      </c>
      <c r="G15" s="115">
        <v>24</v>
      </c>
      <c r="H15" s="115">
        <v>20</v>
      </c>
      <c r="I15" s="115">
        <v>18</v>
      </c>
      <c r="J15" s="120"/>
      <c r="K15" s="115" t="s">
        <v>88</v>
      </c>
      <c r="L15" s="115" t="s">
        <v>11325</v>
      </c>
    </row>
    <row r="16" s="215" customFormat="1" ht="62.4" spans="1:12">
      <c r="A16" s="111">
        <v>10</v>
      </c>
      <c r="B16" s="527" t="s">
        <v>11326</v>
      </c>
      <c r="C16" s="120" t="s">
        <v>11327</v>
      </c>
      <c r="D16" s="120" t="s">
        <v>11328</v>
      </c>
      <c r="E16" s="120" t="s">
        <v>11329</v>
      </c>
      <c r="F16" s="115" t="s">
        <v>109</v>
      </c>
      <c r="G16" s="115">
        <v>8</v>
      </c>
      <c r="H16" s="115">
        <v>7</v>
      </c>
      <c r="I16" s="115">
        <v>6</v>
      </c>
      <c r="J16" s="120"/>
      <c r="K16" s="115" t="s">
        <v>88</v>
      </c>
      <c r="L16" s="115" t="s">
        <v>11330</v>
      </c>
    </row>
    <row r="17" s="215" customFormat="1" ht="62.4" spans="1:12">
      <c r="A17" s="111">
        <v>11</v>
      </c>
      <c r="B17" s="527" t="s">
        <v>11331</v>
      </c>
      <c r="C17" s="120" t="s">
        <v>11332</v>
      </c>
      <c r="D17" s="120" t="s">
        <v>11333</v>
      </c>
      <c r="E17" s="120" t="s">
        <v>11334</v>
      </c>
      <c r="F17" s="115" t="s">
        <v>109</v>
      </c>
      <c r="G17" s="115">
        <v>20</v>
      </c>
      <c r="H17" s="115">
        <v>16</v>
      </c>
      <c r="I17" s="115">
        <v>14</v>
      </c>
      <c r="J17" s="120" t="s">
        <v>11335</v>
      </c>
      <c r="K17" s="115" t="s">
        <v>44</v>
      </c>
      <c r="L17" s="115" t="s">
        <v>11336</v>
      </c>
    </row>
    <row r="18" s="215" customFormat="1" ht="62.4" spans="1:12">
      <c r="A18" s="111">
        <v>12</v>
      </c>
      <c r="B18" s="527" t="s">
        <v>11337</v>
      </c>
      <c r="C18" s="120" t="s">
        <v>11338</v>
      </c>
      <c r="D18" s="120" t="s">
        <v>11339</v>
      </c>
      <c r="E18" s="120" t="s">
        <v>11340</v>
      </c>
      <c r="F18" s="115" t="s">
        <v>11341</v>
      </c>
      <c r="G18" s="115">
        <v>60</v>
      </c>
      <c r="H18" s="115">
        <f>60*0.85</f>
        <v>51</v>
      </c>
      <c r="I18" s="115">
        <v>43</v>
      </c>
      <c r="J18" s="120" t="s">
        <v>11342</v>
      </c>
      <c r="K18" s="115" t="s">
        <v>44</v>
      </c>
      <c r="L18" s="115" t="s">
        <v>11343</v>
      </c>
    </row>
    <row r="19" s="215" customFormat="1" ht="62.4" spans="1:12">
      <c r="A19" s="111">
        <v>13</v>
      </c>
      <c r="B19" s="527" t="s">
        <v>11344</v>
      </c>
      <c r="C19" s="120" t="s">
        <v>11345</v>
      </c>
      <c r="D19" s="120" t="s">
        <v>11346</v>
      </c>
      <c r="E19" s="120" t="s">
        <v>11347</v>
      </c>
      <c r="F19" s="115" t="s">
        <v>34</v>
      </c>
      <c r="G19" s="115">
        <v>120</v>
      </c>
      <c r="H19" s="115">
        <f>80+16</f>
        <v>96</v>
      </c>
      <c r="I19" s="115">
        <f>70+14</f>
        <v>84</v>
      </c>
      <c r="J19" s="120"/>
      <c r="K19" s="115" t="s">
        <v>88</v>
      </c>
      <c r="L19" s="115" t="s">
        <v>11348</v>
      </c>
    </row>
    <row r="20" s="215" customFormat="1" ht="46.8" spans="1:12">
      <c r="A20" s="111">
        <v>14</v>
      </c>
      <c r="B20" s="527" t="s">
        <v>11349</v>
      </c>
      <c r="C20" s="120" t="s">
        <v>11350</v>
      </c>
      <c r="D20" s="120" t="s">
        <v>11351</v>
      </c>
      <c r="E20" s="120" t="s">
        <v>11352</v>
      </c>
      <c r="F20" s="115" t="s">
        <v>34</v>
      </c>
      <c r="G20" s="115">
        <v>40</v>
      </c>
      <c r="H20" s="115">
        <v>32</v>
      </c>
      <c r="I20" s="115">
        <v>28</v>
      </c>
      <c r="J20" s="120"/>
      <c r="K20" s="115" t="s">
        <v>88</v>
      </c>
      <c r="L20" s="115" t="s">
        <v>11353</v>
      </c>
    </row>
    <row r="21" s="215" customFormat="1" ht="62.4" spans="1:12">
      <c r="A21" s="111">
        <v>15</v>
      </c>
      <c r="B21" s="527" t="s">
        <v>11354</v>
      </c>
      <c r="C21" s="120" t="s">
        <v>11355</v>
      </c>
      <c r="D21" s="120" t="s">
        <v>11356</v>
      </c>
      <c r="E21" s="120" t="s">
        <v>11357</v>
      </c>
      <c r="F21" s="115" t="s">
        <v>34</v>
      </c>
      <c r="G21" s="115">
        <v>40</v>
      </c>
      <c r="H21" s="115">
        <v>32</v>
      </c>
      <c r="I21" s="115">
        <v>28</v>
      </c>
      <c r="J21" s="120"/>
      <c r="K21" s="115" t="s">
        <v>77</v>
      </c>
      <c r="L21" s="115" t="s">
        <v>11358</v>
      </c>
    </row>
    <row r="22" s="215" customFormat="1" ht="78" spans="1:12">
      <c r="A22" s="111">
        <v>16</v>
      </c>
      <c r="B22" s="527" t="s">
        <v>11359</v>
      </c>
      <c r="C22" s="120" t="s">
        <v>11360</v>
      </c>
      <c r="D22" s="120" t="s">
        <v>11361</v>
      </c>
      <c r="E22" s="120" t="s">
        <v>11362</v>
      </c>
      <c r="F22" s="115" t="s">
        <v>34</v>
      </c>
      <c r="G22" s="115">
        <v>350</v>
      </c>
      <c r="H22" s="115">
        <v>280</v>
      </c>
      <c r="I22" s="115">
        <v>245</v>
      </c>
      <c r="J22" s="120"/>
      <c r="K22" s="115" t="s">
        <v>88</v>
      </c>
      <c r="L22" s="115" t="s">
        <v>11363</v>
      </c>
    </row>
    <row r="23" s="215" customFormat="1" ht="78" spans="1:12">
      <c r="A23" s="111">
        <v>17</v>
      </c>
      <c r="B23" s="527" t="s">
        <v>11364</v>
      </c>
      <c r="C23" s="120" t="s">
        <v>11365</v>
      </c>
      <c r="D23" s="120" t="s">
        <v>11366</v>
      </c>
      <c r="E23" s="120" t="s">
        <v>11367</v>
      </c>
      <c r="F23" s="115" t="s">
        <v>34</v>
      </c>
      <c r="G23" s="115">
        <v>400</v>
      </c>
      <c r="H23" s="115">
        <v>320</v>
      </c>
      <c r="I23" s="115">
        <v>280</v>
      </c>
      <c r="J23" s="120" t="s">
        <v>11368</v>
      </c>
      <c r="K23" s="115" t="s">
        <v>88</v>
      </c>
      <c r="L23" s="115" t="s">
        <v>11369</v>
      </c>
    </row>
    <row r="24" s="215" customFormat="1" ht="46.8" spans="1:12">
      <c r="A24" s="111">
        <v>18</v>
      </c>
      <c r="B24" s="527" t="s">
        <v>11370</v>
      </c>
      <c r="C24" s="120" t="s">
        <v>11371</v>
      </c>
      <c r="D24" s="120" t="s">
        <v>11372</v>
      </c>
      <c r="E24" s="120" t="s">
        <v>11373</v>
      </c>
      <c r="F24" s="115" t="s">
        <v>34</v>
      </c>
      <c r="G24" s="115">
        <v>200</v>
      </c>
      <c r="H24" s="115">
        <f>G24*0.85</f>
        <v>170</v>
      </c>
      <c r="I24" s="115">
        <v>145</v>
      </c>
      <c r="J24" s="120" t="s">
        <v>11374</v>
      </c>
      <c r="K24" s="115" t="s">
        <v>88</v>
      </c>
      <c r="L24" s="115" t="s">
        <v>11375</v>
      </c>
    </row>
    <row r="25" s="215" customFormat="1" ht="62.4" spans="1:12">
      <c r="A25" s="111">
        <v>19</v>
      </c>
      <c r="B25" s="527" t="s">
        <v>11376</v>
      </c>
      <c r="C25" s="120" t="s">
        <v>11377</v>
      </c>
      <c r="D25" s="120" t="s">
        <v>11378</v>
      </c>
      <c r="E25" s="120" t="s">
        <v>11379</v>
      </c>
      <c r="F25" s="115" t="s">
        <v>34</v>
      </c>
      <c r="G25" s="115">
        <v>400</v>
      </c>
      <c r="H25" s="115">
        <f>G25*0.85</f>
        <v>340</v>
      </c>
      <c r="I25" s="115">
        <f>H25*0.85</f>
        <v>289</v>
      </c>
      <c r="J25" s="120" t="s">
        <v>11380</v>
      </c>
      <c r="K25" s="115" t="s">
        <v>88</v>
      </c>
      <c r="L25" s="115" t="s">
        <v>11381</v>
      </c>
    </row>
    <row r="26" s="215" customFormat="1" ht="46.8" spans="1:12">
      <c r="A26" s="111">
        <v>20</v>
      </c>
      <c r="B26" s="527" t="s">
        <v>11382</v>
      </c>
      <c r="C26" s="120" t="s">
        <v>11383</v>
      </c>
      <c r="D26" s="120" t="s">
        <v>11384</v>
      </c>
      <c r="E26" s="120" t="s">
        <v>11385</v>
      </c>
      <c r="F26" s="115" t="s">
        <v>34</v>
      </c>
      <c r="G26" s="115">
        <v>300</v>
      </c>
      <c r="H26" s="115">
        <v>240</v>
      </c>
      <c r="I26" s="115">
        <v>210</v>
      </c>
      <c r="J26" s="120"/>
      <c r="K26" s="115" t="s">
        <v>88</v>
      </c>
      <c r="L26" s="115" t="s">
        <v>11386</v>
      </c>
    </row>
    <row r="27" s="215" customFormat="1" ht="62.4" spans="1:12">
      <c r="A27" s="111">
        <v>21</v>
      </c>
      <c r="B27" s="527" t="s">
        <v>11387</v>
      </c>
      <c r="C27" s="120" t="s">
        <v>11388</v>
      </c>
      <c r="D27" s="120" t="s">
        <v>11389</v>
      </c>
      <c r="E27" s="120" t="s">
        <v>11390</v>
      </c>
      <c r="F27" s="115" t="s">
        <v>34</v>
      </c>
      <c r="G27" s="115">
        <v>100</v>
      </c>
      <c r="H27" s="115">
        <v>80</v>
      </c>
      <c r="I27" s="115">
        <v>70</v>
      </c>
      <c r="J27" s="120" t="s">
        <v>11391</v>
      </c>
      <c r="K27" s="115" t="s">
        <v>88</v>
      </c>
      <c r="L27" s="115" t="s">
        <v>11392</v>
      </c>
    </row>
  </sheetData>
  <mergeCells count="16">
    <mergeCell ref="A1:L1"/>
    <mergeCell ref="A2:L2"/>
    <mergeCell ref="G3:I3"/>
    <mergeCell ref="A3:A4"/>
    <mergeCell ref="A10:A11"/>
    <mergeCell ref="A13:A14"/>
    <mergeCell ref="B3:B4"/>
    <mergeCell ref="C3:C4"/>
    <mergeCell ref="D3:D4"/>
    <mergeCell ref="E3:E4"/>
    <mergeCell ref="F3:F4"/>
    <mergeCell ref="J3:J4"/>
    <mergeCell ref="K3:K4"/>
    <mergeCell ref="L3:L4"/>
    <mergeCell ref="L10:L11"/>
    <mergeCell ref="L13:L14"/>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0"/>
  <sheetViews>
    <sheetView workbookViewId="0">
      <selection activeCell="E7" sqref="E7"/>
    </sheetView>
  </sheetViews>
  <sheetFormatPr defaultColWidth="8.88888888888889" defaultRowHeight="14.4"/>
  <cols>
    <col min="2" max="3" width="15.3333333333333" customWidth="1"/>
    <col min="4" max="5" width="40" customWidth="1"/>
  </cols>
  <sheetData>
    <row r="1" ht="25.8" spans="1:12">
      <c r="A1" s="8" t="s">
        <v>11393</v>
      </c>
      <c r="B1" s="8"/>
      <c r="C1" s="8"/>
      <c r="D1" s="9"/>
      <c r="E1" s="9"/>
      <c r="F1" s="8"/>
      <c r="G1" s="8"/>
      <c r="H1" s="8"/>
      <c r="I1" s="8"/>
      <c r="J1" s="8"/>
      <c r="K1" s="8"/>
      <c r="L1" s="8"/>
    </row>
    <row r="2" ht="15.6" spans="1:12">
      <c r="A2" s="10" t="s">
        <v>11394</v>
      </c>
      <c r="B2" s="10"/>
      <c r="C2" s="10"/>
      <c r="D2" s="10"/>
      <c r="E2" s="10"/>
      <c r="F2" s="10"/>
      <c r="G2" s="10"/>
      <c r="H2" s="13"/>
      <c r="I2" s="13"/>
      <c r="J2" s="13"/>
      <c r="K2" s="10"/>
      <c r="L2" s="10"/>
    </row>
    <row r="3" ht="15.6" spans="1:12">
      <c r="A3" s="12" t="s">
        <v>9692</v>
      </c>
      <c r="B3" s="12" t="s">
        <v>9693</v>
      </c>
      <c r="C3" s="12" t="s">
        <v>2</v>
      </c>
      <c r="D3" s="12" t="s">
        <v>10376</v>
      </c>
      <c r="E3" s="12" t="s">
        <v>10377</v>
      </c>
      <c r="F3" s="12" t="s">
        <v>6</v>
      </c>
      <c r="G3" s="12" t="s">
        <v>7</v>
      </c>
      <c r="H3" s="12" t="s">
        <v>8</v>
      </c>
      <c r="I3" s="12"/>
      <c r="J3" s="12"/>
      <c r="K3" s="12" t="s">
        <v>9</v>
      </c>
      <c r="L3" s="11" t="s">
        <v>9695</v>
      </c>
    </row>
    <row r="4" ht="15.6" spans="1:12">
      <c r="A4" s="12"/>
      <c r="B4" s="12"/>
      <c r="C4" s="12"/>
      <c r="D4" s="12"/>
      <c r="E4" s="12"/>
      <c r="F4" s="12"/>
      <c r="G4" s="12"/>
      <c r="H4" s="12" t="s">
        <v>11</v>
      </c>
      <c r="I4" s="12" t="s">
        <v>12</v>
      </c>
      <c r="J4" s="12" t="s">
        <v>13</v>
      </c>
      <c r="K4" s="12"/>
      <c r="L4" s="11"/>
    </row>
    <row r="5" ht="62.4" spans="1:12">
      <c r="A5" s="13">
        <v>1</v>
      </c>
      <c r="B5" s="528" t="s">
        <v>11395</v>
      </c>
      <c r="C5" s="13" t="s">
        <v>11396</v>
      </c>
      <c r="D5" s="10" t="s">
        <v>11397</v>
      </c>
      <c r="E5" s="10" t="s">
        <v>11398</v>
      </c>
      <c r="F5" s="13" t="s">
        <v>3087</v>
      </c>
      <c r="G5" s="10" t="s">
        <v>11399</v>
      </c>
      <c r="H5" s="13">
        <v>90</v>
      </c>
      <c r="I5" s="13">
        <v>76</v>
      </c>
      <c r="J5" s="13">
        <v>65</v>
      </c>
      <c r="K5" s="13" t="s">
        <v>88</v>
      </c>
      <c r="L5" s="148" t="s">
        <v>11400</v>
      </c>
    </row>
    <row r="6" ht="46.8" spans="1:12">
      <c r="A6" s="13"/>
      <c r="B6" s="528" t="s">
        <v>11401</v>
      </c>
      <c r="C6" s="13" t="s">
        <v>11402</v>
      </c>
      <c r="D6" s="10"/>
      <c r="E6" s="10"/>
      <c r="F6" s="13" t="s">
        <v>11403</v>
      </c>
      <c r="G6" s="10"/>
      <c r="H6" s="13">
        <v>27</v>
      </c>
      <c r="I6" s="13">
        <v>22</v>
      </c>
      <c r="J6" s="13">
        <v>19</v>
      </c>
      <c r="K6" s="13" t="s">
        <v>88</v>
      </c>
      <c r="L6" s="152"/>
    </row>
    <row r="7" ht="171.6" spans="1:12">
      <c r="A7" s="13">
        <v>2</v>
      </c>
      <c r="B7" s="528" t="s">
        <v>11404</v>
      </c>
      <c r="C7" s="13" t="s">
        <v>11405</v>
      </c>
      <c r="D7" s="10" t="s">
        <v>11406</v>
      </c>
      <c r="E7" s="10" t="s">
        <v>11398</v>
      </c>
      <c r="F7" s="13" t="s">
        <v>109</v>
      </c>
      <c r="G7" s="10" t="s">
        <v>11407</v>
      </c>
      <c r="H7" s="13" t="s">
        <v>36</v>
      </c>
      <c r="I7" s="13" t="s">
        <v>36</v>
      </c>
      <c r="J7" s="13" t="s">
        <v>36</v>
      </c>
      <c r="K7" s="13" t="s">
        <v>44</v>
      </c>
      <c r="L7" s="147"/>
    </row>
    <row r="8" ht="46.8" spans="1:12">
      <c r="A8" s="13"/>
      <c r="B8" s="528" t="s">
        <v>11408</v>
      </c>
      <c r="C8" s="13" t="s">
        <v>11409</v>
      </c>
      <c r="D8" s="10"/>
      <c r="E8" s="10"/>
      <c r="F8" s="13" t="s">
        <v>11410</v>
      </c>
      <c r="G8" s="10"/>
      <c r="H8" s="13" t="s">
        <v>36</v>
      </c>
      <c r="I8" s="13" t="s">
        <v>36</v>
      </c>
      <c r="J8" s="13" t="s">
        <v>36</v>
      </c>
      <c r="K8" s="13" t="s">
        <v>44</v>
      </c>
      <c r="L8" s="151"/>
    </row>
    <row r="9" ht="171.6" spans="1:12">
      <c r="A9" s="13">
        <v>3</v>
      </c>
      <c r="B9" s="528" t="s">
        <v>11411</v>
      </c>
      <c r="C9" s="13" t="s">
        <v>11412</v>
      </c>
      <c r="D9" s="10" t="s">
        <v>11413</v>
      </c>
      <c r="E9" s="10" t="s">
        <v>11398</v>
      </c>
      <c r="F9" s="13" t="s">
        <v>109</v>
      </c>
      <c r="G9" s="10" t="s">
        <v>11407</v>
      </c>
      <c r="H9" s="13" t="s">
        <v>36</v>
      </c>
      <c r="I9" s="13" t="s">
        <v>36</v>
      </c>
      <c r="J9" s="13" t="s">
        <v>36</v>
      </c>
      <c r="K9" s="13" t="s">
        <v>44</v>
      </c>
      <c r="L9" s="147"/>
    </row>
    <row r="10" ht="46.8" spans="1:12">
      <c r="A10" s="13"/>
      <c r="B10" s="528" t="s">
        <v>11414</v>
      </c>
      <c r="C10" s="13" t="s">
        <v>11415</v>
      </c>
      <c r="D10" s="10"/>
      <c r="E10" s="10"/>
      <c r="F10" s="13" t="s">
        <v>11410</v>
      </c>
      <c r="G10" s="10"/>
      <c r="H10" s="13" t="s">
        <v>36</v>
      </c>
      <c r="I10" s="13" t="s">
        <v>36</v>
      </c>
      <c r="J10" s="13" t="s">
        <v>36</v>
      </c>
      <c r="K10" s="13" t="s">
        <v>44</v>
      </c>
      <c r="L10" s="151"/>
    </row>
    <row r="11" ht="62.4" spans="1:12">
      <c r="A11" s="13">
        <v>4</v>
      </c>
      <c r="B11" s="528" t="s">
        <v>11416</v>
      </c>
      <c r="C11" s="13" t="s">
        <v>11417</v>
      </c>
      <c r="D11" s="10" t="s">
        <v>11418</v>
      </c>
      <c r="E11" s="10" t="s">
        <v>11419</v>
      </c>
      <c r="F11" s="13" t="s">
        <v>34</v>
      </c>
      <c r="G11" s="10" t="s">
        <v>11420</v>
      </c>
      <c r="H11" s="13">
        <v>60</v>
      </c>
      <c r="I11" s="13">
        <v>51</v>
      </c>
      <c r="J11" s="13">
        <v>43</v>
      </c>
      <c r="K11" s="13" t="s">
        <v>44</v>
      </c>
      <c r="L11" s="14" t="s">
        <v>11417</v>
      </c>
    </row>
    <row r="12" ht="46.8" spans="1:12">
      <c r="A12" s="13">
        <v>5</v>
      </c>
      <c r="B12" s="528" t="s">
        <v>11421</v>
      </c>
      <c r="C12" s="13" t="s">
        <v>11422</v>
      </c>
      <c r="D12" s="10" t="s">
        <v>11423</v>
      </c>
      <c r="E12" s="10" t="s">
        <v>11424</v>
      </c>
      <c r="F12" s="13" t="s">
        <v>34</v>
      </c>
      <c r="G12" s="10"/>
      <c r="H12" s="13">
        <v>50</v>
      </c>
      <c r="I12" s="13">
        <v>42</v>
      </c>
      <c r="J12" s="13">
        <v>36</v>
      </c>
      <c r="K12" s="13" t="s">
        <v>77</v>
      </c>
      <c r="L12" s="14" t="s">
        <v>11425</v>
      </c>
    </row>
    <row r="13" ht="202.8" spans="1:12">
      <c r="A13" s="13">
        <v>6</v>
      </c>
      <c r="B13" s="528" t="s">
        <v>11426</v>
      </c>
      <c r="C13" s="13" t="s">
        <v>11427</v>
      </c>
      <c r="D13" s="10" t="s">
        <v>11428</v>
      </c>
      <c r="E13" s="10" t="s">
        <v>11429</v>
      </c>
      <c r="F13" s="13" t="s">
        <v>34</v>
      </c>
      <c r="G13" s="10" t="s">
        <v>11430</v>
      </c>
      <c r="H13" s="13">
        <v>160</v>
      </c>
      <c r="I13" s="13">
        <v>136</v>
      </c>
      <c r="J13" s="13">
        <v>115</v>
      </c>
      <c r="K13" s="13" t="s">
        <v>77</v>
      </c>
      <c r="L13" s="13" t="s">
        <v>11431</v>
      </c>
    </row>
    <row r="14" ht="46.8" spans="1:12">
      <c r="A14" s="13">
        <v>7</v>
      </c>
      <c r="B14" s="528" t="s">
        <v>11432</v>
      </c>
      <c r="C14" s="13" t="s">
        <v>11433</v>
      </c>
      <c r="D14" s="10" t="s">
        <v>11434</v>
      </c>
      <c r="E14" s="10" t="s">
        <v>11435</v>
      </c>
      <c r="F14" s="13" t="s">
        <v>3087</v>
      </c>
      <c r="G14" s="10"/>
      <c r="H14" s="13">
        <v>20</v>
      </c>
      <c r="I14" s="13">
        <v>17</v>
      </c>
      <c r="J14" s="13">
        <v>14</v>
      </c>
      <c r="K14" s="13" t="s">
        <v>77</v>
      </c>
      <c r="L14" s="148" t="s">
        <v>11436</v>
      </c>
    </row>
    <row r="15" ht="62.4" spans="1:12">
      <c r="A15" s="13"/>
      <c r="B15" s="528" t="s">
        <v>11437</v>
      </c>
      <c r="C15" s="13" t="s">
        <v>11438</v>
      </c>
      <c r="D15" s="10"/>
      <c r="E15" s="10"/>
      <c r="F15" s="13" t="s">
        <v>11403</v>
      </c>
      <c r="G15" s="10"/>
      <c r="H15" s="13">
        <v>6</v>
      </c>
      <c r="I15" s="13">
        <v>5</v>
      </c>
      <c r="J15" s="13">
        <v>4</v>
      </c>
      <c r="K15" s="13" t="s">
        <v>77</v>
      </c>
      <c r="L15" s="151"/>
    </row>
    <row r="16" ht="124.8" spans="1:12">
      <c r="A16" s="13">
        <v>8</v>
      </c>
      <c r="B16" s="528" t="s">
        <v>11439</v>
      </c>
      <c r="C16" s="13" t="s">
        <v>11440</v>
      </c>
      <c r="D16" s="10" t="s">
        <v>11441</v>
      </c>
      <c r="E16" s="10" t="s">
        <v>11435</v>
      </c>
      <c r="F16" s="13" t="s">
        <v>3087</v>
      </c>
      <c r="G16" s="10" t="s">
        <v>11442</v>
      </c>
      <c r="H16" s="13" t="s">
        <v>36</v>
      </c>
      <c r="I16" s="13" t="s">
        <v>36</v>
      </c>
      <c r="J16" s="13" t="s">
        <v>36</v>
      </c>
      <c r="K16" s="13" t="s">
        <v>44</v>
      </c>
      <c r="L16" s="147"/>
    </row>
    <row r="17" ht="62.4" spans="1:12">
      <c r="A17" s="13"/>
      <c r="B17" s="528" t="s">
        <v>11443</v>
      </c>
      <c r="C17" s="13" t="s">
        <v>11444</v>
      </c>
      <c r="D17" s="10"/>
      <c r="E17" s="10"/>
      <c r="F17" s="13" t="s">
        <v>11403</v>
      </c>
      <c r="G17" s="10"/>
      <c r="H17" s="13" t="s">
        <v>36</v>
      </c>
      <c r="I17" s="13" t="s">
        <v>36</v>
      </c>
      <c r="J17" s="13" t="s">
        <v>36</v>
      </c>
      <c r="K17" s="13" t="s">
        <v>44</v>
      </c>
      <c r="L17" s="151"/>
    </row>
    <row r="18" ht="124.8" spans="1:12">
      <c r="A18" s="13">
        <v>9</v>
      </c>
      <c r="B18" s="528" t="s">
        <v>11445</v>
      </c>
      <c r="C18" s="13" t="s">
        <v>11446</v>
      </c>
      <c r="D18" s="10" t="s">
        <v>11447</v>
      </c>
      <c r="E18" s="10" t="s">
        <v>11435</v>
      </c>
      <c r="F18" s="13" t="s">
        <v>3087</v>
      </c>
      <c r="G18" s="10" t="s">
        <v>11442</v>
      </c>
      <c r="H18" s="13" t="s">
        <v>36</v>
      </c>
      <c r="I18" s="13" t="s">
        <v>36</v>
      </c>
      <c r="J18" s="13" t="s">
        <v>36</v>
      </c>
      <c r="K18" s="13" t="s">
        <v>44</v>
      </c>
      <c r="L18" s="148" t="s">
        <v>11448</v>
      </c>
    </row>
    <row r="19" ht="62.4" spans="1:12">
      <c r="A19" s="13"/>
      <c r="B19" s="528" t="s">
        <v>11449</v>
      </c>
      <c r="C19" s="13" t="s">
        <v>11450</v>
      </c>
      <c r="D19" s="10"/>
      <c r="E19" s="10"/>
      <c r="F19" s="13" t="s">
        <v>11403</v>
      </c>
      <c r="G19" s="10"/>
      <c r="H19" s="13" t="s">
        <v>36</v>
      </c>
      <c r="I19" s="13" t="s">
        <v>36</v>
      </c>
      <c r="J19" s="13" t="s">
        <v>36</v>
      </c>
      <c r="K19" s="13" t="s">
        <v>44</v>
      </c>
      <c r="L19" s="151"/>
    </row>
    <row r="20" ht="409.5" spans="1:12">
      <c r="A20" s="13">
        <v>10</v>
      </c>
      <c r="B20" s="528" t="s">
        <v>11451</v>
      </c>
      <c r="C20" s="13" t="s">
        <v>11452</v>
      </c>
      <c r="D20" s="10" t="s">
        <v>11453</v>
      </c>
      <c r="E20" s="10" t="s">
        <v>11454</v>
      </c>
      <c r="F20" s="13" t="s">
        <v>109</v>
      </c>
      <c r="G20" s="10" t="s">
        <v>11455</v>
      </c>
      <c r="H20" s="14">
        <v>12</v>
      </c>
      <c r="I20" s="14">
        <v>10</v>
      </c>
      <c r="J20" s="14">
        <v>8</v>
      </c>
      <c r="K20" s="13" t="s">
        <v>88</v>
      </c>
      <c r="L20" s="13" t="s">
        <v>11456</v>
      </c>
    </row>
  </sheetData>
  <mergeCells count="24">
    <mergeCell ref="A1:L1"/>
    <mergeCell ref="A2:L2"/>
    <mergeCell ref="H3:J3"/>
    <mergeCell ref="A3:A4"/>
    <mergeCell ref="A5:A6"/>
    <mergeCell ref="A7:A8"/>
    <mergeCell ref="A9:A10"/>
    <mergeCell ref="A14:A15"/>
    <mergeCell ref="A16:A17"/>
    <mergeCell ref="A18:A19"/>
    <mergeCell ref="B3:B4"/>
    <mergeCell ref="C3:C4"/>
    <mergeCell ref="D3:D4"/>
    <mergeCell ref="E3:E4"/>
    <mergeCell ref="F3:F4"/>
    <mergeCell ref="G3:G4"/>
    <mergeCell ref="K3:K4"/>
    <mergeCell ref="L3:L4"/>
    <mergeCell ref="L5:L6"/>
    <mergeCell ref="L7:L8"/>
    <mergeCell ref="L9:L10"/>
    <mergeCell ref="L14:L15"/>
    <mergeCell ref="L16:L17"/>
    <mergeCell ref="L18:L19"/>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
  <sheetViews>
    <sheetView workbookViewId="0">
      <selection activeCell="E6" sqref="E6"/>
    </sheetView>
  </sheetViews>
  <sheetFormatPr defaultColWidth="8.88888888888889" defaultRowHeight="14.4"/>
  <cols>
    <col min="2" max="3" width="15.4444444444444" customWidth="1"/>
    <col min="4" max="5" width="36" customWidth="1"/>
  </cols>
  <sheetData>
    <row r="1" ht="25.8" spans="1:12">
      <c r="A1" s="8" t="s">
        <v>11457</v>
      </c>
      <c r="B1" s="8"/>
      <c r="C1" s="8"/>
      <c r="D1" s="9"/>
      <c r="E1" s="9"/>
      <c r="F1" s="8"/>
      <c r="G1" s="9"/>
      <c r="H1" s="8"/>
      <c r="I1" s="8"/>
      <c r="J1" s="8"/>
      <c r="K1" s="8"/>
      <c r="L1" s="8"/>
    </row>
    <row r="2" ht="15.6" spans="1:12">
      <c r="A2" s="10" t="s">
        <v>11458</v>
      </c>
      <c r="B2" s="10"/>
      <c r="C2" s="10"/>
      <c r="D2" s="10"/>
      <c r="E2" s="10"/>
      <c r="F2" s="10"/>
      <c r="G2" s="10"/>
      <c r="H2" s="10"/>
      <c r="I2" s="10"/>
      <c r="J2" s="10"/>
      <c r="K2" s="10"/>
      <c r="L2" s="13"/>
    </row>
    <row r="3" ht="15.6" spans="1:12">
      <c r="A3" s="12" t="s">
        <v>9692</v>
      </c>
      <c r="B3" s="12" t="s">
        <v>9693</v>
      </c>
      <c r="C3" s="12" t="s">
        <v>2</v>
      </c>
      <c r="D3" s="12" t="s">
        <v>10376</v>
      </c>
      <c r="E3" s="12" t="s">
        <v>10377</v>
      </c>
      <c r="F3" s="12" t="s">
        <v>6</v>
      </c>
      <c r="G3" s="12" t="s">
        <v>7</v>
      </c>
      <c r="H3" s="12" t="s">
        <v>11459</v>
      </c>
      <c r="I3" s="12"/>
      <c r="J3" s="12"/>
      <c r="K3" s="12" t="s">
        <v>9</v>
      </c>
      <c r="L3" s="190" t="s">
        <v>9695</v>
      </c>
    </row>
    <row r="4" ht="15.6" spans="1:12">
      <c r="A4" s="12"/>
      <c r="B4" s="12"/>
      <c r="C4" s="12"/>
      <c r="D4" s="12"/>
      <c r="E4" s="12"/>
      <c r="F4" s="12"/>
      <c r="G4" s="12"/>
      <c r="H4" s="12" t="s">
        <v>11</v>
      </c>
      <c r="I4" s="12" t="s">
        <v>12</v>
      </c>
      <c r="J4" s="12" t="s">
        <v>13</v>
      </c>
      <c r="K4" s="12"/>
      <c r="L4" s="191"/>
    </row>
    <row r="5" ht="124.8" spans="1:12">
      <c r="A5" s="13">
        <v>1</v>
      </c>
      <c r="B5" s="528" t="s">
        <v>11460</v>
      </c>
      <c r="C5" s="13" t="s">
        <v>11461</v>
      </c>
      <c r="D5" s="10" t="s">
        <v>11462</v>
      </c>
      <c r="E5" s="10" t="s">
        <v>11463</v>
      </c>
      <c r="F5" s="13" t="s">
        <v>34</v>
      </c>
      <c r="G5" s="10" t="s">
        <v>11464</v>
      </c>
      <c r="H5" s="13">
        <v>1800</v>
      </c>
      <c r="I5" s="13">
        <v>1530</v>
      </c>
      <c r="J5" s="13">
        <v>1300</v>
      </c>
      <c r="K5" s="13" t="s">
        <v>88</v>
      </c>
      <c r="L5" s="147" t="s">
        <v>11465</v>
      </c>
    </row>
    <row r="6" ht="296.4" spans="1:12">
      <c r="A6" s="13">
        <v>2</v>
      </c>
      <c r="B6" s="528" t="s">
        <v>11466</v>
      </c>
      <c r="C6" s="13" t="s">
        <v>11467</v>
      </c>
      <c r="D6" s="10" t="s">
        <v>11468</v>
      </c>
      <c r="E6" s="10" t="s">
        <v>11469</v>
      </c>
      <c r="F6" s="13" t="s">
        <v>34</v>
      </c>
      <c r="G6" s="10" t="s">
        <v>11470</v>
      </c>
      <c r="H6" s="13">
        <v>1300</v>
      </c>
      <c r="I6" s="13">
        <v>1105</v>
      </c>
      <c r="J6" s="13">
        <v>939</v>
      </c>
      <c r="K6" s="13" t="s">
        <v>44</v>
      </c>
      <c r="L6" s="148" t="s">
        <v>11471</v>
      </c>
    </row>
    <row r="7" ht="78" spans="1:12">
      <c r="A7" s="13">
        <v>3</v>
      </c>
      <c r="B7" s="528" t="s">
        <v>11472</v>
      </c>
      <c r="C7" s="13" t="s">
        <v>11473</v>
      </c>
      <c r="D7" s="10" t="s">
        <v>11474</v>
      </c>
      <c r="E7" s="10" t="s">
        <v>11475</v>
      </c>
      <c r="F7" s="13" t="s">
        <v>34</v>
      </c>
      <c r="G7" s="10"/>
      <c r="H7" s="13">
        <v>100</v>
      </c>
      <c r="I7" s="13">
        <v>85</v>
      </c>
      <c r="J7" s="13">
        <v>72</v>
      </c>
      <c r="K7" s="13" t="s">
        <v>44</v>
      </c>
      <c r="L7" s="14" t="s">
        <v>11476</v>
      </c>
    </row>
    <row r="8" ht="78" spans="1:12">
      <c r="A8" s="13">
        <v>4</v>
      </c>
      <c r="B8" s="528" t="s">
        <v>11477</v>
      </c>
      <c r="C8" s="13" t="s">
        <v>11478</v>
      </c>
      <c r="D8" s="10" t="s">
        <v>11479</v>
      </c>
      <c r="E8" s="10" t="s">
        <v>11480</v>
      </c>
      <c r="F8" s="13" t="s">
        <v>11481</v>
      </c>
      <c r="G8" s="10"/>
      <c r="H8" s="13">
        <v>130</v>
      </c>
      <c r="I8" s="13">
        <v>110</v>
      </c>
      <c r="J8" s="13">
        <v>93</v>
      </c>
      <c r="K8" s="13" t="s">
        <v>44</v>
      </c>
      <c r="L8" s="13" t="s">
        <v>11482</v>
      </c>
    </row>
    <row r="9" ht="124.8" spans="1:12">
      <c r="A9" s="13">
        <v>5</v>
      </c>
      <c r="B9" s="528" t="s">
        <v>11483</v>
      </c>
      <c r="C9" s="13" t="s">
        <v>11484</v>
      </c>
      <c r="D9" s="10" t="s">
        <v>11485</v>
      </c>
      <c r="E9" s="10" t="s">
        <v>11486</v>
      </c>
      <c r="F9" s="13" t="s">
        <v>11487</v>
      </c>
      <c r="G9" s="10" t="s">
        <v>11488</v>
      </c>
      <c r="H9" s="13">
        <v>200</v>
      </c>
      <c r="I9" s="13">
        <v>170</v>
      </c>
      <c r="J9" s="13">
        <v>144</v>
      </c>
      <c r="K9" s="13" t="s">
        <v>44</v>
      </c>
      <c r="L9" s="13" t="s">
        <v>11489</v>
      </c>
    </row>
    <row r="10" ht="62.4" spans="1:12">
      <c r="A10" s="13">
        <v>6</v>
      </c>
      <c r="B10" s="528" t="s">
        <v>11490</v>
      </c>
      <c r="C10" s="13" t="s">
        <v>11491</v>
      </c>
      <c r="D10" s="10" t="s">
        <v>11492</v>
      </c>
      <c r="E10" s="10" t="s">
        <v>11493</v>
      </c>
      <c r="F10" s="13" t="s">
        <v>11487</v>
      </c>
      <c r="G10" s="10"/>
      <c r="H10" s="13">
        <v>50</v>
      </c>
      <c r="I10" s="13">
        <v>42</v>
      </c>
      <c r="J10" s="13">
        <v>36</v>
      </c>
      <c r="K10" s="13" t="s">
        <v>44</v>
      </c>
      <c r="L10" s="14"/>
    </row>
    <row r="11" ht="109.2" spans="1:12">
      <c r="A11" s="13">
        <v>7</v>
      </c>
      <c r="B11" s="528" t="s">
        <v>11494</v>
      </c>
      <c r="C11" s="13" t="s">
        <v>11495</v>
      </c>
      <c r="D11" s="10" t="s">
        <v>11496</v>
      </c>
      <c r="E11" s="10" t="s">
        <v>11497</v>
      </c>
      <c r="F11" s="13" t="s">
        <v>11498</v>
      </c>
      <c r="G11" s="10"/>
      <c r="H11" s="13">
        <v>15</v>
      </c>
      <c r="I11" s="13">
        <v>12</v>
      </c>
      <c r="J11" s="13">
        <v>10</v>
      </c>
      <c r="K11" s="13" t="s">
        <v>44</v>
      </c>
      <c r="L11" s="13" t="s">
        <v>11499</v>
      </c>
    </row>
    <row r="12" ht="93.6" spans="1:12">
      <c r="A12" s="13">
        <v>8</v>
      </c>
      <c r="B12" s="528" t="s">
        <v>11500</v>
      </c>
      <c r="C12" s="13" t="s">
        <v>11501</v>
      </c>
      <c r="D12" s="10" t="s">
        <v>11502</v>
      </c>
      <c r="E12" s="10" t="s">
        <v>11503</v>
      </c>
      <c r="F12" s="13" t="s">
        <v>11487</v>
      </c>
      <c r="G12" s="10" t="s">
        <v>11504</v>
      </c>
      <c r="H12" s="13">
        <v>200</v>
      </c>
      <c r="I12" s="13">
        <v>170</v>
      </c>
      <c r="J12" s="13">
        <v>144</v>
      </c>
      <c r="K12" s="13" t="s">
        <v>88</v>
      </c>
      <c r="L12" s="13" t="s">
        <v>11505</v>
      </c>
    </row>
    <row r="13" ht="265.2" spans="1:12">
      <c r="A13" s="13">
        <v>9</v>
      </c>
      <c r="B13" s="528" t="s">
        <v>11506</v>
      </c>
      <c r="C13" s="13" t="s">
        <v>11507</v>
      </c>
      <c r="D13" s="10" t="s">
        <v>11508</v>
      </c>
      <c r="E13" s="10" t="s">
        <v>11509</v>
      </c>
      <c r="F13" s="13" t="s">
        <v>34</v>
      </c>
      <c r="G13" s="10" t="s">
        <v>11510</v>
      </c>
      <c r="H13" s="13">
        <v>3500</v>
      </c>
      <c r="I13" s="13">
        <v>2975</v>
      </c>
      <c r="J13" s="13">
        <v>2528</v>
      </c>
      <c r="K13" s="13" t="s">
        <v>44</v>
      </c>
      <c r="L13" s="14"/>
    </row>
    <row r="14" ht="202.8" spans="1:12">
      <c r="A14" s="13">
        <v>10</v>
      </c>
      <c r="B14" s="528" t="s">
        <v>11511</v>
      </c>
      <c r="C14" s="13" t="s">
        <v>11512</v>
      </c>
      <c r="D14" s="10" t="s">
        <v>11513</v>
      </c>
      <c r="E14" s="10" t="s">
        <v>11514</v>
      </c>
      <c r="F14" s="13" t="s">
        <v>34</v>
      </c>
      <c r="G14" s="10" t="s">
        <v>11515</v>
      </c>
      <c r="H14" s="13" t="s">
        <v>11516</v>
      </c>
      <c r="I14" s="13" t="s">
        <v>11516</v>
      </c>
      <c r="J14" s="13" t="s">
        <v>11516</v>
      </c>
      <c r="K14" s="13" t="s">
        <v>44</v>
      </c>
      <c r="L14" s="14"/>
    </row>
    <row r="15" ht="93.6" spans="1:12">
      <c r="A15" s="13">
        <v>11</v>
      </c>
      <c r="B15" s="528" t="s">
        <v>11517</v>
      </c>
      <c r="C15" s="13" t="s">
        <v>11518</v>
      </c>
      <c r="D15" s="10" t="s">
        <v>11519</v>
      </c>
      <c r="E15" s="10" t="s">
        <v>11520</v>
      </c>
      <c r="F15" s="13" t="s">
        <v>34</v>
      </c>
      <c r="G15" s="10" t="s">
        <v>11521</v>
      </c>
      <c r="H15" s="13" t="s">
        <v>11516</v>
      </c>
      <c r="I15" s="13" t="s">
        <v>11516</v>
      </c>
      <c r="J15" s="13" t="s">
        <v>11516</v>
      </c>
      <c r="K15" s="13" t="s">
        <v>44</v>
      </c>
      <c r="L15" s="14"/>
    </row>
    <row r="16" ht="62.4" spans="1:12">
      <c r="A16" s="13">
        <v>12</v>
      </c>
      <c r="B16" s="528" t="s">
        <v>11522</v>
      </c>
      <c r="C16" s="13" t="s">
        <v>11523</v>
      </c>
      <c r="D16" s="10" t="s">
        <v>11524</v>
      </c>
      <c r="E16" s="10" t="s">
        <v>11525</v>
      </c>
      <c r="F16" s="13" t="s">
        <v>34</v>
      </c>
      <c r="G16" s="10"/>
      <c r="H16" s="13">
        <v>500</v>
      </c>
      <c r="I16" s="13">
        <v>425</v>
      </c>
      <c r="J16" s="13">
        <v>361</v>
      </c>
      <c r="K16" s="13" t="s">
        <v>88</v>
      </c>
      <c r="L16" s="13" t="s">
        <v>11526</v>
      </c>
    </row>
    <row r="17" ht="124.8" spans="1:12">
      <c r="A17" s="13">
        <v>13</v>
      </c>
      <c r="B17" s="528" t="s">
        <v>11527</v>
      </c>
      <c r="C17" s="13" t="s">
        <v>11528</v>
      </c>
      <c r="D17" s="10" t="s">
        <v>11529</v>
      </c>
      <c r="E17" s="10" t="s">
        <v>11530</v>
      </c>
      <c r="F17" s="13" t="s">
        <v>34</v>
      </c>
      <c r="G17" s="10"/>
      <c r="H17" s="13">
        <v>50</v>
      </c>
      <c r="I17" s="13">
        <v>42</v>
      </c>
      <c r="J17" s="13">
        <v>36</v>
      </c>
      <c r="K17" s="13" t="s">
        <v>88</v>
      </c>
      <c r="L17" s="13" t="s">
        <v>11531</v>
      </c>
    </row>
    <row r="18" ht="46.8" spans="1:12">
      <c r="A18" s="13">
        <v>14</v>
      </c>
      <c r="B18" s="528" t="s">
        <v>11532</v>
      </c>
      <c r="C18" s="13" t="s">
        <v>11533</v>
      </c>
      <c r="D18" s="10" t="s">
        <v>11534</v>
      </c>
      <c r="E18" s="10" t="s">
        <v>11535</v>
      </c>
      <c r="F18" s="13" t="s">
        <v>34</v>
      </c>
      <c r="G18" s="10"/>
      <c r="H18" s="13">
        <v>300</v>
      </c>
      <c r="I18" s="13">
        <v>255</v>
      </c>
      <c r="J18" s="13">
        <v>216</v>
      </c>
      <c r="K18" s="13" t="s">
        <v>44</v>
      </c>
      <c r="L18" s="214" t="s">
        <v>11536</v>
      </c>
    </row>
    <row r="19" ht="62.4" spans="1:12">
      <c r="A19" s="13">
        <v>15</v>
      </c>
      <c r="B19" s="528" t="s">
        <v>11537</v>
      </c>
      <c r="C19" s="13" t="s">
        <v>11538</v>
      </c>
      <c r="D19" s="10" t="s">
        <v>11539</v>
      </c>
      <c r="E19" s="10" t="s">
        <v>11540</v>
      </c>
      <c r="F19" s="13" t="s">
        <v>34</v>
      </c>
      <c r="G19" s="10"/>
      <c r="H19" s="13">
        <v>500</v>
      </c>
      <c r="I19" s="13">
        <v>425</v>
      </c>
      <c r="J19" s="13">
        <v>361</v>
      </c>
      <c r="K19" s="13" t="s">
        <v>88</v>
      </c>
      <c r="L19" s="13" t="s">
        <v>11541</v>
      </c>
    </row>
  </sheetData>
  <mergeCells count="12">
    <mergeCell ref="A1:L1"/>
    <mergeCell ref="A2:L2"/>
    <mergeCell ref="H3:J3"/>
    <mergeCell ref="A3:A4"/>
    <mergeCell ref="B3:B4"/>
    <mergeCell ref="C3:C4"/>
    <mergeCell ref="D3:D4"/>
    <mergeCell ref="E3:E4"/>
    <mergeCell ref="F3:F4"/>
    <mergeCell ref="G3:G4"/>
    <mergeCell ref="K3:K4"/>
    <mergeCell ref="L3:L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
  <sheetViews>
    <sheetView topLeftCell="A3" workbookViewId="0">
      <selection activeCell="D5" sqref="D5"/>
    </sheetView>
  </sheetViews>
  <sheetFormatPr defaultColWidth="8.88888888888889" defaultRowHeight="14.4"/>
  <cols>
    <col min="1" max="1" width="4.87962962962963" style="396" customWidth="1"/>
    <col min="2" max="2" width="8.88888888888889" style="396"/>
    <col min="3" max="3" width="19.5" style="396" customWidth="1"/>
    <col min="4" max="4" width="26.8796296296296" style="396" customWidth="1"/>
    <col min="5" max="5" width="8.88888888888889" style="396"/>
    <col min="6" max="6" width="18.6666666666667" style="396" customWidth="1"/>
    <col min="7" max="7" width="8.88888888888889" style="396"/>
    <col min="8" max="8" width="18" style="396" customWidth="1"/>
    <col min="9" max="10" width="8.88888888888889" style="396"/>
    <col min="11" max="11" width="9.66666666666667" style="396"/>
    <col min="12" max="12" width="35.3518518518519" style="396" customWidth="1"/>
    <col min="13" max="16384" width="8.88888888888889" style="396"/>
  </cols>
  <sheetData>
    <row r="1" s="396" customFormat="1" ht="25.8" spans="1:12">
      <c r="B1" s="398" t="s">
        <v>9691</v>
      </c>
      <c r="C1" s="398"/>
      <c r="D1" s="398"/>
      <c r="E1" s="398"/>
      <c r="F1" s="398"/>
      <c r="G1" s="398"/>
      <c r="H1" s="398"/>
      <c r="I1" s="398"/>
      <c r="J1" s="398"/>
      <c r="K1" s="398"/>
    </row>
    <row r="2" s="397" customFormat="1" ht="42" customHeight="1" spans="1:12">
      <c r="A2" s="399" t="s">
        <v>9692</v>
      </c>
      <c r="B2" s="399" t="s">
        <v>9693</v>
      </c>
      <c r="C2" s="400" t="s">
        <v>2</v>
      </c>
      <c r="D2" s="400" t="s">
        <v>3</v>
      </c>
      <c r="E2" s="400" t="s">
        <v>9694</v>
      </c>
      <c r="F2" s="400" t="s">
        <v>5</v>
      </c>
      <c r="G2" s="400" t="s">
        <v>6</v>
      </c>
      <c r="H2" s="400" t="s">
        <v>7</v>
      </c>
      <c r="I2" s="401" t="s">
        <v>8</v>
      </c>
      <c r="J2" s="401"/>
      <c r="K2" s="401"/>
      <c r="L2" s="400" t="s">
        <v>9695</v>
      </c>
    </row>
    <row r="3" s="397" customFormat="1" ht="42" customHeight="1" spans="1:12">
      <c r="A3" s="399"/>
      <c r="B3" s="399"/>
      <c r="C3" s="400"/>
      <c r="D3" s="400"/>
      <c r="E3" s="400"/>
      <c r="F3" s="400"/>
      <c r="G3" s="400"/>
      <c r="H3" s="400"/>
      <c r="I3" s="401" t="s">
        <v>9696</v>
      </c>
      <c r="J3" s="401" t="s">
        <v>9697</v>
      </c>
      <c r="K3" s="401" t="s">
        <v>9698</v>
      </c>
      <c r="L3" s="400"/>
    </row>
    <row r="4" s="396" customFormat="1" ht="152" customHeight="1" spans="1:12">
      <c r="A4" s="402" t="s">
        <v>9699</v>
      </c>
      <c r="B4" s="402"/>
      <c r="C4" s="402"/>
      <c r="D4" s="402"/>
      <c r="E4" s="402"/>
      <c r="F4" s="402"/>
      <c r="G4" s="402"/>
      <c r="H4" s="402"/>
      <c r="I4" s="402"/>
      <c r="J4" s="402"/>
      <c r="K4" s="402"/>
      <c r="L4" s="402"/>
    </row>
    <row r="5" s="396" customFormat="1" ht="178" customHeight="1" spans="1:12">
      <c r="A5" s="310">
        <v>1</v>
      </c>
      <c r="B5" s="403" t="s">
        <v>9700</v>
      </c>
      <c r="C5" s="404" t="s">
        <v>9701</v>
      </c>
      <c r="D5" s="405" t="s">
        <v>9702</v>
      </c>
      <c r="E5" s="406"/>
      <c r="F5" s="405" t="s">
        <v>9703</v>
      </c>
      <c r="G5" s="404" t="s">
        <v>9704</v>
      </c>
      <c r="H5" s="405" t="s">
        <v>9705</v>
      </c>
      <c r="I5" s="407">
        <v>1500</v>
      </c>
      <c r="J5" s="408">
        <f t="shared" ref="J5:J19" si="0">I5*0.85</f>
        <v>1275</v>
      </c>
      <c r="K5" s="408">
        <f t="shared" ref="K5:K19" si="1">J5*0.85</f>
        <v>1083.75</v>
      </c>
      <c r="L5" s="324" t="s">
        <v>9706</v>
      </c>
    </row>
    <row r="6" s="396" customFormat="1" ht="87" customHeight="1" spans="1:12">
      <c r="A6" s="310">
        <v>2</v>
      </c>
      <c r="B6" s="403" t="s">
        <v>9707</v>
      </c>
      <c r="C6" s="404" t="s">
        <v>9708</v>
      </c>
      <c r="D6" s="405" t="s">
        <v>9709</v>
      </c>
      <c r="E6" s="406"/>
      <c r="F6" s="405" t="s">
        <v>9710</v>
      </c>
      <c r="G6" s="404" t="s">
        <v>9711</v>
      </c>
      <c r="H6" s="405" t="s">
        <v>9712</v>
      </c>
      <c r="I6" s="407">
        <v>6700</v>
      </c>
      <c r="J6" s="408">
        <f t="shared" si="0"/>
        <v>5695</v>
      </c>
      <c r="K6" s="408">
        <f t="shared" si="1"/>
        <v>4840.75</v>
      </c>
      <c r="L6" s="324" t="s">
        <v>9713</v>
      </c>
    </row>
    <row r="7" s="396" customFormat="1" ht="71" customHeight="1" spans="1:12">
      <c r="A7" s="310">
        <v>3</v>
      </c>
      <c r="B7" s="403" t="s">
        <v>9714</v>
      </c>
      <c r="C7" s="404" t="s">
        <v>9715</v>
      </c>
      <c r="D7" s="405" t="s">
        <v>9716</v>
      </c>
      <c r="E7" s="406"/>
      <c r="F7" s="405" t="s">
        <v>9717</v>
      </c>
      <c r="G7" s="404" t="s">
        <v>9704</v>
      </c>
      <c r="H7" s="405" t="s">
        <v>9718</v>
      </c>
      <c r="I7" s="407">
        <v>1000</v>
      </c>
      <c r="J7" s="408">
        <f t="shared" si="0"/>
        <v>850</v>
      </c>
      <c r="K7" s="408">
        <f t="shared" si="1"/>
        <v>722.5</v>
      </c>
      <c r="L7" s="324" t="s">
        <v>9719</v>
      </c>
    </row>
    <row r="8" s="396" customFormat="1" ht="72" customHeight="1" spans="1:12">
      <c r="A8" s="310">
        <v>4</v>
      </c>
      <c r="B8" s="403" t="s">
        <v>9720</v>
      </c>
      <c r="C8" s="404" t="s">
        <v>9721</v>
      </c>
      <c r="D8" s="409" t="s">
        <v>9722</v>
      </c>
      <c r="E8" s="406"/>
      <c r="F8" s="405" t="s">
        <v>9723</v>
      </c>
      <c r="G8" s="404" t="s">
        <v>9704</v>
      </c>
      <c r="H8" s="405" t="s">
        <v>9724</v>
      </c>
      <c r="I8" s="407">
        <v>300</v>
      </c>
      <c r="J8" s="408">
        <f t="shared" si="0"/>
        <v>255</v>
      </c>
      <c r="K8" s="408">
        <f t="shared" si="1"/>
        <v>216.75</v>
      </c>
      <c r="L8" s="324" t="s">
        <v>9725</v>
      </c>
    </row>
    <row r="9" s="396" customFormat="1" ht="79" customHeight="1" spans="1:12">
      <c r="A9" s="310">
        <v>5</v>
      </c>
      <c r="B9" s="403" t="s">
        <v>9726</v>
      </c>
      <c r="C9" s="404" t="s">
        <v>9727</v>
      </c>
      <c r="D9" s="409" t="s">
        <v>9728</v>
      </c>
      <c r="E9" s="406"/>
      <c r="F9" s="405" t="s">
        <v>9729</v>
      </c>
      <c r="G9" s="404" t="s">
        <v>8257</v>
      </c>
      <c r="H9" s="405" t="s">
        <v>9730</v>
      </c>
      <c r="I9" s="407">
        <v>6000</v>
      </c>
      <c r="J9" s="408">
        <f t="shared" si="0"/>
        <v>5100</v>
      </c>
      <c r="K9" s="408">
        <f t="shared" si="1"/>
        <v>4335</v>
      </c>
      <c r="L9" s="324" t="s">
        <v>9725</v>
      </c>
    </row>
    <row r="10" s="396" customFormat="1" ht="63" customHeight="1" spans="1:12">
      <c r="A10" s="310">
        <v>6</v>
      </c>
      <c r="B10" s="403" t="s">
        <v>9731</v>
      </c>
      <c r="C10" s="404" t="s">
        <v>9732</v>
      </c>
      <c r="D10" s="405" t="s">
        <v>9733</v>
      </c>
      <c r="E10" s="406"/>
      <c r="F10" s="405" t="s">
        <v>9734</v>
      </c>
      <c r="G10" s="404" t="s">
        <v>8257</v>
      </c>
      <c r="H10" s="405"/>
      <c r="I10" s="407">
        <v>3200</v>
      </c>
      <c r="J10" s="408">
        <f t="shared" si="0"/>
        <v>2720</v>
      </c>
      <c r="K10" s="408">
        <f t="shared" si="1"/>
        <v>2312</v>
      </c>
      <c r="L10" s="324" t="s">
        <v>9735</v>
      </c>
    </row>
    <row r="11" s="396" customFormat="1" ht="34" customHeight="1" spans="1:12">
      <c r="A11" s="310">
        <v>7</v>
      </c>
      <c r="B11" s="403" t="s">
        <v>9736</v>
      </c>
      <c r="C11" s="404" t="s">
        <v>9737</v>
      </c>
      <c r="D11" s="409" t="s">
        <v>9738</v>
      </c>
      <c r="E11" s="406"/>
      <c r="F11" s="405" t="s">
        <v>9739</v>
      </c>
      <c r="G11" s="404" t="s">
        <v>9704</v>
      </c>
      <c r="H11" s="410"/>
      <c r="I11" s="407">
        <v>600</v>
      </c>
      <c r="J11" s="408">
        <f t="shared" si="0"/>
        <v>510</v>
      </c>
      <c r="K11" s="408">
        <f t="shared" si="1"/>
        <v>433.5</v>
      </c>
      <c r="L11" s="324"/>
    </row>
    <row r="12" s="396" customFormat="1" ht="39" customHeight="1" spans="1:12">
      <c r="A12" s="310">
        <v>8</v>
      </c>
      <c r="B12" s="403" t="s">
        <v>9740</v>
      </c>
      <c r="C12" s="411" t="s">
        <v>9741</v>
      </c>
      <c r="D12" s="405" t="s">
        <v>9742</v>
      </c>
      <c r="E12" s="406"/>
      <c r="F12" s="409" t="s">
        <v>9743</v>
      </c>
      <c r="G12" s="404" t="s">
        <v>9704</v>
      </c>
      <c r="H12" s="410"/>
      <c r="I12" s="407">
        <v>700</v>
      </c>
      <c r="J12" s="408">
        <f t="shared" si="0"/>
        <v>595</v>
      </c>
      <c r="K12" s="408">
        <f t="shared" si="1"/>
        <v>505.75</v>
      </c>
      <c r="L12" s="324"/>
    </row>
    <row r="13" s="396" customFormat="1" ht="43.2" spans="1:12">
      <c r="A13" s="310">
        <v>9</v>
      </c>
      <c r="B13" s="403" t="s">
        <v>9744</v>
      </c>
      <c r="C13" s="404" t="s">
        <v>9745</v>
      </c>
      <c r="D13" s="409" t="s">
        <v>9746</v>
      </c>
      <c r="E13" s="406"/>
      <c r="F13" s="405" t="s">
        <v>9743</v>
      </c>
      <c r="G13" s="404" t="s">
        <v>9704</v>
      </c>
      <c r="H13" s="405" t="s">
        <v>9747</v>
      </c>
      <c r="I13" s="407">
        <v>900</v>
      </c>
      <c r="J13" s="408">
        <f t="shared" si="0"/>
        <v>765</v>
      </c>
      <c r="K13" s="408">
        <f t="shared" si="1"/>
        <v>650.25</v>
      </c>
      <c r="L13" s="324"/>
    </row>
    <row r="14" s="396" customFormat="1" ht="49" customHeight="1" spans="1:12">
      <c r="A14" s="310">
        <v>10</v>
      </c>
      <c r="B14" s="403" t="s">
        <v>9748</v>
      </c>
      <c r="C14" s="404" t="s">
        <v>9749</v>
      </c>
      <c r="D14" s="409" t="s">
        <v>9750</v>
      </c>
      <c r="E14" s="406"/>
      <c r="F14" s="405" t="s">
        <v>9751</v>
      </c>
      <c r="G14" s="404" t="s">
        <v>9704</v>
      </c>
      <c r="H14" s="410"/>
      <c r="I14" s="407">
        <v>800</v>
      </c>
      <c r="J14" s="408">
        <f t="shared" si="0"/>
        <v>680</v>
      </c>
      <c r="K14" s="408">
        <f t="shared" si="1"/>
        <v>578</v>
      </c>
      <c r="L14" s="324" t="s">
        <v>9752</v>
      </c>
    </row>
    <row r="15" s="396" customFormat="1" ht="36" customHeight="1" spans="1:12">
      <c r="A15" s="310">
        <v>11</v>
      </c>
      <c r="B15" s="403" t="s">
        <v>9753</v>
      </c>
      <c r="C15" s="404" t="s">
        <v>9754</v>
      </c>
      <c r="D15" s="409" t="s">
        <v>9755</v>
      </c>
      <c r="E15" s="406"/>
      <c r="F15" s="412"/>
      <c r="G15" s="404" t="s">
        <v>9704</v>
      </c>
      <c r="H15" s="413" t="s">
        <v>9756</v>
      </c>
      <c r="I15" s="407">
        <v>60</v>
      </c>
      <c r="J15" s="408">
        <f t="shared" si="0"/>
        <v>51</v>
      </c>
      <c r="K15" s="408">
        <f t="shared" si="1"/>
        <v>43.35</v>
      </c>
      <c r="L15" s="324" t="s">
        <v>9757</v>
      </c>
    </row>
    <row r="16" s="396" customFormat="1" ht="90" customHeight="1" spans="1:12">
      <c r="A16" s="310">
        <v>12</v>
      </c>
      <c r="B16" s="403" t="s">
        <v>9758</v>
      </c>
      <c r="C16" s="404" t="s">
        <v>9759</v>
      </c>
      <c r="D16" s="405" t="s">
        <v>9760</v>
      </c>
      <c r="E16" s="406"/>
      <c r="F16" s="405" t="s">
        <v>9761</v>
      </c>
      <c r="G16" s="404" t="s">
        <v>9704</v>
      </c>
      <c r="H16" s="410"/>
      <c r="I16" s="407">
        <v>300</v>
      </c>
      <c r="J16" s="408">
        <f t="shared" si="0"/>
        <v>255</v>
      </c>
      <c r="K16" s="408">
        <f t="shared" si="1"/>
        <v>216.75</v>
      </c>
      <c r="L16" s="324" t="s">
        <v>9762</v>
      </c>
    </row>
    <row r="17" s="396" customFormat="1" ht="82" customHeight="1" spans="1:12">
      <c r="A17" s="310">
        <v>13</v>
      </c>
      <c r="B17" s="403" t="s">
        <v>9763</v>
      </c>
      <c r="C17" s="404" t="s">
        <v>9764</v>
      </c>
      <c r="D17" s="409" t="s">
        <v>9765</v>
      </c>
      <c r="E17" s="406"/>
      <c r="F17" s="410"/>
      <c r="G17" s="404" t="s">
        <v>9711</v>
      </c>
      <c r="H17" s="410"/>
      <c r="I17" s="407">
        <v>210</v>
      </c>
      <c r="J17" s="408">
        <f t="shared" si="0"/>
        <v>178.5</v>
      </c>
      <c r="K17" s="408">
        <f t="shared" si="1"/>
        <v>151.725</v>
      </c>
      <c r="L17" s="324" t="s">
        <v>9766</v>
      </c>
    </row>
    <row r="18" s="396" customFormat="1" ht="56" customHeight="1" spans="1:12">
      <c r="A18" s="310">
        <v>14</v>
      </c>
      <c r="B18" s="403" t="s">
        <v>9767</v>
      </c>
      <c r="C18" s="404" t="s">
        <v>9768</v>
      </c>
      <c r="D18" s="409" t="s">
        <v>9769</v>
      </c>
      <c r="E18" s="406"/>
      <c r="F18" s="410"/>
      <c r="G18" s="404" t="s">
        <v>8257</v>
      </c>
      <c r="H18" s="410"/>
      <c r="I18" s="407">
        <v>446</v>
      </c>
      <c r="J18" s="408">
        <f t="shared" si="0"/>
        <v>379.1</v>
      </c>
      <c r="K18" s="408">
        <f t="shared" si="1"/>
        <v>322.235</v>
      </c>
      <c r="L18" s="324" t="s">
        <v>9770</v>
      </c>
    </row>
    <row r="19" s="396" customFormat="1" ht="66" customHeight="1" spans="1:12">
      <c r="A19" s="310">
        <v>15</v>
      </c>
      <c r="B19" s="403" t="s">
        <v>9771</v>
      </c>
      <c r="C19" s="404" t="s">
        <v>9772</v>
      </c>
      <c r="D19" s="409" t="s">
        <v>9773</v>
      </c>
      <c r="E19" s="406"/>
      <c r="F19" s="410"/>
      <c r="G19" s="404" t="s">
        <v>8257</v>
      </c>
      <c r="H19" s="410"/>
      <c r="I19" s="407">
        <v>1380</v>
      </c>
      <c r="J19" s="408">
        <f t="shared" si="0"/>
        <v>1173</v>
      </c>
      <c r="K19" s="408">
        <f t="shared" si="1"/>
        <v>997.05</v>
      </c>
      <c r="L19" s="324" t="s">
        <v>9770</v>
      </c>
    </row>
  </sheetData>
  <mergeCells count="12">
    <mergeCell ref="B1:K1"/>
    <mergeCell ref="I2:K2"/>
    <mergeCell ref="A4:L4"/>
    <mergeCell ref="A2:A3"/>
    <mergeCell ref="B2:B3"/>
    <mergeCell ref="C2:C3"/>
    <mergeCell ref="D2:D3"/>
    <mergeCell ref="E2:E3"/>
    <mergeCell ref="F2:F3"/>
    <mergeCell ref="G2:G3"/>
    <mergeCell ref="H2:H3"/>
    <mergeCell ref="L2:L3"/>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8"/>
  <sheetViews>
    <sheetView workbookViewId="0">
      <selection activeCell="E5" sqref="E5"/>
    </sheetView>
  </sheetViews>
  <sheetFormatPr defaultColWidth="8.88888888888889" defaultRowHeight="14.4"/>
  <cols>
    <col min="2" max="3" width="18.3333333333333" customWidth="1"/>
    <col min="4" max="5" width="46.5555555555556" customWidth="1"/>
  </cols>
  <sheetData>
    <row r="1" ht="25.8" spans="1:12">
      <c r="A1" s="8" t="s">
        <v>11542</v>
      </c>
      <c r="B1" s="8"/>
      <c r="C1" s="8"/>
      <c r="D1" s="9"/>
      <c r="E1" s="9"/>
      <c r="F1" s="8"/>
      <c r="G1" s="9"/>
      <c r="H1" s="158"/>
      <c r="I1" s="158"/>
      <c r="J1" s="158"/>
      <c r="K1" s="8"/>
      <c r="L1" s="8"/>
    </row>
    <row r="2" ht="15.6" spans="1:12">
      <c r="A2" s="10" t="s">
        <v>11543</v>
      </c>
      <c r="B2" s="10"/>
      <c r="C2" s="13"/>
      <c r="D2" s="10"/>
      <c r="E2" s="10"/>
      <c r="F2" s="10"/>
      <c r="G2" s="10"/>
      <c r="H2" s="159"/>
      <c r="I2" s="159"/>
      <c r="J2" s="159"/>
      <c r="K2" s="10"/>
      <c r="L2" s="13"/>
    </row>
    <row r="3" ht="15.6" spans="1:12">
      <c r="A3" s="160" t="s">
        <v>9692</v>
      </c>
      <c r="B3" s="160" t="s">
        <v>9693</v>
      </c>
      <c r="C3" s="161" t="s">
        <v>2</v>
      </c>
      <c r="D3" s="161" t="s">
        <v>10376</v>
      </c>
      <c r="E3" s="161" t="s">
        <v>10377</v>
      </c>
      <c r="F3" s="161" t="s">
        <v>6</v>
      </c>
      <c r="G3" s="161" t="s">
        <v>7</v>
      </c>
      <c r="H3" s="162" t="s">
        <v>11459</v>
      </c>
      <c r="I3" s="162"/>
      <c r="J3" s="162"/>
      <c r="K3" s="161" t="s">
        <v>9</v>
      </c>
      <c r="L3" s="11" t="s">
        <v>9695</v>
      </c>
    </row>
    <row r="4" ht="15.6" spans="1:12">
      <c r="A4" s="160"/>
      <c r="B4" s="160"/>
      <c r="C4" s="161"/>
      <c r="D4" s="161"/>
      <c r="E4" s="161"/>
      <c r="F4" s="161"/>
      <c r="G4" s="161"/>
      <c r="H4" s="162" t="s">
        <v>11</v>
      </c>
      <c r="I4" s="176" t="s">
        <v>12</v>
      </c>
      <c r="J4" s="176" t="s">
        <v>13</v>
      </c>
      <c r="K4" s="161"/>
      <c r="L4" s="11"/>
    </row>
    <row r="5" ht="156" spans="1:12">
      <c r="A5" s="14">
        <v>1</v>
      </c>
      <c r="B5" s="528" t="s">
        <v>11544</v>
      </c>
      <c r="C5" s="13" t="s">
        <v>11545</v>
      </c>
      <c r="D5" s="10" t="s">
        <v>11546</v>
      </c>
      <c r="E5" s="10" t="s">
        <v>11547</v>
      </c>
      <c r="F5" s="13" t="s">
        <v>109</v>
      </c>
      <c r="G5" s="10" t="s">
        <v>11548</v>
      </c>
      <c r="H5" s="141">
        <v>5</v>
      </c>
      <c r="I5" s="211">
        <v>4</v>
      </c>
      <c r="J5" s="211">
        <v>3</v>
      </c>
      <c r="K5" s="13" t="s">
        <v>88</v>
      </c>
      <c r="L5" s="13" t="s">
        <v>11549</v>
      </c>
    </row>
    <row r="6" ht="46.8" spans="1:12">
      <c r="A6" s="14"/>
      <c r="B6" s="528" t="s">
        <v>11550</v>
      </c>
      <c r="C6" s="13" t="s">
        <v>11551</v>
      </c>
      <c r="D6" s="10"/>
      <c r="E6" s="10"/>
      <c r="F6" s="13" t="s">
        <v>109</v>
      </c>
      <c r="G6" s="10"/>
      <c r="H6" s="141">
        <v>5</v>
      </c>
      <c r="I6" s="211">
        <v>4</v>
      </c>
      <c r="J6" s="211">
        <v>3</v>
      </c>
      <c r="K6" s="13" t="s">
        <v>88</v>
      </c>
      <c r="L6" s="14"/>
    </row>
    <row r="7" ht="62.4" spans="1:12">
      <c r="A7" s="14">
        <v>2</v>
      </c>
      <c r="B7" s="528" t="s">
        <v>11552</v>
      </c>
      <c r="C7" s="13" t="s">
        <v>11553</v>
      </c>
      <c r="D7" s="10" t="s">
        <v>11554</v>
      </c>
      <c r="E7" s="10" t="s">
        <v>11555</v>
      </c>
      <c r="F7" s="13" t="s">
        <v>34</v>
      </c>
      <c r="G7" s="10"/>
      <c r="H7" s="141">
        <v>26</v>
      </c>
      <c r="I7" s="211">
        <v>22</v>
      </c>
      <c r="J7" s="211">
        <v>18</v>
      </c>
      <c r="K7" s="13" t="s">
        <v>77</v>
      </c>
      <c r="L7" s="13" t="s">
        <v>11556</v>
      </c>
    </row>
    <row r="8" ht="46.8" spans="1:12">
      <c r="A8" s="14"/>
      <c r="B8" s="528" t="s">
        <v>11557</v>
      </c>
      <c r="C8" s="13" t="s">
        <v>11558</v>
      </c>
      <c r="D8" s="10"/>
      <c r="E8" s="10"/>
      <c r="F8" s="13" t="s">
        <v>34</v>
      </c>
      <c r="G8" s="10"/>
      <c r="H8" s="141">
        <v>2</v>
      </c>
      <c r="I8" s="211">
        <v>1</v>
      </c>
      <c r="J8" s="211">
        <v>1</v>
      </c>
      <c r="K8" s="13" t="s">
        <v>77</v>
      </c>
      <c r="L8" s="14"/>
    </row>
    <row r="9" ht="46.8" spans="1:12">
      <c r="A9" s="14"/>
      <c r="B9" s="528" t="s">
        <v>11559</v>
      </c>
      <c r="C9" s="13" t="s">
        <v>11560</v>
      </c>
      <c r="D9" s="10"/>
      <c r="E9" s="10"/>
      <c r="F9" s="13" t="s">
        <v>34</v>
      </c>
      <c r="G9" s="10"/>
      <c r="H9" s="141">
        <v>13</v>
      </c>
      <c r="I9" s="211">
        <v>11</v>
      </c>
      <c r="J9" s="211">
        <v>9</v>
      </c>
      <c r="K9" s="13" t="s">
        <v>77</v>
      </c>
      <c r="L9" s="14"/>
    </row>
    <row r="10" ht="46.8" spans="1:12">
      <c r="A10" s="14"/>
      <c r="B10" s="528" t="s">
        <v>11561</v>
      </c>
      <c r="C10" s="13" t="s">
        <v>11562</v>
      </c>
      <c r="D10" s="10"/>
      <c r="E10" s="10"/>
      <c r="F10" s="13" t="s">
        <v>34</v>
      </c>
      <c r="G10" s="10"/>
      <c r="H10" s="141">
        <v>26</v>
      </c>
      <c r="I10" s="211">
        <v>22</v>
      </c>
      <c r="J10" s="211">
        <v>18</v>
      </c>
      <c r="K10" s="13" t="s">
        <v>77</v>
      </c>
      <c r="L10" s="14"/>
    </row>
    <row r="11" ht="46.8" spans="1:12">
      <c r="A11" s="14"/>
      <c r="B11" s="528" t="s">
        <v>11563</v>
      </c>
      <c r="C11" s="13" t="s">
        <v>11564</v>
      </c>
      <c r="D11" s="10"/>
      <c r="E11" s="10"/>
      <c r="F11" s="13" t="s">
        <v>34</v>
      </c>
      <c r="G11" s="10"/>
      <c r="H11" s="141">
        <v>26</v>
      </c>
      <c r="I11" s="211">
        <v>22</v>
      </c>
      <c r="J11" s="211">
        <v>18</v>
      </c>
      <c r="K11" s="13" t="s">
        <v>77</v>
      </c>
      <c r="L11" s="14"/>
    </row>
    <row r="12" ht="109.2" spans="1:12">
      <c r="A12" s="14">
        <v>3</v>
      </c>
      <c r="B12" s="528" t="s">
        <v>11565</v>
      </c>
      <c r="C12" s="13" t="s">
        <v>11566</v>
      </c>
      <c r="D12" s="10" t="s">
        <v>11567</v>
      </c>
      <c r="E12" s="10" t="s">
        <v>11555</v>
      </c>
      <c r="F12" s="13" t="s">
        <v>34</v>
      </c>
      <c r="G12" s="10"/>
      <c r="H12" s="141">
        <v>40</v>
      </c>
      <c r="I12" s="211">
        <v>34</v>
      </c>
      <c r="J12" s="211">
        <v>28</v>
      </c>
      <c r="K12" s="13" t="s">
        <v>88</v>
      </c>
      <c r="L12" s="13" t="s">
        <v>11568</v>
      </c>
    </row>
    <row r="13" ht="234" spans="1:12">
      <c r="A13" s="14">
        <v>4</v>
      </c>
      <c r="B13" s="528" t="s">
        <v>11569</v>
      </c>
      <c r="C13" s="13" t="s">
        <v>11570</v>
      </c>
      <c r="D13" s="10" t="s">
        <v>11571</v>
      </c>
      <c r="E13" s="10" t="s">
        <v>11572</v>
      </c>
      <c r="F13" s="13" t="s">
        <v>34</v>
      </c>
      <c r="G13" s="10"/>
      <c r="H13" s="141">
        <v>120</v>
      </c>
      <c r="I13" s="141">
        <v>102</v>
      </c>
      <c r="J13" s="141">
        <v>86</v>
      </c>
      <c r="K13" s="13" t="s">
        <v>88</v>
      </c>
      <c r="L13" s="13" t="s">
        <v>11573</v>
      </c>
    </row>
    <row r="14" ht="187.2" spans="1:12">
      <c r="A14" s="14">
        <v>5</v>
      </c>
      <c r="B14" s="528" t="s">
        <v>11574</v>
      </c>
      <c r="C14" s="13" t="s">
        <v>11575</v>
      </c>
      <c r="D14" s="10" t="s">
        <v>11576</v>
      </c>
      <c r="E14" s="10" t="s">
        <v>11555</v>
      </c>
      <c r="F14" s="13" t="s">
        <v>86</v>
      </c>
      <c r="G14" s="10" t="s">
        <v>11577</v>
      </c>
      <c r="H14" s="141">
        <v>170</v>
      </c>
      <c r="I14" s="211">
        <v>144</v>
      </c>
      <c r="J14" s="211">
        <v>122</v>
      </c>
      <c r="K14" s="13" t="s">
        <v>88</v>
      </c>
      <c r="L14" s="13" t="s">
        <v>11578</v>
      </c>
    </row>
    <row r="15" ht="62.4" spans="1:12">
      <c r="A15" s="14">
        <v>6</v>
      </c>
      <c r="B15" s="528" t="s">
        <v>11579</v>
      </c>
      <c r="C15" s="13" t="s">
        <v>11580</v>
      </c>
      <c r="D15" s="10" t="s">
        <v>11581</v>
      </c>
      <c r="E15" s="10" t="s">
        <v>11582</v>
      </c>
      <c r="F15" s="13" t="s">
        <v>34</v>
      </c>
      <c r="G15" s="10"/>
      <c r="H15" s="141">
        <v>800</v>
      </c>
      <c r="I15" s="211">
        <v>680</v>
      </c>
      <c r="J15" s="211">
        <v>578</v>
      </c>
      <c r="K15" s="13" t="s">
        <v>44</v>
      </c>
      <c r="L15" s="14"/>
    </row>
    <row r="16" ht="109.2" spans="1:12">
      <c r="A16" s="14">
        <v>7</v>
      </c>
      <c r="B16" s="528" t="s">
        <v>11583</v>
      </c>
      <c r="C16" s="13" t="s">
        <v>11584</v>
      </c>
      <c r="D16" s="10" t="s">
        <v>11585</v>
      </c>
      <c r="E16" s="10" t="s">
        <v>11586</v>
      </c>
      <c r="F16" s="13" t="s">
        <v>34</v>
      </c>
      <c r="G16" s="10"/>
      <c r="H16" s="141">
        <v>150</v>
      </c>
      <c r="I16" s="211">
        <v>127</v>
      </c>
      <c r="J16" s="211">
        <v>108</v>
      </c>
      <c r="K16" s="13" t="s">
        <v>88</v>
      </c>
      <c r="L16" s="13" t="s">
        <v>11587</v>
      </c>
    </row>
    <row r="17" ht="62.4" spans="1:12">
      <c r="A17" s="14">
        <v>8</v>
      </c>
      <c r="B17" s="528" t="s">
        <v>11588</v>
      </c>
      <c r="C17" s="13" t="s">
        <v>11589</v>
      </c>
      <c r="D17" s="10" t="s">
        <v>11590</v>
      </c>
      <c r="E17" s="10" t="s">
        <v>11591</v>
      </c>
      <c r="F17" s="13" t="s">
        <v>34</v>
      </c>
      <c r="G17" s="10"/>
      <c r="H17" s="141">
        <v>130</v>
      </c>
      <c r="I17" s="211">
        <v>110</v>
      </c>
      <c r="J17" s="211">
        <v>93</v>
      </c>
      <c r="K17" s="13" t="s">
        <v>44</v>
      </c>
      <c r="L17" s="14"/>
    </row>
    <row r="18" ht="140.4" spans="1:12">
      <c r="A18" s="14">
        <v>9</v>
      </c>
      <c r="B18" s="528" t="s">
        <v>11592</v>
      </c>
      <c r="C18" s="13" t="s">
        <v>11593</v>
      </c>
      <c r="D18" s="10" t="s">
        <v>11594</v>
      </c>
      <c r="E18" s="10" t="s">
        <v>11595</v>
      </c>
      <c r="F18" s="13" t="s">
        <v>34</v>
      </c>
      <c r="G18" s="10" t="s">
        <v>11596</v>
      </c>
      <c r="H18" s="141">
        <v>1000</v>
      </c>
      <c r="I18" s="211">
        <v>850</v>
      </c>
      <c r="J18" s="211">
        <v>722</v>
      </c>
      <c r="K18" s="13" t="s">
        <v>88</v>
      </c>
      <c r="L18" s="141" t="s">
        <v>11597</v>
      </c>
    </row>
    <row r="19" ht="78" spans="1:12">
      <c r="A19" s="14">
        <v>10</v>
      </c>
      <c r="B19" s="528" t="s">
        <v>11598</v>
      </c>
      <c r="C19" s="13" t="s">
        <v>11599</v>
      </c>
      <c r="D19" s="10" t="s">
        <v>11600</v>
      </c>
      <c r="E19" s="10" t="s">
        <v>11601</v>
      </c>
      <c r="F19" s="13" t="s">
        <v>34</v>
      </c>
      <c r="G19" s="10" t="s">
        <v>11602</v>
      </c>
      <c r="H19" s="141">
        <v>150</v>
      </c>
      <c r="I19" s="211">
        <v>127</v>
      </c>
      <c r="J19" s="211">
        <v>108</v>
      </c>
      <c r="K19" s="13" t="s">
        <v>88</v>
      </c>
      <c r="L19" s="141" t="s">
        <v>11603</v>
      </c>
    </row>
    <row r="20" ht="78" spans="1:12">
      <c r="A20" s="14">
        <v>11</v>
      </c>
      <c r="B20" s="528" t="s">
        <v>11604</v>
      </c>
      <c r="C20" s="13" t="s">
        <v>11605</v>
      </c>
      <c r="D20" s="10" t="s">
        <v>11606</v>
      </c>
      <c r="E20" s="10" t="s">
        <v>11607</v>
      </c>
      <c r="F20" s="13" t="s">
        <v>34</v>
      </c>
      <c r="G20" s="10" t="s">
        <v>11602</v>
      </c>
      <c r="H20" s="141">
        <v>30</v>
      </c>
      <c r="I20" s="211">
        <v>25</v>
      </c>
      <c r="J20" s="211">
        <v>21</v>
      </c>
      <c r="K20" s="13" t="s">
        <v>88</v>
      </c>
      <c r="L20" s="15" t="s">
        <v>11608</v>
      </c>
    </row>
    <row r="21" ht="124.8" spans="1:12">
      <c r="A21" s="14">
        <v>12</v>
      </c>
      <c r="B21" s="528" t="s">
        <v>11609</v>
      </c>
      <c r="C21" s="13" t="s">
        <v>11610</v>
      </c>
      <c r="D21" s="10" t="s">
        <v>11611</v>
      </c>
      <c r="E21" s="10" t="s">
        <v>11612</v>
      </c>
      <c r="F21" s="13" t="s">
        <v>86</v>
      </c>
      <c r="G21" s="10" t="s">
        <v>11613</v>
      </c>
      <c r="H21" s="141">
        <v>120</v>
      </c>
      <c r="I21" s="141">
        <v>102</v>
      </c>
      <c r="J21" s="141">
        <v>86</v>
      </c>
      <c r="K21" s="13" t="s">
        <v>88</v>
      </c>
      <c r="L21" s="13" t="s">
        <v>11614</v>
      </c>
    </row>
    <row r="22" ht="187.2" spans="1:12">
      <c r="A22" s="14">
        <v>13</v>
      </c>
      <c r="B22" s="528" t="s">
        <v>11615</v>
      </c>
      <c r="C22" s="13" t="s">
        <v>11616</v>
      </c>
      <c r="D22" s="10" t="s">
        <v>11617</v>
      </c>
      <c r="E22" s="10" t="s">
        <v>11618</v>
      </c>
      <c r="F22" s="13" t="s">
        <v>34</v>
      </c>
      <c r="G22" s="10"/>
      <c r="H22" s="141">
        <v>70</v>
      </c>
      <c r="I22" s="141">
        <v>59</v>
      </c>
      <c r="J22" s="141">
        <v>50</v>
      </c>
      <c r="K22" s="13" t="s">
        <v>88</v>
      </c>
      <c r="L22" s="13" t="s">
        <v>11619</v>
      </c>
    </row>
    <row r="23" ht="171.6" spans="1:12">
      <c r="A23" s="14">
        <v>14</v>
      </c>
      <c r="B23" s="528" t="s">
        <v>11620</v>
      </c>
      <c r="C23" s="13" t="s">
        <v>11621</v>
      </c>
      <c r="D23" s="10" t="s">
        <v>11622</v>
      </c>
      <c r="E23" s="10" t="s">
        <v>11623</v>
      </c>
      <c r="F23" s="13" t="s">
        <v>34</v>
      </c>
      <c r="G23" s="10"/>
      <c r="H23" s="141">
        <v>75</v>
      </c>
      <c r="I23" s="141">
        <v>63</v>
      </c>
      <c r="J23" s="141">
        <v>54</v>
      </c>
      <c r="K23" s="13" t="s">
        <v>88</v>
      </c>
      <c r="L23" s="13" t="s">
        <v>11624</v>
      </c>
    </row>
    <row r="24" ht="46.8" spans="1:12">
      <c r="A24" s="14">
        <v>15</v>
      </c>
      <c r="B24" s="528" t="s">
        <v>11625</v>
      </c>
      <c r="C24" s="13" t="s">
        <v>11626</v>
      </c>
      <c r="D24" s="10" t="s">
        <v>11627</v>
      </c>
      <c r="E24" s="10" t="s">
        <v>11628</v>
      </c>
      <c r="F24" s="13" t="s">
        <v>109</v>
      </c>
      <c r="G24" s="10"/>
      <c r="H24" s="141">
        <v>200</v>
      </c>
      <c r="I24" s="211">
        <v>170</v>
      </c>
      <c r="J24" s="211">
        <v>144</v>
      </c>
      <c r="K24" s="13" t="s">
        <v>44</v>
      </c>
      <c r="L24" s="14"/>
    </row>
    <row r="25" ht="187.2" spans="1:12">
      <c r="A25" s="14">
        <v>16</v>
      </c>
      <c r="B25" s="528" t="s">
        <v>11629</v>
      </c>
      <c r="C25" s="13" t="s">
        <v>11630</v>
      </c>
      <c r="D25" s="10" t="s">
        <v>11631</v>
      </c>
      <c r="E25" s="10" t="s">
        <v>11632</v>
      </c>
      <c r="F25" s="13" t="s">
        <v>109</v>
      </c>
      <c r="G25" s="10"/>
      <c r="H25" s="141">
        <v>30</v>
      </c>
      <c r="I25" s="141">
        <v>25</v>
      </c>
      <c r="J25" s="141">
        <v>21</v>
      </c>
      <c r="K25" s="13" t="s">
        <v>88</v>
      </c>
      <c r="L25" s="13" t="s">
        <v>11633</v>
      </c>
    </row>
    <row r="26" ht="218.4" spans="1:12">
      <c r="A26" s="14">
        <v>17</v>
      </c>
      <c r="B26" s="528" t="s">
        <v>11634</v>
      </c>
      <c r="C26" s="13" t="s">
        <v>11635</v>
      </c>
      <c r="D26" s="10" t="s">
        <v>11636</v>
      </c>
      <c r="E26" s="10" t="s">
        <v>11632</v>
      </c>
      <c r="F26" s="13" t="s">
        <v>256</v>
      </c>
      <c r="G26" s="10" t="s">
        <v>11637</v>
      </c>
      <c r="H26" s="141">
        <v>18</v>
      </c>
      <c r="I26" s="211">
        <v>15</v>
      </c>
      <c r="J26" s="211">
        <v>13</v>
      </c>
      <c r="K26" s="13" t="s">
        <v>88</v>
      </c>
      <c r="L26" s="13" t="s">
        <v>11638</v>
      </c>
    </row>
    <row r="27" ht="46.8" spans="1:12">
      <c r="A27" s="14">
        <v>18</v>
      </c>
      <c r="B27" s="528" t="s">
        <v>11639</v>
      </c>
      <c r="C27" s="13" t="s">
        <v>11640</v>
      </c>
      <c r="D27" s="10" t="s">
        <v>11641</v>
      </c>
      <c r="E27" s="10" t="s">
        <v>11642</v>
      </c>
      <c r="F27" s="13" t="s">
        <v>34</v>
      </c>
      <c r="G27" s="10"/>
      <c r="H27" s="141">
        <v>100</v>
      </c>
      <c r="I27" s="211">
        <v>85</v>
      </c>
      <c r="J27" s="211">
        <v>72</v>
      </c>
      <c r="K27" s="13" t="s">
        <v>88</v>
      </c>
      <c r="L27" s="13" t="s">
        <v>11643</v>
      </c>
    </row>
    <row r="28" ht="234" spans="1:12">
      <c r="A28" s="14">
        <v>19</v>
      </c>
      <c r="B28" s="528" t="s">
        <v>11644</v>
      </c>
      <c r="C28" s="172" t="s">
        <v>11645</v>
      </c>
      <c r="D28" s="10" t="s">
        <v>11646</v>
      </c>
      <c r="E28" s="10" t="s">
        <v>11647</v>
      </c>
      <c r="F28" s="13" t="s">
        <v>34</v>
      </c>
      <c r="G28" s="10" t="s">
        <v>11648</v>
      </c>
      <c r="H28" s="141">
        <v>80</v>
      </c>
      <c r="I28" s="211">
        <v>68</v>
      </c>
      <c r="J28" s="211">
        <v>57</v>
      </c>
      <c r="K28" s="13" t="s">
        <v>88</v>
      </c>
      <c r="L28" s="13" t="s">
        <v>11649</v>
      </c>
    </row>
    <row r="29" ht="46.8" spans="1:12">
      <c r="A29" s="14"/>
      <c r="B29" s="528" t="s">
        <v>11650</v>
      </c>
      <c r="C29" s="172" t="s">
        <v>11651</v>
      </c>
      <c r="D29" s="10"/>
      <c r="E29" s="10"/>
      <c r="F29" s="13" t="s">
        <v>34</v>
      </c>
      <c r="G29" s="10"/>
      <c r="H29" s="141">
        <v>80</v>
      </c>
      <c r="I29" s="211">
        <v>68</v>
      </c>
      <c r="J29" s="211">
        <v>57</v>
      </c>
      <c r="K29" s="13" t="s">
        <v>88</v>
      </c>
      <c r="L29" s="14"/>
    </row>
    <row r="30" ht="62.4" spans="1:12">
      <c r="A30" s="14">
        <v>20</v>
      </c>
      <c r="B30" s="528" t="s">
        <v>11652</v>
      </c>
      <c r="C30" s="13" t="s">
        <v>11653</v>
      </c>
      <c r="D30" s="10" t="s">
        <v>11654</v>
      </c>
      <c r="E30" s="10" t="s">
        <v>11655</v>
      </c>
      <c r="F30" s="13" t="s">
        <v>34</v>
      </c>
      <c r="G30" s="10"/>
      <c r="H30" s="141">
        <v>2600</v>
      </c>
      <c r="I30" s="211">
        <f>H30*0.85</f>
        <v>2210</v>
      </c>
      <c r="J30" s="211">
        <v>1878</v>
      </c>
      <c r="K30" s="13" t="s">
        <v>88</v>
      </c>
      <c r="L30" s="13" t="s">
        <v>11656</v>
      </c>
    </row>
    <row r="31" ht="31.2" spans="1:12">
      <c r="A31" s="14"/>
      <c r="B31" s="528" t="s">
        <v>11657</v>
      </c>
      <c r="C31" s="13" t="s">
        <v>11658</v>
      </c>
      <c r="D31" s="10"/>
      <c r="E31" s="10"/>
      <c r="F31" s="13" t="s">
        <v>34</v>
      </c>
      <c r="G31" s="10"/>
      <c r="H31" s="141">
        <v>780</v>
      </c>
      <c r="I31" s="211">
        <v>663</v>
      </c>
      <c r="J31" s="211">
        <v>563</v>
      </c>
      <c r="K31" s="13" t="s">
        <v>88</v>
      </c>
      <c r="L31" s="14"/>
    </row>
    <row r="32" ht="46.8" spans="1:12">
      <c r="A32" s="14"/>
      <c r="B32" s="528" t="s">
        <v>11659</v>
      </c>
      <c r="C32" s="13" t="s">
        <v>11660</v>
      </c>
      <c r="D32" s="10"/>
      <c r="E32" s="10"/>
      <c r="F32" s="13" t="s">
        <v>34</v>
      </c>
      <c r="G32" s="10"/>
      <c r="H32" s="141">
        <v>780</v>
      </c>
      <c r="I32" s="211">
        <v>663</v>
      </c>
      <c r="J32" s="211">
        <v>563</v>
      </c>
      <c r="K32" s="13" t="s">
        <v>88</v>
      </c>
      <c r="L32" s="14"/>
    </row>
    <row r="33" ht="46.8" spans="1:12">
      <c r="A33" s="14"/>
      <c r="B33" s="528" t="s">
        <v>11661</v>
      </c>
      <c r="C33" s="13" t="s">
        <v>11662</v>
      </c>
      <c r="D33" s="10"/>
      <c r="E33" s="10"/>
      <c r="F33" s="13" t="s">
        <v>34</v>
      </c>
      <c r="G33" s="10"/>
      <c r="H33" s="141">
        <v>520</v>
      </c>
      <c r="I33" s="211">
        <v>442</v>
      </c>
      <c r="J33" s="211">
        <v>375</v>
      </c>
      <c r="K33" s="13" t="s">
        <v>88</v>
      </c>
      <c r="L33" s="14"/>
    </row>
    <row r="34" ht="249.6" spans="1:12">
      <c r="A34" s="14">
        <v>21</v>
      </c>
      <c r="B34" s="528" t="s">
        <v>11663</v>
      </c>
      <c r="C34" s="13" t="s">
        <v>11664</v>
      </c>
      <c r="D34" s="10" t="s">
        <v>11665</v>
      </c>
      <c r="E34" s="10" t="s">
        <v>11666</v>
      </c>
      <c r="F34" s="13" t="s">
        <v>34</v>
      </c>
      <c r="G34" s="10" t="s">
        <v>11667</v>
      </c>
      <c r="H34" s="141">
        <v>2200</v>
      </c>
      <c r="I34" s="211">
        <v>1870</v>
      </c>
      <c r="J34" s="211">
        <v>1589</v>
      </c>
      <c r="K34" s="13" t="s">
        <v>88</v>
      </c>
      <c r="L34" s="13" t="s">
        <v>11668</v>
      </c>
    </row>
    <row r="35" ht="409.5" spans="1:12">
      <c r="A35" s="14">
        <v>22</v>
      </c>
      <c r="B35" s="528" t="s">
        <v>11669</v>
      </c>
      <c r="C35" s="13" t="s">
        <v>11670</v>
      </c>
      <c r="D35" s="10" t="s">
        <v>11671</v>
      </c>
      <c r="E35" s="10" t="s">
        <v>11672</v>
      </c>
      <c r="F35" s="13" t="s">
        <v>34</v>
      </c>
      <c r="G35" s="10" t="s">
        <v>11673</v>
      </c>
      <c r="H35" s="141">
        <v>1150</v>
      </c>
      <c r="I35" s="211">
        <v>977</v>
      </c>
      <c r="J35" s="211">
        <v>830</v>
      </c>
      <c r="K35" s="13" t="s">
        <v>88</v>
      </c>
      <c r="L35" s="13" t="s">
        <v>11674</v>
      </c>
    </row>
    <row r="36" ht="409.5" spans="1:12">
      <c r="A36" s="14">
        <v>23</v>
      </c>
      <c r="B36" s="528" t="s">
        <v>11675</v>
      </c>
      <c r="C36" s="13" t="s">
        <v>11676</v>
      </c>
      <c r="D36" s="10" t="s">
        <v>11677</v>
      </c>
      <c r="E36" s="10" t="s">
        <v>11678</v>
      </c>
      <c r="F36" s="13" t="s">
        <v>34</v>
      </c>
      <c r="G36" s="10" t="s">
        <v>11679</v>
      </c>
      <c r="H36" s="141">
        <v>500</v>
      </c>
      <c r="I36" s="211">
        <v>425</v>
      </c>
      <c r="J36" s="211">
        <v>361</v>
      </c>
      <c r="K36" s="13" t="s">
        <v>44</v>
      </c>
      <c r="L36" s="14"/>
    </row>
    <row r="37" ht="327.6" spans="1:12">
      <c r="A37" s="14">
        <v>24</v>
      </c>
      <c r="B37" s="528" t="s">
        <v>11680</v>
      </c>
      <c r="C37" s="13" t="s">
        <v>11681</v>
      </c>
      <c r="D37" s="10" t="s">
        <v>11682</v>
      </c>
      <c r="E37" s="10" t="s">
        <v>11683</v>
      </c>
      <c r="F37" s="13" t="s">
        <v>10449</v>
      </c>
      <c r="G37" s="10" t="s">
        <v>11684</v>
      </c>
      <c r="H37" s="141">
        <v>5000</v>
      </c>
      <c r="I37" s="211">
        <v>4250</v>
      </c>
      <c r="J37" s="211">
        <v>3612</v>
      </c>
      <c r="K37" s="13" t="s">
        <v>77</v>
      </c>
      <c r="L37" s="13" t="s">
        <v>11685</v>
      </c>
    </row>
    <row r="38" ht="46.8" spans="1:12">
      <c r="A38" s="14"/>
      <c r="B38" s="528" t="s">
        <v>11686</v>
      </c>
      <c r="C38" s="13" t="s">
        <v>11687</v>
      </c>
      <c r="D38" s="10"/>
      <c r="E38" s="10"/>
      <c r="F38" s="13" t="s">
        <v>10449</v>
      </c>
      <c r="G38" s="10"/>
      <c r="H38" s="141">
        <v>1500</v>
      </c>
      <c r="I38" s="211">
        <v>1275</v>
      </c>
      <c r="J38" s="211">
        <v>1083</v>
      </c>
      <c r="K38" s="13" t="s">
        <v>77</v>
      </c>
      <c r="L38" s="14"/>
    </row>
    <row r="39" ht="409.5" spans="1:12">
      <c r="A39" s="14">
        <v>25</v>
      </c>
      <c r="B39" s="528" t="s">
        <v>11688</v>
      </c>
      <c r="C39" s="13" t="s">
        <v>11689</v>
      </c>
      <c r="D39" s="10" t="s">
        <v>11690</v>
      </c>
      <c r="E39" s="10" t="s">
        <v>11691</v>
      </c>
      <c r="F39" s="13" t="s">
        <v>10449</v>
      </c>
      <c r="G39" s="10" t="s">
        <v>11692</v>
      </c>
      <c r="H39" s="141">
        <v>3300</v>
      </c>
      <c r="I39" s="211">
        <v>2805</v>
      </c>
      <c r="J39" s="211">
        <v>2384</v>
      </c>
      <c r="K39" s="13" t="s">
        <v>77</v>
      </c>
      <c r="L39" s="14" t="s">
        <v>11693</v>
      </c>
    </row>
    <row r="40" ht="46.8" spans="1:12">
      <c r="A40" s="14"/>
      <c r="B40" s="528" t="s">
        <v>11694</v>
      </c>
      <c r="C40" s="13" t="s">
        <v>11695</v>
      </c>
      <c r="D40" s="10"/>
      <c r="E40" s="10"/>
      <c r="F40" s="13" t="s">
        <v>10449</v>
      </c>
      <c r="G40" s="10"/>
      <c r="H40" s="141">
        <v>990</v>
      </c>
      <c r="I40" s="211">
        <v>841</v>
      </c>
      <c r="J40" s="211">
        <v>715</v>
      </c>
      <c r="K40" s="13" t="s">
        <v>77</v>
      </c>
      <c r="L40" s="14"/>
    </row>
    <row r="41" ht="202.8" spans="1:12">
      <c r="A41" s="14">
        <v>26</v>
      </c>
      <c r="B41" s="528" t="s">
        <v>11696</v>
      </c>
      <c r="C41" s="13" t="s">
        <v>11697</v>
      </c>
      <c r="D41" s="10" t="s">
        <v>11698</v>
      </c>
      <c r="E41" s="10" t="s">
        <v>11699</v>
      </c>
      <c r="F41" s="13" t="s">
        <v>10449</v>
      </c>
      <c r="G41" s="10" t="s">
        <v>11700</v>
      </c>
      <c r="H41" s="141">
        <v>7000</v>
      </c>
      <c r="I41" s="211">
        <v>5950</v>
      </c>
      <c r="J41" s="211">
        <v>5057</v>
      </c>
      <c r="K41" s="13" t="s">
        <v>88</v>
      </c>
      <c r="L41" s="14"/>
    </row>
    <row r="42" ht="62.4" spans="1:12">
      <c r="A42" s="14"/>
      <c r="B42" s="528" t="s">
        <v>11701</v>
      </c>
      <c r="C42" s="13" t="s">
        <v>11702</v>
      </c>
      <c r="D42" s="10"/>
      <c r="E42" s="10"/>
      <c r="F42" s="13" t="s">
        <v>10449</v>
      </c>
      <c r="G42" s="10"/>
      <c r="H42" s="141">
        <v>2100</v>
      </c>
      <c r="I42" s="211">
        <v>1785</v>
      </c>
      <c r="J42" s="211">
        <v>1517</v>
      </c>
      <c r="K42" s="13" t="s">
        <v>88</v>
      </c>
      <c r="L42" s="14"/>
    </row>
    <row r="43" ht="202.8" spans="1:12">
      <c r="A43" s="14">
        <v>27</v>
      </c>
      <c r="B43" s="528" t="s">
        <v>11703</v>
      </c>
      <c r="C43" s="13" t="s">
        <v>11704</v>
      </c>
      <c r="D43" s="10" t="s">
        <v>11705</v>
      </c>
      <c r="E43" s="10" t="s">
        <v>11706</v>
      </c>
      <c r="F43" s="13" t="s">
        <v>10449</v>
      </c>
      <c r="G43" s="10" t="s">
        <v>11700</v>
      </c>
      <c r="H43" s="141">
        <v>3000</v>
      </c>
      <c r="I43" s="211">
        <v>2550</v>
      </c>
      <c r="J43" s="211">
        <v>2167</v>
      </c>
      <c r="K43" s="13" t="s">
        <v>77</v>
      </c>
      <c r="L43" s="13" t="s">
        <v>11707</v>
      </c>
    </row>
    <row r="44" ht="46.8" spans="1:12">
      <c r="A44" s="14"/>
      <c r="B44" s="528" t="s">
        <v>11708</v>
      </c>
      <c r="C44" s="13" t="s">
        <v>11709</v>
      </c>
      <c r="D44" s="10"/>
      <c r="E44" s="10"/>
      <c r="F44" s="13" t="s">
        <v>10449</v>
      </c>
      <c r="G44" s="10"/>
      <c r="H44" s="141">
        <v>900</v>
      </c>
      <c r="I44" s="211">
        <v>765</v>
      </c>
      <c r="J44" s="211">
        <v>650</v>
      </c>
      <c r="K44" s="13" t="s">
        <v>77</v>
      </c>
      <c r="L44" s="14"/>
    </row>
    <row r="45" ht="62.4" spans="1:12">
      <c r="A45" s="14">
        <v>28</v>
      </c>
      <c r="B45" s="528" t="s">
        <v>11710</v>
      </c>
      <c r="C45" s="13" t="s">
        <v>11711</v>
      </c>
      <c r="D45" s="10" t="s">
        <v>11712</v>
      </c>
      <c r="E45" s="10" t="s">
        <v>11713</v>
      </c>
      <c r="F45" s="13" t="s">
        <v>34</v>
      </c>
      <c r="G45" s="10"/>
      <c r="H45" s="141">
        <v>1000</v>
      </c>
      <c r="I45" s="211">
        <v>850</v>
      </c>
      <c r="J45" s="211">
        <v>722</v>
      </c>
      <c r="K45" s="13" t="s">
        <v>88</v>
      </c>
      <c r="L45" s="14" t="s">
        <v>11714</v>
      </c>
    </row>
    <row r="46" ht="31.2" spans="1:12">
      <c r="A46" s="14"/>
      <c r="B46" s="528" t="s">
        <v>11715</v>
      </c>
      <c r="C46" s="13" t="s">
        <v>11716</v>
      </c>
      <c r="D46" s="10"/>
      <c r="E46" s="10"/>
      <c r="F46" s="13" t="s">
        <v>34</v>
      </c>
      <c r="G46" s="10"/>
      <c r="H46" s="141">
        <v>300</v>
      </c>
      <c r="I46" s="211">
        <v>255</v>
      </c>
      <c r="J46" s="211">
        <v>216</v>
      </c>
      <c r="K46" s="13" t="s">
        <v>88</v>
      </c>
      <c r="L46" s="14"/>
    </row>
    <row r="47" ht="62.4" spans="1:12">
      <c r="A47" s="14">
        <v>29</v>
      </c>
      <c r="B47" s="528" t="s">
        <v>11717</v>
      </c>
      <c r="C47" s="13" t="s">
        <v>11718</v>
      </c>
      <c r="D47" s="10" t="s">
        <v>11719</v>
      </c>
      <c r="E47" s="10" t="s">
        <v>11720</v>
      </c>
      <c r="F47" s="13" t="s">
        <v>34</v>
      </c>
      <c r="G47" s="10"/>
      <c r="H47" s="141">
        <v>2000</v>
      </c>
      <c r="I47" s="211">
        <v>1700</v>
      </c>
      <c r="J47" s="211">
        <v>1445</v>
      </c>
      <c r="K47" s="13" t="s">
        <v>88</v>
      </c>
      <c r="L47" s="13" t="s">
        <v>11721</v>
      </c>
    </row>
    <row r="48" ht="62.4" spans="1:12">
      <c r="A48" s="14">
        <v>30</v>
      </c>
      <c r="B48" s="528" t="s">
        <v>11722</v>
      </c>
      <c r="C48" s="13" t="s">
        <v>11723</v>
      </c>
      <c r="D48" s="10" t="s">
        <v>11724</v>
      </c>
      <c r="E48" s="10" t="s">
        <v>11725</v>
      </c>
      <c r="F48" s="13" t="s">
        <v>34</v>
      </c>
      <c r="G48" s="10"/>
      <c r="H48" s="141">
        <v>1000</v>
      </c>
      <c r="I48" s="211">
        <v>850</v>
      </c>
      <c r="J48" s="211">
        <v>722</v>
      </c>
      <c r="K48" s="13" t="s">
        <v>88</v>
      </c>
      <c r="L48" s="13" t="s">
        <v>11726</v>
      </c>
    </row>
    <row r="49" ht="93.6" spans="1:12">
      <c r="A49" s="14">
        <v>31</v>
      </c>
      <c r="B49" s="528" t="s">
        <v>11727</v>
      </c>
      <c r="C49" s="13" t="s">
        <v>11728</v>
      </c>
      <c r="D49" s="10" t="s">
        <v>11729</v>
      </c>
      <c r="E49" s="10" t="s">
        <v>11730</v>
      </c>
      <c r="F49" s="13" t="s">
        <v>109</v>
      </c>
      <c r="G49" s="10"/>
      <c r="H49" s="141">
        <v>30</v>
      </c>
      <c r="I49" s="211">
        <v>25</v>
      </c>
      <c r="J49" s="211">
        <v>21</v>
      </c>
      <c r="K49" s="13" t="s">
        <v>88</v>
      </c>
      <c r="L49" s="13" t="s">
        <v>11731</v>
      </c>
    </row>
    <row r="50" ht="46.8" spans="1:12">
      <c r="A50" s="14">
        <v>32</v>
      </c>
      <c r="B50" s="528" t="s">
        <v>11732</v>
      </c>
      <c r="C50" s="13" t="s">
        <v>11733</v>
      </c>
      <c r="D50" s="10" t="s">
        <v>11734</v>
      </c>
      <c r="E50" s="10" t="s">
        <v>11735</v>
      </c>
      <c r="F50" s="13" t="s">
        <v>34</v>
      </c>
      <c r="G50" s="10"/>
      <c r="H50" s="141">
        <v>1100</v>
      </c>
      <c r="I50" s="141">
        <v>935</v>
      </c>
      <c r="J50" s="141">
        <v>794</v>
      </c>
      <c r="K50" s="13" t="s">
        <v>88</v>
      </c>
      <c r="L50" s="13" t="s">
        <v>11736</v>
      </c>
    </row>
    <row r="51" ht="31.2" spans="1:12">
      <c r="A51" s="14"/>
      <c r="B51" s="528" t="s">
        <v>11737</v>
      </c>
      <c r="C51" s="13" t="s">
        <v>11738</v>
      </c>
      <c r="D51" s="10"/>
      <c r="E51" s="10"/>
      <c r="F51" s="13" t="s">
        <v>34</v>
      </c>
      <c r="G51" s="10"/>
      <c r="H51" s="141">
        <f>H50*0.3</f>
        <v>330</v>
      </c>
      <c r="I51" s="211">
        <v>280</v>
      </c>
      <c r="J51" s="211">
        <v>238</v>
      </c>
      <c r="K51" s="13" t="s">
        <v>88</v>
      </c>
      <c r="L51" s="14"/>
    </row>
    <row r="52" ht="46.8" spans="1:12">
      <c r="A52" s="14">
        <v>33</v>
      </c>
      <c r="B52" s="528" t="s">
        <v>11739</v>
      </c>
      <c r="C52" s="13" t="s">
        <v>11740</v>
      </c>
      <c r="D52" s="10" t="s">
        <v>11741</v>
      </c>
      <c r="E52" s="10" t="s">
        <v>11735</v>
      </c>
      <c r="F52" s="13" t="s">
        <v>34</v>
      </c>
      <c r="G52" s="10"/>
      <c r="H52" s="141">
        <v>1300</v>
      </c>
      <c r="I52" s="211">
        <v>1105</v>
      </c>
      <c r="J52" s="211">
        <v>939</v>
      </c>
      <c r="K52" s="13" t="s">
        <v>88</v>
      </c>
      <c r="L52" s="14" t="s">
        <v>11742</v>
      </c>
    </row>
    <row r="53" ht="31.2" spans="1:12">
      <c r="A53" s="14"/>
      <c r="B53" s="528" t="s">
        <v>11743</v>
      </c>
      <c r="C53" s="13" t="s">
        <v>11744</v>
      </c>
      <c r="D53" s="10"/>
      <c r="E53" s="10"/>
      <c r="F53" s="13" t="s">
        <v>34</v>
      </c>
      <c r="G53" s="196"/>
      <c r="H53" s="141">
        <f>H52*0.3</f>
        <v>390</v>
      </c>
      <c r="I53" s="141">
        <v>331</v>
      </c>
      <c r="J53" s="141">
        <v>281</v>
      </c>
      <c r="K53" s="13" t="s">
        <v>88</v>
      </c>
      <c r="L53" s="14"/>
    </row>
    <row r="54" ht="62.4" spans="1:12">
      <c r="A54" s="14">
        <v>34</v>
      </c>
      <c r="B54" s="528" t="s">
        <v>11745</v>
      </c>
      <c r="C54" s="13" t="s">
        <v>11746</v>
      </c>
      <c r="D54" s="10" t="s">
        <v>11747</v>
      </c>
      <c r="E54" s="10" t="s">
        <v>11748</v>
      </c>
      <c r="F54" s="13" t="s">
        <v>34</v>
      </c>
      <c r="G54" s="196"/>
      <c r="H54" s="141">
        <v>3300</v>
      </c>
      <c r="I54" s="141">
        <v>2805</v>
      </c>
      <c r="J54" s="141">
        <v>2384</v>
      </c>
      <c r="K54" s="13" t="s">
        <v>77</v>
      </c>
      <c r="L54" s="13" t="s">
        <v>11749</v>
      </c>
    </row>
    <row r="55" ht="46.8" spans="1:12">
      <c r="A55" s="14"/>
      <c r="B55" s="528" t="s">
        <v>11750</v>
      </c>
      <c r="C55" s="13" t="s">
        <v>11751</v>
      </c>
      <c r="D55" s="10"/>
      <c r="E55" s="10"/>
      <c r="F55" s="13" t="s">
        <v>34</v>
      </c>
      <c r="G55" s="196"/>
      <c r="H55" s="141">
        <v>990</v>
      </c>
      <c r="I55" s="141">
        <v>841</v>
      </c>
      <c r="J55" s="141">
        <v>715</v>
      </c>
      <c r="K55" s="13" t="s">
        <v>77</v>
      </c>
      <c r="L55" s="14"/>
    </row>
    <row r="56" ht="62.4" spans="1:12">
      <c r="A56" s="14"/>
      <c r="B56" s="528" t="s">
        <v>11752</v>
      </c>
      <c r="C56" s="13" t="s">
        <v>11753</v>
      </c>
      <c r="D56" s="10"/>
      <c r="E56" s="10"/>
      <c r="F56" s="13" t="s">
        <v>34</v>
      </c>
      <c r="G56" s="196"/>
      <c r="H56" s="141">
        <v>990</v>
      </c>
      <c r="I56" s="141">
        <v>841</v>
      </c>
      <c r="J56" s="141">
        <v>715</v>
      </c>
      <c r="K56" s="13" t="s">
        <v>77</v>
      </c>
      <c r="L56" s="14"/>
    </row>
    <row r="57" ht="62.4" spans="1:12">
      <c r="A57" s="14"/>
      <c r="B57" s="528" t="s">
        <v>11754</v>
      </c>
      <c r="C57" s="13" t="s">
        <v>11755</v>
      </c>
      <c r="D57" s="10"/>
      <c r="E57" s="10"/>
      <c r="F57" s="13" t="s">
        <v>34</v>
      </c>
      <c r="G57" s="196"/>
      <c r="H57" s="141">
        <v>3300</v>
      </c>
      <c r="I57" s="141">
        <v>2805</v>
      </c>
      <c r="J57" s="141">
        <v>2384</v>
      </c>
      <c r="K57" s="13" t="s">
        <v>77</v>
      </c>
      <c r="L57" s="14"/>
    </row>
    <row r="58" ht="62.4" spans="1:12">
      <c r="A58" s="14">
        <v>35</v>
      </c>
      <c r="B58" s="528" t="s">
        <v>11756</v>
      </c>
      <c r="C58" s="13" t="s">
        <v>11757</v>
      </c>
      <c r="D58" s="10" t="s">
        <v>11758</v>
      </c>
      <c r="E58" s="10" t="s">
        <v>11748</v>
      </c>
      <c r="F58" s="13" t="s">
        <v>34</v>
      </c>
      <c r="G58" s="196"/>
      <c r="H58" s="141">
        <v>3500</v>
      </c>
      <c r="I58" s="141">
        <v>2975</v>
      </c>
      <c r="J58" s="141">
        <v>2528</v>
      </c>
      <c r="K58" s="13" t="s">
        <v>77</v>
      </c>
      <c r="L58" s="13" t="s">
        <v>11759</v>
      </c>
    </row>
    <row r="59" ht="46.8" spans="1:12">
      <c r="A59" s="14"/>
      <c r="B59" s="528" t="s">
        <v>11760</v>
      </c>
      <c r="C59" s="13" t="s">
        <v>11761</v>
      </c>
      <c r="D59" s="10"/>
      <c r="E59" s="10"/>
      <c r="F59" s="13" t="s">
        <v>34</v>
      </c>
      <c r="G59" s="196"/>
      <c r="H59" s="141">
        <v>1050</v>
      </c>
      <c r="I59" s="211">
        <v>892</v>
      </c>
      <c r="J59" s="211">
        <v>758</v>
      </c>
      <c r="K59" s="13" t="s">
        <v>77</v>
      </c>
      <c r="L59" s="14"/>
    </row>
    <row r="60" ht="62.4" spans="1:12">
      <c r="A60" s="14"/>
      <c r="B60" s="528" t="s">
        <v>11762</v>
      </c>
      <c r="C60" s="13" t="s">
        <v>11763</v>
      </c>
      <c r="D60" s="10"/>
      <c r="E60" s="10"/>
      <c r="F60" s="13" t="s">
        <v>34</v>
      </c>
      <c r="G60" s="196"/>
      <c r="H60" s="141">
        <v>1050</v>
      </c>
      <c r="I60" s="211">
        <v>892</v>
      </c>
      <c r="J60" s="211">
        <v>758</v>
      </c>
      <c r="K60" s="13" t="s">
        <v>77</v>
      </c>
      <c r="L60" s="14"/>
    </row>
    <row r="61" ht="62.4" spans="1:12">
      <c r="A61" s="14"/>
      <c r="B61" s="528" t="s">
        <v>11764</v>
      </c>
      <c r="C61" s="13" t="s">
        <v>11765</v>
      </c>
      <c r="D61" s="10"/>
      <c r="E61" s="10"/>
      <c r="F61" s="13" t="s">
        <v>34</v>
      </c>
      <c r="G61" s="196"/>
      <c r="H61" s="141">
        <v>3500</v>
      </c>
      <c r="I61" s="141">
        <v>2975</v>
      </c>
      <c r="J61" s="141">
        <v>2528</v>
      </c>
      <c r="K61" s="13" t="s">
        <v>77</v>
      </c>
      <c r="L61" s="14"/>
    </row>
    <row r="62" ht="46.8" spans="1:12">
      <c r="A62" s="14"/>
      <c r="B62" s="528" t="s">
        <v>11766</v>
      </c>
      <c r="C62" s="13" t="s">
        <v>11767</v>
      </c>
      <c r="D62" s="10"/>
      <c r="E62" s="10"/>
      <c r="F62" s="13" t="s">
        <v>34</v>
      </c>
      <c r="G62" s="196"/>
      <c r="H62" s="141">
        <v>3500</v>
      </c>
      <c r="I62" s="141">
        <v>2975</v>
      </c>
      <c r="J62" s="141">
        <v>2528</v>
      </c>
      <c r="K62" s="13" t="s">
        <v>77</v>
      </c>
      <c r="L62" s="14"/>
    </row>
    <row r="63" ht="62.4" spans="1:12">
      <c r="A63" s="14">
        <v>36</v>
      </c>
      <c r="B63" s="528" t="s">
        <v>11768</v>
      </c>
      <c r="C63" s="13" t="s">
        <v>11769</v>
      </c>
      <c r="D63" s="10" t="s">
        <v>11770</v>
      </c>
      <c r="E63" s="10" t="s">
        <v>11771</v>
      </c>
      <c r="F63" s="13" t="s">
        <v>34</v>
      </c>
      <c r="G63" s="196"/>
      <c r="H63" s="141">
        <v>5200</v>
      </c>
      <c r="I63" s="211">
        <v>4420</v>
      </c>
      <c r="J63" s="211">
        <v>3757</v>
      </c>
      <c r="K63" s="13" t="s">
        <v>77</v>
      </c>
      <c r="L63" s="14" t="s">
        <v>11772</v>
      </c>
    </row>
    <row r="64" ht="46.8" spans="1:12">
      <c r="A64" s="14"/>
      <c r="B64" s="528" t="s">
        <v>11773</v>
      </c>
      <c r="C64" s="13" t="s">
        <v>11774</v>
      </c>
      <c r="D64" s="10"/>
      <c r="E64" s="10"/>
      <c r="F64" s="13" t="s">
        <v>34</v>
      </c>
      <c r="G64" s="196"/>
      <c r="H64" s="141">
        <v>1560</v>
      </c>
      <c r="I64" s="211">
        <v>1326</v>
      </c>
      <c r="J64" s="211">
        <v>1127</v>
      </c>
      <c r="K64" s="13" t="s">
        <v>77</v>
      </c>
      <c r="L64" s="14"/>
    </row>
    <row r="65" ht="62.4" spans="1:12">
      <c r="A65" s="14"/>
      <c r="B65" s="528" t="s">
        <v>11775</v>
      </c>
      <c r="C65" s="13" t="s">
        <v>11776</v>
      </c>
      <c r="D65" s="10"/>
      <c r="E65" s="10"/>
      <c r="F65" s="13" t="s">
        <v>34</v>
      </c>
      <c r="G65" s="196"/>
      <c r="H65" s="141">
        <v>1040</v>
      </c>
      <c r="I65" s="211">
        <v>884</v>
      </c>
      <c r="J65" s="211">
        <v>751</v>
      </c>
      <c r="K65" s="13" t="s">
        <v>77</v>
      </c>
      <c r="L65" s="14"/>
    </row>
    <row r="66" ht="62.4" spans="1:12">
      <c r="A66" s="14"/>
      <c r="B66" s="528" t="s">
        <v>11777</v>
      </c>
      <c r="C66" s="13" t="s">
        <v>11778</v>
      </c>
      <c r="D66" s="10"/>
      <c r="E66" s="10"/>
      <c r="F66" s="13" t="s">
        <v>34</v>
      </c>
      <c r="G66" s="196"/>
      <c r="H66" s="141">
        <v>5200</v>
      </c>
      <c r="I66" s="211">
        <v>4420</v>
      </c>
      <c r="J66" s="211">
        <v>3757</v>
      </c>
      <c r="K66" s="13" t="s">
        <v>77</v>
      </c>
      <c r="L66" s="14"/>
    </row>
    <row r="67" ht="62.4" spans="1:12">
      <c r="A67" s="14">
        <v>37</v>
      </c>
      <c r="B67" s="528" t="s">
        <v>11779</v>
      </c>
      <c r="C67" s="13" t="s">
        <v>11780</v>
      </c>
      <c r="D67" s="10" t="s">
        <v>11770</v>
      </c>
      <c r="E67" s="10" t="s">
        <v>11771</v>
      </c>
      <c r="F67" s="13" t="s">
        <v>34</v>
      </c>
      <c r="G67" s="196"/>
      <c r="H67" s="141">
        <v>5000</v>
      </c>
      <c r="I67" s="211">
        <v>4250</v>
      </c>
      <c r="J67" s="211">
        <v>3612</v>
      </c>
      <c r="K67" s="13" t="s">
        <v>88</v>
      </c>
      <c r="L67" s="14"/>
    </row>
    <row r="68" ht="46.8" spans="1:12">
      <c r="A68" s="14"/>
      <c r="B68" s="528" t="s">
        <v>11781</v>
      </c>
      <c r="C68" s="13" t="s">
        <v>11782</v>
      </c>
      <c r="D68" s="10"/>
      <c r="E68" s="10"/>
      <c r="F68" s="13" t="s">
        <v>34</v>
      </c>
      <c r="G68" s="10"/>
      <c r="H68" s="141">
        <v>1500</v>
      </c>
      <c r="I68" s="211">
        <v>1275</v>
      </c>
      <c r="J68" s="211">
        <v>1083</v>
      </c>
      <c r="K68" s="13" t="s">
        <v>88</v>
      </c>
      <c r="L68" s="14"/>
    </row>
    <row r="69" ht="62.4" spans="1:12">
      <c r="A69" s="14"/>
      <c r="B69" s="528" t="s">
        <v>11783</v>
      </c>
      <c r="C69" s="13" t="s">
        <v>11784</v>
      </c>
      <c r="D69" s="10"/>
      <c r="E69" s="10"/>
      <c r="F69" s="13" t="s">
        <v>34</v>
      </c>
      <c r="G69" s="10"/>
      <c r="H69" s="141">
        <v>1000</v>
      </c>
      <c r="I69" s="211">
        <v>850</v>
      </c>
      <c r="J69" s="211">
        <v>722</v>
      </c>
      <c r="K69" s="13" t="s">
        <v>88</v>
      </c>
      <c r="L69" s="14"/>
    </row>
    <row r="70" ht="62.4" spans="1:12">
      <c r="A70" s="14"/>
      <c r="B70" s="528" t="s">
        <v>11785</v>
      </c>
      <c r="C70" s="13" t="s">
        <v>11786</v>
      </c>
      <c r="D70" s="10"/>
      <c r="E70" s="10"/>
      <c r="F70" s="13" t="s">
        <v>34</v>
      </c>
      <c r="G70" s="10"/>
      <c r="H70" s="141">
        <v>5000</v>
      </c>
      <c r="I70" s="211">
        <v>4250</v>
      </c>
      <c r="J70" s="211">
        <v>3612</v>
      </c>
      <c r="K70" s="13" t="s">
        <v>88</v>
      </c>
      <c r="L70" s="14"/>
    </row>
    <row r="71" ht="374.4" spans="1:12">
      <c r="A71" s="14">
        <v>38</v>
      </c>
      <c r="B71" s="528" t="s">
        <v>11787</v>
      </c>
      <c r="C71" s="13" t="s">
        <v>11788</v>
      </c>
      <c r="D71" s="10" t="s">
        <v>11789</v>
      </c>
      <c r="E71" s="10" t="s">
        <v>11790</v>
      </c>
      <c r="F71" s="13" t="s">
        <v>34</v>
      </c>
      <c r="G71" s="10" t="s">
        <v>11791</v>
      </c>
      <c r="H71" s="141">
        <v>3500</v>
      </c>
      <c r="I71" s="211">
        <v>2975</v>
      </c>
      <c r="J71" s="211">
        <v>2528</v>
      </c>
      <c r="K71" s="13" t="s">
        <v>77</v>
      </c>
      <c r="L71" s="13" t="s">
        <v>11792</v>
      </c>
    </row>
    <row r="72" ht="46.8" spans="1:12">
      <c r="A72" s="14"/>
      <c r="B72" s="528" t="s">
        <v>11793</v>
      </c>
      <c r="C72" s="13" t="s">
        <v>11794</v>
      </c>
      <c r="D72" s="10"/>
      <c r="E72" s="10"/>
      <c r="F72" s="13" t="s">
        <v>34</v>
      </c>
      <c r="G72" s="10"/>
      <c r="H72" s="141">
        <v>1050</v>
      </c>
      <c r="I72" s="211">
        <v>892</v>
      </c>
      <c r="J72" s="211">
        <v>758</v>
      </c>
      <c r="K72" s="13" t="s">
        <v>77</v>
      </c>
      <c r="L72" s="14"/>
    </row>
    <row r="73" ht="296.4" spans="1:12">
      <c r="A73" s="14">
        <v>39</v>
      </c>
      <c r="B73" s="528" t="s">
        <v>11795</v>
      </c>
      <c r="C73" s="13" t="s">
        <v>11796</v>
      </c>
      <c r="D73" s="10" t="s">
        <v>11797</v>
      </c>
      <c r="E73" s="10" t="s">
        <v>11790</v>
      </c>
      <c r="F73" s="13" t="s">
        <v>34</v>
      </c>
      <c r="G73" s="10" t="s">
        <v>11798</v>
      </c>
      <c r="H73" s="141">
        <v>4000</v>
      </c>
      <c r="I73" s="211">
        <v>3400</v>
      </c>
      <c r="J73" s="211">
        <v>2890</v>
      </c>
      <c r="K73" s="13" t="s">
        <v>77</v>
      </c>
      <c r="L73" s="13" t="s">
        <v>11799</v>
      </c>
    </row>
    <row r="74" ht="46.8" spans="1:12">
      <c r="A74" s="14"/>
      <c r="B74" s="528" t="s">
        <v>11800</v>
      </c>
      <c r="C74" s="13" t="s">
        <v>11801</v>
      </c>
      <c r="D74" s="10"/>
      <c r="E74" s="10"/>
      <c r="F74" s="13" t="s">
        <v>34</v>
      </c>
      <c r="G74" s="196"/>
      <c r="H74" s="141">
        <v>1200</v>
      </c>
      <c r="I74" s="211">
        <f>H74*0.85</f>
        <v>1020</v>
      </c>
      <c r="J74" s="211">
        <f>I74*0.85</f>
        <v>867</v>
      </c>
      <c r="K74" s="13" t="s">
        <v>77</v>
      </c>
      <c r="L74" s="14"/>
    </row>
    <row r="75" ht="62.4" spans="1:12">
      <c r="A75" s="14">
        <v>40</v>
      </c>
      <c r="B75" s="528" t="s">
        <v>11802</v>
      </c>
      <c r="C75" s="13" t="s">
        <v>11803</v>
      </c>
      <c r="D75" s="10" t="s">
        <v>11804</v>
      </c>
      <c r="E75" s="10" t="s">
        <v>11805</v>
      </c>
      <c r="F75" s="13" t="s">
        <v>34</v>
      </c>
      <c r="G75" s="196"/>
      <c r="H75" s="141">
        <v>1800</v>
      </c>
      <c r="I75" s="211">
        <v>1530</v>
      </c>
      <c r="J75" s="211">
        <v>1300</v>
      </c>
      <c r="K75" s="13" t="s">
        <v>77</v>
      </c>
      <c r="L75" s="14" t="s">
        <v>11806</v>
      </c>
    </row>
    <row r="76" ht="31.2" spans="1:12">
      <c r="A76" s="14"/>
      <c r="B76" s="528" t="s">
        <v>11807</v>
      </c>
      <c r="C76" s="13" t="s">
        <v>11808</v>
      </c>
      <c r="D76" s="10"/>
      <c r="E76" s="10"/>
      <c r="F76" s="13" t="s">
        <v>34</v>
      </c>
      <c r="G76" s="10"/>
      <c r="H76" s="141">
        <v>540</v>
      </c>
      <c r="I76" s="211">
        <v>459</v>
      </c>
      <c r="J76" s="211">
        <v>390</v>
      </c>
      <c r="K76" s="13" t="s">
        <v>77</v>
      </c>
      <c r="L76" s="14"/>
    </row>
    <row r="77" ht="202.8" spans="1:12">
      <c r="A77" s="13">
        <v>41</v>
      </c>
      <c r="B77" s="528" t="s">
        <v>11809</v>
      </c>
      <c r="C77" s="13" t="s">
        <v>11810</v>
      </c>
      <c r="D77" s="10" t="s">
        <v>11811</v>
      </c>
      <c r="E77" s="10" t="s">
        <v>11812</v>
      </c>
      <c r="F77" s="13" t="s">
        <v>34</v>
      </c>
      <c r="G77" s="10" t="s">
        <v>11813</v>
      </c>
      <c r="H77" s="141">
        <v>3500</v>
      </c>
      <c r="I77" s="211">
        <v>2975</v>
      </c>
      <c r="J77" s="211">
        <v>2528</v>
      </c>
      <c r="K77" s="13" t="s">
        <v>77</v>
      </c>
      <c r="L77" s="13" t="s">
        <v>11814</v>
      </c>
    </row>
    <row r="78" ht="46.8" spans="1:12">
      <c r="A78" s="13"/>
      <c r="B78" s="528" t="s">
        <v>11815</v>
      </c>
      <c r="C78" s="13" t="s">
        <v>11816</v>
      </c>
      <c r="D78" s="10"/>
      <c r="E78" s="10"/>
      <c r="F78" s="13"/>
      <c r="G78" s="10"/>
      <c r="H78" s="141">
        <v>1050</v>
      </c>
      <c r="I78" s="211">
        <v>892</v>
      </c>
      <c r="J78" s="211">
        <v>758</v>
      </c>
      <c r="K78" s="13" t="s">
        <v>77</v>
      </c>
      <c r="L78" s="14"/>
    </row>
    <row r="79" ht="409.5" spans="1:12">
      <c r="A79" s="13">
        <v>42</v>
      </c>
      <c r="B79" s="528" t="s">
        <v>11817</v>
      </c>
      <c r="C79" s="13" t="s">
        <v>11818</v>
      </c>
      <c r="D79" s="10" t="s">
        <v>11819</v>
      </c>
      <c r="E79" s="10" t="s">
        <v>11820</v>
      </c>
      <c r="F79" s="13" t="s">
        <v>34</v>
      </c>
      <c r="G79" s="10" t="s">
        <v>11821</v>
      </c>
      <c r="H79" s="141">
        <v>4200</v>
      </c>
      <c r="I79" s="211">
        <v>3570</v>
      </c>
      <c r="J79" s="211">
        <v>3034</v>
      </c>
      <c r="K79" s="13" t="s">
        <v>77</v>
      </c>
      <c r="L79" s="13" t="s">
        <v>11822</v>
      </c>
    </row>
    <row r="80" ht="46.8" spans="1:12">
      <c r="A80" s="13"/>
      <c r="B80" s="528" t="s">
        <v>11823</v>
      </c>
      <c r="C80" s="13" t="s">
        <v>11824</v>
      </c>
      <c r="D80" s="10"/>
      <c r="E80" s="10"/>
      <c r="F80" s="13" t="s">
        <v>34</v>
      </c>
      <c r="G80" s="10"/>
      <c r="H80" s="141">
        <v>1260</v>
      </c>
      <c r="I80" s="211">
        <v>1071</v>
      </c>
      <c r="J80" s="211">
        <v>910</v>
      </c>
      <c r="K80" s="13" t="s">
        <v>77</v>
      </c>
      <c r="L80" s="14"/>
    </row>
    <row r="81" ht="390" spans="1:12">
      <c r="A81" s="14">
        <v>43</v>
      </c>
      <c r="B81" s="528" t="s">
        <v>11825</v>
      </c>
      <c r="C81" s="13" t="s">
        <v>11826</v>
      </c>
      <c r="D81" s="10" t="s">
        <v>11827</v>
      </c>
      <c r="E81" s="10" t="s">
        <v>11820</v>
      </c>
      <c r="F81" s="13" t="s">
        <v>34</v>
      </c>
      <c r="G81" s="10" t="s">
        <v>11828</v>
      </c>
      <c r="H81" s="141">
        <v>4800</v>
      </c>
      <c r="I81" s="211">
        <v>4080</v>
      </c>
      <c r="J81" s="211">
        <v>3468</v>
      </c>
      <c r="K81" s="13" t="s">
        <v>77</v>
      </c>
      <c r="L81" s="13" t="s">
        <v>11829</v>
      </c>
    </row>
    <row r="82" ht="46.8" spans="1:12">
      <c r="A82" s="14"/>
      <c r="B82" s="528" t="s">
        <v>11830</v>
      </c>
      <c r="C82" s="172" t="s">
        <v>11831</v>
      </c>
      <c r="D82" s="10"/>
      <c r="E82" s="10"/>
      <c r="F82" s="13" t="s">
        <v>34</v>
      </c>
      <c r="G82" s="10"/>
      <c r="H82" s="141">
        <v>1440</v>
      </c>
      <c r="I82" s="211">
        <v>1224</v>
      </c>
      <c r="J82" s="211">
        <v>1040</v>
      </c>
      <c r="K82" s="13" t="s">
        <v>77</v>
      </c>
      <c r="L82" s="14"/>
    </row>
    <row r="83" ht="156" spans="1:12">
      <c r="A83" s="14">
        <v>44</v>
      </c>
      <c r="B83" s="528" t="s">
        <v>11832</v>
      </c>
      <c r="C83" s="172" t="s">
        <v>11833</v>
      </c>
      <c r="D83" s="10" t="s">
        <v>11834</v>
      </c>
      <c r="E83" s="10" t="s">
        <v>11835</v>
      </c>
      <c r="F83" s="13" t="s">
        <v>34</v>
      </c>
      <c r="G83" s="10" t="s">
        <v>11836</v>
      </c>
      <c r="H83" s="141">
        <v>3400</v>
      </c>
      <c r="I83" s="211">
        <v>2890</v>
      </c>
      <c r="J83" s="211">
        <v>2456</v>
      </c>
      <c r="K83" s="13" t="s">
        <v>44</v>
      </c>
      <c r="L83" s="14"/>
    </row>
    <row r="84" ht="31.2" spans="1:12">
      <c r="A84" s="14"/>
      <c r="B84" s="528" t="s">
        <v>11837</v>
      </c>
      <c r="C84" s="13" t="s">
        <v>11838</v>
      </c>
      <c r="D84" s="10"/>
      <c r="E84" s="10"/>
      <c r="F84" s="13" t="s">
        <v>34</v>
      </c>
      <c r="G84" s="10"/>
      <c r="H84" s="141">
        <v>1020</v>
      </c>
      <c r="I84" s="211">
        <v>867</v>
      </c>
      <c r="J84" s="211">
        <v>736</v>
      </c>
      <c r="K84" s="13" t="s">
        <v>44</v>
      </c>
      <c r="L84" s="14"/>
    </row>
    <row r="85" ht="156" spans="1:12">
      <c r="A85" s="14">
        <v>45</v>
      </c>
      <c r="B85" s="528" t="s">
        <v>11839</v>
      </c>
      <c r="C85" s="13" t="s">
        <v>11840</v>
      </c>
      <c r="D85" s="10" t="s">
        <v>11841</v>
      </c>
      <c r="E85" s="10" t="s">
        <v>11835</v>
      </c>
      <c r="F85" s="13" t="s">
        <v>34</v>
      </c>
      <c r="G85" s="10" t="s">
        <v>11836</v>
      </c>
      <c r="H85" s="141">
        <v>3400</v>
      </c>
      <c r="I85" s="211">
        <v>2890</v>
      </c>
      <c r="J85" s="211">
        <v>2456</v>
      </c>
      <c r="K85" s="13" t="s">
        <v>44</v>
      </c>
      <c r="L85" s="14"/>
    </row>
    <row r="86" ht="31.2" spans="1:12">
      <c r="A86" s="14"/>
      <c r="B86" s="528" t="s">
        <v>11842</v>
      </c>
      <c r="C86" s="13" t="s">
        <v>11843</v>
      </c>
      <c r="D86" s="10"/>
      <c r="E86" s="10"/>
      <c r="F86" s="13" t="s">
        <v>34</v>
      </c>
      <c r="G86" s="10"/>
      <c r="H86" s="141">
        <v>1020</v>
      </c>
      <c r="I86" s="211">
        <v>867</v>
      </c>
      <c r="J86" s="211">
        <v>736</v>
      </c>
      <c r="K86" s="13" t="s">
        <v>44</v>
      </c>
      <c r="L86" s="14"/>
    </row>
    <row r="87" ht="62.4" spans="1:12">
      <c r="A87" s="14">
        <v>46</v>
      </c>
      <c r="B87" s="528" t="s">
        <v>11844</v>
      </c>
      <c r="C87" s="13" t="s">
        <v>11845</v>
      </c>
      <c r="D87" s="10" t="s">
        <v>11846</v>
      </c>
      <c r="E87" s="10" t="s">
        <v>11847</v>
      </c>
      <c r="F87" s="13" t="s">
        <v>34</v>
      </c>
      <c r="G87" s="10"/>
      <c r="H87" s="141">
        <v>1150</v>
      </c>
      <c r="I87" s="211">
        <v>977</v>
      </c>
      <c r="J87" s="211">
        <v>830</v>
      </c>
      <c r="K87" s="13" t="s">
        <v>88</v>
      </c>
      <c r="L87" s="14" t="s">
        <v>11848</v>
      </c>
    </row>
    <row r="88" ht="46.8" spans="1:12">
      <c r="A88" s="14"/>
      <c r="B88" s="528" t="s">
        <v>11849</v>
      </c>
      <c r="C88" s="13" t="s">
        <v>11850</v>
      </c>
      <c r="D88" s="10"/>
      <c r="E88" s="10"/>
      <c r="F88" s="13" t="s">
        <v>34</v>
      </c>
      <c r="G88" s="10"/>
      <c r="H88" s="141">
        <v>345</v>
      </c>
      <c r="I88" s="211">
        <v>293</v>
      </c>
      <c r="J88" s="211">
        <v>249</v>
      </c>
      <c r="K88" s="13" t="s">
        <v>88</v>
      </c>
      <c r="L88" s="14"/>
    </row>
    <row r="89" ht="46.8" spans="1:12">
      <c r="A89" s="14">
        <v>47</v>
      </c>
      <c r="B89" s="528" t="s">
        <v>11851</v>
      </c>
      <c r="C89" s="172" t="s">
        <v>11852</v>
      </c>
      <c r="D89" s="10" t="s">
        <v>11853</v>
      </c>
      <c r="E89" s="10" t="s">
        <v>11854</v>
      </c>
      <c r="F89" s="13" t="s">
        <v>34</v>
      </c>
      <c r="G89" s="10"/>
      <c r="H89" s="141">
        <v>900</v>
      </c>
      <c r="I89" s="211">
        <v>765</v>
      </c>
      <c r="J89" s="211">
        <v>650</v>
      </c>
      <c r="K89" s="13" t="s">
        <v>88</v>
      </c>
      <c r="L89" s="14" t="s">
        <v>11855</v>
      </c>
    </row>
    <row r="90" ht="46.8" spans="1:12">
      <c r="A90" s="14"/>
      <c r="B90" s="528" t="s">
        <v>11856</v>
      </c>
      <c r="C90" s="172" t="s">
        <v>11857</v>
      </c>
      <c r="D90" s="10"/>
      <c r="E90" s="10"/>
      <c r="F90" s="13" t="s">
        <v>34</v>
      </c>
      <c r="G90" s="10"/>
      <c r="H90" s="141">
        <v>270</v>
      </c>
      <c r="I90" s="211">
        <v>229</v>
      </c>
      <c r="J90" s="211">
        <v>195</v>
      </c>
      <c r="K90" s="13" t="s">
        <v>88</v>
      </c>
      <c r="L90" s="14"/>
    </row>
    <row r="91" ht="46.8" spans="1:12">
      <c r="A91" s="14">
        <v>48</v>
      </c>
      <c r="B91" s="528" t="s">
        <v>11858</v>
      </c>
      <c r="C91" s="172" t="s">
        <v>11859</v>
      </c>
      <c r="D91" s="10" t="s">
        <v>11860</v>
      </c>
      <c r="E91" s="10" t="s">
        <v>11861</v>
      </c>
      <c r="F91" s="13" t="s">
        <v>34</v>
      </c>
      <c r="G91" s="10"/>
      <c r="H91" s="141">
        <v>200</v>
      </c>
      <c r="I91" s="211">
        <v>170</v>
      </c>
      <c r="J91" s="211">
        <v>144</v>
      </c>
      <c r="K91" s="13" t="s">
        <v>44</v>
      </c>
      <c r="L91" s="14"/>
    </row>
    <row r="92" ht="46.8" spans="1:12">
      <c r="A92" s="14"/>
      <c r="B92" s="528" t="s">
        <v>11862</v>
      </c>
      <c r="C92" s="172" t="s">
        <v>11863</v>
      </c>
      <c r="D92" s="10"/>
      <c r="E92" s="10"/>
      <c r="F92" s="13" t="s">
        <v>34</v>
      </c>
      <c r="G92" s="10"/>
      <c r="H92" s="141">
        <v>60</v>
      </c>
      <c r="I92" s="211">
        <v>51</v>
      </c>
      <c r="J92" s="211">
        <v>43</v>
      </c>
      <c r="K92" s="13" t="s">
        <v>44</v>
      </c>
      <c r="L92" s="14"/>
    </row>
    <row r="93" ht="62.4" spans="1:12">
      <c r="A93" s="14">
        <v>49</v>
      </c>
      <c r="B93" s="528" t="s">
        <v>11864</v>
      </c>
      <c r="C93" s="172" t="s">
        <v>11865</v>
      </c>
      <c r="D93" s="10" t="s">
        <v>11866</v>
      </c>
      <c r="E93" s="10" t="s">
        <v>11867</v>
      </c>
      <c r="F93" s="13" t="s">
        <v>34</v>
      </c>
      <c r="G93" s="10"/>
      <c r="H93" s="141">
        <v>3000</v>
      </c>
      <c r="I93" s="211">
        <v>2550</v>
      </c>
      <c r="J93" s="211">
        <v>2167</v>
      </c>
      <c r="K93" s="13" t="s">
        <v>77</v>
      </c>
      <c r="L93" s="13" t="s">
        <v>11868</v>
      </c>
    </row>
    <row r="94" ht="31.2" spans="1:12">
      <c r="A94" s="14"/>
      <c r="B94" s="528" t="s">
        <v>11869</v>
      </c>
      <c r="C94" s="172" t="s">
        <v>11870</v>
      </c>
      <c r="D94" s="10"/>
      <c r="E94" s="10"/>
      <c r="F94" s="13" t="s">
        <v>34</v>
      </c>
      <c r="G94" s="10"/>
      <c r="H94" s="141">
        <v>900</v>
      </c>
      <c r="I94" s="211">
        <v>765</v>
      </c>
      <c r="J94" s="211">
        <v>650</v>
      </c>
      <c r="K94" s="13" t="s">
        <v>77</v>
      </c>
      <c r="L94" s="14"/>
    </row>
    <row r="95" ht="62.4" spans="1:12">
      <c r="A95" s="14"/>
      <c r="B95" s="528" t="s">
        <v>11871</v>
      </c>
      <c r="C95" s="172" t="s">
        <v>11872</v>
      </c>
      <c r="D95" s="10"/>
      <c r="E95" s="10"/>
      <c r="F95" s="13" t="s">
        <v>34</v>
      </c>
      <c r="G95" s="10"/>
      <c r="H95" s="141">
        <v>600</v>
      </c>
      <c r="I95" s="211">
        <v>510</v>
      </c>
      <c r="J95" s="211">
        <v>433</v>
      </c>
      <c r="K95" s="13" t="s">
        <v>77</v>
      </c>
      <c r="L95" s="14"/>
    </row>
    <row r="96" ht="62.4" spans="1:12">
      <c r="A96" s="14"/>
      <c r="B96" s="528" t="s">
        <v>11873</v>
      </c>
      <c r="C96" s="172" t="s">
        <v>11874</v>
      </c>
      <c r="D96" s="10"/>
      <c r="E96" s="10"/>
      <c r="F96" s="13" t="s">
        <v>34</v>
      </c>
      <c r="G96" s="10"/>
      <c r="H96" s="141">
        <v>3000</v>
      </c>
      <c r="I96" s="211">
        <v>2550</v>
      </c>
      <c r="J96" s="211">
        <v>2167</v>
      </c>
      <c r="K96" s="13" t="s">
        <v>77</v>
      </c>
      <c r="L96" s="14"/>
    </row>
    <row r="97" ht="62.4" spans="1:12">
      <c r="A97" s="14"/>
      <c r="B97" s="528" t="s">
        <v>11875</v>
      </c>
      <c r="C97" s="172" t="s">
        <v>11876</v>
      </c>
      <c r="D97" s="10"/>
      <c r="E97" s="10"/>
      <c r="F97" s="13" t="s">
        <v>34</v>
      </c>
      <c r="G97" s="10"/>
      <c r="H97" s="141">
        <v>3000</v>
      </c>
      <c r="I97" s="211">
        <v>2550</v>
      </c>
      <c r="J97" s="211">
        <v>2167</v>
      </c>
      <c r="K97" s="13" t="s">
        <v>77</v>
      </c>
      <c r="L97" s="14"/>
    </row>
    <row r="98" ht="46.8" spans="1:12">
      <c r="A98" s="14">
        <v>50</v>
      </c>
      <c r="B98" s="528" t="s">
        <v>11877</v>
      </c>
      <c r="C98" s="13" t="s">
        <v>11878</v>
      </c>
      <c r="D98" s="10" t="s">
        <v>11879</v>
      </c>
      <c r="E98" s="10" t="s">
        <v>11880</v>
      </c>
      <c r="F98" s="13" t="s">
        <v>34</v>
      </c>
      <c r="G98" s="10"/>
      <c r="H98" s="141">
        <v>2500</v>
      </c>
      <c r="I98" s="211">
        <v>2125</v>
      </c>
      <c r="J98" s="211">
        <v>1806</v>
      </c>
      <c r="K98" s="13" t="s">
        <v>77</v>
      </c>
      <c r="L98" s="14" t="s">
        <v>11881</v>
      </c>
    </row>
    <row r="99" ht="46.8" spans="1:12">
      <c r="A99" s="14"/>
      <c r="B99" s="528" t="s">
        <v>11882</v>
      </c>
      <c r="C99" s="13" t="s">
        <v>11883</v>
      </c>
      <c r="D99" s="10"/>
      <c r="E99" s="10"/>
      <c r="F99" s="13" t="s">
        <v>34</v>
      </c>
      <c r="G99" s="10"/>
      <c r="H99" s="141">
        <v>750</v>
      </c>
      <c r="I99" s="211">
        <v>637</v>
      </c>
      <c r="J99" s="211">
        <v>541</v>
      </c>
      <c r="K99" s="13" t="s">
        <v>77</v>
      </c>
      <c r="L99" s="14"/>
    </row>
    <row r="100" ht="46.8" spans="1:12">
      <c r="A100" s="14"/>
      <c r="B100" s="528" t="s">
        <v>11884</v>
      </c>
      <c r="C100" s="13" t="s">
        <v>11885</v>
      </c>
      <c r="D100" s="10"/>
      <c r="E100" s="10"/>
      <c r="F100" s="13" t="s">
        <v>34</v>
      </c>
      <c r="G100" s="10"/>
      <c r="H100" s="141">
        <v>500</v>
      </c>
      <c r="I100" s="211">
        <v>425</v>
      </c>
      <c r="J100" s="211">
        <v>361</v>
      </c>
      <c r="K100" s="13" t="s">
        <v>77</v>
      </c>
      <c r="L100" s="14"/>
    </row>
    <row r="101" ht="31.2" spans="1:12">
      <c r="A101" s="14"/>
      <c r="B101" s="528" t="s">
        <v>11886</v>
      </c>
      <c r="C101" s="13" t="s">
        <v>11887</v>
      </c>
      <c r="D101" s="10"/>
      <c r="E101" s="10"/>
      <c r="F101" s="13" t="s">
        <v>34</v>
      </c>
      <c r="G101" s="10"/>
      <c r="H101" s="141">
        <v>500</v>
      </c>
      <c r="I101" s="211">
        <v>425</v>
      </c>
      <c r="J101" s="211">
        <v>361</v>
      </c>
      <c r="K101" s="13" t="s">
        <v>77</v>
      </c>
      <c r="L101" s="14"/>
    </row>
    <row r="102" ht="62.4" spans="1:12">
      <c r="A102" s="14"/>
      <c r="B102" s="528" t="s">
        <v>11888</v>
      </c>
      <c r="C102" s="13" t="s">
        <v>11889</v>
      </c>
      <c r="D102" s="10"/>
      <c r="E102" s="10"/>
      <c r="F102" s="13" t="s">
        <v>34</v>
      </c>
      <c r="G102" s="10"/>
      <c r="H102" s="141">
        <v>2500</v>
      </c>
      <c r="I102" s="211">
        <v>2125</v>
      </c>
      <c r="J102" s="211">
        <v>1806</v>
      </c>
      <c r="K102" s="13" t="s">
        <v>77</v>
      </c>
      <c r="L102" s="14"/>
    </row>
    <row r="103" ht="78" spans="1:12">
      <c r="A103" s="14"/>
      <c r="B103" s="528" t="s">
        <v>11890</v>
      </c>
      <c r="C103" s="13" t="s">
        <v>11891</v>
      </c>
      <c r="D103" s="10"/>
      <c r="E103" s="10"/>
      <c r="F103" s="13" t="s">
        <v>34</v>
      </c>
      <c r="G103" s="10"/>
      <c r="H103" s="141">
        <v>2500</v>
      </c>
      <c r="I103" s="211">
        <v>2125</v>
      </c>
      <c r="J103" s="211">
        <v>1806</v>
      </c>
      <c r="K103" s="13" t="s">
        <v>77</v>
      </c>
      <c r="L103" s="14"/>
    </row>
    <row r="104" ht="124.8" spans="1:12">
      <c r="A104" s="14">
        <v>51</v>
      </c>
      <c r="B104" s="528" t="s">
        <v>11892</v>
      </c>
      <c r="C104" s="13" t="s">
        <v>11893</v>
      </c>
      <c r="D104" s="10" t="s">
        <v>11894</v>
      </c>
      <c r="E104" s="10" t="s">
        <v>11895</v>
      </c>
      <c r="F104" s="13" t="s">
        <v>34</v>
      </c>
      <c r="G104" s="10" t="s">
        <v>11896</v>
      </c>
      <c r="H104" s="141">
        <v>1700</v>
      </c>
      <c r="I104" s="211">
        <v>1445</v>
      </c>
      <c r="J104" s="211">
        <v>1228</v>
      </c>
      <c r="K104" s="13" t="s">
        <v>77</v>
      </c>
      <c r="L104" s="14" t="s">
        <v>11897</v>
      </c>
    </row>
    <row r="105" ht="31.2" spans="1:12">
      <c r="A105" s="14"/>
      <c r="B105" s="528" t="s">
        <v>11898</v>
      </c>
      <c r="C105" s="13" t="s">
        <v>11899</v>
      </c>
      <c r="D105" s="10"/>
      <c r="E105" s="10"/>
      <c r="F105" s="13" t="s">
        <v>34</v>
      </c>
      <c r="G105" s="10"/>
      <c r="H105" s="141">
        <v>510</v>
      </c>
      <c r="I105" s="211">
        <v>433</v>
      </c>
      <c r="J105" s="211">
        <v>368</v>
      </c>
      <c r="K105" s="13" t="s">
        <v>77</v>
      </c>
      <c r="L105" s="14"/>
    </row>
    <row r="106" ht="62.4" spans="1:12">
      <c r="A106" s="14"/>
      <c r="B106" s="528" t="s">
        <v>11900</v>
      </c>
      <c r="C106" s="13" t="s">
        <v>11901</v>
      </c>
      <c r="D106" s="10"/>
      <c r="E106" s="10"/>
      <c r="F106" s="13" t="s">
        <v>34</v>
      </c>
      <c r="G106" s="10"/>
      <c r="H106" s="141">
        <v>1700</v>
      </c>
      <c r="I106" s="211">
        <v>1445</v>
      </c>
      <c r="J106" s="211">
        <v>1228</v>
      </c>
      <c r="K106" s="13" t="s">
        <v>77</v>
      </c>
      <c r="L106" s="14"/>
    </row>
    <row r="107" ht="62.4" spans="1:12">
      <c r="A107" s="14"/>
      <c r="B107" s="528" t="s">
        <v>11902</v>
      </c>
      <c r="C107" s="13" t="s">
        <v>11903</v>
      </c>
      <c r="D107" s="10"/>
      <c r="E107" s="10"/>
      <c r="F107" s="13" t="s">
        <v>34</v>
      </c>
      <c r="G107" s="10"/>
      <c r="H107" s="141">
        <v>1700</v>
      </c>
      <c r="I107" s="211">
        <v>1445</v>
      </c>
      <c r="J107" s="211">
        <v>1228</v>
      </c>
      <c r="K107" s="13" t="s">
        <v>77</v>
      </c>
      <c r="L107" s="14"/>
    </row>
    <row r="108" ht="62.4" spans="1:12">
      <c r="A108" s="14">
        <v>52</v>
      </c>
      <c r="B108" s="528" t="s">
        <v>11904</v>
      </c>
      <c r="C108" s="13" t="s">
        <v>11905</v>
      </c>
      <c r="D108" s="10" t="s">
        <v>11906</v>
      </c>
      <c r="E108" s="10" t="s">
        <v>11907</v>
      </c>
      <c r="F108" s="13" t="s">
        <v>34</v>
      </c>
      <c r="G108" s="10"/>
      <c r="H108" s="141">
        <v>1700</v>
      </c>
      <c r="I108" s="211">
        <v>1445</v>
      </c>
      <c r="J108" s="211">
        <v>1228</v>
      </c>
      <c r="K108" s="13" t="s">
        <v>77</v>
      </c>
      <c r="L108" s="14" t="s">
        <v>11908</v>
      </c>
    </row>
    <row r="109" ht="31.2" spans="1:12">
      <c r="A109" s="14"/>
      <c r="B109" s="528" t="s">
        <v>11909</v>
      </c>
      <c r="C109" s="13" t="s">
        <v>11910</v>
      </c>
      <c r="D109" s="10"/>
      <c r="E109" s="10"/>
      <c r="F109" s="13" t="s">
        <v>34</v>
      </c>
      <c r="G109" s="10"/>
      <c r="H109" s="141">
        <v>510</v>
      </c>
      <c r="I109" s="211">
        <v>433</v>
      </c>
      <c r="J109" s="211">
        <v>368</v>
      </c>
      <c r="K109" s="13" t="s">
        <v>77</v>
      </c>
      <c r="L109" s="14"/>
    </row>
    <row r="110" ht="46.8" spans="1:12">
      <c r="A110" s="14"/>
      <c r="B110" s="528" t="s">
        <v>11911</v>
      </c>
      <c r="C110" s="13" t="s">
        <v>11912</v>
      </c>
      <c r="D110" s="10"/>
      <c r="E110" s="10"/>
      <c r="F110" s="13" t="s">
        <v>34</v>
      </c>
      <c r="G110" s="10"/>
      <c r="H110" s="141">
        <v>510</v>
      </c>
      <c r="I110" s="211">
        <v>433</v>
      </c>
      <c r="J110" s="211">
        <v>368</v>
      </c>
      <c r="K110" s="13" t="s">
        <v>77</v>
      </c>
      <c r="L110" s="14"/>
    </row>
    <row r="111" ht="62.4" spans="1:12">
      <c r="A111" s="14"/>
      <c r="B111" s="528" t="s">
        <v>11913</v>
      </c>
      <c r="C111" s="13" t="s">
        <v>11914</v>
      </c>
      <c r="D111" s="10"/>
      <c r="E111" s="10"/>
      <c r="F111" s="13" t="s">
        <v>34</v>
      </c>
      <c r="G111" s="10"/>
      <c r="H111" s="141">
        <v>1700</v>
      </c>
      <c r="I111" s="211">
        <v>1445</v>
      </c>
      <c r="J111" s="211">
        <v>1228</v>
      </c>
      <c r="K111" s="13" t="s">
        <v>77</v>
      </c>
      <c r="L111" s="14"/>
    </row>
    <row r="112" ht="62.4" spans="1:12">
      <c r="A112" s="14"/>
      <c r="B112" s="528" t="s">
        <v>11915</v>
      </c>
      <c r="C112" s="13" t="s">
        <v>11916</v>
      </c>
      <c r="D112" s="10"/>
      <c r="E112" s="10"/>
      <c r="F112" s="13" t="s">
        <v>34</v>
      </c>
      <c r="G112" s="10"/>
      <c r="H112" s="141">
        <v>1700</v>
      </c>
      <c r="I112" s="211">
        <v>1445</v>
      </c>
      <c r="J112" s="211">
        <v>1228</v>
      </c>
      <c r="K112" s="13" t="s">
        <v>77</v>
      </c>
      <c r="L112" s="14"/>
    </row>
    <row r="113" ht="62.4" spans="1:12">
      <c r="A113" s="14">
        <v>53</v>
      </c>
      <c r="B113" s="528" t="s">
        <v>11917</v>
      </c>
      <c r="C113" s="13" t="s">
        <v>11918</v>
      </c>
      <c r="D113" s="10" t="s">
        <v>11919</v>
      </c>
      <c r="E113" s="10" t="s">
        <v>11920</v>
      </c>
      <c r="F113" s="13" t="s">
        <v>34</v>
      </c>
      <c r="G113" s="10"/>
      <c r="H113" s="141">
        <v>1800</v>
      </c>
      <c r="I113" s="211">
        <v>1530</v>
      </c>
      <c r="J113" s="211">
        <v>1300</v>
      </c>
      <c r="K113" s="13" t="s">
        <v>77</v>
      </c>
      <c r="L113" s="14" t="s">
        <v>11921</v>
      </c>
    </row>
    <row r="114" ht="46.8" spans="1:12">
      <c r="A114" s="14"/>
      <c r="B114" s="528" t="s">
        <v>11922</v>
      </c>
      <c r="C114" s="172" t="s">
        <v>11923</v>
      </c>
      <c r="D114" s="10"/>
      <c r="E114" s="10"/>
      <c r="F114" s="13" t="s">
        <v>34</v>
      </c>
      <c r="G114" s="10"/>
      <c r="H114" s="141">
        <v>540</v>
      </c>
      <c r="I114" s="141">
        <v>459</v>
      </c>
      <c r="J114" s="141">
        <v>390</v>
      </c>
      <c r="K114" s="13" t="s">
        <v>77</v>
      </c>
      <c r="L114" s="14"/>
    </row>
    <row r="115" ht="62.4" spans="1:12">
      <c r="A115" s="14">
        <v>54</v>
      </c>
      <c r="B115" s="528" t="s">
        <v>11924</v>
      </c>
      <c r="C115" s="172" t="s">
        <v>11925</v>
      </c>
      <c r="D115" s="10" t="s">
        <v>11926</v>
      </c>
      <c r="E115" s="10" t="s">
        <v>11927</v>
      </c>
      <c r="F115" s="13" t="s">
        <v>34</v>
      </c>
      <c r="G115" s="10"/>
      <c r="H115" s="141">
        <v>1000</v>
      </c>
      <c r="I115" s="141">
        <v>850</v>
      </c>
      <c r="J115" s="141">
        <v>722</v>
      </c>
      <c r="K115" s="13" t="s">
        <v>77</v>
      </c>
      <c r="L115" s="13" t="s">
        <v>11928</v>
      </c>
    </row>
    <row r="116" ht="31.2" spans="1:12">
      <c r="A116" s="14"/>
      <c r="B116" s="528" t="s">
        <v>11929</v>
      </c>
      <c r="C116" s="172" t="s">
        <v>11930</v>
      </c>
      <c r="D116" s="10"/>
      <c r="E116" s="10"/>
      <c r="F116" s="13" t="s">
        <v>34</v>
      </c>
      <c r="G116" s="10"/>
      <c r="H116" s="141">
        <v>300</v>
      </c>
      <c r="I116" s="211">
        <v>255</v>
      </c>
      <c r="J116" s="211">
        <v>216</v>
      </c>
      <c r="K116" s="13" t="s">
        <v>77</v>
      </c>
      <c r="L116" s="14"/>
    </row>
    <row r="117" ht="78" spans="1:12">
      <c r="A117" s="14">
        <v>55</v>
      </c>
      <c r="B117" s="528" t="s">
        <v>11931</v>
      </c>
      <c r="C117" s="172" t="s">
        <v>11932</v>
      </c>
      <c r="D117" s="10" t="s">
        <v>11933</v>
      </c>
      <c r="E117" s="10" t="s">
        <v>11934</v>
      </c>
      <c r="F117" s="13" t="s">
        <v>34</v>
      </c>
      <c r="G117" s="10" t="s">
        <v>11935</v>
      </c>
      <c r="H117" s="141">
        <v>200</v>
      </c>
      <c r="I117" s="211">
        <v>170</v>
      </c>
      <c r="J117" s="211">
        <v>144</v>
      </c>
      <c r="K117" s="13" t="s">
        <v>44</v>
      </c>
      <c r="L117" s="14"/>
    </row>
    <row r="118" ht="31.2" spans="1:12">
      <c r="A118" s="14"/>
      <c r="B118" s="528" t="s">
        <v>11936</v>
      </c>
      <c r="C118" s="172" t="s">
        <v>11937</v>
      </c>
      <c r="D118" s="10"/>
      <c r="E118" s="10"/>
      <c r="F118" s="13" t="s">
        <v>34</v>
      </c>
      <c r="G118" s="10"/>
      <c r="H118" s="141">
        <v>60</v>
      </c>
      <c r="I118" s="211">
        <v>51</v>
      </c>
      <c r="J118" s="211">
        <v>43</v>
      </c>
      <c r="K118" s="13" t="s">
        <v>44</v>
      </c>
      <c r="L118" s="14"/>
    </row>
    <row r="119" ht="46.8" spans="1:12">
      <c r="A119" s="14">
        <v>56</v>
      </c>
      <c r="B119" s="528" t="s">
        <v>11938</v>
      </c>
      <c r="C119" s="172" t="s">
        <v>11939</v>
      </c>
      <c r="D119" s="10" t="s">
        <v>11940</v>
      </c>
      <c r="E119" s="10" t="s">
        <v>11941</v>
      </c>
      <c r="F119" s="13" t="s">
        <v>109</v>
      </c>
      <c r="G119" s="10"/>
      <c r="H119" s="141">
        <v>13</v>
      </c>
      <c r="I119" s="211">
        <v>11</v>
      </c>
      <c r="J119" s="211">
        <v>9</v>
      </c>
      <c r="K119" s="13" t="s">
        <v>88</v>
      </c>
      <c r="L119" s="13" t="s">
        <v>11942</v>
      </c>
    </row>
    <row r="120" ht="187.2" spans="1:12">
      <c r="A120" s="14">
        <v>57</v>
      </c>
      <c r="B120" s="528" t="s">
        <v>11943</v>
      </c>
      <c r="C120" s="13" t="s">
        <v>11944</v>
      </c>
      <c r="D120" s="10" t="s">
        <v>11945</v>
      </c>
      <c r="E120" s="10" t="s">
        <v>11946</v>
      </c>
      <c r="F120" s="13" t="s">
        <v>109</v>
      </c>
      <c r="G120" s="10" t="s">
        <v>11947</v>
      </c>
      <c r="H120" s="141">
        <v>1000</v>
      </c>
      <c r="I120" s="211">
        <v>850</v>
      </c>
      <c r="J120" s="211">
        <v>722</v>
      </c>
      <c r="K120" s="13" t="s">
        <v>88</v>
      </c>
      <c r="L120" s="14" t="s">
        <v>11948</v>
      </c>
    </row>
    <row r="121" ht="31.2" spans="1:12">
      <c r="A121" s="14"/>
      <c r="B121" s="528" t="s">
        <v>11949</v>
      </c>
      <c r="C121" s="13" t="s">
        <v>11950</v>
      </c>
      <c r="D121" s="212"/>
      <c r="E121" s="212"/>
      <c r="F121" s="13" t="s">
        <v>109</v>
      </c>
      <c r="G121" s="10"/>
      <c r="H121" s="141">
        <v>300</v>
      </c>
      <c r="I121" s="211">
        <v>255</v>
      </c>
      <c r="J121" s="211">
        <v>216</v>
      </c>
      <c r="K121" s="13" t="s">
        <v>88</v>
      </c>
      <c r="L121" s="14"/>
    </row>
    <row r="122" ht="46.8" spans="1:12">
      <c r="A122" s="14"/>
      <c r="B122" s="528" t="s">
        <v>11951</v>
      </c>
      <c r="C122" s="13" t="s">
        <v>11952</v>
      </c>
      <c r="D122" s="212"/>
      <c r="E122" s="212"/>
      <c r="F122" s="13" t="s">
        <v>109</v>
      </c>
      <c r="G122" s="10"/>
      <c r="H122" s="141">
        <v>300</v>
      </c>
      <c r="I122" s="211">
        <v>255</v>
      </c>
      <c r="J122" s="211">
        <v>216</v>
      </c>
      <c r="K122" s="13" t="s">
        <v>88</v>
      </c>
      <c r="L122" s="14"/>
    </row>
    <row r="123" ht="124.8" spans="1:12">
      <c r="A123" s="14">
        <v>58</v>
      </c>
      <c r="B123" s="528" t="s">
        <v>11953</v>
      </c>
      <c r="C123" s="213" t="s">
        <v>11954</v>
      </c>
      <c r="D123" s="212" t="s">
        <v>11955</v>
      </c>
      <c r="E123" s="212" t="s">
        <v>11956</v>
      </c>
      <c r="F123" s="213" t="s">
        <v>34</v>
      </c>
      <c r="G123" s="10" t="s">
        <v>11957</v>
      </c>
      <c r="H123" s="141">
        <v>200</v>
      </c>
      <c r="I123" s="211">
        <v>170</v>
      </c>
      <c r="J123" s="211">
        <v>144</v>
      </c>
      <c r="K123" s="13" t="s">
        <v>88</v>
      </c>
      <c r="L123" s="14" t="s">
        <v>11958</v>
      </c>
    </row>
    <row r="124" ht="31.2" spans="1:12">
      <c r="A124" s="14"/>
      <c r="B124" s="528" t="s">
        <v>11959</v>
      </c>
      <c r="C124" s="13" t="s">
        <v>11960</v>
      </c>
      <c r="D124" s="10"/>
      <c r="E124" s="10"/>
      <c r="F124" s="213" t="s">
        <v>34</v>
      </c>
      <c r="G124" s="10"/>
      <c r="H124" s="141">
        <v>60</v>
      </c>
      <c r="I124" s="211">
        <v>51</v>
      </c>
      <c r="J124" s="211">
        <v>43</v>
      </c>
      <c r="K124" s="13" t="s">
        <v>88</v>
      </c>
      <c r="L124" s="14"/>
    </row>
    <row r="125" ht="187.2" spans="1:12">
      <c r="A125" s="14">
        <v>59</v>
      </c>
      <c r="B125" s="528" t="s">
        <v>11961</v>
      </c>
      <c r="C125" s="13" t="s">
        <v>11962</v>
      </c>
      <c r="D125" s="10" t="s">
        <v>11963</v>
      </c>
      <c r="E125" s="10" t="s">
        <v>11964</v>
      </c>
      <c r="F125" s="13" t="s">
        <v>34</v>
      </c>
      <c r="G125" s="10" t="s">
        <v>11965</v>
      </c>
      <c r="H125" s="141">
        <v>1000</v>
      </c>
      <c r="I125" s="211">
        <v>850</v>
      </c>
      <c r="J125" s="211">
        <v>722</v>
      </c>
      <c r="K125" s="13" t="s">
        <v>88</v>
      </c>
      <c r="L125" s="14" t="s">
        <v>11966</v>
      </c>
    </row>
    <row r="126" ht="46.8" spans="1:12">
      <c r="A126" s="14"/>
      <c r="B126" s="528" t="s">
        <v>11967</v>
      </c>
      <c r="C126" s="13" t="s">
        <v>11968</v>
      </c>
      <c r="D126" s="10"/>
      <c r="E126" s="212"/>
      <c r="F126" s="13" t="s">
        <v>34</v>
      </c>
      <c r="G126" s="10"/>
      <c r="H126" s="141">
        <v>300</v>
      </c>
      <c r="I126" s="211">
        <v>255</v>
      </c>
      <c r="J126" s="211">
        <v>216</v>
      </c>
      <c r="K126" s="13" t="s">
        <v>88</v>
      </c>
      <c r="L126" s="14"/>
    </row>
    <row r="127" ht="62.4" spans="1:12">
      <c r="A127" s="14"/>
      <c r="B127" s="528" t="s">
        <v>11969</v>
      </c>
      <c r="C127" s="13" t="s">
        <v>11970</v>
      </c>
      <c r="D127" s="10"/>
      <c r="E127" s="212"/>
      <c r="F127" s="13" t="s">
        <v>34</v>
      </c>
      <c r="G127" s="10"/>
      <c r="H127" s="141">
        <v>1000</v>
      </c>
      <c r="I127" s="211">
        <v>850</v>
      </c>
      <c r="J127" s="211">
        <v>722</v>
      </c>
      <c r="K127" s="13" t="s">
        <v>88</v>
      </c>
      <c r="L127" s="14"/>
    </row>
    <row r="128" ht="187.2" spans="1:12">
      <c r="A128" s="14">
        <v>60</v>
      </c>
      <c r="B128" s="528" t="s">
        <v>11971</v>
      </c>
      <c r="C128" s="13" t="s">
        <v>11972</v>
      </c>
      <c r="D128" s="10" t="s">
        <v>11973</v>
      </c>
      <c r="E128" s="212" t="s">
        <v>11974</v>
      </c>
      <c r="F128" s="13" t="s">
        <v>34</v>
      </c>
      <c r="G128" s="10" t="s">
        <v>11965</v>
      </c>
      <c r="H128" s="141">
        <v>1000</v>
      </c>
      <c r="I128" s="211">
        <v>850</v>
      </c>
      <c r="J128" s="211">
        <v>722</v>
      </c>
      <c r="K128" s="13" t="s">
        <v>88</v>
      </c>
      <c r="L128" s="14" t="s">
        <v>11975</v>
      </c>
    </row>
    <row r="129" ht="46.8" spans="1:12">
      <c r="A129" s="14"/>
      <c r="B129" s="528" t="s">
        <v>11976</v>
      </c>
      <c r="C129" s="13" t="s">
        <v>11977</v>
      </c>
      <c r="D129" s="10"/>
      <c r="E129" s="10"/>
      <c r="F129" s="13" t="s">
        <v>34</v>
      </c>
      <c r="G129" s="10"/>
      <c r="H129" s="141">
        <v>300</v>
      </c>
      <c r="I129" s="211">
        <v>255</v>
      </c>
      <c r="J129" s="211">
        <v>216</v>
      </c>
      <c r="K129" s="13" t="s">
        <v>88</v>
      </c>
      <c r="L129" s="14"/>
    </row>
    <row r="130" ht="62.4" spans="1:12">
      <c r="A130" s="14"/>
      <c r="B130" s="528" t="s">
        <v>11978</v>
      </c>
      <c r="C130" s="13" t="s">
        <v>11979</v>
      </c>
      <c r="D130" s="10"/>
      <c r="E130" s="10"/>
      <c r="F130" s="13" t="s">
        <v>34</v>
      </c>
      <c r="G130" s="10"/>
      <c r="H130" s="141">
        <v>1000</v>
      </c>
      <c r="I130" s="211">
        <v>850</v>
      </c>
      <c r="J130" s="211">
        <v>722</v>
      </c>
      <c r="K130" s="13" t="s">
        <v>88</v>
      </c>
      <c r="L130" s="14"/>
    </row>
    <row r="131" ht="187.2" spans="1:12">
      <c r="A131" s="14">
        <v>61</v>
      </c>
      <c r="B131" s="528" t="s">
        <v>11980</v>
      </c>
      <c r="C131" s="13" t="s">
        <v>11981</v>
      </c>
      <c r="D131" s="10" t="s">
        <v>11982</v>
      </c>
      <c r="E131" s="10" t="s">
        <v>11983</v>
      </c>
      <c r="F131" s="13" t="s">
        <v>109</v>
      </c>
      <c r="G131" s="10" t="s">
        <v>11965</v>
      </c>
      <c r="H131" s="141">
        <v>100</v>
      </c>
      <c r="I131" s="211">
        <v>85</v>
      </c>
      <c r="J131" s="211">
        <v>72</v>
      </c>
      <c r="K131" s="13" t="s">
        <v>88</v>
      </c>
      <c r="L131" s="14" t="s">
        <v>11984</v>
      </c>
    </row>
    <row r="132" ht="62.4" spans="1:12">
      <c r="A132" s="14"/>
      <c r="B132" s="528" t="s">
        <v>11985</v>
      </c>
      <c r="C132" s="13" t="s">
        <v>11986</v>
      </c>
      <c r="D132" s="10"/>
      <c r="E132" s="10"/>
      <c r="F132" s="13" t="s">
        <v>109</v>
      </c>
      <c r="G132" s="10"/>
      <c r="H132" s="141">
        <v>100</v>
      </c>
      <c r="I132" s="211">
        <v>85</v>
      </c>
      <c r="J132" s="211">
        <v>72</v>
      </c>
      <c r="K132" s="13" t="s">
        <v>88</v>
      </c>
      <c r="L132" s="14"/>
    </row>
    <row r="133" ht="187.2" spans="1:12">
      <c r="A133" s="14">
        <v>62</v>
      </c>
      <c r="B133" s="528" t="s">
        <v>11987</v>
      </c>
      <c r="C133" s="13" t="s">
        <v>11988</v>
      </c>
      <c r="D133" s="10" t="s">
        <v>11989</v>
      </c>
      <c r="E133" s="10" t="s">
        <v>11990</v>
      </c>
      <c r="F133" s="13" t="s">
        <v>34</v>
      </c>
      <c r="G133" s="10" t="s">
        <v>11965</v>
      </c>
      <c r="H133" s="141">
        <v>600</v>
      </c>
      <c r="I133" s="211">
        <v>510</v>
      </c>
      <c r="J133" s="211">
        <v>433</v>
      </c>
      <c r="K133" s="13" t="s">
        <v>44</v>
      </c>
      <c r="L133" s="13" t="s">
        <v>11991</v>
      </c>
    </row>
    <row r="134" ht="46.8" spans="1:12">
      <c r="A134" s="14"/>
      <c r="B134" s="528" t="s">
        <v>11992</v>
      </c>
      <c r="C134" s="13" t="s">
        <v>11993</v>
      </c>
      <c r="D134" s="10"/>
      <c r="E134" s="10"/>
      <c r="F134" s="13" t="s">
        <v>34</v>
      </c>
      <c r="G134" s="10"/>
      <c r="H134" s="141">
        <v>180</v>
      </c>
      <c r="I134" s="141">
        <v>153</v>
      </c>
      <c r="J134" s="141">
        <v>130</v>
      </c>
      <c r="K134" s="13" t="s">
        <v>44</v>
      </c>
      <c r="L134" s="14"/>
    </row>
    <row r="135" ht="62.4" spans="1:12">
      <c r="A135" s="14"/>
      <c r="B135" s="528" t="s">
        <v>11994</v>
      </c>
      <c r="C135" s="13" t="s">
        <v>11995</v>
      </c>
      <c r="D135" s="10"/>
      <c r="E135" s="10"/>
      <c r="F135" s="13" t="s">
        <v>34</v>
      </c>
      <c r="G135" s="10"/>
      <c r="H135" s="141">
        <v>600</v>
      </c>
      <c r="I135" s="211">
        <v>510</v>
      </c>
      <c r="J135" s="211">
        <v>433</v>
      </c>
      <c r="K135" s="13" t="s">
        <v>44</v>
      </c>
      <c r="L135" s="14"/>
    </row>
    <row r="136" ht="62.4" spans="1:12">
      <c r="A136" s="14">
        <v>63</v>
      </c>
      <c r="B136" s="528" t="s">
        <v>11996</v>
      </c>
      <c r="C136" s="13" t="s">
        <v>11997</v>
      </c>
      <c r="D136" s="10" t="s">
        <v>11998</v>
      </c>
      <c r="E136" s="10" t="s">
        <v>11999</v>
      </c>
      <c r="F136" s="13" t="s">
        <v>34</v>
      </c>
      <c r="G136" s="10"/>
      <c r="H136" s="141">
        <v>5000</v>
      </c>
      <c r="I136" s="141">
        <f>H136*0.85</f>
        <v>4250</v>
      </c>
      <c r="J136" s="141">
        <v>3612</v>
      </c>
      <c r="K136" s="13" t="s">
        <v>77</v>
      </c>
      <c r="L136" s="13" t="s">
        <v>12000</v>
      </c>
    </row>
    <row r="137" ht="46.8" spans="1:12">
      <c r="A137" s="14"/>
      <c r="B137" s="528" t="s">
        <v>12001</v>
      </c>
      <c r="C137" s="13" t="s">
        <v>12002</v>
      </c>
      <c r="D137" s="10"/>
      <c r="E137" s="10"/>
      <c r="F137" s="13" t="s">
        <v>34</v>
      </c>
      <c r="G137" s="10"/>
      <c r="H137" s="141">
        <v>1500</v>
      </c>
      <c r="I137" s="211">
        <v>1275</v>
      </c>
      <c r="J137" s="211">
        <v>1083</v>
      </c>
      <c r="K137" s="13" t="s">
        <v>77</v>
      </c>
      <c r="L137" s="14"/>
    </row>
    <row r="138" ht="46.8" spans="1:12">
      <c r="A138" s="14"/>
      <c r="B138" s="528" t="s">
        <v>12003</v>
      </c>
      <c r="C138" s="13" t="s">
        <v>12004</v>
      </c>
      <c r="D138" s="10"/>
      <c r="E138" s="10"/>
      <c r="F138" s="13" t="s">
        <v>34</v>
      </c>
      <c r="G138" s="10"/>
      <c r="H138" s="141">
        <v>1500</v>
      </c>
      <c r="I138" s="211">
        <v>1275</v>
      </c>
      <c r="J138" s="211">
        <v>1083</v>
      </c>
      <c r="K138" s="13" t="s">
        <v>77</v>
      </c>
      <c r="L138" s="14"/>
    </row>
    <row r="139" ht="187.2" spans="1:12">
      <c r="A139" s="14">
        <v>64</v>
      </c>
      <c r="B139" s="528" t="s">
        <v>12005</v>
      </c>
      <c r="C139" s="13" t="s">
        <v>12006</v>
      </c>
      <c r="D139" s="10" t="s">
        <v>12007</v>
      </c>
      <c r="E139" s="10" t="s">
        <v>12008</v>
      </c>
      <c r="F139" s="13" t="s">
        <v>34</v>
      </c>
      <c r="G139" s="10" t="s">
        <v>12009</v>
      </c>
      <c r="H139" s="141">
        <v>5000</v>
      </c>
      <c r="I139" s="211">
        <f>H139*0.85</f>
        <v>4250</v>
      </c>
      <c r="J139" s="211">
        <v>3612</v>
      </c>
      <c r="K139" s="13" t="s">
        <v>77</v>
      </c>
      <c r="L139" s="13" t="s">
        <v>12010</v>
      </c>
    </row>
    <row r="140" ht="46.8" spans="1:12">
      <c r="A140" s="14"/>
      <c r="B140" s="528" t="s">
        <v>12011</v>
      </c>
      <c r="C140" s="13" t="s">
        <v>12012</v>
      </c>
      <c r="D140" s="10"/>
      <c r="E140" s="10"/>
      <c r="F140" s="13" t="s">
        <v>34</v>
      </c>
      <c r="G140" s="10"/>
      <c r="H140" s="141">
        <v>1500</v>
      </c>
      <c r="I140" s="211">
        <v>1275</v>
      </c>
      <c r="J140" s="211">
        <v>1083</v>
      </c>
      <c r="K140" s="13" t="s">
        <v>77</v>
      </c>
      <c r="L140" s="14"/>
    </row>
    <row r="141" ht="31.2" spans="1:12">
      <c r="A141" s="14">
        <v>65</v>
      </c>
      <c r="B141" s="528" t="s">
        <v>12013</v>
      </c>
      <c r="C141" s="13" t="s">
        <v>12014</v>
      </c>
      <c r="D141" s="10" t="s">
        <v>12015</v>
      </c>
      <c r="E141" s="10" t="s">
        <v>12016</v>
      </c>
      <c r="F141" s="13" t="s">
        <v>34</v>
      </c>
      <c r="G141" s="10"/>
      <c r="H141" s="141">
        <v>2380</v>
      </c>
      <c r="I141" s="211">
        <v>2023</v>
      </c>
      <c r="J141" s="211">
        <v>1719</v>
      </c>
      <c r="K141" s="13" t="s">
        <v>44</v>
      </c>
      <c r="L141" s="13"/>
    </row>
    <row r="142" ht="46.8" spans="1:12">
      <c r="A142" s="14">
        <v>66</v>
      </c>
      <c r="B142" s="528" t="s">
        <v>12017</v>
      </c>
      <c r="C142" s="13" t="s">
        <v>12018</v>
      </c>
      <c r="D142" s="10" t="s">
        <v>12019</v>
      </c>
      <c r="E142" s="10" t="s">
        <v>12020</v>
      </c>
      <c r="F142" s="13" t="s">
        <v>34</v>
      </c>
      <c r="G142" s="10"/>
      <c r="H142" s="141">
        <v>8000</v>
      </c>
      <c r="I142" s="141">
        <v>6800</v>
      </c>
      <c r="J142" s="141">
        <v>5780</v>
      </c>
      <c r="K142" s="13" t="s">
        <v>77</v>
      </c>
      <c r="L142" s="13" t="s">
        <v>12021</v>
      </c>
    </row>
    <row r="143" ht="46.8" spans="1:12">
      <c r="A143" s="14"/>
      <c r="B143" s="528" t="s">
        <v>12022</v>
      </c>
      <c r="C143" s="13" t="s">
        <v>12023</v>
      </c>
      <c r="D143" s="10"/>
      <c r="E143" s="10"/>
      <c r="F143" s="13" t="s">
        <v>34</v>
      </c>
      <c r="G143" s="10"/>
      <c r="H143" s="141">
        <v>2400</v>
      </c>
      <c r="I143" s="211">
        <v>2040</v>
      </c>
      <c r="J143" s="211">
        <v>1734</v>
      </c>
      <c r="K143" s="13" t="s">
        <v>77</v>
      </c>
      <c r="L143" s="14"/>
    </row>
    <row r="144" ht="46.8" spans="1:12">
      <c r="A144" s="14"/>
      <c r="B144" s="528" t="s">
        <v>12024</v>
      </c>
      <c r="C144" s="13" t="s">
        <v>12025</v>
      </c>
      <c r="D144" s="10"/>
      <c r="E144" s="10"/>
      <c r="F144" s="13" t="s">
        <v>34</v>
      </c>
      <c r="G144" s="10"/>
      <c r="H144" s="141">
        <v>800</v>
      </c>
      <c r="I144" s="211">
        <v>680</v>
      </c>
      <c r="J144" s="211">
        <v>578</v>
      </c>
      <c r="K144" s="13" t="s">
        <v>77</v>
      </c>
      <c r="L144" s="14"/>
    </row>
    <row r="145" ht="46.8" spans="1:12">
      <c r="A145" s="14"/>
      <c r="B145" s="528" t="s">
        <v>12026</v>
      </c>
      <c r="C145" s="13" t="s">
        <v>12027</v>
      </c>
      <c r="D145" s="10"/>
      <c r="E145" s="10"/>
      <c r="F145" s="13" t="s">
        <v>34</v>
      </c>
      <c r="G145" s="10"/>
      <c r="H145" s="141">
        <v>1600</v>
      </c>
      <c r="I145" s="211">
        <v>1360</v>
      </c>
      <c r="J145" s="211">
        <v>1156</v>
      </c>
      <c r="K145" s="13" t="s">
        <v>77</v>
      </c>
      <c r="L145" s="14"/>
    </row>
    <row r="146" ht="46.8" spans="1:12">
      <c r="A146" s="14"/>
      <c r="B146" s="528" t="s">
        <v>12028</v>
      </c>
      <c r="C146" s="13" t="s">
        <v>12029</v>
      </c>
      <c r="D146" s="10"/>
      <c r="E146" s="10"/>
      <c r="F146" s="13" t="s">
        <v>34</v>
      </c>
      <c r="G146" s="10"/>
      <c r="H146" s="141">
        <v>6400</v>
      </c>
      <c r="I146" s="211">
        <v>5440</v>
      </c>
      <c r="J146" s="211">
        <v>4624</v>
      </c>
      <c r="K146" s="13" t="s">
        <v>77</v>
      </c>
      <c r="L146" s="14"/>
    </row>
    <row r="147" ht="46.8" spans="1:12">
      <c r="A147" s="14"/>
      <c r="B147" s="528" t="s">
        <v>12030</v>
      </c>
      <c r="C147" s="13" t="s">
        <v>12031</v>
      </c>
      <c r="D147" s="10"/>
      <c r="E147" s="10"/>
      <c r="F147" s="13" t="s">
        <v>34</v>
      </c>
      <c r="G147" s="10"/>
      <c r="H147" s="141">
        <v>4000</v>
      </c>
      <c r="I147" s="211">
        <v>3400</v>
      </c>
      <c r="J147" s="211">
        <v>2890</v>
      </c>
      <c r="K147" s="13" t="s">
        <v>77</v>
      </c>
      <c r="L147" s="14"/>
    </row>
    <row r="148" ht="46.8" spans="1:12">
      <c r="A148" s="14">
        <v>67</v>
      </c>
      <c r="B148" s="528" t="s">
        <v>12032</v>
      </c>
      <c r="C148" s="13" t="s">
        <v>12033</v>
      </c>
      <c r="D148" s="10" t="s">
        <v>12034</v>
      </c>
      <c r="E148" s="10" t="s">
        <v>12020</v>
      </c>
      <c r="F148" s="13" t="s">
        <v>34</v>
      </c>
      <c r="G148" s="10"/>
      <c r="H148" s="141">
        <v>3000</v>
      </c>
      <c r="I148" s="211">
        <v>2550</v>
      </c>
      <c r="J148" s="211">
        <v>2167</v>
      </c>
      <c r="K148" s="13" t="s">
        <v>44</v>
      </c>
      <c r="L148" s="14"/>
    </row>
    <row r="149" ht="46.8" spans="1:12">
      <c r="A149" s="14"/>
      <c r="B149" s="528" t="s">
        <v>12035</v>
      </c>
      <c r="C149" s="13" t="s">
        <v>12036</v>
      </c>
      <c r="D149" s="10"/>
      <c r="E149" s="10"/>
      <c r="F149" s="13" t="s">
        <v>34</v>
      </c>
      <c r="G149" s="10"/>
      <c r="H149" s="141">
        <v>900</v>
      </c>
      <c r="I149" s="211">
        <v>765</v>
      </c>
      <c r="J149" s="211">
        <v>650</v>
      </c>
      <c r="K149" s="13" t="s">
        <v>44</v>
      </c>
      <c r="L149" s="14"/>
    </row>
    <row r="150" ht="93.6" spans="1:12">
      <c r="A150" s="14">
        <v>68</v>
      </c>
      <c r="B150" s="528" t="s">
        <v>12037</v>
      </c>
      <c r="C150" s="13" t="s">
        <v>12038</v>
      </c>
      <c r="D150" s="10" t="s">
        <v>12039</v>
      </c>
      <c r="E150" s="10" t="s">
        <v>12040</v>
      </c>
      <c r="F150" s="13" t="s">
        <v>34</v>
      </c>
      <c r="G150" s="10" t="s">
        <v>12041</v>
      </c>
      <c r="H150" s="141">
        <v>5000</v>
      </c>
      <c r="I150" s="211">
        <v>4250</v>
      </c>
      <c r="J150" s="211">
        <v>3612</v>
      </c>
      <c r="K150" s="13" t="s">
        <v>44</v>
      </c>
      <c r="L150" s="14"/>
    </row>
    <row r="151" ht="46.8" spans="1:12">
      <c r="A151" s="14"/>
      <c r="B151" s="528" t="s">
        <v>12042</v>
      </c>
      <c r="C151" s="13" t="s">
        <v>12043</v>
      </c>
      <c r="D151" s="10"/>
      <c r="E151" s="10"/>
      <c r="F151" s="13" t="s">
        <v>34</v>
      </c>
      <c r="G151" s="10"/>
      <c r="H151" s="141">
        <v>1500</v>
      </c>
      <c r="I151" s="141">
        <v>1275</v>
      </c>
      <c r="J151" s="141">
        <v>1083</v>
      </c>
      <c r="K151" s="13" t="s">
        <v>44</v>
      </c>
      <c r="L151" s="14"/>
    </row>
    <row r="152" ht="46.8" spans="1:12">
      <c r="A152" s="14">
        <v>69</v>
      </c>
      <c r="B152" s="528" t="s">
        <v>12044</v>
      </c>
      <c r="C152" s="13" t="s">
        <v>12045</v>
      </c>
      <c r="D152" s="10" t="s">
        <v>12046</v>
      </c>
      <c r="E152" s="10" t="s">
        <v>12047</v>
      </c>
      <c r="F152" s="13" t="s">
        <v>34</v>
      </c>
      <c r="G152" s="10"/>
      <c r="H152" s="141">
        <v>3000</v>
      </c>
      <c r="I152" s="141">
        <v>2550</v>
      </c>
      <c r="J152" s="141">
        <v>2167</v>
      </c>
      <c r="K152" s="13" t="s">
        <v>77</v>
      </c>
      <c r="L152" s="13" t="s">
        <v>12048</v>
      </c>
    </row>
    <row r="153" ht="31.2" spans="1:12">
      <c r="A153" s="14"/>
      <c r="B153" s="528" t="s">
        <v>12049</v>
      </c>
      <c r="C153" s="13" t="s">
        <v>12050</v>
      </c>
      <c r="D153" s="10"/>
      <c r="E153" s="10"/>
      <c r="F153" s="13" t="s">
        <v>34</v>
      </c>
      <c r="G153" s="188"/>
      <c r="H153" s="141">
        <v>900</v>
      </c>
      <c r="I153" s="211">
        <v>765</v>
      </c>
      <c r="J153" s="211">
        <v>650</v>
      </c>
      <c r="K153" s="13" t="s">
        <v>77</v>
      </c>
      <c r="L153" s="14"/>
    </row>
    <row r="154" ht="46.8" spans="1:12">
      <c r="A154" s="14"/>
      <c r="B154" s="528" t="s">
        <v>12051</v>
      </c>
      <c r="C154" s="13" t="s">
        <v>12052</v>
      </c>
      <c r="D154" s="10"/>
      <c r="E154" s="10"/>
      <c r="F154" s="13" t="s">
        <v>34</v>
      </c>
      <c r="G154" s="188"/>
      <c r="H154" s="141">
        <v>2400</v>
      </c>
      <c r="I154" s="211">
        <v>2040</v>
      </c>
      <c r="J154" s="211">
        <v>1734</v>
      </c>
      <c r="K154" s="13" t="s">
        <v>77</v>
      </c>
      <c r="L154" s="14"/>
    </row>
    <row r="155" ht="31.2" spans="1:12">
      <c r="A155" s="14"/>
      <c r="B155" s="528" t="s">
        <v>12053</v>
      </c>
      <c r="C155" s="13" t="s">
        <v>12054</v>
      </c>
      <c r="D155" s="10"/>
      <c r="E155" s="10"/>
      <c r="F155" s="13" t="s">
        <v>34</v>
      </c>
      <c r="G155" s="188"/>
      <c r="H155" s="141">
        <v>1200</v>
      </c>
      <c r="I155" s="211">
        <v>1020</v>
      </c>
      <c r="J155" s="211">
        <v>867</v>
      </c>
      <c r="K155" s="13" t="s">
        <v>77</v>
      </c>
      <c r="L155" s="14"/>
    </row>
    <row r="156" ht="46.8" spans="1:12">
      <c r="A156" s="14">
        <v>70</v>
      </c>
      <c r="B156" s="528" t="s">
        <v>12055</v>
      </c>
      <c r="C156" s="13" t="s">
        <v>12056</v>
      </c>
      <c r="D156" s="10" t="s">
        <v>12057</v>
      </c>
      <c r="E156" s="10" t="s">
        <v>12058</v>
      </c>
      <c r="F156" s="13" t="s">
        <v>34</v>
      </c>
      <c r="G156" s="188"/>
      <c r="H156" s="141">
        <v>2700</v>
      </c>
      <c r="I156" s="211">
        <v>2295</v>
      </c>
      <c r="J156" s="211">
        <v>1950</v>
      </c>
      <c r="K156" s="13" t="s">
        <v>77</v>
      </c>
      <c r="L156" s="13" t="s">
        <v>12059</v>
      </c>
    </row>
    <row r="157" ht="31.2" spans="1:12">
      <c r="A157" s="14"/>
      <c r="B157" s="528" t="s">
        <v>12060</v>
      </c>
      <c r="C157" s="13" t="s">
        <v>12061</v>
      </c>
      <c r="D157" s="10"/>
      <c r="E157" s="10"/>
      <c r="F157" s="13" t="s">
        <v>34</v>
      </c>
      <c r="G157" s="10"/>
      <c r="H157" s="141">
        <v>810</v>
      </c>
      <c r="I157" s="141">
        <v>688</v>
      </c>
      <c r="J157" s="141">
        <v>585</v>
      </c>
      <c r="K157" s="13" t="s">
        <v>77</v>
      </c>
      <c r="L157" s="14"/>
    </row>
    <row r="158" ht="46.8" spans="1:12">
      <c r="A158" s="14">
        <v>71</v>
      </c>
      <c r="B158" s="528" t="s">
        <v>12062</v>
      </c>
      <c r="C158" s="13" t="s">
        <v>12063</v>
      </c>
      <c r="D158" s="10" t="s">
        <v>12064</v>
      </c>
      <c r="E158" s="10" t="s">
        <v>12065</v>
      </c>
      <c r="F158" s="13" t="s">
        <v>34</v>
      </c>
      <c r="G158" s="10"/>
      <c r="H158" s="141">
        <v>2700</v>
      </c>
      <c r="I158" s="141">
        <v>2295</v>
      </c>
      <c r="J158" s="141">
        <v>1950</v>
      </c>
      <c r="K158" s="13" t="s">
        <v>77</v>
      </c>
      <c r="L158" s="14" t="s">
        <v>12066</v>
      </c>
    </row>
    <row r="159" ht="31.2" spans="1:12">
      <c r="A159" s="14"/>
      <c r="B159" s="528" t="s">
        <v>12067</v>
      </c>
      <c r="C159" s="13" t="s">
        <v>12068</v>
      </c>
      <c r="D159" s="10"/>
      <c r="E159" s="10"/>
      <c r="F159" s="13" t="s">
        <v>34</v>
      </c>
      <c r="G159" s="10"/>
      <c r="H159" s="141">
        <v>810</v>
      </c>
      <c r="I159" s="141">
        <v>688</v>
      </c>
      <c r="J159" s="141">
        <v>585</v>
      </c>
      <c r="K159" s="13" t="s">
        <v>77</v>
      </c>
      <c r="L159" s="14"/>
    </row>
    <row r="160" ht="62.4" spans="1:12">
      <c r="A160" s="14">
        <v>72</v>
      </c>
      <c r="B160" s="528" t="s">
        <v>12069</v>
      </c>
      <c r="C160" s="13" t="s">
        <v>12070</v>
      </c>
      <c r="D160" s="10" t="s">
        <v>12071</v>
      </c>
      <c r="E160" s="10" t="s">
        <v>12072</v>
      </c>
      <c r="F160" s="13" t="s">
        <v>34</v>
      </c>
      <c r="G160" s="10"/>
      <c r="H160" s="141">
        <v>2000</v>
      </c>
      <c r="I160" s="141">
        <v>1700</v>
      </c>
      <c r="J160" s="141">
        <v>1445</v>
      </c>
      <c r="K160" s="13" t="s">
        <v>77</v>
      </c>
      <c r="L160" s="13" t="s">
        <v>12073</v>
      </c>
    </row>
    <row r="161" ht="31.2" spans="1:12">
      <c r="A161" s="14"/>
      <c r="B161" s="528" t="s">
        <v>12074</v>
      </c>
      <c r="C161" s="13" t="s">
        <v>12075</v>
      </c>
      <c r="D161" s="10"/>
      <c r="E161" s="10"/>
      <c r="F161" s="13" t="s">
        <v>34</v>
      </c>
      <c r="G161" s="10"/>
      <c r="H161" s="141">
        <v>600</v>
      </c>
      <c r="I161" s="211">
        <v>510</v>
      </c>
      <c r="J161" s="211">
        <v>433</v>
      </c>
      <c r="K161" s="13" t="s">
        <v>77</v>
      </c>
      <c r="L161" s="14"/>
    </row>
    <row r="162" ht="46.8" spans="1:12">
      <c r="A162" s="14">
        <v>73</v>
      </c>
      <c r="B162" s="528" t="s">
        <v>12076</v>
      </c>
      <c r="C162" s="13" t="s">
        <v>12077</v>
      </c>
      <c r="D162" s="10" t="s">
        <v>12078</v>
      </c>
      <c r="E162" s="10" t="s">
        <v>12079</v>
      </c>
      <c r="F162" s="13" t="s">
        <v>34</v>
      </c>
      <c r="G162" s="10"/>
      <c r="H162" s="141">
        <v>2900</v>
      </c>
      <c r="I162" s="211">
        <v>2465</v>
      </c>
      <c r="J162" s="211">
        <v>2095</v>
      </c>
      <c r="K162" s="13" t="s">
        <v>77</v>
      </c>
      <c r="L162" s="13" t="s">
        <v>12080</v>
      </c>
    </row>
    <row r="163" ht="31.2" spans="1:12">
      <c r="A163" s="14"/>
      <c r="B163" s="528" t="s">
        <v>12081</v>
      </c>
      <c r="C163" s="13" t="s">
        <v>12082</v>
      </c>
      <c r="D163" s="10"/>
      <c r="E163" s="10"/>
      <c r="F163" s="13" t="s">
        <v>34</v>
      </c>
      <c r="G163" s="10"/>
      <c r="H163" s="141">
        <v>870</v>
      </c>
      <c r="I163" s="211">
        <v>739</v>
      </c>
      <c r="J163" s="211">
        <v>628</v>
      </c>
      <c r="K163" s="13" t="s">
        <v>77</v>
      </c>
      <c r="L163" s="14"/>
    </row>
    <row r="164" ht="46.8" spans="1:12">
      <c r="A164" s="14"/>
      <c r="B164" s="528" t="s">
        <v>12083</v>
      </c>
      <c r="C164" s="13" t="s">
        <v>12084</v>
      </c>
      <c r="D164" s="10"/>
      <c r="E164" s="10"/>
      <c r="F164" s="13" t="s">
        <v>34</v>
      </c>
      <c r="G164" s="10"/>
      <c r="H164" s="141">
        <v>870</v>
      </c>
      <c r="I164" s="211">
        <v>739</v>
      </c>
      <c r="J164" s="211">
        <v>628</v>
      </c>
      <c r="K164" s="13" t="s">
        <v>77</v>
      </c>
      <c r="L164" s="14"/>
    </row>
    <row r="165" ht="46.8" spans="1:12">
      <c r="A165" s="14">
        <v>74</v>
      </c>
      <c r="B165" s="528" t="s">
        <v>12085</v>
      </c>
      <c r="C165" s="13" t="s">
        <v>12086</v>
      </c>
      <c r="D165" s="10" t="s">
        <v>12087</v>
      </c>
      <c r="E165" s="10" t="s">
        <v>12088</v>
      </c>
      <c r="F165" s="13" t="s">
        <v>34</v>
      </c>
      <c r="G165" s="10"/>
      <c r="H165" s="141">
        <v>4200</v>
      </c>
      <c r="I165" s="211">
        <v>3570</v>
      </c>
      <c r="J165" s="211">
        <v>3034</v>
      </c>
      <c r="K165" s="13" t="s">
        <v>77</v>
      </c>
      <c r="L165" s="13" t="s">
        <v>12089</v>
      </c>
    </row>
    <row r="166" ht="31.2" spans="1:12">
      <c r="A166" s="14"/>
      <c r="B166" s="528" t="s">
        <v>12090</v>
      </c>
      <c r="C166" s="13" t="s">
        <v>12091</v>
      </c>
      <c r="D166" s="10"/>
      <c r="E166" s="10"/>
      <c r="F166" s="13" t="s">
        <v>34</v>
      </c>
      <c r="G166" s="10"/>
      <c r="H166" s="141">
        <v>1260</v>
      </c>
      <c r="I166" s="211">
        <v>1071</v>
      </c>
      <c r="J166" s="211">
        <v>910</v>
      </c>
      <c r="K166" s="13" t="s">
        <v>77</v>
      </c>
      <c r="L166" s="14"/>
    </row>
    <row r="167" ht="46.8" spans="1:12">
      <c r="A167" s="14"/>
      <c r="B167" s="528" t="s">
        <v>12092</v>
      </c>
      <c r="C167" s="13" t="s">
        <v>12093</v>
      </c>
      <c r="D167" s="10"/>
      <c r="E167" s="10"/>
      <c r="F167" s="13" t="s">
        <v>34</v>
      </c>
      <c r="G167" s="10"/>
      <c r="H167" s="141">
        <v>1260</v>
      </c>
      <c r="I167" s="211">
        <v>1071</v>
      </c>
      <c r="J167" s="211">
        <v>910</v>
      </c>
      <c r="K167" s="13" t="s">
        <v>77</v>
      </c>
      <c r="L167" s="14"/>
    </row>
    <row r="168" ht="46.8" spans="1:12">
      <c r="A168" s="14">
        <v>75</v>
      </c>
      <c r="B168" s="528" t="s">
        <v>12094</v>
      </c>
      <c r="C168" s="13" t="s">
        <v>12095</v>
      </c>
      <c r="D168" s="10" t="s">
        <v>12096</v>
      </c>
      <c r="E168" s="10" t="s">
        <v>12097</v>
      </c>
      <c r="F168" s="13" t="s">
        <v>34</v>
      </c>
      <c r="G168" s="10"/>
      <c r="H168" s="141">
        <v>3000</v>
      </c>
      <c r="I168" s="211">
        <v>2550</v>
      </c>
      <c r="J168" s="211">
        <v>2167</v>
      </c>
      <c r="K168" s="13" t="s">
        <v>77</v>
      </c>
      <c r="L168" s="13" t="s">
        <v>12098</v>
      </c>
    </row>
    <row r="169" ht="31.2" spans="1:12">
      <c r="A169" s="14"/>
      <c r="B169" s="528" t="s">
        <v>12099</v>
      </c>
      <c r="C169" s="13" t="s">
        <v>12100</v>
      </c>
      <c r="D169" s="10"/>
      <c r="E169" s="10"/>
      <c r="F169" s="13" t="s">
        <v>34</v>
      </c>
      <c r="G169" s="10"/>
      <c r="H169" s="141">
        <v>900</v>
      </c>
      <c r="I169" s="141">
        <v>765</v>
      </c>
      <c r="J169" s="141">
        <v>650</v>
      </c>
      <c r="K169" s="13" t="s">
        <v>77</v>
      </c>
      <c r="L169" s="14"/>
    </row>
    <row r="170" ht="46.8" spans="1:12">
      <c r="A170" s="14">
        <v>76</v>
      </c>
      <c r="B170" s="528" t="s">
        <v>12101</v>
      </c>
      <c r="C170" s="13" t="s">
        <v>12102</v>
      </c>
      <c r="D170" s="10" t="s">
        <v>12103</v>
      </c>
      <c r="E170" s="10" t="s">
        <v>12104</v>
      </c>
      <c r="F170" s="13" t="s">
        <v>34</v>
      </c>
      <c r="G170" s="10"/>
      <c r="H170" s="141">
        <v>3200</v>
      </c>
      <c r="I170" s="141">
        <v>2720</v>
      </c>
      <c r="J170" s="141">
        <v>2312</v>
      </c>
      <c r="K170" s="13" t="s">
        <v>77</v>
      </c>
      <c r="L170" s="13" t="s">
        <v>12105</v>
      </c>
    </row>
    <row r="171" ht="31.2" spans="1:12">
      <c r="A171" s="14"/>
      <c r="B171" s="528" t="s">
        <v>12106</v>
      </c>
      <c r="C171" s="13" t="s">
        <v>12107</v>
      </c>
      <c r="D171" s="10"/>
      <c r="E171" s="10"/>
      <c r="F171" s="13" t="s">
        <v>34</v>
      </c>
      <c r="G171" s="10"/>
      <c r="H171" s="141">
        <v>960</v>
      </c>
      <c r="I171" s="211">
        <v>816</v>
      </c>
      <c r="J171" s="211">
        <v>693</v>
      </c>
      <c r="K171" s="13" t="s">
        <v>77</v>
      </c>
      <c r="L171" s="14"/>
    </row>
    <row r="172" ht="93.6" spans="1:12">
      <c r="A172" s="14">
        <v>77</v>
      </c>
      <c r="B172" s="528" t="s">
        <v>12108</v>
      </c>
      <c r="C172" s="13" t="s">
        <v>12109</v>
      </c>
      <c r="D172" s="10" t="s">
        <v>12110</v>
      </c>
      <c r="E172" s="10" t="s">
        <v>12111</v>
      </c>
      <c r="F172" s="13" t="s">
        <v>34</v>
      </c>
      <c r="G172" s="10" t="s">
        <v>12112</v>
      </c>
      <c r="H172" s="141">
        <v>1580</v>
      </c>
      <c r="I172" s="211">
        <v>1343</v>
      </c>
      <c r="J172" s="211">
        <v>1141</v>
      </c>
      <c r="K172" s="13" t="s">
        <v>77</v>
      </c>
      <c r="L172" s="14" t="s">
        <v>12113</v>
      </c>
    </row>
    <row r="173" ht="31.2" spans="1:12">
      <c r="A173" s="14"/>
      <c r="B173" s="528" t="s">
        <v>12114</v>
      </c>
      <c r="C173" s="13" t="s">
        <v>12115</v>
      </c>
      <c r="D173" s="10"/>
      <c r="E173" s="10"/>
      <c r="F173" s="13" t="s">
        <v>34</v>
      </c>
      <c r="G173" s="10"/>
      <c r="H173" s="141">
        <v>474</v>
      </c>
      <c r="I173" s="211">
        <v>402</v>
      </c>
      <c r="J173" s="211">
        <v>342</v>
      </c>
      <c r="K173" s="13" t="s">
        <v>77</v>
      </c>
      <c r="L173" s="14"/>
    </row>
    <row r="174" ht="46.8" spans="1:12">
      <c r="A174" s="14">
        <v>78</v>
      </c>
      <c r="B174" s="528" t="s">
        <v>12116</v>
      </c>
      <c r="C174" s="13" t="s">
        <v>12117</v>
      </c>
      <c r="D174" s="10" t="s">
        <v>12118</v>
      </c>
      <c r="E174" s="10" t="s">
        <v>12088</v>
      </c>
      <c r="F174" s="13" t="s">
        <v>34</v>
      </c>
      <c r="G174" s="10"/>
      <c r="H174" s="141">
        <v>6000</v>
      </c>
      <c r="I174" s="211">
        <v>5100</v>
      </c>
      <c r="J174" s="211">
        <v>4335</v>
      </c>
      <c r="K174" s="13" t="s">
        <v>44</v>
      </c>
      <c r="L174" s="14"/>
    </row>
    <row r="175" ht="46.8" spans="1:12">
      <c r="A175" s="14"/>
      <c r="B175" s="528" t="s">
        <v>12119</v>
      </c>
      <c r="C175" s="13" t="s">
        <v>12120</v>
      </c>
      <c r="D175" s="10"/>
      <c r="E175" s="10"/>
      <c r="F175" s="13" t="s">
        <v>34</v>
      </c>
      <c r="G175" s="188"/>
      <c r="H175" s="141">
        <v>1800</v>
      </c>
      <c r="I175" s="141">
        <v>1530</v>
      </c>
      <c r="J175" s="141">
        <v>1300</v>
      </c>
      <c r="K175" s="13" t="s">
        <v>44</v>
      </c>
      <c r="L175" s="14"/>
    </row>
    <row r="176" ht="62.4" spans="1:12">
      <c r="A176" s="14">
        <v>79</v>
      </c>
      <c r="B176" s="528" t="s">
        <v>12121</v>
      </c>
      <c r="C176" s="13" t="s">
        <v>12122</v>
      </c>
      <c r="D176" s="10" t="s">
        <v>12123</v>
      </c>
      <c r="E176" s="10" t="s">
        <v>12124</v>
      </c>
      <c r="F176" s="13" t="s">
        <v>34</v>
      </c>
      <c r="G176" s="188"/>
      <c r="H176" s="141">
        <v>2500</v>
      </c>
      <c r="I176" s="141">
        <v>2125</v>
      </c>
      <c r="J176" s="141">
        <v>1806</v>
      </c>
      <c r="K176" s="13" t="s">
        <v>44</v>
      </c>
      <c r="L176" s="14"/>
    </row>
    <row r="177" ht="31.2" spans="1:12">
      <c r="A177" s="14"/>
      <c r="B177" s="528" t="s">
        <v>12125</v>
      </c>
      <c r="C177" s="13" t="s">
        <v>12126</v>
      </c>
      <c r="D177" s="10"/>
      <c r="E177" s="10"/>
      <c r="F177" s="13" t="s">
        <v>34</v>
      </c>
      <c r="G177" s="10"/>
      <c r="H177" s="141">
        <v>750</v>
      </c>
      <c r="I177" s="141">
        <v>637</v>
      </c>
      <c r="J177" s="141">
        <v>541</v>
      </c>
      <c r="K177" s="13" t="s">
        <v>44</v>
      </c>
      <c r="L177" s="14"/>
    </row>
    <row r="178" ht="31.2" spans="1:12">
      <c r="A178" s="14"/>
      <c r="B178" s="528" t="s">
        <v>12127</v>
      </c>
      <c r="C178" s="13" t="s">
        <v>12128</v>
      </c>
      <c r="D178" s="10"/>
      <c r="E178" s="10"/>
      <c r="F178" s="13" t="s">
        <v>34</v>
      </c>
      <c r="G178" s="10"/>
      <c r="H178" s="141">
        <v>750</v>
      </c>
      <c r="I178" s="141">
        <v>637</v>
      </c>
      <c r="J178" s="141">
        <v>541</v>
      </c>
      <c r="K178" s="13" t="s">
        <v>44</v>
      </c>
      <c r="L178" s="14"/>
    </row>
    <row r="179" ht="46.8" spans="1:12">
      <c r="A179" s="14">
        <v>80</v>
      </c>
      <c r="B179" s="528" t="s">
        <v>12129</v>
      </c>
      <c r="C179" s="13" t="s">
        <v>12130</v>
      </c>
      <c r="D179" s="10" t="s">
        <v>12131</v>
      </c>
      <c r="E179" s="10" t="s">
        <v>12132</v>
      </c>
      <c r="F179" s="13" t="s">
        <v>34</v>
      </c>
      <c r="G179" s="10"/>
      <c r="H179" s="141">
        <v>4400</v>
      </c>
      <c r="I179" s="141">
        <v>3740</v>
      </c>
      <c r="J179" s="141">
        <v>3179</v>
      </c>
      <c r="K179" s="13" t="s">
        <v>77</v>
      </c>
      <c r="L179" s="13" t="s">
        <v>12133</v>
      </c>
    </row>
    <row r="180" ht="31.2" spans="1:12">
      <c r="A180" s="14"/>
      <c r="B180" s="528" t="s">
        <v>12134</v>
      </c>
      <c r="C180" s="13" t="s">
        <v>12135</v>
      </c>
      <c r="D180" s="10"/>
      <c r="E180" s="10"/>
      <c r="F180" s="13" t="s">
        <v>34</v>
      </c>
      <c r="G180" s="10"/>
      <c r="H180" s="141">
        <v>1320</v>
      </c>
      <c r="I180" s="211">
        <v>1122</v>
      </c>
      <c r="J180" s="211">
        <v>953</v>
      </c>
      <c r="K180" s="13" t="s">
        <v>77</v>
      </c>
      <c r="L180" s="14"/>
    </row>
    <row r="181" ht="46.8" spans="1:12">
      <c r="A181" s="14"/>
      <c r="B181" s="528" t="s">
        <v>12136</v>
      </c>
      <c r="C181" s="13" t="s">
        <v>12137</v>
      </c>
      <c r="D181" s="10"/>
      <c r="E181" s="10"/>
      <c r="F181" s="13" t="s">
        <v>34</v>
      </c>
      <c r="G181" s="10"/>
      <c r="H181" s="141">
        <v>1320</v>
      </c>
      <c r="I181" s="211">
        <v>1122</v>
      </c>
      <c r="J181" s="211">
        <v>953</v>
      </c>
      <c r="K181" s="13" t="s">
        <v>77</v>
      </c>
      <c r="L181" s="14"/>
    </row>
    <row r="182" ht="140.4" spans="1:12">
      <c r="A182" s="14">
        <v>81</v>
      </c>
      <c r="B182" s="528" t="s">
        <v>12138</v>
      </c>
      <c r="C182" s="13" t="s">
        <v>12139</v>
      </c>
      <c r="D182" s="10" t="s">
        <v>12140</v>
      </c>
      <c r="E182" s="10" t="s">
        <v>12141</v>
      </c>
      <c r="F182" s="13" t="s">
        <v>34</v>
      </c>
      <c r="G182" s="10" t="s">
        <v>12142</v>
      </c>
      <c r="H182" s="141">
        <v>6500</v>
      </c>
      <c r="I182" s="211">
        <v>5525</v>
      </c>
      <c r="J182" s="211">
        <v>4696</v>
      </c>
      <c r="K182" s="13" t="s">
        <v>77</v>
      </c>
      <c r="L182" s="13" t="s">
        <v>12143</v>
      </c>
    </row>
    <row r="183" ht="31.2" spans="1:12">
      <c r="A183" s="14"/>
      <c r="B183" s="528" t="s">
        <v>12144</v>
      </c>
      <c r="C183" s="13" t="s">
        <v>12145</v>
      </c>
      <c r="D183" s="10"/>
      <c r="E183" s="10"/>
      <c r="F183" s="13" t="s">
        <v>34</v>
      </c>
      <c r="G183" s="10"/>
      <c r="H183" s="141">
        <v>1950</v>
      </c>
      <c r="I183" s="211">
        <v>1657</v>
      </c>
      <c r="J183" s="211">
        <v>1408</v>
      </c>
      <c r="K183" s="13" t="s">
        <v>77</v>
      </c>
      <c r="L183" s="14"/>
    </row>
    <row r="184" ht="46.8" spans="1:12">
      <c r="A184" s="14">
        <v>82</v>
      </c>
      <c r="B184" s="528" t="s">
        <v>12146</v>
      </c>
      <c r="C184" s="13" t="s">
        <v>12147</v>
      </c>
      <c r="D184" s="10" t="s">
        <v>12148</v>
      </c>
      <c r="E184" s="10" t="s">
        <v>12104</v>
      </c>
      <c r="F184" s="13" t="s">
        <v>34</v>
      </c>
      <c r="G184" s="10"/>
      <c r="H184" s="141">
        <v>5000</v>
      </c>
      <c r="I184" s="211">
        <v>4250</v>
      </c>
      <c r="J184" s="211">
        <v>3612</v>
      </c>
      <c r="K184" s="13" t="s">
        <v>77</v>
      </c>
      <c r="L184" s="13" t="s">
        <v>12149</v>
      </c>
    </row>
    <row r="185" ht="31.2" spans="1:12">
      <c r="A185" s="14"/>
      <c r="B185" s="528" t="s">
        <v>12150</v>
      </c>
      <c r="C185" s="13" t="s">
        <v>12151</v>
      </c>
      <c r="D185" s="10"/>
      <c r="E185" s="10"/>
      <c r="F185" s="13" t="s">
        <v>34</v>
      </c>
      <c r="G185" s="10"/>
      <c r="H185" s="141">
        <v>1500</v>
      </c>
      <c r="I185" s="211">
        <v>1275</v>
      </c>
      <c r="J185" s="211">
        <v>1083</v>
      </c>
      <c r="K185" s="13" t="s">
        <v>77</v>
      </c>
      <c r="L185" s="14"/>
    </row>
    <row r="186" ht="46.8" spans="1:12">
      <c r="A186" s="14"/>
      <c r="B186" s="528" t="s">
        <v>12152</v>
      </c>
      <c r="C186" s="13" t="s">
        <v>12153</v>
      </c>
      <c r="D186" s="10"/>
      <c r="E186" s="10"/>
      <c r="F186" s="13" t="s">
        <v>34</v>
      </c>
      <c r="G186" s="10"/>
      <c r="H186" s="141">
        <v>1500</v>
      </c>
      <c r="I186" s="211">
        <v>1275</v>
      </c>
      <c r="J186" s="211">
        <v>1083</v>
      </c>
      <c r="K186" s="13" t="s">
        <v>77</v>
      </c>
      <c r="L186" s="14"/>
    </row>
    <row r="187" ht="62.4" spans="1:12">
      <c r="A187" s="14">
        <v>83</v>
      </c>
      <c r="B187" s="528" t="s">
        <v>12154</v>
      </c>
      <c r="C187" s="13" t="s">
        <v>12155</v>
      </c>
      <c r="D187" s="10" t="s">
        <v>12156</v>
      </c>
      <c r="E187" s="10" t="s">
        <v>12157</v>
      </c>
      <c r="F187" s="13" t="s">
        <v>34</v>
      </c>
      <c r="G187" s="10"/>
      <c r="H187" s="141">
        <v>5500</v>
      </c>
      <c r="I187" s="211">
        <v>4675</v>
      </c>
      <c r="J187" s="211">
        <v>3973</v>
      </c>
      <c r="K187" s="13" t="s">
        <v>77</v>
      </c>
      <c r="L187" s="13" t="s">
        <v>12158</v>
      </c>
    </row>
    <row r="188" ht="46.8" spans="1:12">
      <c r="A188" s="14"/>
      <c r="B188" s="528" t="s">
        <v>12159</v>
      </c>
      <c r="C188" s="13" t="s">
        <v>12160</v>
      </c>
      <c r="D188" s="10"/>
      <c r="E188" s="10"/>
      <c r="F188" s="13" t="s">
        <v>34</v>
      </c>
      <c r="G188" s="10"/>
      <c r="H188" s="141">
        <f>H187*0.3</f>
        <v>1650</v>
      </c>
      <c r="I188" s="211">
        <v>1402</v>
      </c>
      <c r="J188" s="211">
        <v>1192</v>
      </c>
      <c r="K188" s="13" t="s">
        <v>77</v>
      </c>
      <c r="L188" s="14"/>
    </row>
    <row r="189" ht="46.8" spans="1:12">
      <c r="A189" s="14">
        <v>84</v>
      </c>
      <c r="B189" s="528" t="s">
        <v>12161</v>
      </c>
      <c r="C189" s="13" t="s">
        <v>12162</v>
      </c>
      <c r="D189" s="10" t="s">
        <v>12163</v>
      </c>
      <c r="E189" s="10" t="s">
        <v>12104</v>
      </c>
      <c r="F189" s="13" t="s">
        <v>34</v>
      </c>
      <c r="G189" s="10"/>
      <c r="H189" s="141">
        <v>5000</v>
      </c>
      <c r="I189" s="211">
        <v>4250</v>
      </c>
      <c r="J189" s="211">
        <v>3612</v>
      </c>
      <c r="K189" s="13" t="s">
        <v>77</v>
      </c>
      <c r="L189" s="13" t="s">
        <v>12164</v>
      </c>
    </row>
    <row r="190" ht="31.2" spans="1:12">
      <c r="A190" s="14"/>
      <c r="B190" s="528" t="s">
        <v>12165</v>
      </c>
      <c r="C190" s="13" t="s">
        <v>12166</v>
      </c>
      <c r="D190" s="10"/>
      <c r="E190" s="10"/>
      <c r="F190" s="13" t="s">
        <v>34</v>
      </c>
      <c r="G190" s="10"/>
      <c r="H190" s="141">
        <v>1500</v>
      </c>
      <c r="I190" s="211">
        <v>1275</v>
      </c>
      <c r="J190" s="211">
        <v>1083</v>
      </c>
      <c r="K190" s="13" t="s">
        <v>77</v>
      </c>
      <c r="L190" s="14"/>
    </row>
    <row r="191" ht="46.8" spans="1:12">
      <c r="A191" s="14"/>
      <c r="B191" s="528" t="s">
        <v>12167</v>
      </c>
      <c r="C191" s="13" t="s">
        <v>12168</v>
      </c>
      <c r="D191" s="10"/>
      <c r="E191" s="10"/>
      <c r="F191" s="13" t="s">
        <v>34</v>
      </c>
      <c r="G191" s="10"/>
      <c r="H191" s="141">
        <v>1000</v>
      </c>
      <c r="I191" s="211">
        <v>850</v>
      </c>
      <c r="J191" s="211">
        <v>722</v>
      </c>
      <c r="K191" s="13" t="s">
        <v>77</v>
      </c>
      <c r="L191" s="14"/>
    </row>
    <row r="192" ht="62.4" spans="1:12">
      <c r="A192" s="14">
        <v>85</v>
      </c>
      <c r="B192" s="528" t="s">
        <v>12169</v>
      </c>
      <c r="C192" s="13" t="s">
        <v>12170</v>
      </c>
      <c r="D192" s="10" t="s">
        <v>12171</v>
      </c>
      <c r="E192" s="10" t="s">
        <v>12172</v>
      </c>
      <c r="F192" s="13" t="s">
        <v>34</v>
      </c>
      <c r="G192" s="10"/>
      <c r="H192" s="141">
        <v>4500</v>
      </c>
      <c r="I192" s="211">
        <v>3825</v>
      </c>
      <c r="J192" s="211">
        <v>3251</v>
      </c>
      <c r="K192" s="13" t="s">
        <v>77</v>
      </c>
      <c r="L192" s="13" t="s">
        <v>12173</v>
      </c>
    </row>
    <row r="193" ht="46.8" spans="1:12">
      <c r="A193" s="14"/>
      <c r="B193" s="528" t="s">
        <v>12174</v>
      </c>
      <c r="C193" s="13" t="s">
        <v>12175</v>
      </c>
      <c r="D193" s="10"/>
      <c r="E193" s="10"/>
      <c r="F193" s="13" t="s">
        <v>34</v>
      </c>
      <c r="G193" s="10"/>
      <c r="H193" s="141">
        <v>1350</v>
      </c>
      <c r="I193" s="211">
        <v>1147</v>
      </c>
      <c r="J193" s="211">
        <v>975</v>
      </c>
      <c r="K193" s="13" t="s">
        <v>77</v>
      </c>
      <c r="L193" s="14"/>
    </row>
    <row r="194" ht="62.4" spans="1:12">
      <c r="A194" s="14"/>
      <c r="B194" s="528" t="s">
        <v>12176</v>
      </c>
      <c r="C194" s="13" t="s">
        <v>12177</v>
      </c>
      <c r="D194" s="10"/>
      <c r="E194" s="10"/>
      <c r="F194" s="13" t="s">
        <v>34</v>
      </c>
      <c r="G194" s="10"/>
      <c r="H194" s="141">
        <v>4500</v>
      </c>
      <c r="I194" s="211">
        <v>3825</v>
      </c>
      <c r="J194" s="211">
        <v>3251</v>
      </c>
      <c r="K194" s="13" t="s">
        <v>77</v>
      </c>
      <c r="L194" s="14"/>
    </row>
    <row r="195" ht="62.4" spans="1:12">
      <c r="A195" s="14">
        <v>86</v>
      </c>
      <c r="B195" s="528" t="s">
        <v>12178</v>
      </c>
      <c r="C195" s="13" t="s">
        <v>12179</v>
      </c>
      <c r="D195" s="10" t="s">
        <v>12180</v>
      </c>
      <c r="E195" s="10" t="s">
        <v>12181</v>
      </c>
      <c r="F195" s="13" t="s">
        <v>34</v>
      </c>
      <c r="G195" s="10"/>
      <c r="H195" s="141">
        <v>4800</v>
      </c>
      <c r="I195" s="211">
        <v>4080</v>
      </c>
      <c r="J195" s="211">
        <v>3468</v>
      </c>
      <c r="K195" s="13" t="s">
        <v>77</v>
      </c>
      <c r="L195" s="14" t="s">
        <v>12182</v>
      </c>
    </row>
    <row r="196" ht="46.8" spans="1:12">
      <c r="A196" s="14"/>
      <c r="B196" s="528" t="s">
        <v>12183</v>
      </c>
      <c r="C196" s="13" t="s">
        <v>12184</v>
      </c>
      <c r="D196" s="10"/>
      <c r="E196" s="10"/>
      <c r="F196" s="13" t="s">
        <v>34</v>
      </c>
      <c r="G196" s="10"/>
      <c r="H196" s="141">
        <v>1440</v>
      </c>
      <c r="I196" s="211">
        <v>1224</v>
      </c>
      <c r="J196" s="211">
        <v>1040</v>
      </c>
      <c r="K196" s="13" t="s">
        <v>77</v>
      </c>
      <c r="L196" s="14"/>
    </row>
    <row r="197" ht="46.8" spans="1:12">
      <c r="A197" s="14">
        <v>87</v>
      </c>
      <c r="B197" s="528" t="s">
        <v>12185</v>
      </c>
      <c r="C197" s="13" t="s">
        <v>12186</v>
      </c>
      <c r="D197" s="10" t="s">
        <v>12187</v>
      </c>
      <c r="E197" s="10" t="s">
        <v>12188</v>
      </c>
      <c r="F197" s="13" t="s">
        <v>34</v>
      </c>
      <c r="G197" s="10"/>
      <c r="H197" s="141">
        <v>3000</v>
      </c>
      <c r="I197" s="211">
        <v>2550</v>
      </c>
      <c r="J197" s="211">
        <v>2167</v>
      </c>
      <c r="K197" s="13" t="s">
        <v>77</v>
      </c>
      <c r="L197" s="13" t="s">
        <v>12189</v>
      </c>
    </row>
    <row r="198" ht="31.2" spans="1:12">
      <c r="A198" s="14"/>
      <c r="B198" s="528" t="s">
        <v>12190</v>
      </c>
      <c r="C198" s="13" t="s">
        <v>12191</v>
      </c>
      <c r="D198" s="10"/>
      <c r="E198" s="10"/>
      <c r="F198" s="13" t="s">
        <v>34</v>
      </c>
      <c r="G198" s="10"/>
      <c r="H198" s="141">
        <v>900</v>
      </c>
      <c r="I198" s="211">
        <v>765</v>
      </c>
      <c r="J198" s="211">
        <v>650</v>
      </c>
      <c r="K198" s="13" t="s">
        <v>77</v>
      </c>
      <c r="L198" s="14"/>
    </row>
    <row r="199" ht="62.4" spans="1:12">
      <c r="A199" s="14">
        <v>88</v>
      </c>
      <c r="B199" s="528" t="s">
        <v>12192</v>
      </c>
      <c r="C199" s="13" t="s">
        <v>12193</v>
      </c>
      <c r="D199" s="10" t="s">
        <v>12194</v>
      </c>
      <c r="E199" s="10" t="s">
        <v>12195</v>
      </c>
      <c r="F199" s="13" t="s">
        <v>34</v>
      </c>
      <c r="G199" s="10"/>
      <c r="H199" s="141">
        <v>4500</v>
      </c>
      <c r="I199" s="211">
        <v>3825</v>
      </c>
      <c r="J199" s="211">
        <v>3251</v>
      </c>
      <c r="K199" s="13" t="s">
        <v>77</v>
      </c>
      <c r="L199" s="14" t="s">
        <v>12196</v>
      </c>
    </row>
    <row r="200" ht="46.8" spans="1:12">
      <c r="A200" s="14"/>
      <c r="B200" s="528" t="s">
        <v>12197</v>
      </c>
      <c r="C200" s="13" t="s">
        <v>12198</v>
      </c>
      <c r="D200" s="10"/>
      <c r="E200" s="10"/>
      <c r="F200" s="13" t="s">
        <v>34</v>
      </c>
      <c r="G200" s="10"/>
      <c r="H200" s="141">
        <v>1350</v>
      </c>
      <c r="I200" s="211">
        <v>1147</v>
      </c>
      <c r="J200" s="211">
        <v>975</v>
      </c>
      <c r="K200" s="13" t="s">
        <v>77</v>
      </c>
      <c r="L200" s="14"/>
    </row>
    <row r="201" ht="62.4" spans="1:12">
      <c r="A201" s="14">
        <v>89</v>
      </c>
      <c r="B201" s="528" t="s">
        <v>12199</v>
      </c>
      <c r="C201" s="13" t="s">
        <v>12200</v>
      </c>
      <c r="D201" s="10" t="s">
        <v>12201</v>
      </c>
      <c r="E201" s="10" t="s">
        <v>12202</v>
      </c>
      <c r="F201" s="13" t="s">
        <v>34</v>
      </c>
      <c r="G201" s="10"/>
      <c r="H201" s="141">
        <v>4000</v>
      </c>
      <c r="I201" s="211">
        <v>3400</v>
      </c>
      <c r="J201" s="211">
        <v>2890</v>
      </c>
      <c r="K201" s="13" t="s">
        <v>12203</v>
      </c>
      <c r="L201" s="14" t="s">
        <v>12204</v>
      </c>
    </row>
    <row r="202" ht="46.8" spans="1:12">
      <c r="A202" s="14"/>
      <c r="B202" s="528" t="s">
        <v>12205</v>
      </c>
      <c r="C202" s="13" t="s">
        <v>12206</v>
      </c>
      <c r="D202" s="10"/>
      <c r="E202" s="10"/>
      <c r="F202" s="13" t="s">
        <v>34</v>
      </c>
      <c r="G202" s="10"/>
      <c r="H202" s="141">
        <v>1200</v>
      </c>
      <c r="I202" s="211">
        <v>1020</v>
      </c>
      <c r="J202" s="211">
        <v>867</v>
      </c>
      <c r="K202" s="13" t="s">
        <v>12203</v>
      </c>
      <c r="L202" s="14"/>
    </row>
    <row r="203" ht="46.8" spans="1:12">
      <c r="A203" s="14">
        <v>90</v>
      </c>
      <c r="B203" s="528" t="s">
        <v>12207</v>
      </c>
      <c r="C203" s="13" t="s">
        <v>12208</v>
      </c>
      <c r="D203" s="10" t="s">
        <v>12209</v>
      </c>
      <c r="E203" s="10" t="s">
        <v>12210</v>
      </c>
      <c r="F203" s="13" t="s">
        <v>34</v>
      </c>
      <c r="G203" s="10"/>
      <c r="H203" s="141">
        <v>3700</v>
      </c>
      <c r="I203" s="211">
        <v>3145</v>
      </c>
      <c r="J203" s="211">
        <v>2673</v>
      </c>
      <c r="K203" s="13" t="s">
        <v>77</v>
      </c>
      <c r="L203" s="13" t="s">
        <v>12211</v>
      </c>
    </row>
    <row r="204" ht="31.2" spans="1:12">
      <c r="A204" s="14"/>
      <c r="B204" s="528" t="s">
        <v>12212</v>
      </c>
      <c r="C204" s="13" t="s">
        <v>12213</v>
      </c>
      <c r="D204" s="10"/>
      <c r="E204" s="10"/>
      <c r="F204" s="13" t="s">
        <v>34</v>
      </c>
      <c r="G204" s="10"/>
      <c r="H204" s="141">
        <v>1110</v>
      </c>
      <c r="I204" s="211">
        <v>943</v>
      </c>
      <c r="J204" s="211">
        <v>801</v>
      </c>
      <c r="K204" s="13" t="s">
        <v>77</v>
      </c>
      <c r="L204" s="14"/>
    </row>
    <row r="205" ht="46.8" spans="1:12">
      <c r="A205" s="14"/>
      <c r="B205" s="528" t="s">
        <v>12214</v>
      </c>
      <c r="C205" s="13" t="s">
        <v>12215</v>
      </c>
      <c r="D205" s="10"/>
      <c r="E205" s="10"/>
      <c r="F205" s="13" t="s">
        <v>34</v>
      </c>
      <c r="G205" s="10"/>
      <c r="H205" s="141">
        <v>3700</v>
      </c>
      <c r="I205" s="211">
        <v>3145</v>
      </c>
      <c r="J205" s="211">
        <v>2673</v>
      </c>
      <c r="K205" s="13" t="s">
        <v>77</v>
      </c>
      <c r="L205" s="14"/>
    </row>
    <row r="206" ht="62.4" spans="1:12">
      <c r="A206" s="14">
        <v>91</v>
      </c>
      <c r="B206" s="528" t="s">
        <v>12216</v>
      </c>
      <c r="C206" s="13" t="s">
        <v>12217</v>
      </c>
      <c r="D206" s="10" t="s">
        <v>12218</v>
      </c>
      <c r="E206" s="10" t="s">
        <v>12219</v>
      </c>
      <c r="F206" s="13" t="s">
        <v>34</v>
      </c>
      <c r="G206" s="10"/>
      <c r="H206" s="141">
        <v>7000</v>
      </c>
      <c r="I206" s="211">
        <v>5950</v>
      </c>
      <c r="J206" s="211">
        <v>5057</v>
      </c>
      <c r="K206" s="13" t="s">
        <v>77</v>
      </c>
      <c r="L206" s="13" t="s">
        <v>12220</v>
      </c>
    </row>
    <row r="207" ht="46.8" spans="1:12">
      <c r="A207" s="14"/>
      <c r="B207" s="528" t="s">
        <v>12221</v>
      </c>
      <c r="C207" s="13" t="s">
        <v>12222</v>
      </c>
      <c r="D207" s="10"/>
      <c r="E207" s="10"/>
      <c r="F207" s="13" t="s">
        <v>34</v>
      </c>
      <c r="G207" s="10"/>
      <c r="H207" s="141">
        <v>2100</v>
      </c>
      <c r="I207" s="141">
        <v>1785</v>
      </c>
      <c r="J207" s="141">
        <v>1517</v>
      </c>
      <c r="K207" s="13" t="s">
        <v>77</v>
      </c>
      <c r="L207" s="14"/>
    </row>
    <row r="208" ht="62.4" spans="1:12">
      <c r="A208" s="14">
        <v>92</v>
      </c>
      <c r="B208" s="528" t="s">
        <v>12223</v>
      </c>
      <c r="C208" s="13" t="s">
        <v>12224</v>
      </c>
      <c r="D208" s="10" t="s">
        <v>12225</v>
      </c>
      <c r="E208" s="10" t="s">
        <v>12226</v>
      </c>
      <c r="F208" s="13" t="s">
        <v>34</v>
      </c>
      <c r="G208" s="10"/>
      <c r="H208" s="141">
        <v>7000</v>
      </c>
      <c r="I208" s="141">
        <v>5950</v>
      </c>
      <c r="J208" s="141">
        <v>5057</v>
      </c>
      <c r="K208" s="13" t="s">
        <v>77</v>
      </c>
      <c r="L208" s="13" t="s">
        <v>12227</v>
      </c>
    </row>
    <row r="209" ht="31.2" spans="1:12">
      <c r="A209" s="14"/>
      <c r="B209" s="528" t="s">
        <v>12228</v>
      </c>
      <c r="C209" s="13" t="s">
        <v>12229</v>
      </c>
      <c r="D209" s="10"/>
      <c r="E209" s="10"/>
      <c r="F209" s="13" t="s">
        <v>34</v>
      </c>
      <c r="G209" s="10"/>
      <c r="H209" s="141">
        <v>2100</v>
      </c>
      <c r="I209" s="141">
        <v>1785</v>
      </c>
      <c r="J209" s="141">
        <v>1517</v>
      </c>
      <c r="K209" s="13" t="s">
        <v>77</v>
      </c>
      <c r="L209" s="14"/>
    </row>
    <row r="210" ht="62.4" spans="1:12">
      <c r="A210" s="14">
        <v>93</v>
      </c>
      <c r="B210" s="528" t="s">
        <v>12230</v>
      </c>
      <c r="C210" s="13" t="s">
        <v>12231</v>
      </c>
      <c r="D210" s="10" t="s">
        <v>12232</v>
      </c>
      <c r="E210" s="10" t="s">
        <v>12233</v>
      </c>
      <c r="F210" s="13" t="s">
        <v>34</v>
      </c>
      <c r="G210" s="10"/>
      <c r="H210" s="141">
        <v>4000</v>
      </c>
      <c r="I210" s="141">
        <v>3400</v>
      </c>
      <c r="J210" s="141">
        <v>2890</v>
      </c>
      <c r="K210" s="13" t="s">
        <v>77</v>
      </c>
      <c r="L210" s="14" t="s">
        <v>12234</v>
      </c>
    </row>
    <row r="211" ht="31.2" spans="1:12">
      <c r="A211" s="14"/>
      <c r="B211" s="528" t="s">
        <v>12235</v>
      </c>
      <c r="C211" s="13" t="s">
        <v>12236</v>
      </c>
      <c r="D211" s="10"/>
      <c r="E211" s="10"/>
      <c r="F211" s="13" t="s">
        <v>34</v>
      </c>
      <c r="G211" s="10"/>
      <c r="H211" s="141">
        <v>1200</v>
      </c>
      <c r="I211" s="211">
        <v>1020</v>
      </c>
      <c r="J211" s="211">
        <v>867</v>
      </c>
      <c r="K211" s="13" t="s">
        <v>77</v>
      </c>
      <c r="L211" s="14"/>
    </row>
    <row r="212" ht="46.8" spans="1:12">
      <c r="A212" s="14">
        <v>94</v>
      </c>
      <c r="B212" s="528" t="s">
        <v>12237</v>
      </c>
      <c r="C212" s="13" t="s">
        <v>12238</v>
      </c>
      <c r="D212" s="10" t="s">
        <v>12239</v>
      </c>
      <c r="E212" s="10" t="s">
        <v>12240</v>
      </c>
      <c r="F212" s="13" t="s">
        <v>34</v>
      </c>
      <c r="G212" s="10"/>
      <c r="H212" s="141">
        <v>4500</v>
      </c>
      <c r="I212" s="211">
        <v>3825</v>
      </c>
      <c r="J212" s="211">
        <v>3251</v>
      </c>
      <c r="K212" s="13" t="s">
        <v>77</v>
      </c>
      <c r="L212" s="13" t="s">
        <v>12241</v>
      </c>
    </row>
    <row r="213" ht="31.2" spans="1:12">
      <c r="A213" s="14"/>
      <c r="B213" s="528" t="s">
        <v>12242</v>
      </c>
      <c r="C213" s="13" t="s">
        <v>12243</v>
      </c>
      <c r="D213" s="10"/>
      <c r="E213" s="10"/>
      <c r="F213" s="13" t="s">
        <v>34</v>
      </c>
      <c r="G213" s="10"/>
      <c r="H213" s="141">
        <v>1350</v>
      </c>
      <c r="I213" s="211">
        <v>1147</v>
      </c>
      <c r="J213" s="211">
        <v>975</v>
      </c>
      <c r="K213" s="13" t="s">
        <v>77</v>
      </c>
      <c r="L213" s="14"/>
    </row>
    <row r="214" ht="46.8" spans="1:12">
      <c r="A214" s="14">
        <v>95</v>
      </c>
      <c r="B214" s="528" t="s">
        <v>12244</v>
      </c>
      <c r="C214" s="13" t="s">
        <v>12245</v>
      </c>
      <c r="D214" s="10" t="s">
        <v>12246</v>
      </c>
      <c r="E214" s="10" t="s">
        <v>12240</v>
      </c>
      <c r="F214" s="13" t="s">
        <v>34</v>
      </c>
      <c r="G214" s="10"/>
      <c r="H214" s="141">
        <v>4600</v>
      </c>
      <c r="I214" s="211">
        <v>3910</v>
      </c>
      <c r="J214" s="211">
        <v>3323</v>
      </c>
      <c r="K214" s="13" t="s">
        <v>77</v>
      </c>
      <c r="L214" s="13" t="s">
        <v>12247</v>
      </c>
    </row>
    <row r="215" ht="31.2" spans="1:12">
      <c r="A215" s="14"/>
      <c r="B215" s="528" t="s">
        <v>12248</v>
      </c>
      <c r="C215" s="13" t="s">
        <v>12249</v>
      </c>
      <c r="D215" s="10"/>
      <c r="E215" s="10"/>
      <c r="F215" s="13" t="s">
        <v>34</v>
      </c>
      <c r="G215" s="10"/>
      <c r="H215" s="141">
        <v>1380</v>
      </c>
      <c r="I215" s="211">
        <v>1173</v>
      </c>
      <c r="J215" s="211">
        <v>997</v>
      </c>
      <c r="K215" s="13" t="s">
        <v>77</v>
      </c>
      <c r="L215" s="14"/>
    </row>
    <row r="216" ht="31.2" spans="1:12">
      <c r="A216" s="14"/>
      <c r="B216" s="528" t="s">
        <v>12250</v>
      </c>
      <c r="C216" s="13" t="s">
        <v>12251</v>
      </c>
      <c r="D216" s="10"/>
      <c r="E216" s="10"/>
      <c r="F216" s="13" t="s">
        <v>34</v>
      </c>
      <c r="G216" s="10"/>
      <c r="H216" s="141">
        <v>920</v>
      </c>
      <c r="I216" s="211">
        <v>782</v>
      </c>
      <c r="J216" s="211">
        <v>664</v>
      </c>
      <c r="K216" s="13" t="s">
        <v>77</v>
      </c>
      <c r="L216" s="14"/>
    </row>
    <row r="217" ht="46.8" spans="1:12">
      <c r="A217" s="14">
        <v>96</v>
      </c>
      <c r="B217" s="528" t="s">
        <v>12252</v>
      </c>
      <c r="C217" s="13" t="s">
        <v>12253</v>
      </c>
      <c r="D217" s="10" t="s">
        <v>12254</v>
      </c>
      <c r="E217" s="10" t="s">
        <v>12240</v>
      </c>
      <c r="F217" s="13" t="s">
        <v>34</v>
      </c>
      <c r="G217" s="10"/>
      <c r="H217" s="141">
        <v>4500</v>
      </c>
      <c r="I217" s="211">
        <v>3825</v>
      </c>
      <c r="J217" s="211">
        <v>3251</v>
      </c>
      <c r="K217" s="13" t="s">
        <v>77</v>
      </c>
      <c r="L217" s="13" t="s">
        <v>12255</v>
      </c>
    </row>
    <row r="218" ht="31.2" spans="1:12">
      <c r="A218" s="14"/>
      <c r="B218" s="528" t="s">
        <v>12256</v>
      </c>
      <c r="C218" s="13" t="s">
        <v>12257</v>
      </c>
      <c r="D218" s="10"/>
      <c r="E218" s="10"/>
      <c r="F218" s="13" t="s">
        <v>34</v>
      </c>
      <c r="G218" s="10"/>
      <c r="H218" s="141">
        <v>1350</v>
      </c>
      <c r="I218" s="211">
        <v>1147</v>
      </c>
      <c r="J218" s="211">
        <v>975</v>
      </c>
      <c r="K218" s="13" t="s">
        <v>77</v>
      </c>
      <c r="L218" s="14"/>
    </row>
    <row r="219" ht="31.2" spans="1:12">
      <c r="A219" s="14"/>
      <c r="B219" s="528" t="s">
        <v>12258</v>
      </c>
      <c r="C219" s="13" t="s">
        <v>12259</v>
      </c>
      <c r="D219" s="10"/>
      <c r="E219" s="10"/>
      <c r="F219" s="13" t="s">
        <v>34</v>
      </c>
      <c r="G219" s="10"/>
      <c r="H219" s="141">
        <v>900</v>
      </c>
      <c r="I219" s="211">
        <v>765</v>
      </c>
      <c r="J219" s="211">
        <v>650</v>
      </c>
      <c r="K219" s="13" t="s">
        <v>77</v>
      </c>
      <c r="L219" s="14"/>
    </row>
    <row r="220" ht="46.8" spans="1:12">
      <c r="A220" s="14">
        <v>97</v>
      </c>
      <c r="B220" s="528" t="s">
        <v>12260</v>
      </c>
      <c r="C220" s="13" t="s">
        <v>12261</v>
      </c>
      <c r="D220" s="10" t="s">
        <v>12262</v>
      </c>
      <c r="E220" s="10" t="s">
        <v>12240</v>
      </c>
      <c r="F220" s="13" t="s">
        <v>34</v>
      </c>
      <c r="G220" s="10"/>
      <c r="H220" s="141">
        <v>4500</v>
      </c>
      <c r="I220" s="211">
        <v>3825</v>
      </c>
      <c r="J220" s="211">
        <v>3251</v>
      </c>
      <c r="K220" s="13" t="s">
        <v>77</v>
      </c>
      <c r="L220" s="14" t="s">
        <v>12263</v>
      </c>
    </row>
    <row r="221" ht="31.2" spans="1:12">
      <c r="A221" s="14"/>
      <c r="B221" s="528" t="s">
        <v>12264</v>
      </c>
      <c r="C221" s="13" t="s">
        <v>12265</v>
      </c>
      <c r="D221" s="10"/>
      <c r="E221" s="10"/>
      <c r="F221" s="13" t="s">
        <v>34</v>
      </c>
      <c r="G221" s="10"/>
      <c r="H221" s="141">
        <v>1350</v>
      </c>
      <c r="I221" s="211">
        <v>1147</v>
      </c>
      <c r="J221" s="211">
        <v>975</v>
      </c>
      <c r="K221" s="13" t="s">
        <v>77</v>
      </c>
      <c r="L221" s="14"/>
    </row>
    <row r="222" ht="46.8" spans="1:12">
      <c r="A222" s="14">
        <v>98</v>
      </c>
      <c r="B222" s="528" t="s">
        <v>12266</v>
      </c>
      <c r="C222" s="13" t="s">
        <v>12267</v>
      </c>
      <c r="D222" s="10" t="s">
        <v>12268</v>
      </c>
      <c r="E222" s="10" t="s">
        <v>12269</v>
      </c>
      <c r="F222" s="13" t="s">
        <v>34</v>
      </c>
      <c r="G222" s="10"/>
      <c r="H222" s="141">
        <v>5500</v>
      </c>
      <c r="I222" s="211">
        <v>4675</v>
      </c>
      <c r="J222" s="211">
        <v>3973</v>
      </c>
      <c r="K222" s="13" t="s">
        <v>77</v>
      </c>
      <c r="L222" s="13" t="s">
        <v>12270</v>
      </c>
    </row>
    <row r="223" ht="31.2" spans="1:12">
      <c r="A223" s="14"/>
      <c r="B223" s="528" t="s">
        <v>12271</v>
      </c>
      <c r="C223" s="13" t="s">
        <v>12272</v>
      </c>
      <c r="D223" s="10"/>
      <c r="E223" s="10"/>
      <c r="F223" s="13" t="s">
        <v>34</v>
      </c>
      <c r="G223" s="10"/>
      <c r="H223" s="141">
        <v>1650</v>
      </c>
      <c r="I223" s="211">
        <v>1402</v>
      </c>
      <c r="J223" s="211">
        <v>1192</v>
      </c>
      <c r="K223" s="13" t="s">
        <v>77</v>
      </c>
      <c r="L223" s="14"/>
    </row>
    <row r="224" ht="46.8" spans="1:12">
      <c r="A224" s="14"/>
      <c r="B224" s="528" t="s">
        <v>12273</v>
      </c>
      <c r="C224" s="13" t="s">
        <v>12274</v>
      </c>
      <c r="D224" s="10"/>
      <c r="E224" s="10"/>
      <c r="F224" s="13" t="s">
        <v>34</v>
      </c>
      <c r="G224" s="10"/>
      <c r="H224" s="141">
        <v>825</v>
      </c>
      <c r="I224" s="211">
        <v>701</v>
      </c>
      <c r="J224" s="211">
        <v>596</v>
      </c>
      <c r="K224" s="13" t="s">
        <v>77</v>
      </c>
      <c r="L224" s="14"/>
    </row>
    <row r="225" ht="46.8" spans="1:12">
      <c r="A225" s="14"/>
      <c r="B225" s="528" t="s">
        <v>12275</v>
      </c>
      <c r="C225" s="13" t="s">
        <v>12276</v>
      </c>
      <c r="D225" s="10"/>
      <c r="E225" s="10"/>
      <c r="F225" s="13" t="s">
        <v>34</v>
      </c>
      <c r="G225" s="10"/>
      <c r="H225" s="141">
        <v>2750</v>
      </c>
      <c r="I225" s="211">
        <v>2337</v>
      </c>
      <c r="J225" s="211">
        <v>1986</v>
      </c>
      <c r="K225" s="13" t="s">
        <v>77</v>
      </c>
      <c r="L225" s="14"/>
    </row>
    <row r="226" ht="62.4" spans="1:12">
      <c r="A226" s="14">
        <v>99</v>
      </c>
      <c r="B226" s="528" t="s">
        <v>12277</v>
      </c>
      <c r="C226" s="13" t="s">
        <v>12278</v>
      </c>
      <c r="D226" s="10" t="s">
        <v>12279</v>
      </c>
      <c r="E226" s="10" t="s">
        <v>12280</v>
      </c>
      <c r="F226" s="13" t="s">
        <v>34</v>
      </c>
      <c r="G226" s="10"/>
      <c r="H226" s="141">
        <v>5600</v>
      </c>
      <c r="I226" s="211">
        <v>4760</v>
      </c>
      <c r="J226" s="211">
        <v>4046</v>
      </c>
      <c r="K226" s="13" t="s">
        <v>77</v>
      </c>
      <c r="L226" s="13" t="s">
        <v>12281</v>
      </c>
    </row>
    <row r="227" ht="31.2" spans="1:12">
      <c r="A227" s="14"/>
      <c r="B227" s="528" t="s">
        <v>12282</v>
      </c>
      <c r="C227" s="13" t="s">
        <v>12283</v>
      </c>
      <c r="D227" s="10"/>
      <c r="E227" s="10"/>
      <c r="F227" s="13" t="s">
        <v>34</v>
      </c>
      <c r="G227" s="10"/>
      <c r="H227" s="141">
        <v>1680</v>
      </c>
      <c r="I227" s="211">
        <v>1428</v>
      </c>
      <c r="J227" s="211">
        <v>1213</v>
      </c>
      <c r="K227" s="13" t="s">
        <v>77</v>
      </c>
      <c r="L227" s="14"/>
    </row>
    <row r="228" ht="46.8" spans="1:12">
      <c r="A228" s="14">
        <v>100</v>
      </c>
      <c r="B228" s="528" t="s">
        <v>12284</v>
      </c>
      <c r="C228" s="13" t="s">
        <v>12285</v>
      </c>
      <c r="D228" s="10" t="s">
        <v>12286</v>
      </c>
      <c r="E228" s="10" t="s">
        <v>12269</v>
      </c>
      <c r="F228" s="13" t="s">
        <v>34</v>
      </c>
      <c r="G228" s="10"/>
      <c r="H228" s="141">
        <v>5000</v>
      </c>
      <c r="I228" s="211">
        <v>4250</v>
      </c>
      <c r="J228" s="211">
        <v>3612</v>
      </c>
      <c r="K228" s="13" t="s">
        <v>77</v>
      </c>
      <c r="L228" s="13" t="s">
        <v>12287</v>
      </c>
    </row>
    <row r="229" ht="31.2" spans="1:12">
      <c r="A229" s="14"/>
      <c r="B229" s="528" t="s">
        <v>12288</v>
      </c>
      <c r="C229" s="13" t="s">
        <v>12289</v>
      </c>
      <c r="D229" s="10"/>
      <c r="E229" s="10"/>
      <c r="F229" s="13" t="s">
        <v>34</v>
      </c>
      <c r="G229" s="10"/>
      <c r="H229" s="141">
        <v>1500</v>
      </c>
      <c r="I229" s="211">
        <v>1275</v>
      </c>
      <c r="J229" s="211">
        <v>1083</v>
      </c>
      <c r="K229" s="13" t="s">
        <v>77</v>
      </c>
      <c r="L229" s="14"/>
    </row>
    <row r="230" ht="31.2" spans="1:12">
      <c r="A230" s="14"/>
      <c r="B230" s="528" t="s">
        <v>12290</v>
      </c>
      <c r="C230" s="13" t="s">
        <v>12291</v>
      </c>
      <c r="D230" s="10"/>
      <c r="E230" s="10"/>
      <c r="F230" s="13" t="s">
        <v>34</v>
      </c>
      <c r="G230" s="10"/>
      <c r="H230" s="141">
        <v>750</v>
      </c>
      <c r="I230" s="211">
        <v>637</v>
      </c>
      <c r="J230" s="211">
        <v>541</v>
      </c>
      <c r="K230" s="13" t="s">
        <v>77</v>
      </c>
      <c r="L230" s="14"/>
    </row>
    <row r="231" ht="31.2" spans="1:12">
      <c r="A231" s="14"/>
      <c r="B231" s="528" t="s">
        <v>12292</v>
      </c>
      <c r="C231" s="13" t="s">
        <v>12293</v>
      </c>
      <c r="D231" s="10"/>
      <c r="E231" s="10"/>
      <c r="F231" s="13" t="s">
        <v>34</v>
      </c>
      <c r="G231" s="10"/>
      <c r="H231" s="141">
        <v>2500</v>
      </c>
      <c r="I231" s="211">
        <v>2125</v>
      </c>
      <c r="J231" s="211">
        <v>1806</v>
      </c>
      <c r="K231" s="13" t="s">
        <v>77</v>
      </c>
      <c r="L231" s="14"/>
    </row>
    <row r="232" ht="46.8" spans="1:12">
      <c r="A232" s="14">
        <v>101</v>
      </c>
      <c r="B232" s="528" t="s">
        <v>12294</v>
      </c>
      <c r="C232" s="13" t="s">
        <v>12295</v>
      </c>
      <c r="D232" s="10" t="s">
        <v>12296</v>
      </c>
      <c r="E232" s="10" t="s">
        <v>12269</v>
      </c>
      <c r="F232" s="13" t="s">
        <v>34</v>
      </c>
      <c r="G232" s="10"/>
      <c r="H232" s="141">
        <v>5700</v>
      </c>
      <c r="I232" s="211">
        <v>4845</v>
      </c>
      <c r="J232" s="211">
        <v>4118</v>
      </c>
      <c r="K232" s="13" t="s">
        <v>77</v>
      </c>
      <c r="L232" s="13" t="s">
        <v>12297</v>
      </c>
    </row>
    <row r="233" ht="31.2" spans="1:12">
      <c r="A233" s="14"/>
      <c r="B233" s="528" t="s">
        <v>12298</v>
      </c>
      <c r="C233" s="13" t="s">
        <v>12299</v>
      </c>
      <c r="D233" s="10"/>
      <c r="E233" s="10"/>
      <c r="F233" s="13" t="s">
        <v>34</v>
      </c>
      <c r="G233" s="10"/>
      <c r="H233" s="141">
        <v>1710</v>
      </c>
      <c r="I233" s="211">
        <v>1453</v>
      </c>
      <c r="J233" s="211">
        <v>1235</v>
      </c>
      <c r="K233" s="13" t="s">
        <v>77</v>
      </c>
      <c r="L233" s="14"/>
    </row>
    <row r="234" ht="46.8" spans="1:12">
      <c r="A234" s="14">
        <v>102</v>
      </c>
      <c r="B234" s="528" t="s">
        <v>12300</v>
      </c>
      <c r="C234" s="13" t="s">
        <v>12301</v>
      </c>
      <c r="D234" s="10" t="s">
        <v>12302</v>
      </c>
      <c r="E234" s="10" t="s">
        <v>12269</v>
      </c>
      <c r="F234" s="13" t="s">
        <v>34</v>
      </c>
      <c r="G234" s="10"/>
      <c r="H234" s="141">
        <v>4000</v>
      </c>
      <c r="I234" s="211">
        <v>3400</v>
      </c>
      <c r="J234" s="211">
        <v>2890</v>
      </c>
      <c r="K234" s="13" t="s">
        <v>77</v>
      </c>
      <c r="L234" s="14" t="s">
        <v>12303</v>
      </c>
    </row>
    <row r="235" ht="31.2" spans="1:12">
      <c r="A235" s="14"/>
      <c r="B235" s="528" t="s">
        <v>12304</v>
      </c>
      <c r="C235" s="13" t="s">
        <v>12305</v>
      </c>
      <c r="D235" s="10"/>
      <c r="E235" s="10"/>
      <c r="F235" s="13" t="s">
        <v>34</v>
      </c>
      <c r="G235" s="10"/>
      <c r="H235" s="141">
        <v>1200</v>
      </c>
      <c r="I235" s="211">
        <v>1020</v>
      </c>
      <c r="J235" s="211">
        <v>867</v>
      </c>
      <c r="K235" s="13" t="s">
        <v>77</v>
      </c>
      <c r="L235" s="14"/>
    </row>
    <row r="236" ht="46.8" spans="1:12">
      <c r="A236" s="14">
        <v>103</v>
      </c>
      <c r="B236" s="528" t="s">
        <v>12306</v>
      </c>
      <c r="C236" s="13" t="s">
        <v>12307</v>
      </c>
      <c r="D236" s="10" t="s">
        <v>12308</v>
      </c>
      <c r="E236" s="10" t="s">
        <v>12309</v>
      </c>
      <c r="F236" s="13" t="s">
        <v>34</v>
      </c>
      <c r="G236" s="10"/>
      <c r="H236" s="141">
        <v>4000</v>
      </c>
      <c r="I236" s="211">
        <v>3400</v>
      </c>
      <c r="J236" s="211">
        <v>2890</v>
      </c>
      <c r="K236" s="13" t="s">
        <v>77</v>
      </c>
      <c r="L236" s="13" t="s">
        <v>12310</v>
      </c>
    </row>
    <row r="237" ht="31.2" spans="1:12">
      <c r="A237" s="14"/>
      <c r="B237" s="528" t="s">
        <v>12311</v>
      </c>
      <c r="C237" s="13" t="s">
        <v>12312</v>
      </c>
      <c r="D237" s="10"/>
      <c r="E237" s="10"/>
      <c r="F237" s="13" t="s">
        <v>34</v>
      </c>
      <c r="G237" s="10"/>
      <c r="H237" s="141">
        <v>1200</v>
      </c>
      <c r="I237" s="211">
        <v>1020</v>
      </c>
      <c r="J237" s="211">
        <v>867</v>
      </c>
      <c r="K237" s="13" t="s">
        <v>77</v>
      </c>
      <c r="L237" s="14"/>
    </row>
    <row r="238" ht="46.8" spans="1:12">
      <c r="A238" s="14">
        <v>104</v>
      </c>
      <c r="B238" s="528" t="s">
        <v>12313</v>
      </c>
      <c r="C238" s="13" t="s">
        <v>12314</v>
      </c>
      <c r="D238" s="10" t="s">
        <v>12315</v>
      </c>
      <c r="E238" s="10" t="s">
        <v>12316</v>
      </c>
      <c r="F238" s="13" t="s">
        <v>34</v>
      </c>
      <c r="G238" s="10"/>
      <c r="H238" s="141">
        <v>5000</v>
      </c>
      <c r="I238" s="211">
        <v>4250</v>
      </c>
      <c r="J238" s="211">
        <v>3612</v>
      </c>
      <c r="K238" s="13" t="s">
        <v>77</v>
      </c>
      <c r="L238" s="14" t="s">
        <v>12317</v>
      </c>
    </row>
    <row r="239" ht="46.8" spans="1:12">
      <c r="A239" s="14"/>
      <c r="B239" s="528" t="s">
        <v>12318</v>
      </c>
      <c r="C239" s="13" t="s">
        <v>12319</v>
      </c>
      <c r="D239" s="10"/>
      <c r="E239" s="10"/>
      <c r="F239" s="13" t="s">
        <v>34</v>
      </c>
      <c r="G239" s="10"/>
      <c r="H239" s="141">
        <v>1500</v>
      </c>
      <c r="I239" s="211">
        <v>1275</v>
      </c>
      <c r="J239" s="211">
        <v>1083</v>
      </c>
      <c r="K239" s="13" t="s">
        <v>77</v>
      </c>
      <c r="L239" s="14"/>
    </row>
    <row r="240" ht="62.4" spans="1:12">
      <c r="A240" s="14">
        <v>105</v>
      </c>
      <c r="B240" s="528" t="s">
        <v>12320</v>
      </c>
      <c r="C240" s="13" t="s">
        <v>12321</v>
      </c>
      <c r="D240" s="10" t="s">
        <v>12322</v>
      </c>
      <c r="E240" s="10" t="s">
        <v>12323</v>
      </c>
      <c r="F240" s="13" t="s">
        <v>34</v>
      </c>
      <c r="G240" s="10"/>
      <c r="H240" s="141">
        <v>5500</v>
      </c>
      <c r="I240" s="211">
        <v>4675</v>
      </c>
      <c r="J240" s="211">
        <v>3973</v>
      </c>
      <c r="K240" s="13" t="s">
        <v>77</v>
      </c>
      <c r="L240" s="13" t="s">
        <v>12324</v>
      </c>
    </row>
    <row r="241" ht="31.2" spans="1:12">
      <c r="A241" s="14"/>
      <c r="B241" s="528" t="s">
        <v>12325</v>
      </c>
      <c r="C241" s="13" t="s">
        <v>12326</v>
      </c>
      <c r="D241" s="10"/>
      <c r="E241" s="10"/>
      <c r="F241" s="13" t="s">
        <v>34</v>
      </c>
      <c r="G241" s="10"/>
      <c r="H241" s="141">
        <v>1650</v>
      </c>
      <c r="I241" s="211">
        <v>1402</v>
      </c>
      <c r="J241" s="211">
        <v>1192</v>
      </c>
      <c r="K241" s="13" t="s">
        <v>77</v>
      </c>
      <c r="L241" s="14"/>
    </row>
    <row r="242" ht="46.8" spans="1:12">
      <c r="A242" s="14"/>
      <c r="B242" s="528" t="s">
        <v>12327</v>
      </c>
      <c r="C242" s="13" t="s">
        <v>12328</v>
      </c>
      <c r="D242" s="10"/>
      <c r="E242" s="10"/>
      <c r="F242" s="13" t="s">
        <v>34</v>
      </c>
      <c r="G242" s="10"/>
      <c r="H242" s="141">
        <v>1650</v>
      </c>
      <c r="I242" s="211">
        <v>1402</v>
      </c>
      <c r="J242" s="211">
        <v>1192</v>
      </c>
      <c r="K242" s="13" t="s">
        <v>77</v>
      </c>
      <c r="L242" s="14"/>
    </row>
    <row r="243" ht="46.8" spans="1:12">
      <c r="A243" s="14">
        <v>106</v>
      </c>
      <c r="B243" s="528" t="s">
        <v>12329</v>
      </c>
      <c r="C243" s="13" t="s">
        <v>12330</v>
      </c>
      <c r="D243" s="10" t="s">
        <v>12331</v>
      </c>
      <c r="E243" s="10" t="s">
        <v>12332</v>
      </c>
      <c r="F243" s="13" t="s">
        <v>34</v>
      </c>
      <c r="G243" s="10"/>
      <c r="H243" s="141">
        <v>8500</v>
      </c>
      <c r="I243" s="211">
        <v>7225</v>
      </c>
      <c r="J243" s="211">
        <v>6141</v>
      </c>
      <c r="K243" s="13" t="s">
        <v>77</v>
      </c>
      <c r="L243" s="14" t="s">
        <v>12333</v>
      </c>
    </row>
    <row r="244" ht="31.2" spans="1:12">
      <c r="A244" s="14"/>
      <c r="B244" s="528" t="s">
        <v>12334</v>
      </c>
      <c r="C244" s="13" t="s">
        <v>12335</v>
      </c>
      <c r="D244" s="10"/>
      <c r="E244" s="10"/>
      <c r="F244" s="13" t="s">
        <v>34</v>
      </c>
      <c r="G244" s="10"/>
      <c r="H244" s="141">
        <v>2550</v>
      </c>
      <c r="I244" s="211">
        <v>2167</v>
      </c>
      <c r="J244" s="211">
        <v>1842</v>
      </c>
      <c r="K244" s="13" t="s">
        <v>77</v>
      </c>
      <c r="L244" s="14"/>
    </row>
    <row r="245" ht="62.4" spans="1:12">
      <c r="A245" s="14">
        <v>107</v>
      </c>
      <c r="B245" s="528" t="s">
        <v>12336</v>
      </c>
      <c r="C245" s="13" t="s">
        <v>12337</v>
      </c>
      <c r="D245" s="10" t="s">
        <v>12338</v>
      </c>
      <c r="E245" s="10" t="s">
        <v>12339</v>
      </c>
      <c r="F245" s="13" t="s">
        <v>34</v>
      </c>
      <c r="G245" s="10"/>
      <c r="H245" s="141">
        <v>8000</v>
      </c>
      <c r="I245" s="211">
        <v>6800</v>
      </c>
      <c r="J245" s="211">
        <v>5780</v>
      </c>
      <c r="K245" s="13" t="s">
        <v>77</v>
      </c>
      <c r="L245" s="13" t="s">
        <v>12340</v>
      </c>
    </row>
    <row r="246" ht="31.2" spans="1:12">
      <c r="A246" s="14"/>
      <c r="B246" s="528" t="s">
        <v>12341</v>
      </c>
      <c r="C246" s="13" t="s">
        <v>12342</v>
      </c>
      <c r="D246" s="10"/>
      <c r="E246" s="10"/>
      <c r="F246" s="13" t="s">
        <v>34</v>
      </c>
      <c r="G246" s="10"/>
      <c r="H246" s="141">
        <v>2400</v>
      </c>
      <c r="I246" s="211">
        <v>2040</v>
      </c>
      <c r="J246" s="211">
        <v>1734</v>
      </c>
      <c r="K246" s="13" t="s">
        <v>77</v>
      </c>
      <c r="L246" s="14"/>
    </row>
    <row r="247" ht="46.8" spans="1:12">
      <c r="A247" s="14"/>
      <c r="B247" s="528" t="s">
        <v>12343</v>
      </c>
      <c r="C247" s="13" t="s">
        <v>12344</v>
      </c>
      <c r="D247" s="10"/>
      <c r="E247" s="10"/>
      <c r="F247" s="13" t="s">
        <v>34</v>
      </c>
      <c r="G247" s="10"/>
      <c r="H247" s="141">
        <v>2400</v>
      </c>
      <c r="I247" s="211">
        <v>2040</v>
      </c>
      <c r="J247" s="211">
        <v>1734</v>
      </c>
      <c r="K247" s="13" t="s">
        <v>77</v>
      </c>
      <c r="L247" s="14"/>
    </row>
    <row r="248" ht="46.8" spans="1:12">
      <c r="A248" s="14">
        <v>108</v>
      </c>
      <c r="B248" s="528" t="s">
        <v>12345</v>
      </c>
      <c r="C248" s="13" t="s">
        <v>12346</v>
      </c>
      <c r="D248" s="10" t="s">
        <v>12347</v>
      </c>
      <c r="E248" s="10" t="s">
        <v>12079</v>
      </c>
      <c r="F248" s="13" t="s">
        <v>34</v>
      </c>
      <c r="G248" s="10"/>
      <c r="H248" s="141">
        <v>3500</v>
      </c>
      <c r="I248" s="211">
        <v>2975</v>
      </c>
      <c r="J248" s="211">
        <v>2528</v>
      </c>
      <c r="K248" s="13" t="s">
        <v>77</v>
      </c>
      <c r="L248" s="14" t="s">
        <v>12348</v>
      </c>
    </row>
    <row r="249" ht="46.8" spans="1:12">
      <c r="A249" s="14"/>
      <c r="B249" s="528" t="s">
        <v>12349</v>
      </c>
      <c r="C249" s="13" t="s">
        <v>12350</v>
      </c>
      <c r="D249" s="10"/>
      <c r="E249" s="10"/>
      <c r="F249" s="13" t="s">
        <v>34</v>
      </c>
      <c r="G249" s="10"/>
      <c r="H249" s="141">
        <v>1050</v>
      </c>
      <c r="I249" s="211">
        <v>892</v>
      </c>
      <c r="J249" s="211">
        <v>758</v>
      </c>
      <c r="K249" s="13" t="s">
        <v>77</v>
      </c>
      <c r="L249" s="14"/>
    </row>
    <row r="250" ht="62.4" spans="1:12">
      <c r="A250" s="14">
        <v>109</v>
      </c>
      <c r="B250" s="528" t="s">
        <v>12351</v>
      </c>
      <c r="C250" s="13" t="s">
        <v>12352</v>
      </c>
      <c r="D250" s="10" t="s">
        <v>12353</v>
      </c>
      <c r="E250" s="10" t="s">
        <v>12354</v>
      </c>
      <c r="F250" s="13" t="s">
        <v>34</v>
      </c>
      <c r="G250" s="10"/>
      <c r="H250" s="141">
        <v>8200</v>
      </c>
      <c r="I250" s="211">
        <v>6970</v>
      </c>
      <c r="J250" s="211">
        <v>5924</v>
      </c>
      <c r="K250" s="13" t="s">
        <v>77</v>
      </c>
      <c r="L250" s="13" t="s">
        <v>12355</v>
      </c>
    </row>
    <row r="251" ht="31.2" spans="1:12">
      <c r="A251" s="14"/>
      <c r="B251" s="528" t="s">
        <v>12356</v>
      </c>
      <c r="C251" s="13" t="s">
        <v>12357</v>
      </c>
      <c r="D251" s="10"/>
      <c r="E251" s="10"/>
      <c r="F251" s="13" t="s">
        <v>34</v>
      </c>
      <c r="G251" s="10"/>
      <c r="H251" s="141">
        <v>2460</v>
      </c>
      <c r="I251" s="211">
        <v>2091</v>
      </c>
      <c r="J251" s="211">
        <v>1777</v>
      </c>
      <c r="K251" s="13" t="s">
        <v>77</v>
      </c>
      <c r="L251" s="14"/>
    </row>
    <row r="252" ht="46.8" spans="1:12">
      <c r="A252" s="14"/>
      <c r="B252" s="528" t="s">
        <v>12358</v>
      </c>
      <c r="C252" s="13" t="s">
        <v>12359</v>
      </c>
      <c r="D252" s="10"/>
      <c r="E252" s="10"/>
      <c r="F252" s="13" t="s">
        <v>34</v>
      </c>
      <c r="G252" s="10"/>
      <c r="H252" s="141">
        <v>2460</v>
      </c>
      <c r="I252" s="211">
        <v>2091</v>
      </c>
      <c r="J252" s="211">
        <v>1777</v>
      </c>
      <c r="K252" s="13" t="s">
        <v>77</v>
      </c>
      <c r="L252" s="14"/>
    </row>
    <row r="253" ht="46.8" spans="1:12">
      <c r="A253" s="14">
        <v>110</v>
      </c>
      <c r="B253" s="528" t="s">
        <v>12360</v>
      </c>
      <c r="C253" s="13" t="s">
        <v>12361</v>
      </c>
      <c r="D253" s="10" t="s">
        <v>12362</v>
      </c>
      <c r="E253" s="10" t="s">
        <v>12363</v>
      </c>
      <c r="F253" s="13" t="s">
        <v>34</v>
      </c>
      <c r="G253" s="10"/>
      <c r="H253" s="141">
        <v>8000</v>
      </c>
      <c r="I253" s="211">
        <v>6800</v>
      </c>
      <c r="J253" s="211">
        <v>5780</v>
      </c>
      <c r="K253" s="13" t="s">
        <v>77</v>
      </c>
      <c r="L253" s="13" t="s">
        <v>12364</v>
      </c>
    </row>
    <row r="254" ht="31.2" spans="1:12">
      <c r="A254" s="14"/>
      <c r="B254" s="528" t="s">
        <v>12365</v>
      </c>
      <c r="C254" s="13" t="s">
        <v>12366</v>
      </c>
      <c r="D254" s="10"/>
      <c r="E254" s="10"/>
      <c r="F254" s="13" t="s">
        <v>34</v>
      </c>
      <c r="G254" s="10"/>
      <c r="H254" s="141">
        <v>2400</v>
      </c>
      <c r="I254" s="211">
        <v>2040</v>
      </c>
      <c r="J254" s="211">
        <v>1734</v>
      </c>
      <c r="K254" s="13" t="s">
        <v>77</v>
      </c>
      <c r="L254" s="14"/>
    </row>
    <row r="255" ht="46.8" spans="1:12">
      <c r="A255" s="14"/>
      <c r="B255" s="528" t="s">
        <v>12367</v>
      </c>
      <c r="C255" s="13" t="s">
        <v>12368</v>
      </c>
      <c r="D255" s="10"/>
      <c r="E255" s="10"/>
      <c r="F255" s="13" t="s">
        <v>34</v>
      </c>
      <c r="G255" s="10"/>
      <c r="H255" s="141">
        <v>8000</v>
      </c>
      <c r="I255" s="211">
        <v>6800</v>
      </c>
      <c r="J255" s="211">
        <v>5780</v>
      </c>
      <c r="K255" s="13" t="s">
        <v>77</v>
      </c>
      <c r="L255" s="14"/>
    </row>
    <row r="256" ht="46.8" spans="1:12">
      <c r="A256" s="14"/>
      <c r="B256" s="528" t="s">
        <v>12369</v>
      </c>
      <c r="C256" s="13" t="s">
        <v>12370</v>
      </c>
      <c r="D256" s="10"/>
      <c r="E256" s="10"/>
      <c r="F256" s="13" t="s">
        <v>34</v>
      </c>
      <c r="G256" s="10"/>
      <c r="H256" s="141">
        <v>8000</v>
      </c>
      <c r="I256" s="211">
        <v>6800</v>
      </c>
      <c r="J256" s="211">
        <v>5780</v>
      </c>
      <c r="K256" s="13" t="s">
        <v>77</v>
      </c>
      <c r="L256" s="14"/>
    </row>
    <row r="257" ht="46.8" spans="1:12">
      <c r="A257" s="14">
        <v>111</v>
      </c>
      <c r="B257" s="528" t="s">
        <v>12371</v>
      </c>
      <c r="C257" s="13" t="s">
        <v>12372</v>
      </c>
      <c r="D257" s="10" t="s">
        <v>12373</v>
      </c>
      <c r="E257" s="10" t="s">
        <v>12363</v>
      </c>
      <c r="F257" s="13" t="s">
        <v>34</v>
      </c>
      <c r="G257" s="10"/>
      <c r="H257" s="141" t="s">
        <v>36</v>
      </c>
      <c r="I257" s="211" t="s">
        <v>36</v>
      </c>
      <c r="J257" s="211" t="s">
        <v>36</v>
      </c>
      <c r="K257" s="13" t="s">
        <v>44</v>
      </c>
      <c r="L257" s="13"/>
    </row>
    <row r="258" ht="46.8" spans="1:12">
      <c r="A258" s="14"/>
      <c r="B258" s="528" t="s">
        <v>12374</v>
      </c>
      <c r="C258" s="13" t="s">
        <v>12375</v>
      </c>
      <c r="D258" s="10"/>
      <c r="E258" s="10"/>
      <c r="F258" s="13" t="s">
        <v>34</v>
      </c>
      <c r="G258" s="10"/>
      <c r="H258" s="141" t="s">
        <v>36</v>
      </c>
      <c r="I258" s="211" t="s">
        <v>36</v>
      </c>
      <c r="J258" s="211" t="s">
        <v>36</v>
      </c>
      <c r="K258" s="13" t="s">
        <v>44</v>
      </c>
      <c r="L258" s="14"/>
    </row>
    <row r="259" ht="46.8" spans="1:12">
      <c r="A259" s="14">
        <v>112</v>
      </c>
      <c r="B259" s="528" t="s">
        <v>12376</v>
      </c>
      <c r="C259" s="13" t="s">
        <v>12377</v>
      </c>
      <c r="D259" s="10" t="s">
        <v>12378</v>
      </c>
      <c r="E259" s="10" t="s">
        <v>12379</v>
      </c>
      <c r="F259" s="13" t="s">
        <v>34</v>
      </c>
      <c r="G259" s="10"/>
      <c r="H259" s="141">
        <v>4600</v>
      </c>
      <c r="I259" s="211">
        <v>3910</v>
      </c>
      <c r="J259" s="211">
        <v>3323</v>
      </c>
      <c r="K259" s="13" t="s">
        <v>77</v>
      </c>
      <c r="L259" s="13" t="s">
        <v>12380</v>
      </c>
    </row>
    <row r="260" ht="46.8" spans="1:12">
      <c r="A260" s="14"/>
      <c r="B260" s="528" t="s">
        <v>12381</v>
      </c>
      <c r="C260" s="13" t="s">
        <v>12382</v>
      </c>
      <c r="D260" s="10"/>
      <c r="E260" s="10"/>
      <c r="F260" s="13" t="s">
        <v>34</v>
      </c>
      <c r="G260" s="10"/>
      <c r="H260" s="141">
        <v>1380</v>
      </c>
      <c r="I260" s="211">
        <v>1173</v>
      </c>
      <c r="J260" s="211">
        <v>997</v>
      </c>
      <c r="K260" s="13" t="s">
        <v>77</v>
      </c>
      <c r="L260" s="14"/>
    </row>
    <row r="261" ht="46.8" spans="1:12">
      <c r="A261" s="14">
        <v>113</v>
      </c>
      <c r="B261" s="528" t="s">
        <v>12383</v>
      </c>
      <c r="C261" s="13" t="s">
        <v>12384</v>
      </c>
      <c r="D261" s="10" t="s">
        <v>12385</v>
      </c>
      <c r="E261" s="10" t="s">
        <v>12379</v>
      </c>
      <c r="F261" s="13" t="s">
        <v>34</v>
      </c>
      <c r="G261" s="10"/>
      <c r="H261" s="141">
        <v>4000</v>
      </c>
      <c r="I261" s="211">
        <v>3400</v>
      </c>
      <c r="J261" s="211">
        <v>2890</v>
      </c>
      <c r="K261" s="13" t="s">
        <v>77</v>
      </c>
      <c r="L261" s="14" t="s">
        <v>12386</v>
      </c>
    </row>
    <row r="262" ht="31.2" spans="1:12">
      <c r="A262" s="14"/>
      <c r="B262" s="528" t="s">
        <v>12387</v>
      </c>
      <c r="C262" s="13" t="s">
        <v>12388</v>
      </c>
      <c r="D262" s="10"/>
      <c r="E262" s="10"/>
      <c r="F262" s="13" t="s">
        <v>34</v>
      </c>
      <c r="G262" s="10"/>
      <c r="H262" s="141">
        <v>1200</v>
      </c>
      <c r="I262" s="211">
        <v>1020</v>
      </c>
      <c r="J262" s="211">
        <v>867</v>
      </c>
      <c r="K262" s="13" t="s">
        <v>77</v>
      </c>
      <c r="L262" s="14"/>
    </row>
    <row r="263" ht="46.8" spans="1:12">
      <c r="A263" s="14">
        <v>114</v>
      </c>
      <c r="B263" s="528" t="s">
        <v>12389</v>
      </c>
      <c r="C263" s="13" t="s">
        <v>12390</v>
      </c>
      <c r="D263" s="10" t="s">
        <v>12391</v>
      </c>
      <c r="E263" s="10" t="s">
        <v>12392</v>
      </c>
      <c r="F263" s="13" t="s">
        <v>34</v>
      </c>
      <c r="G263" s="10"/>
      <c r="H263" s="141">
        <v>6200</v>
      </c>
      <c r="I263" s="211">
        <v>5270</v>
      </c>
      <c r="J263" s="211">
        <v>4479</v>
      </c>
      <c r="K263" s="13" t="s">
        <v>77</v>
      </c>
      <c r="L263" s="14" t="s">
        <v>12393</v>
      </c>
    </row>
    <row r="264" ht="46.8" spans="1:12">
      <c r="A264" s="14"/>
      <c r="B264" s="528" t="s">
        <v>12394</v>
      </c>
      <c r="C264" s="13" t="s">
        <v>12395</v>
      </c>
      <c r="D264" s="10"/>
      <c r="E264" s="10"/>
      <c r="F264" s="13" t="s">
        <v>34</v>
      </c>
      <c r="G264" s="10"/>
      <c r="H264" s="141">
        <v>1860</v>
      </c>
      <c r="I264" s="211">
        <v>1581</v>
      </c>
      <c r="J264" s="211">
        <v>1343</v>
      </c>
      <c r="K264" s="13" t="s">
        <v>77</v>
      </c>
      <c r="L264" s="14"/>
    </row>
    <row r="265" ht="62.4" spans="1:12">
      <c r="A265" s="14">
        <v>115</v>
      </c>
      <c r="B265" s="528" t="s">
        <v>12396</v>
      </c>
      <c r="C265" s="13" t="s">
        <v>12397</v>
      </c>
      <c r="D265" s="10" t="s">
        <v>12398</v>
      </c>
      <c r="E265" s="10" t="s">
        <v>12399</v>
      </c>
      <c r="F265" s="13" t="s">
        <v>34</v>
      </c>
      <c r="G265" s="10"/>
      <c r="H265" s="141">
        <v>8000</v>
      </c>
      <c r="I265" s="211">
        <v>6800</v>
      </c>
      <c r="J265" s="211">
        <v>5780</v>
      </c>
      <c r="K265" s="13" t="s">
        <v>77</v>
      </c>
      <c r="L265" s="13" t="s">
        <v>12400</v>
      </c>
    </row>
    <row r="266" ht="31.2" spans="1:12">
      <c r="A266" s="14"/>
      <c r="B266" s="528" t="s">
        <v>12401</v>
      </c>
      <c r="C266" s="13" t="s">
        <v>12402</v>
      </c>
      <c r="D266" s="10"/>
      <c r="E266" s="10"/>
      <c r="F266" s="13" t="s">
        <v>34</v>
      </c>
      <c r="G266" s="10"/>
      <c r="H266" s="141">
        <v>2400</v>
      </c>
      <c r="I266" s="211">
        <v>2040</v>
      </c>
      <c r="J266" s="211">
        <v>1734</v>
      </c>
      <c r="K266" s="13" t="s">
        <v>77</v>
      </c>
      <c r="L266" s="14"/>
    </row>
    <row r="267" ht="78" spans="1:12">
      <c r="A267" s="14">
        <v>116</v>
      </c>
      <c r="B267" s="528" t="s">
        <v>12403</v>
      </c>
      <c r="C267" s="13" t="s">
        <v>12404</v>
      </c>
      <c r="D267" s="10" t="s">
        <v>12405</v>
      </c>
      <c r="E267" s="10" t="s">
        <v>12406</v>
      </c>
      <c r="F267" s="13" t="s">
        <v>34</v>
      </c>
      <c r="G267" s="10"/>
      <c r="H267" s="141">
        <v>7000</v>
      </c>
      <c r="I267" s="211">
        <v>5950</v>
      </c>
      <c r="J267" s="211">
        <v>5057</v>
      </c>
      <c r="K267" s="13" t="s">
        <v>77</v>
      </c>
      <c r="L267" s="13" t="s">
        <v>12407</v>
      </c>
    </row>
    <row r="268" ht="31.2" spans="1:12">
      <c r="A268" s="14"/>
      <c r="B268" s="528" t="s">
        <v>12408</v>
      </c>
      <c r="C268" s="13" t="s">
        <v>12409</v>
      </c>
      <c r="D268" s="10"/>
      <c r="E268" s="10"/>
      <c r="F268" s="13" t="s">
        <v>34</v>
      </c>
      <c r="G268" s="10"/>
      <c r="H268" s="141">
        <v>2100</v>
      </c>
      <c r="I268" s="211">
        <v>1785</v>
      </c>
      <c r="J268" s="211">
        <v>1517</v>
      </c>
      <c r="K268" s="13" t="s">
        <v>77</v>
      </c>
      <c r="L268" s="14"/>
    </row>
    <row r="269" ht="46.8" spans="1:12">
      <c r="A269" s="14">
        <v>117</v>
      </c>
      <c r="B269" s="528" t="s">
        <v>12410</v>
      </c>
      <c r="C269" s="13" t="s">
        <v>12411</v>
      </c>
      <c r="D269" s="10" t="s">
        <v>12412</v>
      </c>
      <c r="E269" s="10" t="s">
        <v>12332</v>
      </c>
      <c r="F269" s="13" t="s">
        <v>34</v>
      </c>
      <c r="G269" s="10"/>
      <c r="H269" s="141">
        <v>5300</v>
      </c>
      <c r="I269" s="211">
        <v>4505</v>
      </c>
      <c r="J269" s="211">
        <v>3829</v>
      </c>
      <c r="K269" s="13" t="s">
        <v>77</v>
      </c>
      <c r="L269" s="13" t="s">
        <v>12413</v>
      </c>
    </row>
    <row r="270" ht="31.2" spans="1:12">
      <c r="A270" s="14"/>
      <c r="B270" s="528" t="s">
        <v>12414</v>
      </c>
      <c r="C270" s="13" t="s">
        <v>12415</v>
      </c>
      <c r="D270" s="10"/>
      <c r="E270" s="10"/>
      <c r="F270" s="13" t="s">
        <v>34</v>
      </c>
      <c r="G270" s="10"/>
      <c r="H270" s="141">
        <v>1590</v>
      </c>
      <c r="I270" s="211">
        <v>1351</v>
      </c>
      <c r="J270" s="211">
        <v>1148</v>
      </c>
      <c r="K270" s="13" t="s">
        <v>77</v>
      </c>
      <c r="L270" s="14"/>
    </row>
    <row r="271" ht="46.8" spans="1:12">
      <c r="A271" s="14">
        <v>118</v>
      </c>
      <c r="B271" s="528" t="s">
        <v>12416</v>
      </c>
      <c r="C271" s="13" t="s">
        <v>12417</v>
      </c>
      <c r="D271" s="10" t="s">
        <v>12418</v>
      </c>
      <c r="E271" s="10" t="s">
        <v>12419</v>
      </c>
      <c r="F271" s="13" t="s">
        <v>34</v>
      </c>
      <c r="G271" s="10"/>
      <c r="H271" s="141">
        <v>2600</v>
      </c>
      <c r="I271" s="211">
        <v>2210</v>
      </c>
      <c r="J271" s="211">
        <v>1878</v>
      </c>
      <c r="K271" s="13" t="s">
        <v>77</v>
      </c>
      <c r="L271" s="13" t="s">
        <v>12420</v>
      </c>
    </row>
    <row r="272" ht="31.2" spans="1:12">
      <c r="A272" s="14"/>
      <c r="B272" s="528" t="s">
        <v>12421</v>
      </c>
      <c r="C272" s="13" t="s">
        <v>12422</v>
      </c>
      <c r="D272" s="10"/>
      <c r="E272" s="10"/>
      <c r="F272" s="13" t="s">
        <v>34</v>
      </c>
      <c r="G272" s="10"/>
      <c r="H272" s="141">
        <v>780</v>
      </c>
      <c r="I272" s="211">
        <v>663</v>
      </c>
      <c r="J272" s="211">
        <v>563</v>
      </c>
      <c r="K272" s="13" t="s">
        <v>77</v>
      </c>
      <c r="L272" s="14"/>
    </row>
    <row r="273" ht="62.4" spans="1:12">
      <c r="A273" s="14">
        <v>119</v>
      </c>
      <c r="B273" s="528" t="s">
        <v>12423</v>
      </c>
      <c r="C273" s="13" t="s">
        <v>12424</v>
      </c>
      <c r="D273" s="10" t="s">
        <v>12425</v>
      </c>
      <c r="E273" s="10" t="s">
        <v>12426</v>
      </c>
      <c r="F273" s="13" t="s">
        <v>34</v>
      </c>
      <c r="G273" s="10"/>
      <c r="H273" s="141">
        <v>4000</v>
      </c>
      <c r="I273" s="211">
        <v>3400</v>
      </c>
      <c r="J273" s="211">
        <v>2890</v>
      </c>
      <c r="K273" s="13" t="s">
        <v>77</v>
      </c>
      <c r="L273" s="13" t="s">
        <v>12427</v>
      </c>
    </row>
    <row r="274" ht="31.2" spans="1:12">
      <c r="A274" s="14"/>
      <c r="B274" s="528" t="s">
        <v>12428</v>
      </c>
      <c r="C274" s="13" t="s">
        <v>12429</v>
      </c>
      <c r="D274" s="10"/>
      <c r="E274" s="10"/>
      <c r="F274" s="13" t="s">
        <v>34</v>
      </c>
      <c r="G274" s="10"/>
      <c r="H274" s="141">
        <v>1200</v>
      </c>
      <c r="I274" s="211">
        <v>1020</v>
      </c>
      <c r="J274" s="211">
        <v>867</v>
      </c>
      <c r="K274" s="13" t="s">
        <v>77</v>
      </c>
      <c r="L274" s="14"/>
    </row>
    <row r="275" ht="78" spans="1:12">
      <c r="A275" s="14">
        <v>120</v>
      </c>
      <c r="B275" s="528" t="s">
        <v>12430</v>
      </c>
      <c r="C275" s="13" t="s">
        <v>12431</v>
      </c>
      <c r="D275" s="10" t="s">
        <v>12432</v>
      </c>
      <c r="E275" s="10" t="s">
        <v>12433</v>
      </c>
      <c r="F275" s="13" t="s">
        <v>34</v>
      </c>
      <c r="G275" s="10" t="s">
        <v>12434</v>
      </c>
      <c r="H275" s="141">
        <v>7000</v>
      </c>
      <c r="I275" s="211">
        <v>5950</v>
      </c>
      <c r="J275" s="211">
        <v>5057</v>
      </c>
      <c r="K275" s="13" t="s">
        <v>77</v>
      </c>
      <c r="L275" s="13" t="s">
        <v>12435</v>
      </c>
    </row>
    <row r="276" ht="31.2" spans="1:12">
      <c r="A276" s="14"/>
      <c r="B276" s="528" t="s">
        <v>12436</v>
      </c>
      <c r="C276" s="13" t="s">
        <v>12437</v>
      </c>
      <c r="D276" s="10"/>
      <c r="E276" s="10"/>
      <c r="F276" s="13" t="s">
        <v>34</v>
      </c>
      <c r="G276" s="10"/>
      <c r="H276" s="141">
        <f>H275*0.3</f>
        <v>2100</v>
      </c>
      <c r="I276" s="211">
        <v>1785</v>
      </c>
      <c r="J276" s="211">
        <v>1517</v>
      </c>
      <c r="K276" s="13" t="s">
        <v>77</v>
      </c>
      <c r="L276" s="14"/>
    </row>
    <row r="277" ht="46.8" spans="1:12">
      <c r="A277" s="14">
        <v>121</v>
      </c>
      <c r="B277" s="528" t="s">
        <v>12438</v>
      </c>
      <c r="C277" s="13" t="s">
        <v>12439</v>
      </c>
      <c r="D277" s="10" t="s">
        <v>12440</v>
      </c>
      <c r="E277" s="10" t="s">
        <v>12441</v>
      </c>
      <c r="F277" s="13" t="s">
        <v>34</v>
      </c>
      <c r="G277" s="10"/>
      <c r="H277" s="141">
        <v>3800</v>
      </c>
      <c r="I277" s="211">
        <f>H277*0.85</f>
        <v>3230</v>
      </c>
      <c r="J277" s="211">
        <v>2745</v>
      </c>
      <c r="K277" s="13" t="s">
        <v>77</v>
      </c>
      <c r="L277" s="14" t="s">
        <v>12442</v>
      </c>
    </row>
    <row r="278" ht="31.2" spans="1:12">
      <c r="A278" s="14"/>
      <c r="B278" s="528" t="s">
        <v>12443</v>
      </c>
      <c r="C278" s="13" t="s">
        <v>12444</v>
      </c>
      <c r="D278" s="10"/>
      <c r="E278" s="10"/>
      <c r="F278" s="13" t="s">
        <v>34</v>
      </c>
      <c r="G278" s="10"/>
      <c r="H278" s="141">
        <v>1140</v>
      </c>
      <c r="I278" s="211">
        <v>969</v>
      </c>
      <c r="J278" s="211">
        <v>823</v>
      </c>
      <c r="K278" s="13" t="s">
        <v>77</v>
      </c>
      <c r="L278" s="14"/>
    </row>
    <row r="279" ht="46.8" spans="1:12">
      <c r="A279" s="14">
        <v>122</v>
      </c>
      <c r="B279" s="528" t="s">
        <v>12445</v>
      </c>
      <c r="C279" s="13" t="s">
        <v>12446</v>
      </c>
      <c r="D279" s="10" t="s">
        <v>12447</v>
      </c>
      <c r="E279" s="10" t="s">
        <v>12448</v>
      </c>
      <c r="F279" s="13" t="s">
        <v>34</v>
      </c>
      <c r="G279" s="10"/>
      <c r="H279" s="141">
        <v>5200</v>
      </c>
      <c r="I279" s="211">
        <v>4420</v>
      </c>
      <c r="J279" s="211">
        <v>3757</v>
      </c>
      <c r="K279" s="13" t="s">
        <v>77</v>
      </c>
      <c r="L279" s="13" t="s">
        <v>12449</v>
      </c>
    </row>
    <row r="280" ht="46.8" spans="1:12">
      <c r="A280" s="14"/>
      <c r="B280" s="528" t="s">
        <v>12450</v>
      </c>
      <c r="C280" s="13" t="s">
        <v>12451</v>
      </c>
      <c r="D280" s="10"/>
      <c r="E280" s="10"/>
      <c r="F280" s="13" t="s">
        <v>34</v>
      </c>
      <c r="G280" s="10"/>
      <c r="H280" s="141">
        <v>1560</v>
      </c>
      <c r="I280" s="211">
        <v>1326</v>
      </c>
      <c r="J280" s="211">
        <v>1127</v>
      </c>
      <c r="K280" s="13" t="s">
        <v>77</v>
      </c>
      <c r="L280" s="14"/>
    </row>
    <row r="281" ht="46.8" spans="1:12">
      <c r="A281" s="14"/>
      <c r="B281" s="528" t="s">
        <v>12452</v>
      </c>
      <c r="C281" s="13" t="s">
        <v>12453</v>
      </c>
      <c r="D281" s="10"/>
      <c r="E281" s="10"/>
      <c r="F281" s="13" t="s">
        <v>34</v>
      </c>
      <c r="G281" s="10"/>
      <c r="H281" s="141">
        <v>520</v>
      </c>
      <c r="I281" s="211">
        <v>442</v>
      </c>
      <c r="J281" s="211">
        <v>375</v>
      </c>
      <c r="K281" s="13" t="s">
        <v>77</v>
      </c>
      <c r="L281" s="14"/>
    </row>
    <row r="282" ht="46.8" spans="1:12">
      <c r="A282" s="14"/>
      <c r="B282" s="528" t="s">
        <v>12454</v>
      </c>
      <c r="C282" s="13" t="s">
        <v>12455</v>
      </c>
      <c r="D282" s="10"/>
      <c r="E282" s="10"/>
      <c r="F282" s="13" t="s">
        <v>34</v>
      </c>
      <c r="G282" s="10"/>
      <c r="H282" s="141">
        <v>1560</v>
      </c>
      <c r="I282" s="211">
        <v>1326</v>
      </c>
      <c r="J282" s="211">
        <v>1127</v>
      </c>
      <c r="K282" s="13" t="s">
        <v>77</v>
      </c>
      <c r="L282" s="14"/>
    </row>
    <row r="283" ht="46.8" spans="1:12">
      <c r="A283" s="14">
        <v>123</v>
      </c>
      <c r="B283" s="528" t="s">
        <v>12456</v>
      </c>
      <c r="C283" s="13" t="s">
        <v>12457</v>
      </c>
      <c r="D283" s="10" t="s">
        <v>12458</v>
      </c>
      <c r="E283" s="10" t="s">
        <v>12459</v>
      </c>
      <c r="F283" s="13" t="s">
        <v>34</v>
      </c>
      <c r="G283" s="10"/>
      <c r="H283" s="141">
        <v>4000</v>
      </c>
      <c r="I283" s="211">
        <v>3400</v>
      </c>
      <c r="J283" s="211">
        <v>2890</v>
      </c>
      <c r="K283" s="13" t="s">
        <v>77</v>
      </c>
      <c r="L283" s="14" t="s">
        <v>12460</v>
      </c>
    </row>
    <row r="284" ht="46.8" spans="1:12">
      <c r="A284" s="14"/>
      <c r="B284" s="528" t="s">
        <v>12461</v>
      </c>
      <c r="C284" s="13" t="s">
        <v>12462</v>
      </c>
      <c r="D284" s="10"/>
      <c r="E284" s="10"/>
      <c r="F284" s="13" t="s">
        <v>34</v>
      </c>
      <c r="G284" s="10"/>
      <c r="H284" s="141">
        <v>1200</v>
      </c>
      <c r="I284" s="211">
        <v>1020</v>
      </c>
      <c r="J284" s="211">
        <v>867</v>
      </c>
      <c r="K284" s="13" t="s">
        <v>77</v>
      </c>
      <c r="L284" s="14"/>
    </row>
    <row r="285" ht="124.8" spans="1:12">
      <c r="A285" s="14">
        <v>124</v>
      </c>
      <c r="B285" s="528" t="s">
        <v>12463</v>
      </c>
      <c r="C285" s="13" t="s">
        <v>12464</v>
      </c>
      <c r="D285" s="10" t="s">
        <v>12465</v>
      </c>
      <c r="E285" s="10" t="s">
        <v>12466</v>
      </c>
      <c r="F285" s="13" t="s">
        <v>34</v>
      </c>
      <c r="G285" s="10" t="s">
        <v>12467</v>
      </c>
      <c r="H285" s="141">
        <v>4200</v>
      </c>
      <c r="I285" s="211">
        <v>3570</v>
      </c>
      <c r="J285" s="211">
        <v>3034</v>
      </c>
      <c r="K285" s="13" t="s">
        <v>77</v>
      </c>
      <c r="L285" s="13" t="s">
        <v>12468</v>
      </c>
    </row>
    <row r="286" ht="46.8" spans="1:12">
      <c r="A286" s="14"/>
      <c r="B286" s="528" t="s">
        <v>12469</v>
      </c>
      <c r="C286" s="13" t="s">
        <v>12470</v>
      </c>
      <c r="D286" s="10"/>
      <c r="E286" s="10"/>
      <c r="F286" s="13" t="s">
        <v>34</v>
      </c>
      <c r="G286" s="10"/>
      <c r="H286" s="141">
        <v>1260</v>
      </c>
      <c r="I286" s="211">
        <v>1071</v>
      </c>
      <c r="J286" s="211">
        <v>910</v>
      </c>
      <c r="K286" s="13" t="s">
        <v>77</v>
      </c>
      <c r="L286" s="14"/>
    </row>
    <row r="287" ht="62.4" spans="1:12">
      <c r="A287" s="14"/>
      <c r="B287" s="528" t="s">
        <v>12471</v>
      </c>
      <c r="C287" s="13" t="s">
        <v>12472</v>
      </c>
      <c r="D287" s="10"/>
      <c r="E287" s="10"/>
      <c r="F287" s="13" t="s">
        <v>34</v>
      </c>
      <c r="G287" s="10"/>
      <c r="H287" s="141">
        <v>840</v>
      </c>
      <c r="I287" s="211">
        <v>714</v>
      </c>
      <c r="J287" s="211">
        <v>606</v>
      </c>
      <c r="K287" s="13" t="s">
        <v>77</v>
      </c>
      <c r="L287" s="14"/>
    </row>
    <row r="288" ht="46.8" spans="1:12">
      <c r="A288" s="14">
        <v>125</v>
      </c>
      <c r="B288" s="528" t="s">
        <v>12473</v>
      </c>
      <c r="C288" s="13" t="s">
        <v>12474</v>
      </c>
      <c r="D288" s="10" t="s">
        <v>12475</v>
      </c>
      <c r="E288" s="10" t="s">
        <v>12476</v>
      </c>
      <c r="F288" s="13" t="s">
        <v>34</v>
      </c>
      <c r="G288" s="10"/>
      <c r="H288" s="141">
        <v>4500</v>
      </c>
      <c r="I288" s="211">
        <v>3825</v>
      </c>
      <c r="J288" s="211">
        <v>3251</v>
      </c>
      <c r="K288" s="13" t="s">
        <v>77</v>
      </c>
      <c r="L288" s="13" t="s">
        <v>12477</v>
      </c>
    </row>
    <row r="289" ht="46.8" spans="1:12">
      <c r="A289" s="14"/>
      <c r="B289" s="528" t="s">
        <v>12478</v>
      </c>
      <c r="C289" s="13" t="s">
        <v>12479</v>
      </c>
      <c r="D289" s="10"/>
      <c r="E289" s="10"/>
      <c r="F289" s="13" t="s">
        <v>34</v>
      </c>
      <c r="G289" s="10"/>
      <c r="H289" s="141">
        <v>1350</v>
      </c>
      <c r="I289" s="211">
        <v>1147</v>
      </c>
      <c r="J289" s="211">
        <v>975</v>
      </c>
      <c r="K289" s="13" t="s">
        <v>77</v>
      </c>
      <c r="L289" s="14"/>
    </row>
    <row r="290" ht="62.4" spans="1:12">
      <c r="A290" s="14"/>
      <c r="B290" s="528" t="s">
        <v>12480</v>
      </c>
      <c r="C290" s="13" t="s">
        <v>12481</v>
      </c>
      <c r="D290" s="10"/>
      <c r="E290" s="10"/>
      <c r="F290" s="13" t="s">
        <v>34</v>
      </c>
      <c r="G290" s="10"/>
      <c r="H290" s="141">
        <v>900</v>
      </c>
      <c r="I290" s="211">
        <v>765</v>
      </c>
      <c r="J290" s="211">
        <v>650</v>
      </c>
      <c r="K290" s="13" t="s">
        <v>77</v>
      </c>
      <c r="L290" s="14"/>
    </row>
    <row r="291" ht="62.4" spans="1:12">
      <c r="A291" s="14">
        <v>126</v>
      </c>
      <c r="B291" s="528" t="s">
        <v>12482</v>
      </c>
      <c r="C291" s="13" t="s">
        <v>12483</v>
      </c>
      <c r="D291" s="10" t="s">
        <v>12484</v>
      </c>
      <c r="E291" s="10" t="s">
        <v>12485</v>
      </c>
      <c r="F291" s="13" t="s">
        <v>34</v>
      </c>
      <c r="G291" s="10"/>
      <c r="H291" s="141">
        <v>4000</v>
      </c>
      <c r="I291" s="211">
        <v>3400</v>
      </c>
      <c r="J291" s="211">
        <v>2890</v>
      </c>
      <c r="K291" s="13" t="s">
        <v>44</v>
      </c>
      <c r="L291" s="14"/>
    </row>
    <row r="292" ht="31.2" spans="1:12">
      <c r="A292" s="14"/>
      <c r="B292" s="528" t="s">
        <v>12486</v>
      </c>
      <c r="C292" s="13" t="s">
        <v>12487</v>
      </c>
      <c r="D292" s="10"/>
      <c r="E292" s="10"/>
      <c r="F292" s="13" t="s">
        <v>34</v>
      </c>
      <c r="G292" s="10"/>
      <c r="H292" s="141">
        <v>1200</v>
      </c>
      <c r="I292" s="211">
        <v>1020</v>
      </c>
      <c r="J292" s="211">
        <v>867</v>
      </c>
      <c r="K292" s="13" t="s">
        <v>44</v>
      </c>
      <c r="L292" s="14"/>
    </row>
    <row r="293" ht="46.8" spans="1:12">
      <c r="A293" s="14">
        <v>127</v>
      </c>
      <c r="B293" s="528" t="s">
        <v>12488</v>
      </c>
      <c r="C293" s="13" t="s">
        <v>12489</v>
      </c>
      <c r="D293" s="10" t="s">
        <v>12490</v>
      </c>
      <c r="E293" s="10" t="s">
        <v>12441</v>
      </c>
      <c r="F293" s="13" t="s">
        <v>34</v>
      </c>
      <c r="G293" s="10"/>
      <c r="H293" s="141">
        <v>4300</v>
      </c>
      <c r="I293" s="211">
        <v>3655</v>
      </c>
      <c r="J293" s="211">
        <v>3106</v>
      </c>
      <c r="K293" s="13" t="s">
        <v>77</v>
      </c>
      <c r="L293" s="14" t="s">
        <v>12491</v>
      </c>
    </row>
    <row r="294" ht="31.2" spans="1:12">
      <c r="A294" s="14"/>
      <c r="B294" s="528" t="s">
        <v>12492</v>
      </c>
      <c r="C294" s="13" t="s">
        <v>12493</v>
      </c>
      <c r="D294" s="10"/>
      <c r="E294" s="10"/>
      <c r="F294" s="13" t="s">
        <v>34</v>
      </c>
      <c r="G294" s="10"/>
      <c r="H294" s="141">
        <v>1290</v>
      </c>
      <c r="I294" s="211">
        <v>1096</v>
      </c>
      <c r="J294" s="211">
        <v>932</v>
      </c>
      <c r="K294" s="13" t="s">
        <v>77</v>
      </c>
      <c r="L294" s="14"/>
    </row>
    <row r="295" ht="78" spans="1:12">
      <c r="A295" s="14">
        <v>128</v>
      </c>
      <c r="B295" s="528" t="s">
        <v>12494</v>
      </c>
      <c r="C295" s="13" t="s">
        <v>12495</v>
      </c>
      <c r="D295" s="10" t="s">
        <v>12496</v>
      </c>
      <c r="E295" s="10" t="s">
        <v>12497</v>
      </c>
      <c r="F295" s="13" t="s">
        <v>34</v>
      </c>
      <c r="G295" s="10" t="s">
        <v>12498</v>
      </c>
      <c r="H295" s="141">
        <v>6000</v>
      </c>
      <c r="I295" s="211">
        <v>5100</v>
      </c>
      <c r="J295" s="211">
        <v>4335</v>
      </c>
      <c r="K295" s="13" t="s">
        <v>77</v>
      </c>
      <c r="L295" s="13" t="s">
        <v>12499</v>
      </c>
    </row>
    <row r="296" ht="46.8" spans="1:12">
      <c r="A296" s="14"/>
      <c r="B296" s="528" t="s">
        <v>12500</v>
      </c>
      <c r="C296" s="13" t="s">
        <v>12501</v>
      </c>
      <c r="D296" s="10"/>
      <c r="E296" s="10"/>
      <c r="F296" s="13" t="s">
        <v>34</v>
      </c>
      <c r="G296" s="10"/>
      <c r="H296" s="141">
        <v>1800</v>
      </c>
      <c r="I296" s="211">
        <v>1530</v>
      </c>
      <c r="J296" s="211">
        <v>1300</v>
      </c>
      <c r="K296" s="13" t="s">
        <v>77</v>
      </c>
      <c r="L296" s="14"/>
    </row>
    <row r="297" ht="46.8" spans="1:12">
      <c r="A297" s="14">
        <v>129</v>
      </c>
      <c r="B297" s="528" t="s">
        <v>12502</v>
      </c>
      <c r="C297" s="13" t="s">
        <v>12503</v>
      </c>
      <c r="D297" s="10" t="s">
        <v>12504</v>
      </c>
      <c r="E297" s="10" t="s">
        <v>12505</v>
      </c>
      <c r="F297" s="13" t="s">
        <v>34</v>
      </c>
      <c r="G297" s="10"/>
      <c r="H297" s="141">
        <v>4500</v>
      </c>
      <c r="I297" s="211">
        <v>3825</v>
      </c>
      <c r="J297" s="211">
        <v>3251</v>
      </c>
      <c r="K297" s="13" t="s">
        <v>77</v>
      </c>
      <c r="L297" s="13" t="s">
        <v>12506</v>
      </c>
    </row>
    <row r="298" ht="31.2" spans="1:12">
      <c r="A298" s="14"/>
      <c r="B298" s="528" t="s">
        <v>12507</v>
      </c>
      <c r="C298" s="13" t="s">
        <v>12508</v>
      </c>
      <c r="D298" s="144"/>
      <c r="E298" s="144"/>
      <c r="F298" s="13" t="s">
        <v>34</v>
      </c>
      <c r="G298" s="144"/>
      <c r="H298" s="141">
        <v>1350</v>
      </c>
      <c r="I298" s="211">
        <v>1147</v>
      </c>
      <c r="J298" s="211">
        <v>975</v>
      </c>
      <c r="K298" s="13" t="s">
        <v>77</v>
      </c>
      <c r="L298" s="14"/>
    </row>
  </sheetData>
  <mergeCells count="222">
    <mergeCell ref="A1:L1"/>
    <mergeCell ref="A2:L2"/>
    <mergeCell ref="H3:J3"/>
    <mergeCell ref="A3:A4"/>
    <mergeCell ref="A5:A6"/>
    <mergeCell ref="A7:A11"/>
    <mergeCell ref="A28:A29"/>
    <mergeCell ref="A30:A33"/>
    <mergeCell ref="A37:A38"/>
    <mergeCell ref="A39:A40"/>
    <mergeCell ref="A41:A42"/>
    <mergeCell ref="A43:A44"/>
    <mergeCell ref="A45:A46"/>
    <mergeCell ref="A50:A51"/>
    <mergeCell ref="A52:A53"/>
    <mergeCell ref="A54:A57"/>
    <mergeCell ref="A58:A62"/>
    <mergeCell ref="A63:A66"/>
    <mergeCell ref="A67:A70"/>
    <mergeCell ref="A71:A72"/>
    <mergeCell ref="A73:A74"/>
    <mergeCell ref="A75:A76"/>
    <mergeCell ref="A77:A78"/>
    <mergeCell ref="A79:A80"/>
    <mergeCell ref="A81:A82"/>
    <mergeCell ref="A83:A84"/>
    <mergeCell ref="A85:A86"/>
    <mergeCell ref="A87:A88"/>
    <mergeCell ref="A89:A90"/>
    <mergeCell ref="A91:A92"/>
    <mergeCell ref="A93:A97"/>
    <mergeCell ref="A98:A103"/>
    <mergeCell ref="A104:A107"/>
    <mergeCell ref="A108:A112"/>
    <mergeCell ref="A113:A114"/>
    <mergeCell ref="A115:A116"/>
    <mergeCell ref="A117:A118"/>
    <mergeCell ref="A120:A122"/>
    <mergeCell ref="A123:A124"/>
    <mergeCell ref="A125:A127"/>
    <mergeCell ref="A128:A130"/>
    <mergeCell ref="A131:A132"/>
    <mergeCell ref="A133:A135"/>
    <mergeCell ref="A136:A138"/>
    <mergeCell ref="A139:A140"/>
    <mergeCell ref="A142:A147"/>
    <mergeCell ref="A148:A149"/>
    <mergeCell ref="A150:A151"/>
    <mergeCell ref="A152:A155"/>
    <mergeCell ref="A156:A157"/>
    <mergeCell ref="A158:A159"/>
    <mergeCell ref="A160:A161"/>
    <mergeCell ref="A162:A164"/>
    <mergeCell ref="A165:A167"/>
    <mergeCell ref="A168:A169"/>
    <mergeCell ref="A170:A171"/>
    <mergeCell ref="A172:A173"/>
    <mergeCell ref="A174:A175"/>
    <mergeCell ref="A176:A178"/>
    <mergeCell ref="A179:A181"/>
    <mergeCell ref="A182:A183"/>
    <mergeCell ref="A184:A186"/>
    <mergeCell ref="A187:A188"/>
    <mergeCell ref="A189:A191"/>
    <mergeCell ref="A192:A194"/>
    <mergeCell ref="A195:A196"/>
    <mergeCell ref="A197:A198"/>
    <mergeCell ref="A199:A200"/>
    <mergeCell ref="A201:A202"/>
    <mergeCell ref="A203:A205"/>
    <mergeCell ref="A206:A207"/>
    <mergeCell ref="A208:A209"/>
    <mergeCell ref="A210:A211"/>
    <mergeCell ref="A212:A213"/>
    <mergeCell ref="A214:A216"/>
    <mergeCell ref="A217:A219"/>
    <mergeCell ref="A220:A221"/>
    <mergeCell ref="A222:A225"/>
    <mergeCell ref="A226:A227"/>
    <mergeCell ref="A228:A231"/>
    <mergeCell ref="A232:A233"/>
    <mergeCell ref="A234:A235"/>
    <mergeCell ref="A236:A237"/>
    <mergeCell ref="A238:A239"/>
    <mergeCell ref="A240:A242"/>
    <mergeCell ref="A243:A244"/>
    <mergeCell ref="A245:A247"/>
    <mergeCell ref="A248:A249"/>
    <mergeCell ref="A250:A252"/>
    <mergeCell ref="A253:A256"/>
    <mergeCell ref="A257:A258"/>
    <mergeCell ref="A259:A260"/>
    <mergeCell ref="A261:A262"/>
    <mergeCell ref="A263:A264"/>
    <mergeCell ref="A265:A266"/>
    <mergeCell ref="A267:A268"/>
    <mergeCell ref="A269:A270"/>
    <mergeCell ref="A271:A272"/>
    <mergeCell ref="A273:A274"/>
    <mergeCell ref="A275:A276"/>
    <mergeCell ref="A277:A278"/>
    <mergeCell ref="A279:A282"/>
    <mergeCell ref="A283:A284"/>
    <mergeCell ref="A285:A287"/>
    <mergeCell ref="A288:A290"/>
    <mergeCell ref="A291:A292"/>
    <mergeCell ref="A293:A294"/>
    <mergeCell ref="A295:A296"/>
    <mergeCell ref="A297:A298"/>
    <mergeCell ref="B3:B4"/>
    <mergeCell ref="C3:C4"/>
    <mergeCell ref="D3:D4"/>
    <mergeCell ref="E3:E4"/>
    <mergeCell ref="F3:F4"/>
    <mergeCell ref="G3:G4"/>
    <mergeCell ref="K3:K4"/>
    <mergeCell ref="L3:L4"/>
    <mergeCell ref="L5:L6"/>
    <mergeCell ref="L7:L11"/>
    <mergeCell ref="L28:L29"/>
    <mergeCell ref="L30:L33"/>
    <mergeCell ref="L37:L38"/>
    <mergeCell ref="L39:L40"/>
    <mergeCell ref="L41:L42"/>
    <mergeCell ref="L43:L44"/>
    <mergeCell ref="L45:L46"/>
    <mergeCell ref="L50:L51"/>
    <mergeCell ref="L52:L53"/>
    <mergeCell ref="L54:L57"/>
    <mergeCell ref="L58:L62"/>
    <mergeCell ref="L63:L66"/>
    <mergeCell ref="L67:L70"/>
    <mergeCell ref="L71:L72"/>
    <mergeCell ref="L73:L74"/>
    <mergeCell ref="L75:L76"/>
    <mergeCell ref="L77:L78"/>
    <mergeCell ref="L79:L80"/>
    <mergeCell ref="L81:L82"/>
    <mergeCell ref="L83:L84"/>
    <mergeCell ref="L85:L86"/>
    <mergeCell ref="L87:L88"/>
    <mergeCell ref="L89:L90"/>
    <mergeCell ref="L91:L92"/>
    <mergeCell ref="L93:L97"/>
    <mergeCell ref="L98:L103"/>
    <mergeCell ref="L104:L107"/>
    <mergeCell ref="L108:L112"/>
    <mergeCell ref="L113:L114"/>
    <mergeCell ref="L115:L116"/>
    <mergeCell ref="L117:L118"/>
    <mergeCell ref="L120:L122"/>
    <mergeCell ref="L123:L124"/>
    <mergeCell ref="L125:L127"/>
    <mergeCell ref="L128:L130"/>
    <mergeCell ref="L131:L132"/>
    <mergeCell ref="L133:L135"/>
    <mergeCell ref="L136:L138"/>
    <mergeCell ref="L139:L140"/>
    <mergeCell ref="L142:L147"/>
    <mergeCell ref="L148:L149"/>
    <mergeCell ref="L150:L151"/>
    <mergeCell ref="L152:L155"/>
    <mergeCell ref="L156:L157"/>
    <mergeCell ref="L158:L159"/>
    <mergeCell ref="L160:L161"/>
    <mergeCell ref="L162:L164"/>
    <mergeCell ref="L165:L167"/>
    <mergeCell ref="L168:L169"/>
    <mergeCell ref="L170:L171"/>
    <mergeCell ref="L172:L173"/>
    <mergeCell ref="L174:L175"/>
    <mergeCell ref="L176:L178"/>
    <mergeCell ref="L179:L181"/>
    <mergeCell ref="L182:L183"/>
    <mergeCell ref="L184:L186"/>
    <mergeCell ref="L187:L188"/>
    <mergeCell ref="L189:L191"/>
    <mergeCell ref="L192:L194"/>
    <mergeCell ref="L195:L196"/>
    <mergeCell ref="L197:L198"/>
    <mergeCell ref="L199:L200"/>
    <mergeCell ref="L201:L202"/>
    <mergeCell ref="L203:L205"/>
    <mergeCell ref="L206:L207"/>
    <mergeCell ref="L208:L209"/>
    <mergeCell ref="L210:L211"/>
    <mergeCell ref="L212:L213"/>
    <mergeCell ref="L214:L216"/>
    <mergeCell ref="L217:L219"/>
    <mergeCell ref="L220:L221"/>
    <mergeCell ref="L222:L225"/>
    <mergeCell ref="L226:L227"/>
    <mergeCell ref="L228:L231"/>
    <mergeCell ref="L232:L233"/>
    <mergeCell ref="L234:L235"/>
    <mergeCell ref="L236:L237"/>
    <mergeCell ref="L238:L239"/>
    <mergeCell ref="L240:L242"/>
    <mergeCell ref="L243:L244"/>
    <mergeCell ref="L245:L247"/>
    <mergeCell ref="L248:L249"/>
    <mergeCell ref="L250:L252"/>
    <mergeCell ref="L253:L256"/>
    <mergeCell ref="L257:L258"/>
    <mergeCell ref="L259:L260"/>
    <mergeCell ref="L261:L262"/>
    <mergeCell ref="L263:L264"/>
    <mergeCell ref="L265:L266"/>
    <mergeCell ref="L267:L268"/>
    <mergeCell ref="L269:L270"/>
    <mergeCell ref="L271:L272"/>
    <mergeCell ref="L273:L274"/>
    <mergeCell ref="L275:L276"/>
    <mergeCell ref="L277:L278"/>
    <mergeCell ref="L279:L282"/>
    <mergeCell ref="L283:L284"/>
    <mergeCell ref="L285:L287"/>
    <mergeCell ref="L288:L290"/>
    <mergeCell ref="L291:L292"/>
    <mergeCell ref="L293:L294"/>
    <mergeCell ref="L295:L296"/>
    <mergeCell ref="L297:L298"/>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2"/>
  <sheetViews>
    <sheetView workbookViewId="0">
      <selection activeCell="E6" sqref="E6"/>
    </sheetView>
  </sheetViews>
  <sheetFormatPr defaultColWidth="8.88888888888889" defaultRowHeight="14.4"/>
  <cols>
    <col min="2" max="3" width="19.2222222222222" customWidth="1"/>
    <col min="4" max="5" width="40.6666666666667" customWidth="1"/>
  </cols>
  <sheetData>
    <row r="1" ht="25.8" spans="1:12">
      <c r="A1" s="8" t="s">
        <v>12509</v>
      </c>
      <c r="B1" s="8"/>
      <c r="C1" s="8"/>
      <c r="D1" s="9"/>
      <c r="E1" s="9"/>
      <c r="F1" s="8"/>
      <c r="G1" s="9"/>
      <c r="H1" s="8"/>
      <c r="I1" s="8"/>
      <c r="J1" s="8"/>
      <c r="K1" s="8"/>
      <c r="L1" s="8"/>
    </row>
    <row r="2" ht="15.6" spans="1:12">
      <c r="A2" s="10" t="s">
        <v>12510</v>
      </c>
      <c r="B2" s="10"/>
      <c r="C2" s="10"/>
      <c r="D2" s="10"/>
      <c r="E2" s="10"/>
      <c r="F2" s="10"/>
      <c r="G2" s="10"/>
      <c r="H2" s="10"/>
      <c r="I2" s="10"/>
      <c r="J2" s="10"/>
      <c r="K2" s="10"/>
      <c r="L2" s="10"/>
    </row>
    <row r="3" spans="1:12">
      <c r="A3" s="12" t="s">
        <v>9692</v>
      </c>
      <c r="B3" s="138" t="s">
        <v>9693</v>
      </c>
      <c r="C3" s="12" t="s">
        <v>2</v>
      </c>
      <c r="D3" s="12" t="s">
        <v>10376</v>
      </c>
      <c r="E3" s="12" t="s">
        <v>10377</v>
      </c>
      <c r="F3" s="12" t="s">
        <v>6</v>
      </c>
      <c r="G3" s="12" t="s">
        <v>7</v>
      </c>
      <c r="H3" s="12" t="s">
        <v>11459</v>
      </c>
      <c r="I3" s="12"/>
      <c r="J3" s="12"/>
      <c r="K3" s="12" t="s">
        <v>9</v>
      </c>
      <c r="L3" s="11" t="s">
        <v>9695</v>
      </c>
    </row>
    <row r="4" spans="1:12">
      <c r="A4" s="12"/>
      <c r="B4" s="138"/>
      <c r="C4" s="12"/>
      <c r="D4" s="12"/>
      <c r="E4" s="12"/>
      <c r="F4" s="12"/>
      <c r="G4" s="12"/>
      <c r="H4" s="12"/>
      <c r="I4" s="12"/>
      <c r="J4" s="12"/>
      <c r="K4" s="12"/>
      <c r="L4" s="11"/>
    </row>
    <row r="5" ht="15.6" spans="1:12">
      <c r="A5" s="12"/>
      <c r="B5" s="138"/>
      <c r="C5" s="12"/>
      <c r="D5" s="12"/>
      <c r="E5" s="12"/>
      <c r="F5" s="12"/>
      <c r="G5" s="12"/>
      <c r="H5" s="12" t="s">
        <v>11</v>
      </c>
      <c r="I5" s="12" t="s">
        <v>12</v>
      </c>
      <c r="J5" s="12" t="s">
        <v>13</v>
      </c>
      <c r="K5" s="12"/>
      <c r="L5" s="11"/>
    </row>
    <row r="6" ht="409.5" spans="1:12">
      <c r="A6" s="13">
        <v>1</v>
      </c>
      <c r="B6" s="529" t="s">
        <v>12511</v>
      </c>
      <c r="C6" s="13" t="s">
        <v>12512</v>
      </c>
      <c r="D6" s="10" t="s">
        <v>12513</v>
      </c>
      <c r="E6" s="10" t="s">
        <v>12514</v>
      </c>
      <c r="F6" s="13" t="s">
        <v>34</v>
      </c>
      <c r="G6" s="10" t="s">
        <v>12515</v>
      </c>
      <c r="H6" s="13">
        <v>40</v>
      </c>
      <c r="I6" s="13">
        <v>34</v>
      </c>
      <c r="J6" s="13">
        <v>28</v>
      </c>
      <c r="K6" s="13" t="s">
        <v>88</v>
      </c>
      <c r="L6" s="13" t="s">
        <v>12516</v>
      </c>
    </row>
    <row r="7" ht="31.2" spans="1:12">
      <c r="A7" s="13"/>
      <c r="B7" s="529" t="s">
        <v>12517</v>
      </c>
      <c r="C7" s="13" t="s">
        <v>12518</v>
      </c>
      <c r="D7" s="10"/>
      <c r="E7" s="10"/>
      <c r="F7" s="13" t="s">
        <v>34</v>
      </c>
      <c r="G7" s="10"/>
      <c r="H7" s="13">
        <v>15</v>
      </c>
      <c r="I7" s="13">
        <v>12</v>
      </c>
      <c r="J7" s="13">
        <v>10</v>
      </c>
      <c r="K7" s="13" t="s">
        <v>88</v>
      </c>
      <c r="L7" s="14"/>
    </row>
    <row r="8" ht="46.8" spans="1:12">
      <c r="A8" s="13"/>
      <c r="B8" s="529" t="s">
        <v>12519</v>
      </c>
      <c r="C8" s="13" t="s">
        <v>12520</v>
      </c>
      <c r="D8" s="10"/>
      <c r="E8" s="10"/>
      <c r="F8" s="13" t="s">
        <v>34</v>
      </c>
      <c r="G8" s="10"/>
      <c r="H8" s="13">
        <v>35</v>
      </c>
      <c r="I8" s="13">
        <v>29</v>
      </c>
      <c r="J8" s="13">
        <v>25</v>
      </c>
      <c r="K8" s="13" t="s">
        <v>88</v>
      </c>
      <c r="L8" s="14"/>
    </row>
    <row r="9" ht="46.8" spans="1:12">
      <c r="A9" s="13"/>
      <c r="B9" s="529" t="s">
        <v>12521</v>
      </c>
      <c r="C9" s="13" t="s">
        <v>12522</v>
      </c>
      <c r="D9" s="10"/>
      <c r="E9" s="10"/>
      <c r="F9" s="13" t="s">
        <v>34</v>
      </c>
      <c r="G9" s="10"/>
      <c r="H9" s="13">
        <v>35</v>
      </c>
      <c r="I9" s="13">
        <v>29</v>
      </c>
      <c r="J9" s="13">
        <v>25</v>
      </c>
      <c r="K9" s="13" t="s">
        <v>88</v>
      </c>
      <c r="L9" s="14"/>
    </row>
    <row r="10" ht="46.8" spans="1:12">
      <c r="A10" s="13"/>
      <c r="B10" s="529" t="s">
        <v>12523</v>
      </c>
      <c r="C10" s="13" t="s">
        <v>12524</v>
      </c>
      <c r="D10" s="10"/>
      <c r="E10" s="10"/>
      <c r="F10" s="13" t="s">
        <v>34</v>
      </c>
      <c r="G10" s="10"/>
      <c r="H10" s="13">
        <v>10</v>
      </c>
      <c r="I10" s="13">
        <v>8</v>
      </c>
      <c r="J10" s="13">
        <v>7</v>
      </c>
      <c r="K10" s="13" t="s">
        <v>88</v>
      </c>
      <c r="L10" s="14"/>
    </row>
    <row r="11" ht="46.8" spans="1:12">
      <c r="A11" s="13">
        <v>2</v>
      </c>
      <c r="B11" s="529" t="s">
        <v>12525</v>
      </c>
      <c r="C11" s="13" t="s">
        <v>12526</v>
      </c>
      <c r="D11" s="10" t="s">
        <v>12527</v>
      </c>
      <c r="E11" s="10" t="s">
        <v>12528</v>
      </c>
      <c r="F11" s="13" t="s">
        <v>34</v>
      </c>
      <c r="G11" s="10"/>
      <c r="H11" s="13" t="s">
        <v>36</v>
      </c>
      <c r="I11" s="13" t="s">
        <v>36</v>
      </c>
      <c r="J11" s="13" t="s">
        <v>36</v>
      </c>
      <c r="K11" s="13" t="s">
        <v>44</v>
      </c>
      <c r="L11" s="13" t="s">
        <v>12529</v>
      </c>
    </row>
    <row r="12" ht="296.4" spans="1:12">
      <c r="A12" s="13">
        <v>3</v>
      </c>
      <c r="B12" s="529" t="s">
        <v>12530</v>
      </c>
      <c r="C12" s="13" t="s">
        <v>12531</v>
      </c>
      <c r="D12" s="10" t="s">
        <v>12532</v>
      </c>
      <c r="E12" s="10" t="s">
        <v>12533</v>
      </c>
      <c r="F12" s="13" t="s">
        <v>34</v>
      </c>
      <c r="G12" s="10" t="s">
        <v>12534</v>
      </c>
      <c r="H12" s="13">
        <v>20</v>
      </c>
      <c r="I12" s="13">
        <v>17</v>
      </c>
      <c r="J12" s="13">
        <v>14</v>
      </c>
      <c r="K12" s="13" t="s">
        <v>88</v>
      </c>
      <c r="L12" s="13" t="s">
        <v>12535</v>
      </c>
    </row>
    <row r="13" ht="31.2" spans="1:12">
      <c r="A13" s="13"/>
      <c r="B13" s="529" t="s">
        <v>12536</v>
      </c>
      <c r="C13" s="13" t="s">
        <v>12537</v>
      </c>
      <c r="D13" s="10"/>
      <c r="E13" s="10"/>
      <c r="F13" s="13" t="s">
        <v>34</v>
      </c>
      <c r="G13" s="10"/>
      <c r="H13" s="13">
        <v>15</v>
      </c>
      <c r="I13" s="13">
        <v>12</v>
      </c>
      <c r="J13" s="13">
        <v>10</v>
      </c>
      <c r="K13" s="13" t="s">
        <v>88</v>
      </c>
      <c r="L13" s="14"/>
    </row>
    <row r="14" ht="46.8" spans="1:12">
      <c r="A14" s="13"/>
      <c r="B14" s="529" t="s">
        <v>12538</v>
      </c>
      <c r="C14" s="13" t="s">
        <v>12539</v>
      </c>
      <c r="D14" s="10"/>
      <c r="E14" s="10"/>
      <c r="F14" s="13" t="s">
        <v>12540</v>
      </c>
      <c r="G14" s="10"/>
      <c r="H14" s="13">
        <v>10</v>
      </c>
      <c r="I14" s="13">
        <v>8</v>
      </c>
      <c r="J14" s="13">
        <v>7</v>
      </c>
      <c r="K14" s="13" t="s">
        <v>88</v>
      </c>
      <c r="L14" s="14"/>
    </row>
    <row r="15" ht="46.8" spans="1:12">
      <c r="A15" s="13"/>
      <c r="B15" s="529" t="s">
        <v>12541</v>
      </c>
      <c r="C15" s="13" t="s">
        <v>12542</v>
      </c>
      <c r="D15" s="10"/>
      <c r="E15" s="10"/>
      <c r="F15" s="13" t="s">
        <v>3070</v>
      </c>
      <c r="G15" s="10"/>
      <c r="H15" s="13">
        <v>60</v>
      </c>
      <c r="I15" s="13">
        <v>51</v>
      </c>
      <c r="J15" s="13">
        <v>43</v>
      </c>
      <c r="K15" s="13" t="s">
        <v>88</v>
      </c>
      <c r="L15" s="14"/>
    </row>
    <row r="16" ht="78" spans="1:12">
      <c r="A16" s="14">
        <v>4</v>
      </c>
      <c r="B16" s="530" t="s">
        <v>12543</v>
      </c>
      <c r="C16" s="13" t="s">
        <v>12544</v>
      </c>
      <c r="D16" s="10" t="s">
        <v>12545</v>
      </c>
      <c r="E16" s="10" t="s">
        <v>12546</v>
      </c>
      <c r="F16" s="13" t="s">
        <v>12547</v>
      </c>
      <c r="G16" s="10" t="s">
        <v>12548</v>
      </c>
      <c r="H16" s="13">
        <v>50</v>
      </c>
      <c r="I16" s="13">
        <v>42</v>
      </c>
      <c r="J16" s="13">
        <v>36</v>
      </c>
      <c r="K16" s="13" t="s">
        <v>88</v>
      </c>
      <c r="L16" s="13" t="s">
        <v>12549</v>
      </c>
    </row>
    <row r="17" ht="31.2" spans="1:12">
      <c r="A17" s="14"/>
      <c r="B17" s="530" t="s">
        <v>12550</v>
      </c>
      <c r="C17" s="13" t="s">
        <v>12551</v>
      </c>
      <c r="D17" s="10"/>
      <c r="E17" s="10"/>
      <c r="F17" s="13" t="s">
        <v>12547</v>
      </c>
      <c r="G17" s="10"/>
      <c r="H17" s="13">
        <v>15</v>
      </c>
      <c r="I17" s="13">
        <v>12</v>
      </c>
      <c r="J17" s="13">
        <v>10</v>
      </c>
      <c r="K17" s="13" t="s">
        <v>88</v>
      </c>
      <c r="L17" s="14"/>
    </row>
    <row r="18" ht="46.8" spans="1:12">
      <c r="A18" s="14"/>
      <c r="B18" s="530" t="s">
        <v>12552</v>
      </c>
      <c r="C18" s="13" t="s">
        <v>12553</v>
      </c>
      <c r="D18" s="10"/>
      <c r="E18" s="10"/>
      <c r="F18" s="13" t="s">
        <v>34</v>
      </c>
      <c r="G18" s="10"/>
      <c r="H18" s="13">
        <v>10</v>
      </c>
      <c r="I18" s="13">
        <v>8</v>
      </c>
      <c r="J18" s="13">
        <v>7</v>
      </c>
      <c r="K18" s="13" t="s">
        <v>88</v>
      </c>
      <c r="L18" s="14"/>
    </row>
    <row r="19" ht="46.8" spans="1:12">
      <c r="A19" s="14"/>
      <c r="B19" s="530" t="s">
        <v>12554</v>
      </c>
      <c r="C19" s="13" t="s">
        <v>12555</v>
      </c>
      <c r="D19" s="10"/>
      <c r="E19" s="10"/>
      <c r="F19" s="13" t="s">
        <v>12547</v>
      </c>
      <c r="G19" s="10"/>
      <c r="H19" s="13">
        <v>10</v>
      </c>
      <c r="I19" s="13">
        <v>8</v>
      </c>
      <c r="J19" s="13">
        <v>7</v>
      </c>
      <c r="K19" s="13" t="s">
        <v>88</v>
      </c>
      <c r="L19" s="14"/>
    </row>
    <row r="20" ht="46.8" spans="1:12">
      <c r="A20" s="13">
        <v>5</v>
      </c>
      <c r="B20" s="529" t="s">
        <v>12556</v>
      </c>
      <c r="C20" s="13" t="s">
        <v>12557</v>
      </c>
      <c r="D20" s="10" t="s">
        <v>12558</v>
      </c>
      <c r="E20" s="10" t="s">
        <v>12559</v>
      </c>
      <c r="F20" s="13" t="s">
        <v>34</v>
      </c>
      <c r="G20" s="10"/>
      <c r="H20" s="13">
        <v>100</v>
      </c>
      <c r="I20" s="13">
        <v>85</v>
      </c>
      <c r="J20" s="13">
        <v>72</v>
      </c>
      <c r="K20" s="13" t="s">
        <v>88</v>
      </c>
      <c r="L20" s="13" t="s">
        <v>12560</v>
      </c>
    </row>
    <row r="21" ht="31.2" spans="1:12">
      <c r="A21" s="13"/>
      <c r="B21" s="529" t="s">
        <v>12561</v>
      </c>
      <c r="C21" s="13" t="s">
        <v>12562</v>
      </c>
      <c r="D21" s="10"/>
      <c r="E21" s="10"/>
      <c r="F21" s="13" t="s">
        <v>34</v>
      </c>
      <c r="G21" s="10"/>
      <c r="H21" s="13">
        <v>15</v>
      </c>
      <c r="I21" s="13">
        <v>12</v>
      </c>
      <c r="J21" s="13">
        <v>10</v>
      </c>
      <c r="K21" s="13" t="s">
        <v>88</v>
      </c>
      <c r="L21" s="14"/>
    </row>
    <row r="22" ht="46.8" spans="1:12">
      <c r="A22" s="13">
        <v>6</v>
      </c>
      <c r="B22" s="529" t="s">
        <v>12563</v>
      </c>
      <c r="C22" s="146" t="s">
        <v>12564</v>
      </c>
      <c r="D22" s="10" t="s">
        <v>12565</v>
      </c>
      <c r="E22" s="10" t="s">
        <v>12566</v>
      </c>
      <c r="F22" s="13" t="s">
        <v>34</v>
      </c>
      <c r="G22" s="10"/>
      <c r="H22" s="13">
        <v>40</v>
      </c>
      <c r="I22" s="13">
        <v>34</v>
      </c>
      <c r="J22" s="13">
        <v>28</v>
      </c>
      <c r="K22" s="13" t="s">
        <v>88</v>
      </c>
      <c r="L22" s="13" t="s">
        <v>12567</v>
      </c>
    </row>
    <row r="23" ht="187.2" spans="1:12">
      <c r="A23" s="13">
        <v>7</v>
      </c>
      <c r="B23" s="529" t="s">
        <v>12568</v>
      </c>
      <c r="C23" s="13" t="s">
        <v>12569</v>
      </c>
      <c r="D23" s="10" t="s">
        <v>12570</v>
      </c>
      <c r="E23" s="10" t="s">
        <v>12566</v>
      </c>
      <c r="F23" s="13" t="s">
        <v>256</v>
      </c>
      <c r="G23" s="10" t="s">
        <v>12571</v>
      </c>
      <c r="H23" s="13">
        <v>80</v>
      </c>
      <c r="I23" s="13">
        <v>68</v>
      </c>
      <c r="J23" s="13">
        <v>57</v>
      </c>
      <c r="K23" s="13" t="s">
        <v>44</v>
      </c>
      <c r="L23" s="13" t="s">
        <v>12572</v>
      </c>
    </row>
    <row r="24" ht="124.8" spans="1:12">
      <c r="A24" s="13">
        <v>8</v>
      </c>
      <c r="B24" s="529" t="s">
        <v>12573</v>
      </c>
      <c r="C24" s="13" t="s">
        <v>12574</v>
      </c>
      <c r="D24" s="10" t="s">
        <v>12575</v>
      </c>
      <c r="E24" s="10" t="s">
        <v>12566</v>
      </c>
      <c r="F24" s="13" t="s">
        <v>34</v>
      </c>
      <c r="G24" s="10" t="s">
        <v>12576</v>
      </c>
      <c r="H24" s="13">
        <v>80</v>
      </c>
      <c r="I24" s="13">
        <v>68</v>
      </c>
      <c r="J24" s="13">
        <v>57</v>
      </c>
      <c r="K24" s="13" t="s">
        <v>88</v>
      </c>
      <c r="L24" s="13" t="s">
        <v>12577</v>
      </c>
    </row>
    <row r="25" ht="31.2" spans="1:12">
      <c r="A25" s="13"/>
      <c r="B25" s="529" t="s">
        <v>12578</v>
      </c>
      <c r="C25" s="13" t="s">
        <v>12579</v>
      </c>
      <c r="D25" s="10"/>
      <c r="E25" s="10"/>
      <c r="F25" s="13" t="s">
        <v>34</v>
      </c>
      <c r="G25" s="10"/>
      <c r="H25" s="13">
        <v>15</v>
      </c>
      <c r="I25" s="13">
        <v>12</v>
      </c>
      <c r="J25" s="13">
        <v>10</v>
      </c>
      <c r="K25" s="13" t="s">
        <v>88</v>
      </c>
      <c r="L25" s="14"/>
    </row>
    <row r="26" ht="46.8" spans="1:12">
      <c r="A26" s="13">
        <v>9</v>
      </c>
      <c r="B26" s="529" t="s">
        <v>12580</v>
      </c>
      <c r="C26" s="13" t="s">
        <v>12581</v>
      </c>
      <c r="D26" s="10" t="s">
        <v>12582</v>
      </c>
      <c r="E26" s="10" t="s">
        <v>12566</v>
      </c>
      <c r="F26" s="13" t="s">
        <v>9840</v>
      </c>
      <c r="G26" s="10"/>
      <c r="H26" s="13">
        <v>60</v>
      </c>
      <c r="I26" s="13">
        <v>51</v>
      </c>
      <c r="J26" s="13">
        <v>43</v>
      </c>
      <c r="K26" s="13" t="s">
        <v>88</v>
      </c>
      <c r="L26" s="13" t="s">
        <v>12583</v>
      </c>
    </row>
    <row r="27" ht="31.2" spans="1:12">
      <c r="A27" s="13"/>
      <c r="B27" s="529" t="s">
        <v>12584</v>
      </c>
      <c r="C27" s="13" t="s">
        <v>12585</v>
      </c>
      <c r="D27" s="10"/>
      <c r="E27" s="10"/>
      <c r="F27" s="13" t="s">
        <v>9840</v>
      </c>
      <c r="G27" s="10"/>
      <c r="H27" s="13">
        <v>15</v>
      </c>
      <c r="I27" s="13">
        <v>12</v>
      </c>
      <c r="J27" s="13">
        <v>10</v>
      </c>
      <c r="K27" s="13" t="s">
        <v>88</v>
      </c>
      <c r="L27" s="14"/>
    </row>
    <row r="28" ht="202.8" spans="1:12">
      <c r="A28" s="13">
        <v>10</v>
      </c>
      <c r="B28" s="529" t="s">
        <v>12586</v>
      </c>
      <c r="C28" s="13" t="s">
        <v>12587</v>
      </c>
      <c r="D28" s="10" t="s">
        <v>12588</v>
      </c>
      <c r="E28" s="10" t="s">
        <v>12566</v>
      </c>
      <c r="F28" s="13" t="s">
        <v>9840</v>
      </c>
      <c r="G28" s="10"/>
      <c r="H28" s="13">
        <v>60</v>
      </c>
      <c r="I28" s="13">
        <v>51</v>
      </c>
      <c r="J28" s="13">
        <v>43</v>
      </c>
      <c r="K28" s="13" t="s">
        <v>88</v>
      </c>
      <c r="L28" s="13" t="s">
        <v>12589</v>
      </c>
    </row>
    <row r="29" ht="140.4" spans="1:12">
      <c r="A29" s="13">
        <v>11</v>
      </c>
      <c r="B29" s="529" t="s">
        <v>12590</v>
      </c>
      <c r="C29" s="13" t="s">
        <v>12591</v>
      </c>
      <c r="D29" s="10" t="s">
        <v>12592</v>
      </c>
      <c r="E29" s="10" t="s">
        <v>12514</v>
      </c>
      <c r="F29" s="13" t="s">
        <v>34</v>
      </c>
      <c r="G29" s="10" t="s">
        <v>12593</v>
      </c>
      <c r="H29" s="13">
        <v>500</v>
      </c>
      <c r="I29" s="13">
        <v>425</v>
      </c>
      <c r="J29" s="13">
        <v>361</v>
      </c>
      <c r="K29" s="13" t="s">
        <v>88</v>
      </c>
      <c r="L29" s="13" t="s">
        <v>12594</v>
      </c>
    </row>
    <row r="30" ht="46.8" spans="1:12">
      <c r="A30" s="13"/>
      <c r="B30" s="529" t="s">
        <v>12595</v>
      </c>
      <c r="C30" s="13" t="s">
        <v>12596</v>
      </c>
      <c r="D30" s="10"/>
      <c r="E30" s="10"/>
      <c r="F30" s="13" t="s">
        <v>34</v>
      </c>
      <c r="G30" s="10"/>
      <c r="H30" s="13">
        <v>300</v>
      </c>
      <c r="I30" s="13">
        <v>255</v>
      </c>
      <c r="J30" s="13">
        <v>216</v>
      </c>
      <c r="K30" s="13" t="s">
        <v>88</v>
      </c>
      <c r="L30" s="13"/>
    </row>
    <row r="31" ht="46.8" spans="1:12">
      <c r="A31" s="13">
        <v>12</v>
      </c>
      <c r="B31" s="529" t="s">
        <v>12597</v>
      </c>
      <c r="C31" s="13" t="s">
        <v>12598</v>
      </c>
      <c r="D31" s="10" t="s">
        <v>12599</v>
      </c>
      <c r="E31" s="10" t="s">
        <v>12600</v>
      </c>
      <c r="F31" s="13" t="s">
        <v>109</v>
      </c>
      <c r="G31" s="10"/>
      <c r="H31" s="13">
        <v>3</v>
      </c>
      <c r="I31" s="13">
        <v>2</v>
      </c>
      <c r="J31" s="13">
        <v>2</v>
      </c>
      <c r="K31" s="13" t="s">
        <v>88</v>
      </c>
      <c r="L31" s="13" t="s">
        <v>12601</v>
      </c>
    </row>
    <row r="32" ht="46.8" spans="1:12">
      <c r="A32" s="13">
        <v>13</v>
      </c>
      <c r="B32" s="529" t="s">
        <v>12602</v>
      </c>
      <c r="C32" s="13" t="s">
        <v>12603</v>
      </c>
      <c r="D32" s="10" t="s">
        <v>12604</v>
      </c>
      <c r="E32" s="10" t="s">
        <v>12600</v>
      </c>
      <c r="F32" s="13" t="s">
        <v>109</v>
      </c>
      <c r="G32" s="10"/>
      <c r="H32" s="13">
        <v>2</v>
      </c>
      <c r="I32" s="13">
        <v>2</v>
      </c>
      <c r="J32" s="13">
        <v>2</v>
      </c>
      <c r="K32" s="13" t="s">
        <v>44</v>
      </c>
      <c r="L32" s="143"/>
    </row>
    <row r="33" ht="265.2" spans="1:12">
      <c r="A33" s="13">
        <v>14</v>
      </c>
      <c r="B33" s="529" t="s">
        <v>12605</v>
      </c>
      <c r="C33" s="13" t="s">
        <v>12606</v>
      </c>
      <c r="D33" s="10" t="s">
        <v>12607</v>
      </c>
      <c r="E33" s="10" t="s">
        <v>12608</v>
      </c>
      <c r="F33" s="13" t="s">
        <v>34</v>
      </c>
      <c r="G33" s="10" t="s">
        <v>12609</v>
      </c>
      <c r="H33" s="13">
        <v>2400</v>
      </c>
      <c r="I33" s="13">
        <v>2040</v>
      </c>
      <c r="J33" s="13">
        <v>1734</v>
      </c>
      <c r="K33" s="13" t="s">
        <v>88</v>
      </c>
      <c r="L33" s="13" t="s">
        <v>12610</v>
      </c>
    </row>
    <row r="34" ht="202.8" spans="1:12">
      <c r="A34" s="13">
        <v>15</v>
      </c>
      <c r="B34" s="529" t="s">
        <v>12611</v>
      </c>
      <c r="C34" s="13" t="s">
        <v>12612</v>
      </c>
      <c r="D34" s="10" t="s">
        <v>12613</v>
      </c>
      <c r="E34" s="10" t="s">
        <v>12614</v>
      </c>
      <c r="F34" s="13" t="s">
        <v>34</v>
      </c>
      <c r="G34" s="10" t="s">
        <v>12615</v>
      </c>
      <c r="H34" s="13">
        <v>2500</v>
      </c>
      <c r="I34" s="13">
        <f>H34*0.85</f>
        <v>2125</v>
      </c>
      <c r="J34" s="13">
        <v>1806</v>
      </c>
      <c r="K34" s="13" t="s">
        <v>88</v>
      </c>
      <c r="L34" s="13" t="s">
        <v>12616</v>
      </c>
    </row>
    <row r="35" ht="46.8" spans="1:12">
      <c r="A35" s="13">
        <v>16</v>
      </c>
      <c r="B35" s="529" t="s">
        <v>12617</v>
      </c>
      <c r="C35" s="13" t="s">
        <v>12618</v>
      </c>
      <c r="D35" s="10" t="s">
        <v>12619</v>
      </c>
      <c r="E35" s="10" t="s">
        <v>12620</v>
      </c>
      <c r="F35" s="13" t="s">
        <v>34</v>
      </c>
      <c r="G35" s="10"/>
      <c r="H35" s="13">
        <v>50</v>
      </c>
      <c r="I35" s="13">
        <v>42</v>
      </c>
      <c r="J35" s="13">
        <v>36</v>
      </c>
      <c r="K35" s="13" t="s">
        <v>44</v>
      </c>
      <c r="L35" s="143"/>
    </row>
    <row r="36" ht="409.5" spans="1:12">
      <c r="A36" s="13">
        <v>17</v>
      </c>
      <c r="B36" s="529" t="s">
        <v>12621</v>
      </c>
      <c r="C36" s="13" t="s">
        <v>12622</v>
      </c>
      <c r="D36" s="10" t="s">
        <v>12623</v>
      </c>
      <c r="E36" s="10" t="s">
        <v>12624</v>
      </c>
      <c r="F36" s="13" t="s">
        <v>10449</v>
      </c>
      <c r="G36" s="10" t="s">
        <v>12625</v>
      </c>
      <c r="H36" s="13">
        <v>3000</v>
      </c>
      <c r="I36" s="13">
        <v>2550</v>
      </c>
      <c r="J36" s="13">
        <v>2167</v>
      </c>
      <c r="K36" s="13" t="s">
        <v>77</v>
      </c>
      <c r="L36" s="13" t="s">
        <v>12626</v>
      </c>
    </row>
    <row r="37" ht="46.8" spans="1:12">
      <c r="A37" s="13"/>
      <c r="B37" s="529" t="s">
        <v>12627</v>
      </c>
      <c r="C37" s="13" t="s">
        <v>12628</v>
      </c>
      <c r="D37" s="10"/>
      <c r="E37" s="10"/>
      <c r="F37" s="13" t="s">
        <v>10449</v>
      </c>
      <c r="G37" s="10"/>
      <c r="H37" s="13">
        <v>900</v>
      </c>
      <c r="I37" s="13">
        <v>765</v>
      </c>
      <c r="J37" s="13">
        <v>650</v>
      </c>
      <c r="K37" s="13" t="s">
        <v>77</v>
      </c>
      <c r="L37" s="14"/>
    </row>
    <row r="38" ht="46.8" spans="1:12">
      <c r="A38" s="13"/>
      <c r="B38" s="529" t="s">
        <v>12629</v>
      </c>
      <c r="C38" s="13" t="s">
        <v>12630</v>
      </c>
      <c r="D38" s="10"/>
      <c r="E38" s="10"/>
      <c r="F38" s="13" t="s">
        <v>10449</v>
      </c>
      <c r="G38" s="10"/>
      <c r="H38" s="13">
        <v>600</v>
      </c>
      <c r="I38" s="13">
        <v>510</v>
      </c>
      <c r="J38" s="13">
        <v>433</v>
      </c>
      <c r="K38" s="13" t="s">
        <v>77</v>
      </c>
      <c r="L38" s="14"/>
    </row>
    <row r="39" ht="409.5" spans="1:12">
      <c r="A39" s="13">
        <v>18</v>
      </c>
      <c r="B39" s="529" t="s">
        <v>12631</v>
      </c>
      <c r="C39" s="13" t="s">
        <v>12632</v>
      </c>
      <c r="D39" s="10" t="s">
        <v>12633</v>
      </c>
      <c r="E39" s="10" t="s">
        <v>12634</v>
      </c>
      <c r="F39" s="13" t="s">
        <v>10449</v>
      </c>
      <c r="G39" s="10" t="s">
        <v>12635</v>
      </c>
      <c r="H39" s="13">
        <v>3400</v>
      </c>
      <c r="I39" s="13">
        <v>2890</v>
      </c>
      <c r="J39" s="13">
        <v>2456</v>
      </c>
      <c r="K39" s="13" t="s">
        <v>77</v>
      </c>
      <c r="L39" s="13" t="s">
        <v>12636</v>
      </c>
    </row>
    <row r="40" ht="46.8" spans="1:12">
      <c r="A40" s="13"/>
      <c r="B40" s="529" t="s">
        <v>12637</v>
      </c>
      <c r="C40" s="13" t="s">
        <v>12638</v>
      </c>
      <c r="D40" s="10"/>
      <c r="E40" s="10"/>
      <c r="F40" s="13" t="s">
        <v>10449</v>
      </c>
      <c r="G40" s="10"/>
      <c r="H40" s="13">
        <v>1020</v>
      </c>
      <c r="I40" s="13">
        <v>867</v>
      </c>
      <c r="J40" s="13">
        <v>736</v>
      </c>
      <c r="K40" s="13" t="s">
        <v>77</v>
      </c>
      <c r="L40" s="14"/>
    </row>
    <row r="41" ht="46.8" spans="1:12">
      <c r="A41" s="13"/>
      <c r="B41" s="529" t="s">
        <v>12639</v>
      </c>
      <c r="C41" s="13" t="s">
        <v>12640</v>
      </c>
      <c r="D41" s="10"/>
      <c r="E41" s="10"/>
      <c r="F41" s="13" t="s">
        <v>10449</v>
      </c>
      <c r="G41" s="10"/>
      <c r="H41" s="13">
        <v>680</v>
      </c>
      <c r="I41" s="13">
        <v>578</v>
      </c>
      <c r="J41" s="13">
        <v>491</v>
      </c>
      <c r="K41" s="13" t="s">
        <v>77</v>
      </c>
      <c r="L41" s="14"/>
    </row>
    <row r="42" ht="78" spans="1:12">
      <c r="A42" s="13">
        <v>19</v>
      </c>
      <c r="B42" s="529" t="s">
        <v>12641</v>
      </c>
      <c r="C42" s="13" t="s">
        <v>12642</v>
      </c>
      <c r="D42" s="10" t="s">
        <v>12643</v>
      </c>
      <c r="E42" s="10" t="s">
        <v>12644</v>
      </c>
      <c r="F42" s="13" t="s">
        <v>10449</v>
      </c>
      <c r="G42" s="10"/>
      <c r="H42" s="13">
        <v>4000</v>
      </c>
      <c r="I42" s="13">
        <v>3400</v>
      </c>
      <c r="J42" s="13">
        <v>2890</v>
      </c>
      <c r="K42" s="13" t="s">
        <v>77</v>
      </c>
      <c r="L42" s="143"/>
    </row>
    <row r="43" ht="46.8" spans="1:12">
      <c r="A43" s="13"/>
      <c r="B43" s="529" t="s">
        <v>12645</v>
      </c>
      <c r="C43" s="13" t="s">
        <v>12646</v>
      </c>
      <c r="D43" s="10"/>
      <c r="E43" s="10"/>
      <c r="F43" s="13" t="s">
        <v>10449</v>
      </c>
      <c r="G43" s="10"/>
      <c r="H43" s="13">
        <v>1200</v>
      </c>
      <c r="I43" s="13">
        <v>1020</v>
      </c>
      <c r="J43" s="13">
        <v>867</v>
      </c>
      <c r="K43" s="13" t="s">
        <v>77</v>
      </c>
      <c r="L43" s="143"/>
    </row>
    <row r="44" ht="62.4" spans="1:12">
      <c r="A44" s="13"/>
      <c r="B44" s="529" t="s">
        <v>12647</v>
      </c>
      <c r="C44" s="13" t="s">
        <v>12648</v>
      </c>
      <c r="D44" s="10"/>
      <c r="E44" s="10"/>
      <c r="F44" s="13" t="s">
        <v>10449</v>
      </c>
      <c r="G44" s="10"/>
      <c r="H44" s="13">
        <v>800</v>
      </c>
      <c r="I44" s="13">
        <v>680</v>
      </c>
      <c r="J44" s="13">
        <v>578</v>
      </c>
      <c r="K44" s="13" t="s">
        <v>77</v>
      </c>
      <c r="L44" s="143"/>
    </row>
    <row r="45" ht="93.6" spans="1:12">
      <c r="A45" s="13">
        <v>20</v>
      </c>
      <c r="B45" s="529" t="s">
        <v>12649</v>
      </c>
      <c r="C45" s="13" t="s">
        <v>12650</v>
      </c>
      <c r="D45" s="10" t="s">
        <v>12651</v>
      </c>
      <c r="E45" s="10" t="s">
        <v>12652</v>
      </c>
      <c r="F45" s="13" t="s">
        <v>10449</v>
      </c>
      <c r="G45" s="10"/>
      <c r="H45" s="13">
        <v>3800</v>
      </c>
      <c r="I45" s="13">
        <v>3230</v>
      </c>
      <c r="J45" s="13">
        <v>2745</v>
      </c>
      <c r="K45" s="13" t="s">
        <v>77</v>
      </c>
      <c r="L45" s="13" t="s">
        <v>12653</v>
      </c>
    </row>
    <row r="46" ht="46.8" spans="1:12">
      <c r="A46" s="13"/>
      <c r="B46" s="529" t="s">
        <v>12654</v>
      </c>
      <c r="C46" s="13" t="s">
        <v>12655</v>
      </c>
      <c r="D46" s="10"/>
      <c r="E46" s="10"/>
      <c r="F46" s="13" t="s">
        <v>10449</v>
      </c>
      <c r="G46" s="10"/>
      <c r="H46" s="13">
        <v>1140</v>
      </c>
      <c r="I46" s="13">
        <v>969</v>
      </c>
      <c r="J46" s="13">
        <v>823</v>
      </c>
      <c r="K46" s="13" t="s">
        <v>77</v>
      </c>
      <c r="L46" s="14"/>
    </row>
    <row r="47" ht="93.6" spans="1:12">
      <c r="A47" s="13">
        <v>21</v>
      </c>
      <c r="B47" s="529" t="s">
        <v>12656</v>
      </c>
      <c r="C47" s="13" t="s">
        <v>12657</v>
      </c>
      <c r="D47" s="10" t="s">
        <v>12658</v>
      </c>
      <c r="E47" s="10" t="s">
        <v>12659</v>
      </c>
      <c r="F47" s="13" t="s">
        <v>34</v>
      </c>
      <c r="G47" s="10"/>
      <c r="H47" s="13">
        <v>3000</v>
      </c>
      <c r="I47" s="13">
        <v>2550</v>
      </c>
      <c r="J47" s="13">
        <v>2167</v>
      </c>
      <c r="K47" s="13" t="s">
        <v>77</v>
      </c>
      <c r="L47" s="13" t="s">
        <v>12660</v>
      </c>
    </row>
    <row r="48" ht="46.8" spans="1:12">
      <c r="A48" s="13"/>
      <c r="B48" s="529" t="s">
        <v>12661</v>
      </c>
      <c r="C48" s="13" t="s">
        <v>12662</v>
      </c>
      <c r="D48" s="10"/>
      <c r="E48" s="10"/>
      <c r="F48" s="13" t="s">
        <v>34</v>
      </c>
      <c r="G48" s="10"/>
      <c r="H48" s="13">
        <f>H47*0.3</f>
        <v>900</v>
      </c>
      <c r="I48" s="13">
        <v>765</v>
      </c>
      <c r="J48" s="13">
        <v>650</v>
      </c>
      <c r="K48" s="13" t="s">
        <v>77</v>
      </c>
      <c r="L48" s="14"/>
    </row>
    <row r="49" ht="62.4" spans="1:12">
      <c r="A49" s="13"/>
      <c r="B49" s="529" t="s">
        <v>12663</v>
      </c>
      <c r="C49" s="13" t="s">
        <v>12664</v>
      </c>
      <c r="D49" s="10"/>
      <c r="E49" s="10"/>
      <c r="F49" s="13" t="s">
        <v>34</v>
      </c>
      <c r="G49" s="10"/>
      <c r="H49" s="13">
        <v>3000</v>
      </c>
      <c r="I49" s="13">
        <v>2550</v>
      </c>
      <c r="J49" s="13">
        <v>2167</v>
      </c>
      <c r="K49" s="13" t="s">
        <v>77</v>
      </c>
      <c r="L49" s="14"/>
    </row>
    <row r="50" ht="78" spans="1:12">
      <c r="A50" s="13">
        <v>22</v>
      </c>
      <c r="B50" s="529" t="s">
        <v>12665</v>
      </c>
      <c r="C50" s="13" t="s">
        <v>12666</v>
      </c>
      <c r="D50" s="10" t="s">
        <v>12667</v>
      </c>
      <c r="E50" s="10" t="s">
        <v>12668</v>
      </c>
      <c r="F50" s="13" t="s">
        <v>10449</v>
      </c>
      <c r="G50" s="10" t="s">
        <v>12669</v>
      </c>
      <c r="H50" s="13">
        <v>4000</v>
      </c>
      <c r="I50" s="13">
        <v>3400</v>
      </c>
      <c r="J50" s="13">
        <v>2890</v>
      </c>
      <c r="K50" s="13" t="s">
        <v>77</v>
      </c>
      <c r="L50" s="13" t="s">
        <v>12670</v>
      </c>
    </row>
    <row r="51" ht="46.8" spans="1:12">
      <c r="A51" s="13"/>
      <c r="B51" s="529" t="s">
        <v>12671</v>
      </c>
      <c r="C51" s="13" t="s">
        <v>12672</v>
      </c>
      <c r="D51" s="10"/>
      <c r="E51" s="10"/>
      <c r="F51" s="13" t="s">
        <v>10449</v>
      </c>
      <c r="G51" s="10"/>
      <c r="H51" s="13">
        <v>1200</v>
      </c>
      <c r="I51" s="13">
        <v>1020</v>
      </c>
      <c r="J51" s="13">
        <v>867</v>
      </c>
      <c r="K51" s="13" t="s">
        <v>77</v>
      </c>
      <c r="L51" s="14"/>
    </row>
    <row r="52" ht="46.8" spans="1:12">
      <c r="A52" s="13"/>
      <c r="B52" s="529" t="s">
        <v>12673</v>
      </c>
      <c r="C52" s="13" t="s">
        <v>12674</v>
      </c>
      <c r="D52" s="10"/>
      <c r="E52" s="10"/>
      <c r="F52" s="13" t="s">
        <v>10449</v>
      </c>
      <c r="G52" s="10"/>
      <c r="H52" s="13">
        <v>800</v>
      </c>
      <c r="I52" s="13">
        <v>680</v>
      </c>
      <c r="J52" s="13">
        <v>578</v>
      </c>
      <c r="K52" s="13" t="s">
        <v>77</v>
      </c>
      <c r="L52" s="14"/>
    </row>
    <row r="53" ht="78" spans="1:12">
      <c r="A53" s="13">
        <v>23</v>
      </c>
      <c r="B53" s="529" t="s">
        <v>12675</v>
      </c>
      <c r="C53" s="13" t="s">
        <v>12676</v>
      </c>
      <c r="D53" s="10" t="s">
        <v>12677</v>
      </c>
      <c r="E53" s="10" t="s">
        <v>12668</v>
      </c>
      <c r="F53" s="13" t="s">
        <v>10449</v>
      </c>
      <c r="G53" s="10" t="s">
        <v>12669</v>
      </c>
      <c r="H53" s="13">
        <v>3800</v>
      </c>
      <c r="I53" s="13">
        <v>3230</v>
      </c>
      <c r="J53" s="13">
        <v>2745</v>
      </c>
      <c r="K53" s="13" t="s">
        <v>77</v>
      </c>
      <c r="L53" s="13" t="s">
        <v>12678</v>
      </c>
    </row>
    <row r="54" ht="46.8" spans="1:12">
      <c r="A54" s="13"/>
      <c r="B54" s="529" t="s">
        <v>12679</v>
      </c>
      <c r="C54" s="146" t="s">
        <v>12680</v>
      </c>
      <c r="D54" s="10"/>
      <c r="E54" s="10"/>
      <c r="F54" s="13" t="s">
        <v>10449</v>
      </c>
      <c r="G54" s="10"/>
      <c r="H54" s="13">
        <v>1140</v>
      </c>
      <c r="I54" s="13">
        <v>969</v>
      </c>
      <c r="J54" s="13">
        <v>823</v>
      </c>
      <c r="K54" s="13" t="s">
        <v>77</v>
      </c>
      <c r="L54" s="14"/>
    </row>
    <row r="55" ht="109.2" spans="1:12">
      <c r="A55" s="13">
        <v>24</v>
      </c>
      <c r="B55" s="529" t="s">
        <v>12681</v>
      </c>
      <c r="C55" s="146" t="s">
        <v>12682</v>
      </c>
      <c r="D55" s="10" t="s">
        <v>12683</v>
      </c>
      <c r="E55" s="10" t="s">
        <v>12684</v>
      </c>
      <c r="F55" s="13" t="s">
        <v>10449</v>
      </c>
      <c r="G55" s="10" t="s">
        <v>12669</v>
      </c>
      <c r="H55" s="13">
        <v>4000</v>
      </c>
      <c r="I55" s="13">
        <f>H55*0.85</f>
        <v>3400</v>
      </c>
      <c r="J55" s="13">
        <f>I55*0.85</f>
        <v>2890</v>
      </c>
      <c r="K55" s="13" t="s">
        <v>77</v>
      </c>
      <c r="L55" s="13" t="s">
        <v>12685</v>
      </c>
    </row>
    <row r="56" ht="46.8" spans="1:12">
      <c r="A56" s="13"/>
      <c r="B56" s="529" t="s">
        <v>12686</v>
      </c>
      <c r="C56" s="146" t="s">
        <v>12687</v>
      </c>
      <c r="D56" s="10"/>
      <c r="E56" s="10"/>
      <c r="F56" s="13" t="s">
        <v>10449</v>
      </c>
      <c r="G56" s="10"/>
      <c r="H56" s="13">
        <v>1200</v>
      </c>
      <c r="I56" s="13">
        <v>1020</v>
      </c>
      <c r="J56" s="13">
        <v>867</v>
      </c>
      <c r="K56" s="13" t="s">
        <v>77</v>
      </c>
      <c r="L56" s="14"/>
    </row>
    <row r="57" ht="62.4" spans="1:12">
      <c r="A57" s="13"/>
      <c r="B57" s="529" t="s">
        <v>12688</v>
      </c>
      <c r="C57" s="146" t="s">
        <v>12689</v>
      </c>
      <c r="D57" s="10"/>
      <c r="E57" s="10"/>
      <c r="F57" s="13" t="s">
        <v>10449</v>
      </c>
      <c r="G57" s="10"/>
      <c r="H57" s="13">
        <v>600</v>
      </c>
      <c r="I57" s="13">
        <v>510</v>
      </c>
      <c r="J57" s="13">
        <v>433</v>
      </c>
      <c r="K57" s="13" t="s">
        <v>77</v>
      </c>
      <c r="L57" s="14"/>
    </row>
    <row r="58" ht="296.4" spans="1:12">
      <c r="A58" s="13">
        <v>25</v>
      </c>
      <c r="B58" s="529" t="s">
        <v>12690</v>
      </c>
      <c r="C58" s="13" t="s">
        <v>12691</v>
      </c>
      <c r="D58" s="10" t="s">
        <v>12692</v>
      </c>
      <c r="E58" s="10" t="s">
        <v>12693</v>
      </c>
      <c r="F58" s="14" t="s">
        <v>34</v>
      </c>
      <c r="G58" s="10" t="s">
        <v>12694</v>
      </c>
      <c r="H58" s="13">
        <v>2800</v>
      </c>
      <c r="I58" s="13">
        <v>2380</v>
      </c>
      <c r="J58" s="13">
        <v>2023</v>
      </c>
      <c r="K58" s="13" t="s">
        <v>77</v>
      </c>
      <c r="L58" s="13" t="s">
        <v>12695</v>
      </c>
    </row>
    <row r="59" ht="46.8" spans="1:12">
      <c r="A59" s="13"/>
      <c r="B59" s="529" t="s">
        <v>12696</v>
      </c>
      <c r="C59" s="13" t="s">
        <v>12697</v>
      </c>
      <c r="D59" s="10"/>
      <c r="E59" s="10"/>
      <c r="F59" s="14" t="s">
        <v>34</v>
      </c>
      <c r="G59" s="10"/>
      <c r="H59" s="13">
        <v>840</v>
      </c>
      <c r="I59" s="13">
        <v>714</v>
      </c>
      <c r="J59" s="13">
        <v>606</v>
      </c>
      <c r="K59" s="13" t="s">
        <v>77</v>
      </c>
      <c r="L59" s="14"/>
    </row>
    <row r="60" ht="409.5" spans="1:12">
      <c r="A60" s="13">
        <v>26</v>
      </c>
      <c r="B60" s="529" t="s">
        <v>12698</v>
      </c>
      <c r="C60" s="13" t="s">
        <v>12699</v>
      </c>
      <c r="D60" s="10" t="s">
        <v>12692</v>
      </c>
      <c r="E60" s="10" t="s">
        <v>12693</v>
      </c>
      <c r="F60" s="14" t="s">
        <v>34</v>
      </c>
      <c r="G60" s="10" t="s">
        <v>12700</v>
      </c>
      <c r="H60" s="13">
        <v>4000</v>
      </c>
      <c r="I60" s="13">
        <v>3400</v>
      </c>
      <c r="J60" s="13">
        <v>2890</v>
      </c>
      <c r="K60" s="13" t="s">
        <v>77</v>
      </c>
      <c r="L60" s="13" t="s">
        <v>12701</v>
      </c>
    </row>
    <row r="61" ht="46.8" spans="1:12">
      <c r="A61" s="13"/>
      <c r="B61" s="529" t="s">
        <v>12702</v>
      </c>
      <c r="C61" s="13" t="s">
        <v>12703</v>
      </c>
      <c r="D61" s="10"/>
      <c r="E61" s="10"/>
      <c r="F61" s="14" t="s">
        <v>34</v>
      </c>
      <c r="G61" s="144"/>
      <c r="H61" s="13">
        <v>1200</v>
      </c>
      <c r="I61" s="13">
        <v>1020</v>
      </c>
      <c r="J61" s="13">
        <v>867</v>
      </c>
      <c r="K61" s="13" t="s">
        <v>77</v>
      </c>
      <c r="L61" s="14"/>
    </row>
    <row r="62" ht="46.8" spans="1:12">
      <c r="A62" s="13">
        <v>27</v>
      </c>
      <c r="B62" s="529" t="s">
        <v>12704</v>
      </c>
      <c r="C62" s="146" t="s">
        <v>12705</v>
      </c>
      <c r="D62" s="10" t="s">
        <v>12706</v>
      </c>
      <c r="E62" s="10" t="s">
        <v>12707</v>
      </c>
      <c r="F62" s="14" t="s">
        <v>34</v>
      </c>
      <c r="G62" s="144"/>
      <c r="H62" s="13">
        <v>1900</v>
      </c>
      <c r="I62" s="13">
        <v>1615</v>
      </c>
      <c r="J62" s="13">
        <v>1372</v>
      </c>
      <c r="K62" s="13" t="s">
        <v>88</v>
      </c>
      <c r="L62" s="13" t="s">
        <v>12708</v>
      </c>
    </row>
    <row r="63" ht="31.2" spans="1:12">
      <c r="A63" s="13"/>
      <c r="B63" s="529" t="s">
        <v>12709</v>
      </c>
      <c r="C63" s="13" t="s">
        <v>12710</v>
      </c>
      <c r="D63" s="10"/>
      <c r="E63" s="10"/>
      <c r="F63" s="14" t="s">
        <v>34</v>
      </c>
      <c r="G63" s="10"/>
      <c r="H63" s="13">
        <v>570</v>
      </c>
      <c r="I63" s="13">
        <v>484</v>
      </c>
      <c r="J63" s="13">
        <v>411</v>
      </c>
      <c r="K63" s="13" t="s">
        <v>88</v>
      </c>
      <c r="L63" s="13"/>
    </row>
    <row r="64" ht="124.8" spans="1:12">
      <c r="A64" s="13">
        <v>28</v>
      </c>
      <c r="B64" s="529" t="s">
        <v>12711</v>
      </c>
      <c r="C64" s="13" t="s">
        <v>12712</v>
      </c>
      <c r="D64" s="10" t="s">
        <v>12713</v>
      </c>
      <c r="E64" s="10" t="s">
        <v>12714</v>
      </c>
      <c r="F64" s="14" t="s">
        <v>34</v>
      </c>
      <c r="G64" s="10" t="s">
        <v>12715</v>
      </c>
      <c r="H64" s="13">
        <v>6500</v>
      </c>
      <c r="I64" s="13">
        <v>5525</v>
      </c>
      <c r="J64" s="13">
        <v>4696</v>
      </c>
      <c r="K64" s="13" t="s">
        <v>44</v>
      </c>
      <c r="L64" s="143"/>
    </row>
    <row r="65" ht="46.8" spans="1:12">
      <c r="A65" s="13"/>
      <c r="B65" s="529" t="s">
        <v>12716</v>
      </c>
      <c r="C65" s="13" t="s">
        <v>12717</v>
      </c>
      <c r="D65" s="10"/>
      <c r="E65" s="10"/>
      <c r="F65" s="14" t="s">
        <v>34</v>
      </c>
      <c r="G65" s="144"/>
      <c r="H65" s="13">
        <v>1950</v>
      </c>
      <c r="I65" s="13">
        <v>1657</v>
      </c>
      <c r="J65" s="13">
        <v>1408</v>
      </c>
      <c r="K65" s="13" t="s">
        <v>44</v>
      </c>
      <c r="L65" s="143"/>
    </row>
    <row r="66" ht="78" spans="1:12">
      <c r="A66" s="13">
        <v>29</v>
      </c>
      <c r="B66" s="529" t="s">
        <v>12718</v>
      </c>
      <c r="C66" s="13" t="s">
        <v>12719</v>
      </c>
      <c r="D66" s="10" t="s">
        <v>12720</v>
      </c>
      <c r="E66" s="10" t="s">
        <v>12721</v>
      </c>
      <c r="F66" s="14" t="s">
        <v>34</v>
      </c>
      <c r="G66" s="144"/>
      <c r="H66" s="13">
        <v>3100</v>
      </c>
      <c r="I66" s="13">
        <v>2635</v>
      </c>
      <c r="J66" s="13">
        <v>2239</v>
      </c>
      <c r="K66" s="13" t="s">
        <v>44</v>
      </c>
      <c r="L66" s="143"/>
    </row>
    <row r="67" ht="46.8" spans="1:12">
      <c r="A67" s="13"/>
      <c r="B67" s="529" t="s">
        <v>12722</v>
      </c>
      <c r="C67" s="13" t="s">
        <v>12723</v>
      </c>
      <c r="D67" s="10"/>
      <c r="E67" s="10"/>
      <c r="F67" s="14" t="s">
        <v>34</v>
      </c>
      <c r="G67" s="144"/>
      <c r="H67" s="13">
        <v>930</v>
      </c>
      <c r="I67" s="13">
        <v>790</v>
      </c>
      <c r="J67" s="13">
        <v>671</v>
      </c>
      <c r="K67" s="13" t="s">
        <v>44</v>
      </c>
      <c r="L67" s="143"/>
    </row>
    <row r="68" ht="78" spans="1:12">
      <c r="A68" s="13">
        <v>30</v>
      </c>
      <c r="B68" s="529" t="s">
        <v>12724</v>
      </c>
      <c r="C68" s="13" t="s">
        <v>12725</v>
      </c>
      <c r="D68" s="10" t="s">
        <v>12726</v>
      </c>
      <c r="E68" s="10" t="s">
        <v>12727</v>
      </c>
      <c r="F68" s="14" t="s">
        <v>34</v>
      </c>
      <c r="G68" s="144"/>
      <c r="H68" s="13">
        <v>960</v>
      </c>
      <c r="I68" s="13">
        <v>816</v>
      </c>
      <c r="J68" s="13">
        <v>693</v>
      </c>
      <c r="K68" s="13" t="s">
        <v>44</v>
      </c>
      <c r="L68" s="143"/>
    </row>
    <row r="69" ht="296.4" spans="1:12">
      <c r="A69" s="13">
        <v>31</v>
      </c>
      <c r="B69" s="529" t="s">
        <v>12728</v>
      </c>
      <c r="C69" s="13" t="s">
        <v>12729</v>
      </c>
      <c r="D69" s="10" t="s">
        <v>12730</v>
      </c>
      <c r="E69" s="10" t="s">
        <v>12693</v>
      </c>
      <c r="F69" s="14" t="s">
        <v>34</v>
      </c>
      <c r="G69" s="10" t="s">
        <v>12731</v>
      </c>
      <c r="H69" s="13">
        <v>2500</v>
      </c>
      <c r="I69" s="13">
        <v>2125</v>
      </c>
      <c r="J69" s="13">
        <v>1806</v>
      </c>
      <c r="K69" s="13" t="s">
        <v>77</v>
      </c>
      <c r="L69" s="13" t="s">
        <v>12732</v>
      </c>
    </row>
    <row r="70" ht="31.2" spans="1:12">
      <c r="A70" s="13"/>
      <c r="B70" s="529" t="s">
        <v>12733</v>
      </c>
      <c r="C70" s="13" t="s">
        <v>12734</v>
      </c>
      <c r="D70" s="10"/>
      <c r="E70" s="10"/>
      <c r="F70" s="14" t="s">
        <v>34</v>
      </c>
      <c r="G70" s="144"/>
      <c r="H70" s="13">
        <v>750</v>
      </c>
      <c r="I70" s="13">
        <v>637</v>
      </c>
      <c r="J70" s="13">
        <v>541</v>
      </c>
      <c r="K70" s="13" t="s">
        <v>77</v>
      </c>
      <c r="L70" s="14"/>
    </row>
    <row r="71" ht="46.8" spans="1:12">
      <c r="A71" s="13">
        <v>32</v>
      </c>
      <c r="B71" s="529" t="s">
        <v>12735</v>
      </c>
      <c r="C71" s="13" t="s">
        <v>12736</v>
      </c>
      <c r="D71" s="10" t="s">
        <v>12737</v>
      </c>
      <c r="E71" s="10" t="s">
        <v>12707</v>
      </c>
      <c r="F71" s="14" t="s">
        <v>34</v>
      </c>
      <c r="G71" s="144"/>
      <c r="H71" s="13">
        <v>800</v>
      </c>
      <c r="I71" s="13">
        <v>680</v>
      </c>
      <c r="J71" s="13">
        <v>578</v>
      </c>
      <c r="K71" s="13" t="s">
        <v>88</v>
      </c>
      <c r="L71" s="13" t="s">
        <v>12738</v>
      </c>
    </row>
    <row r="72" ht="31.2" spans="1:12">
      <c r="A72" s="13"/>
      <c r="B72" s="529" t="s">
        <v>12739</v>
      </c>
      <c r="C72" s="13" t="s">
        <v>12740</v>
      </c>
      <c r="D72" s="10"/>
      <c r="E72" s="198"/>
      <c r="F72" s="14" t="s">
        <v>34</v>
      </c>
      <c r="G72" s="10"/>
      <c r="H72" s="13">
        <v>240</v>
      </c>
      <c r="I72" s="13">
        <v>204</v>
      </c>
      <c r="J72" s="13">
        <v>173</v>
      </c>
      <c r="K72" s="13" t="s">
        <v>88</v>
      </c>
      <c r="L72" s="13"/>
    </row>
    <row r="73" ht="124.8" spans="1:12">
      <c r="A73" s="13">
        <v>33</v>
      </c>
      <c r="B73" s="529" t="s">
        <v>12741</v>
      </c>
      <c r="C73" s="13" t="s">
        <v>12742</v>
      </c>
      <c r="D73" s="10" t="s">
        <v>12743</v>
      </c>
      <c r="E73" s="198" t="s">
        <v>12693</v>
      </c>
      <c r="F73" s="14" t="s">
        <v>34</v>
      </c>
      <c r="G73" s="10" t="s">
        <v>12744</v>
      </c>
      <c r="H73" s="13">
        <v>1400</v>
      </c>
      <c r="I73" s="13">
        <v>1190</v>
      </c>
      <c r="J73" s="13">
        <v>1011</v>
      </c>
      <c r="K73" s="13" t="s">
        <v>88</v>
      </c>
      <c r="L73" s="13" t="s">
        <v>12745</v>
      </c>
    </row>
    <row r="74" ht="31.2" spans="1:12">
      <c r="A74" s="13"/>
      <c r="B74" s="529" t="s">
        <v>12746</v>
      </c>
      <c r="C74" s="13" t="s">
        <v>12747</v>
      </c>
      <c r="D74" s="10"/>
      <c r="E74" s="10"/>
      <c r="F74" s="14" t="s">
        <v>34</v>
      </c>
      <c r="G74" s="144"/>
      <c r="H74" s="13">
        <v>420</v>
      </c>
      <c r="I74" s="13">
        <v>357</v>
      </c>
      <c r="J74" s="13">
        <v>303</v>
      </c>
      <c r="K74" s="13" t="s">
        <v>88</v>
      </c>
      <c r="L74" s="14"/>
    </row>
    <row r="75" ht="46.8" spans="1:12">
      <c r="A75" s="13"/>
      <c r="B75" s="529" t="s">
        <v>12748</v>
      </c>
      <c r="C75" s="13" t="s">
        <v>12749</v>
      </c>
      <c r="D75" s="10"/>
      <c r="E75" s="10"/>
      <c r="F75" s="14" t="s">
        <v>34</v>
      </c>
      <c r="G75" s="144"/>
      <c r="H75" s="13">
        <v>1400</v>
      </c>
      <c r="I75" s="13">
        <v>1190</v>
      </c>
      <c r="J75" s="13">
        <v>1011</v>
      </c>
      <c r="K75" s="13" t="s">
        <v>88</v>
      </c>
      <c r="L75" s="14"/>
    </row>
    <row r="76" ht="62.4" spans="1:12">
      <c r="A76" s="13"/>
      <c r="B76" s="529" t="s">
        <v>12750</v>
      </c>
      <c r="C76" s="13" t="s">
        <v>12751</v>
      </c>
      <c r="D76" s="10"/>
      <c r="E76" s="10"/>
      <c r="F76" s="14" t="s">
        <v>34</v>
      </c>
      <c r="G76" s="144"/>
      <c r="H76" s="13">
        <v>1400</v>
      </c>
      <c r="I76" s="13">
        <v>1190</v>
      </c>
      <c r="J76" s="13">
        <v>1011</v>
      </c>
      <c r="K76" s="13" t="s">
        <v>88</v>
      </c>
      <c r="L76" s="14"/>
    </row>
    <row r="77" ht="46.8" spans="1:12">
      <c r="A77" s="13">
        <v>34</v>
      </c>
      <c r="B77" s="529" t="s">
        <v>12752</v>
      </c>
      <c r="C77" s="13" t="s">
        <v>12753</v>
      </c>
      <c r="D77" s="10" t="s">
        <v>12754</v>
      </c>
      <c r="E77" s="10" t="s">
        <v>12707</v>
      </c>
      <c r="F77" s="14" t="s">
        <v>34</v>
      </c>
      <c r="G77" s="144"/>
      <c r="H77" s="13">
        <v>500</v>
      </c>
      <c r="I77" s="13">
        <v>425</v>
      </c>
      <c r="J77" s="13">
        <v>361</v>
      </c>
      <c r="K77" s="13" t="s">
        <v>88</v>
      </c>
      <c r="L77" s="143"/>
    </row>
    <row r="78" ht="46.8" spans="1:12">
      <c r="A78" s="13"/>
      <c r="B78" s="529" t="s">
        <v>12755</v>
      </c>
      <c r="C78" s="13" t="s">
        <v>12756</v>
      </c>
      <c r="D78" s="10"/>
      <c r="E78" s="10"/>
      <c r="F78" s="14" t="s">
        <v>34</v>
      </c>
      <c r="G78" s="144"/>
      <c r="H78" s="13">
        <v>150</v>
      </c>
      <c r="I78" s="13">
        <v>127</v>
      </c>
      <c r="J78" s="13">
        <v>108</v>
      </c>
      <c r="K78" s="13" t="s">
        <v>88</v>
      </c>
      <c r="L78" s="143"/>
    </row>
    <row r="79" ht="409.5" spans="1:12">
      <c r="A79" s="13">
        <v>35</v>
      </c>
      <c r="B79" s="529" t="s">
        <v>12757</v>
      </c>
      <c r="C79" s="13" t="s">
        <v>12758</v>
      </c>
      <c r="D79" s="10" t="s">
        <v>12759</v>
      </c>
      <c r="E79" s="10" t="s">
        <v>12760</v>
      </c>
      <c r="F79" s="14" t="s">
        <v>109</v>
      </c>
      <c r="G79" s="144"/>
      <c r="H79" s="13">
        <v>25</v>
      </c>
      <c r="I79" s="13">
        <v>21</v>
      </c>
      <c r="J79" s="13">
        <v>18</v>
      </c>
      <c r="K79" s="13" t="s">
        <v>88</v>
      </c>
      <c r="L79" s="146" t="s">
        <v>12761</v>
      </c>
    </row>
    <row r="80" ht="78" spans="1:12">
      <c r="A80" s="13">
        <v>36</v>
      </c>
      <c r="B80" s="529" t="s">
        <v>12762</v>
      </c>
      <c r="C80" s="13" t="s">
        <v>12763</v>
      </c>
      <c r="D80" s="10" t="s">
        <v>12764</v>
      </c>
      <c r="E80" s="10" t="s">
        <v>12765</v>
      </c>
      <c r="F80" s="14" t="s">
        <v>34</v>
      </c>
      <c r="G80" s="10" t="s">
        <v>12766</v>
      </c>
      <c r="H80" s="13">
        <v>1350</v>
      </c>
      <c r="I80" s="13">
        <v>1147</v>
      </c>
      <c r="J80" s="13">
        <v>975</v>
      </c>
      <c r="K80" s="13" t="s">
        <v>77</v>
      </c>
      <c r="L80" s="13" t="s">
        <v>12767</v>
      </c>
    </row>
    <row r="81" ht="31.2" spans="1:12">
      <c r="A81" s="13"/>
      <c r="B81" s="140" t="s">
        <v>12768</v>
      </c>
      <c r="C81" s="13" t="s">
        <v>12769</v>
      </c>
      <c r="D81" s="10"/>
      <c r="E81" s="10"/>
      <c r="F81" s="14" t="s">
        <v>34</v>
      </c>
      <c r="G81" s="10"/>
      <c r="H81" s="13">
        <v>405</v>
      </c>
      <c r="I81" s="13">
        <v>344</v>
      </c>
      <c r="J81" s="13">
        <v>292</v>
      </c>
      <c r="K81" s="13" t="s">
        <v>77</v>
      </c>
      <c r="L81" s="14"/>
    </row>
    <row r="82" ht="202.8" spans="1:12">
      <c r="A82" s="170">
        <v>37</v>
      </c>
      <c r="B82" s="140" t="s">
        <v>12770</v>
      </c>
      <c r="C82" s="13" t="s">
        <v>12771</v>
      </c>
      <c r="D82" s="10" t="s">
        <v>12772</v>
      </c>
      <c r="E82" s="10" t="s">
        <v>12773</v>
      </c>
      <c r="F82" s="13" t="s">
        <v>34</v>
      </c>
      <c r="G82" s="10" t="s">
        <v>12774</v>
      </c>
      <c r="H82" s="13">
        <v>2100</v>
      </c>
      <c r="I82" s="13">
        <v>1785</v>
      </c>
      <c r="J82" s="13">
        <v>1517</v>
      </c>
      <c r="K82" s="13" t="s">
        <v>88</v>
      </c>
      <c r="L82" s="13" t="s">
        <v>12775</v>
      </c>
    </row>
    <row r="83" ht="31.2" spans="1:12">
      <c r="A83" s="170"/>
      <c r="B83" s="140" t="s">
        <v>12776</v>
      </c>
      <c r="C83" s="13" t="s">
        <v>12777</v>
      </c>
      <c r="D83" s="10"/>
      <c r="E83" s="10"/>
      <c r="F83" s="13" t="s">
        <v>34</v>
      </c>
      <c r="G83" s="10"/>
      <c r="H83" s="13">
        <v>630</v>
      </c>
      <c r="I83" s="13">
        <v>535</v>
      </c>
      <c r="J83" s="13">
        <v>455</v>
      </c>
      <c r="K83" s="13" t="s">
        <v>88</v>
      </c>
      <c r="L83" s="14"/>
    </row>
    <row r="84" ht="46.8" spans="1:12">
      <c r="A84" s="170"/>
      <c r="B84" s="140" t="s">
        <v>12778</v>
      </c>
      <c r="C84" s="13" t="s">
        <v>12779</v>
      </c>
      <c r="D84" s="10"/>
      <c r="E84" s="10"/>
      <c r="F84" s="13" t="s">
        <v>34</v>
      </c>
      <c r="G84" s="10"/>
      <c r="H84" s="13">
        <v>1050</v>
      </c>
      <c r="I84" s="13">
        <v>892</v>
      </c>
      <c r="J84" s="13">
        <v>758</v>
      </c>
      <c r="K84" s="13" t="s">
        <v>88</v>
      </c>
      <c r="L84" s="14"/>
    </row>
    <row r="85" ht="46.8" spans="1:12">
      <c r="A85" s="170"/>
      <c r="B85" s="140" t="s">
        <v>12780</v>
      </c>
      <c r="C85" s="13" t="s">
        <v>12781</v>
      </c>
      <c r="D85" s="10"/>
      <c r="E85" s="10"/>
      <c r="F85" s="13" t="s">
        <v>34</v>
      </c>
      <c r="G85" s="10"/>
      <c r="H85" s="13">
        <v>840</v>
      </c>
      <c r="I85" s="13">
        <v>714</v>
      </c>
      <c r="J85" s="13">
        <v>606</v>
      </c>
      <c r="K85" s="13" t="s">
        <v>88</v>
      </c>
      <c r="L85" s="14"/>
    </row>
    <row r="86" ht="62.4" spans="1:12">
      <c r="A86" s="170">
        <v>38</v>
      </c>
      <c r="B86" s="140" t="s">
        <v>12782</v>
      </c>
      <c r="C86" s="13" t="s">
        <v>12783</v>
      </c>
      <c r="D86" s="10" t="s">
        <v>12784</v>
      </c>
      <c r="E86" s="10" t="s">
        <v>12785</v>
      </c>
      <c r="F86" s="14" t="s">
        <v>34</v>
      </c>
      <c r="G86" s="10"/>
      <c r="H86" s="13">
        <v>300</v>
      </c>
      <c r="I86" s="13">
        <v>255</v>
      </c>
      <c r="J86" s="13">
        <v>216</v>
      </c>
      <c r="K86" s="13" t="s">
        <v>88</v>
      </c>
      <c r="L86" s="13" t="s">
        <v>12786</v>
      </c>
    </row>
    <row r="87" ht="31.2" spans="1:12">
      <c r="A87" s="170"/>
      <c r="B87" s="140" t="s">
        <v>12787</v>
      </c>
      <c r="C87" s="13" t="s">
        <v>12788</v>
      </c>
      <c r="D87" s="10"/>
      <c r="E87" s="10"/>
      <c r="F87" s="14" t="s">
        <v>34</v>
      </c>
      <c r="G87" s="10"/>
      <c r="H87" s="13">
        <v>90</v>
      </c>
      <c r="I87" s="13">
        <v>76</v>
      </c>
      <c r="J87" s="13">
        <v>65</v>
      </c>
      <c r="K87" s="13" t="s">
        <v>88</v>
      </c>
      <c r="L87" s="13"/>
    </row>
    <row r="88" ht="343.2" spans="1:12">
      <c r="A88" s="170">
        <v>39</v>
      </c>
      <c r="B88" s="140" t="s">
        <v>12789</v>
      </c>
      <c r="C88" s="13" t="s">
        <v>12790</v>
      </c>
      <c r="D88" s="10" t="s">
        <v>12791</v>
      </c>
      <c r="E88" s="10" t="s">
        <v>12792</v>
      </c>
      <c r="F88" s="14" t="s">
        <v>34</v>
      </c>
      <c r="G88" s="10" t="s">
        <v>12793</v>
      </c>
      <c r="H88" s="13">
        <v>2500</v>
      </c>
      <c r="I88" s="13">
        <v>2125</v>
      </c>
      <c r="J88" s="13">
        <v>1806</v>
      </c>
      <c r="K88" s="13" t="s">
        <v>88</v>
      </c>
      <c r="L88" s="13" t="s">
        <v>12794</v>
      </c>
    </row>
    <row r="89" ht="31.2" spans="1:12">
      <c r="A89" s="170"/>
      <c r="B89" s="140" t="s">
        <v>12795</v>
      </c>
      <c r="C89" s="13" t="s">
        <v>12796</v>
      </c>
      <c r="D89" s="10"/>
      <c r="E89" s="10"/>
      <c r="F89" s="14" t="s">
        <v>34</v>
      </c>
      <c r="G89" s="144"/>
      <c r="H89" s="13">
        <f>H88*0.3</f>
        <v>750</v>
      </c>
      <c r="I89" s="13">
        <v>637</v>
      </c>
      <c r="J89" s="13">
        <v>541</v>
      </c>
      <c r="K89" s="13" t="s">
        <v>88</v>
      </c>
      <c r="L89" s="13"/>
    </row>
    <row r="90" ht="46.8" spans="1:12">
      <c r="A90" s="170">
        <v>40</v>
      </c>
      <c r="B90" s="140" t="s">
        <v>12797</v>
      </c>
      <c r="C90" s="13" t="s">
        <v>12798</v>
      </c>
      <c r="D90" s="10" t="s">
        <v>12799</v>
      </c>
      <c r="E90" s="10" t="s">
        <v>12707</v>
      </c>
      <c r="F90" s="14" t="s">
        <v>34</v>
      </c>
      <c r="G90" s="144"/>
      <c r="H90" s="13">
        <v>1200</v>
      </c>
      <c r="I90" s="13">
        <v>1020</v>
      </c>
      <c r="J90" s="13">
        <v>867</v>
      </c>
      <c r="K90" s="13" t="s">
        <v>88</v>
      </c>
      <c r="L90" s="143"/>
    </row>
    <row r="91" ht="31.2" spans="1:12">
      <c r="A91" s="170"/>
      <c r="B91" s="140" t="s">
        <v>12800</v>
      </c>
      <c r="C91" s="13" t="s">
        <v>12801</v>
      </c>
      <c r="D91" s="10"/>
      <c r="E91" s="10"/>
      <c r="F91" s="14" t="s">
        <v>34</v>
      </c>
      <c r="G91" s="10"/>
      <c r="H91" s="13">
        <v>360</v>
      </c>
      <c r="I91" s="13">
        <v>306</v>
      </c>
      <c r="J91" s="13">
        <v>260</v>
      </c>
      <c r="K91" s="13" t="s">
        <v>88</v>
      </c>
      <c r="L91" s="143"/>
    </row>
    <row r="92" ht="156" spans="1:12">
      <c r="A92" s="170">
        <v>41</v>
      </c>
      <c r="B92" s="140" t="s">
        <v>12802</v>
      </c>
      <c r="C92" s="13" t="s">
        <v>12803</v>
      </c>
      <c r="D92" s="10" t="s">
        <v>12804</v>
      </c>
      <c r="E92" s="10" t="s">
        <v>12805</v>
      </c>
      <c r="F92" s="14" t="s">
        <v>34</v>
      </c>
      <c r="G92" s="10" t="s">
        <v>12806</v>
      </c>
      <c r="H92" s="13">
        <v>2000</v>
      </c>
      <c r="I92" s="13">
        <v>1700</v>
      </c>
      <c r="J92" s="13">
        <v>1445</v>
      </c>
      <c r="K92" s="13" t="s">
        <v>88</v>
      </c>
      <c r="L92" s="143"/>
    </row>
    <row r="93" ht="31.2" spans="1:12">
      <c r="A93" s="170"/>
      <c r="B93" s="140" t="s">
        <v>12807</v>
      </c>
      <c r="C93" s="13" t="s">
        <v>12808</v>
      </c>
      <c r="D93" s="10"/>
      <c r="E93" s="10"/>
      <c r="F93" s="14" t="s">
        <v>34</v>
      </c>
      <c r="G93" s="10"/>
      <c r="H93" s="13">
        <v>600</v>
      </c>
      <c r="I93" s="13">
        <v>510</v>
      </c>
      <c r="J93" s="13">
        <v>433</v>
      </c>
      <c r="K93" s="13" t="s">
        <v>88</v>
      </c>
      <c r="L93" s="143"/>
    </row>
    <row r="94" ht="46.8" spans="1:12">
      <c r="A94" s="170">
        <v>42</v>
      </c>
      <c r="B94" s="140" t="s">
        <v>12809</v>
      </c>
      <c r="C94" s="13" t="s">
        <v>12810</v>
      </c>
      <c r="D94" s="10" t="s">
        <v>12811</v>
      </c>
      <c r="E94" s="10" t="s">
        <v>12812</v>
      </c>
      <c r="F94" s="14" t="s">
        <v>34</v>
      </c>
      <c r="G94" s="10"/>
      <c r="H94" s="13">
        <v>3500</v>
      </c>
      <c r="I94" s="13">
        <v>2975</v>
      </c>
      <c r="J94" s="13">
        <v>2528</v>
      </c>
      <c r="K94" s="13" t="s">
        <v>77</v>
      </c>
      <c r="L94" s="13" t="s">
        <v>12813</v>
      </c>
    </row>
    <row r="95" ht="31.2" spans="1:12">
      <c r="A95" s="170"/>
      <c r="B95" s="140" t="s">
        <v>12814</v>
      </c>
      <c r="C95" s="13" t="s">
        <v>12815</v>
      </c>
      <c r="D95" s="10"/>
      <c r="E95" s="10"/>
      <c r="F95" s="14" t="s">
        <v>34</v>
      </c>
      <c r="G95" s="10"/>
      <c r="H95" s="13">
        <v>1050</v>
      </c>
      <c r="I95" s="13">
        <v>892</v>
      </c>
      <c r="J95" s="13">
        <v>758</v>
      </c>
      <c r="K95" s="13" t="s">
        <v>77</v>
      </c>
      <c r="L95" s="14"/>
    </row>
    <row r="96" ht="62.4" spans="1:12">
      <c r="A96" s="170">
        <v>43</v>
      </c>
      <c r="B96" s="140" t="s">
        <v>12816</v>
      </c>
      <c r="C96" s="13" t="s">
        <v>12817</v>
      </c>
      <c r="D96" s="10" t="s">
        <v>12818</v>
      </c>
      <c r="E96" s="10" t="s">
        <v>12819</v>
      </c>
      <c r="F96" s="14" t="s">
        <v>34</v>
      </c>
      <c r="G96" s="10"/>
      <c r="H96" s="13">
        <v>5000</v>
      </c>
      <c r="I96" s="13">
        <f>H96*0.85</f>
        <v>4250</v>
      </c>
      <c r="J96" s="13">
        <v>3612</v>
      </c>
      <c r="K96" s="13" t="s">
        <v>77</v>
      </c>
      <c r="L96" s="16" t="s">
        <v>12820</v>
      </c>
    </row>
    <row r="97" ht="46.8" spans="1:12">
      <c r="A97" s="170"/>
      <c r="B97" s="140" t="s">
        <v>12821</v>
      </c>
      <c r="C97" s="13" t="s">
        <v>12822</v>
      </c>
      <c r="D97" s="10"/>
      <c r="E97" s="10"/>
      <c r="F97" s="14" t="s">
        <v>34</v>
      </c>
      <c r="G97" s="10"/>
      <c r="H97" s="13">
        <v>1500</v>
      </c>
      <c r="I97" s="13">
        <v>1275</v>
      </c>
      <c r="J97" s="13">
        <v>1083</v>
      </c>
      <c r="K97" s="13" t="s">
        <v>77</v>
      </c>
      <c r="L97" s="179"/>
    </row>
    <row r="98" ht="374.4" spans="1:12">
      <c r="A98" s="170">
        <v>44</v>
      </c>
      <c r="B98" s="140" t="s">
        <v>12823</v>
      </c>
      <c r="C98" s="13" t="s">
        <v>12824</v>
      </c>
      <c r="D98" s="10" t="s">
        <v>12825</v>
      </c>
      <c r="E98" s="10" t="s">
        <v>12819</v>
      </c>
      <c r="F98" s="14" t="s">
        <v>34</v>
      </c>
      <c r="G98" s="10" t="s">
        <v>12826</v>
      </c>
      <c r="H98" s="13">
        <v>6000</v>
      </c>
      <c r="I98" s="13">
        <f>H98*0.85</f>
        <v>5100</v>
      </c>
      <c r="J98" s="13">
        <f>I98*0.85</f>
        <v>4335</v>
      </c>
      <c r="K98" s="13" t="s">
        <v>77</v>
      </c>
      <c r="L98" s="13" t="s">
        <v>12827</v>
      </c>
    </row>
    <row r="99" ht="46.8" spans="1:12">
      <c r="A99" s="170"/>
      <c r="B99" s="140" t="s">
        <v>12828</v>
      </c>
      <c r="C99" s="13" t="s">
        <v>12829</v>
      </c>
      <c r="D99" s="10"/>
      <c r="E99" s="10"/>
      <c r="F99" s="14" t="s">
        <v>34</v>
      </c>
      <c r="G99" s="10"/>
      <c r="H99" s="13">
        <v>1800</v>
      </c>
      <c r="I99" s="13">
        <v>1530</v>
      </c>
      <c r="J99" s="13">
        <v>1300</v>
      </c>
      <c r="K99" s="13" t="s">
        <v>77</v>
      </c>
      <c r="L99" s="14"/>
    </row>
    <row r="100" ht="62.4" spans="1:12">
      <c r="A100" s="170">
        <v>45</v>
      </c>
      <c r="B100" s="140" t="s">
        <v>12830</v>
      </c>
      <c r="C100" s="13" t="s">
        <v>12831</v>
      </c>
      <c r="D100" s="10" t="s">
        <v>12832</v>
      </c>
      <c r="E100" s="10" t="s">
        <v>12819</v>
      </c>
      <c r="F100" s="14" t="s">
        <v>34</v>
      </c>
      <c r="G100" s="10"/>
      <c r="H100" s="13">
        <v>7000</v>
      </c>
      <c r="I100" s="13">
        <v>5950</v>
      </c>
      <c r="J100" s="13">
        <v>5057</v>
      </c>
      <c r="K100" s="13" t="s">
        <v>77</v>
      </c>
      <c r="L100" s="13" t="s">
        <v>12833</v>
      </c>
    </row>
    <row r="101" ht="46.8" spans="1:12">
      <c r="A101" s="170"/>
      <c r="B101" s="140" t="s">
        <v>12834</v>
      </c>
      <c r="C101" s="13" t="s">
        <v>12835</v>
      </c>
      <c r="D101" s="10"/>
      <c r="E101" s="10"/>
      <c r="F101" s="14" t="s">
        <v>34</v>
      </c>
      <c r="G101" s="10"/>
      <c r="H101" s="13">
        <v>2100</v>
      </c>
      <c r="I101" s="13">
        <v>1785</v>
      </c>
      <c r="J101" s="13">
        <v>1517</v>
      </c>
      <c r="K101" s="13" t="s">
        <v>77</v>
      </c>
      <c r="L101" s="14"/>
    </row>
    <row r="102" ht="405.6" spans="1:12">
      <c r="A102" s="170">
        <v>46</v>
      </c>
      <c r="B102" s="140" t="s">
        <v>12836</v>
      </c>
      <c r="C102" s="13" t="s">
        <v>12837</v>
      </c>
      <c r="D102" s="10" t="s">
        <v>12838</v>
      </c>
      <c r="E102" s="10" t="s">
        <v>12819</v>
      </c>
      <c r="F102" s="14" t="s">
        <v>34</v>
      </c>
      <c r="G102" s="10" t="s">
        <v>12839</v>
      </c>
      <c r="H102" s="13">
        <v>8000</v>
      </c>
      <c r="I102" s="13">
        <v>6800</v>
      </c>
      <c r="J102" s="13">
        <v>5780</v>
      </c>
      <c r="K102" s="13" t="s">
        <v>77</v>
      </c>
      <c r="L102" s="13" t="s">
        <v>12840</v>
      </c>
    </row>
    <row r="103" ht="46.8" spans="1:12">
      <c r="A103" s="170"/>
      <c r="B103" s="140" t="s">
        <v>12841</v>
      </c>
      <c r="C103" s="13" t="s">
        <v>12842</v>
      </c>
      <c r="D103" s="10"/>
      <c r="E103" s="10"/>
      <c r="F103" s="14" t="s">
        <v>34</v>
      </c>
      <c r="G103" s="10"/>
      <c r="H103" s="13">
        <v>2400</v>
      </c>
      <c r="I103" s="13">
        <v>2040</v>
      </c>
      <c r="J103" s="13">
        <v>1734</v>
      </c>
      <c r="K103" s="13" t="s">
        <v>77</v>
      </c>
      <c r="L103" s="14"/>
    </row>
    <row r="104" ht="124.8" spans="1:12">
      <c r="A104" s="170">
        <v>47</v>
      </c>
      <c r="B104" s="140" t="s">
        <v>12843</v>
      </c>
      <c r="C104" s="13" t="s">
        <v>12844</v>
      </c>
      <c r="D104" s="10" t="s">
        <v>12845</v>
      </c>
      <c r="E104" s="10" t="s">
        <v>12846</v>
      </c>
      <c r="F104" s="14" t="s">
        <v>34</v>
      </c>
      <c r="G104" s="10" t="s">
        <v>12847</v>
      </c>
      <c r="H104" s="13">
        <v>1700</v>
      </c>
      <c r="I104" s="13">
        <v>1445</v>
      </c>
      <c r="J104" s="13">
        <v>1228</v>
      </c>
      <c r="K104" s="13" t="s">
        <v>77</v>
      </c>
      <c r="L104" s="13" t="s">
        <v>12848</v>
      </c>
    </row>
    <row r="105" ht="31.2" spans="1:12">
      <c r="A105" s="170"/>
      <c r="B105" s="140" t="s">
        <v>12849</v>
      </c>
      <c r="C105" s="13" t="s">
        <v>12850</v>
      </c>
      <c r="D105" s="10"/>
      <c r="E105" s="10"/>
      <c r="F105" s="14" t="s">
        <v>34</v>
      </c>
      <c r="G105" s="10"/>
      <c r="H105" s="13">
        <v>510</v>
      </c>
      <c r="I105" s="13">
        <v>433</v>
      </c>
      <c r="J105" s="13">
        <v>368</v>
      </c>
      <c r="K105" s="13" t="s">
        <v>77</v>
      </c>
      <c r="L105" s="14"/>
    </row>
    <row r="106" ht="124.8" spans="1:12">
      <c r="A106" s="170">
        <v>48</v>
      </c>
      <c r="B106" s="140" t="s">
        <v>12851</v>
      </c>
      <c r="C106" s="13" t="s">
        <v>12852</v>
      </c>
      <c r="D106" s="10" t="s">
        <v>12853</v>
      </c>
      <c r="E106" s="10" t="s">
        <v>12854</v>
      </c>
      <c r="F106" s="14" t="s">
        <v>34</v>
      </c>
      <c r="G106" s="10" t="s">
        <v>12855</v>
      </c>
      <c r="H106" s="13">
        <v>2300</v>
      </c>
      <c r="I106" s="13">
        <v>1955</v>
      </c>
      <c r="J106" s="13">
        <v>1661</v>
      </c>
      <c r="K106" s="13" t="s">
        <v>77</v>
      </c>
      <c r="L106" s="13" t="s">
        <v>12856</v>
      </c>
    </row>
    <row r="107" ht="31.2" spans="1:12">
      <c r="A107" s="170"/>
      <c r="B107" s="140" t="s">
        <v>12857</v>
      </c>
      <c r="C107" s="13" t="s">
        <v>12858</v>
      </c>
      <c r="D107" s="10"/>
      <c r="E107" s="10"/>
      <c r="F107" s="14" t="s">
        <v>34</v>
      </c>
      <c r="G107" s="10"/>
      <c r="H107" s="14">
        <v>690</v>
      </c>
      <c r="I107" s="14">
        <v>586</v>
      </c>
      <c r="J107" s="14">
        <v>498</v>
      </c>
      <c r="K107" s="13" t="s">
        <v>77</v>
      </c>
      <c r="L107" s="14"/>
    </row>
    <row r="108" ht="124.8" spans="1:12">
      <c r="A108" s="170">
        <v>49</v>
      </c>
      <c r="B108" s="140" t="s">
        <v>12859</v>
      </c>
      <c r="C108" s="13" t="s">
        <v>12860</v>
      </c>
      <c r="D108" s="10" t="s">
        <v>12861</v>
      </c>
      <c r="E108" s="10" t="s">
        <v>12862</v>
      </c>
      <c r="F108" s="14" t="s">
        <v>34</v>
      </c>
      <c r="G108" s="10" t="s">
        <v>12863</v>
      </c>
      <c r="H108" s="14">
        <v>3400</v>
      </c>
      <c r="I108" s="14">
        <v>2890</v>
      </c>
      <c r="J108" s="14">
        <v>2456</v>
      </c>
      <c r="K108" s="13" t="s">
        <v>77</v>
      </c>
      <c r="L108" s="13" t="s">
        <v>12864</v>
      </c>
    </row>
    <row r="109" ht="31.2" spans="1:12">
      <c r="A109" s="170"/>
      <c r="B109" s="140" t="s">
        <v>12865</v>
      </c>
      <c r="C109" s="13" t="s">
        <v>12866</v>
      </c>
      <c r="D109" s="10"/>
      <c r="E109" s="10"/>
      <c r="F109" s="14" t="s">
        <v>34</v>
      </c>
      <c r="G109" s="10"/>
      <c r="H109" s="13">
        <v>1020</v>
      </c>
      <c r="I109" s="13">
        <v>867</v>
      </c>
      <c r="J109" s="13">
        <v>736</v>
      </c>
      <c r="K109" s="13" t="s">
        <v>77</v>
      </c>
      <c r="L109" s="13"/>
    </row>
    <row r="110" ht="46.8" spans="1:12">
      <c r="A110" s="170">
        <v>50</v>
      </c>
      <c r="B110" s="140" t="s">
        <v>12867</v>
      </c>
      <c r="C110" s="13" t="s">
        <v>12868</v>
      </c>
      <c r="D110" s="10" t="s">
        <v>12869</v>
      </c>
      <c r="E110" s="10" t="s">
        <v>12870</v>
      </c>
      <c r="F110" s="14" t="s">
        <v>34</v>
      </c>
      <c r="G110" s="10"/>
      <c r="H110" s="13">
        <v>4000</v>
      </c>
      <c r="I110" s="13">
        <v>3400</v>
      </c>
      <c r="J110" s="13">
        <v>2890</v>
      </c>
      <c r="K110" s="13" t="s">
        <v>77</v>
      </c>
      <c r="L110" s="13" t="s">
        <v>12871</v>
      </c>
    </row>
    <row r="111" ht="31.2" spans="1:12">
      <c r="A111" s="170"/>
      <c r="B111" s="140" t="s">
        <v>12872</v>
      </c>
      <c r="C111" s="13" t="s">
        <v>12873</v>
      </c>
      <c r="D111" s="10"/>
      <c r="E111" s="10"/>
      <c r="F111" s="14" t="s">
        <v>34</v>
      </c>
      <c r="G111" s="10"/>
      <c r="H111" s="13">
        <v>1200</v>
      </c>
      <c r="I111" s="13">
        <v>1020</v>
      </c>
      <c r="J111" s="13">
        <v>867</v>
      </c>
      <c r="K111" s="13" t="s">
        <v>77</v>
      </c>
      <c r="L111" s="14"/>
    </row>
    <row r="112" ht="31.2" spans="1:12">
      <c r="A112" s="170"/>
      <c r="B112" s="140" t="s">
        <v>12874</v>
      </c>
      <c r="C112" s="13" t="s">
        <v>12875</v>
      </c>
      <c r="D112" s="10"/>
      <c r="E112" s="10"/>
      <c r="F112" s="14" t="s">
        <v>34</v>
      </c>
      <c r="G112" s="10"/>
      <c r="H112" s="13">
        <v>4000</v>
      </c>
      <c r="I112" s="13">
        <v>3400</v>
      </c>
      <c r="J112" s="13">
        <v>2890</v>
      </c>
      <c r="K112" s="13" t="s">
        <v>77</v>
      </c>
      <c r="L112" s="14"/>
    </row>
    <row r="113" ht="46.8" spans="1:12">
      <c r="A113" s="170">
        <v>51</v>
      </c>
      <c r="B113" s="140" t="s">
        <v>12876</v>
      </c>
      <c r="C113" s="13" t="s">
        <v>12877</v>
      </c>
      <c r="D113" s="10" t="s">
        <v>12878</v>
      </c>
      <c r="E113" s="10" t="s">
        <v>12879</v>
      </c>
      <c r="F113" s="13" t="s">
        <v>12880</v>
      </c>
      <c r="G113" s="10"/>
      <c r="H113" s="13">
        <v>3500</v>
      </c>
      <c r="I113" s="13">
        <v>2975</v>
      </c>
      <c r="J113" s="13">
        <v>2528</v>
      </c>
      <c r="K113" s="13" t="s">
        <v>77</v>
      </c>
      <c r="L113" s="13" t="s">
        <v>12881</v>
      </c>
    </row>
    <row r="114" ht="31.2" spans="1:12">
      <c r="A114" s="170"/>
      <c r="B114" s="140" t="s">
        <v>12882</v>
      </c>
      <c r="C114" s="13" t="s">
        <v>12883</v>
      </c>
      <c r="D114" s="10"/>
      <c r="E114" s="10"/>
      <c r="F114" s="13" t="s">
        <v>12880</v>
      </c>
      <c r="G114" s="10"/>
      <c r="H114" s="13">
        <v>1050</v>
      </c>
      <c r="I114" s="13">
        <v>892</v>
      </c>
      <c r="J114" s="13">
        <v>758</v>
      </c>
      <c r="K114" s="13" t="s">
        <v>77</v>
      </c>
      <c r="L114" s="13"/>
    </row>
    <row r="115" ht="31.2" spans="1:12">
      <c r="A115" s="170"/>
      <c r="B115" s="140" t="s">
        <v>12884</v>
      </c>
      <c r="C115" s="13" t="s">
        <v>12885</v>
      </c>
      <c r="D115" s="10"/>
      <c r="E115" s="10"/>
      <c r="F115" s="13" t="s">
        <v>12880</v>
      </c>
      <c r="G115" s="10"/>
      <c r="H115" s="13">
        <v>3500</v>
      </c>
      <c r="I115" s="13">
        <v>2975</v>
      </c>
      <c r="J115" s="13">
        <v>2528</v>
      </c>
      <c r="K115" s="13" t="s">
        <v>77</v>
      </c>
      <c r="L115" s="13"/>
    </row>
    <row r="116" ht="31.2" spans="1:12">
      <c r="A116" s="170"/>
      <c r="B116" s="140" t="s">
        <v>12886</v>
      </c>
      <c r="C116" s="13" t="s">
        <v>12887</v>
      </c>
      <c r="D116" s="10"/>
      <c r="E116" s="10"/>
      <c r="F116" s="13" t="s">
        <v>12880</v>
      </c>
      <c r="G116" s="10"/>
      <c r="H116" s="13">
        <v>3500</v>
      </c>
      <c r="I116" s="13">
        <v>2975</v>
      </c>
      <c r="J116" s="13">
        <v>2528</v>
      </c>
      <c r="K116" s="13" t="s">
        <v>77</v>
      </c>
      <c r="L116" s="13"/>
    </row>
    <row r="117" ht="62.4" spans="1:12">
      <c r="A117" s="170">
        <v>52</v>
      </c>
      <c r="B117" s="140" t="s">
        <v>12888</v>
      </c>
      <c r="C117" s="13" t="s">
        <v>12889</v>
      </c>
      <c r="D117" s="10" t="s">
        <v>12890</v>
      </c>
      <c r="E117" s="10" t="s">
        <v>12891</v>
      </c>
      <c r="F117" s="14" t="s">
        <v>34</v>
      </c>
      <c r="G117" s="10"/>
      <c r="H117" s="13">
        <v>3200</v>
      </c>
      <c r="I117" s="13">
        <v>2720</v>
      </c>
      <c r="J117" s="13">
        <v>2312</v>
      </c>
      <c r="K117" s="13" t="s">
        <v>77</v>
      </c>
      <c r="L117" s="13" t="s">
        <v>12892</v>
      </c>
    </row>
    <row r="118" ht="31.2" spans="1:12">
      <c r="A118" s="170"/>
      <c r="B118" s="140" t="s">
        <v>12893</v>
      </c>
      <c r="C118" s="13" t="s">
        <v>12894</v>
      </c>
      <c r="D118" s="10"/>
      <c r="E118" s="10"/>
      <c r="F118" s="14" t="s">
        <v>34</v>
      </c>
      <c r="G118" s="10"/>
      <c r="H118" s="13">
        <v>960</v>
      </c>
      <c r="I118" s="13">
        <v>816</v>
      </c>
      <c r="J118" s="13">
        <v>693</v>
      </c>
      <c r="K118" s="13" t="s">
        <v>77</v>
      </c>
      <c r="L118" s="14"/>
    </row>
    <row r="119" ht="218.4" spans="1:12">
      <c r="A119" s="170">
        <v>53</v>
      </c>
      <c r="B119" s="140" t="s">
        <v>12895</v>
      </c>
      <c r="C119" s="13" t="s">
        <v>12896</v>
      </c>
      <c r="D119" s="10" t="s">
        <v>12897</v>
      </c>
      <c r="E119" s="10" t="s">
        <v>12898</v>
      </c>
      <c r="F119" s="13" t="s">
        <v>34</v>
      </c>
      <c r="G119" s="10" t="s">
        <v>12899</v>
      </c>
      <c r="H119" s="13">
        <v>5600</v>
      </c>
      <c r="I119" s="13">
        <v>4760</v>
      </c>
      <c r="J119" s="13">
        <v>4046</v>
      </c>
      <c r="K119" s="13" t="s">
        <v>77</v>
      </c>
      <c r="L119" s="13" t="s">
        <v>12900</v>
      </c>
    </row>
    <row r="120" ht="46.8" spans="1:12">
      <c r="A120" s="170"/>
      <c r="B120" s="140" t="s">
        <v>12901</v>
      </c>
      <c r="C120" s="13" t="s">
        <v>12902</v>
      </c>
      <c r="D120" s="10"/>
      <c r="E120" s="10"/>
      <c r="F120" s="13" t="s">
        <v>34</v>
      </c>
      <c r="G120" s="10"/>
      <c r="H120" s="13">
        <v>1680</v>
      </c>
      <c r="I120" s="13">
        <v>1428</v>
      </c>
      <c r="J120" s="13">
        <v>1213</v>
      </c>
      <c r="K120" s="13" t="s">
        <v>77</v>
      </c>
      <c r="L120" s="14"/>
    </row>
    <row r="121" ht="46.8" spans="1:12">
      <c r="A121" s="170"/>
      <c r="B121" s="140" t="s">
        <v>12903</v>
      </c>
      <c r="C121" s="13" t="s">
        <v>12904</v>
      </c>
      <c r="D121" s="10"/>
      <c r="E121" s="10"/>
      <c r="F121" s="13" t="s">
        <v>34</v>
      </c>
      <c r="G121" s="10"/>
      <c r="H121" s="13">
        <v>560</v>
      </c>
      <c r="I121" s="13">
        <v>476</v>
      </c>
      <c r="J121" s="13">
        <v>404</v>
      </c>
      <c r="K121" s="13" t="s">
        <v>77</v>
      </c>
      <c r="L121" s="14"/>
    </row>
    <row r="122" ht="46.8" spans="1:12">
      <c r="A122" s="170"/>
      <c r="B122" s="140" t="s">
        <v>12905</v>
      </c>
      <c r="C122" s="13" t="s">
        <v>12906</v>
      </c>
      <c r="D122" s="10"/>
      <c r="E122" s="10"/>
      <c r="F122" s="13" t="s">
        <v>34</v>
      </c>
      <c r="G122" s="10"/>
      <c r="H122" s="13">
        <v>1680</v>
      </c>
      <c r="I122" s="13">
        <v>1428</v>
      </c>
      <c r="J122" s="13">
        <v>1213</v>
      </c>
      <c r="K122" s="13" t="s">
        <v>77</v>
      </c>
      <c r="L122" s="14"/>
    </row>
    <row r="123" ht="124.8" spans="1:12">
      <c r="A123" s="170">
        <v>54</v>
      </c>
      <c r="B123" s="140" t="s">
        <v>12907</v>
      </c>
      <c r="C123" s="13" t="s">
        <v>12908</v>
      </c>
      <c r="D123" s="10" t="s">
        <v>12909</v>
      </c>
      <c r="E123" s="10" t="s">
        <v>12910</v>
      </c>
      <c r="F123" s="13" t="s">
        <v>34</v>
      </c>
      <c r="G123" s="10" t="s">
        <v>12911</v>
      </c>
      <c r="H123" s="13">
        <v>5500</v>
      </c>
      <c r="I123" s="13">
        <v>4675</v>
      </c>
      <c r="J123" s="13">
        <v>3973</v>
      </c>
      <c r="K123" s="13" t="s">
        <v>77</v>
      </c>
      <c r="L123" s="13" t="s">
        <v>12912</v>
      </c>
    </row>
    <row r="124" ht="31.2" spans="1:12">
      <c r="A124" s="170"/>
      <c r="B124" s="140" t="s">
        <v>12913</v>
      </c>
      <c r="C124" s="13" t="s">
        <v>12914</v>
      </c>
      <c r="D124" s="10"/>
      <c r="E124" s="10"/>
      <c r="F124" s="13" t="s">
        <v>34</v>
      </c>
      <c r="G124" s="10"/>
      <c r="H124" s="13">
        <v>1650</v>
      </c>
      <c r="I124" s="13">
        <v>1402</v>
      </c>
      <c r="J124" s="13">
        <v>1192</v>
      </c>
      <c r="K124" s="13" t="s">
        <v>77</v>
      </c>
      <c r="L124" s="14"/>
    </row>
    <row r="125" ht="46.8" spans="1:12">
      <c r="A125" s="170"/>
      <c r="B125" s="140" t="s">
        <v>12915</v>
      </c>
      <c r="C125" s="13" t="s">
        <v>12916</v>
      </c>
      <c r="D125" s="10"/>
      <c r="E125" s="10"/>
      <c r="F125" s="13" t="s">
        <v>34</v>
      </c>
      <c r="G125" s="10"/>
      <c r="H125" s="13">
        <v>550</v>
      </c>
      <c r="I125" s="13">
        <v>467</v>
      </c>
      <c r="J125" s="13">
        <v>397</v>
      </c>
      <c r="K125" s="13" t="s">
        <v>77</v>
      </c>
      <c r="L125" s="14"/>
    </row>
    <row r="126" ht="62.4" spans="1:12">
      <c r="A126" s="170">
        <v>55</v>
      </c>
      <c r="B126" s="140" t="s">
        <v>12917</v>
      </c>
      <c r="C126" s="13" t="s">
        <v>12918</v>
      </c>
      <c r="D126" s="10" t="s">
        <v>12919</v>
      </c>
      <c r="E126" s="10" t="s">
        <v>12920</v>
      </c>
      <c r="F126" s="13" t="s">
        <v>34</v>
      </c>
      <c r="G126" s="10"/>
      <c r="H126" s="13">
        <v>5500</v>
      </c>
      <c r="I126" s="13">
        <v>4675</v>
      </c>
      <c r="J126" s="13">
        <v>3973</v>
      </c>
      <c r="K126" s="13" t="s">
        <v>77</v>
      </c>
      <c r="L126" s="13" t="s">
        <v>12921</v>
      </c>
    </row>
    <row r="127" ht="31.2" spans="1:12">
      <c r="A127" s="170"/>
      <c r="B127" s="140" t="s">
        <v>12922</v>
      </c>
      <c r="C127" s="13" t="s">
        <v>12923</v>
      </c>
      <c r="D127" s="10"/>
      <c r="E127" s="10"/>
      <c r="F127" s="13" t="s">
        <v>34</v>
      </c>
      <c r="G127" s="144"/>
      <c r="H127" s="13">
        <v>1650</v>
      </c>
      <c r="I127" s="13">
        <v>1402</v>
      </c>
      <c r="J127" s="13">
        <v>1192</v>
      </c>
      <c r="K127" s="13" t="s">
        <v>77</v>
      </c>
      <c r="L127" s="14"/>
    </row>
    <row r="128" ht="46.8" spans="1:12">
      <c r="A128" s="170">
        <v>56</v>
      </c>
      <c r="B128" s="140" t="s">
        <v>12924</v>
      </c>
      <c r="C128" s="13" t="s">
        <v>12925</v>
      </c>
      <c r="D128" s="10" t="s">
        <v>12926</v>
      </c>
      <c r="E128" s="10" t="s">
        <v>12927</v>
      </c>
      <c r="F128" s="14" t="s">
        <v>34</v>
      </c>
      <c r="G128" s="144"/>
      <c r="H128" s="13">
        <v>50</v>
      </c>
      <c r="I128" s="13">
        <v>42</v>
      </c>
      <c r="J128" s="13">
        <v>36</v>
      </c>
      <c r="K128" s="13" t="s">
        <v>88</v>
      </c>
      <c r="L128" s="143"/>
    </row>
    <row r="129" ht="124.8" spans="1:12">
      <c r="A129" s="170">
        <v>57</v>
      </c>
      <c r="B129" s="140" t="s">
        <v>12928</v>
      </c>
      <c r="C129" s="13" t="s">
        <v>12929</v>
      </c>
      <c r="D129" s="10" t="s">
        <v>12930</v>
      </c>
      <c r="E129" s="10" t="s">
        <v>12931</v>
      </c>
      <c r="F129" s="14" t="s">
        <v>34</v>
      </c>
      <c r="G129" s="10" t="s">
        <v>12932</v>
      </c>
      <c r="H129" s="13">
        <v>2900</v>
      </c>
      <c r="I129" s="13">
        <f>H129*0.85</f>
        <v>2465</v>
      </c>
      <c r="J129" s="13">
        <v>2095</v>
      </c>
      <c r="K129" s="13" t="s">
        <v>77</v>
      </c>
      <c r="L129" s="13" t="s">
        <v>12933</v>
      </c>
    </row>
    <row r="130" ht="46.8" spans="1:12">
      <c r="A130" s="170"/>
      <c r="B130" s="140" t="s">
        <v>12934</v>
      </c>
      <c r="C130" s="13" t="s">
        <v>12935</v>
      </c>
      <c r="D130" s="10"/>
      <c r="E130" s="10"/>
      <c r="F130" s="14" t="s">
        <v>34</v>
      </c>
      <c r="G130" s="209"/>
      <c r="H130" s="13">
        <v>870</v>
      </c>
      <c r="I130" s="13">
        <v>739</v>
      </c>
      <c r="J130" s="13">
        <v>628</v>
      </c>
      <c r="K130" s="13" t="s">
        <v>77</v>
      </c>
      <c r="L130" s="14"/>
    </row>
    <row r="131" ht="46.8" spans="1:12">
      <c r="A131" s="170"/>
      <c r="B131" s="140" t="s">
        <v>12936</v>
      </c>
      <c r="C131" s="13" t="s">
        <v>12937</v>
      </c>
      <c r="D131" s="10"/>
      <c r="E131" s="10"/>
      <c r="F131" s="14" t="s">
        <v>34</v>
      </c>
      <c r="G131" s="209"/>
      <c r="H131" s="13">
        <v>2900</v>
      </c>
      <c r="I131" s="13">
        <f>H131*0.85</f>
        <v>2465</v>
      </c>
      <c r="J131" s="13">
        <v>2095</v>
      </c>
      <c r="K131" s="13" t="s">
        <v>77</v>
      </c>
      <c r="L131" s="14"/>
    </row>
    <row r="132" ht="46.8" spans="1:12">
      <c r="A132" s="170">
        <v>58</v>
      </c>
      <c r="B132" s="140" t="s">
        <v>12938</v>
      </c>
      <c r="C132" s="13" t="s">
        <v>12939</v>
      </c>
      <c r="D132" s="10" t="s">
        <v>12940</v>
      </c>
      <c r="E132" s="10" t="s">
        <v>12707</v>
      </c>
      <c r="F132" s="14" t="s">
        <v>34</v>
      </c>
      <c r="G132" s="209"/>
      <c r="H132" s="13">
        <v>1200</v>
      </c>
      <c r="I132" s="13">
        <v>1020</v>
      </c>
      <c r="J132" s="13">
        <v>867</v>
      </c>
      <c r="K132" s="13" t="s">
        <v>88</v>
      </c>
      <c r="L132" s="13" t="s">
        <v>12941</v>
      </c>
    </row>
    <row r="133" ht="46.8" spans="1:12">
      <c r="A133" s="170"/>
      <c r="B133" s="140" t="s">
        <v>12942</v>
      </c>
      <c r="C133" s="13" t="s">
        <v>12943</v>
      </c>
      <c r="D133" s="10"/>
      <c r="E133" s="10"/>
      <c r="F133" s="14" t="s">
        <v>34</v>
      </c>
      <c r="G133" s="10"/>
      <c r="H133" s="13">
        <v>360</v>
      </c>
      <c r="I133" s="13">
        <v>306</v>
      </c>
      <c r="J133" s="13">
        <v>260</v>
      </c>
      <c r="K133" s="13" t="s">
        <v>88</v>
      </c>
      <c r="L133" s="13"/>
    </row>
    <row r="134" ht="124.8" spans="1:12">
      <c r="A134" s="170">
        <v>59</v>
      </c>
      <c r="B134" s="140" t="s">
        <v>12944</v>
      </c>
      <c r="C134" s="13" t="s">
        <v>12945</v>
      </c>
      <c r="D134" s="10" t="s">
        <v>12946</v>
      </c>
      <c r="E134" s="10" t="s">
        <v>12947</v>
      </c>
      <c r="F134" s="13" t="s">
        <v>34</v>
      </c>
      <c r="G134" s="10" t="s">
        <v>12948</v>
      </c>
      <c r="H134" s="13">
        <v>1600</v>
      </c>
      <c r="I134" s="13">
        <v>1360</v>
      </c>
      <c r="J134" s="13">
        <v>1156</v>
      </c>
      <c r="K134" s="13" t="s">
        <v>77</v>
      </c>
      <c r="L134" s="13" t="s">
        <v>12949</v>
      </c>
    </row>
    <row r="135" ht="46.8" spans="1:12">
      <c r="A135" s="170"/>
      <c r="B135" s="140" t="s">
        <v>12950</v>
      </c>
      <c r="C135" s="13" t="s">
        <v>12951</v>
      </c>
      <c r="D135" s="10"/>
      <c r="E135" s="10"/>
      <c r="F135" s="13" t="s">
        <v>34</v>
      </c>
      <c r="G135" s="10"/>
      <c r="H135" s="13">
        <v>480</v>
      </c>
      <c r="I135" s="13">
        <v>408</v>
      </c>
      <c r="J135" s="13">
        <v>346</v>
      </c>
      <c r="K135" s="13" t="s">
        <v>77</v>
      </c>
      <c r="L135" s="13"/>
    </row>
    <row r="136" ht="46.8" spans="1:12">
      <c r="A136" s="170">
        <v>60</v>
      </c>
      <c r="B136" s="140" t="s">
        <v>12952</v>
      </c>
      <c r="C136" s="13" t="s">
        <v>12953</v>
      </c>
      <c r="D136" s="10" t="s">
        <v>12954</v>
      </c>
      <c r="E136" s="10" t="s">
        <v>12707</v>
      </c>
      <c r="F136" s="13" t="s">
        <v>34</v>
      </c>
      <c r="G136" s="10"/>
      <c r="H136" s="13">
        <v>100</v>
      </c>
      <c r="I136" s="13">
        <v>85</v>
      </c>
      <c r="J136" s="13">
        <v>72</v>
      </c>
      <c r="K136" s="13" t="s">
        <v>88</v>
      </c>
      <c r="L136" s="143"/>
    </row>
    <row r="137" ht="46.8" spans="1:12">
      <c r="A137" s="170"/>
      <c r="B137" s="140" t="s">
        <v>12955</v>
      </c>
      <c r="C137" s="13" t="s">
        <v>12956</v>
      </c>
      <c r="D137" s="10"/>
      <c r="E137" s="10"/>
      <c r="F137" s="13" t="s">
        <v>34</v>
      </c>
      <c r="G137" s="209"/>
      <c r="H137" s="13">
        <v>30</v>
      </c>
      <c r="I137" s="13">
        <v>25</v>
      </c>
      <c r="J137" s="13">
        <v>21</v>
      </c>
      <c r="K137" s="13" t="s">
        <v>88</v>
      </c>
      <c r="L137" s="143"/>
    </row>
    <row r="138" ht="46.8" spans="1:12">
      <c r="A138" s="170">
        <v>61</v>
      </c>
      <c r="B138" s="140" t="s">
        <v>12957</v>
      </c>
      <c r="C138" s="13" t="s">
        <v>12958</v>
      </c>
      <c r="D138" s="10" t="s">
        <v>12959</v>
      </c>
      <c r="E138" s="10" t="s">
        <v>12960</v>
      </c>
      <c r="F138" s="13" t="s">
        <v>34</v>
      </c>
      <c r="G138" s="209"/>
      <c r="H138" s="13">
        <v>100</v>
      </c>
      <c r="I138" s="13">
        <v>85</v>
      </c>
      <c r="J138" s="13">
        <v>72</v>
      </c>
      <c r="K138" s="13" t="s">
        <v>44</v>
      </c>
      <c r="L138" s="143"/>
    </row>
    <row r="139" ht="62.4" spans="1:12">
      <c r="A139" s="170">
        <v>62</v>
      </c>
      <c r="B139" s="140" t="s">
        <v>12961</v>
      </c>
      <c r="C139" s="146" t="s">
        <v>12962</v>
      </c>
      <c r="D139" s="10" t="s">
        <v>12963</v>
      </c>
      <c r="E139" s="10" t="s">
        <v>12964</v>
      </c>
      <c r="F139" s="14" t="s">
        <v>34</v>
      </c>
      <c r="G139" s="10"/>
      <c r="H139" s="13">
        <v>2800</v>
      </c>
      <c r="I139" s="13">
        <v>2380</v>
      </c>
      <c r="J139" s="13">
        <v>2023</v>
      </c>
      <c r="K139" s="13" t="s">
        <v>77</v>
      </c>
      <c r="L139" s="13" t="s">
        <v>12965</v>
      </c>
    </row>
    <row r="140" ht="31.2" spans="1:12">
      <c r="A140" s="170"/>
      <c r="B140" s="140" t="s">
        <v>12966</v>
      </c>
      <c r="C140" s="146" t="s">
        <v>12967</v>
      </c>
      <c r="D140" s="10"/>
      <c r="E140" s="10"/>
      <c r="F140" s="14" t="s">
        <v>34</v>
      </c>
      <c r="G140" s="10"/>
      <c r="H140" s="13">
        <v>840</v>
      </c>
      <c r="I140" s="13">
        <v>714</v>
      </c>
      <c r="J140" s="13">
        <v>606</v>
      </c>
      <c r="K140" s="13" t="s">
        <v>77</v>
      </c>
      <c r="L140" s="14"/>
    </row>
    <row r="141" ht="62.4" spans="1:12">
      <c r="A141" s="170">
        <v>63</v>
      </c>
      <c r="B141" s="140" t="s">
        <v>12968</v>
      </c>
      <c r="C141" s="13" t="s">
        <v>12969</v>
      </c>
      <c r="D141" s="10" t="s">
        <v>12970</v>
      </c>
      <c r="E141" s="10" t="s">
        <v>12971</v>
      </c>
      <c r="F141" s="14" t="s">
        <v>34</v>
      </c>
      <c r="G141" s="209"/>
      <c r="H141" s="13">
        <v>3200</v>
      </c>
      <c r="I141" s="13">
        <v>2720</v>
      </c>
      <c r="J141" s="13">
        <v>2312</v>
      </c>
      <c r="K141" s="13" t="s">
        <v>77</v>
      </c>
      <c r="L141" s="143"/>
    </row>
    <row r="142" ht="31.2" spans="1:12">
      <c r="A142" s="170"/>
      <c r="B142" s="140" t="s">
        <v>12972</v>
      </c>
      <c r="C142" s="13" t="s">
        <v>12973</v>
      </c>
      <c r="D142" s="10"/>
      <c r="E142" s="10"/>
      <c r="F142" s="14" t="s">
        <v>34</v>
      </c>
      <c r="G142" s="10"/>
      <c r="H142" s="13">
        <v>960</v>
      </c>
      <c r="I142" s="13">
        <v>816</v>
      </c>
      <c r="J142" s="13">
        <v>693</v>
      </c>
      <c r="K142" s="13" t="s">
        <v>77</v>
      </c>
      <c r="L142" s="143"/>
    </row>
    <row r="143" ht="62.4" spans="1:12">
      <c r="A143" s="170">
        <v>64</v>
      </c>
      <c r="B143" s="140" t="s">
        <v>12974</v>
      </c>
      <c r="C143" s="13" t="s">
        <v>12975</v>
      </c>
      <c r="D143" s="10" t="s">
        <v>12976</v>
      </c>
      <c r="E143" s="10" t="s">
        <v>12977</v>
      </c>
      <c r="F143" s="14" t="s">
        <v>34</v>
      </c>
      <c r="G143" s="10"/>
      <c r="H143" s="13">
        <v>4000</v>
      </c>
      <c r="I143" s="13">
        <v>3400</v>
      </c>
      <c r="J143" s="13">
        <v>2890</v>
      </c>
      <c r="K143" s="13" t="s">
        <v>77</v>
      </c>
      <c r="L143" s="13" t="s">
        <v>12978</v>
      </c>
    </row>
    <row r="144" ht="46.8" spans="1:12">
      <c r="A144" s="170"/>
      <c r="B144" s="140" t="s">
        <v>12979</v>
      </c>
      <c r="C144" s="13" t="s">
        <v>12980</v>
      </c>
      <c r="D144" s="10"/>
      <c r="E144" s="10"/>
      <c r="F144" s="14" t="s">
        <v>34</v>
      </c>
      <c r="G144" s="171"/>
      <c r="H144" s="13">
        <v>1200</v>
      </c>
      <c r="I144" s="13">
        <v>1020</v>
      </c>
      <c r="J144" s="13">
        <v>867</v>
      </c>
      <c r="K144" s="13" t="s">
        <v>77</v>
      </c>
      <c r="L144" s="13"/>
    </row>
    <row r="145" ht="296.4" spans="1:12">
      <c r="A145" s="170">
        <v>65</v>
      </c>
      <c r="B145" s="140" t="s">
        <v>12981</v>
      </c>
      <c r="C145" s="13" t="s">
        <v>12982</v>
      </c>
      <c r="D145" s="10" t="s">
        <v>12983</v>
      </c>
      <c r="E145" s="10" t="s">
        <v>12977</v>
      </c>
      <c r="F145" s="14" t="s">
        <v>34</v>
      </c>
      <c r="G145" s="171" t="s">
        <v>12984</v>
      </c>
      <c r="H145" s="13">
        <v>4900</v>
      </c>
      <c r="I145" s="13">
        <v>4165</v>
      </c>
      <c r="J145" s="13">
        <v>3540</v>
      </c>
      <c r="K145" s="13" t="s">
        <v>77</v>
      </c>
      <c r="L145" s="13" t="s">
        <v>12985</v>
      </c>
    </row>
    <row r="146" ht="46.8" spans="1:12">
      <c r="A146" s="170"/>
      <c r="B146" s="140" t="s">
        <v>12986</v>
      </c>
      <c r="C146" s="13" t="s">
        <v>12987</v>
      </c>
      <c r="D146" s="10"/>
      <c r="E146" s="10"/>
      <c r="F146" s="14" t="s">
        <v>34</v>
      </c>
      <c r="G146" s="10"/>
      <c r="H146" s="13">
        <v>1470</v>
      </c>
      <c r="I146" s="13">
        <v>1249</v>
      </c>
      <c r="J146" s="13">
        <v>1062</v>
      </c>
      <c r="K146" s="13" t="s">
        <v>77</v>
      </c>
      <c r="L146" s="13"/>
    </row>
    <row r="147" ht="62.4" spans="1:12">
      <c r="A147" s="170">
        <v>66</v>
      </c>
      <c r="B147" s="140" t="s">
        <v>12988</v>
      </c>
      <c r="C147" s="13" t="s">
        <v>12989</v>
      </c>
      <c r="D147" s="10" t="s">
        <v>12990</v>
      </c>
      <c r="E147" s="10" t="s">
        <v>12977</v>
      </c>
      <c r="F147" s="14" t="s">
        <v>34</v>
      </c>
      <c r="G147" s="10"/>
      <c r="H147" s="13">
        <v>3000</v>
      </c>
      <c r="I147" s="13">
        <v>2550</v>
      </c>
      <c r="J147" s="13">
        <v>2167</v>
      </c>
      <c r="K147" s="13" t="s">
        <v>77</v>
      </c>
      <c r="L147" s="13" t="s">
        <v>12991</v>
      </c>
    </row>
    <row r="148" ht="46.8" spans="1:12">
      <c r="A148" s="170"/>
      <c r="B148" s="140" t="s">
        <v>12992</v>
      </c>
      <c r="C148" s="13" t="s">
        <v>12993</v>
      </c>
      <c r="D148" s="10"/>
      <c r="E148" s="10"/>
      <c r="F148" s="14" t="s">
        <v>34</v>
      </c>
      <c r="G148" s="171"/>
      <c r="H148" s="13">
        <v>900</v>
      </c>
      <c r="I148" s="13">
        <v>765</v>
      </c>
      <c r="J148" s="13">
        <v>650</v>
      </c>
      <c r="K148" s="13" t="s">
        <v>77</v>
      </c>
      <c r="L148" s="13"/>
    </row>
    <row r="149" ht="265.2" spans="1:12">
      <c r="A149" s="170">
        <v>67</v>
      </c>
      <c r="B149" s="140" t="s">
        <v>12994</v>
      </c>
      <c r="C149" s="13" t="s">
        <v>12995</v>
      </c>
      <c r="D149" s="10" t="s">
        <v>12990</v>
      </c>
      <c r="E149" s="10" t="s">
        <v>12977</v>
      </c>
      <c r="F149" s="14" t="s">
        <v>34</v>
      </c>
      <c r="G149" s="171" t="s">
        <v>12996</v>
      </c>
      <c r="H149" s="13">
        <v>4600</v>
      </c>
      <c r="I149" s="13">
        <v>3910</v>
      </c>
      <c r="J149" s="13">
        <v>3323</v>
      </c>
      <c r="K149" s="13" t="s">
        <v>77</v>
      </c>
      <c r="L149" s="13" t="s">
        <v>12997</v>
      </c>
    </row>
    <row r="150" ht="46.8" spans="1:12">
      <c r="A150" s="170"/>
      <c r="B150" s="140" t="s">
        <v>12998</v>
      </c>
      <c r="C150" s="13" t="s">
        <v>12999</v>
      </c>
      <c r="D150" s="10"/>
      <c r="E150" s="10"/>
      <c r="F150" s="14" t="s">
        <v>34</v>
      </c>
      <c r="G150" s="10"/>
      <c r="H150" s="13">
        <v>1380</v>
      </c>
      <c r="I150" s="13">
        <v>1173</v>
      </c>
      <c r="J150" s="13">
        <v>997</v>
      </c>
      <c r="K150" s="13" t="s">
        <v>77</v>
      </c>
      <c r="L150" s="14"/>
    </row>
    <row r="151" ht="62.4" spans="1:12">
      <c r="A151" s="170">
        <v>68</v>
      </c>
      <c r="B151" s="140" t="s">
        <v>13000</v>
      </c>
      <c r="C151" s="13" t="s">
        <v>13001</v>
      </c>
      <c r="D151" s="10" t="s">
        <v>13002</v>
      </c>
      <c r="E151" s="10" t="s">
        <v>13003</v>
      </c>
      <c r="F151" s="13" t="s">
        <v>34</v>
      </c>
      <c r="G151" s="10"/>
      <c r="H151" s="13">
        <v>5200</v>
      </c>
      <c r="I151" s="13">
        <v>4420</v>
      </c>
      <c r="J151" s="13">
        <v>3757</v>
      </c>
      <c r="K151" s="13" t="s">
        <v>77</v>
      </c>
      <c r="L151" s="13" t="s">
        <v>13004</v>
      </c>
    </row>
    <row r="152" ht="46.8" spans="1:12">
      <c r="A152" s="170"/>
      <c r="B152" s="140" t="s">
        <v>13005</v>
      </c>
      <c r="C152" s="13" t="s">
        <v>13006</v>
      </c>
      <c r="D152" s="10"/>
      <c r="E152" s="10"/>
      <c r="F152" s="13" t="s">
        <v>34</v>
      </c>
      <c r="G152" s="10"/>
      <c r="H152" s="13">
        <v>1560</v>
      </c>
      <c r="I152" s="13">
        <v>1326</v>
      </c>
      <c r="J152" s="13">
        <v>1127</v>
      </c>
      <c r="K152" s="13" t="s">
        <v>77</v>
      </c>
      <c r="L152" s="14"/>
    </row>
    <row r="153" ht="62.4" spans="1:12">
      <c r="A153" s="170">
        <v>69</v>
      </c>
      <c r="B153" s="140" t="s">
        <v>13007</v>
      </c>
      <c r="C153" s="13" t="s">
        <v>13008</v>
      </c>
      <c r="D153" s="10" t="s">
        <v>13009</v>
      </c>
      <c r="E153" s="10" t="s">
        <v>13010</v>
      </c>
      <c r="F153" s="13" t="s">
        <v>34</v>
      </c>
      <c r="G153" s="10"/>
      <c r="H153" s="13">
        <v>6000</v>
      </c>
      <c r="I153" s="13">
        <v>5100</v>
      </c>
      <c r="J153" s="13">
        <v>4335</v>
      </c>
      <c r="K153" s="13" t="s">
        <v>77</v>
      </c>
      <c r="L153" s="13" t="s">
        <v>13011</v>
      </c>
    </row>
    <row r="154" ht="46.8" spans="1:12">
      <c r="A154" s="170"/>
      <c r="B154" s="140" t="s">
        <v>13012</v>
      </c>
      <c r="C154" s="13" t="s">
        <v>13013</v>
      </c>
      <c r="D154" s="10"/>
      <c r="E154" s="10"/>
      <c r="F154" s="13" t="s">
        <v>34</v>
      </c>
      <c r="G154" s="10"/>
      <c r="H154" s="13">
        <v>1800</v>
      </c>
      <c r="I154" s="13">
        <v>1530</v>
      </c>
      <c r="J154" s="13">
        <v>1300</v>
      </c>
      <c r="K154" s="13" t="s">
        <v>77</v>
      </c>
      <c r="L154" s="13"/>
    </row>
    <row r="155" ht="62.4" spans="1:12">
      <c r="A155" s="170">
        <v>70</v>
      </c>
      <c r="B155" s="140" t="s">
        <v>13014</v>
      </c>
      <c r="C155" s="13" t="s">
        <v>13015</v>
      </c>
      <c r="D155" s="10" t="s">
        <v>13016</v>
      </c>
      <c r="E155" s="10" t="s">
        <v>13017</v>
      </c>
      <c r="F155" s="13" t="s">
        <v>34</v>
      </c>
      <c r="G155" s="10"/>
      <c r="H155" s="13">
        <v>3000</v>
      </c>
      <c r="I155" s="13">
        <v>2550</v>
      </c>
      <c r="J155" s="13">
        <v>2167</v>
      </c>
      <c r="K155" s="13" t="s">
        <v>77</v>
      </c>
      <c r="L155" s="13" t="s">
        <v>13018</v>
      </c>
    </row>
    <row r="156" ht="31.2" spans="1:12">
      <c r="A156" s="170"/>
      <c r="B156" s="140" t="s">
        <v>13019</v>
      </c>
      <c r="C156" s="13" t="s">
        <v>13020</v>
      </c>
      <c r="D156" s="10"/>
      <c r="E156" s="10"/>
      <c r="F156" s="13" t="s">
        <v>34</v>
      </c>
      <c r="G156" s="10"/>
      <c r="H156" s="13">
        <v>900</v>
      </c>
      <c r="I156" s="13">
        <v>765</v>
      </c>
      <c r="J156" s="13">
        <v>650</v>
      </c>
      <c r="K156" s="13" t="s">
        <v>77</v>
      </c>
      <c r="L156" s="13"/>
    </row>
    <row r="157" ht="62.4" spans="1:12">
      <c r="A157" s="170">
        <v>71</v>
      </c>
      <c r="B157" s="140" t="s">
        <v>13021</v>
      </c>
      <c r="C157" s="13" t="s">
        <v>13022</v>
      </c>
      <c r="D157" s="10" t="s">
        <v>13023</v>
      </c>
      <c r="E157" s="10" t="s">
        <v>13024</v>
      </c>
      <c r="F157" s="13" t="s">
        <v>34</v>
      </c>
      <c r="G157" s="10"/>
      <c r="H157" s="13">
        <v>1200</v>
      </c>
      <c r="I157" s="13">
        <v>1020</v>
      </c>
      <c r="J157" s="13">
        <v>867</v>
      </c>
      <c r="K157" s="13" t="s">
        <v>77</v>
      </c>
      <c r="L157" s="13" t="s">
        <v>13025</v>
      </c>
    </row>
    <row r="158" ht="31.2" spans="1:12">
      <c r="A158" s="170"/>
      <c r="B158" s="140" t="s">
        <v>13026</v>
      </c>
      <c r="C158" s="13" t="s">
        <v>13027</v>
      </c>
      <c r="D158" s="10"/>
      <c r="E158" s="10"/>
      <c r="F158" s="13" t="s">
        <v>34</v>
      </c>
      <c r="G158" s="10"/>
      <c r="H158" s="13">
        <v>360</v>
      </c>
      <c r="I158" s="13">
        <v>306</v>
      </c>
      <c r="J158" s="13">
        <v>260</v>
      </c>
      <c r="K158" s="13" t="s">
        <v>77</v>
      </c>
      <c r="L158" s="13"/>
    </row>
    <row r="159" spans="1:12">
      <c r="A159" s="170">
        <v>72</v>
      </c>
      <c r="B159" s="140" t="s">
        <v>13028</v>
      </c>
      <c r="C159" s="13" t="s">
        <v>13029</v>
      </c>
      <c r="D159" s="10" t="s">
        <v>13030</v>
      </c>
      <c r="E159" s="10" t="s">
        <v>13031</v>
      </c>
      <c r="F159" s="13" t="s">
        <v>34</v>
      </c>
      <c r="G159" s="10"/>
      <c r="H159" s="13">
        <v>230</v>
      </c>
      <c r="I159" s="13">
        <v>195</v>
      </c>
      <c r="J159" s="13">
        <v>166</v>
      </c>
      <c r="K159" s="13" t="s">
        <v>88</v>
      </c>
      <c r="L159" s="165" t="s">
        <v>13032</v>
      </c>
    </row>
    <row r="160" spans="1:12">
      <c r="A160" s="210"/>
      <c r="B160" s="140"/>
      <c r="C160" s="13"/>
      <c r="D160" s="10"/>
      <c r="E160" s="10"/>
      <c r="F160" s="13"/>
      <c r="G160" s="10"/>
      <c r="H160" s="13"/>
      <c r="I160" s="13"/>
      <c r="J160" s="13"/>
      <c r="K160" s="13"/>
      <c r="L160" s="165"/>
    </row>
    <row r="161" spans="1:12">
      <c r="A161" s="170">
        <v>72</v>
      </c>
      <c r="B161" s="140" t="s">
        <v>13033</v>
      </c>
      <c r="C161" s="13" t="s">
        <v>13034</v>
      </c>
      <c r="D161" s="10"/>
      <c r="E161" s="10"/>
      <c r="F161" s="13" t="s">
        <v>34</v>
      </c>
      <c r="G161" s="10"/>
      <c r="H161" s="13">
        <v>350</v>
      </c>
      <c r="I161" s="13">
        <v>297</v>
      </c>
      <c r="J161" s="13">
        <v>252</v>
      </c>
      <c r="K161" s="13" t="s">
        <v>88</v>
      </c>
      <c r="L161" s="165" t="s">
        <v>13035</v>
      </c>
    </row>
    <row r="162" spans="1:12">
      <c r="A162" s="170"/>
      <c r="B162" s="140"/>
      <c r="C162" s="13"/>
      <c r="D162" s="10"/>
      <c r="E162" s="10"/>
      <c r="F162" s="13"/>
      <c r="G162" s="10"/>
      <c r="H162" s="13"/>
      <c r="I162" s="13"/>
      <c r="J162" s="13"/>
      <c r="K162" s="13"/>
      <c r="L162" s="165"/>
    </row>
    <row r="163" ht="312" spans="1:12">
      <c r="A163" s="170">
        <v>73</v>
      </c>
      <c r="B163" s="140" t="s">
        <v>13036</v>
      </c>
      <c r="C163" s="13" t="s">
        <v>13037</v>
      </c>
      <c r="D163" s="10" t="s">
        <v>13038</v>
      </c>
      <c r="E163" s="10" t="s">
        <v>13039</v>
      </c>
      <c r="F163" s="13" t="s">
        <v>34</v>
      </c>
      <c r="G163" s="10" t="s">
        <v>13040</v>
      </c>
      <c r="H163" s="13">
        <v>2800</v>
      </c>
      <c r="I163" s="13">
        <v>2380</v>
      </c>
      <c r="J163" s="13">
        <v>2023</v>
      </c>
      <c r="K163" s="13" t="s">
        <v>77</v>
      </c>
      <c r="L163" s="13" t="s">
        <v>13041</v>
      </c>
    </row>
    <row r="164" ht="31.2" spans="1:12">
      <c r="A164" s="170"/>
      <c r="B164" s="140" t="s">
        <v>13042</v>
      </c>
      <c r="C164" s="13" t="s">
        <v>13043</v>
      </c>
      <c r="D164" s="10"/>
      <c r="E164" s="10"/>
      <c r="F164" s="13" t="s">
        <v>34</v>
      </c>
      <c r="G164" s="10"/>
      <c r="H164" s="13">
        <v>840</v>
      </c>
      <c r="I164" s="13">
        <v>714</v>
      </c>
      <c r="J164" s="13">
        <v>606</v>
      </c>
      <c r="K164" s="13" t="s">
        <v>77</v>
      </c>
      <c r="L164" s="13"/>
    </row>
    <row r="165" ht="296.4" spans="1:12">
      <c r="A165" s="170">
        <v>74</v>
      </c>
      <c r="B165" s="140" t="s">
        <v>13044</v>
      </c>
      <c r="C165" s="13" t="s">
        <v>13045</v>
      </c>
      <c r="D165" s="10" t="s">
        <v>13046</v>
      </c>
      <c r="E165" s="10" t="s">
        <v>13047</v>
      </c>
      <c r="F165" s="13" t="s">
        <v>34</v>
      </c>
      <c r="G165" s="10" t="s">
        <v>13048</v>
      </c>
      <c r="H165" s="13">
        <v>3700</v>
      </c>
      <c r="I165" s="13">
        <v>3145</v>
      </c>
      <c r="J165" s="13">
        <v>2673</v>
      </c>
      <c r="K165" s="13" t="s">
        <v>77</v>
      </c>
      <c r="L165" s="13" t="s">
        <v>13049</v>
      </c>
    </row>
    <row r="166" ht="31.2" spans="1:12">
      <c r="A166" s="170"/>
      <c r="B166" s="140" t="s">
        <v>13050</v>
      </c>
      <c r="C166" s="13" t="s">
        <v>13051</v>
      </c>
      <c r="D166" s="10"/>
      <c r="E166" s="10"/>
      <c r="F166" s="13" t="s">
        <v>34</v>
      </c>
      <c r="G166" s="10"/>
      <c r="H166" s="13">
        <v>1110</v>
      </c>
      <c r="I166" s="13">
        <v>943</v>
      </c>
      <c r="J166" s="13">
        <v>801</v>
      </c>
      <c r="K166" s="13" t="s">
        <v>77</v>
      </c>
      <c r="L166" s="14"/>
    </row>
    <row r="167" ht="280.8" spans="1:12">
      <c r="A167" s="170">
        <v>75</v>
      </c>
      <c r="B167" s="140" t="s">
        <v>13052</v>
      </c>
      <c r="C167" s="13" t="s">
        <v>13053</v>
      </c>
      <c r="D167" s="10" t="s">
        <v>13054</v>
      </c>
      <c r="E167" s="10" t="s">
        <v>13047</v>
      </c>
      <c r="F167" s="13" t="s">
        <v>34</v>
      </c>
      <c r="G167" s="10" t="s">
        <v>13055</v>
      </c>
      <c r="H167" s="13">
        <v>2400</v>
      </c>
      <c r="I167" s="13">
        <v>2040</v>
      </c>
      <c r="J167" s="13">
        <v>1734</v>
      </c>
      <c r="K167" s="13" t="s">
        <v>77</v>
      </c>
      <c r="L167" s="13" t="s">
        <v>13056</v>
      </c>
    </row>
    <row r="168" ht="31.2" spans="1:12">
      <c r="A168" s="170"/>
      <c r="B168" s="140" t="s">
        <v>13057</v>
      </c>
      <c r="C168" s="13" t="s">
        <v>13058</v>
      </c>
      <c r="D168" s="10"/>
      <c r="E168" s="10"/>
      <c r="F168" s="13" t="s">
        <v>34</v>
      </c>
      <c r="G168" s="10"/>
      <c r="H168" s="13">
        <v>720</v>
      </c>
      <c r="I168" s="13">
        <v>612</v>
      </c>
      <c r="J168" s="13">
        <v>520</v>
      </c>
      <c r="K168" s="13" t="s">
        <v>77</v>
      </c>
      <c r="L168" s="14"/>
    </row>
    <row r="169" ht="312" spans="1:12">
      <c r="A169" s="170">
        <v>76</v>
      </c>
      <c r="B169" s="140" t="s">
        <v>13059</v>
      </c>
      <c r="C169" s="13" t="s">
        <v>13060</v>
      </c>
      <c r="D169" s="10" t="s">
        <v>13061</v>
      </c>
      <c r="E169" s="10" t="s">
        <v>13047</v>
      </c>
      <c r="F169" s="13" t="s">
        <v>34</v>
      </c>
      <c r="G169" s="10" t="s">
        <v>13062</v>
      </c>
      <c r="H169" s="13">
        <v>1300</v>
      </c>
      <c r="I169" s="13">
        <v>1105</v>
      </c>
      <c r="J169" s="13">
        <v>939</v>
      </c>
      <c r="K169" s="13" t="s">
        <v>77</v>
      </c>
      <c r="L169" s="13" t="s">
        <v>13063</v>
      </c>
    </row>
    <row r="170" ht="31.2" spans="1:12">
      <c r="A170" s="170"/>
      <c r="B170" s="140" t="s">
        <v>13064</v>
      </c>
      <c r="C170" s="13" t="s">
        <v>13065</v>
      </c>
      <c r="D170" s="10"/>
      <c r="E170" s="10"/>
      <c r="F170" s="13" t="s">
        <v>34</v>
      </c>
      <c r="G170" s="10"/>
      <c r="H170" s="13">
        <v>390</v>
      </c>
      <c r="I170" s="13">
        <v>331</v>
      </c>
      <c r="J170" s="13">
        <v>281</v>
      </c>
      <c r="K170" s="13" t="s">
        <v>77</v>
      </c>
      <c r="L170" s="14"/>
    </row>
    <row r="171" ht="312" spans="1:12">
      <c r="A171" s="170">
        <v>77</v>
      </c>
      <c r="B171" s="140" t="s">
        <v>13066</v>
      </c>
      <c r="C171" s="13" t="s">
        <v>13067</v>
      </c>
      <c r="D171" s="10" t="s">
        <v>13068</v>
      </c>
      <c r="E171" s="10" t="s">
        <v>13069</v>
      </c>
      <c r="F171" s="13" t="s">
        <v>34</v>
      </c>
      <c r="G171" s="10" t="s">
        <v>13070</v>
      </c>
      <c r="H171" s="13">
        <v>5000</v>
      </c>
      <c r="I171" s="13">
        <v>4250</v>
      </c>
      <c r="J171" s="13">
        <v>3612</v>
      </c>
      <c r="K171" s="13" t="s">
        <v>77</v>
      </c>
      <c r="L171" s="13" t="s">
        <v>13071</v>
      </c>
    </row>
    <row r="172" ht="31.2" spans="1:12">
      <c r="A172" s="170"/>
      <c r="B172" s="140" t="s">
        <v>13072</v>
      </c>
      <c r="C172" s="13" t="s">
        <v>13073</v>
      </c>
      <c r="D172" s="10"/>
      <c r="E172" s="10"/>
      <c r="F172" s="13" t="s">
        <v>34</v>
      </c>
      <c r="G172" s="10"/>
      <c r="H172" s="13">
        <v>1500</v>
      </c>
      <c r="I172" s="13">
        <v>1275</v>
      </c>
      <c r="J172" s="13">
        <v>1083</v>
      </c>
      <c r="K172" s="13" t="s">
        <v>77</v>
      </c>
      <c r="L172" s="14"/>
    </row>
    <row r="173" ht="296.4" spans="1:12">
      <c r="A173" s="170">
        <v>78</v>
      </c>
      <c r="B173" s="140" t="s">
        <v>13074</v>
      </c>
      <c r="C173" s="13" t="s">
        <v>13075</v>
      </c>
      <c r="D173" s="10" t="s">
        <v>13076</v>
      </c>
      <c r="E173" s="10" t="s">
        <v>13077</v>
      </c>
      <c r="F173" s="13" t="s">
        <v>34</v>
      </c>
      <c r="G173" s="10" t="s">
        <v>13078</v>
      </c>
      <c r="H173" s="13">
        <v>3000</v>
      </c>
      <c r="I173" s="13">
        <v>2550</v>
      </c>
      <c r="J173" s="13">
        <v>2167</v>
      </c>
      <c r="K173" s="13" t="s">
        <v>77</v>
      </c>
      <c r="L173" s="13" t="s">
        <v>13079</v>
      </c>
    </row>
    <row r="174" ht="31.2" spans="1:12">
      <c r="A174" s="170"/>
      <c r="B174" s="140" t="s">
        <v>13080</v>
      </c>
      <c r="C174" s="13" t="s">
        <v>13081</v>
      </c>
      <c r="D174" s="10"/>
      <c r="E174" s="10"/>
      <c r="F174" s="13" t="s">
        <v>34</v>
      </c>
      <c r="G174" s="10"/>
      <c r="H174" s="13">
        <v>900</v>
      </c>
      <c r="I174" s="13">
        <v>765</v>
      </c>
      <c r="J174" s="13">
        <v>650</v>
      </c>
      <c r="K174" s="13" t="s">
        <v>77</v>
      </c>
      <c r="L174" s="14"/>
    </row>
    <row r="175" ht="280.8" spans="1:12">
      <c r="A175" s="170">
        <v>79</v>
      </c>
      <c r="B175" s="140" t="s">
        <v>13082</v>
      </c>
      <c r="C175" s="13" t="s">
        <v>13083</v>
      </c>
      <c r="D175" s="10" t="s">
        <v>13084</v>
      </c>
      <c r="E175" s="10" t="s">
        <v>13077</v>
      </c>
      <c r="F175" s="13" t="s">
        <v>34</v>
      </c>
      <c r="G175" s="10" t="s">
        <v>13085</v>
      </c>
      <c r="H175" s="13">
        <v>2500</v>
      </c>
      <c r="I175" s="13">
        <v>2125</v>
      </c>
      <c r="J175" s="13">
        <v>1806</v>
      </c>
      <c r="K175" s="13" t="s">
        <v>77</v>
      </c>
      <c r="L175" s="143"/>
    </row>
    <row r="176" ht="31.2" spans="1:12">
      <c r="A176" s="170"/>
      <c r="B176" s="140" t="s">
        <v>13086</v>
      </c>
      <c r="C176" s="13" t="s">
        <v>13087</v>
      </c>
      <c r="D176" s="10"/>
      <c r="E176" s="10"/>
      <c r="F176" s="13" t="s">
        <v>34</v>
      </c>
      <c r="G176" s="10"/>
      <c r="H176" s="13">
        <v>750</v>
      </c>
      <c r="I176" s="13">
        <v>637</v>
      </c>
      <c r="J176" s="13">
        <v>541</v>
      </c>
      <c r="K176" s="13" t="s">
        <v>77</v>
      </c>
      <c r="L176" s="143"/>
    </row>
    <row r="177" ht="409.5" spans="1:12">
      <c r="A177" s="170">
        <v>80</v>
      </c>
      <c r="B177" s="140" t="s">
        <v>13088</v>
      </c>
      <c r="C177" s="13" t="s">
        <v>13089</v>
      </c>
      <c r="D177" s="10" t="s">
        <v>13090</v>
      </c>
      <c r="E177" s="10" t="s">
        <v>13077</v>
      </c>
      <c r="F177" s="13" t="s">
        <v>34</v>
      </c>
      <c r="G177" s="10" t="s">
        <v>13091</v>
      </c>
      <c r="H177" s="13">
        <v>1940</v>
      </c>
      <c r="I177" s="13">
        <v>1649</v>
      </c>
      <c r="J177" s="13">
        <v>1401</v>
      </c>
      <c r="K177" s="13" t="s">
        <v>77</v>
      </c>
      <c r="L177" s="13" t="s">
        <v>13092</v>
      </c>
    </row>
    <row r="178" ht="31.2" spans="1:12">
      <c r="A178" s="170"/>
      <c r="B178" s="140" t="s">
        <v>13093</v>
      </c>
      <c r="C178" s="13" t="s">
        <v>13094</v>
      </c>
      <c r="D178" s="10"/>
      <c r="E178" s="10"/>
      <c r="F178" s="13" t="s">
        <v>34</v>
      </c>
      <c r="G178" s="10"/>
      <c r="H178" s="13">
        <v>582</v>
      </c>
      <c r="I178" s="13">
        <v>494</v>
      </c>
      <c r="J178" s="13">
        <v>420</v>
      </c>
      <c r="K178" s="13" t="s">
        <v>77</v>
      </c>
      <c r="L178" s="14"/>
    </row>
    <row r="179" ht="62.4" spans="1:12">
      <c r="A179" s="170">
        <v>81</v>
      </c>
      <c r="B179" s="140" t="s">
        <v>13095</v>
      </c>
      <c r="C179" s="13" t="s">
        <v>13096</v>
      </c>
      <c r="D179" s="10" t="s">
        <v>13097</v>
      </c>
      <c r="E179" s="10" t="s">
        <v>13098</v>
      </c>
      <c r="F179" s="13" t="s">
        <v>12547</v>
      </c>
      <c r="G179" s="10"/>
      <c r="H179" s="13">
        <v>4000</v>
      </c>
      <c r="I179" s="13">
        <f>H179*0.85</f>
        <v>3400</v>
      </c>
      <c r="J179" s="13">
        <f>I179*0.85</f>
        <v>2890</v>
      </c>
      <c r="K179" s="13" t="s">
        <v>77</v>
      </c>
      <c r="L179" s="13" t="s">
        <v>13099</v>
      </c>
    </row>
    <row r="180" ht="31.2" spans="1:12">
      <c r="A180" s="170"/>
      <c r="B180" s="140" t="s">
        <v>13100</v>
      </c>
      <c r="C180" s="13" t="s">
        <v>13101</v>
      </c>
      <c r="D180" s="10"/>
      <c r="E180" s="10"/>
      <c r="F180" s="13" t="s">
        <v>12547</v>
      </c>
      <c r="G180" s="10"/>
      <c r="H180" s="13">
        <f>H179*0.3</f>
        <v>1200</v>
      </c>
      <c r="I180" s="13">
        <v>1020</v>
      </c>
      <c r="J180" s="13">
        <v>867</v>
      </c>
      <c r="K180" s="13" t="s">
        <v>77</v>
      </c>
      <c r="L180" s="14"/>
    </row>
    <row r="181" ht="202.8" spans="1:12">
      <c r="A181" s="170">
        <v>82</v>
      </c>
      <c r="B181" s="140" t="s">
        <v>13102</v>
      </c>
      <c r="C181" s="13" t="s">
        <v>13103</v>
      </c>
      <c r="D181" s="10" t="s">
        <v>13104</v>
      </c>
      <c r="E181" s="10" t="s">
        <v>13105</v>
      </c>
      <c r="F181" s="13" t="s">
        <v>12547</v>
      </c>
      <c r="G181" s="10" t="s">
        <v>13106</v>
      </c>
      <c r="H181" s="13">
        <v>800</v>
      </c>
      <c r="I181" s="13">
        <f>H181*0.85</f>
        <v>680</v>
      </c>
      <c r="J181" s="13">
        <f>I181*0.85</f>
        <v>578</v>
      </c>
      <c r="K181" s="13" t="s">
        <v>77</v>
      </c>
      <c r="L181" s="13" t="s">
        <v>13107</v>
      </c>
    </row>
    <row r="182" ht="31.2" spans="1:12">
      <c r="A182" s="170"/>
      <c r="B182" s="208" t="s">
        <v>13108</v>
      </c>
      <c r="C182" s="13" t="s">
        <v>13109</v>
      </c>
      <c r="D182" s="10"/>
      <c r="E182" s="10"/>
      <c r="F182" s="13" t="s">
        <v>12547</v>
      </c>
      <c r="G182" s="10"/>
      <c r="H182" s="13">
        <v>240</v>
      </c>
      <c r="I182" s="13">
        <v>204</v>
      </c>
      <c r="J182" s="13">
        <v>173</v>
      </c>
      <c r="K182" s="13" t="s">
        <v>77</v>
      </c>
      <c r="L182" s="14"/>
    </row>
  </sheetData>
  <mergeCells count="163">
    <mergeCell ref="A1:L1"/>
    <mergeCell ref="A2:L2"/>
    <mergeCell ref="A3:A5"/>
    <mergeCell ref="A6:A10"/>
    <mergeCell ref="A12:A15"/>
    <mergeCell ref="A16:A19"/>
    <mergeCell ref="A20:A21"/>
    <mergeCell ref="A24:A25"/>
    <mergeCell ref="A26:A27"/>
    <mergeCell ref="A29:A30"/>
    <mergeCell ref="A36:A38"/>
    <mergeCell ref="A39:A41"/>
    <mergeCell ref="A42:A44"/>
    <mergeCell ref="A45:A46"/>
    <mergeCell ref="A47:A49"/>
    <mergeCell ref="A50:A52"/>
    <mergeCell ref="A53:A54"/>
    <mergeCell ref="A55:A57"/>
    <mergeCell ref="A58:A59"/>
    <mergeCell ref="A60:A61"/>
    <mergeCell ref="A62:A63"/>
    <mergeCell ref="A64:A65"/>
    <mergeCell ref="A66:A67"/>
    <mergeCell ref="A69:A70"/>
    <mergeCell ref="A71:A72"/>
    <mergeCell ref="A73:A76"/>
    <mergeCell ref="A77:A78"/>
    <mergeCell ref="A80:A81"/>
    <mergeCell ref="A82:A85"/>
    <mergeCell ref="A86:A87"/>
    <mergeCell ref="A88:A89"/>
    <mergeCell ref="A90:A91"/>
    <mergeCell ref="A92:A93"/>
    <mergeCell ref="A94:A95"/>
    <mergeCell ref="A96:A97"/>
    <mergeCell ref="A98:A99"/>
    <mergeCell ref="A100:A101"/>
    <mergeCell ref="A102:A103"/>
    <mergeCell ref="A104:A105"/>
    <mergeCell ref="A106:A107"/>
    <mergeCell ref="A108:A109"/>
    <mergeCell ref="A110:A112"/>
    <mergeCell ref="A113:A116"/>
    <mergeCell ref="A117:A118"/>
    <mergeCell ref="A119:A122"/>
    <mergeCell ref="A123:A125"/>
    <mergeCell ref="A126:A127"/>
    <mergeCell ref="A129:A131"/>
    <mergeCell ref="A132:A133"/>
    <mergeCell ref="A134:A135"/>
    <mergeCell ref="A136:A137"/>
    <mergeCell ref="A139:A140"/>
    <mergeCell ref="A141:A142"/>
    <mergeCell ref="A143:A144"/>
    <mergeCell ref="A145:A146"/>
    <mergeCell ref="A147:A148"/>
    <mergeCell ref="A149:A150"/>
    <mergeCell ref="A151:A152"/>
    <mergeCell ref="A153:A154"/>
    <mergeCell ref="A155:A156"/>
    <mergeCell ref="A157:A158"/>
    <mergeCell ref="A159:A160"/>
    <mergeCell ref="A161:A162"/>
    <mergeCell ref="A163:A164"/>
    <mergeCell ref="A165:A166"/>
    <mergeCell ref="A167:A168"/>
    <mergeCell ref="A169:A170"/>
    <mergeCell ref="A171:A172"/>
    <mergeCell ref="A173:A174"/>
    <mergeCell ref="A175:A176"/>
    <mergeCell ref="A177:A178"/>
    <mergeCell ref="A179:A180"/>
    <mergeCell ref="A181:A182"/>
    <mergeCell ref="B3:B5"/>
    <mergeCell ref="B159:B160"/>
    <mergeCell ref="B161:B162"/>
    <mergeCell ref="C3:C5"/>
    <mergeCell ref="C159:C160"/>
    <mergeCell ref="C161:C162"/>
    <mergeCell ref="D3:D5"/>
    <mergeCell ref="D159:D160"/>
    <mergeCell ref="D161:D162"/>
    <mergeCell ref="E3:E5"/>
    <mergeCell ref="E159:E160"/>
    <mergeCell ref="E161:E162"/>
    <mergeCell ref="F3:F5"/>
    <mergeCell ref="F159:F160"/>
    <mergeCell ref="F161:F162"/>
    <mergeCell ref="G3:G5"/>
    <mergeCell ref="G159:G160"/>
    <mergeCell ref="G161:G162"/>
    <mergeCell ref="H159:H160"/>
    <mergeCell ref="H161:H162"/>
    <mergeCell ref="I159:I160"/>
    <mergeCell ref="I161:I162"/>
    <mergeCell ref="J159:J160"/>
    <mergeCell ref="J161:J162"/>
    <mergeCell ref="K3:K5"/>
    <mergeCell ref="K159:K160"/>
    <mergeCell ref="K161:K162"/>
    <mergeCell ref="L3:L5"/>
    <mergeCell ref="L6:L10"/>
    <mergeCell ref="L12:L15"/>
    <mergeCell ref="L16:L19"/>
    <mergeCell ref="L20:L21"/>
    <mergeCell ref="L24:L25"/>
    <mergeCell ref="L26:L27"/>
    <mergeCell ref="L29:L30"/>
    <mergeCell ref="L36:L38"/>
    <mergeCell ref="L39:L41"/>
    <mergeCell ref="L45:L46"/>
    <mergeCell ref="L47:L49"/>
    <mergeCell ref="L50:L52"/>
    <mergeCell ref="L53:L54"/>
    <mergeCell ref="L55:L57"/>
    <mergeCell ref="L58:L59"/>
    <mergeCell ref="L60:L61"/>
    <mergeCell ref="L62:L63"/>
    <mergeCell ref="L69:L70"/>
    <mergeCell ref="L71:L72"/>
    <mergeCell ref="L73:L76"/>
    <mergeCell ref="L80:L81"/>
    <mergeCell ref="L82:L85"/>
    <mergeCell ref="L86:L87"/>
    <mergeCell ref="L88:L89"/>
    <mergeCell ref="L94:L95"/>
    <mergeCell ref="L96:L97"/>
    <mergeCell ref="L98:L99"/>
    <mergeCell ref="L100:L101"/>
    <mergeCell ref="L102:L103"/>
    <mergeCell ref="L104:L105"/>
    <mergeCell ref="L106:L107"/>
    <mergeCell ref="L108:L109"/>
    <mergeCell ref="L110:L112"/>
    <mergeCell ref="L113:L116"/>
    <mergeCell ref="L117:L118"/>
    <mergeCell ref="L119:L122"/>
    <mergeCell ref="L123:L125"/>
    <mergeCell ref="L126:L127"/>
    <mergeCell ref="L129:L131"/>
    <mergeCell ref="L132:L133"/>
    <mergeCell ref="L134:L135"/>
    <mergeCell ref="L139:L140"/>
    <mergeCell ref="L143:L144"/>
    <mergeCell ref="L145:L146"/>
    <mergeCell ref="L147:L148"/>
    <mergeCell ref="L149:L150"/>
    <mergeCell ref="L151:L152"/>
    <mergeCell ref="L153:L154"/>
    <mergeCell ref="L155:L156"/>
    <mergeCell ref="L157:L158"/>
    <mergeCell ref="L159:L160"/>
    <mergeCell ref="L161:L162"/>
    <mergeCell ref="L163:L164"/>
    <mergeCell ref="L165:L166"/>
    <mergeCell ref="L167:L168"/>
    <mergeCell ref="L169:L170"/>
    <mergeCell ref="L171:L172"/>
    <mergeCell ref="L173:L174"/>
    <mergeCell ref="L177:L178"/>
    <mergeCell ref="L179:L180"/>
    <mergeCell ref="L181:L182"/>
    <mergeCell ref="H3:J4"/>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0"/>
  <sheetViews>
    <sheetView workbookViewId="0">
      <selection activeCell="E5" sqref="E5"/>
    </sheetView>
  </sheetViews>
  <sheetFormatPr defaultColWidth="8.88888888888889" defaultRowHeight="14.4"/>
  <cols>
    <col min="2" max="3" width="21.2222222222222" customWidth="1"/>
    <col min="4" max="5" width="44.8888888888889" customWidth="1"/>
  </cols>
  <sheetData>
    <row r="1" ht="25.8" spans="1:12">
      <c r="A1" s="203" t="s">
        <v>13110</v>
      </c>
      <c r="B1" s="203"/>
      <c r="C1" s="203"/>
      <c r="D1" s="204"/>
      <c r="E1" s="204"/>
      <c r="F1" s="203"/>
      <c r="G1" s="204"/>
      <c r="H1" s="203"/>
      <c r="I1" s="8"/>
      <c r="J1" s="8"/>
      <c r="K1" s="203"/>
      <c r="L1" s="203"/>
    </row>
    <row r="2" ht="15.6" spans="1:12">
      <c r="A2" s="10" t="s">
        <v>13111</v>
      </c>
      <c r="B2" s="10"/>
      <c r="C2" s="13"/>
      <c r="D2" s="10"/>
      <c r="E2" s="10"/>
      <c r="F2" s="13"/>
      <c r="G2" s="10"/>
      <c r="H2" s="13"/>
      <c r="I2" s="13"/>
      <c r="J2" s="13"/>
      <c r="K2" s="13"/>
      <c r="L2" s="13"/>
    </row>
    <row r="3" ht="15.6" spans="1:12">
      <c r="A3" s="160" t="s">
        <v>9692</v>
      </c>
      <c r="B3" s="160" t="s">
        <v>9693</v>
      </c>
      <c r="C3" s="161" t="s">
        <v>2</v>
      </c>
      <c r="D3" s="161" t="s">
        <v>10376</v>
      </c>
      <c r="E3" s="161" t="s">
        <v>10377</v>
      </c>
      <c r="F3" s="161" t="s">
        <v>6</v>
      </c>
      <c r="G3" s="161" t="s">
        <v>7</v>
      </c>
      <c r="H3" s="160" t="s">
        <v>11459</v>
      </c>
      <c r="I3" s="161"/>
      <c r="J3" s="161"/>
      <c r="K3" s="161" t="s">
        <v>9</v>
      </c>
      <c r="L3" s="11" t="s">
        <v>9695</v>
      </c>
    </row>
    <row r="4" ht="15.6" spans="1:12">
      <c r="A4" s="160"/>
      <c r="B4" s="160"/>
      <c r="C4" s="161"/>
      <c r="D4" s="161"/>
      <c r="E4" s="161"/>
      <c r="F4" s="161"/>
      <c r="G4" s="161"/>
      <c r="H4" s="160" t="s">
        <v>11</v>
      </c>
      <c r="I4" s="161" t="s">
        <v>12</v>
      </c>
      <c r="J4" s="161" t="s">
        <v>13</v>
      </c>
      <c r="K4" s="161"/>
      <c r="L4" s="11"/>
    </row>
    <row r="5" ht="202.8" spans="1:12">
      <c r="A5" s="13">
        <v>1</v>
      </c>
      <c r="B5" s="531" t="s">
        <v>13112</v>
      </c>
      <c r="C5" s="13" t="s">
        <v>13113</v>
      </c>
      <c r="D5" s="10" t="s">
        <v>13114</v>
      </c>
      <c r="E5" s="10" t="s">
        <v>13115</v>
      </c>
      <c r="F5" s="13" t="s">
        <v>34</v>
      </c>
      <c r="G5" s="10"/>
      <c r="H5" s="14">
        <v>150</v>
      </c>
      <c r="I5" s="13">
        <v>127</v>
      </c>
      <c r="J5" s="13">
        <v>107</v>
      </c>
      <c r="K5" s="14" t="s">
        <v>88</v>
      </c>
      <c r="L5" s="13" t="s">
        <v>13116</v>
      </c>
    </row>
    <row r="6" ht="46.8" spans="1:12">
      <c r="A6" s="13">
        <v>2</v>
      </c>
      <c r="B6" s="531" t="s">
        <v>13117</v>
      </c>
      <c r="C6" s="13" t="s">
        <v>13118</v>
      </c>
      <c r="D6" s="10" t="s">
        <v>13119</v>
      </c>
      <c r="E6" s="10" t="s">
        <v>13120</v>
      </c>
      <c r="F6" s="13" t="s">
        <v>34</v>
      </c>
      <c r="G6" s="10"/>
      <c r="H6" s="14">
        <v>60</v>
      </c>
      <c r="I6" s="13">
        <v>51</v>
      </c>
      <c r="J6" s="13">
        <v>43</v>
      </c>
      <c r="K6" s="14" t="s">
        <v>44</v>
      </c>
      <c r="L6" s="14"/>
    </row>
    <row r="7" ht="78" spans="1:12">
      <c r="A7" s="13">
        <v>3</v>
      </c>
      <c r="B7" s="531" t="s">
        <v>13121</v>
      </c>
      <c r="C7" s="13" t="s">
        <v>13122</v>
      </c>
      <c r="D7" s="10" t="s">
        <v>13123</v>
      </c>
      <c r="E7" s="10" t="s">
        <v>13115</v>
      </c>
      <c r="F7" s="13" t="s">
        <v>34</v>
      </c>
      <c r="G7" s="10"/>
      <c r="H7" s="14">
        <v>350</v>
      </c>
      <c r="I7" s="13">
        <v>297</v>
      </c>
      <c r="J7" s="13">
        <v>252</v>
      </c>
      <c r="K7" s="14" t="s">
        <v>88</v>
      </c>
      <c r="L7" s="13" t="s">
        <v>13124</v>
      </c>
    </row>
    <row r="8" ht="46.8" spans="1:12">
      <c r="A8" s="13">
        <v>4</v>
      </c>
      <c r="B8" s="528" t="s">
        <v>13125</v>
      </c>
      <c r="C8" s="13" t="s">
        <v>13126</v>
      </c>
      <c r="D8" s="10" t="s">
        <v>13127</v>
      </c>
      <c r="E8" s="10" t="s">
        <v>13115</v>
      </c>
      <c r="F8" s="13" t="s">
        <v>3070</v>
      </c>
      <c r="G8" s="10"/>
      <c r="H8" s="14">
        <v>400</v>
      </c>
      <c r="I8" s="13">
        <v>340</v>
      </c>
      <c r="J8" s="13">
        <v>289</v>
      </c>
      <c r="K8" s="14" t="s">
        <v>44</v>
      </c>
      <c r="L8" s="13" t="s">
        <v>13128</v>
      </c>
    </row>
    <row r="9" ht="249.6" spans="1:12">
      <c r="A9" s="13">
        <v>5</v>
      </c>
      <c r="B9" s="528" t="s">
        <v>13129</v>
      </c>
      <c r="C9" s="13" t="s">
        <v>13130</v>
      </c>
      <c r="D9" s="10" t="s">
        <v>13131</v>
      </c>
      <c r="E9" s="10" t="s">
        <v>13132</v>
      </c>
      <c r="F9" s="13" t="s">
        <v>3108</v>
      </c>
      <c r="G9" s="10" t="s">
        <v>13133</v>
      </c>
      <c r="H9" s="14">
        <v>50</v>
      </c>
      <c r="I9" s="13">
        <v>42</v>
      </c>
      <c r="J9" s="13">
        <v>35</v>
      </c>
      <c r="K9" s="14" t="s">
        <v>77</v>
      </c>
      <c r="L9" s="13" t="s">
        <v>13134</v>
      </c>
    </row>
    <row r="10" ht="343.2" spans="1:12">
      <c r="A10" s="13">
        <v>6</v>
      </c>
      <c r="B10" s="528" t="s">
        <v>13135</v>
      </c>
      <c r="C10" s="13" t="s">
        <v>13136</v>
      </c>
      <c r="D10" s="10" t="s">
        <v>13137</v>
      </c>
      <c r="E10" s="10" t="s">
        <v>13132</v>
      </c>
      <c r="F10" s="13" t="s">
        <v>3108</v>
      </c>
      <c r="G10" s="10" t="s">
        <v>13138</v>
      </c>
      <c r="H10" s="14">
        <v>120</v>
      </c>
      <c r="I10" s="13">
        <v>102</v>
      </c>
      <c r="J10" s="13">
        <v>86</v>
      </c>
      <c r="K10" s="14" t="s">
        <v>88</v>
      </c>
      <c r="L10" s="13" t="s">
        <v>13139</v>
      </c>
    </row>
    <row r="11" ht="234" spans="1:12">
      <c r="A11" s="13">
        <v>7</v>
      </c>
      <c r="B11" s="528" t="s">
        <v>13140</v>
      </c>
      <c r="C11" s="13" t="s">
        <v>13141</v>
      </c>
      <c r="D11" s="10" t="s">
        <v>13142</v>
      </c>
      <c r="E11" s="10" t="s">
        <v>13143</v>
      </c>
      <c r="F11" s="13" t="s">
        <v>34</v>
      </c>
      <c r="G11" s="10" t="s">
        <v>13144</v>
      </c>
      <c r="H11" s="14">
        <v>150</v>
      </c>
      <c r="I11" s="13">
        <v>127</v>
      </c>
      <c r="J11" s="13">
        <v>107</v>
      </c>
      <c r="K11" s="14" t="s">
        <v>88</v>
      </c>
      <c r="L11" s="13" t="s">
        <v>13145</v>
      </c>
    </row>
    <row r="12" ht="31.2" spans="1:12">
      <c r="A12" s="13"/>
      <c r="B12" s="528" t="s">
        <v>13146</v>
      </c>
      <c r="C12" s="13" t="s">
        <v>13147</v>
      </c>
      <c r="D12" s="10"/>
      <c r="E12" s="10"/>
      <c r="F12" s="13" t="s">
        <v>34</v>
      </c>
      <c r="G12" s="10"/>
      <c r="H12" s="14">
        <f>H11*0.3</f>
        <v>45</v>
      </c>
      <c r="I12" s="13">
        <v>38</v>
      </c>
      <c r="J12" s="13">
        <v>32</v>
      </c>
      <c r="K12" s="14" t="s">
        <v>88</v>
      </c>
      <c r="L12" s="13"/>
    </row>
    <row r="13" ht="46.8" spans="1:12">
      <c r="A13" s="13">
        <v>8</v>
      </c>
      <c r="B13" s="528" t="s">
        <v>13148</v>
      </c>
      <c r="C13" s="13" t="s">
        <v>13149</v>
      </c>
      <c r="D13" s="10" t="s">
        <v>13150</v>
      </c>
      <c r="E13" s="10" t="s">
        <v>13151</v>
      </c>
      <c r="F13" s="13" t="s">
        <v>34</v>
      </c>
      <c r="G13" s="10"/>
      <c r="H13" s="14">
        <v>550</v>
      </c>
      <c r="I13" s="13">
        <v>467</v>
      </c>
      <c r="J13" s="13">
        <v>396</v>
      </c>
      <c r="K13" s="14" t="s">
        <v>77</v>
      </c>
      <c r="L13" s="13" t="s">
        <v>13152</v>
      </c>
    </row>
    <row r="14" ht="93.6" spans="1:12">
      <c r="A14" s="13">
        <v>9</v>
      </c>
      <c r="B14" s="528" t="s">
        <v>13153</v>
      </c>
      <c r="C14" s="13" t="s">
        <v>13154</v>
      </c>
      <c r="D14" s="10" t="s">
        <v>13155</v>
      </c>
      <c r="E14" s="10" t="s">
        <v>13156</v>
      </c>
      <c r="F14" s="13" t="s">
        <v>34</v>
      </c>
      <c r="G14" s="10"/>
      <c r="H14" s="14">
        <v>120</v>
      </c>
      <c r="I14" s="13">
        <v>102</v>
      </c>
      <c r="J14" s="13">
        <v>86</v>
      </c>
      <c r="K14" s="14" t="s">
        <v>77</v>
      </c>
      <c r="L14" s="13" t="s">
        <v>13157</v>
      </c>
    </row>
    <row r="15" ht="187.2" spans="1:12">
      <c r="A15" s="13">
        <v>10</v>
      </c>
      <c r="B15" s="528" t="s">
        <v>13158</v>
      </c>
      <c r="C15" s="13" t="s">
        <v>13159</v>
      </c>
      <c r="D15" s="10" t="s">
        <v>13160</v>
      </c>
      <c r="E15" s="10" t="s">
        <v>13156</v>
      </c>
      <c r="F15" s="13" t="s">
        <v>3070</v>
      </c>
      <c r="G15" s="10"/>
      <c r="H15" s="14">
        <v>320</v>
      </c>
      <c r="I15" s="13">
        <v>272</v>
      </c>
      <c r="J15" s="13">
        <v>231</v>
      </c>
      <c r="K15" s="13" t="s">
        <v>77</v>
      </c>
      <c r="L15" s="13" t="s">
        <v>13161</v>
      </c>
    </row>
    <row r="16" ht="46.8" spans="1:12">
      <c r="A16" s="13">
        <v>11</v>
      </c>
      <c r="B16" s="528" t="s">
        <v>13162</v>
      </c>
      <c r="C16" s="13" t="s">
        <v>13163</v>
      </c>
      <c r="D16" s="10" t="s">
        <v>13164</v>
      </c>
      <c r="E16" s="10" t="s">
        <v>13165</v>
      </c>
      <c r="F16" s="13" t="s">
        <v>34</v>
      </c>
      <c r="G16" s="10"/>
      <c r="H16" s="14">
        <v>150</v>
      </c>
      <c r="I16" s="13">
        <v>127</v>
      </c>
      <c r="J16" s="13">
        <v>107</v>
      </c>
      <c r="K16" s="13" t="s">
        <v>44</v>
      </c>
      <c r="L16" s="14"/>
    </row>
    <row r="17" ht="62.4" spans="1:12">
      <c r="A17" s="13">
        <v>12</v>
      </c>
      <c r="B17" s="528" t="s">
        <v>13166</v>
      </c>
      <c r="C17" s="13" t="s">
        <v>13167</v>
      </c>
      <c r="D17" s="10" t="s">
        <v>13168</v>
      </c>
      <c r="E17" s="10" t="s">
        <v>13169</v>
      </c>
      <c r="F17" s="14" t="s">
        <v>34</v>
      </c>
      <c r="G17" s="10"/>
      <c r="H17" s="14">
        <v>300</v>
      </c>
      <c r="I17" s="13">
        <v>255</v>
      </c>
      <c r="J17" s="13">
        <v>216</v>
      </c>
      <c r="K17" s="14" t="s">
        <v>77</v>
      </c>
      <c r="L17" s="13" t="s">
        <v>13170</v>
      </c>
    </row>
    <row r="18" ht="218.4" spans="1:12">
      <c r="A18" s="13">
        <v>13</v>
      </c>
      <c r="B18" s="528" t="s">
        <v>13171</v>
      </c>
      <c r="C18" s="13" t="s">
        <v>13172</v>
      </c>
      <c r="D18" s="10" t="s">
        <v>13173</v>
      </c>
      <c r="E18" s="10" t="s">
        <v>13174</v>
      </c>
      <c r="F18" s="13" t="s">
        <v>34</v>
      </c>
      <c r="G18" s="10" t="s">
        <v>13175</v>
      </c>
      <c r="H18" s="14">
        <v>1550</v>
      </c>
      <c r="I18" s="13">
        <v>1317</v>
      </c>
      <c r="J18" s="13">
        <v>1119</v>
      </c>
      <c r="K18" s="14" t="s">
        <v>44</v>
      </c>
      <c r="L18" s="14"/>
    </row>
    <row r="19" ht="187.2" spans="1:12">
      <c r="A19" s="13">
        <v>14</v>
      </c>
      <c r="B19" s="528" t="s">
        <v>13176</v>
      </c>
      <c r="C19" s="13" t="s">
        <v>13177</v>
      </c>
      <c r="D19" s="10" t="s">
        <v>13178</v>
      </c>
      <c r="E19" s="10" t="s">
        <v>13179</v>
      </c>
      <c r="F19" s="14" t="s">
        <v>11341</v>
      </c>
      <c r="G19" s="10" t="s">
        <v>13180</v>
      </c>
      <c r="H19" s="14">
        <v>100</v>
      </c>
      <c r="I19" s="13">
        <v>85</v>
      </c>
      <c r="J19" s="13">
        <v>72</v>
      </c>
      <c r="K19" s="14" t="s">
        <v>44</v>
      </c>
      <c r="L19" s="14"/>
    </row>
    <row r="20" ht="46.8" spans="1:12">
      <c r="A20" s="13">
        <v>15</v>
      </c>
      <c r="B20" s="528" t="s">
        <v>13181</v>
      </c>
      <c r="C20" s="13" t="s">
        <v>13182</v>
      </c>
      <c r="D20" s="10" t="s">
        <v>13183</v>
      </c>
      <c r="E20" s="10" t="s">
        <v>13184</v>
      </c>
      <c r="F20" s="13" t="s">
        <v>34</v>
      </c>
      <c r="G20" s="10"/>
      <c r="H20" s="14">
        <v>1550</v>
      </c>
      <c r="I20" s="13">
        <v>1317</v>
      </c>
      <c r="J20" s="13">
        <v>1119</v>
      </c>
      <c r="K20" s="14" t="s">
        <v>44</v>
      </c>
      <c r="L20" s="14"/>
    </row>
    <row r="21" ht="409.5" spans="1:12">
      <c r="A21" s="13">
        <v>16</v>
      </c>
      <c r="B21" s="528" t="s">
        <v>13185</v>
      </c>
      <c r="C21" s="13" t="s">
        <v>13186</v>
      </c>
      <c r="D21" s="10" t="s">
        <v>13187</v>
      </c>
      <c r="E21" s="10" t="s">
        <v>13188</v>
      </c>
      <c r="F21" s="14" t="s">
        <v>3087</v>
      </c>
      <c r="G21" s="10" t="s">
        <v>13189</v>
      </c>
      <c r="H21" s="13">
        <v>120</v>
      </c>
      <c r="I21" s="13">
        <v>102</v>
      </c>
      <c r="J21" s="13">
        <v>86</v>
      </c>
      <c r="K21" s="14" t="s">
        <v>44</v>
      </c>
      <c r="L21" s="14"/>
    </row>
    <row r="22" ht="343.2" spans="1:12">
      <c r="A22" s="13">
        <v>17</v>
      </c>
      <c r="B22" s="528" t="s">
        <v>13190</v>
      </c>
      <c r="C22" s="13" t="s">
        <v>13191</v>
      </c>
      <c r="D22" s="10" t="s">
        <v>13192</v>
      </c>
      <c r="E22" s="10" t="s">
        <v>13193</v>
      </c>
      <c r="F22" s="13" t="s">
        <v>34</v>
      </c>
      <c r="G22" s="10" t="s">
        <v>13194</v>
      </c>
      <c r="H22" s="14">
        <v>300</v>
      </c>
      <c r="I22" s="13">
        <v>255</v>
      </c>
      <c r="J22" s="13">
        <v>216</v>
      </c>
      <c r="K22" s="14" t="s">
        <v>77</v>
      </c>
      <c r="L22" s="13" t="s">
        <v>13195</v>
      </c>
    </row>
    <row r="23" ht="312" spans="1:12">
      <c r="A23" s="13">
        <v>18</v>
      </c>
      <c r="B23" s="528" t="s">
        <v>13196</v>
      </c>
      <c r="C23" s="13" t="s">
        <v>13197</v>
      </c>
      <c r="D23" s="10" t="s">
        <v>13198</v>
      </c>
      <c r="E23" s="10" t="s">
        <v>13193</v>
      </c>
      <c r="F23" s="13" t="s">
        <v>34</v>
      </c>
      <c r="G23" s="10" t="s">
        <v>13199</v>
      </c>
      <c r="H23" s="14">
        <v>920</v>
      </c>
      <c r="I23" s="13">
        <v>782</v>
      </c>
      <c r="J23" s="13">
        <v>664</v>
      </c>
      <c r="K23" s="14" t="s">
        <v>77</v>
      </c>
      <c r="L23" s="13" t="s">
        <v>13200</v>
      </c>
    </row>
    <row r="24" ht="249.6" spans="1:12">
      <c r="A24" s="13">
        <v>19</v>
      </c>
      <c r="B24" s="528" t="s">
        <v>13201</v>
      </c>
      <c r="C24" s="13" t="s">
        <v>13202</v>
      </c>
      <c r="D24" s="10" t="s">
        <v>13203</v>
      </c>
      <c r="E24" s="10" t="s">
        <v>13204</v>
      </c>
      <c r="F24" s="13" t="s">
        <v>34</v>
      </c>
      <c r="G24" s="10"/>
      <c r="H24" s="14">
        <v>600</v>
      </c>
      <c r="I24" s="13">
        <v>510</v>
      </c>
      <c r="J24" s="13">
        <v>433</v>
      </c>
      <c r="K24" s="14" t="s">
        <v>77</v>
      </c>
      <c r="L24" s="13" t="s">
        <v>13205</v>
      </c>
    </row>
    <row r="25" ht="234" spans="1:12">
      <c r="A25" s="13">
        <v>20</v>
      </c>
      <c r="B25" s="528" t="s">
        <v>13206</v>
      </c>
      <c r="C25" s="13" t="s">
        <v>13207</v>
      </c>
      <c r="D25" s="10" t="s">
        <v>13208</v>
      </c>
      <c r="E25" s="10" t="s">
        <v>13209</v>
      </c>
      <c r="F25" s="13" t="s">
        <v>34</v>
      </c>
      <c r="G25" s="10"/>
      <c r="H25" s="14">
        <v>700</v>
      </c>
      <c r="I25" s="13">
        <v>595</v>
      </c>
      <c r="J25" s="13">
        <v>505</v>
      </c>
      <c r="K25" s="13" t="s">
        <v>77</v>
      </c>
      <c r="L25" s="13" t="s">
        <v>13210</v>
      </c>
    </row>
    <row r="26" ht="93.6" spans="1:12">
      <c r="A26" s="13">
        <v>21</v>
      </c>
      <c r="B26" s="528" t="s">
        <v>13211</v>
      </c>
      <c r="C26" s="13" t="s">
        <v>13212</v>
      </c>
      <c r="D26" s="10" t="s">
        <v>13213</v>
      </c>
      <c r="E26" s="10" t="s">
        <v>13214</v>
      </c>
      <c r="F26" s="13" t="s">
        <v>34</v>
      </c>
      <c r="G26" s="10"/>
      <c r="H26" s="14">
        <v>2200</v>
      </c>
      <c r="I26" s="13">
        <v>1870</v>
      </c>
      <c r="J26" s="13">
        <v>1589</v>
      </c>
      <c r="K26" s="13" t="s">
        <v>77</v>
      </c>
      <c r="L26" s="13" t="s">
        <v>13215</v>
      </c>
    </row>
    <row r="27" ht="109.2" spans="1:12">
      <c r="A27" s="13">
        <v>22</v>
      </c>
      <c r="B27" s="528" t="s">
        <v>13216</v>
      </c>
      <c r="C27" s="13" t="s">
        <v>13217</v>
      </c>
      <c r="D27" s="10" t="s">
        <v>13218</v>
      </c>
      <c r="E27" s="10" t="s">
        <v>13219</v>
      </c>
      <c r="F27" s="13" t="s">
        <v>34</v>
      </c>
      <c r="G27" s="10"/>
      <c r="H27" s="14">
        <v>710</v>
      </c>
      <c r="I27" s="13">
        <v>603</v>
      </c>
      <c r="J27" s="13">
        <v>512</v>
      </c>
      <c r="K27" s="14" t="s">
        <v>44</v>
      </c>
      <c r="L27" s="13" t="s">
        <v>13220</v>
      </c>
    </row>
    <row r="28" ht="93.6" spans="1:12">
      <c r="A28" s="13">
        <v>23</v>
      </c>
      <c r="B28" s="528" t="s">
        <v>13221</v>
      </c>
      <c r="C28" s="13" t="s">
        <v>13222</v>
      </c>
      <c r="D28" s="10" t="s">
        <v>13223</v>
      </c>
      <c r="E28" s="10" t="s">
        <v>13219</v>
      </c>
      <c r="F28" s="13" t="s">
        <v>3070</v>
      </c>
      <c r="G28" s="10"/>
      <c r="H28" s="14">
        <v>1200</v>
      </c>
      <c r="I28" s="13">
        <v>1020</v>
      </c>
      <c r="J28" s="13">
        <v>867</v>
      </c>
      <c r="K28" s="14" t="s">
        <v>44</v>
      </c>
      <c r="L28" s="13" t="s">
        <v>13224</v>
      </c>
    </row>
    <row r="29" ht="46.8" spans="1:12">
      <c r="A29" s="13">
        <v>24</v>
      </c>
      <c r="B29" s="528" t="s">
        <v>13225</v>
      </c>
      <c r="C29" s="13" t="s">
        <v>13226</v>
      </c>
      <c r="D29" s="10" t="s">
        <v>13227</v>
      </c>
      <c r="E29" s="10" t="s">
        <v>13228</v>
      </c>
      <c r="F29" s="13" t="s">
        <v>34</v>
      </c>
      <c r="G29" s="10"/>
      <c r="H29" s="14">
        <v>330</v>
      </c>
      <c r="I29" s="13">
        <v>280</v>
      </c>
      <c r="J29" s="13">
        <v>238</v>
      </c>
      <c r="K29" s="14" t="s">
        <v>77</v>
      </c>
      <c r="L29" s="13" t="s">
        <v>13229</v>
      </c>
    </row>
    <row r="30" ht="46.8" spans="1:12">
      <c r="A30" s="13">
        <v>25</v>
      </c>
      <c r="B30" s="528" t="s">
        <v>13230</v>
      </c>
      <c r="C30" s="13" t="s">
        <v>13231</v>
      </c>
      <c r="D30" s="10" t="s">
        <v>13232</v>
      </c>
      <c r="E30" s="10" t="s">
        <v>12040</v>
      </c>
      <c r="F30" s="13" t="s">
        <v>34</v>
      </c>
      <c r="G30" s="10"/>
      <c r="H30" s="14">
        <v>260</v>
      </c>
      <c r="I30" s="13">
        <v>221</v>
      </c>
      <c r="J30" s="13">
        <v>187</v>
      </c>
      <c r="K30" s="14" t="s">
        <v>44</v>
      </c>
      <c r="L30" s="13" t="s">
        <v>13233</v>
      </c>
    </row>
    <row r="31" ht="62.4" spans="1:12">
      <c r="A31" s="13">
        <v>26</v>
      </c>
      <c r="B31" s="528" t="s">
        <v>13234</v>
      </c>
      <c r="C31" s="13" t="s">
        <v>13235</v>
      </c>
      <c r="D31" s="10" t="s">
        <v>13236</v>
      </c>
      <c r="E31" s="10" t="s">
        <v>13237</v>
      </c>
      <c r="F31" s="13" t="s">
        <v>34</v>
      </c>
      <c r="G31" s="10"/>
      <c r="H31" s="13" t="s">
        <v>36</v>
      </c>
      <c r="I31" s="13" t="s">
        <v>36</v>
      </c>
      <c r="J31" s="13" t="s">
        <v>36</v>
      </c>
      <c r="K31" s="14" t="s">
        <v>44</v>
      </c>
      <c r="L31" s="13" t="s">
        <v>13238</v>
      </c>
    </row>
    <row r="32" ht="46.8" spans="1:12">
      <c r="A32" s="13">
        <v>27</v>
      </c>
      <c r="B32" s="528" t="s">
        <v>13239</v>
      </c>
      <c r="C32" s="13" t="s">
        <v>13240</v>
      </c>
      <c r="D32" s="10" t="s">
        <v>13241</v>
      </c>
      <c r="E32" s="10" t="s">
        <v>13242</v>
      </c>
      <c r="F32" s="13" t="s">
        <v>34</v>
      </c>
      <c r="G32" s="10"/>
      <c r="H32" s="14">
        <v>2000</v>
      </c>
      <c r="I32" s="13">
        <v>1700</v>
      </c>
      <c r="J32" s="13">
        <v>1445</v>
      </c>
      <c r="K32" s="13" t="s">
        <v>77</v>
      </c>
      <c r="L32" s="13" t="s">
        <v>13243</v>
      </c>
    </row>
    <row r="33" ht="31.2" spans="1:12">
      <c r="A33" s="13"/>
      <c r="B33" s="528" t="s">
        <v>13244</v>
      </c>
      <c r="C33" s="13" t="s">
        <v>13245</v>
      </c>
      <c r="D33" s="10"/>
      <c r="E33" s="10"/>
      <c r="F33" s="13" t="s">
        <v>34</v>
      </c>
      <c r="G33" s="10"/>
      <c r="H33" s="14">
        <v>600</v>
      </c>
      <c r="I33" s="13">
        <v>510</v>
      </c>
      <c r="J33" s="13">
        <v>433</v>
      </c>
      <c r="K33" s="13" t="s">
        <v>77</v>
      </c>
      <c r="L33" s="13"/>
    </row>
    <row r="34" ht="62.4" spans="1:12">
      <c r="A34" s="13">
        <v>28</v>
      </c>
      <c r="B34" s="528" t="s">
        <v>13246</v>
      </c>
      <c r="C34" s="13" t="s">
        <v>13247</v>
      </c>
      <c r="D34" s="10" t="s">
        <v>13248</v>
      </c>
      <c r="E34" s="10" t="s">
        <v>13249</v>
      </c>
      <c r="F34" s="13" t="s">
        <v>34</v>
      </c>
      <c r="G34" s="10"/>
      <c r="H34" s="14">
        <v>1200</v>
      </c>
      <c r="I34" s="13">
        <v>1020</v>
      </c>
      <c r="J34" s="13">
        <v>867</v>
      </c>
      <c r="K34" s="13" t="s">
        <v>77</v>
      </c>
      <c r="L34" s="13" t="s">
        <v>13250</v>
      </c>
    </row>
    <row r="35" ht="31.2" spans="1:12">
      <c r="A35" s="13"/>
      <c r="B35" s="528" t="s">
        <v>13251</v>
      </c>
      <c r="C35" s="13" t="s">
        <v>13252</v>
      </c>
      <c r="D35" s="10"/>
      <c r="E35" s="10"/>
      <c r="F35" s="13" t="s">
        <v>34</v>
      </c>
      <c r="G35" s="10"/>
      <c r="H35" s="14">
        <v>360</v>
      </c>
      <c r="I35" s="13">
        <v>306</v>
      </c>
      <c r="J35" s="13">
        <v>260</v>
      </c>
      <c r="K35" s="13" t="s">
        <v>77</v>
      </c>
      <c r="L35" s="13"/>
    </row>
    <row r="36" ht="409.5" spans="1:12">
      <c r="A36" s="13">
        <v>29</v>
      </c>
      <c r="B36" s="528" t="s">
        <v>13253</v>
      </c>
      <c r="C36" s="13" t="s">
        <v>13254</v>
      </c>
      <c r="D36" s="10" t="s">
        <v>13255</v>
      </c>
      <c r="E36" s="10" t="s">
        <v>13256</v>
      </c>
      <c r="F36" s="13" t="s">
        <v>13257</v>
      </c>
      <c r="G36" s="10"/>
      <c r="H36" s="14">
        <v>2500</v>
      </c>
      <c r="I36" s="13">
        <v>2125</v>
      </c>
      <c r="J36" s="13">
        <v>1806</v>
      </c>
      <c r="K36" s="13" t="s">
        <v>77</v>
      </c>
      <c r="L36" s="13" t="s">
        <v>13258</v>
      </c>
    </row>
    <row r="37" ht="409.5" spans="1:12">
      <c r="A37" s="13">
        <v>30</v>
      </c>
      <c r="B37" s="528" t="s">
        <v>13259</v>
      </c>
      <c r="C37" s="13" t="s">
        <v>13260</v>
      </c>
      <c r="D37" s="10" t="s">
        <v>13261</v>
      </c>
      <c r="E37" s="10" t="s">
        <v>13262</v>
      </c>
      <c r="F37" s="13" t="s">
        <v>34</v>
      </c>
      <c r="G37" s="10"/>
      <c r="H37" s="14">
        <v>1200</v>
      </c>
      <c r="I37" s="13">
        <v>1020</v>
      </c>
      <c r="J37" s="13">
        <v>867</v>
      </c>
      <c r="K37" s="14" t="s">
        <v>44</v>
      </c>
      <c r="L37" s="13" t="s">
        <v>13263</v>
      </c>
    </row>
    <row r="38" ht="140.4" spans="1:12">
      <c r="A38" s="13">
        <v>31</v>
      </c>
      <c r="B38" s="528" t="s">
        <v>13264</v>
      </c>
      <c r="C38" s="13" t="s">
        <v>13265</v>
      </c>
      <c r="D38" s="10" t="s">
        <v>13266</v>
      </c>
      <c r="E38" s="10" t="s">
        <v>13267</v>
      </c>
      <c r="F38" s="13" t="s">
        <v>34</v>
      </c>
      <c r="G38" s="10"/>
      <c r="H38" s="13" t="s">
        <v>36</v>
      </c>
      <c r="I38" s="13" t="s">
        <v>36</v>
      </c>
      <c r="J38" s="13" t="s">
        <v>36</v>
      </c>
      <c r="K38" s="14" t="s">
        <v>44</v>
      </c>
      <c r="L38" s="13" t="s">
        <v>13268</v>
      </c>
    </row>
    <row r="39" ht="409.5" spans="1:12">
      <c r="A39" s="13">
        <v>32</v>
      </c>
      <c r="B39" s="528" t="s">
        <v>13269</v>
      </c>
      <c r="C39" s="13" t="s">
        <v>13270</v>
      </c>
      <c r="D39" s="10" t="s">
        <v>13271</v>
      </c>
      <c r="E39" s="10" t="s">
        <v>13262</v>
      </c>
      <c r="F39" s="13" t="s">
        <v>34</v>
      </c>
      <c r="G39" s="10"/>
      <c r="H39" s="14">
        <v>4000</v>
      </c>
      <c r="I39" s="13">
        <v>3400</v>
      </c>
      <c r="J39" s="13">
        <v>2890</v>
      </c>
      <c r="K39" s="14" t="s">
        <v>44</v>
      </c>
      <c r="L39" s="13" t="s">
        <v>13272</v>
      </c>
    </row>
    <row r="40" ht="93.6" spans="1:12">
      <c r="A40" s="13">
        <v>33</v>
      </c>
      <c r="B40" s="528" t="s">
        <v>13273</v>
      </c>
      <c r="C40" s="13" t="s">
        <v>13274</v>
      </c>
      <c r="D40" s="10" t="s">
        <v>13275</v>
      </c>
      <c r="E40" s="10" t="s">
        <v>13276</v>
      </c>
      <c r="F40" s="13" t="s">
        <v>34</v>
      </c>
      <c r="G40" s="10"/>
      <c r="H40" s="14">
        <v>1900</v>
      </c>
      <c r="I40" s="13">
        <v>1615</v>
      </c>
      <c r="J40" s="13">
        <v>1372</v>
      </c>
      <c r="K40" s="14" t="s">
        <v>77</v>
      </c>
      <c r="L40" s="13" t="s">
        <v>13277</v>
      </c>
    </row>
    <row r="41" ht="62.4" spans="1:12">
      <c r="A41" s="13">
        <v>34</v>
      </c>
      <c r="B41" s="528" t="s">
        <v>13278</v>
      </c>
      <c r="C41" s="13" t="s">
        <v>13279</v>
      </c>
      <c r="D41" s="10" t="s">
        <v>13280</v>
      </c>
      <c r="E41" s="10" t="s">
        <v>13281</v>
      </c>
      <c r="F41" s="13" t="s">
        <v>34</v>
      </c>
      <c r="G41" s="10"/>
      <c r="H41" s="14">
        <v>300</v>
      </c>
      <c r="I41" s="13">
        <v>255</v>
      </c>
      <c r="J41" s="13">
        <v>216</v>
      </c>
      <c r="K41" s="14" t="s">
        <v>44</v>
      </c>
      <c r="L41" s="13" t="s">
        <v>13282</v>
      </c>
    </row>
    <row r="42" ht="409.5" spans="1:12">
      <c r="A42" s="13">
        <v>35</v>
      </c>
      <c r="B42" s="528" t="s">
        <v>13283</v>
      </c>
      <c r="C42" s="13" t="s">
        <v>13284</v>
      </c>
      <c r="D42" s="10" t="s">
        <v>13285</v>
      </c>
      <c r="E42" s="10" t="s">
        <v>13242</v>
      </c>
      <c r="F42" s="13" t="s">
        <v>34</v>
      </c>
      <c r="G42" s="10"/>
      <c r="H42" s="14">
        <v>750</v>
      </c>
      <c r="I42" s="13">
        <v>637</v>
      </c>
      <c r="J42" s="13">
        <v>541</v>
      </c>
      <c r="K42" s="14" t="s">
        <v>88</v>
      </c>
      <c r="L42" s="13" t="s">
        <v>13286</v>
      </c>
    </row>
    <row r="43" ht="374.4" spans="1:12">
      <c r="A43" s="13">
        <v>36</v>
      </c>
      <c r="B43" s="528" t="s">
        <v>13287</v>
      </c>
      <c r="C43" s="13" t="s">
        <v>13288</v>
      </c>
      <c r="D43" s="10" t="s">
        <v>13289</v>
      </c>
      <c r="E43" s="10" t="s">
        <v>13290</v>
      </c>
      <c r="F43" s="13" t="s">
        <v>34</v>
      </c>
      <c r="G43" s="10"/>
      <c r="H43" s="14">
        <v>4000</v>
      </c>
      <c r="I43" s="13">
        <v>3400</v>
      </c>
      <c r="J43" s="13">
        <v>2890</v>
      </c>
      <c r="K43" s="13" t="s">
        <v>88</v>
      </c>
      <c r="L43" s="13" t="s">
        <v>13291</v>
      </c>
    </row>
    <row r="44" ht="171.6" spans="1:12">
      <c r="A44" s="13">
        <v>37</v>
      </c>
      <c r="B44" s="528" t="s">
        <v>13292</v>
      </c>
      <c r="C44" s="13" t="s">
        <v>13293</v>
      </c>
      <c r="D44" s="10" t="s">
        <v>13294</v>
      </c>
      <c r="E44" s="10" t="s">
        <v>13295</v>
      </c>
      <c r="F44" s="13" t="s">
        <v>34</v>
      </c>
      <c r="G44" s="10"/>
      <c r="H44" s="14">
        <v>1200</v>
      </c>
      <c r="I44" s="13">
        <v>1020</v>
      </c>
      <c r="J44" s="13">
        <v>867</v>
      </c>
      <c r="K44" s="14" t="s">
        <v>77</v>
      </c>
      <c r="L44" s="13" t="s">
        <v>13296</v>
      </c>
    </row>
    <row r="45" ht="171.6" spans="1:12">
      <c r="A45" s="13">
        <v>38</v>
      </c>
      <c r="B45" s="528" t="s">
        <v>13297</v>
      </c>
      <c r="C45" s="13" t="s">
        <v>13298</v>
      </c>
      <c r="D45" s="10" t="s">
        <v>13299</v>
      </c>
      <c r="E45" s="10" t="s">
        <v>13295</v>
      </c>
      <c r="F45" s="13" t="s">
        <v>34</v>
      </c>
      <c r="G45" s="10" t="s">
        <v>13300</v>
      </c>
      <c r="H45" s="14">
        <v>1680</v>
      </c>
      <c r="I45" s="13">
        <v>1428</v>
      </c>
      <c r="J45" s="13">
        <v>1213</v>
      </c>
      <c r="K45" s="14" t="s">
        <v>88</v>
      </c>
      <c r="L45" s="13" t="s">
        <v>13296</v>
      </c>
    </row>
    <row r="46" ht="140.4" spans="1:12">
      <c r="A46" s="13">
        <v>39</v>
      </c>
      <c r="B46" s="528" t="s">
        <v>13301</v>
      </c>
      <c r="C46" s="13" t="s">
        <v>13302</v>
      </c>
      <c r="D46" s="10" t="s">
        <v>13303</v>
      </c>
      <c r="E46" s="10" t="s">
        <v>13304</v>
      </c>
      <c r="F46" s="13" t="s">
        <v>34</v>
      </c>
      <c r="G46" s="10"/>
      <c r="H46" s="14">
        <v>350</v>
      </c>
      <c r="I46" s="13">
        <v>297</v>
      </c>
      <c r="J46" s="13">
        <v>252</v>
      </c>
      <c r="K46" s="14" t="s">
        <v>77</v>
      </c>
      <c r="L46" s="13" t="s">
        <v>13305</v>
      </c>
    </row>
    <row r="47" ht="140.4" spans="1:12">
      <c r="A47" s="13">
        <v>40</v>
      </c>
      <c r="B47" s="528" t="s">
        <v>13306</v>
      </c>
      <c r="C47" s="13" t="s">
        <v>13307</v>
      </c>
      <c r="D47" s="10" t="s">
        <v>13308</v>
      </c>
      <c r="E47" s="10" t="s">
        <v>13304</v>
      </c>
      <c r="F47" s="13" t="s">
        <v>34</v>
      </c>
      <c r="G47" s="10" t="s">
        <v>13309</v>
      </c>
      <c r="H47" s="14">
        <v>560</v>
      </c>
      <c r="I47" s="13">
        <v>476</v>
      </c>
      <c r="J47" s="13">
        <v>404</v>
      </c>
      <c r="K47" s="14" t="s">
        <v>88</v>
      </c>
      <c r="L47" s="13" t="s">
        <v>13305</v>
      </c>
    </row>
    <row r="48" ht="156" spans="1:12">
      <c r="A48" s="13">
        <v>41</v>
      </c>
      <c r="B48" s="528" t="s">
        <v>13310</v>
      </c>
      <c r="C48" s="13" t="s">
        <v>13311</v>
      </c>
      <c r="D48" s="10" t="s">
        <v>13312</v>
      </c>
      <c r="E48" s="10" t="s">
        <v>13313</v>
      </c>
      <c r="F48" s="13" t="s">
        <v>34</v>
      </c>
      <c r="G48" s="10" t="s">
        <v>13314</v>
      </c>
      <c r="H48" s="14">
        <v>350</v>
      </c>
      <c r="I48" s="13">
        <v>297</v>
      </c>
      <c r="J48" s="13">
        <v>252</v>
      </c>
      <c r="K48" s="14" t="s">
        <v>77</v>
      </c>
      <c r="L48" s="13" t="s">
        <v>13315</v>
      </c>
    </row>
    <row r="49" ht="31.2" spans="1:12">
      <c r="A49" s="13"/>
      <c r="B49" s="528" t="s">
        <v>13316</v>
      </c>
      <c r="C49" s="13" t="s">
        <v>13317</v>
      </c>
      <c r="D49" s="10"/>
      <c r="E49" s="10"/>
      <c r="F49" s="13" t="s">
        <v>34</v>
      </c>
      <c r="G49" s="10"/>
      <c r="H49" s="14">
        <v>350</v>
      </c>
      <c r="I49" s="13">
        <v>297</v>
      </c>
      <c r="J49" s="13">
        <v>252</v>
      </c>
      <c r="K49" s="14" t="s">
        <v>77</v>
      </c>
      <c r="L49" s="13"/>
    </row>
    <row r="50" ht="31.2" spans="1:12">
      <c r="A50" s="13"/>
      <c r="B50" s="528" t="s">
        <v>13318</v>
      </c>
      <c r="C50" s="13" t="s">
        <v>13319</v>
      </c>
      <c r="D50" s="10"/>
      <c r="E50" s="10"/>
      <c r="F50" s="13" t="s">
        <v>34</v>
      </c>
      <c r="G50" s="10"/>
      <c r="H50" s="14">
        <v>350</v>
      </c>
      <c r="I50" s="13">
        <v>297</v>
      </c>
      <c r="J50" s="13">
        <v>252</v>
      </c>
      <c r="K50" s="14" t="s">
        <v>77</v>
      </c>
      <c r="L50" s="13"/>
    </row>
    <row r="51" ht="390" spans="1:12">
      <c r="A51" s="13">
        <v>42</v>
      </c>
      <c r="B51" s="528" t="s">
        <v>13320</v>
      </c>
      <c r="C51" s="13" t="s">
        <v>13321</v>
      </c>
      <c r="D51" s="10" t="s">
        <v>13322</v>
      </c>
      <c r="E51" s="10" t="s">
        <v>13313</v>
      </c>
      <c r="F51" s="13" t="s">
        <v>34</v>
      </c>
      <c r="G51" s="10" t="s">
        <v>13323</v>
      </c>
      <c r="H51" s="14">
        <v>560</v>
      </c>
      <c r="I51" s="13">
        <v>476</v>
      </c>
      <c r="J51" s="13">
        <v>404</v>
      </c>
      <c r="K51" s="14" t="s">
        <v>88</v>
      </c>
      <c r="L51" s="13" t="s">
        <v>13324</v>
      </c>
    </row>
    <row r="52" ht="31.2" spans="1:12">
      <c r="A52" s="13"/>
      <c r="B52" s="528" t="s">
        <v>13325</v>
      </c>
      <c r="C52" s="13" t="s">
        <v>13326</v>
      </c>
      <c r="D52" s="10"/>
      <c r="E52" s="10"/>
      <c r="F52" s="13" t="s">
        <v>34</v>
      </c>
      <c r="G52" s="10"/>
      <c r="H52" s="14">
        <v>560</v>
      </c>
      <c r="I52" s="13">
        <v>476</v>
      </c>
      <c r="J52" s="13">
        <v>404</v>
      </c>
      <c r="K52" s="14" t="s">
        <v>88</v>
      </c>
      <c r="L52" s="13"/>
    </row>
    <row r="53" ht="62.4" spans="1:12">
      <c r="A53" s="13">
        <v>43</v>
      </c>
      <c r="B53" s="528" t="s">
        <v>13327</v>
      </c>
      <c r="C53" s="13" t="s">
        <v>13328</v>
      </c>
      <c r="D53" s="10" t="s">
        <v>13329</v>
      </c>
      <c r="E53" s="10" t="s">
        <v>13330</v>
      </c>
      <c r="F53" s="13" t="s">
        <v>34</v>
      </c>
      <c r="G53" s="10" t="s">
        <v>13331</v>
      </c>
      <c r="H53" s="14">
        <v>1200</v>
      </c>
      <c r="I53" s="13">
        <v>1020</v>
      </c>
      <c r="J53" s="13">
        <v>867</v>
      </c>
      <c r="K53" s="13" t="s">
        <v>88</v>
      </c>
      <c r="L53" s="13" t="s">
        <v>13332</v>
      </c>
    </row>
    <row r="54" ht="46.8" spans="1:12">
      <c r="A54" s="13"/>
      <c r="B54" s="528" t="s">
        <v>13333</v>
      </c>
      <c r="C54" s="13" t="s">
        <v>13334</v>
      </c>
      <c r="D54" s="10"/>
      <c r="E54" s="10"/>
      <c r="F54" s="13" t="s">
        <v>34</v>
      </c>
      <c r="G54" s="10"/>
      <c r="H54" s="14">
        <v>240</v>
      </c>
      <c r="I54" s="13">
        <v>204</v>
      </c>
      <c r="J54" s="13">
        <v>173</v>
      </c>
      <c r="K54" s="13" t="s">
        <v>88</v>
      </c>
      <c r="L54" s="13"/>
    </row>
    <row r="55" ht="296.4" spans="1:12">
      <c r="A55" s="13">
        <v>44</v>
      </c>
      <c r="B55" s="528" t="s">
        <v>13335</v>
      </c>
      <c r="C55" s="13" t="s">
        <v>13336</v>
      </c>
      <c r="D55" s="10" t="s">
        <v>13337</v>
      </c>
      <c r="E55" s="10" t="s">
        <v>13338</v>
      </c>
      <c r="F55" s="13" t="s">
        <v>34</v>
      </c>
      <c r="G55" s="10" t="s">
        <v>13339</v>
      </c>
      <c r="H55" s="14">
        <v>700</v>
      </c>
      <c r="I55" s="13">
        <v>595</v>
      </c>
      <c r="J55" s="13">
        <v>505</v>
      </c>
      <c r="K55" s="14" t="s">
        <v>88</v>
      </c>
      <c r="L55" s="13" t="s">
        <v>13340</v>
      </c>
    </row>
    <row r="56" ht="46.8" spans="1:12">
      <c r="A56" s="13">
        <v>45</v>
      </c>
      <c r="B56" s="528" t="s">
        <v>13341</v>
      </c>
      <c r="C56" s="13" t="s">
        <v>13342</v>
      </c>
      <c r="D56" s="10" t="s">
        <v>13343</v>
      </c>
      <c r="E56" s="10" t="s">
        <v>13344</v>
      </c>
      <c r="F56" s="13" t="s">
        <v>34</v>
      </c>
      <c r="G56" s="10"/>
      <c r="H56" s="14">
        <v>80</v>
      </c>
      <c r="I56" s="13">
        <v>68</v>
      </c>
      <c r="J56" s="13">
        <v>57</v>
      </c>
      <c r="K56" s="13" t="s">
        <v>88</v>
      </c>
      <c r="L56" s="14" t="s">
        <v>13345</v>
      </c>
    </row>
    <row r="57" ht="43.2" spans="1:12">
      <c r="A57" s="13"/>
      <c r="B57" s="528" t="s">
        <v>13346</v>
      </c>
      <c r="C57" s="16" t="s">
        <v>13347</v>
      </c>
      <c r="D57" s="10"/>
      <c r="E57" s="10"/>
      <c r="F57" s="13" t="s">
        <v>34</v>
      </c>
      <c r="G57" s="10"/>
      <c r="H57" s="14">
        <v>400</v>
      </c>
      <c r="I57" s="13">
        <v>340</v>
      </c>
      <c r="J57" s="13">
        <v>289</v>
      </c>
      <c r="K57" s="14" t="s">
        <v>88</v>
      </c>
      <c r="L57" s="14"/>
    </row>
    <row r="58" ht="140.4" spans="1:12">
      <c r="A58" s="13">
        <v>46</v>
      </c>
      <c r="B58" s="528" t="s">
        <v>13348</v>
      </c>
      <c r="C58" s="13" t="s">
        <v>13349</v>
      </c>
      <c r="D58" s="10" t="s">
        <v>13350</v>
      </c>
      <c r="E58" s="10" t="s">
        <v>13351</v>
      </c>
      <c r="F58" s="13" t="s">
        <v>34</v>
      </c>
      <c r="G58" s="10" t="s">
        <v>13352</v>
      </c>
      <c r="H58" s="14">
        <v>60</v>
      </c>
      <c r="I58" s="13">
        <v>51</v>
      </c>
      <c r="J58" s="13">
        <v>43</v>
      </c>
      <c r="K58" s="14" t="s">
        <v>88</v>
      </c>
      <c r="L58" s="14" t="s">
        <v>13353</v>
      </c>
    </row>
    <row r="59" ht="218.4" spans="1:12">
      <c r="A59" s="13">
        <v>47</v>
      </c>
      <c r="B59" s="528" t="s">
        <v>13354</v>
      </c>
      <c r="C59" s="13" t="s">
        <v>13355</v>
      </c>
      <c r="D59" s="10" t="s">
        <v>13356</v>
      </c>
      <c r="E59" s="10" t="s">
        <v>13357</v>
      </c>
      <c r="F59" s="13" t="s">
        <v>34</v>
      </c>
      <c r="G59" s="10" t="s">
        <v>13358</v>
      </c>
      <c r="H59" s="14">
        <v>200</v>
      </c>
      <c r="I59" s="13">
        <f>H59*0.85</f>
        <v>170</v>
      </c>
      <c r="J59" s="13">
        <v>144</v>
      </c>
      <c r="K59" s="14" t="s">
        <v>77</v>
      </c>
      <c r="L59" s="13" t="s">
        <v>13359</v>
      </c>
    </row>
    <row r="60" ht="280.8" spans="1:12">
      <c r="A60" s="13">
        <v>48</v>
      </c>
      <c r="B60" s="528" t="s">
        <v>13360</v>
      </c>
      <c r="C60" s="13" t="s">
        <v>13361</v>
      </c>
      <c r="D60" s="10" t="s">
        <v>13362</v>
      </c>
      <c r="E60" s="10" t="s">
        <v>13363</v>
      </c>
      <c r="F60" s="13" t="s">
        <v>34</v>
      </c>
      <c r="G60" s="10" t="s">
        <v>13364</v>
      </c>
      <c r="H60" s="13">
        <v>2000</v>
      </c>
      <c r="I60" s="13">
        <v>1700</v>
      </c>
      <c r="J60" s="13">
        <v>1445</v>
      </c>
      <c r="K60" s="13" t="s">
        <v>44</v>
      </c>
      <c r="L60" s="14"/>
    </row>
    <row r="61" ht="46.8" spans="1:12">
      <c r="A61" s="13"/>
      <c r="B61" s="528" t="s">
        <v>13365</v>
      </c>
      <c r="C61" s="13" t="s">
        <v>13366</v>
      </c>
      <c r="D61" s="10"/>
      <c r="E61" s="10"/>
      <c r="F61" s="13" t="s">
        <v>34</v>
      </c>
      <c r="G61" s="10"/>
      <c r="H61" s="13">
        <v>2000</v>
      </c>
      <c r="I61" s="13">
        <v>1700</v>
      </c>
      <c r="J61" s="13">
        <v>1445</v>
      </c>
      <c r="K61" s="13" t="s">
        <v>44</v>
      </c>
      <c r="L61" s="14"/>
    </row>
    <row r="62" ht="343.2" spans="1:12">
      <c r="A62" s="13">
        <v>49</v>
      </c>
      <c r="B62" s="528" t="s">
        <v>13367</v>
      </c>
      <c r="C62" s="13" t="s">
        <v>13368</v>
      </c>
      <c r="D62" s="10" t="s">
        <v>13369</v>
      </c>
      <c r="E62" s="10" t="s">
        <v>13370</v>
      </c>
      <c r="F62" s="13" t="s">
        <v>34</v>
      </c>
      <c r="G62" s="10"/>
      <c r="H62" s="14">
        <v>1000</v>
      </c>
      <c r="I62" s="13">
        <v>850</v>
      </c>
      <c r="J62" s="13">
        <v>722</v>
      </c>
      <c r="K62" s="14" t="s">
        <v>88</v>
      </c>
      <c r="L62" s="13" t="s">
        <v>13371</v>
      </c>
    </row>
    <row r="63" ht="46.8" spans="1:12">
      <c r="A63" s="13">
        <v>50</v>
      </c>
      <c r="B63" s="528" t="s">
        <v>13372</v>
      </c>
      <c r="C63" s="13" t="s">
        <v>13373</v>
      </c>
      <c r="D63" s="10" t="s">
        <v>13374</v>
      </c>
      <c r="E63" s="10" t="s">
        <v>13375</v>
      </c>
      <c r="F63" s="13" t="s">
        <v>34</v>
      </c>
      <c r="G63" s="10"/>
      <c r="H63" s="14">
        <v>800</v>
      </c>
      <c r="I63" s="13">
        <v>680</v>
      </c>
      <c r="J63" s="13">
        <v>578</v>
      </c>
      <c r="K63" s="13" t="s">
        <v>88</v>
      </c>
      <c r="L63" s="13" t="s">
        <v>13376</v>
      </c>
    </row>
    <row r="64" ht="31.2" spans="1:12">
      <c r="A64" s="13"/>
      <c r="B64" s="528" t="s">
        <v>13377</v>
      </c>
      <c r="C64" s="13" t="s">
        <v>13378</v>
      </c>
      <c r="D64" s="10"/>
      <c r="E64" s="10"/>
      <c r="F64" s="13" t="s">
        <v>34</v>
      </c>
      <c r="G64" s="10"/>
      <c r="H64" s="14">
        <f>H63*0.4</f>
        <v>320</v>
      </c>
      <c r="I64" s="13">
        <f>I63*0.4</f>
        <v>272</v>
      </c>
      <c r="J64" s="13">
        <v>231</v>
      </c>
      <c r="K64" s="13" t="s">
        <v>88</v>
      </c>
      <c r="L64" s="13"/>
    </row>
    <row r="65" ht="46.8" spans="1:12">
      <c r="A65" s="13">
        <v>51</v>
      </c>
      <c r="B65" s="528" t="s">
        <v>13379</v>
      </c>
      <c r="C65" s="13" t="s">
        <v>13380</v>
      </c>
      <c r="D65" s="10" t="s">
        <v>13381</v>
      </c>
      <c r="E65" s="10" t="s">
        <v>13295</v>
      </c>
      <c r="F65" s="13" t="s">
        <v>34</v>
      </c>
      <c r="G65" s="10"/>
      <c r="H65" s="14">
        <v>1800</v>
      </c>
      <c r="I65" s="13">
        <v>1530</v>
      </c>
      <c r="J65" s="13">
        <v>1300</v>
      </c>
      <c r="K65" s="14" t="s">
        <v>77</v>
      </c>
      <c r="L65" s="13" t="s">
        <v>13382</v>
      </c>
    </row>
    <row r="66" ht="46.8" spans="1:12">
      <c r="A66" s="13"/>
      <c r="B66" s="528" t="s">
        <v>13383</v>
      </c>
      <c r="C66" s="13" t="s">
        <v>13384</v>
      </c>
      <c r="D66" s="10"/>
      <c r="E66" s="10"/>
      <c r="F66" s="13" t="s">
        <v>34</v>
      </c>
      <c r="G66" s="10"/>
      <c r="H66" s="14">
        <v>1800</v>
      </c>
      <c r="I66" s="13">
        <v>1530</v>
      </c>
      <c r="J66" s="13">
        <v>1300</v>
      </c>
      <c r="K66" s="14" t="s">
        <v>77</v>
      </c>
      <c r="L66" s="13"/>
    </row>
    <row r="67" ht="358.8" spans="1:12">
      <c r="A67" s="13">
        <v>52</v>
      </c>
      <c r="B67" s="528" t="s">
        <v>13385</v>
      </c>
      <c r="C67" s="13" t="s">
        <v>13386</v>
      </c>
      <c r="D67" s="10" t="s">
        <v>13387</v>
      </c>
      <c r="E67" s="10" t="s">
        <v>13295</v>
      </c>
      <c r="F67" s="13" t="s">
        <v>34</v>
      </c>
      <c r="G67" s="10" t="s">
        <v>13388</v>
      </c>
      <c r="H67" s="14">
        <v>2600</v>
      </c>
      <c r="I67" s="13">
        <v>2210</v>
      </c>
      <c r="J67" s="13">
        <v>1878</v>
      </c>
      <c r="K67" s="14" t="s">
        <v>88</v>
      </c>
      <c r="L67" s="13" t="s">
        <v>13389</v>
      </c>
    </row>
    <row r="68" ht="109.2" spans="1:12">
      <c r="A68" s="13">
        <v>53</v>
      </c>
      <c r="B68" s="528" t="s">
        <v>13390</v>
      </c>
      <c r="C68" s="13" t="s">
        <v>13391</v>
      </c>
      <c r="D68" s="10" t="s">
        <v>13392</v>
      </c>
      <c r="E68" s="10" t="s">
        <v>13393</v>
      </c>
      <c r="F68" s="13" t="s">
        <v>3070</v>
      </c>
      <c r="G68" s="10"/>
      <c r="H68" s="14">
        <v>900</v>
      </c>
      <c r="I68" s="13">
        <v>765</v>
      </c>
      <c r="J68" s="13">
        <v>650</v>
      </c>
      <c r="K68" s="14" t="s">
        <v>77</v>
      </c>
      <c r="L68" s="13" t="s">
        <v>13394</v>
      </c>
    </row>
    <row r="69" ht="218.4" spans="1:12">
      <c r="A69" s="13">
        <v>54</v>
      </c>
      <c r="B69" s="528" t="s">
        <v>13395</v>
      </c>
      <c r="C69" s="13" t="s">
        <v>13396</v>
      </c>
      <c r="D69" s="10" t="s">
        <v>13397</v>
      </c>
      <c r="E69" s="10" t="s">
        <v>13398</v>
      </c>
      <c r="F69" s="13" t="s">
        <v>34</v>
      </c>
      <c r="G69" s="10"/>
      <c r="H69" s="14">
        <v>1600</v>
      </c>
      <c r="I69" s="13">
        <v>1360</v>
      </c>
      <c r="J69" s="13">
        <v>1156</v>
      </c>
      <c r="K69" s="14" t="s">
        <v>77</v>
      </c>
      <c r="L69" s="13" t="s">
        <v>13399</v>
      </c>
    </row>
    <row r="70" ht="343.2" spans="1:12">
      <c r="A70" s="13">
        <v>55</v>
      </c>
      <c r="B70" s="528" t="s">
        <v>13400</v>
      </c>
      <c r="C70" s="13" t="s">
        <v>13401</v>
      </c>
      <c r="D70" s="10" t="s">
        <v>13402</v>
      </c>
      <c r="E70" s="10" t="s">
        <v>13398</v>
      </c>
      <c r="F70" s="13" t="s">
        <v>34</v>
      </c>
      <c r="G70" s="10"/>
      <c r="H70" s="14">
        <v>2000</v>
      </c>
      <c r="I70" s="13">
        <v>1700</v>
      </c>
      <c r="J70" s="13">
        <v>1445</v>
      </c>
      <c r="K70" s="14" t="s">
        <v>77</v>
      </c>
      <c r="L70" s="13" t="s">
        <v>13403</v>
      </c>
    </row>
    <row r="71" ht="409.5" spans="1:12">
      <c r="A71" s="13">
        <v>56</v>
      </c>
      <c r="B71" s="528" t="s">
        <v>13404</v>
      </c>
      <c r="C71" s="13" t="s">
        <v>13405</v>
      </c>
      <c r="D71" s="10" t="s">
        <v>13406</v>
      </c>
      <c r="E71" s="10" t="s">
        <v>13407</v>
      </c>
      <c r="F71" s="13" t="s">
        <v>34</v>
      </c>
      <c r="G71" s="10"/>
      <c r="H71" s="14">
        <v>2300</v>
      </c>
      <c r="I71" s="13">
        <v>1955</v>
      </c>
      <c r="J71" s="13">
        <v>1661</v>
      </c>
      <c r="K71" s="14" t="s">
        <v>88</v>
      </c>
      <c r="L71" s="13" t="s">
        <v>13408</v>
      </c>
    </row>
    <row r="72" ht="374.4" spans="1:12">
      <c r="A72" s="13">
        <v>57</v>
      </c>
      <c r="B72" s="528" t="s">
        <v>13409</v>
      </c>
      <c r="C72" s="13" t="s">
        <v>13410</v>
      </c>
      <c r="D72" s="10" t="s">
        <v>13411</v>
      </c>
      <c r="E72" s="10" t="s">
        <v>13407</v>
      </c>
      <c r="F72" s="13" t="s">
        <v>34</v>
      </c>
      <c r="G72" s="10"/>
      <c r="H72" s="14">
        <v>4200</v>
      </c>
      <c r="I72" s="13">
        <v>3570</v>
      </c>
      <c r="J72" s="13">
        <v>3034</v>
      </c>
      <c r="K72" s="14" t="s">
        <v>88</v>
      </c>
      <c r="L72" s="13" t="s">
        <v>13412</v>
      </c>
    </row>
    <row r="73" ht="187.2" spans="1:12">
      <c r="A73" s="13">
        <v>58</v>
      </c>
      <c r="B73" s="528" t="s">
        <v>13413</v>
      </c>
      <c r="C73" s="13" t="s">
        <v>13414</v>
      </c>
      <c r="D73" s="10" t="s">
        <v>13415</v>
      </c>
      <c r="E73" s="10" t="s">
        <v>13416</v>
      </c>
      <c r="F73" s="13" t="s">
        <v>34</v>
      </c>
      <c r="G73" s="10"/>
      <c r="H73" s="14">
        <v>1200</v>
      </c>
      <c r="I73" s="13">
        <v>1020</v>
      </c>
      <c r="J73" s="13">
        <v>867</v>
      </c>
      <c r="K73" s="14" t="s">
        <v>88</v>
      </c>
      <c r="L73" s="13" t="s">
        <v>13417</v>
      </c>
    </row>
    <row r="74" ht="409.5" spans="1:12">
      <c r="A74" s="13">
        <v>59</v>
      </c>
      <c r="B74" s="528" t="s">
        <v>13418</v>
      </c>
      <c r="C74" s="13" t="s">
        <v>13419</v>
      </c>
      <c r="D74" s="10" t="s">
        <v>13420</v>
      </c>
      <c r="E74" s="10" t="s">
        <v>13421</v>
      </c>
      <c r="F74" s="13" t="s">
        <v>34</v>
      </c>
      <c r="G74" s="10"/>
      <c r="H74" s="14">
        <v>1300</v>
      </c>
      <c r="I74" s="13">
        <v>1105</v>
      </c>
      <c r="J74" s="13">
        <v>939</v>
      </c>
      <c r="K74" s="14" t="s">
        <v>88</v>
      </c>
      <c r="L74" s="13" t="s">
        <v>13422</v>
      </c>
    </row>
    <row r="75" ht="409.5" spans="1:12">
      <c r="A75" s="13">
        <v>60</v>
      </c>
      <c r="B75" s="528" t="s">
        <v>13423</v>
      </c>
      <c r="C75" s="13" t="s">
        <v>13424</v>
      </c>
      <c r="D75" s="10" t="s">
        <v>13425</v>
      </c>
      <c r="E75" s="10" t="s">
        <v>13426</v>
      </c>
      <c r="F75" s="13" t="s">
        <v>34</v>
      </c>
      <c r="G75" s="10"/>
      <c r="H75" s="14">
        <v>1500</v>
      </c>
      <c r="I75" s="13">
        <v>1275</v>
      </c>
      <c r="J75" s="13">
        <v>1083</v>
      </c>
      <c r="K75" s="13" t="s">
        <v>88</v>
      </c>
      <c r="L75" s="13" t="s">
        <v>13427</v>
      </c>
    </row>
    <row r="76" ht="409.5" spans="1:12">
      <c r="A76" s="13">
        <v>61</v>
      </c>
      <c r="B76" s="528" t="s">
        <v>13428</v>
      </c>
      <c r="C76" s="13" t="s">
        <v>13429</v>
      </c>
      <c r="D76" s="10" t="s">
        <v>13430</v>
      </c>
      <c r="E76" s="10" t="s">
        <v>13431</v>
      </c>
      <c r="F76" s="13" t="s">
        <v>3070</v>
      </c>
      <c r="G76" s="10"/>
      <c r="H76" s="14">
        <v>400</v>
      </c>
      <c r="I76" s="13">
        <v>340</v>
      </c>
      <c r="J76" s="13">
        <v>289</v>
      </c>
      <c r="K76" s="14" t="s">
        <v>88</v>
      </c>
      <c r="L76" s="13" t="s">
        <v>13432</v>
      </c>
    </row>
    <row r="77" ht="358.8" spans="1:12">
      <c r="A77" s="13">
        <v>62</v>
      </c>
      <c r="B77" s="528" t="s">
        <v>13433</v>
      </c>
      <c r="C77" s="13" t="s">
        <v>13434</v>
      </c>
      <c r="D77" s="10" t="s">
        <v>13435</v>
      </c>
      <c r="E77" s="10" t="s">
        <v>13436</v>
      </c>
      <c r="F77" s="13" t="s">
        <v>3070</v>
      </c>
      <c r="G77" s="10" t="s">
        <v>13437</v>
      </c>
      <c r="H77" s="14">
        <v>550</v>
      </c>
      <c r="I77" s="13">
        <v>467</v>
      </c>
      <c r="J77" s="13">
        <v>396</v>
      </c>
      <c r="K77" s="14" t="s">
        <v>88</v>
      </c>
      <c r="L77" s="13" t="s">
        <v>13438</v>
      </c>
    </row>
    <row r="78" ht="405.6" spans="1:12">
      <c r="A78" s="13">
        <v>63</v>
      </c>
      <c r="B78" s="528" t="s">
        <v>13439</v>
      </c>
      <c r="C78" s="13" t="s">
        <v>13440</v>
      </c>
      <c r="D78" s="10" t="s">
        <v>13441</v>
      </c>
      <c r="E78" s="10" t="s">
        <v>13442</v>
      </c>
      <c r="F78" s="13" t="s">
        <v>3070</v>
      </c>
      <c r="G78" s="10"/>
      <c r="H78" s="14">
        <v>1000</v>
      </c>
      <c r="I78" s="13">
        <v>850</v>
      </c>
      <c r="J78" s="13">
        <v>722</v>
      </c>
      <c r="K78" s="14" t="s">
        <v>88</v>
      </c>
      <c r="L78" s="13" t="s">
        <v>13443</v>
      </c>
    </row>
    <row r="79" ht="171.6" spans="1:12">
      <c r="A79" s="13">
        <v>64</v>
      </c>
      <c r="B79" s="528" t="s">
        <v>13444</v>
      </c>
      <c r="C79" s="13" t="s">
        <v>13445</v>
      </c>
      <c r="D79" s="10" t="s">
        <v>13446</v>
      </c>
      <c r="E79" s="10" t="s">
        <v>13447</v>
      </c>
      <c r="F79" s="13" t="s">
        <v>3070</v>
      </c>
      <c r="G79" s="10"/>
      <c r="H79" s="14">
        <v>1200</v>
      </c>
      <c r="I79" s="13">
        <v>1020</v>
      </c>
      <c r="J79" s="13">
        <v>867</v>
      </c>
      <c r="K79" s="14" t="s">
        <v>88</v>
      </c>
      <c r="L79" s="13" t="s">
        <v>13448</v>
      </c>
    </row>
    <row r="80" ht="140.4" spans="1:12">
      <c r="A80" s="13">
        <v>65</v>
      </c>
      <c r="B80" s="528" t="s">
        <v>13449</v>
      </c>
      <c r="C80" s="13" t="s">
        <v>13450</v>
      </c>
      <c r="D80" s="10" t="s">
        <v>13451</v>
      </c>
      <c r="E80" s="10" t="s">
        <v>13452</v>
      </c>
      <c r="F80" s="13" t="s">
        <v>3070</v>
      </c>
      <c r="G80" s="10"/>
      <c r="H80" s="14">
        <v>1400</v>
      </c>
      <c r="I80" s="13">
        <v>1190</v>
      </c>
      <c r="J80" s="13">
        <v>1011</v>
      </c>
      <c r="K80" s="14" t="s">
        <v>88</v>
      </c>
      <c r="L80" s="13" t="s">
        <v>13453</v>
      </c>
    </row>
    <row r="81" ht="296.4" spans="1:12">
      <c r="A81" s="13">
        <v>66</v>
      </c>
      <c r="B81" s="528" t="s">
        <v>13454</v>
      </c>
      <c r="C81" s="13" t="s">
        <v>13455</v>
      </c>
      <c r="D81" s="10" t="s">
        <v>13456</v>
      </c>
      <c r="E81" s="10" t="s">
        <v>13457</v>
      </c>
      <c r="F81" s="13" t="s">
        <v>3070</v>
      </c>
      <c r="G81" s="10"/>
      <c r="H81" s="14">
        <v>1500</v>
      </c>
      <c r="I81" s="13">
        <v>1275</v>
      </c>
      <c r="J81" s="13">
        <v>1083</v>
      </c>
      <c r="K81" s="14" t="s">
        <v>88</v>
      </c>
      <c r="L81" s="13" t="s">
        <v>13458</v>
      </c>
    </row>
    <row r="82" ht="343.2" spans="1:12">
      <c r="A82" s="13">
        <v>67</v>
      </c>
      <c r="B82" s="528" t="s">
        <v>13459</v>
      </c>
      <c r="C82" s="13" t="s">
        <v>13460</v>
      </c>
      <c r="D82" s="10" t="s">
        <v>13461</v>
      </c>
      <c r="E82" s="10" t="s">
        <v>13462</v>
      </c>
      <c r="F82" s="13" t="s">
        <v>3070</v>
      </c>
      <c r="G82" s="10"/>
      <c r="H82" s="14">
        <v>1500</v>
      </c>
      <c r="I82" s="13">
        <v>1275</v>
      </c>
      <c r="J82" s="13">
        <v>1083</v>
      </c>
      <c r="K82" s="14" t="s">
        <v>88</v>
      </c>
      <c r="L82" s="13" t="s">
        <v>13463</v>
      </c>
    </row>
    <row r="83" ht="171.6" spans="1:12">
      <c r="A83" s="13">
        <v>68</v>
      </c>
      <c r="B83" s="528" t="s">
        <v>13464</v>
      </c>
      <c r="C83" s="13" t="s">
        <v>13465</v>
      </c>
      <c r="D83" s="10" t="s">
        <v>13466</v>
      </c>
      <c r="E83" s="10" t="s">
        <v>13467</v>
      </c>
      <c r="F83" s="13" t="s">
        <v>3070</v>
      </c>
      <c r="G83" s="10"/>
      <c r="H83" s="14">
        <v>300</v>
      </c>
      <c r="I83" s="13">
        <v>255</v>
      </c>
      <c r="J83" s="13">
        <v>216</v>
      </c>
      <c r="K83" s="14" t="s">
        <v>88</v>
      </c>
      <c r="L83" s="13" t="s">
        <v>13468</v>
      </c>
    </row>
    <row r="84" ht="109.2" spans="1:12">
      <c r="A84" s="13">
        <v>69</v>
      </c>
      <c r="B84" s="528" t="s">
        <v>13469</v>
      </c>
      <c r="C84" s="13" t="s">
        <v>13470</v>
      </c>
      <c r="D84" s="10" t="s">
        <v>13471</v>
      </c>
      <c r="E84" s="10" t="s">
        <v>13472</v>
      </c>
      <c r="F84" s="13" t="s">
        <v>3070</v>
      </c>
      <c r="G84" s="10"/>
      <c r="H84" s="14">
        <v>1300</v>
      </c>
      <c r="I84" s="13">
        <v>1105</v>
      </c>
      <c r="J84" s="13">
        <v>939</v>
      </c>
      <c r="K84" s="14" t="s">
        <v>88</v>
      </c>
      <c r="L84" s="13" t="s">
        <v>13473</v>
      </c>
    </row>
    <row r="85" ht="187.2" spans="1:12">
      <c r="A85" s="13">
        <v>70</v>
      </c>
      <c r="B85" s="528" t="s">
        <v>13474</v>
      </c>
      <c r="C85" s="13" t="s">
        <v>13475</v>
      </c>
      <c r="D85" s="10" t="s">
        <v>13476</v>
      </c>
      <c r="E85" s="10" t="s">
        <v>13477</v>
      </c>
      <c r="F85" s="13" t="s">
        <v>3070</v>
      </c>
      <c r="G85" s="10" t="s">
        <v>13358</v>
      </c>
      <c r="H85" s="14">
        <v>1100</v>
      </c>
      <c r="I85" s="13">
        <v>935</v>
      </c>
      <c r="J85" s="13">
        <v>794</v>
      </c>
      <c r="K85" s="14" t="s">
        <v>77</v>
      </c>
      <c r="L85" s="13" t="s">
        <v>13478</v>
      </c>
    </row>
    <row r="86" ht="62.4" spans="1:12">
      <c r="A86" s="13">
        <v>71</v>
      </c>
      <c r="B86" s="528" t="s">
        <v>13479</v>
      </c>
      <c r="C86" s="13" t="s">
        <v>13480</v>
      </c>
      <c r="D86" s="10" t="s">
        <v>13481</v>
      </c>
      <c r="E86" s="10" t="s">
        <v>13482</v>
      </c>
      <c r="F86" s="13" t="s">
        <v>3070</v>
      </c>
      <c r="G86" s="10"/>
      <c r="H86" s="14">
        <v>1200</v>
      </c>
      <c r="I86" s="13">
        <v>1020</v>
      </c>
      <c r="J86" s="13">
        <v>867</v>
      </c>
      <c r="K86" s="14" t="s">
        <v>77</v>
      </c>
      <c r="L86" s="13" t="s">
        <v>13483</v>
      </c>
    </row>
    <row r="87" ht="31.2" spans="1:12">
      <c r="A87" s="13"/>
      <c r="B87" s="528" t="s">
        <v>13484</v>
      </c>
      <c r="C87" s="13" t="s">
        <v>13485</v>
      </c>
      <c r="D87" s="10"/>
      <c r="E87" s="10"/>
      <c r="F87" s="13" t="s">
        <v>3070</v>
      </c>
      <c r="G87" s="10"/>
      <c r="H87" s="14">
        <v>1200</v>
      </c>
      <c r="I87" s="13">
        <v>1020</v>
      </c>
      <c r="J87" s="13">
        <v>867</v>
      </c>
      <c r="K87" s="14" t="s">
        <v>77</v>
      </c>
      <c r="L87" s="13"/>
    </row>
    <row r="88" ht="109.2" spans="1:12">
      <c r="A88" s="13">
        <v>72</v>
      </c>
      <c r="B88" s="528" t="s">
        <v>13486</v>
      </c>
      <c r="C88" s="13" t="s">
        <v>13487</v>
      </c>
      <c r="D88" s="10" t="s">
        <v>13488</v>
      </c>
      <c r="E88" s="10" t="s">
        <v>13489</v>
      </c>
      <c r="F88" s="13" t="s">
        <v>3070</v>
      </c>
      <c r="G88" s="10"/>
      <c r="H88" s="14">
        <v>1500</v>
      </c>
      <c r="I88" s="13">
        <v>1275</v>
      </c>
      <c r="J88" s="13">
        <v>1083</v>
      </c>
      <c r="K88" s="14" t="s">
        <v>77</v>
      </c>
      <c r="L88" s="13" t="s">
        <v>13490</v>
      </c>
    </row>
    <row r="89" ht="109.2" spans="1:12">
      <c r="A89" s="13">
        <v>73</v>
      </c>
      <c r="B89" s="528" t="s">
        <v>13491</v>
      </c>
      <c r="C89" s="13" t="s">
        <v>13492</v>
      </c>
      <c r="D89" s="10" t="s">
        <v>13493</v>
      </c>
      <c r="E89" s="10" t="s">
        <v>13489</v>
      </c>
      <c r="F89" s="13" t="s">
        <v>34</v>
      </c>
      <c r="G89" s="10"/>
      <c r="H89" s="14">
        <v>4000</v>
      </c>
      <c r="I89" s="13">
        <v>3400</v>
      </c>
      <c r="J89" s="13">
        <v>2890</v>
      </c>
      <c r="K89" s="14" t="s">
        <v>88</v>
      </c>
      <c r="L89" s="13" t="s">
        <v>13494</v>
      </c>
    </row>
    <row r="90" ht="109.2" spans="1:12">
      <c r="A90" s="13">
        <v>74</v>
      </c>
      <c r="B90" s="528" t="s">
        <v>13495</v>
      </c>
      <c r="C90" s="13" t="s">
        <v>13496</v>
      </c>
      <c r="D90" s="10" t="s">
        <v>13497</v>
      </c>
      <c r="E90" s="10" t="s">
        <v>13498</v>
      </c>
      <c r="F90" s="13" t="s">
        <v>3070</v>
      </c>
      <c r="G90" s="10"/>
      <c r="H90" s="14">
        <v>1000</v>
      </c>
      <c r="I90" s="13">
        <v>850</v>
      </c>
      <c r="J90" s="13">
        <v>722</v>
      </c>
      <c r="K90" s="14" t="s">
        <v>88</v>
      </c>
      <c r="L90" s="13" t="s">
        <v>13499</v>
      </c>
    </row>
    <row r="91" ht="109.2" spans="1:12">
      <c r="A91" s="13">
        <v>75</v>
      </c>
      <c r="B91" s="528" t="s">
        <v>13500</v>
      </c>
      <c r="C91" s="13" t="s">
        <v>13501</v>
      </c>
      <c r="D91" s="10" t="s">
        <v>13502</v>
      </c>
      <c r="E91" s="10" t="s">
        <v>13503</v>
      </c>
      <c r="F91" s="13" t="s">
        <v>3070</v>
      </c>
      <c r="G91" s="10"/>
      <c r="H91" s="14">
        <v>1860</v>
      </c>
      <c r="I91" s="13">
        <v>1581</v>
      </c>
      <c r="J91" s="13">
        <v>1343</v>
      </c>
      <c r="K91" s="14" t="s">
        <v>44</v>
      </c>
      <c r="L91" s="13" t="s">
        <v>13504</v>
      </c>
    </row>
    <row r="92" ht="78" spans="1:12">
      <c r="A92" s="13">
        <v>76</v>
      </c>
      <c r="B92" s="528" t="s">
        <v>13505</v>
      </c>
      <c r="C92" s="13" t="s">
        <v>13506</v>
      </c>
      <c r="D92" s="10" t="s">
        <v>13507</v>
      </c>
      <c r="E92" s="10" t="s">
        <v>13477</v>
      </c>
      <c r="F92" s="13" t="s">
        <v>34</v>
      </c>
      <c r="G92" s="10" t="s">
        <v>13358</v>
      </c>
      <c r="H92" s="14">
        <v>1100</v>
      </c>
      <c r="I92" s="13">
        <v>935</v>
      </c>
      <c r="J92" s="13">
        <v>794</v>
      </c>
      <c r="K92" s="14" t="s">
        <v>77</v>
      </c>
      <c r="L92" s="14" t="s">
        <v>13508</v>
      </c>
    </row>
    <row r="93" ht="62.4" spans="1:12">
      <c r="A93" s="13">
        <v>77</v>
      </c>
      <c r="B93" s="528" t="s">
        <v>13509</v>
      </c>
      <c r="C93" s="13" t="s">
        <v>13510</v>
      </c>
      <c r="D93" s="10" t="s">
        <v>13511</v>
      </c>
      <c r="E93" s="10" t="s">
        <v>13512</v>
      </c>
      <c r="F93" s="13" t="s">
        <v>34</v>
      </c>
      <c r="G93" s="10"/>
      <c r="H93" s="14">
        <v>1100</v>
      </c>
      <c r="I93" s="13">
        <v>935</v>
      </c>
      <c r="J93" s="13">
        <v>794</v>
      </c>
      <c r="K93" s="14" t="s">
        <v>88</v>
      </c>
      <c r="L93" s="14" t="s">
        <v>13513</v>
      </c>
    </row>
    <row r="94" ht="156" spans="1:12">
      <c r="A94" s="13">
        <v>78</v>
      </c>
      <c r="B94" s="528" t="s">
        <v>13514</v>
      </c>
      <c r="C94" s="13" t="s">
        <v>13515</v>
      </c>
      <c r="D94" s="10" t="s">
        <v>13516</v>
      </c>
      <c r="E94" s="10" t="s">
        <v>13512</v>
      </c>
      <c r="F94" s="13" t="s">
        <v>34</v>
      </c>
      <c r="G94" s="10" t="s">
        <v>13517</v>
      </c>
      <c r="H94" s="14">
        <v>2200</v>
      </c>
      <c r="I94" s="13">
        <v>1870</v>
      </c>
      <c r="J94" s="13">
        <v>1589</v>
      </c>
      <c r="K94" s="14" t="s">
        <v>88</v>
      </c>
      <c r="L94" s="14" t="s">
        <v>13513</v>
      </c>
    </row>
    <row r="95" ht="187.2" spans="1:12">
      <c r="A95" s="13">
        <v>79</v>
      </c>
      <c r="B95" s="528" t="s">
        <v>13518</v>
      </c>
      <c r="C95" s="13" t="s">
        <v>13519</v>
      </c>
      <c r="D95" s="10" t="s">
        <v>13520</v>
      </c>
      <c r="E95" s="10" t="s">
        <v>13489</v>
      </c>
      <c r="F95" s="13" t="s">
        <v>34</v>
      </c>
      <c r="G95" s="10"/>
      <c r="H95" s="14">
        <v>2000</v>
      </c>
      <c r="I95" s="13">
        <v>1700</v>
      </c>
      <c r="J95" s="13">
        <v>1445</v>
      </c>
      <c r="K95" s="14" t="s">
        <v>88</v>
      </c>
      <c r="L95" s="13" t="s">
        <v>13521</v>
      </c>
    </row>
    <row r="96" ht="46.8" spans="1:12">
      <c r="A96" s="13">
        <v>80</v>
      </c>
      <c r="B96" s="528" t="s">
        <v>13522</v>
      </c>
      <c r="C96" s="13" t="s">
        <v>13523</v>
      </c>
      <c r="D96" s="10" t="s">
        <v>13524</v>
      </c>
      <c r="E96" s="10" t="s">
        <v>13525</v>
      </c>
      <c r="F96" s="13" t="s">
        <v>34</v>
      </c>
      <c r="G96" s="10"/>
      <c r="H96" s="14">
        <v>1500</v>
      </c>
      <c r="I96" s="13">
        <v>1275</v>
      </c>
      <c r="J96" s="13">
        <v>1083</v>
      </c>
      <c r="K96" s="14" t="s">
        <v>77</v>
      </c>
      <c r="L96" s="14" t="s">
        <v>13526</v>
      </c>
    </row>
    <row r="97" ht="249.6" spans="1:12">
      <c r="A97" s="13">
        <v>81</v>
      </c>
      <c r="B97" s="528" t="s">
        <v>13527</v>
      </c>
      <c r="C97" s="13" t="s">
        <v>13528</v>
      </c>
      <c r="D97" s="10" t="s">
        <v>13529</v>
      </c>
      <c r="E97" s="10" t="s">
        <v>13530</v>
      </c>
      <c r="F97" s="13" t="s">
        <v>34</v>
      </c>
      <c r="G97" s="10"/>
      <c r="H97" s="14">
        <v>2000</v>
      </c>
      <c r="I97" s="13">
        <v>1700</v>
      </c>
      <c r="J97" s="13">
        <v>1445</v>
      </c>
      <c r="K97" s="14" t="s">
        <v>88</v>
      </c>
      <c r="L97" s="13" t="s">
        <v>13531</v>
      </c>
    </row>
    <row r="98" ht="46.8" spans="1:12">
      <c r="A98" s="13">
        <v>82</v>
      </c>
      <c r="B98" s="528" t="s">
        <v>13532</v>
      </c>
      <c r="C98" s="13" t="s">
        <v>13533</v>
      </c>
      <c r="D98" s="10" t="s">
        <v>13534</v>
      </c>
      <c r="E98" s="10" t="s">
        <v>12040</v>
      </c>
      <c r="F98" s="13" t="s">
        <v>34</v>
      </c>
      <c r="G98" s="10"/>
      <c r="H98" s="14">
        <v>3500</v>
      </c>
      <c r="I98" s="13">
        <v>2975</v>
      </c>
      <c r="J98" s="13">
        <v>2528</v>
      </c>
      <c r="K98" s="14" t="s">
        <v>88</v>
      </c>
      <c r="L98" s="14" t="s">
        <v>13535</v>
      </c>
    </row>
    <row r="99" ht="46.8" spans="1:12">
      <c r="A99" s="13">
        <v>83</v>
      </c>
      <c r="B99" s="528" t="s">
        <v>13536</v>
      </c>
      <c r="C99" s="13" t="s">
        <v>13537</v>
      </c>
      <c r="D99" s="10" t="s">
        <v>13538</v>
      </c>
      <c r="E99" s="10" t="s">
        <v>13539</v>
      </c>
      <c r="F99" s="13" t="s">
        <v>34</v>
      </c>
      <c r="G99" s="10"/>
      <c r="H99" s="14">
        <v>120</v>
      </c>
      <c r="I99" s="13">
        <v>102</v>
      </c>
      <c r="J99" s="13">
        <v>86</v>
      </c>
      <c r="K99" s="14" t="s">
        <v>88</v>
      </c>
      <c r="L99" s="14" t="s">
        <v>13540</v>
      </c>
    </row>
    <row r="100" ht="46.8" spans="1:12">
      <c r="A100" s="13">
        <v>84</v>
      </c>
      <c r="B100" s="528" t="s">
        <v>13541</v>
      </c>
      <c r="C100" s="13" t="s">
        <v>13542</v>
      </c>
      <c r="D100" s="10" t="s">
        <v>13543</v>
      </c>
      <c r="E100" s="10" t="s">
        <v>13544</v>
      </c>
      <c r="F100" s="13" t="s">
        <v>34</v>
      </c>
      <c r="G100" s="10"/>
      <c r="H100" s="14">
        <v>50</v>
      </c>
      <c r="I100" s="13">
        <v>42</v>
      </c>
      <c r="J100" s="13">
        <v>35</v>
      </c>
      <c r="K100" s="14" t="s">
        <v>88</v>
      </c>
      <c r="L100" s="14" t="s">
        <v>13545</v>
      </c>
    </row>
  </sheetData>
  <mergeCells count="34">
    <mergeCell ref="A1:L1"/>
    <mergeCell ref="A2:L2"/>
    <mergeCell ref="H3:J3"/>
    <mergeCell ref="A3:A4"/>
    <mergeCell ref="A11:A12"/>
    <mergeCell ref="A32:A33"/>
    <mergeCell ref="A34:A35"/>
    <mergeCell ref="A48:A50"/>
    <mergeCell ref="A51:A52"/>
    <mergeCell ref="A53:A54"/>
    <mergeCell ref="A56:A57"/>
    <mergeCell ref="A60:A61"/>
    <mergeCell ref="A63:A64"/>
    <mergeCell ref="A65:A66"/>
    <mergeCell ref="A86:A87"/>
    <mergeCell ref="B3:B4"/>
    <mergeCell ref="C3:C4"/>
    <mergeCell ref="D3:D4"/>
    <mergeCell ref="E3:E4"/>
    <mergeCell ref="F3:F4"/>
    <mergeCell ref="G3:G4"/>
    <mergeCell ref="K3:K4"/>
    <mergeCell ref="L3:L4"/>
    <mergeCell ref="L11:L12"/>
    <mergeCell ref="L32:L33"/>
    <mergeCell ref="L34:L35"/>
    <mergeCell ref="L48:L50"/>
    <mergeCell ref="L51:L52"/>
    <mergeCell ref="L53:L54"/>
    <mergeCell ref="L56:L57"/>
    <mergeCell ref="L60:L61"/>
    <mergeCell ref="L63:L64"/>
    <mergeCell ref="L65:L66"/>
    <mergeCell ref="L86:L87"/>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9"/>
  <sheetViews>
    <sheetView workbookViewId="0">
      <selection activeCell="E7" sqref="E7"/>
    </sheetView>
  </sheetViews>
  <sheetFormatPr defaultColWidth="8.88888888888889" defaultRowHeight="14.4"/>
  <cols>
    <col min="2" max="3" width="14" customWidth="1"/>
    <col min="4" max="5" width="41.3333333333333" customWidth="1"/>
  </cols>
  <sheetData>
    <row r="1" ht="25.8" spans="1:12">
      <c r="A1" s="203" t="s">
        <v>13546</v>
      </c>
      <c r="B1" s="203"/>
      <c r="C1" s="203"/>
      <c r="D1" s="204"/>
      <c r="E1" s="204"/>
      <c r="F1" s="203"/>
      <c r="G1" s="204"/>
      <c r="H1" s="203"/>
      <c r="I1" s="203"/>
      <c r="J1" s="203"/>
      <c r="K1" s="203"/>
      <c r="L1" s="203"/>
    </row>
    <row r="2" ht="15.6" spans="1:12">
      <c r="A2" s="10" t="s">
        <v>13547</v>
      </c>
      <c r="B2" s="10"/>
      <c r="C2" s="10"/>
      <c r="D2" s="10"/>
      <c r="E2" s="10"/>
      <c r="F2" s="10"/>
      <c r="G2" s="10"/>
      <c r="H2" s="10"/>
      <c r="I2" s="10"/>
      <c r="J2" s="10"/>
      <c r="K2" s="10"/>
      <c r="L2" s="13"/>
    </row>
    <row r="3" ht="15.6" spans="1:12">
      <c r="A3" s="160" t="s">
        <v>9692</v>
      </c>
      <c r="B3" s="160" t="s">
        <v>9693</v>
      </c>
      <c r="C3" s="160" t="s">
        <v>2</v>
      </c>
      <c r="D3" s="161" t="s">
        <v>10376</v>
      </c>
      <c r="E3" s="161" t="s">
        <v>10377</v>
      </c>
      <c r="F3" s="161" t="s">
        <v>6</v>
      </c>
      <c r="G3" s="161" t="s">
        <v>7</v>
      </c>
      <c r="H3" s="161" t="s">
        <v>11459</v>
      </c>
      <c r="I3" s="161"/>
      <c r="J3" s="161"/>
      <c r="K3" s="161" t="s">
        <v>9</v>
      </c>
      <c r="L3" s="160" t="s">
        <v>9695</v>
      </c>
    </row>
    <row r="4" ht="15.6" spans="1:12">
      <c r="A4" s="160"/>
      <c r="B4" s="160"/>
      <c r="C4" s="160"/>
      <c r="D4" s="161"/>
      <c r="E4" s="161"/>
      <c r="F4" s="161"/>
      <c r="G4" s="161"/>
      <c r="H4" s="161" t="s">
        <v>11</v>
      </c>
      <c r="I4" s="161" t="s">
        <v>12</v>
      </c>
      <c r="J4" s="161" t="s">
        <v>13</v>
      </c>
      <c r="K4" s="161"/>
      <c r="L4" s="160"/>
    </row>
    <row r="5" ht="15.6" spans="1:12">
      <c r="A5" s="205" t="s">
        <v>13548</v>
      </c>
      <c r="B5" s="205"/>
      <c r="C5" s="205"/>
      <c r="D5" s="205"/>
      <c r="E5" s="205"/>
      <c r="F5" s="205"/>
      <c r="G5" s="205"/>
      <c r="H5" s="205"/>
      <c r="I5" s="205"/>
      <c r="J5" s="205"/>
      <c r="K5" s="205"/>
      <c r="L5" s="206"/>
    </row>
    <row r="6" ht="156" spans="1:12">
      <c r="A6" s="13">
        <v>1</v>
      </c>
      <c r="B6" s="528" t="s">
        <v>13549</v>
      </c>
      <c r="C6" s="13" t="s">
        <v>13550</v>
      </c>
      <c r="D6" s="10" t="s">
        <v>13551</v>
      </c>
      <c r="E6" s="10" t="s">
        <v>13552</v>
      </c>
      <c r="F6" s="13" t="s">
        <v>34</v>
      </c>
      <c r="G6" s="10" t="s">
        <v>13553</v>
      </c>
      <c r="H6" s="13">
        <v>12</v>
      </c>
      <c r="I6" s="13">
        <v>10</v>
      </c>
      <c r="J6" s="13">
        <v>8</v>
      </c>
      <c r="K6" s="13" t="s">
        <v>77</v>
      </c>
      <c r="L6" s="13" t="s">
        <v>13554</v>
      </c>
    </row>
    <row r="7" ht="390" spans="1:12">
      <c r="A7" s="13">
        <v>2</v>
      </c>
      <c r="B7" s="528" t="s">
        <v>13555</v>
      </c>
      <c r="C7" s="13" t="s">
        <v>13556</v>
      </c>
      <c r="D7" s="10" t="s">
        <v>13557</v>
      </c>
      <c r="E7" s="10" t="s">
        <v>13558</v>
      </c>
      <c r="F7" s="13" t="s">
        <v>34</v>
      </c>
      <c r="G7" s="10" t="s">
        <v>13559</v>
      </c>
      <c r="H7" s="13">
        <v>25</v>
      </c>
      <c r="I7" s="13">
        <v>21</v>
      </c>
      <c r="J7" s="13">
        <v>18</v>
      </c>
      <c r="K7" s="13" t="s">
        <v>88</v>
      </c>
      <c r="L7" s="13" t="s">
        <v>13560</v>
      </c>
    </row>
    <row r="8" ht="62.4" spans="1:12">
      <c r="A8" s="13">
        <v>3</v>
      </c>
      <c r="B8" s="528" t="s">
        <v>13561</v>
      </c>
      <c r="C8" s="13" t="s">
        <v>13562</v>
      </c>
      <c r="D8" s="10" t="s">
        <v>13563</v>
      </c>
      <c r="E8" s="10" t="s">
        <v>13564</v>
      </c>
      <c r="F8" s="13" t="s">
        <v>34</v>
      </c>
      <c r="G8" s="188"/>
      <c r="H8" s="13">
        <v>9</v>
      </c>
      <c r="I8" s="13">
        <v>7</v>
      </c>
      <c r="J8" s="13">
        <v>6</v>
      </c>
      <c r="K8" s="13" t="s">
        <v>88</v>
      </c>
      <c r="L8" s="13" t="s">
        <v>13565</v>
      </c>
    </row>
    <row r="9" ht="46.8" spans="1:12">
      <c r="A9" s="13"/>
      <c r="B9" s="528" t="s">
        <v>13566</v>
      </c>
      <c r="C9" s="13" t="s">
        <v>13567</v>
      </c>
      <c r="D9" s="10"/>
      <c r="E9" s="10"/>
      <c r="F9" s="13" t="s">
        <v>34</v>
      </c>
      <c r="G9" s="188"/>
      <c r="H9" s="13">
        <v>2</v>
      </c>
      <c r="I9" s="13">
        <v>2</v>
      </c>
      <c r="J9" s="13">
        <v>1</v>
      </c>
      <c r="K9" s="13" t="s">
        <v>88</v>
      </c>
      <c r="L9" s="14"/>
    </row>
    <row r="10" ht="46.8" spans="1:12">
      <c r="A10" s="13">
        <v>4</v>
      </c>
      <c r="B10" s="528" t="s">
        <v>13568</v>
      </c>
      <c r="C10" s="13" t="s">
        <v>13569</v>
      </c>
      <c r="D10" s="10" t="s">
        <v>13570</v>
      </c>
      <c r="E10" s="10" t="s">
        <v>13571</v>
      </c>
      <c r="F10" s="13" t="s">
        <v>34</v>
      </c>
      <c r="G10" s="188"/>
      <c r="H10" s="13">
        <v>9</v>
      </c>
      <c r="I10" s="13">
        <v>7</v>
      </c>
      <c r="J10" s="13">
        <v>6</v>
      </c>
      <c r="K10" s="13" t="s">
        <v>88</v>
      </c>
      <c r="L10" s="13" t="s">
        <v>13572</v>
      </c>
    </row>
    <row r="11" ht="46.8" spans="1:12">
      <c r="A11" s="13"/>
      <c r="B11" s="528" t="s">
        <v>13573</v>
      </c>
      <c r="C11" s="13" t="s">
        <v>13574</v>
      </c>
      <c r="D11" s="10"/>
      <c r="E11" s="10"/>
      <c r="F11" s="13" t="s">
        <v>34</v>
      </c>
      <c r="G11" s="10"/>
      <c r="H11" s="13">
        <v>2</v>
      </c>
      <c r="I11" s="13">
        <v>2</v>
      </c>
      <c r="J11" s="13">
        <v>1</v>
      </c>
      <c r="K11" s="13" t="s">
        <v>88</v>
      </c>
      <c r="L11" s="14"/>
    </row>
    <row r="12" ht="409.5" spans="1:12">
      <c r="A12" s="13">
        <v>5</v>
      </c>
      <c r="B12" s="528" t="s">
        <v>13575</v>
      </c>
      <c r="C12" s="13" t="s">
        <v>13576</v>
      </c>
      <c r="D12" s="10" t="s">
        <v>13577</v>
      </c>
      <c r="E12" s="10" t="s">
        <v>13578</v>
      </c>
      <c r="F12" s="13" t="s">
        <v>3070</v>
      </c>
      <c r="G12" s="10" t="s">
        <v>13579</v>
      </c>
      <c r="H12" s="13">
        <v>5</v>
      </c>
      <c r="I12" s="13">
        <v>4</v>
      </c>
      <c r="J12" s="13">
        <v>3</v>
      </c>
      <c r="K12" s="13" t="s">
        <v>77</v>
      </c>
      <c r="L12" s="13" t="s">
        <v>13580</v>
      </c>
    </row>
    <row r="13" ht="78" spans="1:12">
      <c r="A13" s="13">
        <v>6</v>
      </c>
      <c r="B13" s="528" t="s">
        <v>13581</v>
      </c>
      <c r="C13" s="13" t="s">
        <v>13582</v>
      </c>
      <c r="D13" s="10" t="s">
        <v>13583</v>
      </c>
      <c r="E13" s="10" t="s">
        <v>13584</v>
      </c>
      <c r="F13" s="13" t="s">
        <v>34</v>
      </c>
      <c r="G13" s="10" t="s">
        <v>13585</v>
      </c>
      <c r="H13" s="13" t="s">
        <v>36</v>
      </c>
      <c r="I13" s="13" t="s">
        <v>36</v>
      </c>
      <c r="J13" s="13" t="s">
        <v>36</v>
      </c>
      <c r="K13" s="13" t="s">
        <v>44</v>
      </c>
      <c r="L13" s="14"/>
    </row>
    <row r="14" ht="62.4" spans="1:12">
      <c r="A14" s="13"/>
      <c r="B14" s="528" t="s">
        <v>13586</v>
      </c>
      <c r="C14" s="13" t="s">
        <v>13587</v>
      </c>
      <c r="D14" s="10"/>
      <c r="E14" s="10"/>
      <c r="F14" s="13" t="s">
        <v>34</v>
      </c>
      <c r="G14" s="10"/>
      <c r="H14" s="13" t="s">
        <v>36</v>
      </c>
      <c r="I14" s="13" t="s">
        <v>36</v>
      </c>
      <c r="J14" s="13" t="s">
        <v>36</v>
      </c>
      <c r="K14" s="13" t="s">
        <v>44</v>
      </c>
      <c r="L14" s="14"/>
    </row>
    <row r="15" ht="156" spans="1:12">
      <c r="A15" s="13">
        <v>7</v>
      </c>
      <c r="B15" s="528" t="s">
        <v>13588</v>
      </c>
      <c r="C15" s="13" t="s">
        <v>13589</v>
      </c>
      <c r="D15" s="10" t="s">
        <v>13590</v>
      </c>
      <c r="E15" s="10" t="s">
        <v>13591</v>
      </c>
      <c r="F15" s="13" t="s">
        <v>34</v>
      </c>
      <c r="G15" s="10"/>
      <c r="H15" s="13">
        <v>3</v>
      </c>
      <c r="I15" s="13">
        <v>2</v>
      </c>
      <c r="J15" s="13">
        <v>2</v>
      </c>
      <c r="K15" s="13" t="s">
        <v>77</v>
      </c>
      <c r="L15" s="13" t="s">
        <v>13592</v>
      </c>
    </row>
    <row r="16" ht="140.4" spans="1:12">
      <c r="A16" s="13">
        <v>8</v>
      </c>
      <c r="B16" s="528" t="s">
        <v>13593</v>
      </c>
      <c r="C16" s="13" t="s">
        <v>13594</v>
      </c>
      <c r="D16" s="10" t="s">
        <v>13595</v>
      </c>
      <c r="E16" s="10" t="s">
        <v>13596</v>
      </c>
      <c r="F16" s="13" t="s">
        <v>3070</v>
      </c>
      <c r="G16" s="10"/>
      <c r="H16" s="13">
        <v>35</v>
      </c>
      <c r="I16" s="13">
        <v>29</v>
      </c>
      <c r="J16" s="13">
        <v>25</v>
      </c>
      <c r="K16" s="13" t="s">
        <v>77</v>
      </c>
      <c r="L16" s="13" t="s">
        <v>13597</v>
      </c>
    </row>
    <row r="17" ht="312" spans="1:12">
      <c r="A17" s="13">
        <v>9</v>
      </c>
      <c r="B17" s="528" t="s">
        <v>13598</v>
      </c>
      <c r="C17" s="13" t="s">
        <v>13599</v>
      </c>
      <c r="D17" s="10" t="s">
        <v>13600</v>
      </c>
      <c r="E17" s="10" t="s">
        <v>13601</v>
      </c>
      <c r="F17" s="13" t="s">
        <v>3070</v>
      </c>
      <c r="G17" s="10"/>
      <c r="H17" s="13">
        <v>12</v>
      </c>
      <c r="I17" s="13">
        <v>10</v>
      </c>
      <c r="J17" s="13">
        <v>8</v>
      </c>
      <c r="K17" s="13" t="s">
        <v>77</v>
      </c>
      <c r="L17" s="13" t="s">
        <v>13602</v>
      </c>
    </row>
    <row r="18" ht="93.6" spans="1:12">
      <c r="A18" s="13">
        <v>10</v>
      </c>
      <c r="B18" s="528" t="s">
        <v>13603</v>
      </c>
      <c r="C18" s="13" t="s">
        <v>13604</v>
      </c>
      <c r="D18" s="10" t="s">
        <v>13605</v>
      </c>
      <c r="E18" s="10" t="s">
        <v>13606</v>
      </c>
      <c r="F18" s="13" t="s">
        <v>3070</v>
      </c>
      <c r="G18" s="10"/>
      <c r="H18" s="13">
        <v>15</v>
      </c>
      <c r="I18" s="13">
        <v>12</v>
      </c>
      <c r="J18" s="13">
        <v>10</v>
      </c>
      <c r="K18" s="13" t="s">
        <v>77</v>
      </c>
      <c r="L18" s="13" t="s">
        <v>13607</v>
      </c>
    </row>
    <row r="19" ht="46.8" spans="1:12">
      <c r="A19" s="13">
        <v>11</v>
      </c>
      <c r="B19" s="528" t="s">
        <v>13608</v>
      </c>
      <c r="C19" s="13" t="s">
        <v>13609</v>
      </c>
      <c r="D19" s="10" t="s">
        <v>13610</v>
      </c>
      <c r="E19" s="10" t="s">
        <v>13606</v>
      </c>
      <c r="F19" s="13" t="s">
        <v>34</v>
      </c>
      <c r="G19" s="10"/>
      <c r="H19" s="13">
        <v>20</v>
      </c>
      <c r="I19" s="13">
        <v>17</v>
      </c>
      <c r="J19" s="13">
        <v>14</v>
      </c>
      <c r="K19" s="13" t="s">
        <v>77</v>
      </c>
      <c r="L19" s="13" t="s">
        <v>13611</v>
      </c>
    </row>
    <row r="20" ht="46.8" spans="1:12">
      <c r="A20" s="13"/>
      <c r="B20" s="528" t="s">
        <v>13612</v>
      </c>
      <c r="C20" s="13" t="s">
        <v>13613</v>
      </c>
      <c r="D20" s="10"/>
      <c r="E20" s="10"/>
      <c r="F20" s="13" t="s">
        <v>34</v>
      </c>
      <c r="G20" s="10"/>
      <c r="H20" s="13">
        <v>6</v>
      </c>
      <c r="I20" s="13">
        <v>5</v>
      </c>
      <c r="J20" s="13">
        <v>4</v>
      </c>
      <c r="K20" s="13" t="s">
        <v>77</v>
      </c>
      <c r="L20" s="14"/>
    </row>
    <row r="21" ht="46.8" spans="1:12">
      <c r="A21" s="13">
        <v>12</v>
      </c>
      <c r="B21" s="528" t="s">
        <v>13614</v>
      </c>
      <c r="C21" s="13" t="s">
        <v>13615</v>
      </c>
      <c r="D21" s="10" t="s">
        <v>13616</v>
      </c>
      <c r="E21" s="10" t="s">
        <v>13606</v>
      </c>
      <c r="F21" s="13" t="s">
        <v>34</v>
      </c>
      <c r="G21" s="10"/>
      <c r="H21" s="13">
        <v>9</v>
      </c>
      <c r="I21" s="13">
        <v>7</v>
      </c>
      <c r="J21" s="13">
        <v>6</v>
      </c>
      <c r="K21" s="13" t="s">
        <v>77</v>
      </c>
      <c r="L21" s="13" t="s">
        <v>13617</v>
      </c>
    </row>
    <row r="22" ht="46.8" spans="1:12">
      <c r="A22" s="13"/>
      <c r="B22" s="528" t="s">
        <v>13618</v>
      </c>
      <c r="C22" s="13" t="s">
        <v>13619</v>
      </c>
      <c r="D22" s="10"/>
      <c r="E22" s="10"/>
      <c r="F22" s="13" t="s">
        <v>34</v>
      </c>
      <c r="G22" s="10"/>
      <c r="H22" s="13">
        <v>2</v>
      </c>
      <c r="I22" s="13">
        <v>2</v>
      </c>
      <c r="J22" s="13">
        <v>1</v>
      </c>
      <c r="K22" s="13" t="s">
        <v>77</v>
      </c>
      <c r="L22" s="14"/>
    </row>
    <row r="23" ht="312" spans="1:12">
      <c r="A23" s="13">
        <v>13</v>
      </c>
      <c r="B23" s="528" t="s">
        <v>13620</v>
      </c>
      <c r="C23" s="13" t="s">
        <v>13621</v>
      </c>
      <c r="D23" s="10" t="s">
        <v>13622</v>
      </c>
      <c r="E23" s="10" t="s">
        <v>13623</v>
      </c>
      <c r="F23" s="13" t="s">
        <v>3070</v>
      </c>
      <c r="G23" s="10"/>
      <c r="H23" s="13">
        <v>40</v>
      </c>
      <c r="I23" s="13">
        <v>34</v>
      </c>
      <c r="J23" s="13">
        <v>28</v>
      </c>
      <c r="K23" s="13" t="s">
        <v>77</v>
      </c>
      <c r="L23" s="13" t="s">
        <v>13624</v>
      </c>
    </row>
    <row r="24" ht="46.8" spans="1:12">
      <c r="A24" s="13">
        <v>14</v>
      </c>
      <c r="B24" s="528" t="s">
        <v>13625</v>
      </c>
      <c r="C24" s="13" t="s">
        <v>13626</v>
      </c>
      <c r="D24" s="10" t="s">
        <v>13627</v>
      </c>
      <c r="E24" s="10" t="s">
        <v>13628</v>
      </c>
      <c r="F24" s="13" t="s">
        <v>3070</v>
      </c>
      <c r="G24" s="10"/>
      <c r="H24" s="13">
        <v>10</v>
      </c>
      <c r="I24" s="13">
        <v>8</v>
      </c>
      <c r="J24" s="13">
        <v>7</v>
      </c>
      <c r="K24" s="13" t="s">
        <v>77</v>
      </c>
      <c r="L24" s="13" t="s">
        <v>13629</v>
      </c>
    </row>
    <row r="25" ht="171.6" spans="1:12">
      <c r="A25" s="13">
        <v>15</v>
      </c>
      <c r="B25" s="528" t="s">
        <v>13630</v>
      </c>
      <c r="C25" s="13" t="s">
        <v>13631</v>
      </c>
      <c r="D25" s="10" t="s">
        <v>13632</v>
      </c>
      <c r="E25" s="10" t="s">
        <v>13633</v>
      </c>
      <c r="F25" s="13" t="s">
        <v>3070</v>
      </c>
      <c r="G25" s="10" t="s">
        <v>13634</v>
      </c>
      <c r="H25" s="13">
        <v>8</v>
      </c>
      <c r="I25" s="13">
        <v>6</v>
      </c>
      <c r="J25" s="13">
        <v>5</v>
      </c>
      <c r="K25" s="13" t="s">
        <v>77</v>
      </c>
      <c r="L25" s="13" t="s">
        <v>13635</v>
      </c>
    </row>
    <row r="26" ht="124.8" spans="1:12">
      <c r="A26" s="13">
        <v>16</v>
      </c>
      <c r="B26" s="528" t="s">
        <v>13636</v>
      </c>
      <c r="C26" s="13" t="s">
        <v>13637</v>
      </c>
      <c r="D26" s="10" t="s">
        <v>13638</v>
      </c>
      <c r="E26" s="10" t="s">
        <v>13623</v>
      </c>
      <c r="F26" s="13" t="s">
        <v>3070</v>
      </c>
      <c r="G26" s="10"/>
      <c r="H26" s="13">
        <v>30</v>
      </c>
      <c r="I26" s="13">
        <v>25</v>
      </c>
      <c r="J26" s="13">
        <v>21</v>
      </c>
      <c r="K26" s="13" t="s">
        <v>77</v>
      </c>
      <c r="L26" s="13" t="s">
        <v>13639</v>
      </c>
    </row>
    <row r="27" ht="46.8" spans="1:12">
      <c r="A27" s="13">
        <v>17</v>
      </c>
      <c r="B27" s="528" t="s">
        <v>13640</v>
      </c>
      <c r="C27" s="13" t="s">
        <v>13641</v>
      </c>
      <c r="D27" s="10" t="s">
        <v>13642</v>
      </c>
      <c r="E27" s="10" t="s">
        <v>13643</v>
      </c>
      <c r="F27" s="13" t="s">
        <v>3070</v>
      </c>
      <c r="G27" s="10"/>
      <c r="H27" s="13">
        <v>4</v>
      </c>
      <c r="I27" s="13">
        <v>3</v>
      </c>
      <c r="J27" s="13">
        <v>2</v>
      </c>
      <c r="K27" s="13" t="s">
        <v>77</v>
      </c>
      <c r="L27" s="14" t="s">
        <v>13644</v>
      </c>
    </row>
    <row r="28" ht="46.8" spans="1:12">
      <c r="A28" s="13">
        <v>17</v>
      </c>
      <c r="B28" s="528" t="s">
        <v>13645</v>
      </c>
      <c r="C28" s="13" t="s">
        <v>13646</v>
      </c>
      <c r="D28" s="10"/>
      <c r="E28" s="10"/>
      <c r="F28" s="13" t="s">
        <v>3070</v>
      </c>
      <c r="G28" s="10"/>
      <c r="H28" s="13">
        <v>1</v>
      </c>
      <c r="I28" s="13">
        <v>1</v>
      </c>
      <c r="J28" s="13">
        <v>1</v>
      </c>
      <c r="K28" s="13" t="s">
        <v>77</v>
      </c>
      <c r="L28" s="14" t="s">
        <v>13644</v>
      </c>
    </row>
    <row r="29" ht="78" spans="1:12">
      <c r="A29" s="13">
        <v>18</v>
      </c>
      <c r="B29" s="528" t="s">
        <v>13647</v>
      </c>
      <c r="C29" s="13" t="s">
        <v>13648</v>
      </c>
      <c r="D29" s="10" t="s">
        <v>13649</v>
      </c>
      <c r="E29" s="10" t="s">
        <v>13650</v>
      </c>
      <c r="F29" s="13" t="s">
        <v>3070</v>
      </c>
      <c r="G29" s="10"/>
      <c r="H29" s="13">
        <v>3</v>
      </c>
      <c r="I29" s="13">
        <v>2</v>
      </c>
      <c r="J29" s="13">
        <v>2</v>
      </c>
      <c r="K29" s="13" t="s">
        <v>77</v>
      </c>
      <c r="L29" s="13" t="s">
        <v>13651</v>
      </c>
    </row>
    <row r="30" ht="46.8" spans="1:12">
      <c r="A30" s="13">
        <v>19</v>
      </c>
      <c r="B30" s="528" t="s">
        <v>13652</v>
      </c>
      <c r="C30" s="13" t="s">
        <v>13653</v>
      </c>
      <c r="D30" s="10" t="s">
        <v>13654</v>
      </c>
      <c r="E30" s="10" t="s">
        <v>13655</v>
      </c>
      <c r="F30" s="13" t="s">
        <v>34</v>
      </c>
      <c r="G30" s="10"/>
      <c r="H30" s="13">
        <v>13</v>
      </c>
      <c r="I30" s="13">
        <v>11</v>
      </c>
      <c r="J30" s="13">
        <v>9</v>
      </c>
      <c r="K30" s="13" t="s">
        <v>77</v>
      </c>
      <c r="L30" s="13" t="s">
        <v>13656</v>
      </c>
    </row>
    <row r="31" ht="46.8" spans="1:12">
      <c r="A31" s="13"/>
      <c r="B31" s="528" t="s">
        <v>13657</v>
      </c>
      <c r="C31" s="13" t="s">
        <v>13658</v>
      </c>
      <c r="D31" s="10"/>
      <c r="E31" s="10"/>
      <c r="F31" s="13" t="s">
        <v>34</v>
      </c>
      <c r="G31" s="10"/>
      <c r="H31" s="13">
        <v>3.9</v>
      </c>
      <c r="I31" s="13">
        <v>3</v>
      </c>
      <c r="J31" s="13">
        <v>2</v>
      </c>
      <c r="K31" s="13" t="s">
        <v>77</v>
      </c>
      <c r="L31" s="14"/>
    </row>
    <row r="32" ht="140.4" spans="1:12">
      <c r="A32" s="13">
        <v>20</v>
      </c>
      <c r="B32" s="528" t="s">
        <v>13659</v>
      </c>
      <c r="C32" s="13" t="s">
        <v>13660</v>
      </c>
      <c r="D32" s="10" t="s">
        <v>13661</v>
      </c>
      <c r="E32" s="10" t="s">
        <v>13662</v>
      </c>
      <c r="F32" s="13" t="s">
        <v>3070</v>
      </c>
      <c r="G32" s="10" t="s">
        <v>13663</v>
      </c>
      <c r="H32" s="13">
        <v>20</v>
      </c>
      <c r="I32" s="13">
        <v>17</v>
      </c>
      <c r="J32" s="13">
        <v>14</v>
      </c>
      <c r="K32" s="13" t="s">
        <v>88</v>
      </c>
      <c r="L32" s="13" t="s">
        <v>13664</v>
      </c>
    </row>
    <row r="33" ht="62.4" spans="1:12">
      <c r="A33" s="13"/>
      <c r="B33" s="528" t="s">
        <v>13665</v>
      </c>
      <c r="C33" s="13" t="s">
        <v>13666</v>
      </c>
      <c r="D33" s="10"/>
      <c r="E33" s="10"/>
      <c r="F33" s="13" t="s">
        <v>3070</v>
      </c>
      <c r="G33" s="10"/>
      <c r="H33" s="13">
        <v>6</v>
      </c>
      <c r="I33" s="13">
        <v>5</v>
      </c>
      <c r="J33" s="13">
        <v>4</v>
      </c>
      <c r="K33" s="13" t="s">
        <v>88</v>
      </c>
      <c r="L33" s="14"/>
    </row>
    <row r="34" ht="46.8" spans="1:12">
      <c r="A34" s="13"/>
      <c r="B34" s="528" t="s">
        <v>13667</v>
      </c>
      <c r="C34" s="13" t="s">
        <v>13668</v>
      </c>
      <c r="D34" s="10"/>
      <c r="E34" s="10"/>
      <c r="F34" s="13" t="s">
        <v>3070</v>
      </c>
      <c r="G34" s="10"/>
      <c r="H34" s="13">
        <v>20</v>
      </c>
      <c r="I34" s="13">
        <v>17</v>
      </c>
      <c r="J34" s="13">
        <v>14</v>
      </c>
      <c r="K34" s="13" t="s">
        <v>88</v>
      </c>
      <c r="L34" s="14"/>
    </row>
    <row r="35" ht="62.4" spans="1:12">
      <c r="A35" s="13"/>
      <c r="B35" s="528" t="s">
        <v>13669</v>
      </c>
      <c r="C35" s="13" t="s">
        <v>13670</v>
      </c>
      <c r="D35" s="10"/>
      <c r="E35" s="10"/>
      <c r="F35" s="13" t="s">
        <v>3070</v>
      </c>
      <c r="G35" s="10"/>
      <c r="H35" s="13">
        <v>20</v>
      </c>
      <c r="I35" s="13">
        <v>17</v>
      </c>
      <c r="J35" s="13">
        <v>14</v>
      </c>
      <c r="K35" s="13" t="s">
        <v>88</v>
      </c>
      <c r="L35" s="14"/>
    </row>
    <row r="36" ht="280.8" spans="1:12">
      <c r="A36" s="13">
        <v>21</v>
      </c>
      <c r="B36" s="528" t="s">
        <v>13671</v>
      </c>
      <c r="C36" s="13" t="s">
        <v>13672</v>
      </c>
      <c r="D36" s="10" t="s">
        <v>13673</v>
      </c>
      <c r="E36" s="10" t="s">
        <v>13674</v>
      </c>
      <c r="F36" s="13" t="s">
        <v>3070</v>
      </c>
      <c r="G36" s="10"/>
      <c r="H36" s="13">
        <v>10</v>
      </c>
      <c r="I36" s="13">
        <v>8</v>
      </c>
      <c r="J36" s="13">
        <v>7</v>
      </c>
      <c r="K36" s="13" t="s">
        <v>77</v>
      </c>
      <c r="L36" s="13" t="s">
        <v>13675</v>
      </c>
    </row>
    <row r="37" ht="46.8" spans="1:12">
      <c r="A37" s="13">
        <v>22</v>
      </c>
      <c r="B37" s="528" t="s">
        <v>13676</v>
      </c>
      <c r="C37" s="13" t="s">
        <v>13677</v>
      </c>
      <c r="D37" s="10" t="s">
        <v>13678</v>
      </c>
      <c r="E37" s="10" t="s">
        <v>13679</v>
      </c>
      <c r="F37" s="13" t="s">
        <v>34</v>
      </c>
      <c r="G37" s="10"/>
      <c r="H37" s="13">
        <v>240</v>
      </c>
      <c r="I37" s="13">
        <v>204</v>
      </c>
      <c r="J37" s="13">
        <v>173</v>
      </c>
      <c r="K37" s="13" t="s">
        <v>88</v>
      </c>
      <c r="L37" s="13" t="s">
        <v>13680</v>
      </c>
    </row>
    <row r="38" ht="62.4" spans="1:12">
      <c r="A38" s="13"/>
      <c r="B38" s="528" t="s">
        <v>13681</v>
      </c>
      <c r="C38" s="13" t="s">
        <v>13682</v>
      </c>
      <c r="D38" s="10"/>
      <c r="E38" s="10"/>
      <c r="F38" s="13" t="s">
        <v>34</v>
      </c>
      <c r="G38" s="10"/>
      <c r="H38" s="13">
        <v>240</v>
      </c>
      <c r="I38" s="13">
        <v>204</v>
      </c>
      <c r="J38" s="13">
        <v>173</v>
      </c>
      <c r="K38" s="13" t="s">
        <v>88</v>
      </c>
      <c r="L38" s="14"/>
    </row>
    <row r="39" ht="405.6" spans="1:12">
      <c r="A39" s="13">
        <v>23</v>
      </c>
      <c r="B39" s="528" t="s">
        <v>13683</v>
      </c>
      <c r="C39" s="13" t="s">
        <v>13684</v>
      </c>
      <c r="D39" s="10" t="s">
        <v>13685</v>
      </c>
      <c r="E39" s="10" t="s">
        <v>13686</v>
      </c>
      <c r="F39" s="13" t="s">
        <v>3070</v>
      </c>
      <c r="G39" s="10" t="s">
        <v>13687</v>
      </c>
      <c r="H39" s="13">
        <v>40</v>
      </c>
      <c r="I39" s="13">
        <v>34</v>
      </c>
      <c r="J39" s="13">
        <v>28</v>
      </c>
      <c r="K39" s="13" t="s">
        <v>88</v>
      </c>
      <c r="L39" s="13" t="s">
        <v>13688</v>
      </c>
    </row>
    <row r="40" ht="109.2" spans="1:12">
      <c r="A40" s="13">
        <v>24</v>
      </c>
      <c r="B40" s="528" t="s">
        <v>13689</v>
      </c>
      <c r="C40" s="13" t="s">
        <v>13690</v>
      </c>
      <c r="D40" s="10" t="s">
        <v>13691</v>
      </c>
      <c r="E40" s="10" t="s">
        <v>13692</v>
      </c>
      <c r="F40" s="13" t="s">
        <v>34</v>
      </c>
      <c r="G40" s="10"/>
      <c r="H40" s="13">
        <v>10</v>
      </c>
      <c r="I40" s="13">
        <v>8</v>
      </c>
      <c r="J40" s="13">
        <v>7</v>
      </c>
      <c r="K40" s="13" t="s">
        <v>77</v>
      </c>
      <c r="L40" s="13" t="s">
        <v>13693</v>
      </c>
    </row>
    <row r="41" ht="46.8" spans="1:12">
      <c r="A41" s="13">
        <v>25</v>
      </c>
      <c r="B41" s="528" t="s">
        <v>13694</v>
      </c>
      <c r="C41" s="13" t="s">
        <v>13695</v>
      </c>
      <c r="D41" s="10" t="s">
        <v>13696</v>
      </c>
      <c r="E41" s="10" t="s">
        <v>13697</v>
      </c>
      <c r="F41" s="13" t="s">
        <v>34</v>
      </c>
      <c r="G41" s="10"/>
      <c r="H41" s="13">
        <v>20</v>
      </c>
      <c r="I41" s="13">
        <v>17</v>
      </c>
      <c r="J41" s="13">
        <v>14</v>
      </c>
      <c r="K41" s="13" t="s">
        <v>44</v>
      </c>
      <c r="L41" s="14"/>
    </row>
    <row r="42" ht="46.8" spans="1:12">
      <c r="A42" s="13"/>
      <c r="B42" s="528" t="s">
        <v>13698</v>
      </c>
      <c r="C42" s="13" t="s">
        <v>13699</v>
      </c>
      <c r="D42" s="10"/>
      <c r="E42" s="10"/>
      <c r="F42" s="13" t="s">
        <v>34</v>
      </c>
      <c r="G42" s="10"/>
      <c r="H42" s="13">
        <v>6</v>
      </c>
      <c r="I42" s="13">
        <v>5</v>
      </c>
      <c r="J42" s="13">
        <v>4</v>
      </c>
      <c r="K42" s="13" t="s">
        <v>44</v>
      </c>
      <c r="L42" s="14"/>
    </row>
    <row r="43" ht="46.8" spans="1:12">
      <c r="A43" s="13">
        <v>26</v>
      </c>
      <c r="B43" s="528" t="s">
        <v>13700</v>
      </c>
      <c r="C43" s="13" t="s">
        <v>13701</v>
      </c>
      <c r="D43" s="10" t="s">
        <v>13702</v>
      </c>
      <c r="E43" s="10" t="s">
        <v>13703</v>
      </c>
      <c r="F43" s="13" t="s">
        <v>3070</v>
      </c>
      <c r="G43" s="10"/>
      <c r="H43" s="13">
        <v>13</v>
      </c>
      <c r="I43" s="13">
        <v>11</v>
      </c>
      <c r="J43" s="13">
        <v>9</v>
      </c>
      <c r="K43" s="13" t="s">
        <v>77</v>
      </c>
      <c r="L43" s="14" t="s">
        <v>13704</v>
      </c>
    </row>
    <row r="44" ht="187.2" spans="1:12">
      <c r="A44" s="13">
        <v>27</v>
      </c>
      <c r="B44" s="528" t="s">
        <v>13705</v>
      </c>
      <c r="C44" s="13" t="s">
        <v>13706</v>
      </c>
      <c r="D44" s="10" t="s">
        <v>13707</v>
      </c>
      <c r="E44" s="10" t="s">
        <v>13708</v>
      </c>
      <c r="F44" s="13" t="s">
        <v>3070</v>
      </c>
      <c r="G44" s="144"/>
      <c r="H44" s="13">
        <v>15</v>
      </c>
      <c r="I44" s="13">
        <v>12</v>
      </c>
      <c r="J44" s="13">
        <v>10</v>
      </c>
      <c r="K44" s="13" t="s">
        <v>77</v>
      </c>
      <c r="L44" s="13" t="s">
        <v>13709</v>
      </c>
    </row>
    <row r="45" ht="43.2" spans="1:12">
      <c r="A45" s="13">
        <v>28</v>
      </c>
      <c r="B45" s="528" t="s">
        <v>13710</v>
      </c>
      <c r="C45" s="13" t="s">
        <v>13711</v>
      </c>
      <c r="D45" s="10" t="s">
        <v>13712</v>
      </c>
      <c r="E45" s="189" t="s">
        <v>13713</v>
      </c>
      <c r="F45" s="13" t="s">
        <v>34</v>
      </c>
      <c r="G45" s="144"/>
      <c r="H45" s="13">
        <v>30</v>
      </c>
      <c r="I45" s="13">
        <v>25</v>
      </c>
      <c r="J45" s="13">
        <v>21</v>
      </c>
      <c r="K45" s="13" t="s">
        <v>88</v>
      </c>
      <c r="L45" s="14" t="s">
        <v>13714</v>
      </c>
    </row>
    <row r="46" ht="46.8" spans="1:12">
      <c r="A46" s="13">
        <v>29</v>
      </c>
      <c r="B46" s="528" t="s">
        <v>13715</v>
      </c>
      <c r="C46" s="13" t="s">
        <v>13716</v>
      </c>
      <c r="D46" s="10" t="s">
        <v>13717</v>
      </c>
      <c r="E46" s="10" t="s">
        <v>13718</v>
      </c>
      <c r="F46" s="13" t="s">
        <v>34</v>
      </c>
      <c r="G46" s="10"/>
      <c r="H46" s="13">
        <v>3</v>
      </c>
      <c r="I46" s="13">
        <v>2</v>
      </c>
      <c r="J46" s="13">
        <v>2</v>
      </c>
      <c r="K46" s="13" t="s">
        <v>77</v>
      </c>
      <c r="L46" s="14" t="s">
        <v>13719</v>
      </c>
    </row>
    <row r="47" ht="43.2" spans="1:12">
      <c r="A47" s="13"/>
      <c r="B47" s="528" t="s">
        <v>13720</v>
      </c>
      <c r="C47" s="16" t="s">
        <v>13721</v>
      </c>
      <c r="D47" s="10"/>
      <c r="E47" s="10"/>
      <c r="F47" s="13" t="s">
        <v>34</v>
      </c>
      <c r="G47" s="10"/>
      <c r="H47" s="13">
        <v>0.9</v>
      </c>
      <c r="I47" s="13">
        <v>0.6</v>
      </c>
      <c r="J47" s="13">
        <v>0.6</v>
      </c>
      <c r="K47" s="13" t="s">
        <v>77</v>
      </c>
      <c r="L47" s="14"/>
    </row>
    <row r="48" ht="46.8" spans="1:12">
      <c r="A48" s="13">
        <v>30</v>
      </c>
      <c r="B48" s="528" t="s">
        <v>13722</v>
      </c>
      <c r="C48" s="13" t="s">
        <v>13723</v>
      </c>
      <c r="D48" s="10" t="s">
        <v>13724</v>
      </c>
      <c r="E48" s="10" t="s">
        <v>13725</v>
      </c>
      <c r="F48" s="13" t="s">
        <v>3070</v>
      </c>
      <c r="G48" s="10"/>
      <c r="H48" s="13">
        <v>10</v>
      </c>
      <c r="I48" s="13">
        <v>8</v>
      </c>
      <c r="J48" s="13">
        <v>7</v>
      </c>
      <c r="K48" s="13" t="s">
        <v>77</v>
      </c>
      <c r="L48" s="14" t="s">
        <v>13726</v>
      </c>
    </row>
    <row r="49" ht="273.6" spans="1:12">
      <c r="A49" s="13">
        <v>31</v>
      </c>
      <c r="B49" s="528" t="s">
        <v>13727</v>
      </c>
      <c r="C49" s="13" t="s">
        <v>13728</v>
      </c>
      <c r="D49" s="10" t="s">
        <v>13729</v>
      </c>
      <c r="E49" s="10" t="s">
        <v>13730</v>
      </c>
      <c r="F49" s="13" t="s">
        <v>34</v>
      </c>
      <c r="G49" s="10"/>
      <c r="H49" s="13">
        <v>8</v>
      </c>
      <c r="I49" s="13">
        <v>6</v>
      </c>
      <c r="J49" s="13">
        <v>5</v>
      </c>
      <c r="K49" s="13" t="s">
        <v>77</v>
      </c>
      <c r="L49" s="16" t="s">
        <v>13731</v>
      </c>
    </row>
    <row r="50" ht="62.4" spans="1:12">
      <c r="A50" s="13">
        <v>32</v>
      </c>
      <c r="B50" s="528" t="s">
        <v>13732</v>
      </c>
      <c r="C50" s="13" t="s">
        <v>13733</v>
      </c>
      <c r="D50" s="10" t="s">
        <v>13734</v>
      </c>
      <c r="E50" s="10" t="s">
        <v>13735</v>
      </c>
      <c r="F50" s="13" t="s">
        <v>3070</v>
      </c>
      <c r="G50" s="10"/>
      <c r="H50" s="13">
        <v>30</v>
      </c>
      <c r="I50" s="13">
        <v>25</v>
      </c>
      <c r="J50" s="13">
        <v>21</v>
      </c>
      <c r="K50" s="13" t="s">
        <v>88</v>
      </c>
      <c r="L50" s="14" t="s">
        <v>13736</v>
      </c>
    </row>
    <row r="51" ht="374.4" spans="1:12">
      <c r="A51" s="13">
        <v>33</v>
      </c>
      <c r="B51" s="528" t="s">
        <v>13737</v>
      </c>
      <c r="C51" s="13" t="s">
        <v>13738</v>
      </c>
      <c r="D51" s="10" t="s">
        <v>13739</v>
      </c>
      <c r="E51" s="10" t="s">
        <v>13623</v>
      </c>
      <c r="F51" s="13" t="s">
        <v>3070</v>
      </c>
      <c r="G51" s="10" t="s">
        <v>13740</v>
      </c>
      <c r="H51" s="13">
        <v>65</v>
      </c>
      <c r="I51" s="13">
        <v>55</v>
      </c>
      <c r="J51" s="13">
        <v>46</v>
      </c>
      <c r="K51" s="13" t="s">
        <v>88</v>
      </c>
      <c r="L51" s="13" t="s">
        <v>13741</v>
      </c>
    </row>
    <row r="52" ht="15.6" spans="1:12">
      <c r="A52" s="207" t="s">
        <v>13742</v>
      </c>
      <c r="B52" s="207"/>
      <c r="C52" s="207"/>
      <c r="D52" s="207"/>
      <c r="E52" s="207"/>
      <c r="F52" s="207"/>
      <c r="G52" s="207"/>
      <c r="H52" s="13"/>
      <c r="I52" s="13"/>
      <c r="J52" s="13"/>
      <c r="K52" s="13"/>
      <c r="L52" s="14"/>
    </row>
    <row r="53" ht="62.4" spans="1:12">
      <c r="A53" s="13">
        <v>34</v>
      </c>
      <c r="B53" s="528" t="s">
        <v>13743</v>
      </c>
      <c r="C53" s="13" t="s">
        <v>13744</v>
      </c>
      <c r="D53" s="10" t="s">
        <v>13745</v>
      </c>
      <c r="E53" s="10" t="s">
        <v>13746</v>
      </c>
      <c r="F53" s="14" t="s">
        <v>3070</v>
      </c>
      <c r="G53" s="10" t="s">
        <v>13747</v>
      </c>
      <c r="H53" s="13">
        <v>15</v>
      </c>
      <c r="I53" s="13">
        <v>12</v>
      </c>
      <c r="J53" s="13">
        <v>10</v>
      </c>
      <c r="K53" s="13" t="s">
        <v>77</v>
      </c>
      <c r="L53" s="13" t="s">
        <v>13748</v>
      </c>
    </row>
    <row r="54" ht="62.4" spans="1:12">
      <c r="A54" s="13"/>
      <c r="B54" s="528" t="s">
        <v>13749</v>
      </c>
      <c r="C54" s="13" t="s">
        <v>13750</v>
      </c>
      <c r="D54" s="10"/>
      <c r="E54" s="10"/>
      <c r="F54" s="14" t="s">
        <v>3070</v>
      </c>
      <c r="G54" s="10"/>
      <c r="H54" s="13">
        <v>4</v>
      </c>
      <c r="I54" s="13">
        <v>3</v>
      </c>
      <c r="J54" s="13">
        <v>3</v>
      </c>
      <c r="K54" s="13" t="s">
        <v>77</v>
      </c>
      <c r="L54" s="14"/>
    </row>
    <row r="55" ht="62.4" spans="1:12">
      <c r="A55" s="13">
        <v>35</v>
      </c>
      <c r="B55" s="528" t="s">
        <v>13751</v>
      </c>
      <c r="C55" s="13" t="s">
        <v>13752</v>
      </c>
      <c r="D55" s="10" t="s">
        <v>13753</v>
      </c>
      <c r="E55" s="10" t="s">
        <v>13746</v>
      </c>
      <c r="F55" s="14" t="s">
        <v>3070</v>
      </c>
      <c r="G55" s="10" t="s">
        <v>13747</v>
      </c>
      <c r="H55" s="13">
        <v>25</v>
      </c>
      <c r="I55" s="13">
        <v>21</v>
      </c>
      <c r="J55" s="13">
        <v>18</v>
      </c>
      <c r="K55" s="13" t="s">
        <v>77</v>
      </c>
      <c r="L55" s="13" t="s">
        <v>13754</v>
      </c>
    </row>
    <row r="56" ht="62.4" spans="1:12">
      <c r="A56" s="13"/>
      <c r="B56" s="528" t="s">
        <v>13755</v>
      </c>
      <c r="C56" s="13" t="s">
        <v>13756</v>
      </c>
      <c r="D56" s="10"/>
      <c r="E56" s="10"/>
      <c r="F56" s="14" t="s">
        <v>3070</v>
      </c>
      <c r="G56" s="10"/>
      <c r="H56" s="13">
        <v>7</v>
      </c>
      <c r="I56" s="13">
        <v>6</v>
      </c>
      <c r="J56" s="13">
        <v>5</v>
      </c>
      <c r="K56" s="13" t="s">
        <v>77</v>
      </c>
      <c r="L56" s="14"/>
    </row>
    <row r="57" ht="46.8" spans="1:12">
      <c r="A57" s="13">
        <v>36</v>
      </c>
      <c r="B57" s="528" t="s">
        <v>13757</v>
      </c>
      <c r="C57" s="13" t="s">
        <v>13758</v>
      </c>
      <c r="D57" s="10" t="s">
        <v>13759</v>
      </c>
      <c r="E57" s="10" t="s">
        <v>13760</v>
      </c>
      <c r="F57" s="13" t="s">
        <v>13761</v>
      </c>
      <c r="G57" s="10"/>
      <c r="H57" s="13">
        <v>40</v>
      </c>
      <c r="I57" s="13">
        <v>34</v>
      </c>
      <c r="J57" s="13">
        <v>28</v>
      </c>
      <c r="K57" s="13" t="s">
        <v>77</v>
      </c>
      <c r="L57" s="14" t="s">
        <v>13762</v>
      </c>
    </row>
    <row r="58" ht="46.8" spans="1:12">
      <c r="A58" s="13">
        <v>37</v>
      </c>
      <c r="B58" s="528" t="s">
        <v>13763</v>
      </c>
      <c r="C58" s="13" t="s">
        <v>13764</v>
      </c>
      <c r="D58" s="10" t="s">
        <v>13765</v>
      </c>
      <c r="E58" s="10" t="s">
        <v>13766</v>
      </c>
      <c r="F58" s="13" t="s">
        <v>3070</v>
      </c>
      <c r="G58" s="10"/>
      <c r="H58" s="13">
        <v>40</v>
      </c>
      <c r="I58" s="13">
        <v>34</v>
      </c>
      <c r="J58" s="13">
        <v>28</v>
      </c>
      <c r="K58" s="13" t="s">
        <v>77</v>
      </c>
      <c r="L58" s="14" t="s">
        <v>13767</v>
      </c>
    </row>
    <row r="59" ht="46.8" spans="1:12">
      <c r="A59" s="13">
        <v>38</v>
      </c>
      <c r="B59" s="528" t="s">
        <v>13768</v>
      </c>
      <c r="C59" s="13" t="s">
        <v>13769</v>
      </c>
      <c r="D59" s="10" t="s">
        <v>13770</v>
      </c>
      <c r="E59" s="10" t="s">
        <v>13771</v>
      </c>
      <c r="F59" s="13" t="s">
        <v>3070</v>
      </c>
      <c r="G59" s="10"/>
      <c r="H59" s="13">
        <v>12</v>
      </c>
      <c r="I59" s="13">
        <v>10</v>
      </c>
      <c r="J59" s="13">
        <v>8</v>
      </c>
      <c r="K59" s="13" t="s">
        <v>77</v>
      </c>
      <c r="L59" s="13" t="s">
        <v>13772</v>
      </c>
    </row>
    <row r="60" ht="46.8" spans="1:12">
      <c r="A60" s="13"/>
      <c r="B60" s="528" t="s">
        <v>13773</v>
      </c>
      <c r="C60" s="13" t="s">
        <v>13774</v>
      </c>
      <c r="D60" s="10"/>
      <c r="E60" s="10"/>
      <c r="F60" s="13" t="s">
        <v>3070</v>
      </c>
      <c r="G60" s="10"/>
      <c r="H60" s="13">
        <v>3</v>
      </c>
      <c r="I60" s="13">
        <v>3</v>
      </c>
      <c r="J60" s="13">
        <v>2</v>
      </c>
      <c r="K60" s="13" t="s">
        <v>77</v>
      </c>
      <c r="L60" s="14"/>
    </row>
    <row r="61" ht="43.2" spans="1:12">
      <c r="A61" s="13"/>
      <c r="B61" s="528" t="s">
        <v>13775</v>
      </c>
      <c r="C61" s="16" t="s">
        <v>13776</v>
      </c>
      <c r="D61" s="10"/>
      <c r="E61" s="10"/>
      <c r="F61" s="13" t="s">
        <v>3070</v>
      </c>
      <c r="G61" s="10"/>
      <c r="H61" s="13">
        <v>12</v>
      </c>
      <c r="I61" s="13">
        <v>10</v>
      </c>
      <c r="J61" s="13">
        <v>8</v>
      </c>
      <c r="K61" s="13" t="s">
        <v>77</v>
      </c>
      <c r="L61" s="14"/>
    </row>
    <row r="62" ht="31.2" spans="1:12">
      <c r="A62" s="13">
        <v>39</v>
      </c>
      <c r="B62" s="528" t="s">
        <v>13777</v>
      </c>
      <c r="C62" s="13" t="s">
        <v>13778</v>
      </c>
      <c r="D62" s="10" t="s">
        <v>13779</v>
      </c>
      <c r="E62" s="10" t="s">
        <v>13780</v>
      </c>
      <c r="F62" s="13" t="s">
        <v>3070</v>
      </c>
      <c r="G62" s="10"/>
      <c r="H62" s="13">
        <v>12</v>
      </c>
      <c r="I62" s="13">
        <v>10</v>
      </c>
      <c r="J62" s="13">
        <v>8</v>
      </c>
      <c r="K62" s="13" t="s">
        <v>77</v>
      </c>
      <c r="L62" s="13" t="s">
        <v>13781</v>
      </c>
    </row>
    <row r="63" ht="46.8" spans="1:12">
      <c r="A63" s="13"/>
      <c r="B63" s="528" t="s">
        <v>13782</v>
      </c>
      <c r="C63" s="13" t="s">
        <v>13783</v>
      </c>
      <c r="D63" s="10"/>
      <c r="E63" s="10"/>
      <c r="F63" s="13" t="s">
        <v>3070</v>
      </c>
      <c r="G63" s="10"/>
      <c r="H63" s="13">
        <v>3</v>
      </c>
      <c r="I63" s="13">
        <v>3</v>
      </c>
      <c r="J63" s="13">
        <v>2</v>
      </c>
      <c r="K63" s="13" t="s">
        <v>77</v>
      </c>
      <c r="L63" s="14"/>
    </row>
    <row r="64" ht="46.8" spans="1:12">
      <c r="A64" s="13">
        <v>40</v>
      </c>
      <c r="B64" s="528" t="s">
        <v>13784</v>
      </c>
      <c r="C64" s="13" t="s">
        <v>13785</v>
      </c>
      <c r="D64" s="10" t="s">
        <v>13786</v>
      </c>
      <c r="E64" s="10" t="s">
        <v>13787</v>
      </c>
      <c r="F64" s="13" t="s">
        <v>13761</v>
      </c>
      <c r="G64" s="10"/>
      <c r="H64" s="13">
        <v>25</v>
      </c>
      <c r="I64" s="13">
        <v>21</v>
      </c>
      <c r="J64" s="13">
        <v>18</v>
      </c>
      <c r="K64" s="13" t="s">
        <v>77</v>
      </c>
      <c r="L64" s="13" t="s">
        <v>13788</v>
      </c>
    </row>
    <row r="65" ht="46.8" spans="1:12">
      <c r="A65" s="13"/>
      <c r="B65" s="528" t="s">
        <v>13789</v>
      </c>
      <c r="C65" s="13" t="s">
        <v>13790</v>
      </c>
      <c r="D65" s="10"/>
      <c r="E65" s="10"/>
      <c r="F65" s="13" t="s">
        <v>13761</v>
      </c>
      <c r="G65" s="10"/>
      <c r="H65" s="13">
        <v>7</v>
      </c>
      <c r="I65" s="13">
        <v>6</v>
      </c>
      <c r="J65" s="13">
        <v>5</v>
      </c>
      <c r="K65" s="13" t="s">
        <v>77</v>
      </c>
      <c r="L65" s="14"/>
    </row>
    <row r="66" ht="62.4" spans="1:12">
      <c r="A66" s="13"/>
      <c r="B66" s="528" t="s">
        <v>13791</v>
      </c>
      <c r="C66" s="13" t="s">
        <v>13792</v>
      </c>
      <c r="D66" s="10"/>
      <c r="E66" s="10"/>
      <c r="F66" s="13" t="s">
        <v>13761</v>
      </c>
      <c r="G66" s="10"/>
      <c r="H66" s="13">
        <v>25</v>
      </c>
      <c r="I66" s="13">
        <v>21</v>
      </c>
      <c r="J66" s="13">
        <v>18</v>
      </c>
      <c r="K66" s="13" t="s">
        <v>44</v>
      </c>
      <c r="L66" s="14"/>
    </row>
    <row r="67" ht="62.4" spans="1:12">
      <c r="A67" s="13">
        <v>41</v>
      </c>
      <c r="B67" s="528" t="s">
        <v>13793</v>
      </c>
      <c r="C67" s="13" t="s">
        <v>13794</v>
      </c>
      <c r="D67" s="10" t="s">
        <v>13795</v>
      </c>
      <c r="E67" s="10" t="s">
        <v>13796</v>
      </c>
      <c r="F67" s="13" t="s">
        <v>3070</v>
      </c>
      <c r="G67" s="10"/>
      <c r="H67" s="13">
        <v>50</v>
      </c>
      <c r="I67" s="13">
        <v>42</v>
      </c>
      <c r="J67" s="13">
        <v>36</v>
      </c>
      <c r="K67" s="13" t="s">
        <v>44</v>
      </c>
      <c r="L67" s="13" t="s">
        <v>13797</v>
      </c>
    </row>
    <row r="68" ht="358.8" spans="1:12">
      <c r="A68" s="13">
        <v>42</v>
      </c>
      <c r="B68" s="528" t="s">
        <v>13798</v>
      </c>
      <c r="C68" s="13" t="s">
        <v>13799</v>
      </c>
      <c r="D68" s="10" t="s">
        <v>13800</v>
      </c>
      <c r="E68" s="10" t="s">
        <v>13801</v>
      </c>
      <c r="F68" s="13" t="s">
        <v>3070</v>
      </c>
      <c r="G68" s="10" t="s">
        <v>13802</v>
      </c>
      <c r="H68" s="13">
        <v>600</v>
      </c>
      <c r="I68" s="13">
        <v>510</v>
      </c>
      <c r="J68" s="13">
        <v>433</v>
      </c>
      <c r="K68" s="13" t="s">
        <v>77</v>
      </c>
      <c r="L68" s="13" t="s">
        <v>13803</v>
      </c>
    </row>
    <row r="69" ht="46.8" spans="1:12">
      <c r="A69" s="13"/>
      <c r="B69" s="528" t="s">
        <v>13804</v>
      </c>
      <c r="C69" s="13" t="s">
        <v>13805</v>
      </c>
      <c r="D69" s="10"/>
      <c r="E69" s="10"/>
      <c r="F69" s="13" t="s">
        <v>3070</v>
      </c>
      <c r="G69" s="10"/>
      <c r="H69" s="13">
        <v>180</v>
      </c>
      <c r="I69" s="13">
        <v>153</v>
      </c>
      <c r="J69" s="13">
        <v>130</v>
      </c>
      <c r="K69" s="13" t="s">
        <v>77</v>
      </c>
      <c r="L69" s="14"/>
    </row>
    <row r="70" spans="1:12">
      <c r="A70" s="148">
        <v>43</v>
      </c>
      <c r="B70" s="532" t="s">
        <v>13806</v>
      </c>
      <c r="C70" s="148" t="s">
        <v>13807</v>
      </c>
      <c r="D70" s="148" t="s">
        <v>13808</v>
      </c>
      <c r="E70" s="148" t="s">
        <v>13809</v>
      </c>
      <c r="F70" s="148" t="s">
        <v>3070</v>
      </c>
      <c r="G70" s="148"/>
      <c r="H70" s="148">
        <v>300</v>
      </c>
      <c r="I70" s="148">
        <v>255</v>
      </c>
      <c r="J70" s="148">
        <v>216</v>
      </c>
      <c r="K70" s="148" t="s">
        <v>88</v>
      </c>
      <c r="L70" s="148" t="s">
        <v>13810</v>
      </c>
    </row>
    <row r="71" spans="1:12">
      <c r="A71" s="152"/>
      <c r="B71" s="152"/>
      <c r="C71" s="152"/>
      <c r="D71" s="154"/>
      <c r="E71" s="154"/>
      <c r="F71" s="152"/>
      <c r="G71" s="152"/>
      <c r="H71" s="152"/>
      <c r="I71" s="152"/>
      <c r="J71" s="152"/>
      <c r="K71" s="152"/>
      <c r="L71" s="152"/>
    </row>
    <row r="72" ht="156" spans="1:12">
      <c r="A72" s="13">
        <v>44</v>
      </c>
      <c r="B72" s="528" t="s">
        <v>13811</v>
      </c>
      <c r="C72" s="13" t="s">
        <v>13812</v>
      </c>
      <c r="D72" s="10" t="s">
        <v>13813</v>
      </c>
      <c r="E72" s="10" t="s">
        <v>13814</v>
      </c>
      <c r="F72" s="13" t="s">
        <v>34</v>
      </c>
      <c r="G72" s="188"/>
      <c r="H72" s="13">
        <v>30</v>
      </c>
      <c r="I72" s="13">
        <v>25</v>
      </c>
      <c r="J72" s="13">
        <v>21</v>
      </c>
      <c r="K72" s="13" t="s">
        <v>44</v>
      </c>
      <c r="L72" s="13" t="s">
        <v>13815</v>
      </c>
    </row>
    <row r="73" ht="109.2" spans="1:12">
      <c r="A73" s="13">
        <v>45</v>
      </c>
      <c r="B73" s="528" t="s">
        <v>13816</v>
      </c>
      <c r="C73" s="13" t="s">
        <v>13817</v>
      </c>
      <c r="D73" s="10" t="s">
        <v>13818</v>
      </c>
      <c r="E73" s="10" t="s">
        <v>13819</v>
      </c>
      <c r="F73" s="13" t="s">
        <v>3070</v>
      </c>
      <c r="G73" s="10"/>
      <c r="H73" s="13">
        <v>200</v>
      </c>
      <c r="I73" s="13">
        <v>170</v>
      </c>
      <c r="J73" s="13">
        <v>144</v>
      </c>
      <c r="K73" s="13" t="s">
        <v>44</v>
      </c>
      <c r="L73" s="13" t="s">
        <v>13820</v>
      </c>
    </row>
    <row r="74" ht="31.2" spans="1:12">
      <c r="A74" s="13">
        <v>46</v>
      </c>
      <c r="B74" s="528" t="s">
        <v>13821</v>
      </c>
      <c r="C74" s="13" t="s">
        <v>13822</v>
      </c>
      <c r="D74" s="10" t="s">
        <v>13823</v>
      </c>
      <c r="E74" s="10" t="s">
        <v>13824</v>
      </c>
      <c r="F74" s="14" t="s">
        <v>3070</v>
      </c>
      <c r="G74" s="144"/>
      <c r="H74" s="13">
        <v>300</v>
      </c>
      <c r="I74" s="13">
        <v>255</v>
      </c>
      <c r="J74" s="13">
        <v>216</v>
      </c>
      <c r="K74" s="13" t="s">
        <v>88</v>
      </c>
      <c r="L74" s="14"/>
    </row>
    <row r="75" ht="46.8" spans="1:12">
      <c r="A75" s="13"/>
      <c r="B75" s="528" t="s">
        <v>13825</v>
      </c>
      <c r="C75" s="13" t="s">
        <v>13826</v>
      </c>
      <c r="D75" s="10"/>
      <c r="E75" s="10"/>
      <c r="F75" s="14" t="s">
        <v>3070</v>
      </c>
      <c r="G75" s="144"/>
      <c r="H75" s="13">
        <f>H74*0.3</f>
        <v>90</v>
      </c>
      <c r="I75" s="13">
        <v>76</v>
      </c>
      <c r="J75" s="13">
        <v>64</v>
      </c>
      <c r="K75" s="13" t="s">
        <v>88</v>
      </c>
      <c r="L75" s="14"/>
    </row>
    <row r="76" ht="31.2" spans="1:12">
      <c r="A76" s="13">
        <v>47</v>
      </c>
      <c r="B76" s="528" t="s">
        <v>13827</v>
      </c>
      <c r="C76" s="13" t="s">
        <v>13828</v>
      </c>
      <c r="D76" s="10" t="s">
        <v>13829</v>
      </c>
      <c r="E76" s="10" t="s">
        <v>13830</v>
      </c>
      <c r="F76" s="14" t="s">
        <v>3070</v>
      </c>
      <c r="G76" s="144"/>
      <c r="H76" s="13">
        <v>180</v>
      </c>
      <c r="I76" s="13">
        <v>153</v>
      </c>
      <c r="J76" s="13">
        <v>130</v>
      </c>
      <c r="K76" s="13" t="s">
        <v>88</v>
      </c>
      <c r="L76" s="14" t="s">
        <v>13831</v>
      </c>
    </row>
    <row r="77" ht="62.4" spans="1:12">
      <c r="A77" s="13">
        <v>48</v>
      </c>
      <c r="B77" s="528" t="s">
        <v>13832</v>
      </c>
      <c r="C77" s="13" t="s">
        <v>13833</v>
      </c>
      <c r="D77" s="10" t="s">
        <v>13834</v>
      </c>
      <c r="E77" s="10" t="s">
        <v>13835</v>
      </c>
      <c r="F77" s="14" t="s">
        <v>3070</v>
      </c>
      <c r="G77" s="144"/>
      <c r="H77" s="13">
        <v>180</v>
      </c>
      <c r="I77" s="13">
        <v>153</v>
      </c>
      <c r="J77" s="13">
        <v>130</v>
      </c>
      <c r="K77" s="13" t="s">
        <v>88</v>
      </c>
      <c r="L77" s="13" t="s">
        <v>13836</v>
      </c>
    </row>
    <row r="78" ht="31.2" spans="1:12">
      <c r="A78" s="13">
        <v>49</v>
      </c>
      <c r="B78" s="528" t="s">
        <v>13837</v>
      </c>
      <c r="C78" s="13" t="s">
        <v>13838</v>
      </c>
      <c r="D78" s="10" t="s">
        <v>13839</v>
      </c>
      <c r="E78" s="10" t="s">
        <v>13840</v>
      </c>
      <c r="F78" s="13" t="s">
        <v>3070</v>
      </c>
      <c r="G78" s="10"/>
      <c r="H78" s="13">
        <v>100</v>
      </c>
      <c r="I78" s="13">
        <v>85</v>
      </c>
      <c r="J78" s="13">
        <v>72</v>
      </c>
      <c r="K78" s="13" t="s">
        <v>77</v>
      </c>
      <c r="L78" s="14" t="s">
        <v>13841</v>
      </c>
    </row>
    <row r="79" ht="46.8" spans="1:12">
      <c r="A79" s="13"/>
      <c r="B79" s="528" t="s">
        <v>13842</v>
      </c>
      <c r="C79" s="13" t="s">
        <v>13843</v>
      </c>
      <c r="D79" s="207"/>
      <c r="E79" s="207"/>
      <c r="F79" s="13" t="s">
        <v>3070</v>
      </c>
      <c r="G79" s="207"/>
      <c r="H79" s="13">
        <v>30</v>
      </c>
      <c r="I79" s="13">
        <v>25</v>
      </c>
      <c r="J79" s="13">
        <v>21</v>
      </c>
      <c r="K79" s="13" t="s">
        <v>77</v>
      </c>
      <c r="L79" s="14"/>
    </row>
    <row r="80" ht="15.6" spans="1:12">
      <c r="A80" s="207" t="s">
        <v>13844</v>
      </c>
      <c r="B80" s="207"/>
      <c r="C80" s="207"/>
      <c r="D80" s="207"/>
      <c r="E80" s="207"/>
      <c r="F80" s="207"/>
      <c r="G80" s="207"/>
      <c r="H80" s="13"/>
      <c r="I80" s="13"/>
      <c r="J80" s="13"/>
      <c r="K80" s="13"/>
      <c r="L80" s="14"/>
    </row>
    <row r="81" ht="46.8" spans="1:12">
      <c r="A81" s="13">
        <v>50</v>
      </c>
      <c r="B81" s="528" t="s">
        <v>13845</v>
      </c>
      <c r="C81" s="13" t="s">
        <v>13846</v>
      </c>
      <c r="D81" s="10" t="s">
        <v>13847</v>
      </c>
      <c r="E81" s="10" t="s">
        <v>13848</v>
      </c>
      <c r="F81" s="13" t="s">
        <v>3070</v>
      </c>
      <c r="G81" s="10"/>
      <c r="H81" s="13">
        <v>2300</v>
      </c>
      <c r="I81" s="13">
        <v>1955</v>
      </c>
      <c r="J81" s="13">
        <v>1661</v>
      </c>
      <c r="K81" s="13" t="s">
        <v>88</v>
      </c>
      <c r="L81" s="13" t="s">
        <v>13849</v>
      </c>
    </row>
    <row r="82" ht="46.8" spans="1:12">
      <c r="A82" s="13"/>
      <c r="B82" s="528" t="s">
        <v>13850</v>
      </c>
      <c r="C82" s="13" t="s">
        <v>13851</v>
      </c>
      <c r="D82" s="10"/>
      <c r="E82" s="10"/>
      <c r="F82" s="13" t="s">
        <v>3070</v>
      </c>
      <c r="G82" s="10"/>
      <c r="H82" s="13">
        <v>690</v>
      </c>
      <c r="I82" s="13">
        <v>586</v>
      </c>
      <c r="J82" s="13">
        <v>498</v>
      </c>
      <c r="K82" s="13" t="s">
        <v>88</v>
      </c>
      <c r="L82" s="14"/>
    </row>
    <row r="83" ht="46.8" spans="1:12">
      <c r="A83" s="13">
        <v>51</v>
      </c>
      <c r="B83" s="528" t="s">
        <v>13852</v>
      </c>
      <c r="C83" s="13" t="s">
        <v>13853</v>
      </c>
      <c r="D83" s="10" t="s">
        <v>13854</v>
      </c>
      <c r="E83" s="10" t="s">
        <v>13848</v>
      </c>
      <c r="F83" s="13" t="s">
        <v>3070</v>
      </c>
      <c r="G83" s="10"/>
      <c r="H83" s="13">
        <v>1360</v>
      </c>
      <c r="I83" s="13">
        <v>1156</v>
      </c>
      <c r="J83" s="13">
        <v>982</v>
      </c>
      <c r="K83" s="13" t="s">
        <v>88</v>
      </c>
      <c r="L83" s="14" t="s">
        <v>13855</v>
      </c>
    </row>
    <row r="84" ht="46.8" spans="1:12">
      <c r="A84" s="13"/>
      <c r="B84" s="528" t="s">
        <v>13856</v>
      </c>
      <c r="C84" s="13" t="s">
        <v>13857</v>
      </c>
      <c r="D84" s="10"/>
      <c r="E84" s="10"/>
      <c r="F84" s="13" t="s">
        <v>3070</v>
      </c>
      <c r="G84" s="10"/>
      <c r="H84" s="13">
        <v>408</v>
      </c>
      <c r="I84" s="13">
        <v>346</v>
      </c>
      <c r="J84" s="13">
        <v>294</v>
      </c>
      <c r="K84" s="13" t="s">
        <v>88</v>
      </c>
      <c r="L84" s="14"/>
    </row>
    <row r="85" ht="46.8" spans="1:12">
      <c r="A85" s="13">
        <v>52</v>
      </c>
      <c r="B85" s="528" t="s">
        <v>13858</v>
      </c>
      <c r="C85" s="13" t="s">
        <v>13859</v>
      </c>
      <c r="D85" s="10" t="s">
        <v>13860</v>
      </c>
      <c r="E85" s="10" t="s">
        <v>13861</v>
      </c>
      <c r="F85" s="13" t="s">
        <v>3070</v>
      </c>
      <c r="G85" s="10"/>
      <c r="H85" s="13">
        <v>1200</v>
      </c>
      <c r="I85" s="13">
        <v>1020</v>
      </c>
      <c r="J85" s="13">
        <v>867</v>
      </c>
      <c r="K85" s="13" t="s">
        <v>88</v>
      </c>
      <c r="L85" s="13" t="s">
        <v>13862</v>
      </c>
    </row>
    <row r="86" ht="62.4" spans="1:12">
      <c r="A86" s="13"/>
      <c r="B86" s="528" t="s">
        <v>13863</v>
      </c>
      <c r="C86" s="13" t="s">
        <v>13864</v>
      </c>
      <c r="D86" s="10"/>
      <c r="E86" s="10"/>
      <c r="F86" s="13" t="s">
        <v>3070</v>
      </c>
      <c r="G86" s="10"/>
      <c r="H86" s="13">
        <v>360</v>
      </c>
      <c r="I86" s="13">
        <v>306</v>
      </c>
      <c r="J86" s="13">
        <v>260</v>
      </c>
      <c r="K86" s="13" t="s">
        <v>88</v>
      </c>
      <c r="L86" s="14"/>
    </row>
    <row r="87" ht="156" spans="1:12">
      <c r="A87" s="13">
        <v>53</v>
      </c>
      <c r="B87" s="528" t="s">
        <v>13865</v>
      </c>
      <c r="C87" s="13" t="s">
        <v>13866</v>
      </c>
      <c r="D87" s="10" t="s">
        <v>13867</v>
      </c>
      <c r="E87" s="10" t="s">
        <v>13868</v>
      </c>
      <c r="F87" s="13" t="s">
        <v>3070</v>
      </c>
      <c r="G87" s="10" t="s">
        <v>13869</v>
      </c>
      <c r="H87" s="13">
        <v>2100</v>
      </c>
      <c r="I87" s="13">
        <v>1785</v>
      </c>
      <c r="J87" s="13">
        <v>1517</v>
      </c>
      <c r="K87" s="13" t="s">
        <v>88</v>
      </c>
      <c r="L87" s="13" t="s">
        <v>13870</v>
      </c>
    </row>
    <row r="88" ht="62.4" spans="1:12">
      <c r="A88" s="13"/>
      <c r="B88" s="528" t="s">
        <v>13871</v>
      </c>
      <c r="C88" s="13" t="s">
        <v>13872</v>
      </c>
      <c r="D88" s="10"/>
      <c r="E88" s="10"/>
      <c r="F88" s="13" t="s">
        <v>3070</v>
      </c>
      <c r="G88" s="10"/>
      <c r="H88" s="13">
        <v>630</v>
      </c>
      <c r="I88" s="13">
        <v>535</v>
      </c>
      <c r="J88" s="13">
        <v>455</v>
      </c>
      <c r="K88" s="13" t="s">
        <v>88</v>
      </c>
      <c r="L88" s="14"/>
    </row>
    <row r="89" ht="62.4" spans="1:12">
      <c r="A89" s="13">
        <v>54</v>
      </c>
      <c r="B89" s="528" t="s">
        <v>13873</v>
      </c>
      <c r="C89" s="13" t="s">
        <v>13874</v>
      </c>
      <c r="D89" s="10" t="s">
        <v>13875</v>
      </c>
      <c r="E89" s="10" t="s">
        <v>13876</v>
      </c>
      <c r="F89" s="13" t="s">
        <v>3070</v>
      </c>
      <c r="G89" s="10"/>
      <c r="H89" s="13">
        <v>900</v>
      </c>
      <c r="I89" s="13">
        <v>765</v>
      </c>
      <c r="J89" s="13">
        <v>650</v>
      </c>
      <c r="K89" s="13" t="s">
        <v>88</v>
      </c>
      <c r="L89" s="14" t="s">
        <v>13877</v>
      </c>
    </row>
    <row r="90" ht="62.4" spans="1:12">
      <c r="A90" s="13"/>
      <c r="B90" s="528" t="s">
        <v>13878</v>
      </c>
      <c r="C90" s="13" t="s">
        <v>13879</v>
      </c>
      <c r="D90" s="10"/>
      <c r="E90" s="10"/>
      <c r="F90" s="13" t="s">
        <v>3070</v>
      </c>
      <c r="G90" s="10"/>
      <c r="H90" s="13">
        <v>270</v>
      </c>
      <c r="I90" s="13">
        <v>229</v>
      </c>
      <c r="J90" s="13">
        <v>195</v>
      </c>
      <c r="K90" s="13" t="s">
        <v>88</v>
      </c>
      <c r="L90" s="14"/>
    </row>
    <row r="91" ht="62.4" spans="1:12">
      <c r="A91" s="13">
        <v>55</v>
      </c>
      <c r="B91" s="528" t="s">
        <v>13880</v>
      </c>
      <c r="C91" s="13" t="s">
        <v>13881</v>
      </c>
      <c r="D91" s="10" t="s">
        <v>13882</v>
      </c>
      <c r="E91" s="10" t="s">
        <v>13876</v>
      </c>
      <c r="F91" s="13" t="s">
        <v>3070</v>
      </c>
      <c r="G91" s="10"/>
      <c r="H91" s="13">
        <v>1000</v>
      </c>
      <c r="I91" s="13">
        <v>850</v>
      </c>
      <c r="J91" s="13">
        <v>722</v>
      </c>
      <c r="K91" s="13" t="s">
        <v>88</v>
      </c>
      <c r="L91" s="14" t="s">
        <v>13877</v>
      </c>
    </row>
    <row r="92" ht="62.4" spans="1:12">
      <c r="A92" s="13"/>
      <c r="B92" s="528" t="s">
        <v>13883</v>
      </c>
      <c r="C92" s="13" t="s">
        <v>13884</v>
      </c>
      <c r="D92" s="10"/>
      <c r="E92" s="10"/>
      <c r="F92" s="13" t="s">
        <v>3070</v>
      </c>
      <c r="G92" s="10"/>
      <c r="H92" s="13">
        <v>300</v>
      </c>
      <c r="I92" s="13">
        <v>255</v>
      </c>
      <c r="J92" s="13">
        <v>216</v>
      </c>
      <c r="K92" s="13" t="s">
        <v>88</v>
      </c>
      <c r="L92" s="14"/>
    </row>
    <row r="93" ht="46.8" spans="1:12">
      <c r="A93" s="13">
        <v>56</v>
      </c>
      <c r="B93" s="528" t="s">
        <v>13885</v>
      </c>
      <c r="C93" s="13" t="s">
        <v>13886</v>
      </c>
      <c r="D93" s="10" t="s">
        <v>13887</v>
      </c>
      <c r="E93" s="10" t="s">
        <v>13888</v>
      </c>
      <c r="F93" s="13" t="s">
        <v>3070</v>
      </c>
      <c r="G93" s="10"/>
      <c r="H93" s="13">
        <v>2400</v>
      </c>
      <c r="I93" s="13">
        <v>2040</v>
      </c>
      <c r="J93" s="13">
        <v>1734</v>
      </c>
      <c r="K93" s="13" t="s">
        <v>88</v>
      </c>
      <c r="L93" s="13" t="s">
        <v>13889</v>
      </c>
    </row>
    <row r="94" ht="46.8" spans="1:12">
      <c r="A94" s="13"/>
      <c r="B94" s="528" t="s">
        <v>13890</v>
      </c>
      <c r="C94" s="13" t="s">
        <v>13891</v>
      </c>
      <c r="D94" s="10"/>
      <c r="E94" s="10"/>
      <c r="F94" s="13" t="s">
        <v>3070</v>
      </c>
      <c r="G94" s="10"/>
      <c r="H94" s="13">
        <v>720</v>
      </c>
      <c r="I94" s="13">
        <v>612</v>
      </c>
      <c r="J94" s="13">
        <v>520</v>
      </c>
      <c r="K94" s="13" t="s">
        <v>88</v>
      </c>
      <c r="L94" s="14"/>
    </row>
    <row r="95" ht="171.6" spans="1:12">
      <c r="A95" s="13">
        <v>57</v>
      </c>
      <c r="B95" s="528" t="s">
        <v>13892</v>
      </c>
      <c r="C95" s="13" t="s">
        <v>13893</v>
      </c>
      <c r="D95" s="10" t="s">
        <v>13894</v>
      </c>
      <c r="E95" s="10" t="s">
        <v>13895</v>
      </c>
      <c r="F95" s="13" t="s">
        <v>3070</v>
      </c>
      <c r="G95" s="10" t="s">
        <v>13896</v>
      </c>
      <c r="H95" s="13">
        <v>700</v>
      </c>
      <c r="I95" s="13">
        <v>595</v>
      </c>
      <c r="J95" s="13">
        <v>505</v>
      </c>
      <c r="K95" s="13" t="s">
        <v>88</v>
      </c>
      <c r="L95" s="13" t="s">
        <v>13897</v>
      </c>
    </row>
    <row r="96" ht="46.8" spans="1:12">
      <c r="A96" s="13"/>
      <c r="B96" s="528" t="s">
        <v>13898</v>
      </c>
      <c r="C96" s="13" t="s">
        <v>13899</v>
      </c>
      <c r="D96" s="10"/>
      <c r="E96" s="10"/>
      <c r="F96" s="13" t="s">
        <v>3070</v>
      </c>
      <c r="G96" s="10"/>
      <c r="H96" s="13">
        <v>210</v>
      </c>
      <c r="I96" s="13">
        <v>178</v>
      </c>
      <c r="J96" s="13">
        <v>151</v>
      </c>
      <c r="K96" s="13" t="s">
        <v>88</v>
      </c>
      <c r="L96" s="14"/>
    </row>
    <row r="97" ht="78" spans="1:12">
      <c r="A97" s="13">
        <v>58</v>
      </c>
      <c r="B97" s="528" t="s">
        <v>13900</v>
      </c>
      <c r="C97" s="13" t="s">
        <v>13901</v>
      </c>
      <c r="D97" s="10" t="s">
        <v>13902</v>
      </c>
      <c r="E97" s="10" t="s">
        <v>13903</v>
      </c>
      <c r="F97" s="13" t="s">
        <v>3070</v>
      </c>
      <c r="G97" s="10" t="s">
        <v>13904</v>
      </c>
      <c r="H97" s="13">
        <v>700</v>
      </c>
      <c r="I97" s="13">
        <v>595</v>
      </c>
      <c r="J97" s="13">
        <v>505</v>
      </c>
      <c r="K97" s="13" t="s">
        <v>88</v>
      </c>
      <c r="L97" s="13" t="s">
        <v>13905</v>
      </c>
    </row>
    <row r="98" ht="62.4" spans="1:12">
      <c r="A98" s="13"/>
      <c r="B98" s="528" t="s">
        <v>13906</v>
      </c>
      <c r="C98" s="13" t="s">
        <v>13907</v>
      </c>
      <c r="D98" s="10"/>
      <c r="E98" s="10"/>
      <c r="F98" s="13" t="s">
        <v>3070</v>
      </c>
      <c r="G98" s="10"/>
      <c r="H98" s="13">
        <v>210</v>
      </c>
      <c r="I98" s="13">
        <v>178</v>
      </c>
      <c r="J98" s="13">
        <v>151</v>
      </c>
      <c r="K98" s="13" t="s">
        <v>88</v>
      </c>
      <c r="L98" s="14"/>
    </row>
    <row r="99" ht="46.8" spans="1:12">
      <c r="A99" s="13">
        <v>59</v>
      </c>
      <c r="B99" s="528" t="s">
        <v>13908</v>
      </c>
      <c r="C99" s="13" t="s">
        <v>13909</v>
      </c>
      <c r="D99" s="10" t="s">
        <v>13910</v>
      </c>
      <c r="E99" s="10" t="s">
        <v>13911</v>
      </c>
      <c r="F99" s="13" t="s">
        <v>3070</v>
      </c>
      <c r="G99" s="10"/>
      <c r="H99" s="13">
        <v>1300</v>
      </c>
      <c r="I99" s="13">
        <v>1105</v>
      </c>
      <c r="J99" s="13">
        <v>939</v>
      </c>
      <c r="K99" s="13" t="s">
        <v>88</v>
      </c>
      <c r="L99" s="13" t="s">
        <v>13912</v>
      </c>
    </row>
    <row r="100" ht="46.8" spans="1:12">
      <c r="A100" s="13"/>
      <c r="B100" s="528" t="s">
        <v>13913</v>
      </c>
      <c r="C100" s="13" t="s">
        <v>13914</v>
      </c>
      <c r="D100" s="10"/>
      <c r="E100" s="10"/>
      <c r="F100" s="13" t="s">
        <v>3070</v>
      </c>
      <c r="G100" s="10"/>
      <c r="H100" s="13">
        <v>390</v>
      </c>
      <c r="I100" s="13">
        <v>331</v>
      </c>
      <c r="J100" s="13">
        <v>281</v>
      </c>
      <c r="K100" s="13" t="s">
        <v>88</v>
      </c>
      <c r="L100" s="14"/>
    </row>
    <row r="101" ht="124.8" spans="1:12">
      <c r="A101" s="13">
        <v>60</v>
      </c>
      <c r="B101" s="528" t="s">
        <v>13915</v>
      </c>
      <c r="C101" s="13" t="s">
        <v>13916</v>
      </c>
      <c r="D101" s="10" t="s">
        <v>13917</v>
      </c>
      <c r="E101" s="10" t="s">
        <v>13911</v>
      </c>
      <c r="F101" s="13" t="s">
        <v>3070</v>
      </c>
      <c r="G101" s="10" t="s">
        <v>13918</v>
      </c>
      <c r="H101" s="13">
        <v>1400</v>
      </c>
      <c r="I101" s="13">
        <v>1190</v>
      </c>
      <c r="J101" s="13">
        <v>1011</v>
      </c>
      <c r="K101" s="13" t="s">
        <v>88</v>
      </c>
      <c r="L101" s="14" t="s">
        <v>13919</v>
      </c>
    </row>
    <row r="102" ht="46.8" spans="1:12">
      <c r="A102" s="13"/>
      <c r="B102" s="528" t="s">
        <v>13920</v>
      </c>
      <c r="C102" s="13" t="s">
        <v>13921</v>
      </c>
      <c r="D102" s="10"/>
      <c r="E102" s="10"/>
      <c r="F102" s="13" t="s">
        <v>3070</v>
      </c>
      <c r="G102" s="188"/>
      <c r="H102" s="13">
        <v>420</v>
      </c>
      <c r="I102" s="13">
        <v>357</v>
      </c>
      <c r="J102" s="13">
        <v>303</v>
      </c>
      <c r="K102" s="13" t="s">
        <v>88</v>
      </c>
      <c r="L102" s="14"/>
    </row>
    <row r="103" ht="46.8" spans="1:12">
      <c r="A103" s="13">
        <v>61</v>
      </c>
      <c r="B103" s="528" t="s">
        <v>13922</v>
      </c>
      <c r="C103" s="13" t="s">
        <v>13923</v>
      </c>
      <c r="D103" s="10" t="s">
        <v>13924</v>
      </c>
      <c r="E103" s="10" t="s">
        <v>13925</v>
      </c>
      <c r="F103" s="13" t="s">
        <v>3070</v>
      </c>
      <c r="G103" s="188"/>
      <c r="H103" s="13">
        <v>1500</v>
      </c>
      <c r="I103" s="13">
        <v>1275</v>
      </c>
      <c r="J103" s="13">
        <v>1083</v>
      </c>
      <c r="K103" s="13" t="s">
        <v>88</v>
      </c>
      <c r="L103" s="14" t="s">
        <v>13926</v>
      </c>
    </row>
    <row r="104" ht="46.8" spans="1:12">
      <c r="A104" s="13"/>
      <c r="B104" s="528" t="s">
        <v>13927</v>
      </c>
      <c r="C104" s="13" t="s">
        <v>13928</v>
      </c>
      <c r="D104" s="10"/>
      <c r="E104" s="10"/>
      <c r="F104" s="13" t="s">
        <v>3070</v>
      </c>
      <c r="G104" s="10"/>
      <c r="H104" s="13">
        <v>450</v>
      </c>
      <c r="I104" s="13">
        <v>382</v>
      </c>
      <c r="J104" s="13">
        <v>325</v>
      </c>
      <c r="K104" s="13" t="s">
        <v>88</v>
      </c>
      <c r="L104" s="14"/>
    </row>
    <row r="105" ht="46.8" spans="1:12">
      <c r="A105" s="13">
        <v>62</v>
      </c>
      <c r="B105" s="528" t="s">
        <v>13929</v>
      </c>
      <c r="C105" s="13" t="s">
        <v>13930</v>
      </c>
      <c r="D105" s="10" t="s">
        <v>13931</v>
      </c>
      <c r="E105" s="10" t="s">
        <v>13932</v>
      </c>
      <c r="F105" s="13" t="s">
        <v>3070</v>
      </c>
      <c r="G105" s="10"/>
      <c r="H105" s="13">
        <v>1600</v>
      </c>
      <c r="I105" s="13">
        <v>1360</v>
      </c>
      <c r="J105" s="13">
        <v>1156</v>
      </c>
      <c r="K105" s="13" t="s">
        <v>77</v>
      </c>
      <c r="L105" s="13" t="s">
        <v>13933</v>
      </c>
    </row>
    <row r="106" ht="46.8" spans="1:12">
      <c r="A106" s="13"/>
      <c r="B106" s="528" t="s">
        <v>13934</v>
      </c>
      <c r="C106" s="13" t="s">
        <v>13935</v>
      </c>
      <c r="D106" s="10"/>
      <c r="E106" s="10"/>
      <c r="F106" s="13" t="s">
        <v>3070</v>
      </c>
      <c r="G106" s="10"/>
      <c r="H106" s="13">
        <v>480</v>
      </c>
      <c r="I106" s="13">
        <v>408</v>
      </c>
      <c r="J106" s="13">
        <v>346</v>
      </c>
      <c r="K106" s="13" t="s">
        <v>77</v>
      </c>
      <c r="L106" s="14"/>
    </row>
    <row r="107" ht="46.8" spans="1:12">
      <c r="A107" s="13">
        <v>63</v>
      </c>
      <c r="B107" s="528" t="s">
        <v>13936</v>
      </c>
      <c r="C107" s="13" t="s">
        <v>13937</v>
      </c>
      <c r="D107" s="10" t="s">
        <v>13938</v>
      </c>
      <c r="E107" s="10" t="s">
        <v>13939</v>
      </c>
      <c r="F107" s="13" t="s">
        <v>3070</v>
      </c>
      <c r="G107" s="10"/>
      <c r="H107" s="13">
        <v>2400</v>
      </c>
      <c r="I107" s="13">
        <v>2040</v>
      </c>
      <c r="J107" s="13">
        <v>1734</v>
      </c>
      <c r="K107" s="13" t="s">
        <v>88</v>
      </c>
      <c r="L107" s="14" t="s">
        <v>13940</v>
      </c>
    </row>
    <row r="108" ht="46.8" spans="1:12">
      <c r="A108" s="13"/>
      <c r="B108" s="528" t="s">
        <v>13941</v>
      </c>
      <c r="C108" s="13" t="s">
        <v>13942</v>
      </c>
      <c r="D108" s="10"/>
      <c r="E108" s="10"/>
      <c r="F108" s="13" t="s">
        <v>3070</v>
      </c>
      <c r="G108" s="10"/>
      <c r="H108" s="13">
        <v>720</v>
      </c>
      <c r="I108" s="13">
        <v>612</v>
      </c>
      <c r="J108" s="13">
        <v>520</v>
      </c>
      <c r="K108" s="13" t="s">
        <v>88</v>
      </c>
      <c r="L108" s="14"/>
    </row>
    <row r="109" ht="46.8" spans="1:12">
      <c r="A109" s="13">
        <v>64</v>
      </c>
      <c r="B109" s="528" t="s">
        <v>13943</v>
      </c>
      <c r="C109" s="13" t="s">
        <v>13944</v>
      </c>
      <c r="D109" s="10" t="s">
        <v>13945</v>
      </c>
      <c r="E109" s="10" t="s">
        <v>13946</v>
      </c>
      <c r="F109" s="13" t="s">
        <v>3070</v>
      </c>
      <c r="G109" s="10"/>
      <c r="H109" s="13">
        <v>600</v>
      </c>
      <c r="I109" s="13">
        <v>510</v>
      </c>
      <c r="J109" s="13">
        <v>433</v>
      </c>
      <c r="K109" s="13" t="s">
        <v>88</v>
      </c>
      <c r="L109" s="13" t="s">
        <v>13947</v>
      </c>
    </row>
    <row r="110" ht="46.8" spans="1:12">
      <c r="A110" s="13"/>
      <c r="B110" s="528" t="s">
        <v>13948</v>
      </c>
      <c r="C110" s="13" t="s">
        <v>13949</v>
      </c>
      <c r="D110" s="10"/>
      <c r="E110" s="10"/>
      <c r="F110" s="13" t="s">
        <v>3070</v>
      </c>
      <c r="G110" s="10"/>
      <c r="H110" s="13">
        <v>180</v>
      </c>
      <c r="I110" s="13">
        <v>153</v>
      </c>
      <c r="J110" s="13">
        <v>130</v>
      </c>
      <c r="K110" s="13" t="s">
        <v>88</v>
      </c>
      <c r="L110" s="14"/>
    </row>
    <row r="111" ht="62.4" spans="1:12">
      <c r="A111" s="13">
        <v>65</v>
      </c>
      <c r="B111" s="528" t="s">
        <v>13950</v>
      </c>
      <c r="C111" s="13" t="s">
        <v>13951</v>
      </c>
      <c r="D111" s="10" t="s">
        <v>13952</v>
      </c>
      <c r="E111" s="10" t="s">
        <v>13953</v>
      </c>
      <c r="F111" s="13" t="s">
        <v>3070</v>
      </c>
      <c r="G111" s="10"/>
      <c r="H111" s="13">
        <v>1400</v>
      </c>
      <c r="I111" s="13">
        <v>1190</v>
      </c>
      <c r="J111" s="13">
        <v>1011</v>
      </c>
      <c r="K111" s="13" t="s">
        <v>88</v>
      </c>
      <c r="L111" s="14" t="s">
        <v>13954</v>
      </c>
    </row>
    <row r="112" ht="46.8" spans="1:12">
      <c r="A112" s="13"/>
      <c r="B112" s="528" t="s">
        <v>13955</v>
      </c>
      <c r="C112" s="13" t="s">
        <v>13956</v>
      </c>
      <c r="D112" s="10"/>
      <c r="E112" s="10"/>
      <c r="F112" s="13" t="s">
        <v>3070</v>
      </c>
      <c r="G112" s="10"/>
      <c r="H112" s="13">
        <v>420</v>
      </c>
      <c r="I112" s="13">
        <v>357</v>
      </c>
      <c r="J112" s="13">
        <v>303</v>
      </c>
      <c r="K112" s="13" t="s">
        <v>88</v>
      </c>
      <c r="L112" s="14"/>
    </row>
    <row r="113" ht="46.8" spans="1:12">
      <c r="A113" s="13">
        <v>66</v>
      </c>
      <c r="B113" s="528" t="s">
        <v>13957</v>
      </c>
      <c r="C113" s="13" t="s">
        <v>13958</v>
      </c>
      <c r="D113" s="10" t="s">
        <v>13959</v>
      </c>
      <c r="E113" s="10" t="s">
        <v>13960</v>
      </c>
      <c r="F113" s="13" t="s">
        <v>3070</v>
      </c>
      <c r="G113" s="10"/>
      <c r="H113" s="13">
        <v>1200</v>
      </c>
      <c r="I113" s="13">
        <v>1020</v>
      </c>
      <c r="J113" s="13">
        <v>867</v>
      </c>
      <c r="K113" s="13" t="s">
        <v>44</v>
      </c>
      <c r="L113" s="14"/>
    </row>
    <row r="114" ht="46.8" spans="1:12">
      <c r="A114" s="13"/>
      <c r="B114" s="528" t="s">
        <v>13961</v>
      </c>
      <c r="C114" s="13" t="s">
        <v>13962</v>
      </c>
      <c r="D114" s="10"/>
      <c r="E114" s="10"/>
      <c r="F114" s="13" t="s">
        <v>3070</v>
      </c>
      <c r="G114" s="10"/>
      <c r="H114" s="13">
        <v>360</v>
      </c>
      <c r="I114" s="13">
        <v>306</v>
      </c>
      <c r="J114" s="13">
        <v>260</v>
      </c>
      <c r="K114" s="13" t="s">
        <v>44</v>
      </c>
      <c r="L114" s="14"/>
    </row>
    <row r="115" ht="46.8" spans="1:12">
      <c r="A115" s="13">
        <v>67</v>
      </c>
      <c r="B115" s="528" t="s">
        <v>13963</v>
      </c>
      <c r="C115" s="13" t="s">
        <v>13964</v>
      </c>
      <c r="D115" s="10" t="s">
        <v>13965</v>
      </c>
      <c r="E115" s="10" t="s">
        <v>13966</v>
      </c>
      <c r="F115" s="13" t="s">
        <v>3070</v>
      </c>
      <c r="G115" s="10"/>
      <c r="H115" s="13">
        <v>900</v>
      </c>
      <c r="I115" s="13">
        <v>765</v>
      </c>
      <c r="J115" s="13">
        <v>650</v>
      </c>
      <c r="K115" s="13" t="s">
        <v>44</v>
      </c>
      <c r="L115" s="14"/>
    </row>
    <row r="116" ht="46.8" spans="1:12">
      <c r="A116" s="13"/>
      <c r="B116" s="528" t="s">
        <v>13967</v>
      </c>
      <c r="C116" s="13" t="s">
        <v>13968</v>
      </c>
      <c r="D116" s="10"/>
      <c r="E116" s="10"/>
      <c r="F116" s="13" t="s">
        <v>3070</v>
      </c>
      <c r="G116" s="10"/>
      <c r="H116" s="13">
        <v>270</v>
      </c>
      <c r="I116" s="13">
        <v>229</v>
      </c>
      <c r="J116" s="13">
        <v>195</v>
      </c>
      <c r="K116" s="13" t="s">
        <v>44</v>
      </c>
      <c r="L116" s="14"/>
    </row>
    <row r="117" ht="78" spans="1:12">
      <c r="A117" s="13">
        <v>68</v>
      </c>
      <c r="B117" s="528" t="s">
        <v>13969</v>
      </c>
      <c r="C117" s="13" t="s">
        <v>13970</v>
      </c>
      <c r="D117" s="10" t="s">
        <v>13971</v>
      </c>
      <c r="E117" s="10" t="s">
        <v>13972</v>
      </c>
      <c r="F117" s="13" t="s">
        <v>3070</v>
      </c>
      <c r="G117" s="10" t="s">
        <v>13973</v>
      </c>
      <c r="H117" s="13">
        <v>3100</v>
      </c>
      <c r="I117" s="13">
        <v>2635</v>
      </c>
      <c r="J117" s="13">
        <v>2239</v>
      </c>
      <c r="K117" s="13" t="s">
        <v>77</v>
      </c>
      <c r="L117" s="14" t="s">
        <v>13974</v>
      </c>
    </row>
    <row r="118" ht="62.4" spans="1:12">
      <c r="A118" s="13"/>
      <c r="B118" s="528" t="s">
        <v>13975</v>
      </c>
      <c r="C118" s="13" t="s">
        <v>13976</v>
      </c>
      <c r="D118" s="10"/>
      <c r="E118" s="10"/>
      <c r="F118" s="13" t="s">
        <v>3070</v>
      </c>
      <c r="G118" s="10"/>
      <c r="H118" s="13">
        <v>930</v>
      </c>
      <c r="I118" s="13">
        <v>790</v>
      </c>
      <c r="J118" s="13">
        <v>671</v>
      </c>
      <c r="K118" s="13" t="s">
        <v>77</v>
      </c>
      <c r="L118" s="14"/>
    </row>
    <row r="119" ht="312" spans="1:12">
      <c r="A119" s="13">
        <v>69</v>
      </c>
      <c r="B119" s="528" t="s">
        <v>13977</v>
      </c>
      <c r="C119" s="13" t="s">
        <v>13978</v>
      </c>
      <c r="D119" s="10" t="s">
        <v>13979</v>
      </c>
      <c r="E119" s="10" t="s">
        <v>13972</v>
      </c>
      <c r="F119" s="13" t="s">
        <v>3070</v>
      </c>
      <c r="G119" s="10" t="s">
        <v>13980</v>
      </c>
      <c r="H119" s="13">
        <v>3900</v>
      </c>
      <c r="I119" s="13">
        <v>3315</v>
      </c>
      <c r="J119" s="13">
        <v>2817</v>
      </c>
      <c r="K119" s="13" t="s">
        <v>88</v>
      </c>
      <c r="L119" s="13" t="s">
        <v>13981</v>
      </c>
    </row>
    <row r="120" ht="62.4" spans="1:12">
      <c r="A120" s="13"/>
      <c r="B120" s="528" t="s">
        <v>13982</v>
      </c>
      <c r="C120" s="13" t="s">
        <v>13983</v>
      </c>
      <c r="D120" s="10"/>
      <c r="E120" s="10"/>
      <c r="F120" s="13" t="s">
        <v>3070</v>
      </c>
      <c r="G120" s="10"/>
      <c r="H120" s="13">
        <v>1170</v>
      </c>
      <c r="I120" s="13">
        <v>994</v>
      </c>
      <c r="J120" s="13">
        <v>845</v>
      </c>
      <c r="K120" s="13" t="s">
        <v>88</v>
      </c>
      <c r="L120" s="14"/>
    </row>
    <row r="121" ht="62.4" spans="1:12">
      <c r="A121" s="13">
        <v>70</v>
      </c>
      <c r="B121" s="528" t="s">
        <v>13984</v>
      </c>
      <c r="C121" s="13" t="s">
        <v>13985</v>
      </c>
      <c r="D121" s="10" t="s">
        <v>13986</v>
      </c>
      <c r="E121" s="10" t="s">
        <v>13987</v>
      </c>
      <c r="F121" s="13" t="s">
        <v>3070</v>
      </c>
      <c r="G121" s="10"/>
      <c r="H121" s="13">
        <v>1250</v>
      </c>
      <c r="I121" s="13">
        <v>1062</v>
      </c>
      <c r="J121" s="13">
        <v>903</v>
      </c>
      <c r="K121" s="13" t="s">
        <v>44</v>
      </c>
      <c r="L121" s="14"/>
    </row>
    <row r="122" ht="46.8" spans="1:12">
      <c r="A122" s="13"/>
      <c r="B122" s="528" t="s">
        <v>13988</v>
      </c>
      <c r="C122" s="13" t="s">
        <v>13989</v>
      </c>
      <c r="D122" s="10"/>
      <c r="E122" s="10"/>
      <c r="F122" s="13" t="s">
        <v>3070</v>
      </c>
      <c r="G122" s="144"/>
      <c r="H122" s="13">
        <v>375</v>
      </c>
      <c r="I122" s="13">
        <v>318</v>
      </c>
      <c r="J122" s="13">
        <v>270</v>
      </c>
      <c r="K122" s="13" t="s">
        <v>44</v>
      </c>
      <c r="L122" s="14"/>
    </row>
    <row r="123" ht="46.8" spans="1:12">
      <c r="A123" s="13">
        <v>71</v>
      </c>
      <c r="B123" s="528" t="s">
        <v>13990</v>
      </c>
      <c r="C123" s="13" t="s">
        <v>13991</v>
      </c>
      <c r="D123" s="10" t="s">
        <v>13992</v>
      </c>
      <c r="E123" s="10" t="s">
        <v>13993</v>
      </c>
      <c r="F123" s="13" t="s">
        <v>3070</v>
      </c>
      <c r="G123" s="144" t="s">
        <v>13994</v>
      </c>
      <c r="H123" s="13" t="s">
        <v>36</v>
      </c>
      <c r="I123" s="13" t="s">
        <v>36</v>
      </c>
      <c r="J123" s="13" t="s">
        <v>36</v>
      </c>
      <c r="K123" s="13" t="s">
        <v>44</v>
      </c>
      <c r="L123" s="14"/>
    </row>
    <row r="124" ht="46.8" spans="1:12">
      <c r="A124" s="13"/>
      <c r="B124" s="528" t="s">
        <v>13995</v>
      </c>
      <c r="C124" s="13" t="s">
        <v>13996</v>
      </c>
      <c r="D124" s="10"/>
      <c r="E124" s="10"/>
      <c r="F124" s="13" t="s">
        <v>3070</v>
      </c>
      <c r="G124" s="10"/>
      <c r="H124" s="13" t="s">
        <v>36</v>
      </c>
      <c r="I124" s="13" t="s">
        <v>36</v>
      </c>
      <c r="J124" s="13" t="s">
        <v>36</v>
      </c>
      <c r="K124" s="13" t="s">
        <v>44</v>
      </c>
      <c r="L124" s="14"/>
    </row>
    <row r="125" ht="62.4" spans="1:12">
      <c r="A125" s="13">
        <v>72</v>
      </c>
      <c r="B125" s="528" t="s">
        <v>13997</v>
      </c>
      <c r="C125" s="13" t="s">
        <v>13998</v>
      </c>
      <c r="D125" s="10" t="s">
        <v>13999</v>
      </c>
      <c r="E125" s="10" t="s">
        <v>14000</v>
      </c>
      <c r="F125" s="13" t="s">
        <v>3070</v>
      </c>
      <c r="G125" s="10"/>
      <c r="H125" s="13">
        <v>500</v>
      </c>
      <c r="I125" s="13">
        <v>425</v>
      </c>
      <c r="J125" s="13">
        <v>361</v>
      </c>
      <c r="K125" s="13" t="s">
        <v>88</v>
      </c>
      <c r="L125" s="14" t="s">
        <v>14001</v>
      </c>
    </row>
    <row r="126" ht="62.4" spans="1:12">
      <c r="A126" s="13"/>
      <c r="B126" s="528" t="s">
        <v>14002</v>
      </c>
      <c r="C126" s="13" t="s">
        <v>14003</v>
      </c>
      <c r="D126" s="10"/>
      <c r="E126" s="10"/>
      <c r="F126" s="13" t="s">
        <v>3070</v>
      </c>
      <c r="G126" s="10"/>
      <c r="H126" s="13">
        <v>150</v>
      </c>
      <c r="I126" s="13">
        <v>127</v>
      </c>
      <c r="J126" s="13">
        <v>108</v>
      </c>
      <c r="K126" s="13" t="s">
        <v>88</v>
      </c>
      <c r="L126" s="14"/>
    </row>
    <row r="127" ht="78" spans="1:12">
      <c r="A127" s="13"/>
      <c r="B127" s="528" t="s">
        <v>14004</v>
      </c>
      <c r="C127" s="13" t="s">
        <v>14005</v>
      </c>
      <c r="D127" s="10"/>
      <c r="E127" s="10"/>
      <c r="F127" s="13" t="s">
        <v>3070</v>
      </c>
      <c r="G127" s="10"/>
      <c r="H127" s="13">
        <v>500</v>
      </c>
      <c r="I127" s="13">
        <v>425</v>
      </c>
      <c r="J127" s="13">
        <v>361</v>
      </c>
      <c r="K127" s="13" t="s">
        <v>88</v>
      </c>
      <c r="L127" s="14"/>
    </row>
    <row r="128" ht="62.4" spans="1:12">
      <c r="A128" s="13">
        <v>73</v>
      </c>
      <c r="B128" s="528" t="s">
        <v>14006</v>
      </c>
      <c r="C128" s="13" t="s">
        <v>14007</v>
      </c>
      <c r="D128" s="10" t="s">
        <v>14008</v>
      </c>
      <c r="E128" s="10" t="s">
        <v>14009</v>
      </c>
      <c r="F128" s="13" t="s">
        <v>3070</v>
      </c>
      <c r="G128" s="10"/>
      <c r="H128" s="13">
        <v>1000</v>
      </c>
      <c r="I128" s="13">
        <v>850</v>
      </c>
      <c r="J128" s="13">
        <v>722</v>
      </c>
      <c r="K128" s="13" t="s">
        <v>88</v>
      </c>
      <c r="L128" s="13" t="s">
        <v>14010</v>
      </c>
    </row>
    <row r="129" ht="46.8" spans="1:12">
      <c r="A129" s="13"/>
      <c r="B129" s="528" t="s">
        <v>14011</v>
      </c>
      <c r="C129" s="13" t="s">
        <v>14012</v>
      </c>
      <c r="D129" s="10"/>
      <c r="E129" s="10"/>
      <c r="F129" s="13" t="s">
        <v>3070</v>
      </c>
      <c r="G129" s="10"/>
      <c r="H129" s="13">
        <v>300</v>
      </c>
      <c r="I129" s="13">
        <v>255</v>
      </c>
      <c r="J129" s="13">
        <v>216</v>
      </c>
      <c r="K129" s="13" t="s">
        <v>88</v>
      </c>
      <c r="L129" s="14"/>
    </row>
    <row r="130" ht="46.8" spans="1:12">
      <c r="A130" s="13">
        <v>74</v>
      </c>
      <c r="B130" s="528" t="s">
        <v>14013</v>
      </c>
      <c r="C130" s="13" t="s">
        <v>14014</v>
      </c>
      <c r="D130" s="10" t="s">
        <v>14015</v>
      </c>
      <c r="E130" s="10" t="s">
        <v>14016</v>
      </c>
      <c r="F130" s="13" t="s">
        <v>3070</v>
      </c>
      <c r="G130" s="10"/>
      <c r="H130" s="13">
        <v>1200</v>
      </c>
      <c r="I130" s="13">
        <v>1020</v>
      </c>
      <c r="J130" s="13">
        <v>867</v>
      </c>
      <c r="K130" s="13" t="s">
        <v>88</v>
      </c>
      <c r="L130" s="13" t="s">
        <v>14017</v>
      </c>
    </row>
    <row r="131" ht="46.8" spans="1:12">
      <c r="A131" s="13"/>
      <c r="B131" s="528" t="s">
        <v>14018</v>
      </c>
      <c r="C131" s="13" t="s">
        <v>14019</v>
      </c>
      <c r="D131" s="10"/>
      <c r="E131" s="10"/>
      <c r="F131" s="13" t="s">
        <v>3070</v>
      </c>
      <c r="G131" s="10"/>
      <c r="H131" s="13">
        <v>360</v>
      </c>
      <c r="I131" s="13">
        <v>306</v>
      </c>
      <c r="J131" s="13">
        <v>260</v>
      </c>
      <c r="K131" s="13" t="s">
        <v>88</v>
      </c>
      <c r="L131" s="14"/>
    </row>
    <row r="132" ht="62.4" spans="1:12">
      <c r="A132" s="13"/>
      <c r="B132" s="528" t="s">
        <v>14020</v>
      </c>
      <c r="C132" s="13" t="s">
        <v>14021</v>
      </c>
      <c r="D132" s="10"/>
      <c r="E132" s="10"/>
      <c r="F132" s="13" t="s">
        <v>3070</v>
      </c>
      <c r="G132" s="10"/>
      <c r="H132" s="13">
        <v>1200</v>
      </c>
      <c r="I132" s="13">
        <v>1020</v>
      </c>
      <c r="J132" s="13">
        <v>867</v>
      </c>
      <c r="K132" s="13" t="s">
        <v>88</v>
      </c>
      <c r="L132" s="14"/>
    </row>
    <row r="133" ht="46.8" spans="1:12">
      <c r="A133" s="13">
        <v>75</v>
      </c>
      <c r="B133" s="528" t="s">
        <v>14022</v>
      </c>
      <c r="C133" s="13" t="s">
        <v>14023</v>
      </c>
      <c r="D133" s="10" t="s">
        <v>14024</v>
      </c>
      <c r="E133" s="10" t="s">
        <v>14025</v>
      </c>
      <c r="F133" s="13" t="s">
        <v>3070</v>
      </c>
      <c r="G133" s="10"/>
      <c r="H133" s="13">
        <v>2000</v>
      </c>
      <c r="I133" s="13">
        <v>1700</v>
      </c>
      <c r="J133" s="13">
        <v>1445</v>
      </c>
      <c r="K133" s="13" t="s">
        <v>88</v>
      </c>
      <c r="L133" s="13" t="s">
        <v>14026</v>
      </c>
    </row>
    <row r="134" ht="46.8" spans="1:12">
      <c r="A134" s="13"/>
      <c r="B134" s="528" t="s">
        <v>14027</v>
      </c>
      <c r="C134" s="13" t="s">
        <v>14028</v>
      </c>
      <c r="D134" s="10"/>
      <c r="E134" s="10"/>
      <c r="F134" s="13" t="s">
        <v>3070</v>
      </c>
      <c r="G134" s="10"/>
      <c r="H134" s="13">
        <v>600</v>
      </c>
      <c r="I134" s="13">
        <v>510</v>
      </c>
      <c r="J134" s="13">
        <v>433</v>
      </c>
      <c r="K134" s="13" t="s">
        <v>88</v>
      </c>
      <c r="L134" s="14"/>
    </row>
    <row r="135" ht="46.8" spans="1:12">
      <c r="A135" s="13">
        <v>76</v>
      </c>
      <c r="B135" s="528" t="s">
        <v>14029</v>
      </c>
      <c r="C135" s="13" t="s">
        <v>14030</v>
      </c>
      <c r="D135" s="10" t="s">
        <v>14031</v>
      </c>
      <c r="E135" s="10" t="s">
        <v>14032</v>
      </c>
      <c r="F135" s="13" t="s">
        <v>3070</v>
      </c>
      <c r="G135" s="10"/>
      <c r="H135" s="13">
        <v>1000</v>
      </c>
      <c r="I135" s="13">
        <v>850</v>
      </c>
      <c r="J135" s="13">
        <v>722</v>
      </c>
      <c r="K135" s="13" t="s">
        <v>44</v>
      </c>
      <c r="L135" s="14"/>
    </row>
    <row r="136" ht="46.8" spans="1:12">
      <c r="A136" s="13"/>
      <c r="B136" s="528" t="s">
        <v>14033</v>
      </c>
      <c r="C136" s="13" t="s">
        <v>14034</v>
      </c>
      <c r="D136" s="10"/>
      <c r="E136" s="10"/>
      <c r="F136" s="13" t="s">
        <v>3070</v>
      </c>
      <c r="G136" s="10"/>
      <c r="H136" s="13">
        <v>300</v>
      </c>
      <c r="I136" s="13">
        <v>255</v>
      </c>
      <c r="J136" s="13">
        <v>216</v>
      </c>
      <c r="K136" s="13" t="s">
        <v>44</v>
      </c>
      <c r="L136" s="14"/>
    </row>
    <row r="137" ht="93.6" spans="1:12">
      <c r="A137" s="148">
        <v>77</v>
      </c>
      <c r="B137" s="528" t="s">
        <v>14035</v>
      </c>
      <c r="C137" s="13" t="s">
        <v>14036</v>
      </c>
      <c r="D137" s="10" t="s">
        <v>14037</v>
      </c>
      <c r="E137" s="10" t="s">
        <v>14038</v>
      </c>
      <c r="F137" s="13" t="s">
        <v>3070</v>
      </c>
      <c r="G137" s="10" t="s">
        <v>14039</v>
      </c>
      <c r="H137" s="13">
        <v>2500</v>
      </c>
      <c r="I137" s="13">
        <v>2125</v>
      </c>
      <c r="J137" s="13">
        <v>1806</v>
      </c>
      <c r="K137" s="13" t="s">
        <v>44</v>
      </c>
      <c r="L137" s="14"/>
    </row>
    <row r="138" ht="46.8" spans="1:12">
      <c r="A138" s="152"/>
      <c r="B138" s="528" t="s">
        <v>14040</v>
      </c>
      <c r="C138" s="13" t="s">
        <v>14041</v>
      </c>
      <c r="D138" s="10"/>
      <c r="E138" s="10"/>
      <c r="F138" s="13" t="s">
        <v>3070</v>
      </c>
      <c r="G138" s="10"/>
      <c r="H138" s="13">
        <v>750</v>
      </c>
      <c r="I138" s="13">
        <v>637</v>
      </c>
      <c r="J138" s="13">
        <v>541</v>
      </c>
      <c r="K138" s="13" t="s">
        <v>44</v>
      </c>
      <c r="L138" s="14"/>
    </row>
    <row r="139" ht="46.8" spans="1:12">
      <c r="A139" s="13">
        <v>77</v>
      </c>
      <c r="B139" s="528" t="s">
        <v>14042</v>
      </c>
      <c r="C139" s="13" t="s">
        <v>14043</v>
      </c>
      <c r="D139" s="10"/>
      <c r="E139" s="10"/>
      <c r="F139" s="13" t="s">
        <v>3070</v>
      </c>
      <c r="G139" s="10"/>
      <c r="H139" s="13">
        <v>2500</v>
      </c>
      <c r="I139" s="13">
        <v>2125</v>
      </c>
      <c r="J139" s="13">
        <v>1806</v>
      </c>
      <c r="K139" s="13" t="s">
        <v>44</v>
      </c>
      <c r="L139" s="143"/>
    </row>
    <row r="140" ht="62.4" spans="1:12">
      <c r="A140" s="13">
        <v>78</v>
      </c>
      <c r="B140" s="528" t="s">
        <v>14044</v>
      </c>
      <c r="C140" s="13" t="s">
        <v>14045</v>
      </c>
      <c r="D140" s="10" t="s">
        <v>14046</v>
      </c>
      <c r="E140" s="10" t="s">
        <v>14047</v>
      </c>
      <c r="F140" s="13" t="s">
        <v>3070</v>
      </c>
      <c r="G140" s="10"/>
      <c r="H140" s="13">
        <v>1100</v>
      </c>
      <c r="I140" s="13">
        <v>935</v>
      </c>
      <c r="J140" s="13">
        <v>794</v>
      </c>
      <c r="K140" s="13" t="s">
        <v>88</v>
      </c>
      <c r="L140" s="13" t="s">
        <v>14048</v>
      </c>
    </row>
    <row r="141" ht="46.8" spans="1:12">
      <c r="A141" s="13"/>
      <c r="B141" s="528" t="s">
        <v>14049</v>
      </c>
      <c r="C141" s="13" t="s">
        <v>14050</v>
      </c>
      <c r="D141" s="10"/>
      <c r="E141" s="10"/>
      <c r="F141" s="13" t="s">
        <v>3070</v>
      </c>
      <c r="G141" s="10"/>
      <c r="H141" s="13">
        <v>330</v>
      </c>
      <c r="I141" s="13">
        <v>280</v>
      </c>
      <c r="J141" s="13">
        <v>238</v>
      </c>
      <c r="K141" s="13" t="s">
        <v>88</v>
      </c>
      <c r="L141" s="14"/>
    </row>
    <row r="142" ht="46.8" spans="1:12">
      <c r="A142" s="13">
        <v>79</v>
      </c>
      <c r="B142" s="528" t="s">
        <v>14051</v>
      </c>
      <c r="C142" s="13" t="s">
        <v>14052</v>
      </c>
      <c r="D142" s="10" t="s">
        <v>14053</v>
      </c>
      <c r="E142" s="10" t="s">
        <v>14054</v>
      </c>
      <c r="F142" s="13" t="s">
        <v>3070</v>
      </c>
      <c r="G142" s="10"/>
      <c r="H142" s="13">
        <v>900</v>
      </c>
      <c r="I142" s="13">
        <v>765</v>
      </c>
      <c r="J142" s="13">
        <v>650</v>
      </c>
      <c r="K142" s="13" t="s">
        <v>88</v>
      </c>
      <c r="L142" s="13" t="s">
        <v>14055</v>
      </c>
    </row>
    <row r="143" ht="46.8" spans="1:12">
      <c r="A143" s="13"/>
      <c r="B143" s="528" t="s">
        <v>14056</v>
      </c>
      <c r="C143" s="13" t="s">
        <v>14057</v>
      </c>
      <c r="D143" s="10"/>
      <c r="E143" s="10"/>
      <c r="F143" s="13" t="s">
        <v>3070</v>
      </c>
      <c r="G143" s="10"/>
      <c r="H143" s="13">
        <v>270</v>
      </c>
      <c r="I143" s="13">
        <v>229</v>
      </c>
      <c r="J143" s="13">
        <v>195</v>
      </c>
      <c r="K143" s="13" t="s">
        <v>88</v>
      </c>
      <c r="L143" s="14"/>
    </row>
    <row r="144" ht="46.8" spans="1:12">
      <c r="A144" s="13">
        <v>80</v>
      </c>
      <c r="B144" s="528" t="s">
        <v>14058</v>
      </c>
      <c r="C144" s="13" t="s">
        <v>14059</v>
      </c>
      <c r="D144" s="10" t="s">
        <v>14060</v>
      </c>
      <c r="E144" s="10" t="s">
        <v>14061</v>
      </c>
      <c r="F144" s="13" t="s">
        <v>3070</v>
      </c>
      <c r="G144" s="10"/>
      <c r="H144" s="13">
        <v>800</v>
      </c>
      <c r="I144" s="13">
        <v>680</v>
      </c>
      <c r="J144" s="13">
        <v>578</v>
      </c>
      <c r="K144" s="13" t="s">
        <v>88</v>
      </c>
      <c r="L144" s="13" t="s">
        <v>14062</v>
      </c>
    </row>
    <row r="145" ht="46.8" spans="1:12">
      <c r="A145" s="13"/>
      <c r="B145" s="528" t="s">
        <v>14063</v>
      </c>
      <c r="C145" s="13" t="s">
        <v>14064</v>
      </c>
      <c r="D145" s="10"/>
      <c r="E145" s="10"/>
      <c r="F145" s="13" t="s">
        <v>3070</v>
      </c>
      <c r="G145" s="10"/>
      <c r="H145" s="13">
        <v>240</v>
      </c>
      <c r="I145" s="13">
        <v>204</v>
      </c>
      <c r="J145" s="13">
        <v>173</v>
      </c>
      <c r="K145" s="13" t="s">
        <v>88</v>
      </c>
      <c r="L145" s="14"/>
    </row>
    <row r="146" ht="46.8" spans="1:12">
      <c r="A146" s="13"/>
      <c r="B146" s="528" t="s">
        <v>14065</v>
      </c>
      <c r="C146" s="13" t="s">
        <v>14066</v>
      </c>
      <c r="D146" s="10"/>
      <c r="E146" s="10"/>
      <c r="F146" s="13" t="s">
        <v>3070</v>
      </c>
      <c r="G146" s="10"/>
      <c r="H146" s="13">
        <v>800</v>
      </c>
      <c r="I146" s="13">
        <v>680</v>
      </c>
      <c r="J146" s="13">
        <v>578</v>
      </c>
      <c r="K146" s="13" t="s">
        <v>88</v>
      </c>
      <c r="L146" s="14"/>
    </row>
    <row r="147" ht="46.8" spans="1:12">
      <c r="A147" s="13">
        <v>81</v>
      </c>
      <c r="B147" s="528" t="s">
        <v>14067</v>
      </c>
      <c r="C147" s="13" t="s">
        <v>14068</v>
      </c>
      <c r="D147" s="10" t="s">
        <v>14069</v>
      </c>
      <c r="E147" s="10" t="s">
        <v>14070</v>
      </c>
      <c r="F147" s="13" t="s">
        <v>3070</v>
      </c>
      <c r="G147" s="10"/>
      <c r="H147" s="13">
        <v>600</v>
      </c>
      <c r="I147" s="13">
        <v>510</v>
      </c>
      <c r="J147" s="13">
        <v>433</v>
      </c>
      <c r="K147" s="13" t="s">
        <v>44</v>
      </c>
      <c r="L147" s="13" t="s">
        <v>14071</v>
      </c>
    </row>
    <row r="148" ht="46.8" spans="1:12">
      <c r="A148" s="13"/>
      <c r="B148" s="528" t="s">
        <v>14072</v>
      </c>
      <c r="C148" s="13" t="s">
        <v>14073</v>
      </c>
      <c r="D148" s="10"/>
      <c r="E148" s="10"/>
      <c r="F148" s="13" t="s">
        <v>3070</v>
      </c>
      <c r="G148" s="10"/>
      <c r="H148" s="13">
        <v>180</v>
      </c>
      <c r="I148" s="13">
        <v>153</v>
      </c>
      <c r="J148" s="13">
        <v>130</v>
      </c>
      <c r="K148" s="13" t="s">
        <v>44</v>
      </c>
      <c r="L148" s="14"/>
    </row>
    <row r="149" ht="156" spans="1:12">
      <c r="A149" s="13">
        <v>82</v>
      </c>
      <c r="B149" s="528" t="s">
        <v>14074</v>
      </c>
      <c r="C149" s="13" t="s">
        <v>14075</v>
      </c>
      <c r="D149" s="10" t="s">
        <v>14076</v>
      </c>
      <c r="E149" s="10" t="s">
        <v>14070</v>
      </c>
      <c r="F149" s="13" t="s">
        <v>3070</v>
      </c>
      <c r="G149" s="10" t="s">
        <v>14077</v>
      </c>
      <c r="H149" s="13">
        <v>1000</v>
      </c>
      <c r="I149" s="13">
        <v>850</v>
      </c>
      <c r="J149" s="13">
        <v>722</v>
      </c>
      <c r="K149" s="13" t="s">
        <v>44</v>
      </c>
      <c r="L149" s="13" t="s">
        <v>14078</v>
      </c>
    </row>
    <row r="150" ht="46.8" spans="1:12">
      <c r="A150" s="13"/>
      <c r="B150" s="528" t="s">
        <v>14079</v>
      </c>
      <c r="C150" s="13" t="s">
        <v>14080</v>
      </c>
      <c r="D150" s="10"/>
      <c r="E150" s="10"/>
      <c r="F150" s="13" t="s">
        <v>3070</v>
      </c>
      <c r="G150" s="10"/>
      <c r="H150" s="13">
        <v>300</v>
      </c>
      <c r="I150" s="13">
        <v>255</v>
      </c>
      <c r="J150" s="13">
        <v>216</v>
      </c>
      <c r="K150" s="13" t="s">
        <v>44</v>
      </c>
      <c r="L150" s="14"/>
    </row>
    <row r="151" ht="62.4" spans="1:12">
      <c r="A151" s="13">
        <v>83</v>
      </c>
      <c r="B151" s="528" t="s">
        <v>14081</v>
      </c>
      <c r="C151" s="13" t="s">
        <v>14082</v>
      </c>
      <c r="D151" s="10" t="s">
        <v>14083</v>
      </c>
      <c r="E151" s="10" t="s">
        <v>14084</v>
      </c>
      <c r="F151" s="13" t="s">
        <v>3070</v>
      </c>
      <c r="G151" s="10"/>
      <c r="H151" s="13">
        <v>1000</v>
      </c>
      <c r="I151" s="13">
        <v>850</v>
      </c>
      <c r="J151" s="13">
        <v>722</v>
      </c>
      <c r="K151" s="13" t="s">
        <v>14085</v>
      </c>
      <c r="L151" s="13" t="s">
        <v>14086</v>
      </c>
    </row>
    <row r="152" ht="46.8" spans="1:12">
      <c r="A152" s="13"/>
      <c r="B152" s="528" t="s">
        <v>14087</v>
      </c>
      <c r="C152" s="13" t="s">
        <v>14088</v>
      </c>
      <c r="D152" s="10"/>
      <c r="E152" s="10"/>
      <c r="F152" s="13" t="s">
        <v>3070</v>
      </c>
      <c r="G152" s="10"/>
      <c r="H152" s="13">
        <v>300</v>
      </c>
      <c r="I152" s="13">
        <v>255</v>
      </c>
      <c r="J152" s="13">
        <v>216</v>
      </c>
      <c r="K152" s="13" t="s">
        <v>14085</v>
      </c>
      <c r="L152" s="14"/>
    </row>
    <row r="153" ht="62.4" spans="1:12">
      <c r="A153" s="13"/>
      <c r="B153" s="528" t="s">
        <v>14089</v>
      </c>
      <c r="C153" s="13" t="s">
        <v>14090</v>
      </c>
      <c r="D153" s="10"/>
      <c r="E153" s="10"/>
      <c r="F153" s="13" t="s">
        <v>3070</v>
      </c>
      <c r="G153" s="10"/>
      <c r="H153" s="13">
        <v>1000</v>
      </c>
      <c r="I153" s="13">
        <v>850</v>
      </c>
      <c r="J153" s="13">
        <v>722</v>
      </c>
      <c r="K153" s="13" t="s">
        <v>14085</v>
      </c>
      <c r="L153" s="14"/>
    </row>
    <row r="154" ht="62.4" spans="1:12">
      <c r="A154" s="13"/>
      <c r="B154" s="528" t="s">
        <v>14091</v>
      </c>
      <c r="C154" s="13" t="s">
        <v>14092</v>
      </c>
      <c r="D154" s="10"/>
      <c r="E154" s="10"/>
      <c r="F154" s="13" t="s">
        <v>3070</v>
      </c>
      <c r="G154" s="10"/>
      <c r="H154" s="13">
        <v>1000</v>
      </c>
      <c r="I154" s="13">
        <v>850</v>
      </c>
      <c r="J154" s="13">
        <v>722</v>
      </c>
      <c r="K154" s="13" t="s">
        <v>14085</v>
      </c>
      <c r="L154" s="14"/>
    </row>
    <row r="155" ht="46.8" spans="1:12">
      <c r="A155" s="13">
        <v>84</v>
      </c>
      <c r="B155" s="528" t="s">
        <v>14093</v>
      </c>
      <c r="C155" s="13" t="s">
        <v>14094</v>
      </c>
      <c r="D155" s="10" t="s">
        <v>14095</v>
      </c>
      <c r="E155" s="10" t="s">
        <v>14096</v>
      </c>
      <c r="F155" s="13" t="s">
        <v>3070</v>
      </c>
      <c r="G155" s="10"/>
      <c r="H155" s="13">
        <v>700</v>
      </c>
      <c r="I155" s="13">
        <v>595</v>
      </c>
      <c r="J155" s="13">
        <v>505</v>
      </c>
      <c r="K155" s="13" t="s">
        <v>77</v>
      </c>
      <c r="L155" s="13" t="s">
        <v>14097</v>
      </c>
    </row>
    <row r="156" ht="46.8" spans="1:12">
      <c r="A156" s="13"/>
      <c r="B156" s="528" t="s">
        <v>14098</v>
      </c>
      <c r="C156" s="13" t="s">
        <v>14099</v>
      </c>
      <c r="D156" s="10"/>
      <c r="E156" s="10"/>
      <c r="F156" s="13" t="s">
        <v>3070</v>
      </c>
      <c r="G156" s="10"/>
      <c r="H156" s="13">
        <v>210</v>
      </c>
      <c r="I156" s="13">
        <v>178</v>
      </c>
      <c r="J156" s="13">
        <v>151</v>
      </c>
      <c r="K156" s="13" t="s">
        <v>77</v>
      </c>
      <c r="L156" s="14"/>
    </row>
    <row r="157" ht="46.8" spans="1:12">
      <c r="A157" s="13"/>
      <c r="B157" s="528" t="s">
        <v>14100</v>
      </c>
      <c r="C157" s="13" t="s">
        <v>14101</v>
      </c>
      <c r="D157" s="10"/>
      <c r="E157" s="10"/>
      <c r="F157" s="13" t="s">
        <v>3070</v>
      </c>
      <c r="G157" s="10"/>
      <c r="H157" s="13">
        <v>350</v>
      </c>
      <c r="I157" s="13">
        <v>297</v>
      </c>
      <c r="J157" s="13">
        <v>252</v>
      </c>
      <c r="K157" s="13" t="s">
        <v>77</v>
      </c>
      <c r="L157" s="14"/>
    </row>
    <row r="158" ht="62.4" spans="1:12">
      <c r="A158" s="13">
        <v>85</v>
      </c>
      <c r="B158" s="528" t="s">
        <v>14102</v>
      </c>
      <c r="C158" s="13" t="s">
        <v>14103</v>
      </c>
      <c r="D158" s="10" t="s">
        <v>14104</v>
      </c>
      <c r="E158" s="10" t="s">
        <v>14105</v>
      </c>
      <c r="F158" s="13" t="s">
        <v>3070</v>
      </c>
      <c r="G158" s="10"/>
      <c r="H158" s="13">
        <v>1000</v>
      </c>
      <c r="I158" s="13">
        <v>850</v>
      </c>
      <c r="J158" s="13">
        <v>722</v>
      </c>
      <c r="K158" s="13" t="s">
        <v>88</v>
      </c>
      <c r="L158" s="13" t="s">
        <v>14106</v>
      </c>
    </row>
    <row r="159" ht="46.8" spans="1:12">
      <c r="A159" s="13"/>
      <c r="B159" s="528" t="s">
        <v>14107</v>
      </c>
      <c r="C159" s="13" t="s">
        <v>14108</v>
      </c>
      <c r="D159" s="10"/>
      <c r="E159" s="10"/>
      <c r="F159" s="13" t="s">
        <v>3070</v>
      </c>
      <c r="G159" s="10"/>
      <c r="H159" s="13">
        <v>300</v>
      </c>
      <c r="I159" s="13">
        <v>255</v>
      </c>
      <c r="J159" s="13">
        <v>216</v>
      </c>
      <c r="K159" s="13" t="s">
        <v>88</v>
      </c>
      <c r="L159" s="14"/>
    </row>
    <row r="160" ht="46.8" spans="1:12">
      <c r="A160" s="13"/>
      <c r="B160" s="528" t="s">
        <v>14109</v>
      </c>
      <c r="C160" s="13" t="s">
        <v>14110</v>
      </c>
      <c r="D160" s="10"/>
      <c r="E160" s="10"/>
      <c r="F160" s="13" t="s">
        <v>3070</v>
      </c>
      <c r="G160" s="10"/>
      <c r="H160" s="13">
        <v>700</v>
      </c>
      <c r="I160" s="13">
        <v>595</v>
      </c>
      <c r="J160" s="13">
        <v>505</v>
      </c>
      <c r="K160" s="13" t="s">
        <v>88</v>
      </c>
      <c r="L160" s="14"/>
    </row>
    <row r="161" ht="46.8" spans="1:12">
      <c r="A161" s="13">
        <v>86</v>
      </c>
      <c r="B161" s="528" t="s">
        <v>14111</v>
      </c>
      <c r="C161" s="13" t="s">
        <v>14112</v>
      </c>
      <c r="D161" s="10" t="s">
        <v>14113</v>
      </c>
      <c r="E161" s="10" t="s">
        <v>14114</v>
      </c>
      <c r="F161" s="13" t="s">
        <v>13761</v>
      </c>
      <c r="G161" s="10"/>
      <c r="H161" s="13">
        <v>280</v>
      </c>
      <c r="I161" s="13">
        <v>238</v>
      </c>
      <c r="J161" s="13">
        <v>202</v>
      </c>
      <c r="K161" s="13" t="s">
        <v>77</v>
      </c>
      <c r="L161" s="13" t="s">
        <v>14115</v>
      </c>
    </row>
    <row r="162" ht="62.4" spans="1:12">
      <c r="A162" s="13"/>
      <c r="B162" s="528" t="s">
        <v>14116</v>
      </c>
      <c r="C162" s="13" t="s">
        <v>14117</v>
      </c>
      <c r="D162" s="10"/>
      <c r="E162" s="10"/>
      <c r="F162" s="13" t="s">
        <v>13761</v>
      </c>
      <c r="G162" s="10"/>
      <c r="H162" s="13">
        <v>84</v>
      </c>
      <c r="I162" s="13">
        <v>71</v>
      </c>
      <c r="J162" s="13">
        <v>60</v>
      </c>
      <c r="K162" s="13" t="s">
        <v>77</v>
      </c>
      <c r="L162" s="14"/>
    </row>
    <row r="163" ht="109.2" spans="1:12">
      <c r="A163" s="13">
        <v>87</v>
      </c>
      <c r="B163" s="528" t="s">
        <v>14118</v>
      </c>
      <c r="C163" s="13" t="s">
        <v>14119</v>
      </c>
      <c r="D163" s="10" t="s">
        <v>14120</v>
      </c>
      <c r="E163" s="10" t="s">
        <v>14114</v>
      </c>
      <c r="F163" s="13" t="s">
        <v>13761</v>
      </c>
      <c r="G163" s="10" t="s">
        <v>14121</v>
      </c>
      <c r="H163" s="13">
        <v>400</v>
      </c>
      <c r="I163" s="13">
        <v>340</v>
      </c>
      <c r="J163" s="13">
        <v>289</v>
      </c>
      <c r="K163" s="13" t="s">
        <v>77</v>
      </c>
      <c r="L163" s="14" t="s">
        <v>14122</v>
      </c>
    </row>
    <row r="164" ht="62.4" spans="1:12">
      <c r="A164" s="13"/>
      <c r="B164" s="528" t="s">
        <v>14123</v>
      </c>
      <c r="C164" s="13" t="s">
        <v>14124</v>
      </c>
      <c r="D164" s="10"/>
      <c r="E164" s="10"/>
      <c r="F164" s="13" t="s">
        <v>13761</v>
      </c>
      <c r="G164" s="10"/>
      <c r="H164" s="13">
        <v>120</v>
      </c>
      <c r="I164" s="13">
        <v>102</v>
      </c>
      <c r="J164" s="13">
        <v>86</v>
      </c>
      <c r="K164" s="13" t="s">
        <v>77</v>
      </c>
      <c r="L164" s="14"/>
    </row>
    <row r="165" ht="62.4" spans="1:12">
      <c r="A165" s="13">
        <v>88</v>
      </c>
      <c r="B165" s="528" t="s">
        <v>14125</v>
      </c>
      <c r="C165" s="13" t="s">
        <v>14126</v>
      </c>
      <c r="D165" s="10" t="s">
        <v>14127</v>
      </c>
      <c r="E165" s="10" t="s">
        <v>14128</v>
      </c>
      <c r="F165" s="13" t="s">
        <v>13761</v>
      </c>
      <c r="G165" s="10" t="s">
        <v>14129</v>
      </c>
      <c r="H165" s="13">
        <v>300</v>
      </c>
      <c r="I165" s="13">
        <v>255</v>
      </c>
      <c r="J165" s="13">
        <v>216</v>
      </c>
      <c r="K165" s="13" t="s">
        <v>77</v>
      </c>
      <c r="L165" s="13" t="s">
        <v>14130</v>
      </c>
    </row>
    <row r="166" ht="46.8" spans="1:12">
      <c r="A166" s="13"/>
      <c r="B166" s="528" t="s">
        <v>14131</v>
      </c>
      <c r="C166" s="13" t="s">
        <v>14132</v>
      </c>
      <c r="D166" s="10"/>
      <c r="E166" s="10"/>
      <c r="F166" s="13" t="s">
        <v>13761</v>
      </c>
      <c r="G166" s="10"/>
      <c r="H166" s="13">
        <v>90</v>
      </c>
      <c r="I166" s="13">
        <v>76</v>
      </c>
      <c r="J166" s="13">
        <v>65</v>
      </c>
      <c r="K166" s="13" t="s">
        <v>77</v>
      </c>
      <c r="L166" s="14"/>
    </row>
    <row r="167" ht="46.8" spans="1:12">
      <c r="A167" s="13">
        <v>89</v>
      </c>
      <c r="B167" s="528" t="s">
        <v>14133</v>
      </c>
      <c r="C167" s="13" t="s">
        <v>14134</v>
      </c>
      <c r="D167" s="10" t="s">
        <v>14135</v>
      </c>
      <c r="E167" s="10" t="s">
        <v>14128</v>
      </c>
      <c r="F167" s="13" t="s">
        <v>3070</v>
      </c>
      <c r="G167" s="10"/>
      <c r="H167" s="13">
        <v>1000</v>
      </c>
      <c r="I167" s="13">
        <v>850</v>
      </c>
      <c r="J167" s="13">
        <v>722</v>
      </c>
      <c r="K167" s="13" t="s">
        <v>88</v>
      </c>
      <c r="L167" s="13" t="s">
        <v>14136</v>
      </c>
    </row>
    <row r="168" ht="46.8" spans="1:12">
      <c r="A168" s="13"/>
      <c r="B168" s="528" t="s">
        <v>14137</v>
      </c>
      <c r="C168" s="13" t="s">
        <v>14138</v>
      </c>
      <c r="D168" s="10"/>
      <c r="E168" s="10"/>
      <c r="F168" s="13" t="s">
        <v>3070</v>
      </c>
      <c r="G168" s="10"/>
      <c r="H168" s="13">
        <v>300</v>
      </c>
      <c r="I168" s="13">
        <v>255</v>
      </c>
      <c r="J168" s="13">
        <v>216</v>
      </c>
      <c r="K168" s="13" t="s">
        <v>88</v>
      </c>
      <c r="L168" s="14"/>
    </row>
    <row r="169" ht="46.8" spans="1:12">
      <c r="A169" s="13">
        <v>90</v>
      </c>
      <c r="B169" s="528" t="s">
        <v>14139</v>
      </c>
      <c r="C169" s="13" t="s">
        <v>14140</v>
      </c>
      <c r="D169" s="10" t="s">
        <v>14141</v>
      </c>
      <c r="E169" s="10" t="s">
        <v>14142</v>
      </c>
      <c r="F169" s="13" t="s">
        <v>3070</v>
      </c>
      <c r="G169" s="10"/>
      <c r="H169" s="13">
        <v>700</v>
      </c>
      <c r="I169" s="13">
        <v>595</v>
      </c>
      <c r="J169" s="13">
        <v>505</v>
      </c>
      <c r="K169" s="13" t="s">
        <v>88</v>
      </c>
      <c r="L169" s="14" t="s">
        <v>14143</v>
      </c>
    </row>
    <row r="170" ht="46.8" spans="1:12">
      <c r="A170" s="13"/>
      <c r="B170" s="528" t="s">
        <v>14144</v>
      </c>
      <c r="C170" s="13" t="s">
        <v>14145</v>
      </c>
      <c r="D170" s="10"/>
      <c r="E170" s="10"/>
      <c r="F170" s="13" t="s">
        <v>3070</v>
      </c>
      <c r="G170" s="10"/>
      <c r="H170" s="13">
        <v>210</v>
      </c>
      <c r="I170" s="13">
        <v>178</v>
      </c>
      <c r="J170" s="13">
        <v>151</v>
      </c>
      <c r="K170" s="13" t="s">
        <v>88</v>
      </c>
      <c r="L170" s="14"/>
    </row>
    <row r="171" ht="46.8" spans="1:12">
      <c r="A171" s="13">
        <v>91</v>
      </c>
      <c r="B171" s="528" t="s">
        <v>14146</v>
      </c>
      <c r="C171" s="13" t="s">
        <v>14147</v>
      </c>
      <c r="D171" s="10" t="s">
        <v>14148</v>
      </c>
      <c r="E171" s="10" t="s">
        <v>14149</v>
      </c>
      <c r="F171" s="13" t="s">
        <v>3070</v>
      </c>
      <c r="G171" s="10"/>
      <c r="H171" s="13">
        <v>300</v>
      </c>
      <c r="I171" s="13">
        <v>255</v>
      </c>
      <c r="J171" s="13">
        <v>216</v>
      </c>
      <c r="K171" s="13" t="s">
        <v>44</v>
      </c>
      <c r="L171" s="14"/>
    </row>
    <row r="172" ht="46.8" spans="1:12">
      <c r="A172" s="13"/>
      <c r="B172" s="528" t="s">
        <v>14150</v>
      </c>
      <c r="C172" s="13" t="s">
        <v>14151</v>
      </c>
      <c r="D172" s="10"/>
      <c r="E172" s="10"/>
      <c r="F172" s="13" t="s">
        <v>3070</v>
      </c>
      <c r="G172" s="10"/>
      <c r="H172" s="13">
        <v>90</v>
      </c>
      <c r="I172" s="13">
        <v>76</v>
      </c>
      <c r="J172" s="13">
        <v>65</v>
      </c>
      <c r="K172" s="13" t="s">
        <v>44</v>
      </c>
      <c r="L172" s="14"/>
    </row>
    <row r="173" ht="46.8" spans="1:12">
      <c r="A173" s="13">
        <v>92</v>
      </c>
      <c r="B173" s="528" t="s">
        <v>14152</v>
      </c>
      <c r="C173" s="13" t="s">
        <v>14153</v>
      </c>
      <c r="D173" s="10" t="s">
        <v>14154</v>
      </c>
      <c r="E173" s="10" t="s">
        <v>14155</v>
      </c>
      <c r="F173" s="13" t="s">
        <v>3070</v>
      </c>
      <c r="G173" s="10"/>
      <c r="H173" s="13">
        <v>200</v>
      </c>
      <c r="I173" s="13">
        <v>170</v>
      </c>
      <c r="J173" s="13">
        <v>144</v>
      </c>
      <c r="K173" s="13" t="s">
        <v>88</v>
      </c>
      <c r="L173" s="13" t="s">
        <v>14156</v>
      </c>
    </row>
    <row r="174" ht="46.8" spans="1:12">
      <c r="A174" s="13"/>
      <c r="B174" s="528" t="s">
        <v>14157</v>
      </c>
      <c r="C174" s="13" t="s">
        <v>14158</v>
      </c>
      <c r="D174" s="10"/>
      <c r="E174" s="10"/>
      <c r="F174" s="13" t="s">
        <v>3070</v>
      </c>
      <c r="G174" s="10"/>
      <c r="H174" s="13">
        <v>60</v>
      </c>
      <c r="I174" s="13">
        <v>51</v>
      </c>
      <c r="J174" s="13">
        <v>43</v>
      </c>
      <c r="K174" s="13"/>
      <c r="L174" s="14"/>
    </row>
    <row r="175" ht="46.8" spans="1:12">
      <c r="A175" s="13">
        <v>93</v>
      </c>
      <c r="B175" s="528" t="s">
        <v>14159</v>
      </c>
      <c r="C175" s="13" t="s">
        <v>14160</v>
      </c>
      <c r="D175" s="10" t="s">
        <v>14161</v>
      </c>
      <c r="E175" s="10" t="s">
        <v>14162</v>
      </c>
      <c r="F175" s="13" t="s">
        <v>3070</v>
      </c>
      <c r="G175" s="10"/>
      <c r="H175" s="13">
        <v>1420</v>
      </c>
      <c r="I175" s="13">
        <v>1207</v>
      </c>
      <c r="J175" s="13">
        <v>1025</v>
      </c>
      <c r="K175" s="13" t="s">
        <v>88</v>
      </c>
      <c r="L175" s="13" t="s">
        <v>14163</v>
      </c>
    </row>
    <row r="176" ht="46.8" spans="1:12">
      <c r="A176" s="13"/>
      <c r="B176" s="528" t="s">
        <v>14164</v>
      </c>
      <c r="C176" s="13" t="s">
        <v>14165</v>
      </c>
      <c r="D176" s="10"/>
      <c r="E176" s="10"/>
      <c r="F176" s="13" t="s">
        <v>3070</v>
      </c>
      <c r="G176" s="10"/>
      <c r="H176" s="13">
        <v>426</v>
      </c>
      <c r="I176" s="13">
        <v>362</v>
      </c>
      <c r="J176" s="13">
        <v>307</v>
      </c>
      <c r="K176" s="13" t="s">
        <v>88</v>
      </c>
      <c r="L176" s="14"/>
    </row>
    <row r="177" ht="409.5" spans="1:12">
      <c r="A177" s="13">
        <v>94</v>
      </c>
      <c r="B177" s="528" t="s">
        <v>14166</v>
      </c>
      <c r="C177" s="13" t="s">
        <v>14167</v>
      </c>
      <c r="D177" s="10" t="s">
        <v>14168</v>
      </c>
      <c r="E177" s="10" t="s">
        <v>14169</v>
      </c>
      <c r="F177" s="13" t="s">
        <v>3070</v>
      </c>
      <c r="G177" s="188"/>
      <c r="H177" s="13" t="s">
        <v>14170</v>
      </c>
      <c r="I177" s="13" t="s">
        <v>14170</v>
      </c>
      <c r="J177" s="13" t="s">
        <v>14170</v>
      </c>
      <c r="K177" s="13" t="s">
        <v>44</v>
      </c>
      <c r="L177" s="13" t="s">
        <v>14171</v>
      </c>
    </row>
    <row r="178" ht="46.8" spans="1:12">
      <c r="A178" s="13">
        <v>95</v>
      </c>
      <c r="B178" s="528" t="s">
        <v>14172</v>
      </c>
      <c r="C178" s="13" t="s">
        <v>14173</v>
      </c>
      <c r="D178" s="10" t="s">
        <v>14174</v>
      </c>
      <c r="E178" s="10" t="s">
        <v>14175</v>
      </c>
      <c r="F178" s="13" t="s">
        <v>3070</v>
      </c>
      <c r="G178" s="188"/>
      <c r="H178" s="13" t="s">
        <v>36</v>
      </c>
      <c r="I178" s="13" t="s">
        <v>36</v>
      </c>
      <c r="J178" s="13" t="s">
        <v>36</v>
      </c>
      <c r="K178" s="13" t="s">
        <v>44</v>
      </c>
      <c r="L178" s="14"/>
    </row>
    <row r="179" ht="46.8" spans="1:12">
      <c r="A179" s="13">
        <v>96</v>
      </c>
      <c r="B179" s="528" t="s">
        <v>14176</v>
      </c>
      <c r="C179" s="13" t="s">
        <v>14177</v>
      </c>
      <c r="D179" s="10" t="s">
        <v>14178</v>
      </c>
      <c r="E179" s="10" t="s">
        <v>14179</v>
      </c>
      <c r="F179" s="13" t="s">
        <v>3070</v>
      </c>
      <c r="G179" s="10"/>
      <c r="H179" s="13" t="s">
        <v>36</v>
      </c>
      <c r="I179" s="13" t="s">
        <v>36</v>
      </c>
      <c r="J179" s="13" t="s">
        <v>36</v>
      </c>
      <c r="K179" s="13" t="s">
        <v>44</v>
      </c>
      <c r="L179" s="13" t="s">
        <v>14180</v>
      </c>
    </row>
    <row r="180" ht="46.8" spans="1:12">
      <c r="A180" s="13"/>
      <c r="B180" s="528" t="s">
        <v>14181</v>
      </c>
      <c r="C180" s="13" t="s">
        <v>14182</v>
      </c>
      <c r="D180" s="10"/>
      <c r="E180" s="10"/>
      <c r="F180" s="13" t="s">
        <v>3070</v>
      </c>
      <c r="G180" s="10"/>
      <c r="H180" s="13" t="s">
        <v>36</v>
      </c>
      <c r="I180" s="13" t="s">
        <v>36</v>
      </c>
      <c r="J180" s="13" t="s">
        <v>36</v>
      </c>
      <c r="K180" s="13" t="s">
        <v>44</v>
      </c>
      <c r="L180" s="14"/>
    </row>
    <row r="181" ht="46.8" spans="1:12">
      <c r="A181" s="13">
        <v>97</v>
      </c>
      <c r="B181" s="528" t="s">
        <v>14183</v>
      </c>
      <c r="C181" s="13" t="s">
        <v>14184</v>
      </c>
      <c r="D181" s="10" t="s">
        <v>14185</v>
      </c>
      <c r="E181" s="10" t="s">
        <v>14186</v>
      </c>
      <c r="F181" s="13" t="s">
        <v>3070</v>
      </c>
      <c r="G181" s="10"/>
      <c r="H181" s="13">
        <v>1000</v>
      </c>
      <c r="I181" s="13">
        <v>850</v>
      </c>
      <c r="J181" s="13">
        <v>722</v>
      </c>
      <c r="K181" s="13" t="s">
        <v>44</v>
      </c>
      <c r="L181" s="14"/>
    </row>
    <row r="182" ht="46.8" spans="1:12">
      <c r="A182" s="13"/>
      <c r="B182" s="528" t="s">
        <v>14187</v>
      </c>
      <c r="C182" s="13" t="s">
        <v>14188</v>
      </c>
      <c r="D182" s="10"/>
      <c r="E182" s="10"/>
      <c r="F182" s="13" t="s">
        <v>3070</v>
      </c>
      <c r="G182" s="10"/>
      <c r="H182" s="13">
        <v>300</v>
      </c>
      <c r="I182" s="13">
        <v>255</v>
      </c>
      <c r="J182" s="13">
        <v>216</v>
      </c>
      <c r="K182" s="13" t="s">
        <v>44</v>
      </c>
      <c r="L182" s="14"/>
    </row>
    <row r="183" ht="46.8" spans="1:12">
      <c r="A183" s="13">
        <v>98</v>
      </c>
      <c r="B183" s="528" t="s">
        <v>14189</v>
      </c>
      <c r="C183" s="13" t="s">
        <v>14190</v>
      </c>
      <c r="D183" s="10" t="s">
        <v>14191</v>
      </c>
      <c r="E183" s="10" t="s">
        <v>14192</v>
      </c>
      <c r="F183" s="13" t="s">
        <v>3070</v>
      </c>
      <c r="G183" s="10"/>
      <c r="H183" s="13" t="s">
        <v>36</v>
      </c>
      <c r="I183" s="13" t="s">
        <v>36</v>
      </c>
      <c r="J183" s="13" t="s">
        <v>36</v>
      </c>
      <c r="K183" s="13" t="s">
        <v>44</v>
      </c>
      <c r="L183" s="143"/>
    </row>
    <row r="184" ht="46.8" spans="1:12">
      <c r="A184" s="13">
        <v>98</v>
      </c>
      <c r="B184" s="528" t="s">
        <v>14193</v>
      </c>
      <c r="C184" s="13" t="s">
        <v>14194</v>
      </c>
      <c r="D184" s="10"/>
      <c r="E184" s="10"/>
      <c r="F184" s="13" t="s">
        <v>3070</v>
      </c>
      <c r="G184" s="10"/>
      <c r="H184" s="13" t="s">
        <v>36</v>
      </c>
      <c r="I184" s="13" t="s">
        <v>36</v>
      </c>
      <c r="J184" s="13" t="s">
        <v>36</v>
      </c>
      <c r="K184" s="13" t="s">
        <v>44</v>
      </c>
      <c r="L184" s="143"/>
    </row>
    <row r="185" ht="46.8" spans="1:12">
      <c r="A185" s="13">
        <v>99</v>
      </c>
      <c r="B185" s="528" t="s">
        <v>14195</v>
      </c>
      <c r="C185" s="13" t="s">
        <v>14196</v>
      </c>
      <c r="D185" s="10" t="s">
        <v>14197</v>
      </c>
      <c r="E185" s="10" t="s">
        <v>14198</v>
      </c>
      <c r="F185" s="13" t="s">
        <v>3070</v>
      </c>
      <c r="G185" s="10"/>
      <c r="H185" s="13">
        <v>500</v>
      </c>
      <c r="I185" s="13">
        <v>425</v>
      </c>
      <c r="J185" s="13">
        <v>361</v>
      </c>
      <c r="K185" s="13" t="s">
        <v>77</v>
      </c>
      <c r="L185" s="14" t="s">
        <v>14199</v>
      </c>
    </row>
    <row r="186" ht="46.8" spans="1:12">
      <c r="A186" s="13"/>
      <c r="B186" s="528" t="s">
        <v>14200</v>
      </c>
      <c r="C186" s="13" t="s">
        <v>14201</v>
      </c>
      <c r="D186" s="10"/>
      <c r="E186" s="10"/>
      <c r="F186" s="13" t="s">
        <v>3070</v>
      </c>
      <c r="G186" s="10"/>
      <c r="H186" s="13">
        <v>150</v>
      </c>
      <c r="I186" s="13">
        <v>127</v>
      </c>
      <c r="J186" s="13">
        <v>108</v>
      </c>
      <c r="K186" s="13" t="s">
        <v>77</v>
      </c>
      <c r="L186" s="14"/>
    </row>
    <row r="187" ht="46.8" spans="1:12">
      <c r="A187" s="13">
        <v>100</v>
      </c>
      <c r="B187" s="528" t="s">
        <v>14202</v>
      </c>
      <c r="C187" s="13" t="s">
        <v>14203</v>
      </c>
      <c r="D187" s="10" t="s">
        <v>14204</v>
      </c>
      <c r="E187" s="10" t="s">
        <v>14205</v>
      </c>
      <c r="F187" s="13" t="s">
        <v>3070</v>
      </c>
      <c r="G187" s="10"/>
      <c r="H187" s="13">
        <v>800</v>
      </c>
      <c r="I187" s="13">
        <v>680</v>
      </c>
      <c r="J187" s="13">
        <v>578</v>
      </c>
      <c r="K187" s="13" t="s">
        <v>88</v>
      </c>
      <c r="L187" s="13" t="s">
        <v>14206</v>
      </c>
    </row>
    <row r="188" ht="46.8" spans="1:12">
      <c r="A188" s="13"/>
      <c r="B188" s="528" t="s">
        <v>14207</v>
      </c>
      <c r="C188" s="13" t="s">
        <v>14208</v>
      </c>
      <c r="D188" s="10"/>
      <c r="E188" s="10"/>
      <c r="F188" s="13" t="s">
        <v>3070</v>
      </c>
      <c r="G188" s="10"/>
      <c r="H188" s="13">
        <v>240</v>
      </c>
      <c r="I188" s="13">
        <v>204</v>
      </c>
      <c r="J188" s="13">
        <v>173</v>
      </c>
      <c r="K188" s="13" t="s">
        <v>88</v>
      </c>
      <c r="L188" s="14"/>
    </row>
    <row r="189" ht="46.8" spans="1:12">
      <c r="A189" s="13">
        <v>101</v>
      </c>
      <c r="B189" s="528" t="s">
        <v>14209</v>
      </c>
      <c r="C189" s="13" t="s">
        <v>14210</v>
      </c>
      <c r="D189" s="10" t="s">
        <v>14211</v>
      </c>
      <c r="E189" s="10" t="s">
        <v>14212</v>
      </c>
      <c r="F189" s="13" t="s">
        <v>3070</v>
      </c>
      <c r="G189" s="10"/>
      <c r="H189" s="13">
        <v>1200</v>
      </c>
      <c r="I189" s="13">
        <v>1020</v>
      </c>
      <c r="J189" s="13">
        <v>867</v>
      </c>
      <c r="K189" s="13" t="s">
        <v>88</v>
      </c>
      <c r="L189" s="13" t="s">
        <v>14010</v>
      </c>
    </row>
    <row r="190" ht="46.8" spans="1:12">
      <c r="A190" s="13"/>
      <c r="B190" s="528" t="s">
        <v>14213</v>
      </c>
      <c r="C190" s="13" t="s">
        <v>14214</v>
      </c>
      <c r="D190" s="10"/>
      <c r="E190" s="10"/>
      <c r="F190" s="13" t="s">
        <v>3070</v>
      </c>
      <c r="G190" s="10"/>
      <c r="H190" s="13">
        <v>360</v>
      </c>
      <c r="I190" s="13">
        <v>306</v>
      </c>
      <c r="J190" s="13">
        <v>260</v>
      </c>
      <c r="K190" s="13" t="s">
        <v>88</v>
      </c>
      <c r="L190" s="14"/>
    </row>
    <row r="191" ht="62.4" spans="1:12">
      <c r="A191" s="13">
        <v>102</v>
      </c>
      <c r="B191" s="528" t="s">
        <v>14215</v>
      </c>
      <c r="C191" s="13" t="s">
        <v>14216</v>
      </c>
      <c r="D191" s="10" t="s">
        <v>14217</v>
      </c>
      <c r="E191" s="10" t="s">
        <v>14218</v>
      </c>
      <c r="F191" s="13" t="s">
        <v>3070</v>
      </c>
      <c r="G191" s="10"/>
      <c r="H191" s="13">
        <v>2000</v>
      </c>
      <c r="I191" s="13">
        <v>1700</v>
      </c>
      <c r="J191" s="13">
        <v>1445</v>
      </c>
      <c r="K191" s="13" t="s">
        <v>88</v>
      </c>
      <c r="L191" s="13" t="s">
        <v>14219</v>
      </c>
    </row>
    <row r="192" ht="46.8" spans="1:12">
      <c r="A192" s="13"/>
      <c r="B192" s="528" t="s">
        <v>14220</v>
      </c>
      <c r="C192" s="13" t="s">
        <v>14221</v>
      </c>
      <c r="D192" s="10"/>
      <c r="E192" s="10"/>
      <c r="F192" s="13" t="s">
        <v>3070</v>
      </c>
      <c r="G192" s="10"/>
      <c r="H192" s="13">
        <v>600</v>
      </c>
      <c r="I192" s="13">
        <v>510</v>
      </c>
      <c r="J192" s="13">
        <v>433</v>
      </c>
      <c r="K192" s="13" t="s">
        <v>88</v>
      </c>
      <c r="L192" s="14"/>
    </row>
    <row r="193" ht="46.8" spans="1:12">
      <c r="A193" s="13"/>
      <c r="B193" s="528" t="s">
        <v>14222</v>
      </c>
      <c r="C193" s="13" t="s">
        <v>14223</v>
      </c>
      <c r="D193" s="10"/>
      <c r="E193" s="10"/>
      <c r="F193" s="13" t="s">
        <v>3070</v>
      </c>
      <c r="G193" s="10"/>
      <c r="H193" s="13">
        <v>1000</v>
      </c>
      <c r="I193" s="13">
        <v>850</v>
      </c>
      <c r="J193" s="13">
        <v>722</v>
      </c>
      <c r="K193" s="13" t="s">
        <v>88</v>
      </c>
      <c r="L193" s="14"/>
    </row>
    <row r="194" ht="46.8" spans="1:12">
      <c r="A194" s="13">
        <v>103</v>
      </c>
      <c r="B194" s="528" t="s">
        <v>14224</v>
      </c>
      <c r="C194" s="13" t="s">
        <v>14225</v>
      </c>
      <c r="D194" s="10" t="s">
        <v>14226</v>
      </c>
      <c r="E194" s="10" t="s">
        <v>14227</v>
      </c>
      <c r="F194" s="13" t="s">
        <v>3070</v>
      </c>
      <c r="G194" s="10"/>
      <c r="H194" s="13">
        <v>600</v>
      </c>
      <c r="I194" s="13">
        <v>510</v>
      </c>
      <c r="J194" s="13">
        <v>433</v>
      </c>
      <c r="K194" s="13" t="s">
        <v>88</v>
      </c>
      <c r="L194" s="14" t="s">
        <v>14228</v>
      </c>
    </row>
    <row r="195" ht="46.8" spans="1:12">
      <c r="A195" s="13">
        <v>103</v>
      </c>
      <c r="B195" s="528" t="s">
        <v>14229</v>
      </c>
      <c r="C195" s="13" t="s">
        <v>14230</v>
      </c>
      <c r="D195" s="10"/>
      <c r="E195" s="10"/>
      <c r="F195" s="13" t="s">
        <v>3070</v>
      </c>
      <c r="G195" s="10"/>
      <c r="H195" s="13">
        <v>180</v>
      </c>
      <c r="I195" s="13">
        <v>153</v>
      </c>
      <c r="J195" s="13">
        <v>130</v>
      </c>
      <c r="K195" s="13" t="s">
        <v>88</v>
      </c>
      <c r="L195" s="14" t="s">
        <v>14228</v>
      </c>
    </row>
    <row r="196" ht="62.4" spans="1:12">
      <c r="A196" s="13">
        <v>104</v>
      </c>
      <c r="B196" s="528" t="s">
        <v>14231</v>
      </c>
      <c r="C196" s="13" t="s">
        <v>14232</v>
      </c>
      <c r="D196" s="10" t="s">
        <v>14233</v>
      </c>
      <c r="E196" s="10" t="s">
        <v>14234</v>
      </c>
      <c r="F196" s="13" t="s">
        <v>3070</v>
      </c>
      <c r="G196" s="10"/>
      <c r="H196" s="13">
        <v>600</v>
      </c>
      <c r="I196" s="13">
        <v>510</v>
      </c>
      <c r="J196" s="13">
        <v>433</v>
      </c>
      <c r="K196" s="13" t="s">
        <v>77</v>
      </c>
      <c r="L196" s="14" t="s">
        <v>14235</v>
      </c>
    </row>
    <row r="197" ht="46.8" spans="1:12">
      <c r="A197" s="13"/>
      <c r="B197" s="528" t="s">
        <v>14236</v>
      </c>
      <c r="C197" s="13" t="s">
        <v>14237</v>
      </c>
      <c r="D197" s="10"/>
      <c r="E197" s="10"/>
      <c r="F197" s="13" t="s">
        <v>3070</v>
      </c>
      <c r="G197" s="10"/>
      <c r="H197" s="13">
        <v>180</v>
      </c>
      <c r="I197" s="13">
        <v>153</v>
      </c>
      <c r="J197" s="13">
        <v>130</v>
      </c>
      <c r="K197" s="13" t="s">
        <v>77</v>
      </c>
      <c r="L197" s="14"/>
    </row>
    <row r="198" ht="78" spans="1:12">
      <c r="A198" s="13">
        <v>105</v>
      </c>
      <c r="B198" s="528" t="s">
        <v>14238</v>
      </c>
      <c r="C198" s="13" t="s">
        <v>14239</v>
      </c>
      <c r="D198" s="10" t="s">
        <v>14240</v>
      </c>
      <c r="E198" s="10" t="s">
        <v>14241</v>
      </c>
      <c r="F198" s="13" t="s">
        <v>3070</v>
      </c>
      <c r="G198" s="10" t="s">
        <v>14242</v>
      </c>
      <c r="H198" s="13">
        <v>700</v>
      </c>
      <c r="I198" s="13">
        <v>595</v>
      </c>
      <c r="J198" s="13">
        <v>505</v>
      </c>
      <c r="K198" s="13" t="s">
        <v>77</v>
      </c>
      <c r="L198" s="13" t="s">
        <v>14243</v>
      </c>
    </row>
    <row r="199" ht="46.8" spans="1:12">
      <c r="A199" s="13"/>
      <c r="B199" s="528" t="s">
        <v>14244</v>
      </c>
      <c r="C199" s="13" t="s">
        <v>14245</v>
      </c>
      <c r="D199" s="10"/>
      <c r="E199" s="10"/>
      <c r="F199" s="13" t="s">
        <v>3070</v>
      </c>
      <c r="G199" s="10"/>
      <c r="H199" s="13">
        <v>210</v>
      </c>
      <c r="I199" s="13">
        <v>178</v>
      </c>
      <c r="J199" s="13">
        <v>151</v>
      </c>
      <c r="K199" s="13" t="s">
        <v>77</v>
      </c>
      <c r="L199" s="14"/>
    </row>
    <row r="200" ht="46.8" spans="1:12">
      <c r="A200" s="13"/>
      <c r="B200" s="528" t="s">
        <v>14246</v>
      </c>
      <c r="C200" s="13" t="s">
        <v>14247</v>
      </c>
      <c r="D200" s="10"/>
      <c r="E200" s="10"/>
      <c r="F200" s="13" t="s">
        <v>3070</v>
      </c>
      <c r="G200" s="10"/>
      <c r="H200" s="13">
        <v>280</v>
      </c>
      <c r="I200" s="13">
        <v>238</v>
      </c>
      <c r="J200" s="13">
        <v>202</v>
      </c>
      <c r="K200" s="13" t="s">
        <v>77</v>
      </c>
      <c r="L200" s="14"/>
    </row>
    <row r="201" ht="46.8" spans="1:12">
      <c r="A201" s="13">
        <v>106</v>
      </c>
      <c r="B201" s="528" t="s">
        <v>14248</v>
      </c>
      <c r="C201" s="13" t="s">
        <v>14249</v>
      </c>
      <c r="D201" s="10" t="s">
        <v>14250</v>
      </c>
      <c r="E201" s="10" t="s">
        <v>14251</v>
      </c>
      <c r="F201" s="13" t="s">
        <v>3070</v>
      </c>
      <c r="G201" s="10"/>
      <c r="H201" s="13">
        <v>1500</v>
      </c>
      <c r="I201" s="13">
        <v>1275</v>
      </c>
      <c r="J201" s="13">
        <v>1083</v>
      </c>
      <c r="K201" s="13" t="s">
        <v>77</v>
      </c>
      <c r="L201" s="13" t="s">
        <v>14252</v>
      </c>
    </row>
    <row r="202" ht="62.4" spans="1:12">
      <c r="A202" s="13"/>
      <c r="B202" s="528" t="s">
        <v>14253</v>
      </c>
      <c r="C202" s="13" t="s">
        <v>14254</v>
      </c>
      <c r="D202" s="10"/>
      <c r="E202" s="10"/>
      <c r="F202" s="13" t="s">
        <v>3070</v>
      </c>
      <c r="G202" s="10"/>
      <c r="H202" s="13">
        <v>450</v>
      </c>
      <c r="I202" s="13">
        <v>382</v>
      </c>
      <c r="J202" s="13">
        <v>325</v>
      </c>
      <c r="K202" s="13" t="s">
        <v>77</v>
      </c>
      <c r="L202" s="14"/>
    </row>
    <row r="203" ht="93.6" spans="1:12">
      <c r="A203" s="13">
        <v>107</v>
      </c>
      <c r="B203" s="528" t="s">
        <v>14255</v>
      </c>
      <c r="C203" s="13" t="s">
        <v>14256</v>
      </c>
      <c r="D203" s="10" t="s">
        <v>14257</v>
      </c>
      <c r="E203" s="10" t="s">
        <v>14258</v>
      </c>
      <c r="F203" s="13" t="s">
        <v>3070</v>
      </c>
      <c r="G203" s="10" t="s">
        <v>14259</v>
      </c>
      <c r="H203" s="13">
        <v>2000</v>
      </c>
      <c r="I203" s="13">
        <v>1700</v>
      </c>
      <c r="J203" s="13">
        <v>1445</v>
      </c>
      <c r="K203" s="13" t="s">
        <v>88</v>
      </c>
      <c r="L203" s="13" t="s">
        <v>14260</v>
      </c>
    </row>
    <row r="204" ht="62.4" spans="1:12">
      <c r="A204" s="13"/>
      <c r="B204" s="528" t="s">
        <v>14261</v>
      </c>
      <c r="C204" s="13" t="s">
        <v>14262</v>
      </c>
      <c r="D204" s="10"/>
      <c r="E204" s="10"/>
      <c r="F204" s="13" t="s">
        <v>3070</v>
      </c>
      <c r="G204" s="10"/>
      <c r="H204" s="13">
        <v>600</v>
      </c>
      <c r="I204" s="13">
        <v>510</v>
      </c>
      <c r="J204" s="13">
        <v>433</v>
      </c>
      <c r="K204" s="13" t="s">
        <v>88</v>
      </c>
      <c r="L204" s="14"/>
    </row>
    <row r="205" ht="62.4" spans="1:12">
      <c r="A205" s="13">
        <v>108</v>
      </c>
      <c r="B205" s="528" t="s">
        <v>14263</v>
      </c>
      <c r="C205" s="13" t="s">
        <v>14264</v>
      </c>
      <c r="D205" s="10" t="s">
        <v>14265</v>
      </c>
      <c r="E205" s="10" t="s">
        <v>14266</v>
      </c>
      <c r="F205" s="13" t="s">
        <v>3070</v>
      </c>
      <c r="G205" s="10"/>
      <c r="H205" s="13">
        <v>900</v>
      </c>
      <c r="I205" s="13">
        <v>765</v>
      </c>
      <c r="J205" s="13">
        <v>650</v>
      </c>
      <c r="K205" s="13" t="s">
        <v>77</v>
      </c>
      <c r="L205" s="13" t="s">
        <v>14267</v>
      </c>
    </row>
    <row r="206" ht="46.8" spans="1:12">
      <c r="A206" s="13"/>
      <c r="B206" s="528" t="s">
        <v>14268</v>
      </c>
      <c r="C206" s="13" t="s">
        <v>14269</v>
      </c>
      <c r="D206" s="10"/>
      <c r="E206" s="10"/>
      <c r="F206" s="13" t="s">
        <v>3070</v>
      </c>
      <c r="G206" s="10"/>
      <c r="H206" s="13">
        <v>270</v>
      </c>
      <c r="I206" s="13">
        <v>229</v>
      </c>
      <c r="J206" s="13">
        <v>195</v>
      </c>
      <c r="K206" s="13" t="s">
        <v>77</v>
      </c>
      <c r="L206" s="14"/>
    </row>
    <row r="207" ht="46.8" spans="1:12">
      <c r="A207" s="13"/>
      <c r="B207" s="528" t="s">
        <v>14270</v>
      </c>
      <c r="C207" s="13" t="s">
        <v>14271</v>
      </c>
      <c r="D207" s="10"/>
      <c r="E207" s="10"/>
      <c r="F207" s="13" t="s">
        <v>3070</v>
      </c>
      <c r="G207" s="10"/>
      <c r="H207" s="13">
        <v>180</v>
      </c>
      <c r="I207" s="13">
        <v>153</v>
      </c>
      <c r="J207" s="13">
        <v>130</v>
      </c>
      <c r="K207" s="13" t="s">
        <v>77</v>
      </c>
      <c r="L207" s="14"/>
    </row>
    <row r="208" ht="46.8" spans="1:12">
      <c r="A208" s="13">
        <v>109</v>
      </c>
      <c r="B208" s="528" t="s">
        <v>14272</v>
      </c>
      <c r="C208" s="13" t="s">
        <v>14273</v>
      </c>
      <c r="D208" s="10" t="s">
        <v>14274</v>
      </c>
      <c r="E208" s="10" t="s">
        <v>14275</v>
      </c>
      <c r="F208" s="13" t="s">
        <v>3070</v>
      </c>
      <c r="G208" s="10"/>
      <c r="H208" s="13">
        <v>1200</v>
      </c>
      <c r="I208" s="13">
        <v>1020</v>
      </c>
      <c r="J208" s="13">
        <v>867</v>
      </c>
      <c r="K208" s="13" t="s">
        <v>88</v>
      </c>
      <c r="L208" s="13" t="s">
        <v>14276</v>
      </c>
    </row>
    <row r="209" ht="46.8" spans="1:12">
      <c r="A209" s="13"/>
      <c r="B209" s="528" t="s">
        <v>14277</v>
      </c>
      <c r="C209" s="13" t="s">
        <v>14278</v>
      </c>
      <c r="D209" s="10"/>
      <c r="E209" s="10"/>
      <c r="F209" s="13" t="s">
        <v>3070</v>
      </c>
      <c r="G209" s="10"/>
      <c r="H209" s="13">
        <v>360</v>
      </c>
      <c r="I209" s="13">
        <v>306</v>
      </c>
      <c r="J209" s="13">
        <v>260</v>
      </c>
      <c r="K209" s="13" t="s">
        <v>88</v>
      </c>
      <c r="L209" s="14"/>
    </row>
    <row r="210" ht="46.8" spans="1:12">
      <c r="A210" s="13">
        <v>110</v>
      </c>
      <c r="B210" s="528" t="s">
        <v>14279</v>
      </c>
      <c r="C210" s="13" t="s">
        <v>14280</v>
      </c>
      <c r="D210" s="10" t="s">
        <v>14281</v>
      </c>
      <c r="E210" s="10" t="s">
        <v>14282</v>
      </c>
      <c r="F210" s="13" t="s">
        <v>3070</v>
      </c>
      <c r="G210" s="10"/>
      <c r="H210" s="13">
        <v>1000</v>
      </c>
      <c r="I210" s="13">
        <v>850</v>
      </c>
      <c r="J210" s="13">
        <v>722</v>
      </c>
      <c r="K210" s="13" t="s">
        <v>88</v>
      </c>
      <c r="L210" s="13" t="s">
        <v>14283</v>
      </c>
    </row>
    <row r="211" ht="46.8" spans="1:12">
      <c r="A211" s="13"/>
      <c r="B211" s="528" t="s">
        <v>14284</v>
      </c>
      <c r="C211" s="13" t="s">
        <v>14285</v>
      </c>
      <c r="D211" s="10"/>
      <c r="E211" s="10"/>
      <c r="F211" s="13" t="s">
        <v>3070</v>
      </c>
      <c r="G211" s="10"/>
      <c r="H211" s="13">
        <v>300</v>
      </c>
      <c r="I211" s="13">
        <v>255</v>
      </c>
      <c r="J211" s="13">
        <v>216</v>
      </c>
      <c r="K211" s="13" t="s">
        <v>88</v>
      </c>
      <c r="L211" s="14"/>
    </row>
    <row r="212" ht="46.8" spans="1:12">
      <c r="A212" s="13">
        <v>111</v>
      </c>
      <c r="B212" s="528" t="s">
        <v>14286</v>
      </c>
      <c r="C212" s="13" t="s">
        <v>14287</v>
      </c>
      <c r="D212" s="10" t="s">
        <v>14288</v>
      </c>
      <c r="E212" s="10" t="s">
        <v>14289</v>
      </c>
      <c r="F212" s="13" t="s">
        <v>3070</v>
      </c>
      <c r="G212" s="10"/>
      <c r="H212" s="13">
        <v>700</v>
      </c>
      <c r="I212" s="13">
        <v>595</v>
      </c>
      <c r="J212" s="13">
        <v>505</v>
      </c>
      <c r="K212" s="13" t="s">
        <v>44</v>
      </c>
      <c r="L212" s="13" t="s">
        <v>14290</v>
      </c>
    </row>
    <row r="213" ht="46.8" spans="1:12">
      <c r="A213" s="13"/>
      <c r="B213" s="528" t="s">
        <v>14291</v>
      </c>
      <c r="C213" s="13" t="s">
        <v>14292</v>
      </c>
      <c r="D213" s="10"/>
      <c r="E213" s="10"/>
      <c r="F213" s="13" t="s">
        <v>3070</v>
      </c>
      <c r="G213" s="10"/>
      <c r="H213" s="13">
        <v>210</v>
      </c>
      <c r="I213" s="13">
        <v>178</v>
      </c>
      <c r="J213" s="13">
        <v>151</v>
      </c>
      <c r="K213" s="13" t="s">
        <v>44</v>
      </c>
      <c r="L213" s="14"/>
    </row>
    <row r="214" ht="78" spans="1:12">
      <c r="A214" s="13">
        <v>112</v>
      </c>
      <c r="B214" s="528" t="s">
        <v>14293</v>
      </c>
      <c r="C214" s="13" t="s">
        <v>14294</v>
      </c>
      <c r="D214" s="10" t="s">
        <v>14295</v>
      </c>
      <c r="E214" s="10" t="s">
        <v>14296</v>
      </c>
      <c r="F214" s="13" t="s">
        <v>3070</v>
      </c>
      <c r="G214" s="10" t="s">
        <v>14297</v>
      </c>
      <c r="H214" s="13">
        <v>1200</v>
      </c>
      <c r="I214" s="13">
        <v>1020</v>
      </c>
      <c r="J214" s="13">
        <v>867</v>
      </c>
      <c r="K214" s="13" t="s">
        <v>44</v>
      </c>
      <c r="L214" s="13" t="s">
        <v>14298</v>
      </c>
    </row>
    <row r="215" ht="46.8" spans="1:12">
      <c r="A215" s="13"/>
      <c r="B215" s="528" t="s">
        <v>14299</v>
      </c>
      <c r="C215" s="13" t="s">
        <v>14300</v>
      </c>
      <c r="D215" s="10"/>
      <c r="E215" s="10"/>
      <c r="F215" s="13" t="s">
        <v>3070</v>
      </c>
      <c r="G215" s="10"/>
      <c r="H215" s="13">
        <v>360</v>
      </c>
      <c r="I215" s="13">
        <v>306</v>
      </c>
      <c r="J215" s="13">
        <v>260</v>
      </c>
      <c r="K215" s="13" t="s">
        <v>44</v>
      </c>
      <c r="L215" s="14"/>
    </row>
    <row r="216" ht="62.4" spans="1:12">
      <c r="A216" s="13">
        <v>113</v>
      </c>
      <c r="B216" s="528" t="s">
        <v>14301</v>
      </c>
      <c r="C216" s="13" t="s">
        <v>14302</v>
      </c>
      <c r="D216" s="10" t="s">
        <v>14303</v>
      </c>
      <c r="E216" s="10" t="s">
        <v>14304</v>
      </c>
      <c r="F216" s="13" t="s">
        <v>3070</v>
      </c>
      <c r="G216" s="10"/>
      <c r="H216" s="13">
        <v>1000</v>
      </c>
      <c r="I216" s="13">
        <v>850</v>
      </c>
      <c r="J216" s="13">
        <v>722</v>
      </c>
      <c r="K216" s="13" t="s">
        <v>77</v>
      </c>
      <c r="L216" s="13" t="s">
        <v>14305</v>
      </c>
    </row>
    <row r="217" ht="46.8" spans="1:12">
      <c r="A217" s="13"/>
      <c r="B217" s="528" t="s">
        <v>14306</v>
      </c>
      <c r="C217" s="13" t="s">
        <v>14307</v>
      </c>
      <c r="D217" s="10"/>
      <c r="E217" s="10"/>
      <c r="F217" s="13" t="s">
        <v>3070</v>
      </c>
      <c r="G217" s="10"/>
      <c r="H217" s="13">
        <v>300</v>
      </c>
      <c r="I217" s="13">
        <v>255</v>
      </c>
      <c r="J217" s="13">
        <v>216</v>
      </c>
      <c r="K217" s="13" t="s">
        <v>77</v>
      </c>
      <c r="L217" s="14"/>
    </row>
    <row r="218" ht="46.8" spans="1:12">
      <c r="A218" s="13"/>
      <c r="B218" s="528" t="s">
        <v>14308</v>
      </c>
      <c r="C218" s="13" t="s">
        <v>14309</v>
      </c>
      <c r="D218" s="10"/>
      <c r="E218" s="10"/>
      <c r="F218" s="13" t="s">
        <v>3070</v>
      </c>
      <c r="G218" s="10"/>
      <c r="H218" s="13">
        <v>500</v>
      </c>
      <c r="I218" s="13">
        <v>425</v>
      </c>
      <c r="J218" s="13">
        <v>361</v>
      </c>
      <c r="K218" s="13" t="s">
        <v>77</v>
      </c>
      <c r="L218" s="14"/>
    </row>
    <row r="219" ht="46.8" spans="1:12">
      <c r="A219" s="13">
        <v>114</v>
      </c>
      <c r="B219" s="528" t="s">
        <v>14310</v>
      </c>
      <c r="C219" s="13" t="s">
        <v>14311</v>
      </c>
      <c r="D219" s="10" t="s">
        <v>14312</v>
      </c>
      <c r="E219" s="10" t="s">
        <v>14313</v>
      </c>
      <c r="F219" s="13" t="s">
        <v>3070</v>
      </c>
      <c r="G219" s="10"/>
      <c r="H219" s="13">
        <v>700</v>
      </c>
      <c r="I219" s="13">
        <v>595</v>
      </c>
      <c r="J219" s="13">
        <v>505</v>
      </c>
      <c r="K219" s="13" t="s">
        <v>77</v>
      </c>
      <c r="L219" s="13" t="s">
        <v>14314</v>
      </c>
    </row>
    <row r="220" ht="46.8" spans="1:12">
      <c r="A220" s="13"/>
      <c r="B220" s="528" t="s">
        <v>14315</v>
      </c>
      <c r="C220" s="13" t="s">
        <v>14316</v>
      </c>
      <c r="D220" s="10"/>
      <c r="E220" s="10"/>
      <c r="F220" s="13"/>
      <c r="G220" s="10"/>
      <c r="H220" s="13">
        <v>210</v>
      </c>
      <c r="I220" s="13">
        <v>178</v>
      </c>
      <c r="J220" s="13">
        <v>151</v>
      </c>
      <c r="K220" s="13" t="s">
        <v>77</v>
      </c>
      <c r="L220" s="14"/>
    </row>
    <row r="221" ht="62.4" spans="1:12">
      <c r="A221" s="13"/>
      <c r="B221" s="528" t="s">
        <v>14317</v>
      </c>
      <c r="C221" s="13" t="s">
        <v>14318</v>
      </c>
      <c r="D221" s="10"/>
      <c r="E221" s="10"/>
      <c r="F221" s="13"/>
      <c r="G221" s="10"/>
      <c r="H221" s="13">
        <v>700</v>
      </c>
      <c r="I221" s="13">
        <v>595</v>
      </c>
      <c r="J221" s="13">
        <v>505</v>
      </c>
      <c r="K221" s="13" t="s">
        <v>77</v>
      </c>
      <c r="L221" s="14"/>
    </row>
    <row r="222" ht="46.8" spans="1:12">
      <c r="A222" s="13">
        <v>115</v>
      </c>
      <c r="B222" s="528" t="s">
        <v>14319</v>
      </c>
      <c r="C222" s="13" t="s">
        <v>14320</v>
      </c>
      <c r="D222" s="10" t="s">
        <v>14321</v>
      </c>
      <c r="E222" s="10" t="s">
        <v>14322</v>
      </c>
      <c r="F222" s="13" t="s">
        <v>3070</v>
      </c>
      <c r="G222" s="10"/>
      <c r="H222" s="13">
        <v>600</v>
      </c>
      <c r="I222" s="13">
        <v>510</v>
      </c>
      <c r="J222" s="13">
        <v>433</v>
      </c>
      <c r="K222" s="13" t="s">
        <v>88</v>
      </c>
      <c r="L222" s="14" t="s">
        <v>14323</v>
      </c>
    </row>
    <row r="223" ht="46.8" spans="1:12">
      <c r="A223" s="13"/>
      <c r="B223" s="528" t="s">
        <v>14324</v>
      </c>
      <c r="C223" s="13" t="s">
        <v>14325</v>
      </c>
      <c r="D223" s="10"/>
      <c r="E223" s="10"/>
      <c r="F223" s="13" t="s">
        <v>3070</v>
      </c>
      <c r="G223" s="10"/>
      <c r="H223" s="13">
        <v>180</v>
      </c>
      <c r="I223" s="13">
        <v>153</v>
      </c>
      <c r="J223" s="13">
        <v>130</v>
      </c>
      <c r="K223" s="13" t="s">
        <v>88</v>
      </c>
      <c r="L223" s="14"/>
    </row>
    <row r="224" ht="46.8" spans="1:12">
      <c r="A224" s="13">
        <v>116</v>
      </c>
      <c r="B224" s="528" t="s">
        <v>14326</v>
      </c>
      <c r="C224" s="13" t="s">
        <v>14327</v>
      </c>
      <c r="D224" s="10" t="s">
        <v>14328</v>
      </c>
      <c r="E224" s="10" t="s">
        <v>14329</v>
      </c>
      <c r="F224" s="13" t="s">
        <v>3070</v>
      </c>
      <c r="G224" s="10"/>
      <c r="H224" s="13">
        <v>1200</v>
      </c>
      <c r="I224" s="13">
        <v>1020</v>
      </c>
      <c r="J224" s="13">
        <v>867</v>
      </c>
      <c r="K224" s="13" t="s">
        <v>77</v>
      </c>
      <c r="L224" s="14" t="s">
        <v>14330</v>
      </c>
    </row>
    <row r="225" ht="46.8" spans="1:12">
      <c r="A225" s="13"/>
      <c r="B225" s="528" t="s">
        <v>14331</v>
      </c>
      <c r="C225" s="13" t="s">
        <v>14332</v>
      </c>
      <c r="D225" s="10"/>
      <c r="E225" s="10"/>
      <c r="F225" s="13" t="s">
        <v>3070</v>
      </c>
      <c r="G225" s="10"/>
      <c r="H225" s="13">
        <v>360</v>
      </c>
      <c r="I225" s="13">
        <v>306</v>
      </c>
      <c r="J225" s="13">
        <v>260</v>
      </c>
      <c r="K225" s="13" t="s">
        <v>77</v>
      </c>
      <c r="L225" s="14"/>
    </row>
    <row r="226" ht="62.4" spans="1:12">
      <c r="A226" s="13"/>
      <c r="B226" s="528" t="s">
        <v>14333</v>
      </c>
      <c r="C226" s="13" t="s">
        <v>14334</v>
      </c>
      <c r="D226" s="10"/>
      <c r="E226" s="10"/>
      <c r="F226" s="13" t="s">
        <v>3070</v>
      </c>
      <c r="G226" s="10"/>
      <c r="H226" s="13">
        <v>360</v>
      </c>
      <c r="I226" s="13">
        <v>306</v>
      </c>
      <c r="J226" s="13">
        <v>260</v>
      </c>
      <c r="K226" s="13" t="s">
        <v>77</v>
      </c>
      <c r="L226" s="14"/>
    </row>
    <row r="227" ht="46.8" spans="1:12">
      <c r="A227" s="13">
        <v>117</v>
      </c>
      <c r="B227" s="528" t="s">
        <v>14335</v>
      </c>
      <c r="C227" s="13" t="s">
        <v>14336</v>
      </c>
      <c r="D227" s="10" t="s">
        <v>14337</v>
      </c>
      <c r="E227" s="10" t="s">
        <v>14338</v>
      </c>
      <c r="F227" s="13" t="s">
        <v>12540</v>
      </c>
      <c r="G227" s="10"/>
      <c r="H227" s="13">
        <v>800</v>
      </c>
      <c r="I227" s="13">
        <v>680</v>
      </c>
      <c r="J227" s="13">
        <v>578</v>
      </c>
      <c r="K227" s="13" t="s">
        <v>44</v>
      </c>
      <c r="L227" s="16" t="s">
        <v>14339</v>
      </c>
    </row>
    <row r="228" ht="46.8" spans="1:12">
      <c r="A228" s="13"/>
      <c r="B228" s="528" t="s">
        <v>14340</v>
      </c>
      <c r="C228" s="13" t="s">
        <v>14341</v>
      </c>
      <c r="D228" s="10"/>
      <c r="E228" s="10"/>
      <c r="F228" s="13" t="s">
        <v>12540</v>
      </c>
      <c r="G228" s="10"/>
      <c r="H228" s="13">
        <v>240</v>
      </c>
      <c r="I228" s="13">
        <v>204</v>
      </c>
      <c r="J228" s="13">
        <v>173</v>
      </c>
      <c r="K228" s="13" t="s">
        <v>44</v>
      </c>
      <c r="L228" s="179"/>
    </row>
    <row r="229" ht="46.8" spans="1:12">
      <c r="A229" s="13">
        <v>118</v>
      </c>
      <c r="B229" s="528" t="s">
        <v>14342</v>
      </c>
      <c r="C229" s="13" t="s">
        <v>14343</v>
      </c>
      <c r="D229" s="10" t="s">
        <v>14344</v>
      </c>
      <c r="E229" s="10" t="s">
        <v>14345</v>
      </c>
      <c r="F229" s="13" t="s">
        <v>3070</v>
      </c>
      <c r="G229" s="10"/>
      <c r="H229" s="13">
        <v>700</v>
      </c>
      <c r="I229" s="13">
        <v>595</v>
      </c>
      <c r="J229" s="13">
        <v>505</v>
      </c>
      <c r="K229" s="13" t="s">
        <v>44</v>
      </c>
      <c r="L229" s="14"/>
    </row>
    <row r="230" ht="46.8" spans="1:12">
      <c r="A230" s="13"/>
      <c r="B230" s="528" t="s">
        <v>14346</v>
      </c>
      <c r="C230" s="13" t="s">
        <v>14347</v>
      </c>
      <c r="D230" s="10"/>
      <c r="E230" s="10"/>
      <c r="F230" s="13" t="s">
        <v>3070</v>
      </c>
      <c r="G230" s="10"/>
      <c r="H230" s="13">
        <v>210</v>
      </c>
      <c r="I230" s="13">
        <v>178</v>
      </c>
      <c r="J230" s="13">
        <v>151</v>
      </c>
      <c r="K230" s="13" t="s">
        <v>44</v>
      </c>
      <c r="L230" s="14"/>
    </row>
    <row r="231" ht="46.8" spans="1:12">
      <c r="A231" s="13">
        <v>119</v>
      </c>
      <c r="B231" s="528" t="s">
        <v>14348</v>
      </c>
      <c r="C231" s="13" t="s">
        <v>14349</v>
      </c>
      <c r="D231" s="10" t="s">
        <v>14350</v>
      </c>
      <c r="E231" s="10" t="s">
        <v>14351</v>
      </c>
      <c r="F231" s="13" t="s">
        <v>3070</v>
      </c>
      <c r="G231" s="10"/>
      <c r="H231" s="13">
        <v>200</v>
      </c>
      <c r="I231" s="13">
        <v>170</v>
      </c>
      <c r="J231" s="13">
        <v>144</v>
      </c>
      <c r="K231" s="13" t="s">
        <v>77</v>
      </c>
      <c r="L231" s="13" t="s">
        <v>14352</v>
      </c>
    </row>
    <row r="232" ht="62.4" spans="1:12">
      <c r="A232" s="13"/>
      <c r="B232" s="528" t="s">
        <v>14353</v>
      </c>
      <c r="C232" s="13" t="s">
        <v>14354</v>
      </c>
      <c r="D232" s="10"/>
      <c r="E232" s="10"/>
      <c r="F232" s="13" t="s">
        <v>3070</v>
      </c>
      <c r="G232" s="10"/>
      <c r="H232" s="13">
        <v>60</v>
      </c>
      <c r="I232" s="13">
        <v>51</v>
      </c>
      <c r="J232" s="13">
        <v>43</v>
      </c>
      <c r="K232" s="13" t="s">
        <v>77</v>
      </c>
      <c r="L232" s="14"/>
    </row>
    <row r="233" ht="46.8" spans="1:12">
      <c r="A233" s="13">
        <v>120</v>
      </c>
      <c r="B233" s="528" t="s">
        <v>14355</v>
      </c>
      <c r="C233" s="13" t="s">
        <v>14356</v>
      </c>
      <c r="D233" s="10" t="s">
        <v>14357</v>
      </c>
      <c r="E233" s="10" t="s">
        <v>14358</v>
      </c>
      <c r="F233" s="13" t="s">
        <v>3070</v>
      </c>
      <c r="G233" s="10"/>
      <c r="H233" s="13">
        <v>450</v>
      </c>
      <c r="I233" s="13">
        <v>382</v>
      </c>
      <c r="J233" s="13">
        <v>325</v>
      </c>
      <c r="K233" s="13" t="s">
        <v>77</v>
      </c>
      <c r="L233" s="14" t="s">
        <v>14359</v>
      </c>
    </row>
    <row r="234" ht="46.8" spans="1:12">
      <c r="A234" s="13"/>
      <c r="B234" s="528" t="s">
        <v>14360</v>
      </c>
      <c r="C234" s="13" t="s">
        <v>14361</v>
      </c>
      <c r="D234" s="10"/>
      <c r="E234" s="10"/>
      <c r="F234" s="13" t="s">
        <v>3070</v>
      </c>
      <c r="G234" s="10"/>
      <c r="H234" s="13">
        <v>135</v>
      </c>
      <c r="I234" s="13">
        <v>114</v>
      </c>
      <c r="J234" s="13">
        <v>97</v>
      </c>
      <c r="K234" s="13" t="s">
        <v>77</v>
      </c>
      <c r="L234" s="14"/>
    </row>
    <row r="235" ht="171.6" spans="1:12">
      <c r="A235" s="13">
        <v>121</v>
      </c>
      <c r="B235" s="528" t="s">
        <v>14362</v>
      </c>
      <c r="C235" s="13" t="s">
        <v>14363</v>
      </c>
      <c r="D235" s="10" t="s">
        <v>14364</v>
      </c>
      <c r="E235" s="10" t="s">
        <v>14084</v>
      </c>
      <c r="F235" s="13" t="s">
        <v>13761</v>
      </c>
      <c r="G235" s="10" t="s">
        <v>14365</v>
      </c>
      <c r="H235" s="13" t="s">
        <v>36</v>
      </c>
      <c r="I235" s="13" t="s">
        <v>36</v>
      </c>
      <c r="J235" s="13" t="s">
        <v>36</v>
      </c>
      <c r="K235" s="13" t="s">
        <v>44</v>
      </c>
      <c r="L235" s="13" t="s">
        <v>14366</v>
      </c>
    </row>
    <row r="236" ht="265.2" spans="1:12">
      <c r="A236" s="13">
        <v>122</v>
      </c>
      <c r="B236" s="528" t="s">
        <v>14367</v>
      </c>
      <c r="C236" s="13" t="s">
        <v>14368</v>
      </c>
      <c r="D236" s="10" t="s">
        <v>14369</v>
      </c>
      <c r="E236" s="10" t="s">
        <v>14084</v>
      </c>
      <c r="F236" s="13" t="s">
        <v>13761</v>
      </c>
      <c r="G236" s="10" t="s">
        <v>14365</v>
      </c>
      <c r="H236" s="13" t="s">
        <v>36</v>
      </c>
      <c r="I236" s="13" t="s">
        <v>36</v>
      </c>
      <c r="J236" s="13" t="s">
        <v>36</v>
      </c>
      <c r="K236" s="13" t="s">
        <v>44</v>
      </c>
      <c r="L236" s="13" t="s">
        <v>14370</v>
      </c>
    </row>
    <row r="237" ht="280.8" spans="1:12">
      <c r="A237" s="13">
        <v>123</v>
      </c>
      <c r="B237" s="528" t="s">
        <v>14371</v>
      </c>
      <c r="C237" s="13" t="s">
        <v>14372</v>
      </c>
      <c r="D237" s="10" t="s">
        <v>14373</v>
      </c>
      <c r="E237" s="10" t="s">
        <v>14374</v>
      </c>
      <c r="F237" s="13" t="s">
        <v>3070</v>
      </c>
      <c r="G237" s="10" t="s">
        <v>14365</v>
      </c>
      <c r="H237" s="13" t="s">
        <v>36</v>
      </c>
      <c r="I237" s="13" t="s">
        <v>36</v>
      </c>
      <c r="J237" s="13" t="s">
        <v>36</v>
      </c>
      <c r="K237" s="13" t="s">
        <v>44</v>
      </c>
      <c r="L237" s="13" t="s">
        <v>14375</v>
      </c>
    </row>
    <row r="238" ht="46.8" spans="1:12">
      <c r="A238" s="13">
        <v>124</v>
      </c>
      <c r="B238" s="528" t="s">
        <v>14376</v>
      </c>
      <c r="C238" s="13" t="s">
        <v>14377</v>
      </c>
      <c r="D238" s="10" t="s">
        <v>14378</v>
      </c>
      <c r="E238" s="10" t="s">
        <v>14379</v>
      </c>
      <c r="F238" s="13" t="s">
        <v>3070</v>
      </c>
      <c r="G238" s="10" t="s">
        <v>14365</v>
      </c>
      <c r="H238" s="13" t="s">
        <v>36</v>
      </c>
      <c r="I238" s="13" t="s">
        <v>36</v>
      </c>
      <c r="J238" s="13" t="s">
        <v>36</v>
      </c>
      <c r="K238" s="13" t="s">
        <v>44</v>
      </c>
      <c r="L238" s="14"/>
    </row>
    <row r="239" ht="46.8" spans="1:12">
      <c r="A239" s="13">
        <v>125</v>
      </c>
      <c r="B239" s="528" t="s">
        <v>14380</v>
      </c>
      <c r="C239" s="13" t="s">
        <v>14381</v>
      </c>
      <c r="D239" s="10" t="s">
        <v>14382</v>
      </c>
      <c r="E239" s="10" t="s">
        <v>14379</v>
      </c>
      <c r="F239" s="13" t="s">
        <v>3070</v>
      </c>
      <c r="G239" s="10" t="s">
        <v>14365</v>
      </c>
      <c r="H239" s="13" t="s">
        <v>36</v>
      </c>
      <c r="I239" s="13" t="s">
        <v>36</v>
      </c>
      <c r="J239" s="13" t="s">
        <v>36</v>
      </c>
      <c r="K239" s="13" t="s">
        <v>44</v>
      </c>
      <c r="L239" s="14"/>
    </row>
  </sheetData>
  <mergeCells count="196">
    <mergeCell ref="A1:L1"/>
    <mergeCell ref="A2:L2"/>
    <mergeCell ref="H3:J3"/>
    <mergeCell ref="A5:K5"/>
    <mergeCell ref="A52:G52"/>
    <mergeCell ref="A80:G80"/>
    <mergeCell ref="A3:A4"/>
    <mergeCell ref="A8:A9"/>
    <mergeCell ref="A10:A11"/>
    <mergeCell ref="A13:A14"/>
    <mergeCell ref="A19:A20"/>
    <mergeCell ref="A21:A22"/>
    <mergeCell ref="A30:A31"/>
    <mergeCell ref="A32:A35"/>
    <mergeCell ref="A37:A38"/>
    <mergeCell ref="A41:A42"/>
    <mergeCell ref="A46:A47"/>
    <mergeCell ref="A53:A54"/>
    <mergeCell ref="A55:A56"/>
    <mergeCell ref="A59:A61"/>
    <mergeCell ref="A62:A63"/>
    <mergeCell ref="A64:A66"/>
    <mergeCell ref="A68:A69"/>
    <mergeCell ref="A70:A71"/>
    <mergeCell ref="A74:A75"/>
    <mergeCell ref="A78:A79"/>
    <mergeCell ref="A81:A82"/>
    <mergeCell ref="A83:A84"/>
    <mergeCell ref="A85:A86"/>
    <mergeCell ref="A87:A88"/>
    <mergeCell ref="A89:A90"/>
    <mergeCell ref="A91:A92"/>
    <mergeCell ref="A93:A94"/>
    <mergeCell ref="A95:A96"/>
    <mergeCell ref="A97:A98"/>
    <mergeCell ref="A99:A100"/>
    <mergeCell ref="A101:A102"/>
    <mergeCell ref="A103:A104"/>
    <mergeCell ref="A105:A106"/>
    <mergeCell ref="A107:A108"/>
    <mergeCell ref="A109:A110"/>
    <mergeCell ref="A111:A112"/>
    <mergeCell ref="A113:A114"/>
    <mergeCell ref="A115:A116"/>
    <mergeCell ref="A117:A118"/>
    <mergeCell ref="A119:A120"/>
    <mergeCell ref="A121:A122"/>
    <mergeCell ref="A123:A124"/>
    <mergeCell ref="A125:A127"/>
    <mergeCell ref="A128:A129"/>
    <mergeCell ref="A130:A132"/>
    <mergeCell ref="A133:A134"/>
    <mergeCell ref="A135:A136"/>
    <mergeCell ref="A137:A138"/>
    <mergeCell ref="A140:A141"/>
    <mergeCell ref="A142:A143"/>
    <mergeCell ref="A144:A146"/>
    <mergeCell ref="A147:A148"/>
    <mergeCell ref="A149:A150"/>
    <mergeCell ref="A151:A154"/>
    <mergeCell ref="A155:A157"/>
    <mergeCell ref="A158:A160"/>
    <mergeCell ref="A161:A162"/>
    <mergeCell ref="A163:A164"/>
    <mergeCell ref="A165:A166"/>
    <mergeCell ref="A167:A168"/>
    <mergeCell ref="A169:A170"/>
    <mergeCell ref="A171:A172"/>
    <mergeCell ref="A173:A174"/>
    <mergeCell ref="A175:A176"/>
    <mergeCell ref="A179:A180"/>
    <mergeCell ref="A181:A182"/>
    <mergeCell ref="A185:A186"/>
    <mergeCell ref="A187:A188"/>
    <mergeCell ref="A189:A190"/>
    <mergeCell ref="A191:A193"/>
    <mergeCell ref="A196:A197"/>
    <mergeCell ref="A198:A200"/>
    <mergeCell ref="A201:A202"/>
    <mergeCell ref="A203:A204"/>
    <mergeCell ref="A205:A207"/>
    <mergeCell ref="A208:A209"/>
    <mergeCell ref="A210:A211"/>
    <mergeCell ref="A212:A213"/>
    <mergeCell ref="A214:A215"/>
    <mergeCell ref="A216:A218"/>
    <mergeCell ref="A219:A221"/>
    <mergeCell ref="A222:A223"/>
    <mergeCell ref="A224:A226"/>
    <mergeCell ref="A227:A228"/>
    <mergeCell ref="A229:A230"/>
    <mergeCell ref="A231:A232"/>
    <mergeCell ref="A233:A234"/>
    <mergeCell ref="B3:B4"/>
    <mergeCell ref="B70:B71"/>
    <mergeCell ref="C3:C4"/>
    <mergeCell ref="C70:C71"/>
    <mergeCell ref="D3:D4"/>
    <mergeCell ref="D70:D71"/>
    <mergeCell ref="E3:E4"/>
    <mergeCell ref="E70:E71"/>
    <mergeCell ref="F3:F4"/>
    <mergeCell ref="F70:F71"/>
    <mergeCell ref="G3:G4"/>
    <mergeCell ref="G70:G71"/>
    <mergeCell ref="H70:H71"/>
    <mergeCell ref="I70:I71"/>
    <mergeCell ref="J70:J71"/>
    <mergeCell ref="K3:K4"/>
    <mergeCell ref="K70:K71"/>
    <mergeCell ref="L3:L4"/>
    <mergeCell ref="L8:L9"/>
    <mergeCell ref="L10:L11"/>
    <mergeCell ref="L13:L14"/>
    <mergeCell ref="L19:L20"/>
    <mergeCell ref="L21:L22"/>
    <mergeCell ref="L30:L31"/>
    <mergeCell ref="L32:L35"/>
    <mergeCell ref="L37:L38"/>
    <mergeCell ref="L41:L42"/>
    <mergeCell ref="L46:L47"/>
    <mergeCell ref="L53:L54"/>
    <mergeCell ref="L55:L56"/>
    <mergeCell ref="L59:L61"/>
    <mergeCell ref="L62:L63"/>
    <mergeCell ref="L64:L66"/>
    <mergeCell ref="L68:L69"/>
    <mergeCell ref="L70:L71"/>
    <mergeCell ref="L78:L79"/>
    <mergeCell ref="L81:L82"/>
    <mergeCell ref="L83:L84"/>
    <mergeCell ref="L85:L86"/>
    <mergeCell ref="L87:L88"/>
    <mergeCell ref="L89:L90"/>
    <mergeCell ref="L91:L92"/>
    <mergeCell ref="L93:L94"/>
    <mergeCell ref="L95:L96"/>
    <mergeCell ref="L97:L98"/>
    <mergeCell ref="L99:L100"/>
    <mergeCell ref="L101:L102"/>
    <mergeCell ref="L103:L104"/>
    <mergeCell ref="L105:L106"/>
    <mergeCell ref="L107:L108"/>
    <mergeCell ref="L109:L110"/>
    <mergeCell ref="L111:L112"/>
    <mergeCell ref="L113:L114"/>
    <mergeCell ref="L115:L116"/>
    <mergeCell ref="L117:L118"/>
    <mergeCell ref="L119:L120"/>
    <mergeCell ref="L121:L122"/>
    <mergeCell ref="L123:L124"/>
    <mergeCell ref="L125:L127"/>
    <mergeCell ref="L128:L129"/>
    <mergeCell ref="L130:L132"/>
    <mergeCell ref="L133:L134"/>
    <mergeCell ref="L135:L136"/>
    <mergeCell ref="L137:L138"/>
    <mergeCell ref="L140:L141"/>
    <mergeCell ref="L142:L143"/>
    <mergeCell ref="L144:L146"/>
    <mergeCell ref="L147:L148"/>
    <mergeCell ref="L149:L150"/>
    <mergeCell ref="L151:L154"/>
    <mergeCell ref="L155:L157"/>
    <mergeCell ref="L158:L160"/>
    <mergeCell ref="L161:L162"/>
    <mergeCell ref="L163:L164"/>
    <mergeCell ref="L165:L166"/>
    <mergeCell ref="L167:L168"/>
    <mergeCell ref="L169:L170"/>
    <mergeCell ref="L171:L172"/>
    <mergeCell ref="L173:L174"/>
    <mergeCell ref="L175:L176"/>
    <mergeCell ref="L179:L180"/>
    <mergeCell ref="L181:L182"/>
    <mergeCell ref="L185:L186"/>
    <mergeCell ref="L187:L188"/>
    <mergeCell ref="L189:L190"/>
    <mergeCell ref="L191:L193"/>
    <mergeCell ref="L196:L197"/>
    <mergeCell ref="L198:L200"/>
    <mergeCell ref="L201:L202"/>
    <mergeCell ref="L203:L204"/>
    <mergeCell ref="L205:L207"/>
    <mergeCell ref="L208:L209"/>
    <mergeCell ref="L210:L211"/>
    <mergeCell ref="L212:L213"/>
    <mergeCell ref="L214:L215"/>
    <mergeCell ref="L216:L218"/>
    <mergeCell ref="L219:L221"/>
    <mergeCell ref="L222:L223"/>
    <mergeCell ref="L224:L226"/>
    <mergeCell ref="L227:L228"/>
    <mergeCell ref="L229:L230"/>
    <mergeCell ref="L231:L232"/>
    <mergeCell ref="L233:L234"/>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20"/>
  <sheetViews>
    <sheetView workbookViewId="0">
      <selection activeCell="G6" sqref="G6"/>
    </sheetView>
  </sheetViews>
  <sheetFormatPr defaultColWidth="8.88888888888889" defaultRowHeight="14.4"/>
  <cols>
    <col min="2" max="3" width="20.8888888888889" customWidth="1"/>
    <col min="4" max="5" width="36.2222222222222" customWidth="1"/>
  </cols>
  <sheetData>
    <row r="1" ht="25.8" spans="1:12">
      <c r="A1" s="8" t="s">
        <v>14383</v>
      </c>
      <c r="B1" s="8"/>
      <c r="C1" s="8"/>
      <c r="D1" s="9"/>
      <c r="E1" s="9"/>
      <c r="F1" s="8"/>
      <c r="G1" s="9"/>
      <c r="H1" s="8"/>
      <c r="I1" s="8"/>
      <c r="J1" s="8"/>
      <c r="K1" s="8"/>
      <c r="L1" s="8"/>
    </row>
    <row r="2" ht="15.6" spans="1:12">
      <c r="A2" s="10" t="s">
        <v>14384</v>
      </c>
      <c r="B2" s="10"/>
      <c r="C2" s="10"/>
      <c r="D2" s="10"/>
      <c r="E2" s="10"/>
      <c r="F2" s="10"/>
      <c r="G2" s="10"/>
      <c r="H2" s="10"/>
      <c r="I2" s="10"/>
      <c r="J2" s="10"/>
      <c r="K2" s="10"/>
      <c r="L2" s="10"/>
    </row>
    <row r="3" ht="15.6" spans="1:12">
      <c r="A3" s="194" t="s">
        <v>9692</v>
      </c>
      <c r="B3" s="194" t="s">
        <v>9693</v>
      </c>
      <c r="C3" s="194" t="s">
        <v>2</v>
      </c>
      <c r="D3" s="194" t="s">
        <v>10376</v>
      </c>
      <c r="E3" s="194" t="s">
        <v>10377</v>
      </c>
      <c r="F3" s="194" t="s">
        <v>6</v>
      </c>
      <c r="G3" s="194" t="s">
        <v>7</v>
      </c>
      <c r="H3" s="194" t="s">
        <v>11459</v>
      </c>
      <c r="I3" s="194"/>
      <c r="J3" s="194"/>
      <c r="K3" s="194" t="s">
        <v>9</v>
      </c>
      <c r="L3" s="191" t="s">
        <v>14385</v>
      </c>
    </row>
    <row r="4" ht="15.6" spans="1:12">
      <c r="A4" s="195"/>
      <c r="B4" s="195"/>
      <c r="C4" s="195"/>
      <c r="D4" s="195"/>
      <c r="E4" s="195"/>
      <c r="F4" s="195"/>
      <c r="G4" s="195"/>
      <c r="H4" s="12" t="s">
        <v>11</v>
      </c>
      <c r="I4" s="12" t="s">
        <v>12</v>
      </c>
      <c r="J4" s="12" t="s">
        <v>13</v>
      </c>
      <c r="K4" s="195"/>
      <c r="L4" s="11"/>
    </row>
    <row r="5" ht="15.6" spans="1:12">
      <c r="A5" s="196" t="s">
        <v>14386</v>
      </c>
      <c r="B5" s="196"/>
      <c r="C5" s="196"/>
      <c r="D5" s="196"/>
      <c r="E5" s="196"/>
      <c r="F5" s="196"/>
      <c r="G5" s="196"/>
      <c r="H5" s="196"/>
      <c r="I5" s="196"/>
      <c r="J5" s="196"/>
      <c r="K5" s="196"/>
      <c r="L5" s="14"/>
    </row>
    <row r="6" ht="156" spans="1:12">
      <c r="A6" s="13">
        <v>1</v>
      </c>
      <c r="B6" s="528" t="s">
        <v>14387</v>
      </c>
      <c r="C6" s="13" t="s">
        <v>14388</v>
      </c>
      <c r="D6" s="10" t="s">
        <v>14389</v>
      </c>
      <c r="E6" s="10" t="s">
        <v>14390</v>
      </c>
      <c r="F6" s="13" t="s">
        <v>34</v>
      </c>
      <c r="G6" s="10"/>
      <c r="H6" s="13">
        <v>30</v>
      </c>
      <c r="I6" s="13">
        <v>25</v>
      </c>
      <c r="J6" s="13">
        <v>21</v>
      </c>
      <c r="K6" s="13" t="s">
        <v>77</v>
      </c>
      <c r="L6" s="13" t="s">
        <v>14391</v>
      </c>
    </row>
    <row r="7" ht="202.8" spans="1:12">
      <c r="A7" s="13">
        <v>2</v>
      </c>
      <c r="B7" s="528" t="s">
        <v>14392</v>
      </c>
      <c r="C7" s="13" t="s">
        <v>14393</v>
      </c>
      <c r="D7" s="10" t="s">
        <v>14394</v>
      </c>
      <c r="E7" s="10" t="s">
        <v>14390</v>
      </c>
      <c r="F7" s="13" t="s">
        <v>34</v>
      </c>
      <c r="G7" s="10" t="s">
        <v>14395</v>
      </c>
      <c r="H7" s="13">
        <v>5</v>
      </c>
      <c r="I7" s="13">
        <v>4</v>
      </c>
      <c r="J7" s="13">
        <v>3</v>
      </c>
      <c r="K7" s="13" t="s">
        <v>77</v>
      </c>
      <c r="L7" s="148" t="s">
        <v>14396</v>
      </c>
    </row>
    <row r="8" ht="31.2" spans="1:12">
      <c r="A8" s="13"/>
      <c r="B8" s="528" t="s">
        <v>14397</v>
      </c>
      <c r="C8" s="13" t="s">
        <v>14398</v>
      </c>
      <c r="D8" s="10"/>
      <c r="E8" s="10"/>
      <c r="F8" s="13" t="s">
        <v>34</v>
      </c>
      <c r="G8" s="10"/>
      <c r="H8" s="13">
        <v>3</v>
      </c>
      <c r="I8" s="13">
        <v>2</v>
      </c>
      <c r="J8" s="13">
        <v>1</v>
      </c>
      <c r="K8" s="13" t="s">
        <v>77</v>
      </c>
      <c r="L8" s="151"/>
    </row>
    <row r="9" ht="62.4" spans="1:12">
      <c r="A9" s="13">
        <v>3</v>
      </c>
      <c r="B9" s="528" t="s">
        <v>14399</v>
      </c>
      <c r="C9" s="13" t="s">
        <v>14400</v>
      </c>
      <c r="D9" s="10" t="s">
        <v>14401</v>
      </c>
      <c r="E9" s="10" t="s">
        <v>14390</v>
      </c>
      <c r="F9" s="13" t="s">
        <v>3070</v>
      </c>
      <c r="G9" s="10"/>
      <c r="H9" s="13">
        <v>15</v>
      </c>
      <c r="I9" s="13">
        <v>12</v>
      </c>
      <c r="J9" s="13">
        <v>10</v>
      </c>
      <c r="K9" s="13" t="s">
        <v>77</v>
      </c>
      <c r="L9" s="141" t="s">
        <v>14402</v>
      </c>
    </row>
    <row r="10" ht="409.5" spans="1:12">
      <c r="A10" s="13">
        <v>4</v>
      </c>
      <c r="B10" s="528" t="s">
        <v>14403</v>
      </c>
      <c r="C10" s="13" t="s">
        <v>14404</v>
      </c>
      <c r="D10" s="10" t="s">
        <v>14405</v>
      </c>
      <c r="E10" s="10" t="s">
        <v>14406</v>
      </c>
      <c r="F10" s="13" t="s">
        <v>256</v>
      </c>
      <c r="G10" s="10" t="s">
        <v>14407</v>
      </c>
      <c r="H10" s="13">
        <v>30</v>
      </c>
      <c r="I10" s="13">
        <v>25</v>
      </c>
      <c r="J10" s="13">
        <v>21</v>
      </c>
      <c r="K10" s="13" t="s">
        <v>77</v>
      </c>
      <c r="L10" s="148" t="s">
        <v>14408</v>
      </c>
    </row>
    <row r="11" ht="46.8" spans="1:12">
      <c r="A11" s="13"/>
      <c r="B11" s="528" t="s">
        <v>14409</v>
      </c>
      <c r="C11" s="13" t="s">
        <v>14410</v>
      </c>
      <c r="D11" s="10"/>
      <c r="E11" s="10"/>
      <c r="F11" s="13" t="s">
        <v>256</v>
      </c>
      <c r="G11" s="10"/>
      <c r="H11" s="13">
        <v>15</v>
      </c>
      <c r="I11" s="13">
        <v>12</v>
      </c>
      <c r="J11" s="13">
        <v>10</v>
      </c>
      <c r="K11" s="13" t="s">
        <v>77</v>
      </c>
      <c r="L11" s="149"/>
    </row>
    <row r="12" ht="46.8" spans="1:12">
      <c r="A12" s="13"/>
      <c r="B12" s="528" t="s">
        <v>14411</v>
      </c>
      <c r="C12" s="13" t="s">
        <v>14412</v>
      </c>
      <c r="D12" s="10"/>
      <c r="E12" s="10"/>
      <c r="F12" s="13" t="s">
        <v>256</v>
      </c>
      <c r="G12" s="10"/>
      <c r="H12" s="13">
        <v>15</v>
      </c>
      <c r="I12" s="13">
        <v>12</v>
      </c>
      <c r="J12" s="13">
        <v>10</v>
      </c>
      <c r="K12" s="13" t="s">
        <v>77</v>
      </c>
      <c r="L12" s="149"/>
    </row>
    <row r="13" ht="46.8" spans="1:12">
      <c r="A13" s="13"/>
      <c r="B13" s="528" t="s">
        <v>14413</v>
      </c>
      <c r="C13" s="13" t="s">
        <v>14414</v>
      </c>
      <c r="D13" s="10"/>
      <c r="E13" s="10"/>
      <c r="F13" s="13" t="s">
        <v>256</v>
      </c>
      <c r="G13" s="10"/>
      <c r="H13" s="13">
        <v>15</v>
      </c>
      <c r="I13" s="13">
        <v>12</v>
      </c>
      <c r="J13" s="13">
        <v>10</v>
      </c>
      <c r="K13" s="13" t="s">
        <v>77</v>
      </c>
      <c r="L13" s="151"/>
    </row>
    <row r="14" ht="409.5" spans="1:12">
      <c r="A14" s="13">
        <v>5</v>
      </c>
      <c r="B14" s="528" t="s">
        <v>14415</v>
      </c>
      <c r="C14" s="13" t="s">
        <v>14416</v>
      </c>
      <c r="D14" s="10" t="s">
        <v>14417</v>
      </c>
      <c r="E14" s="10" t="s">
        <v>14418</v>
      </c>
      <c r="F14" s="13" t="s">
        <v>14419</v>
      </c>
      <c r="G14" s="10" t="s">
        <v>14420</v>
      </c>
      <c r="H14" s="13">
        <v>65</v>
      </c>
      <c r="I14" s="13">
        <v>55</v>
      </c>
      <c r="J14" s="13">
        <v>46</v>
      </c>
      <c r="K14" s="13" t="s">
        <v>77</v>
      </c>
      <c r="L14" s="13" t="s">
        <v>14421</v>
      </c>
    </row>
    <row r="15" ht="62.4" spans="1:12">
      <c r="A15" s="13">
        <v>6</v>
      </c>
      <c r="B15" s="528" t="s">
        <v>14422</v>
      </c>
      <c r="C15" s="13" t="s">
        <v>14423</v>
      </c>
      <c r="D15" s="10" t="s">
        <v>14424</v>
      </c>
      <c r="E15" s="10" t="s">
        <v>14425</v>
      </c>
      <c r="F15" s="13" t="s">
        <v>3070</v>
      </c>
      <c r="G15" s="10"/>
      <c r="H15" s="13">
        <v>18</v>
      </c>
      <c r="I15" s="13">
        <v>15</v>
      </c>
      <c r="J15" s="13">
        <v>12</v>
      </c>
      <c r="K15" s="13" t="s">
        <v>77</v>
      </c>
      <c r="L15" s="148" t="s">
        <v>14426</v>
      </c>
    </row>
    <row r="16" ht="46.8" spans="1:12">
      <c r="A16" s="13"/>
      <c r="B16" s="528" t="s">
        <v>14427</v>
      </c>
      <c r="C16" s="13" t="s">
        <v>14428</v>
      </c>
      <c r="D16" s="10"/>
      <c r="E16" s="10"/>
      <c r="F16" s="13" t="s">
        <v>3070</v>
      </c>
      <c r="G16" s="10"/>
      <c r="H16" s="13">
        <v>18</v>
      </c>
      <c r="I16" s="13">
        <v>15</v>
      </c>
      <c r="J16" s="13">
        <v>12</v>
      </c>
      <c r="K16" s="13" t="s">
        <v>77</v>
      </c>
      <c r="L16" s="149"/>
    </row>
    <row r="17" ht="46.8" spans="1:12">
      <c r="A17" s="13"/>
      <c r="B17" s="528" t="s">
        <v>14429</v>
      </c>
      <c r="C17" s="13" t="s">
        <v>14430</v>
      </c>
      <c r="D17" s="10"/>
      <c r="E17" s="10"/>
      <c r="F17" s="13" t="s">
        <v>3070</v>
      </c>
      <c r="G17" s="10"/>
      <c r="H17" s="13">
        <v>18</v>
      </c>
      <c r="I17" s="13">
        <v>15</v>
      </c>
      <c r="J17" s="13">
        <v>12</v>
      </c>
      <c r="K17" s="13" t="s">
        <v>77</v>
      </c>
      <c r="L17" s="151"/>
    </row>
    <row r="18" ht="62.4" spans="1:12">
      <c r="A18" s="13">
        <v>7</v>
      </c>
      <c r="B18" s="528" t="s">
        <v>14431</v>
      </c>
      <c r="C18" s="13" t="s">
        <v>14432</v>
      </c>
      <c r="D18" s="10" t="s">
        <v>14433</v>
      </c>
      <c r="E18" s="10" t="s">
        <v>14434</v>
      </c>
      <c r="F18" s="13" t="s">
        <v>3070</v>
      </c>
      <c r="G18" s="10"/>
      <c r="H18" s="13">
        <v>10</v>
      </c>
      <c r="I18" s="13">
        <v>8</v>
      </c>
      <c r="J18" s="13">
        <v>6</v>
      </c>
      <c r="K18" s="13" t="s">
        <v>77</v>
      </c>
      <c r="L18" s="13" t="s">
        <v>14435</v>
      </c>
    </row>
    <row r="19" ht="62.4" spans="1:12">
      <c r="A19" s="13">
        <v>8</v>
      </c>
      <c r="B19" s="528" t="s">
        <v>14436</v>
      </c>
      <c r="C19" s="13" t="s">
        <v>14437</v>
      </c>
      <c r="D19" s="10" t="s">
        <v>14438</v>
      </c>
      <c r="E19" s="10" t="s">
        <v>14439</v>
      </c>
      <c r="F19" s="13" t="s">
        <v>3070</v>
      </c>
      <c r="G19" s="10"/>
      <c r="H19" s="13">
        <v>15</v>
      </c>
      <c r="I19" s="13">
        <v>12</v>
      </c>
      <c r="J19" s="13">
        <v>10</v>
      </c>
      <c r="K19" s="13" t="s">
        <v>77</v>
      </c>
      <c r="L19" s="13" t="s">
        <v>14440</v>
      </c>
    </row>
    <row r="20" ht="124.8" spans="1:12">
      <c r="A20" s="13">
        <v>9</v>
      </c>
      <c r="B20" s="528" t="s">
        <v>14441</v>
      </c>
      <c r="C20" s="13" t="s">
        <v>14442</v>
      </c>
      <c r="D20" s="10" t="s">
        <v>14443</v>
      </c>
      <c r="E20" s="10" t="s">
        <v>14444</v>
      </c>
      <c r="F20" s="13" t="s">
        <v>3070</v>
      </c>
      <c r="G20" s="10"/>
      <c r="H20" s="13">
        <v>45</v>
      </c>
      <c r="I20" s="13">
        <v>38</v>
      </c>
      <c r="J20" s="13">
        <v>32</v>
      </c>
      <c r="K20" s="13" t="s">
        <v>77</v>
      </c>
      <c r="L20" s="13" t="s">
        <v>14445</v>
      </c>
    </row>
    <row r="21" ht="78" spans="1:12">
      <c r="A21" s="13">
        <v>10</v>
      </c>
      <c r="B21" s="528" t="s">
        <v>14446</v>
      </c>
      <c r="C21" s="13" t="s">
        <v>14447</v>
      </c>
      <c r="D21" s="10" t="s">
        <v>14448</v>
      </c>
      <c r="E21" s="10" t="s">
        <v>14449</v>
      </c>
      <c r="F21" s="13" t="s">
        <v>3070</v>
      </c>
      <c r="G21" s="10"/>
      <c r="H21" s="13">
        <v>13</v>
      </c>
      <c r="I21" s="13">
        <v>11</v>
      </c>
      <c r="J21" s="13">
        <v>9</v>
      </c>
      <c r="K21" s="13" t="s">
        <v>77</v>
      </c>
      <c r="L21" s="13" t="s">
        <v>14450</v>
      </c>
    </row>
    <row r="22" ht="409.5" spans="1:12">
      <c r="A22" s="13">
        <v>11</v>
      </c>
      <c r="B22" s="528" t="s">
        <v>14451</v>
      </c>
      <c r="C22" s="13" t="s">
        <v>14452</v>
      </c>
      <c r="D22" s="10" t="s">
        <v>14453</v>
      </c>
      <c r="E22" s="10" t="s">
        <v>14454</v>
      </c>
      <c r="F22" s="13" t="s">
        <v>256</v>
      </c>
      <c r="G22" s="10" t="s">
        <v>14455</v>
      </c>
      <c r="H22" s="13">
        <v>40</v>
      </c>
      <c r="I22" s="13">
        <v>34</v>
      </c>
      <c r="J22" s="13">
        <v>28</v>
      </c>
      <c r="K22" s="13" t="s">
        <v>77</v>
      </c>
      <c r="L22" s="13" t="s">
        <v>14456</v>
      </c>
    </row>
    <row r="23" ht="312" spans="1:12">
      <c r="A23" s="13">
        <v>12</v>
      </c>
      <c r="B23" s="528" t="s">
        <v>14457</v>
      </c>
      <c r="C23" s="13" t="s">
        <v>14458</v>
      </c>
      <c r="D23" s="10" t="s">
        <v>14459</v>
      </c>
      <c r="E23" s="10" t="s">
        <v>14418</v>
      </c>
      <c r="F23" s="13" t="s">
        <v>256</v>
      </c>
      <c r="G23" s="10" t="s">
        <v>14460</v>
      </c>
      <c r="H23" s="13">
        <v>130</v>
      </c>
      <c r="I23" s="13">
        <v>110</v>
      </c>
      <c r="J23" s="13">
        <v>93</v>
      </c>
      <c r="K23" s="13" t="s">
        <v>44</v>
      </c>
      <c r="L23" s="13"/>
    </row>
    <row r="24" ht="78" spans="1:12">
      <c r="A24" s="13">
        <v>13</v>
      </c>
      <c r="B24" s="528" t="s">
        <v>14461</v>
      </c>
      <c r="C24" s="13" t="s">
        <v>14462</v>
      </c>
      <c r="D24" s="10" t="s">
        <v>14463</v>
      </c>
      <c r="E24" s="10" t="s">
        <v>14464</v>
      </c>
      <c r="F24" s="13" t="s">
        <v>3070</v>
      </c>
      <c r="G24" s="10"/>
      <c r="H24" s="13">
        <v>15</v>
      </c>
      <c r="I24" s="13">
        <v>12</v>
      </c>
      <c r="J24" s="13">
        <v>10</v>
      </c>
      <c r="K24" s="13" t="s">
        <v>44</v>
      </c>
      <c r="L24" s="13" t="s">
        <v>14465</v>
      </c>
    </row>
    <row r="25" ht="46.8" spans="1:12">
      <c r="A25" s="13">
        <v>14</v>
      </c>
      <c r="B25" s="528" t="s">
        <v>14466</v>
      </c>
      <c r="C25" s="13" t="s">
        <v>14467</v>
      </c>
      <c r="D25" s="10" t="s">
        <v>14468</v>
      </c>
      <c r="E25" s="10" t="s">
        <v>14469</v>
      </c>
      <c r="F25" s="13" t="s">
        <v>3070</v>
      </c>
      <c r="G25" s="10"/>
      <c r="H25" s="13">
        <v>100</v>
      </c>
      <c r="I25" s="13">
        <v>85</v>
      </c>
      <c r="J25" s="13">
        <v>72</v>
      </c>
      <c r="K25" s="13" t="s">
        <v>44</v>
      </c>
      <c r="L25" s="13" t="s">
        <v>14470</v>
      </c>
    </row>
    <row r="26" ht="46.8" spans="1:12">
      <c r="A26" s="13">
        <v>15</v>
      </c>
      <c r="B26" s="528" t="s">
        <v>14471</v>
      </c>
      <c r="C26" s="13" t="s">
        <v>14472</v>
      </c>
      <c r="D26" s="10" t="s">
        <v>14473</v>
      </c>
      <c r="E26" s="10" t="s">
        <v>14474</v>
      </c>
      <c r="F26" s="13" t="s">
        <v>3070</v>
      </c>
      <c r="G26" s="10"/>
      <c r="H26" s="13" t="s">
        <v>36</v>
      </c>
      <c r="I26" s="13" t="s">
        <v>36</v>
      </c>
      <c r="J26" s="13" t="s">
        <v>36</v>
      </c>
      <c r="K26" s="13" t="s">
        <v>44</v>
      </c>
      <c r="L26" s="14"/>
    </row>
    <row r="27" ht="405.6" spans="1:12">
      <c r="A27" s="13">
        <v>16</v>
      </c>
      <c r="B27" s="528" t="s">
        <v>14475</v>
      </c>
      <c r="C27" s="13" t="s">
        <v>14476</v>
      </c>
      <c r="D27" s="10" t="s">
        <v>14477</v>
      </c>
      <c r="E27" s="10" t="s">
        <v>14478</v>
      </c>
      <c r="F27" s="13" t="s">
        <v>3070</v>
      </c>
      <c r="G27" s="10" t="s">
        <v>14479</v>
      </c>
      <c r="H27" s="13">
        <v>50</v>
      </c>
      <c r="I27" s="13">
        <v>42</v>
      </c>
      <c r="J27" s="13">
        <v>35</v>
      </c>
      <c r="K27" s="13" t="s">
        <v>77</v>
      </c>
      <c r="L27" s="148" t="s">
        <v>14480</v>
      </c>
    </row>
    <row r="28" ht="31.2" spans="1:12">
      <c r="A28" s="13"/>
      <c r="B28" s="528" t="s">
        <v>14481</v>
      </c>
      <c r="C28" s="13" t="s">
        <v>14482</v>
      </c>
      <c r="D28" s="10"/>
      <c r="E28" s="10"/>
      <c r="F28" s="13" t="s">
        <v>3070</v>
      </c>
      <c r="G28" s="10"/>
      <c r="H28" s="13">
        <v>15</v>
      </c>
      <c r="I28" s="13">
        <v>12</v>
      </c>
      <c r="J28" s="13">
        <v>10</v>
      </c>
      <c r="K28" s="13" t="s">
        <v>77</v>
      </c>
      <c r="L28" s="151"/>
    </row>
    <row r="29" ht="62.4" spans="1:12">
      <c r="A29" s="148">
        <v>17</v>
      </c>
      <c r="B29" s="528" t="s">
        <v>14483</v>
      </c>
      <c r="C29" s="13" t="s">
        <v>14484</v>
      </c>
      <c r="D29" s="10" t="s">
        <v>14485</v>
      </c>
      <c r="E29" s="10" t="s">
        <v>14486</v>
      </c>
      <c r="F29" s="13" t="s">
        <v>3070</v>
      </c>
      <c r="G29" s="10"/>
      <c r="H29" s="13">
        <v>230</v>
      </c>
      <c r="I29" s="13">
        <v>195</v>
      </c>
      <c r="J29" s="13">
        <v>165</v>
      </c>
      <c r="K29" s="13" t="s">
        <v>77</v>
      </c>
      <c r="L29" s="148" t="s">
        <v>14487</v>
      </c>
    </row>
    <row r="30" ht="31.2" spans="1:12">
      <c r="A30" s="152"/>
      <c r="B30" s="528" t="s">
        <v>14488</v>
      </c>
      <c r="C30" s="13" t="s">
        <v>14489</v>
      </c>
      <c r="D30" s="10"/>
      <c r="E30" s="197"/>
      <c r="F30" s="13" t="s">
        <v>3070</v>
      </c>
      <c r="G30" s="10"/>
      <c r="H30" s="13">
        <f>H29*0.3</f>
        <v>69</v>
      </c>
      <c r="I30" s="13">
        <v>58</v>
      </c>
      <c r="J30" s="13">
        <v>49</v>
      </c>
      <c r="K30" s="13" t="s">
        <v>77</v>
      </c>
      <c r="L30" s="151"/>
    </row>
    <row r="31" ht="202.8" spans="1:12">
      <c r="A31" s="13">
        <v>18</v>
      </c>
      <c r="B31" s="528" t="s">
        <v>14490</v>
      </c>
      <c r="C31" s="13" t="s">
        <v>14491</v>
      </c>
      <c r="D31" s="10" t="s">
        <v>14492</v>
      </c>
      <c r="E31" s="197" t="s">
        <v>14493</v>
      </c>
      <c r="F31" s="13" t="s">
        <v>3070</v>
      </c>
      <c r="G31" s="10" t="s">
        <v>14494</v>
      </c>
      <c r="H31" s="13">
        <v>60</v>
      </c>
      <c r="I31" s="13">
        <v>51</v>
      </c>
      <c r="J31" s="13">
        <v>43</v>
      </c>
      <c r="K31" s="13" t="s">
        <v>77</v>
      </c>
      <c r="L31" s="148" t="s">
        <v>14495</v>
      </c>
    </row>
    <row r="32" ht="31.2" spans="1:12">
      <c r="A32" s="13"/>
      <c r="B32" s="528" t="s">
        <v>14496</v>
      </c>
      <c r="C32" s="13" t="s">
        <v>14497</v>
      </c>
      <c r="D32" s="10"/>
      <c r="E32" s="197"/>
      <c r="F32" s="13" t="s">
        <v>3070</v>
      </c>
      <c r="G32" s="10"/>
      <c r="H32" s="13">
        <v>18</v>
      </c>
      <c r="I32" s="13">
        <v>15</v>
      </c>
      <c r="J32" s="13">
        <v>12</v>
      </c>
      <c r="K32" s="13" t="s">
        <v>77</v>
      </c>
      <c r="L32" s="151"/>
    </row>
    <row r="33" ht="218.4" spans="1:12">
      <c r="A33" s="13">
        <v>19</v>
      </c>
      <c r="B33" s="528" t="s">
        <v>14498</v>
      </c>
      <c r="C33" s="13" t="s">
        <v>14499</v>
      </c>
      <c r="D33" s="10" t="s">
        <v>14500</v>
      </c>
      <c r="E33" s="197" t="s">
        <v>14493</v>
      </c>
      <c r="F33" s="13" t="s">
        <v>3070</v>
      </c>
      <c r="G33" s="10" t="s">
        <v>14501</v>
      </c>
      <c r="H33" s="13">
        <v>30</v>
      </c>
      <c r="I33" s="13">
        <v>25</v>
      </c>
      <c r="J33" s="13">
        <v>21</v>
      </c>
      <c r="K33" s="13" t="s">
        <v>44</v>
      </c>
      <c r="L33" s="147"/>
    </row>
    <row r="34" ht="31.2" spans="1:12">
      <c r="A34" s="13"/>
      <c r="B34" s="528" t="s">
        <v>14502</v>
      </c>
      <c r="C34" s="13" t="s">
        <v>14503</v>
      </c>
      <c r="D34" s="197"/>
      <c r="E34" s="197"/>
      <c r="F34" s="13" t="s">
        <v>3070</v>
      </c>
      <c r="G34" s="10"/>
      <c r="H34" s="13">
        <v>9</v>
      </c>
      <c r="I34" s="13">
        <v>7</v>
      </c>
      <c r="J34" s="13">
        <v>5</v>
      </c>
      <c r="K34" s="13" t="s">
        <v>44</v>
      </c>
      <c r="L34" s="151"/>
    </row>
    <row r="35" ht="62.4" spans="1:12">
      <c r="A35" s="13">
        <v>20</v>
      </c>
      <c r="B35" s="528" t="s">
        <v>14504</v>
      </c>
      <c r="C35" s="13" t="s">
        <v>14505</v>
      </c>
      <c r="D35" s="197" t="s">
        <v>14506</v>
      </c>
      <c r="E35" s="197" t="s">
        <v>14507</v>
      </c>
      <c r="F35" s="13" t="s">
        <v>3070</v>
      </c>
      <c r="G35" s="10"/>
      <c r="H35" s="13">
        <v>100</v>
      </c>
      <c r="I35" s="13">
        <v>85</v>
      </c>
      <c r="J35" s="13">
        <v>72</v>
      </c>
      <c r="K35" s="13" t="s">
        <v>88</v>
      </c>
      <c r="L35" s="148" t="s">
        <v>14508</v>
      </c>
    </row>
    <row r="36" ht="31.2" spans="1:12">
      <c r="A36" s="13"/>
      <c r="B36" s="528" t="s">
        <v>14509</v>
      </c>
      <c r="C36" s="13" t="s">
        <v>14510</v>
      </c>
      <c r="D36" s="10"/>
      <c r="E36" s="197"/>
      <c r="F36" s="13" t="s">
        <v>3070</v>
      </c>
      <c r="G36" s="10"/>
      <c r="H36" s="13">
        <v>30</v>
      </c>
      <c r="I36" s="13">
        <v>25</v>
      </c>
      <c r="J36" s="13">
        <v>21</v>
      </c>
      <c r="K36" s="13" t="s">
        <v>88</v>
      </c>
      <c r="L36" s="151"/>
    </row>
    <row r="37" ht="46.8" spans="1:12">
      <c r="A37" s="13">
        <v>21</v>
      </c>
      <c r="B37" s="528" t="s">
        <v>14511</v>
      </c>
      <c r="C37" s="13" t="s">
        <v>14512</v>
      </c>
      <c r="D37" s="10" t="s">
        <v>14513</v>
      </c>
      <c r="E37" s="197" t="s">
        <v>14514</v>
      </c>
      <c r="F37" s="13" t="s">
        <v>3070</v>
      </c>
      <c r="G37" s="10"/>
      <c r="H37" s="13">
        <v>10</v>
      </c>
      <c r="I37" s="13">
        <v>8</v>
      </c>
      <c r="J37" s="13">
        <v>6</v>
      </c>
      <c r="K37" s="13" t="s">
        <v>77</v>
      </c>
      <c r="L37" s="14"/>
    </row>
    <row r="38" ht="156" spans="1:12">
      <c r="A38" s="13">
        <v>22</v>
      </c>
      <c r="B38" s="528" t="s">
        <v>14515</v>
      </c>
      <c r="C38" s="13" t="s">
        <v>14516</v>
      </c>
      <c r="D38" s="10" t="s">
        <v>14517</v>
      </c>
      <c r="E38" s="10" t="s">
        <v>14514</v>
      </c>
      <c r="F38" s="13" t="s">
        <v>3070</v>
      </c>
      <c r="G38" s="10"/>
      <c r="H38" s="13">
        <v>20</v>
      </c>
      <c r="I38" s="13">
        <v>17</v>
      </c>
      <c r="J38" s="13">
        <v>14</v>
      </c>
      <c r="K38" s="13" t="s">
        <v>77</v>
      </c>
      <c r="L38" s="13" t="s">
        <v>14518</v>
      </c>
    </row>
    <row r="39" ht="296.4" spans="1:12">
      <c r="A39" s="13">
        <v>23</v>
      </c>
      <c r="B39" s="528" t="s">
        <v>14519</v>
      </c>
      <c r="C39" s="13" t="s">
        <v>14520</v>
      </c>
      <c r="D39" s="10" t="s">
        <v>14521</v>
      </c>
      <c r="E39" s="197" t="s">
        <v>14522</v>
      </c>
      <c r="F39" s="13" t="s">
        <v>3070</v>
      </c>
      <c r="G39" s="10"/>
      <c r="H39" s="13">
        <v>25</v>
      </c>
      <c r="I39" s="13">
        <v>21</v>
      </c>
      <c r="J39" s="13">
        <v>17</v>
      </c>
      <c r="K39" s="13" t="s">
        <v>77</v>
      </c>
      <c r="L39" s="13" t="s">
        <v>14523</v>
      </c>
    </row>
    <row r="40" ht="46.8" spans="1:12">
      <c r="A40" s="13">
        <v>24</v>
      </c>
      <c r="B40" s="528" t="s">
        <v>14524</v>
      </c>
      <c r="C40" s="13" t="s">
        <v>14525</v>
      </c>
      <c r="D40" s="10" t="s">
        <v>14526</v>
      </c>
      <c r="E40" s="10" t="s">
        <v>14527</v>
      </c>
      <c r="F40" s="13" t="s">
        <v>3070</v>
      </c>
      <c r="G40" s="10"/>
      <c r="H40" s="13">
        <v>200</v>
      </c>
      <c r="I40" s="13">
        <v>170</v>
      </c>
      <c r="J40" s="13">
        <v>144</v>
      </c>
      <c r="K40" s="13" t="s">
        <v>77</v>
      </c>
      <c r="L40" s="13" t="s">
        <v>14528</v>
      </c>
    </row>
    <row r="41" ht="62.4" spans="1:12">
      <c r="A41" s="13">
        <v>25</v>
      </c>
      <c r="B41" s="528" t="s">
        <v>14529</v>
      </c>
      <c r="C41" s="13" t="s">
        <v>14530</v>
      </c>
      <c r="D41" s="10" t="s">
        <v>14531</v>
      </c>
      <c r="E41" s="10" t="s">
        <v>14532</v>
      </c>
      <c r="F41" s="13" t="s">
        <v>34</v>
      </c>
      <c r="G41" s="10"/>
      <c r="H41" s="13">
        <v>100</v>
      </c>
      <c r="I41" s="13">
        <v>85</v>
      </c>
      <c r="J41" s="13">
        <v>72</v>
      </c>
      <c r="K41" s="13" t="s">
        <v>44</v>
      </c>
      <c r="L41" s="13"/>
    </row>
    <row r="42" ht="124.8" spans="1:12">
      <c r="A42" s="148">
        <v>26</v>
      </c>
      <c r="B42" s="528" t="s">
        <v>14533</v>
      </c>
      <c r="C42" s="15" t="s">
        <v>14534</v>
      </c>
      <c r="D42" s="10" t="s">
        <v>14535</v>
      </c>
      <c r="E42" s="10" t="s">
        <v>14536</v>
      </c>
      <c r="F42" s="13" t="s">
        <v>3070</v>
      </c>
      <c r="G42" s="198" t="s">
        <v>14537</v>
      </c>
      <c r="H42" s="15">
        <v>200</v>
      </c>
      <c r="I42" s="15">
        <v>170</v>
      </c>
      <c r="J42" s="15">
        <v>144</v>
      </c>
      <c r="K42" s="15" t="s">
        <v>77</v>
      </c>
      <c r="L42" s="148" t="s">
        <v>14538</v>
      </c>
    </row>
    <row r="43" ht="31.2" spans="1:12">
      <c r="A43" s="152"/>
      <c r="B43" s="528" t="s">
        <v>14539</v>
      </c>
      <c r="C43" s="13" t="s">
        <v>14540</v>
      </c>
      <c r="D43" s="10"/>
      <c r="E43" s="10"/>
      <c r="F43" s="13" t="s">
        <v>3070</v>
      </c>
      <c r="G43" s="10"/>
      <c r="H43" s="13">
        <f>H42*0.3</f>
        <v>60</v>
      </c>
      <c r="I43" s="13">
        <v>51</v>
      </c>
      <c r="J43" s="13">
        <v>43</v>
      </c>
      <c r="K43" s="15" t="s">
        <v>77</v>
      </c>
      <c r="L43" s="151"/>
    </row>
    <row r="44" ht="62.4" spans="1:12">
      <c r="A44" s="148">
        <v>27</v>
      </c>
      <c r="B44" s="528" t="s">
        <v>14541</v>
      </c>
      <c r="C44" s="13" t="s">
        <v>14542</v>
      </c>
      <c r="D44" s="10" t="s">
        <v>14543</v>
      </c>
      <c r="E44" s="10" t="s">
        <v>14544</v>
      </c>
      <c r="F44" s="13" t="s">
        <v>3070</v>
      </c>
      <c r="G44" s="10"/>
      <c r="H44" s="13">
        <v>400</v>
      </c>
      <c r="I44" s="13">
        <v>340</v>
      </c>
      <c r="J44" s="13">
        <v>289</v>
      </c>
      <c r="K44" s="13" t="s">
        <v>77</v>
      </c>
      <c r="L44" s="148" t="s">
        <v>14545</v>
      </c>
    </row>
    <row r="45" ht="31.2" spans="1:12">
      <c r="A45" s="152"/>
      <c r="B45" s="528" t="s">
        <v>14546</v>
      </c>
      <c r="C45" s="13" t="s">
        <v>14547</v>
      </c>
      <c r="D45" s="10"/>
      <c r="E45" s="10"/>
      <c r="F45" s="13" t="s">
        <v>3070</v>
      </c>
      <c r="G45" s="10"/>
      <c r="H45" s="13">
        <f>H44*0.3</f>
        <v>120</v>
      </c>
      <c r="I45" s="13">
        <v>102</v>
      </c>
      <c r="J45" s="13">
        <v>86</v>
      </c>
      <c r="K45" s="13" t="s">
        <v>77</v>
      </c>
      <c r="L45" s="151"/>
    </row>
    <row r="46" ht="78" spans="1:12">
      <c r="A46" s="148">
        <v>28</v>
      </c>
      <c r="B46" s="528" t="s">
        <v>14548</v>
      </c>
      <c r="C46" s="13" t="s">
        <v>14549</v>
      </c>
      <c r="D46" s="10" t="s">
        <v>14550</v>
      </c>
      <c r="E46" s="10" t="s">
        <v>14551</v>
      </c>
      <c r="F46" s="13" t="s">
        <v>3070</v>
      </c>
      <c r="G46" s="10" t="s">
        <v>13994</v>
      </c>
      <c r="H46" s="13" t="s">
        <v>36</v>
      </c>
      <c r="I46" s="13" t="s">
        <v>36</v>
      </c>
      <c r="J46" s="13" t="s">
        <v>36</v>
      </c>
      <c r="K46" s="13" t="s">
        <v>44</v>
      </c>
      <c r="L46" s="148" t="s">
        <v>14552</v>
      </c>
    </row>
    <row r="47" ht="31.2" spans="1:12">
      <c r="A47" s="152"/>
      <c r="B47" s="528" t="s">
        <v>14553</v>
      </c>
      <c r="C47" s="13" t="s">
        <v>14554</v>
      </c>
      <c r="D47" s="10"/>
      <c r="E47" s="10"/>
      <c r="F47" s="13" t="s">
        <v>3070</v>
      </c>
      <c r="G47" s="10"/>
      <c r="H47" s="13" t="s">
        <v>36</v>
      </c>
      <c r="I47" s="13" t="s">
        <v>36</v>
      </c>
      <c r="J47" s="13" t="s">
        <v>36</v>
      </c>
      <c r="K47" s="13" t="s">
        <v>44</v>
      </c>
      <c r="L47" s="151"/>
    </row>
    <row r="48" ht="78" spans="1:12">
      <c r="A48" s="148">
        <v>29</v>
      </c>
      <c r="B48" s="528" t="s">
        <v>14555</v>
      </c>
      <c r="C48" s="13" t="s">
        <v>14556</v>
      </c>
      <c r="D48" s="10" t="s">
        <v>14557</v>
      </c>
      <c r="E48" s="10" t="s">
        <v>14558</v>
      </c>
      <c r="F48" s="13" t="s">
        <v>3070</v>
      </c>
      <c r="G48" s="10"/>
      <c r="H48" s="13">
        <v>400</v>
      </c>
      <c r="I48" s="13">
        <v>340</v>
      </c>
      <c r="J48" s="13">
        <v>289</v>
      </c>
      <c r="K48" s="13" t="s">
        <v>44</v>
      </c>
      <c r="L48" s="147" t="s">
        <v>14559</v>
      </c>
    </row>
    <row r="49" ht="31.2" spans="1:12">
      <c r="A49" s="152"/>
      <c r="B49" s="528" t="s">
        <v>14560</v>
      </c>
      <c r="C49" s="13" t="s">
        <v>14561</v>
      </c>
      <c r="D49" s="10"/>
      <c r="E49" s="10"/>
      <c r="F49" s="13" t="s">
        <v>3070</v>
      </c>
      <c r="G49" s="10"/>
      <c r="H49" s="13">
        <f t="shared" ref="H49:H53" si="0">H48*0.3</f>
        <v>120</v>
      </c>
      <c r="I49" s="13">
        <v>102</v>
      </c>
      <c r="J49" s="13">
        <v>86</v>
      </c>
      <c r="K49" s="13" t="s">
        <v>44</v>
      </c>
      <c r="L49" s="151"/>
    </row>
    <row r="50" ht="78" spans="1:12">
      <c r="A50" s="148">
        <v>30</v>
      </c>
      <c r="B50" s="528" t="s">
        <v>14562</v>
      </c>
      <c r="C50" s="13" t="s">
        <v>14563</v>
      </c>
      <c r="D50" s="10" t="s">
        <v>14564</v>
      </c>
      <c r="E50" s="10" t="s">
        <v>14565</v>
      </c>
      <c r="F50" s="13" t="s">
        <v>3070</v>
      </c>
      <c r="G50" s="10"/>
      <c r="H50" s="13">
        <v>1240</v>
      </c>
      <c r="I50" s="13">
        <v>1054</v>
      </c>
      <c r="J50" s="13">
        <v>895</v>
      </c>
      <c r="K50" s="13" t="s">
        <v>44</v>
      </c>
      <c r="L50" s="148" t="s">
        <v>14566</v>
      </c>
    </row>
    <row r="51" ht="31.2" spans="1:12">
      <c r="A51" s="152"/>
      <c r="B51" s="528" t="s">
        <v>14567</v>
      </c>
      <c r="C51" s="13" t="s">
        <v>14568</v>
      </c>
      <c r="D51" s="10"/>
      <c r="E51" s="10"/>
      <c r="F51" s="13" t="s">
        <v>3070</v>
      </c>
      <c r="G51" s="10"/>
      <c r="H51" s="13">
        <f t="shared" si="0"/>
        <v>372</v>
      </c>
      <c r="I51" s="13">
        <v>316</v>
      </c>
      <c r="J51" s="13">
        <v>268</v>
      </c>
      <c r="K51" s="13" t="s">
        <v>44</v>
      </c>
      <c r="L51" s="151"/>
    </row>
    <row r="52" ht="78" spans="1:12">
      <c r="A52" s="148">
        <v>31</v>
      </c>
      <c r="B52" s="528" t="s">
        <v>14569</v>
      </c>
      <c r="C52" s="13" t="s">
        <v>14570</v>
      </c>
      <c r="D52" s="10" t="s">
        <v>14571</v>
      </c>
      <c r="E52" s="10" t="s">
        <v>14565</v>
      </c>
      <c r="F52" s="13" t="s">
        <v>3070</v>
      </c>
      <c r="G52" s="10"/>
      <c r="H52" s="13">
        <v>1580</v>
      </c>
      <c r="I52" s="13">
        <v>1343</v>
      </c>
      <c r="J52" s="13">
        <v>1141</v>
      </c>
      <c r="K52" s="13" t="s">
        <v>44</v>
      </c>
      <c r="L52" s="148" t="s">
        <v>14572</v>
      </c>
    </row>
    <row r="53" ht="31.2" spans="1:12">
      <c r="A53" s="152"/>
      <c r="B53" s="528" t="s">
        <v>14573</v>
      </c>
      <c r="C53" s="13" t="s">
        <v>14574</v>
      </c>
      <c r="D53" s="10"/>
      <c r="E53" s="10"/>
      <c r="F53" s="13" t="s">
        <v>3070</v>
      </c>
      <c r="G53" s="10"/>
      <c r="H53" s="13">
        <f t="shared" si="0"/>
        <v>474</v>
      </c>
      <c r="I53" s="13">
        <v>402</v>
      </c>
      <c r="J53" s="13">
        <v>341</v>
      </c>
      <c r="K53" s="13" t="s">
        <v>44</v>
      </c>
      <c r="L53" s="151"/>
    </row>
    <row r="54" ht="78" spans="1:12">
      <c r="A54" s="148">
        <v>32</v>
      </c>
      <c r="B54" s="528" t="s">
        <v>14575</v>
      </c>
      <c r="C54" s="13" t="s">
        <v>14576</v>
      </c>
      <c r="D54" s="10" t="s">
        <v>14577</v>
      </c>
      <c r="E54" s="10" t="s">
        <v>14578</v>
      </c>
      <c r="F54" s="13" t="s">
        <v>3070</v>
      </c>
      <c r="G54" s="10" t="s">
        <v>13994</v>
      </c>
      <c r="H54" s="13" t="s">
        <v>36</v>
      </c>
      <c r="I54" s="13" t="s">
        <v>36</v>
      </c>
      <c r="J54" s="13" t="s">
        <v>36</v>
      </c>
      <c r="K54" s="13" t="s">
        <v>44</v>
      </c>
      <c r="L54" s="148" t="s">
        <v>14579</v>
      </c>
    </row>
    <row r="55" ht="31.2" spans="1:12">
      <c r="A55" s="152"/>
      <c r="B55" s="528" t="s">
        <v>14580</v>
      </c>
      <c r="C55" s="13" t="s">
        <v>14581</v>
      </c>
      <c r="D55" s="10"/>
      <c r="E55" s="10"/>
      <c r="F55" s="13" t="s">
        <v>3070</v>
      </c>
      <c r="G55" s="10"/>
      <c r="H55" s="13" t="s">
        <v>36</v>
      </c>
      <c r="I55" s="13" t="s">
        <v>36</v>
      </c>
      <c r="J55" s="13" t="s">
        <v>36</v>
      </c>
      <c r="K55" s="13" t="s">
        <v>44</v>
      </c>
      <c r="L55" s="151"/>
    </row>
    <row r="56" ht="78" spans="1:12">
      <c r="A56" s="148">
        <v>33</v>
      </c>
      <c r="B56" s="528" t="s">
        <v>14582</v>
      </c>
      <c r="C56" s="13" t="s">
        <v>14583</v>
      </c>
      <c r="D56" s="10" t="s">
        <v>14584</v>
      </c>
      <c r="E56" s="10" t="s">
        <v>14585</v>
      </c>
      <c r="F56" s="13" t="s">
        <v>13257</v>
      </c>
      <c r="G56" s="10"/>
      <c r="H56" s="13">
        <v>400</v>
      </c>
      <c r="I56" s="13">
        <v>340</v>
      </c>
      <c r="J56" s="13">
        <v>289</v>
      </c>
      <c r="K56" s="13" t="s">
        <v>77</v>
      </c>
      <c r="L56" s="148" t="s">
        <v>14586</v>
      </c>
    </row>
    <row r="57" ht="31.2" spans="1:12">
      <c r="A57" s="152"/>
      <c r="B57" s="528" t="s">
        <v>14587</v>
      </c>
      <c r="C57" s="13" t="s">
        <v>14588</v>
      </c>
      <c r="D57" s="10"/>
      <c r="E57" s="10"/>
      <c r="F57" s="13" t="s">
        <v>13257</v>
      </c>
      <c r="G57" s="10"/>
      <c r="H57" s="13">
        <v>120</v>
      </c>
      <c r="I57" s="13">
        <v>102</v>
      </c>
      <c r="J57" s="13">
        <v>86</v>
      </c>
      <c r="K57" s="13" t="s">
        <v>77</v>
      </c>
      <c r="L57" s="151"/>
    </row>
    <row r="58" ht="62.4" spans="1:12">
      <c r="A58" s="148">
        <v>34</v>
      </c>
      <c r="B58" s="528" t="s">
        <v>14589</v>
      </c>
      <c r="C58" s="13" t="s">
        <v>14590</v>
      </c>
      <c r="D58" s="10" t="s">
        <v>14591</v>
      </c>
      <c r="E58" s="10" t="s">
        <v>14544</v>
      </c>
      <c r="F58" s="13" t="s">
        <v>3070</v>
      </c>
      <c r="G58" s="10"/>
      <c r="H58" s="13">
        <v>1600</v>
      </c>
      <c r="I58" s="13">
        <v>1360</v>
      </c>
      <c r="J58" s="13">
        <v>1156</v>
      </c>
      <c r="K58" s="13" t="s">
        <v>44</v>
      </c>
      <c r="L58" s="148"/>
    </row>
    <row r="59" ht="31.2" spans="1:12">
      <c r="A59" s="152"/>
      <c r="B59" s="528" t="s">
        <v>14592</v>
      </c>
      <c r="C59" s="13" t="s">
        <v>14593</v>
      </c>
      <c r="D59" s="10"/>
      <c r="E59" s="10"/>
      <c r="F59" s="13" t="s">
        <v>3070</v>
      </c>
      <c r="G59" s="10"/>
      <c r="H59" s="13">
        <v>480</v>
      </c>
      <c r="I59" s="13">
        <v>408</v>
      </c>
      <c r="J59" s="13">
        <v>346</v>
      </c>
      <c r="K59" s="13" t="s">
        <v>44</v>
      </c>
      <c r="L59" s="151"/>
    </row>
    <row r="60" ht="62.4" spans="1:12">
      <c r="A60" s="148">
        <v>35</v>
      </c>
      <c r="B60" s="528" t="s">
        <v>14594</v>
      </c>
      <c r="C60" s="13" t="s">
        <v>14595</v>
      </c>
      <c r="D60" s="10" t="s">
        <v>14596</v>
      </c>
      <c r="E60" s="10" t="s">
        <v>14597</v>
      </c>
      <c r="F60" s="13" t="s">
        <v>3070</v>
      </c>
      <c r="G60" s="10"/>
      <c r="H60" s="13">
        <v>600</v>
      </c>
      <c r="I60" s="13">
        <v>510</v>
      </c>
      <c r="J60" s="13">
        <v>433</v>
      </c>
      <c r="K60" s="13" t="s">
        <v>88</v>
      </c>
      <c r="L60" s="148" t="s">
        <v>14598</v>
      </c>
    </row>
    <row r="61" ht="31.2" spans="1:12">
      <c r="A61" s="152"/>
      <c r="B61" s="528" t="s">
        <v>14599</v>
      </c>
      <c r="C61" s="13" t="s">
        <v>14600</v>
      </c>
      <c r="D61" s="10"/>
      <c r="E61" s="10"/>
      <c r="F61" s="13" t="s">
        <v>3070</v>
      </c>
      <c r="G61" s="10"/>
      <c r="H61" s="13">
        <v>180</v>
      </c>
      <c r="I61" s="13">
        <v>153</v>
      </c>
      <c r="J61" s="13">
        <v>130</v>
      </c>
      <c r="K61" s="13" t="s">
        <v>88</v>
      </c>
      <c r="L61" s="151"/>
    </row>
    <row r="62" ht="78" spans="1:12">
      <c r="A62" s="148">
        <v>36</v>
      </c>
      <c r="B62" s="528" t="s">
        <v>14601</v>
      </c>
      <c r="C62" s="13" t="s">
        <v>14602</v>
      </c>
      <c r="D62" s="10" t="s">
        <v>14603</v>
      </c>
      <c r="E62" s="10" t="s">
        <v>14604</v>
      </c>
      <c r="F62" s="13" t="s">
        <v>3070</v>
      </c>
      <c r="G62" s="10"/>
      <c r="H62" s="13">
        <v>1000</v>
      </c>
      <c r="I62" s="13">
        <v>850</v>
      </c>
      <c r="J62" s="13">
        <v>722</v>
      </c>
      <c r="K62" s="13" t="s">
        <v>88</v>
      </c>
      <c r="L62" s="148" t="s">
        <v>14605</v>
      </c>
    </row>
    <row r="63" ht="31.2" spans="1:12">
      <c r="A63" s="152"/>
      <c r="B63" s="528" t="s">
        <v>14606</v>
      </c>
      <c r="C63" s="13" t="s">
        <v>14607</v>
      </c>
      <c r="D63" s="10"/>
      <c r="E63" s="10"/>
      <c r="F63" s="13" t="s">
        <v>3070</v>
      </c>
      <c r="G63" s="10"/>
      <c r="H63" s="13">
        <v>300</v>
      </c>
      <c r="I63" s="13">
        <v>255</v>
      </c>
      <c r="J63" s="13">
        <v>216</v>
      </c>
      <c r="K63" s="13" t="s">
        <v>88</v>
      </c>
      <c r="L63" s="151"/>
    </row>
    <row r="64" ht="78" spans="1:12">
      <c r="A64" s="148">
        <v>37</v>
      </c>
      <c r="B64" s="528" t="s">
        <v>14608</v>
      </c>
      <c r="C64" s="13" t="s">
        <v>14609</v>
      </c>
      <c r="D64" s="10" t="s">
        <v>14610</v>
      </c>
      <c r="E64" s="10" t="s">
        <v>14611</v>
      </c>
      <c r="F64" s="13" t="s">
        <v>3070</v>
      </c>
      <c r="G64" s="10"/>
      <c r="H64" s="13">
        <v>400</v>
      </c>
      <c r="I64" s="13">
        <v>340</v>
      </c>
      <c r="J64" s="13">
        <v>289</v>
      </c>
      <c r="K64" s="13" t="s">
        <v>44</v>
      </c>
      <c r="L64" s="148"/>
    </row>
    <row r="65" ht="31.2" spans="1:12">
      <c r="A65" s="152"/>
      <c r="B65" s="528" t="s">
        <v>14612</v>
      </c>
      <c r="C65" s="13" t="s">
        <v>14613</v>
      </c>
      <c r="D65" s="10"/>
      <c r="E65" s="10"/>
      <c r="F65" s="13" t="s">
        <v>3070</v>
      </c>
      <c r="G65" s="10"/>
      <c r="H65" s="13">
        <v>120</v>
      </c>
      <c r="I65" s="13">
        <v>102</v>
      </c>
      <c r="J65" s="13">
        <v>86</v>
      </c>
      <c r="K65" s="13" t="s">
        <v>44</v>
      </c>
      <c r="L65" s="151"/>
    </row>
    <row r="66" ht="62.4" spans="1:12">
      <c r="A66" s="148">
        <v>38</v>
      </c>
      <c r="B66" s="528" t="s">
        <v>14614</v>
      </c>
      <c r="C66" s="13" t="s">
        <v>14615</v>
      </c>
      <c r="D66" s="10" t="s">
        <v>14616</v>
      </c>
      <c r="E66" s="10" t="s">
        <v>14617</v>
      </c>
      <c r="F66" s="13" t="s">
        <v>3070</v>
      </c>
      <c r="G66" s="10"/>
      <c r="H66" s="13">
        <v>400</v>
      </c>
      <c r="I66" s="13">
        <v>340</v>
      </c>
      <c r="J66" s="13">
        <v>289</v>
      </c>
      <c r="K66" s="13" t="s">
        <v>77</v>
      </c>
      <c r="L66" s="148" t="s">
        <v>14618</v>
      </c>
    </row>
    <row r="67" ht="31.2" spans="1:12">
      <c r="A67" s="152"/>
      <c r="B67" s="528" t="s">
        <v>14619</v>
      </c>
      <c r="C67" s="13" t="s">
        <v>14620</v>
      </c>
      <c r="D67" s="10"/>
      <c r="E67" s="10"/>
      <c r="F67" s="13" t="s">
        <v>3070</v>
      </c>
      <c r="G67" s="10"/>
      <c r="H67" s="13">
        <v>120</v>
      </c>
      <c r="I67" s="13">
        <v>102</v>
      </c>
      <c r="J67" s="13">
        <v>86</v>
      </c>
      <c r="K67" s="13" t="s">
        <v>77</v>
      </c>
      <c r="L67" s="151"/>
    </row>
    <row r="68" ht="62.4" spans="1:12">
      <c r="A68" s="148">
        <v>39</v>
      </c>
      <c r="B68" s="528" t="s">
        <v>14621</v>
      </c>
      <c r="C68" s="13" t="s">
        <v>14622</v>
      </c>
      <c r="D68" s="10" t="s">
        <v>14623</v>
      </c>
      <c r="E68" s="10" t="s">
        <v>12379</v>
      </c>
      <c r="F68" s="13" t="s">
        <v>3070</v>
      </c>
      <c r="G68" s="10"/>
      <c r="H68" s="13">
        <v>1050</v>
      </c>
      <c r="I68" s="13">
        <v>892</v>
      </c>
      <c r="J68" s="13">
        <v>758</v>
      </c>
      <c r="K68" s="13" t="s">
        <v>88</v>
      </c>
      <c r="L68" s="148" t="s">
        <v>14624</v>
      </c>
    </row>
    <row r="69" ht="31.2" spans="1:12">
      <c r="A69" s="152"/>
      <c r="B69" s="528" t="s">
        <v>14625</v>
      </c>
      <c r="C69" s="13" t="s">
        <v>14626</v>
      </c>
      <c r="D69" s="10"/>
      <c r="E69" s="10"/>
      <c r="F69" s="13" t="s">
        <v>3070</v>
      </c>
      <c r="G69" s="10"/>
      <c r="H69" s="13">
        <v>315</v>
      </c>
      <c r="I69" s="13">
        <v>267</v>
      </c>
      <c r="J69" s="13">
        <v>226</v>
      </c>
      <c r="K69" s="13" t="s">
        <v>88</v>
      </c>
      <c r="L69" s="151"/>
    </row>
    <row r="70" ht="78" spans="1:12">
      <c r="A70" s="148">
        <v>40</v>
      </c>
      <c r="B70" s="528" t="s">
        <v>14627</v>
      </c>
      <c r="C70" s="13" t="s">
        <v>14628</v>
      </c>
      <c r="D70" s="10" t="s">
        <v>14629</v>
      </c>
      <c r="E70" s="10" t="s">
        <v>14630</v>
      </c>
      <c r="F70" s="13" t="s">
        <v>3070</v>
      </c>
      <c r="G70" s="10" t="s">
        <v>14631</v>
      </c>
      <c r="H70" s="13">
        <v>450</v>
      </c>
      <c r="I70" s="13">
        <v>382</v>
      </c>
      <c r="J70" s="13">
        <v>324</v>
      </c>
      <c r="K70" s="13" t="s">
        <v>88</v>
      </c>
      <c r="L70" s="148" t="s">
        <v>14632</v>
      </c>
    </row>
    <row r="71" ht="31.2" spans="1:12">
      <c r="A71" s="152"/>
      <c r="B71" s="528" t="s">
        <v>14633</v>
      </c>
      <c r="C71" s="13" t="s">
        <v>14634</v>
      </c>
      <c r="D71" s="10"/>
      <c r="E71" s="10"/>
      <c r="F71" s="13" t="s">
        <v>3070</v>
      </c>
      <c r="G71" s="10"/>
      <c r="H71" s="13">
        <v>135</v>
      </c>
      <c r="I71" s="13">
        <v>114</v>
      </c>
      <c r="J71" s="13">
        <v>96</v>
      </c>
      <c r="K71" s="13" t="s">
        <v>88</v>
      </c>
      <c r="L71" s="151"/>
    </row>
    <row r="72" ht="124.8" spans="1:12">
      <c r="A72" s="148">
        <v>41</v>
      </c>
      <c r="B72" s="528" t="s">
        <v>14635</v>
      </c>
      <c r="C72" s="13" t="s">
        <v>14636</v>
      </c>
      <c r="D72" s="10" t="s">
        <v>14637</v>
      </c>
      <c r="E72" s="10" t="s">
        <v>14638</v>
      </c>
      <c r="F72" s="13" t="s">
        <v>3070</v>
      </c>
      <c r="G72" s="10" t="s">
        <v>14639</v>
      </c>
      <c r="H72" s="13">
        <v>100</v>
      </c>
      <c r="I72" s="13">
        <v>85</v>
      </c>
      <c r="J72" s="13">
        <v>72</v>
      </c>
      <c r="K72" s="13" t="s">
        <v>44</v>
      </c>
      <c r="L72" s="148"/>
    </row>
    <row r="73" ht="31.2" spans="1:12">
      <c r="A73" s="152"/>
      <c r="B73" s="528" t="s">
        <v>14640</v>
      </c>
      <c r="C73" s="13" t="s">
        <v>14641</v>
      </c>
      <c r="D73" s="10"/>
      <c r="E73" s="10"/>
      <c r="F73" s="13" t="s">
        <v>3070</v>
      </c>
      <c r="G73" s="10"/>
      <c r="H73" s="13">
        <v>30</v>
      </c>
      <c r="I73" s="13">
        <v>25</v>
      </c>
      <c r="J73" s="13">
        <v>21</v>
      </c>
      <c r="K73" s="13" t="s">
        <v>44</v>
      </c>
      <c r="L73" s="151"/>
    </row>
    <row r="74" ht="78" spans="1:12">
      <c r="A74" s="148">
        <v>42</v>
      </c>
      <c r="B74" s="528" t="s">
        <v>14642</v>
      </c>
      <c r="C74" s="13" t="s">
        <v>14643</v>
      </c>
      <c r="D74" s="10" t="s">
        <v>14644</v>
      </c>
      <c r="E74" s="10" t="s">
        <v>14645</v>
      </c>
      <c r="F74" s="13" t="s">
        <v>3070</v>
      </c>
      <c r="G74" s="10" t="s">
        <v>13358</v>
      </c>
      <c r="H74" s="13">
        <v>800</v>
      </c>
      <c r="I74" s="13">
        <v>680</v>
      </c>
      <c r="J74" s="13">
        <v>578</v>
      </c>
      <c r="K74" s="13" t="s">
        <v>77</v>
      </c>
      <c r="L74" s="148" t="s">
        <v>14646</v>
      </c>
    </row>
    <row r="75" ht="31.2" spans="1:12">
      <c r="A75" s="152"/>
      <c r="B75" s="528" t="s">
        <v>14647</v>
      </c>
      <c r="C75" s="13" t="s">
        <v>14648</v>
      </c>
      <c r="D75" s="10"/>
      <c r="E75" s="10"/>
      <c r="F75" s="13" t="s">
        <v>3070</v>
      </c>
      <c r="G75" s="10"/>
      <c r="H75" s="13">
        <v>240</v>
      </c>
      <c r="I75" s="13">
        <v>204</v>
      </c>
      <c r="J75" s="13">
        <v>173</v>
      </c>
      <c r="K75" s="13" t="s">
        <v>77</v>
      </c>
      <c r="L75" s="151"/>
    </row>
    <row r="76" ht="62.4" spans="1:12">
      <c r="A76" s="148">
        <v>43</v>
      </c>
      <c r="B76" s="528" t="s">
        <v>14649</v>
      </c>
      <c r="C76" s="13" t="s">
        <v>14650</v>
      </c>
      <c r="D76" s="10" t="s">
        <v>14651</v>
      </c>
      <c r="E76" s="10" t="s">
        <v>14652</v>
      </c>
      <c r="F76" s="13" t="s">
        <v>3070</v>
      </c>
      <c r="G76" s="10"/>
      <c r="H76" s="13">
        <v>1400</v>
      </c>
      <c r="I76" s="13">
        <v>1190</v>
      </c>
      <c r="J76" s="13">
        <v>1011</v>
      </c>
      <c r="K76" s="13" t="s">
        <v>77</v>
      </c>
      <c r="L76" s="148" t="s">
        <v>14653</v>
      </c>
    </row>
    <row r="77" ht="31.2" spans="1:12">
      <c r="A77" s="152"/>
      <c r="B77" s="528" t="s">
        <v>14654</v>
      </c>
      <c r="C77" s="13" t="s">
        <v>14655</v>
      </c>
      <c r="D77" s="10"/>
      <c r="E77" s="10"/>
      <c r="F77" s="13" t="s">
        <v>3070</v>
      </c>
      <c r="G77" s="10"/>
      <c r="H77" s="13">
        <v>420</v>
      </c>
      <c r="I77" s="13">
        <v>357</v>
      </c>
      <c r="J77" s="13">
        <v>303</v>
      </c>
      <c r="K77" s="13" t="s">
        <v>77</v>
      </c>
      <c r="L77" s="151"/>
    </row>
    <row r="78" ht="62.4" spans="1:12">
      <c r="A78" s="148">
        <v>44</v>
      </c>
      <c r="B78" s="528" t="s">
        <v>14656</v>
      </c>
      <c r="C78" s="13" t="s">
        <v>14657</v>
      </c>
      <c r="D78" s="10" t="s">
        <v>14658</v>
      </c>
      <c r="E78" s="10" t="s">
        <v>14659</v>
      </c>
      <c r="F78" s="13" t="s">
        <v>3070</v>
      </c>
      <c r="G78" s="10"/>
      <c r="H78" s="13">
        <v>600</v>
      </c>
      <c r="I78" s="13">
        <v>510</v>
      </c>
      <c r="J78" s="13">
        <v>433</v>
      </c>
      <c r="K78" s="13" t="s">
        <v>44</v>
      </c>
      <c r="L78" s="147"/>
    </row>
    <row r="79" ht="31.2" spans="1:12">
      <c r="A79" s="152"/>
      <c r="B79" s="528" t="s">
        <v>14660</v>
      </c>
      <c r="C79" s="13" t="s">
        <v>14661</v>
      </c>
      <c r="D79" s="10"/>
      <c r="E79" s="10"/>
      <c r="F79" s="13" t="s">
        <v>3070</v>
      </c>
      <c r="G79" s="10"/>
      <c r="H79" s="13">
        <v>180</v>
      </c>
      <c r="I79" s="13">
        <v>153</v>
      </c>
      <c r="J79" s="13">
        <v>130</v>
      </c>
      <c r="K79" s="13" t="s">
        <v>44</v>
      </c>
      <c r="L79" s="151"/>
    </row>
    <row r="80" ht="78" spans="1:12">
      <c r="A80" s="148">
        <v>45</v>
      </c>
      <c r="B80" s="528" t="s">
        <v>14662</v>
      </c>
      <c r="C80" s="13" t="s">
        <v>14663</v>
      </c>
      <c r="D80" s="10" t="s">
        <v>14664</v>
      </c>
      <c r="E80" s="10" t="s">
        <v>14665</v>
      </c>
      <c r="F80" s="13" t="s">
        <v>3070</v>
      </c>
      <c r="G80" s="10"/>
      <c r="H80" s="13">
        <v>600</v>
      </c>
      <c r="I80" s="13">
        <v>510</v>
      </c>
      <c r="J80" s="13">
        <v>433</v>
      </c>
      <c r="K80" s="13" t="s">
        <v>44</v>
      </c>
      <c r="L80" s="148"/>
    </row>
    <row r="81" ht="31.2" spans="1:12">
      <c r="A81" s="152"/>
      <c r="B81" s="528" t="s">
        <v>14666</v>
      </c>
      <c r="C81" s="13" t="s">
        <v>14667</v>
      </c>
      <c r="D81" s="10"/>
      <c r="E81" s="10"/>
      <c r="F81" s="13" t="s">
        <v>3070</v>
      </c>
      <c r="G81" s="10"/>
      <c r="H81" s="13">
        <v>180</v>
      </c>
      <c r="I81" s="13">
        <v>153</v>
      </c>
      <c r="J81" s="13">
        <v>130</v>
      </c>
      <c r="K81" s="13" t="s">
        <v>44</v>
      </c>
      <c r="L81" s="151"/>
    </row>
    <row r="82" ht="78" spans="1:12">
      <c r="A82" s="148">
        <v>46</v>
      </c>
      <c r="B82" s="528" t="s">
        <v>14668</v>
      </c>
      <c r="C82" s="13" t="s">
        <v>14669</v>
      </c>
      <c r="D82" s="10" t="s">
        <v>14670</v>
      </c>
      <c r="E82" s="10" t="s">
        <v>14671</v>
      </c>
      <c r="F82" s="13" t="s">
        <v>3070</v>
      </c>
      <c r="G82" s="10"/>
      <c r="H82" s="13">
        <v>3000</v>
      </c>
      <c r="I82" s="13">
        <v>2550</v>
      </c>
      <c r="J82" s="13">
        <v>2167</v>
      </c>
      <c r="K82" s="13" t="s">
        <v>88</v>
      </c>
      <c r="L82" s="148" t="s">
        <v>14672</v>
      </c>
    </row>
    <row r="83" ht="31.2" spans="1:12">
      <c r="A83" s="152"/>
      <c r="B83" s="528" t="s">
        <v>14673</v>
      </c>
      <c r="C83" s="13" t="s">
        <v>14674</v>
      </c>
      <c r="D83" s="10"/>
      <c r="E83" s="10"/>
      <c r="F83" s="13" t="s">
        <v>3070</v>
      </c>
      <c r="G83" s="10"/>
      <c r="H83" s="13">
        <v>900</v>
      </c>
      <c r="I83" s="13">
        <v>765</v>
      </c>
      <c r="J83" s="13">
        <v>650</v>
      </c>
      <c r="K83" s="13" t="s">
        <v>88</v>
      </c>
      <c r="L83" s="151"/>
    </row>
    <row r="84" ht="78" spans="1:12">
      <c r="A84" s="148">
        <v>47</v>
      </c>
      <c r="B84" s="528" t="s">
        <v>14675</v>
      </c>
      <c r="C84" s="13" t="s">
        <v>14676</v>
      </c>
      <c r="D84" s="10" t="s">
        <v>14677</v>
      </c>
      <c r="E84" s="10" t="s">
        <v>14678</v>
      </c>
      <c r="F84" s="13" t="s">
        <v>3070</v>
      </c>
      <c r="G84" s="10"/>
      <c r="H84" s="13">
        <v>3000</v>
      </c>
      <c r="I84" s="13">
        <v>2550</v>
      </c>
      <c r="J84" s="13">
        <v>2167</v>
      </c>
      <c r="K84" s="13" t="s">
        <v>88</v>
      </c>
      <c r="L84" s="148" t="s">
        <v>14679</v>
      </c>
    </row>
    <row r="85" ht="31.2" spans="1:12">
      <c r="A85" s="152"/>
      <c r="B85" s="528" t="s">
        <v>14680</v>
      </c>
      <c r="C85" s="13" t="s">
        <v>14681</v>
      </c>
      <c r="D85" s="10"/>
      <c r="E85" s="10"/>
      <c r="F85" s="13" t="s">
        <v>3070</v>
      </c>
      <c r="G85" s="10"/>
      <c r="H85" s="13">
        <v>900</v>
      </c>
      <c r="I85" s="13">
        <v>765</v>
      </c>
      <c r="J85" s="13">
        <v>650</v>
      </c>
      <c r="K85" s="13" t="s">
        <v>88</v>
      </c>
      <c r="L85" s="151"/>
    </row>
    <row r="86" ht="62.4" spans="1:12">
      <c r="A86" s="13">
        <v>48</v>
      </c>
      <c r="B86" s="528" t="s">
        <v>14682</v>
      </c>
      <c r="C86" s="13" t="s">
        <v>14683</v>
      </c>
      <c r="D86" s="10" t="s">
        <v>14684</v>
      </c>
      <c r="E86" s="10" t="s">
        <v>14685</v>
      </c>
      <c r="F86" s="13" t="s">
        <v>3070</v>
      </c>
      <c r="G86" s="10"/>
      <c r="H86" s="13">
        <v>1250</v>
      </c>
      <c r="I86" s="13">
        <v>1062</v>
      </c>
      <c r="J86" s="13">
        <v>902</v>
      </c>
      <c r="K86" s="13" t="s">
        <v>77</v>
      </c>
      <c r="L86" s="148" t="s">
        <v>14686</v>
      </c>
    </row>
    <row r="87" ht="31.2" spans="1:12">
      <c r="A87" s="13"/>
      <c r="B87" s="528" t="s">
        <v>14687</v>
      </c>
      <c r="C87" s="13" t="s">
        <v>14688</v>
      </c>
      <c r="D87" s="10"/>
      <c r="E87" s="10"/>
      <c r="F87" s="13" t="s">
        <v>3070</v>
      </c>
      <c r="G87" s="10"/>
      <c r="H87" s="13">
        <v>375</v>
      </c>
      <c r="I87" s="13">
        <v>318</v>
      </c>
      <c r="J87" s="13">
        <v>270</v>
      </c>
      <c r="K87" s="13" t="s">
        <v>77</v>
      </c>
      <c r="L87" s="149"/>
    </row>
    <row r="88" ht="31.2" spans="1:12">
      <c r="A88" s="13"/>
      <c r="B88" s="528" t="s">
        <v>14689</v>
      </c>
      <c r="C88" s="13" t="s">
        <v>14690</v>
      </c>
      <c r="D88" s="10"/>
      <c r="E88" s="10"/>
      <c r="F88" s="13" t="s">
        <v>3070</v>
      </c>
      <c r="G88" s="10"/>
      <c r="H88" s="13">
        <v>250</v>
      </c>
      <c r="I88" s="13">
        <v>212</v>
      </c>
      <c r="J88" s="13">
        <v>180</v>
      </c>
      <c r="K88" s="13" t="s">
        <v>77</v>
      </c>
      <c r="L88" s="151"/>
    </row>
    <row r="89" ht="78" spans="1:12">
      <c r="A89" s="148">
        <v>49</v>
      </c>
      <c r="B89" s="528" t="s">
        <v>14691</v>
      </c>
      <c r="C89" s="13" t="s">
        <v>14692</v>
      </c>
      <c r="D89" s="10" t="s">
        <v>14693</v>
      </c>
      <c r="E89" s="10" t="s">
        <v>14694</v>
      </c>
      <c r="F89" s="13" t="s">
        <v>3070</v>
      </c>
      <c r="G89" s="10"/>
      <c r="H89" s="13">
        <v>300</v>
      </c>
      <c r="I89" s="13">
        <v>255</v>
      </c>
      <c r="J89" s="13">
        <v>216</v>
      </c>
      <c r="K89" s="13" t="s">
        <v>88</v>
      </c>
      <c r="L89" s="148" t="s">
        <v>14695</v>
      </c>
    </row>
    <row r="90" ht="31.2" spans="1:12">
      <c r="A90" s="152"/>
      <c r="B90" s="528" t="s">
        <v>14696</v>
      </c>
      <c r="C90" s="13" t="s">
        <v>14697</v>
      </c>
      <c r="D90" s="10"/>
      <c r="E90" s="10"/>
      <c r="F90" s="13" t="s">
        <v>3070</v>
      </c>
      <c r="G90" s="10"/>
      <c r="H90" s="13">
        <v>90</v>
      </c>
      <c r="I90" s="13">
        <v>76</v>
      </c>
      <c r="J90" s="13">
        <v>64</v>
      </c>
      <c r="K90" s="13" t="s">
        <v>88</v>
      </c>
      <c r="L90" s="151"/>
    </row>
    <row r="91" ht="62.4" spans="1:12">
      <c r="A91" s="148">
        <v>50</v>
      </c>
      <c r="B91" s="528" t="s">
        <v>14698</v>
      </c>
      <c r="C91" s="13" t="s">
        <v>14699</v>
      </c>
      <c r="D91" s="10" t="s">
        <v>14700</v>
      </c>
      <c r="E91" s="10" t="s">
        <v>14701</v>
      </c>
      <c r="F91" s="13" t="s">
        <v>3070</v>
      </c>
      <c r="G91" s="10" t="s">
        <v>13994</v>
      </c>
      <c r="H91" s="13" t="s">
        <v>36</v>
      </c>
      <c r="I91" s="13" t="s">
        <v>36</v>
      </c>
      <c r="J91" s="13" t="s">
        <v>36</v>
      </c>
      <c r="K91" s="13" t="s">
        <v>44</v>
      </c>
      <c r="L91" s="147"/>
    </row>
    <row r="92" ht="31.2" spans="1:12">
      <c r="A92" s="152"/>
      <c r="B92" s="528" t="s">
        <v>14702</v>
      </c>
      <c r="C92" s="13" t="s">
        <v>14703</v>
      </c>
      <c r="D92" s="10"/>
      <c r="E92" s="10"/>
      <c r="F92" s="13" t="s">
        <v>3070</v>
      </c>
      <c r="G92" s="10"/>
      <c r="H92" s="13" t="s">
        <v>36</v>
      </c>
      <c r="I92" s="13" t="s">
        <v>36</v>
      </c>
      <c r="J92" s="13" t="s">
        <v>36</v>
      </c>
      <c r="K92" s="13" t="s">
        <v>44</v>
      </c>
      <c r="L92" s="151"/>
    </row>
    <row r="93" ht="62.4" spans="1:12">
      <c r="A93" s="148">
        <v>51</v>
      </c>
      <c r="B93" s="528" t="s">
        <v>14704</v>
      </c>
      <c r="C93" s="13" t="s">
        <v>14705</v>
      </c>
      <c r="D93" s="10" t="s">
        <v>14706</v>
      </c>
      <c r="E93" s="10" t="s">
        <v>14707</v>
      </c>
      <c r="F93" s="13" t="s">
        <v>3070</v>
      </c>
      <c r="G93" s="10"/>
      <c r="H93" s="13">
        <v>800</v>
      </c>
      <c r="I93" s="13">
        <v>680</v>
      </c>
      <c r="J93" s="13">
        <v>578</v>
      </c>
      <c r="K93" s="13" t="s">
        <v>44</v>
      </c>
      <c r="L93" s="148"/>
    </row>
    <row r="94" ht="46.8" spans="1:12">
      <c r="A94" s="152"/>
      <c r="B94" s="528" t="s">
        <v>14708</v>
      </c>
      <c r="C94" s="13" t="s">
        <v>14709</v>
      </c>
      <c r="D94" s="10"/>
      <c r="E94" s="10"/>
      <c r="F94" s="13" t="s">
        <v>3070</v>
      </c>
      <c r="G94" s="10"/>
      <c r="H94" s="13">
        <v>240</v>
      </c>
      <c r="I94" s="13">
        <v>204</v>
      </c>
      <c r="J94" s="13">
        <v>173</v>
      </c>
      <c r="K94" s="13" t="s">
        <v>44</v>
      </c>
      <c r="L94" s="151"/>
    </row>
    <row r="95" ht="62.4" spans="1:12">
      <c r="A95" s="148">
        <v>52</v>
      </c>
      <c r="B95" s="528" t="s">
        <v>14710</v>
      </c>
      <c r="C95" s="13" t="s">
        <v>14711</v>
      </c>
      <c r="D95" s="10" t="s">
        <v>14712</v>
      </c>
      <c r="E95" s="10" t="s">
        <v>14713</v>
      </c>
      <c r="F95" s="13" t="s">
        <v>3070</v>
      </c>
      <c r="G95" s="10"/>
      <c r="H95" s="13">
        <v>1000</v>
      </c>
      <c r="I95" s="13">
        <v>850</v>
      </c>
      <c r="J95" s="13">
        <v>722</v>
      </c>
      <c r="K95" s="13" t="s">
        <v>44</v>
      </c>
      <c r="L95" s="147"/>
    </row>
    <row r="96" ht="31.2" spans="1:12">
      <c r="A96" s="152"/>
      <c r="B96" s="528" t="s">
        <v>14714</v>
      </c>
      <c r="C96" s="13" t="s">
        <v>14715</v>
      </c>
      <c r="D96" s="10"/>
      <c r="E96" s="10"/>
      <c r="F96" s="13" t="s">
        <v>3070</v>
      </c>
      <c r="G96" s="10"/>
      <c r="H96" s="13">
        <v>300</v>
      </c>
      <c r="I96" s="13">
        <v>255</v>
      </c>
      <c r="J96" s="13">
        <v>216</v>
      </c>
      <c r="K96" s="13" t="s">
        <v>44</v>
      </c>
      <c r="L96" s="151"/>
    </row>
    <row r="97" ht="78" spans="1:12">
      <c r="A97" s="148">
        <v>53</v>
      </c>
      <c r="B97" s="528" t="s">
        <v>14716</v>
      </c>
      <c r="C97" s="13" t="s">
        <v>14717</v>
      </c>
      <c r="D97" s="10" t="s">
        <v>14718</v>
      </c>
      <c r="E97" s="10" t="s">
        <v>14719</v>
      </c>
      <c r="F97" s="13" t="s">
        <v>3070</v>
      </c>
      <c r="G97" s="10"/>
      <c r="H97" s="13">
        <v>800</v>
      </c>
      <c r="I97" s="13">
        <v>680</v>
      </c>
      <c r="J97" s="13">
        <v>578</v>
      </c>
      <c r="K97" s="13" t="s">
        <v>77</v>
      </c>
      <c r="L97" s="148" t="s">
        <v>14720</v>
      </c>
    </row>
    <row r="98" ht="31.2" spans="1:12">
      <c r="A98" s="152"/>
      <c r="B98" s="528" t="s">
        <v>14721</v>
      </c>
      <c r="C98" s="13" t="s">
        <v>14722</v>
      </c>
      <c r="D98" s="10"/>
      <c r="E98" s="10"/>
      <c r="F98" s="13" t="s">
        <v>3070</v>
      </c>
      <c r="G98" s="10"/>
      <c r="H98" s="13">
        <v>240</v>
      </c>
      <c r="I98" s="13">
        <v>204</v>
      </c>
      <c r="J98" s="13">
        <v>173</v>
      </c>
      <c r="K98" s="13" t="s">
        <v>77</v>
      </c>
      <c r="L98" s="151"/>
    </row>
    <row r="99" ht="78" spans="1:12">
      <c r="A99" s="148">
        <v>54</v>
      </c>
      <c r="B99" s="528" t="s">
        <v>14723</v>
      </c>
      <c r="C99" s="13" t="s">
        <v>14724</v>
      </c>
      <c r="D99" s="10" t="s">
        <v>14725</v>
      </c>
      <c r="E99" s="10" t="s">
        <v>14726</v>
      </c>
      <c r="F99" s="13" t="s">
        <v>3070</v>
      </c>
      <c r="G99" s="10"/>
      <c r="H99" s="13">
        <v>1200</v>
      </c>
      <c r="I99" s="13">
        <v>1020</v>
      </c>
      <c r="J99" s="13">
        <v>867</v>
      </c>
      <c r="K99" s="13" t="s">
        <v>77</v>
      </c>
      <c r="L99" s="148" t="s">
        <v>14727</v>
      </c>
    </row>
    <row r="100" ht="31.2" spans="1:12">
      <c r="A100" s="152"/>
      <c r="B100" s="528" t="s">
        <v>14728</v>
      </c>
      <c r="C100" s="13" t="s">
        <v>14729</v>
      </c>
      <c r="D100" s="10"/>
      <c r="E100" s="10"/>
      <c r="F100" s="13" t="s">
        <v>3070</v>
      </c>
      <c r="G100" s="10"/>
      <c r="H100" s="13">
        <v>360</v>
      </c>
      <c r="I100" s="13">
        <v>306</v>
      </c>
      <c r="J100" s="13">
        <v>260</v>
      </c>
      <c r="K100" s="13" t="s">
        <v>77</v>
      </c>
      <c r="L100" s="151"/>
    </row>
    <row r="101" ht="62.4" spans="1:12">
      <c r="A101" s="148">
        <v>55</v>
      </c>
      <c r="B101" s="528" t="s">
        <v>14730</v>
      </c>
      <c r="C101" s="13" t="s">
        <v>14731</v>
      </c>
      <c r="D101" s="10" t="s">
        <v>14732</v>
      </c>
      <c r="E101" s="10" t="s">
        <v>14733</v>
      </c>
      <c r="F101" s="13" t="s">
        <v>3070</v>
      </c>
      <c r="G101" s="10"/>
      <c r="H101" s="13">
        <v>1200</v>
      </c>
      <c r="I101" s="13">
        <v>1020</v>
      </c>
      <c r="J101" s="13">
        <v>867</v>
      </c>
      <c r="K101" s="13" t="s">
        <v>44</v>
      </c>
      <c r="L101" s="148"/>
    </row>
    <row r="102" ht="31.2" spans="1:12">
      <c r="A102" s="152"/>
      <c r="B102" s="528" t="s">
        <v>14734</v>
      </c>
      <c r="C102" s="13" t="s">
        <v>14735</v>
      </c>
      <c r="D102" s="10"/>
      <c r="E102" s="10"/>
      <c r="F102" s="13" t="s">
        <v>3070</v>
      </c>
      <c r="G102" s="10"/>
      <c r="H102" s="13">
        <v>360</v>
      </c>
      <c r="I102" s="13">
        <v>306</v>
      </c>
      <c r="J102" s="13">
        <v>260</v>
      </c>
      <c r="K102" s="13" t="s">
        <v>44</v>
      </c>
      <c r="L102" s="151"/>
    </row>
    <row r="103" ht="62.4" spans="1:12">
      <c r="A103" s="148">
        <v>56</v>
      </c>
      <c r="B103" s="528" t="s">
        <v>14736</v>
      </c>
      <c r="C103" s="13" t="s">
        <v>14737</v>
      </c>
      <c r="D103" s="10" t="s">
        <v>14738</v>
      </c>
      <c r="E103" s="10" t="s">
        <v>14733</v>
      </c>
      <c r="F103" s="13" t="s">
        <v>3070</v>
      </c>
      <c r="G103" s="10"/>
      <c r="H103" s="13">
        <v>2500</v>
      </c>
      <c r="I103" s="13">
        <v>2125</v>
      </c>
      <c r="J103" s="13">
        <v>1806</v>
      </c>
      <c r="K103" s="13" t="s">
        <v>44</v>
      </c>
      <c r="L103" s="148"/>
    </row>
    <row r="104" ht="31.2" spans="1:12">
      <c r="A104" s="152"/>
      <c r="B104" s="528" t="s">
        <v>14739</v>
      </c>
      <c r="C104" s="13" t="s">
        <v>14740</v>
      </c>
      <c r="D104" s="10"/>
      <c r="E104" s="10"/>
      <c r="F104" s="13" t="s">
        <v>3070</v>
      </c>
      <c r="G104" s="10"/>
      <c r="H104" s="13">
        <v>750</v>
      </c>
      <c r="I104" s="13">
        <v>637</v>
      </c>
      <c r="J104" s="13">
        <v>541</v>
      </c>
      <c r="K104" s="13" t="s">
        <v>44</v>
      </c>
      <c r="L104" s="151"/>
    </row>
    <row r="105" ht="62.4" spans="1:12">
      <c r="A105" s="148">
        <v>57</v>
      </c>
      <c r="B105" s="528" t="s">
        <v>14741</v>
      </c>
      <c r="C105" s="13" t="s">
        <v>14742</v>
      </c>
      <c r="D105" s="10" t="s">
        <v>14743</v>
      </c>
      <c r="E105" s="10" t="s">
        <v>14744</v>
      </c>
      <c r="F105" s="13" t="s">
        <v>3070</v>
      </c>
      <c r="G105" s="10"/>
      <c r="H105" s="13">
        <v>800</v>
      </c>
      <c r="I105" s="13">
        <v>680</v>
      </c>
      <c r="J105" s="13">
        <v>578</v>
      </c>
      <c r="K105" s="13" t="s">
        <v>44</v>
      </c>
      <c r="L105" s="148"/>
    </row>
    <row r="106" ht="31.2" spans="1:12">
      <c r="A106" s="152"/>
      <c r="B106" s="528" t="s">
        <v>14745</v>
      </c>
      <c r="C106" s="13" t="s">
        <v>14746</v>
      </c>
      <c r="D106" s="10"/>
      <c r="E106" s="10"/>
      <c r="F106" s="13" t="s">
        <v>3070</v>
      </c>
      <c r="G106" s="10"/>
      <c r="H106" s="13">
        <v>240</v>
      </c>
      <c r="I106" s="13">
        <v>204</v>
      </c>
      <c r="J106" s="13">
        <v>173</v>
      </c>
      <c r="K106" s="13" t="s">
        <v>44</v>
      </c>
      <c r="L106" s="151"/>
    </row>
    <row r="107" ht="78" spans="1:12">
      <c r="A107" s="13">
        <v>58</v>
      </c>
      <c r="B107" s="528" t="s">
        <v>14747</v>
      </c>
      <c r="C107" s="13" t="s">
        <v>14748</v>
      </c>
      <c r="D107" s="10" t="s">
        <v>14749</v>
      </c>
      <c r="E107" s="10" t="s">
        <v>14750</v>
      </c>
      <c r="F107" s="13" t="s">
        <v>3070</v>
      </c>
      <c r="G107" s="10"/>
      <c r="H107" s="13">
        <v>2500</v>
      </c>
      <c r="I107" s="13">
        <v>2125</v>
      </c>
      <c r="J107" s="13">
        <v>1806</v>
      </c>
      <c r="K107" s="13" t="s">
        <v>44</v>
      </c>
      <c r="L107" s="148" t="s">
        <v>14751</v>
      </c>
    </row>
    <row r="108" ht="31.2" spans="1:12">
      <c r="A108" s="13"/>
      <c r="B108" s="528" t="s">
        <v>14752</v>
      </c>
      <c r="C108" s="13" t="s">
        <v>14753</v>
      </c>
      <c r="D108" s="10"/>
      <c r="E108" s="10"/>
      <c r="F108" s="13" t="s">
        <v>3070</v>
      </c>
      <c r="G108" s="10"/>
      <c r="H108" s="13">
        <v>750</v>
      </c>
      <c r="I108" s="13">
        <v>637</v>
      </c>
      <c r="J108" s="13">
        <v>541</v>
      </c>
      <c r="K108" s="13" t="s">
        <v>44</v>
      </c>
      <c r="L108" s="149"/>
    </row>
    <row r="109" ht="31.2" spans="1:12">
      <c r="A109" s="13"/>
      <c r="B109" s="528" t="s">
        <v>14754</v>
      </c>
      <c r="C109" s="13" t="s">
        <v>14755</v>
      </c>
      <c r="D109" s="10"/>
      <c r="E109" s="10"/>
      <c r="F109" s="13" t="s">
        <v>3070</v>
      </c>
      <c r="G109" s="10"/>
      <c r="H109" s="13">
        <v>1250</v>
      </c>
      <c r="I109" s="13">
        <v>1062</v>
      </c>
      <c r="J109" s="14">
        <v>902</v>
      </c>
      <c r="K109" s="13" t="s">
        <v>44</v>
      </c>
      <c r="L109" s="151"/>
    </row>
    <row r="110" ht="62.4" spans="1:12">
      <c r="A110" s="148">
        <v>59</v>
      </c>
      <c r="B110" s="528" t="s">
        <v>14756</v>
      </c>
      <c r="C110" s="13" t="s">
        <v>14757</v>
      </c>
      <c r="D110" s="10" t="s">
        <v>14758</v>
      </c>
      <c r="E110" s="10" t="s">
        <v>14759</v>
      </c>
      <c r="F110" s="13" t="s">
        <v>3070</v>
      </c>
      <c r="G110" s="10"/>
      <c r="H110" s="13">
        <v>1000</v>
      </c>
      <c r="I110" s="13">
        <v>850</v>
      </c>
      <c r="J110" s="14">
        <v>722</v>
      </c>
      <c r="K110" s="13" t="s">
        <v>44</v>
      </c>
      <c r="L110" s="147"/>
    </row>
    <row r="111" ht="31.2" spans="1:12">
      <c r="A111" s="152"/>
      <c r="B111" s="528" t="s">
        <v>14760</v>
      </c>
      <c r="C111" s="13" t="s">
        <v>14761</v>
      </c>
      <c r="D111" s="10"/>
      <c r="E111" s="10"/>
      <c r="F111" s="13" t="s">
        <v>3070</v>
      </c>
      <c r="G111" s="10"/>
      <c r="H111" s="13">
        <v>300</v>
      </c>
      <c r="I111" s="13">
        <v>255</v>
      </c>
      <c r="J111" s="13">
        <v>216</v>
      </c>
      <c r="K111" s="13" t="s">
        <v>44</v>
      </c>
      <c r="L111" s="151"/>
    </row>
    <row r="112" ht="78" spans="1:12">
      <c r="A112" s="148">
        <v>60</v>
      </c>
      <c r="B112" s="528" t="s">
        <v>14762</v>
      </c>
      <c r="C112" s="13" t="s">
        <v>14763</v>
      </c>
      <c r="D112" s="10" t="s">
        <v>14764</v>
      </c>
      <c r="E112" s="10" t="s">
        <v>14765</v>
      </c>
      <c r="F112" s="13" t="s">
        <v>3070</v>
      </c>
      <c r="G112" s="10"/>
      <c r="H112" s="13">
        <v>1550</v>
      </c>
      <c r="I112" s="13">
        <v>1317</v>
      </c>
      <c r="J112" s="13">
        <v>1119</v>
      </c>
      <c r="K112" s="13" t="s">
        <v>77</v>
      </c>
      <c r="L112" s="148" t="s">
        <v>14766</v>
      </c>
    </row>
    <row r="113" ht="31.2" spans="1:12">
      <c r="A113" s="152"/>
      <c r="B113" s="528" t="s">
        <v>14767</v>
      </c>
      <c r="C113" s="13" t="s">
        <v>14768</v>
      </c>
      <c r="D113" s="10"/>
      <c r="E113" s="10"/>
      <c r="F113" s="13" t="s">
        <v>3070</v>
      </c>
      <c r="G113" s="10"/>
      <c r="H113" s="13">
        <v>465</v>
      </c>
      <c r="I113" s="13">
        <v>395</v>
      </c>
      <c r="J113" s="13">
        <v>335</v>
      </c>
      <c r="K113" s="13" t="s">
        <v>77</v>
      </c>
      <c r="L113" s="151"/>
    </row>
    <row r="114" ht="62.4" spans="1:12">
      <c r="A114" s="148">
        <v>61</v>
      </c>
      <c r="B114" s="528" t="s">
        <v>14769</v>
      </c>
      <c r="C114" s="13" t="s">
        <v>14770</v>
      </c>
      <c r="D114" s="10" t="s">
        <v>14771</v>
      </c>
      <c r="E114" s="10" t="s">
        <v>14772</v>
      </c>
      <c r="F114" s="13" t="s">
        <v>3070</v>
      </c>
      <c r="G114" s="10"/>
      <c r="H114" s="13">
        <v>2500</v>
      </c>
      <c r="I114" s="13">
        <v>2125</v>
      </c>
      <c r="J114" s="13">
        <v>1806</v>
      </c>
      <c r="K114" s="13" t="s">
        <v>44</v>
      </c>
      <c r="L114" s="148"/>
    </row>
    <row r="115" ht="31.2" spans="1:12">
      <c r="A115" s="152"/>
      <c r="B115" s="528" t="s">
        <v>14773</v>
      </c>
      <c r="C115" s="13" t="s">
        <v>14774</v>
      </c>
      <c r="D115" s="10"/>
      <c r="E115" s="10"/>
      <c r="F115" s="13" t="s">
        <v>3070</v>
      </c>
      <c r="G115" s="10"/>
      <c r="H115" s="13">
        <v>750</v>
      </c>
      <c r="I115" s="13">
        <v>637</v>
      </c>
      <c r="J115" s="13">
        <v>541</v>
      </c>
      <c r="K115" s="13" t="s">
        <v>44</v>
      </c>
      <c r="L115" s="151"/>
    </row>
    <row r="116" ht="78" spans="1:12">
      <c r="A116" s="148">
        <v>62</v>
      </c>
      <c r="B116" s="528" t="s">
        <v>14775</v>
      </c>
      <c r="C116" s="13" t="s">
        <v>14776</v>
      </c>
      <c r="D116" s="10" t="s">
        <v>14777</v>
      </c>
      <c r="E116" s="10" t="s">
        <v>14778</v>
      </c>
      <c r="F116" s="13" t="s">
        <v>3070</v>
      </c>
      <c r="G116" s="10"/>
      <c r="H116" s="13">
        <v>2500</v>
      </c>
      <c r="I116" s="13">
        <v>2125</v>
      </c>
      <c r="J116" s="13">
        <v>1806</v>
      </c>
      <c r="K116" s="13" t="s">
        <v>88</v>
      </c>
      <c r="L116" s="148" t="s">
        <v>14779</v>
      </c>
    </row>
    <row r="117" ht="31.2" spans="1:12">
      <c r="A117" s="152"/>
      <c r="B117" s="528" t="s">
        <v>14780</v>
      </c>
      <c r="C117" s="13" t="s">
        <v>14781</v>
      </c>
      <c r="D117" s="10"/>
      <c r="E117" s="10"/>
      <c r="F117" s="13" t="s">
        <v>3070</v>
      </c>
      <c r="G117" s="10"/>
      <c r="H117" s="13">
        <v>750</v>
      </c>
      <c r="I117" s="13">
        <v>637</v>
      </c>
      <c r="J117" s="13">
        <v>541</v>
      </c>
      <c r="K117" s="13" t="s">
        <v>88</v>
      </c>
      <c r="L117" s="151"/>
    </row>
    <row r="118" ht="78" spans="1:12">
      <c r="A118" s="148">
        <v>63</v>
      </c>
      <c r="B118" s="528" t="s">
        <v>14782</v>
      </c>
      <c r="C118" s="13" t="s">
        <v>14783</v>
      </c>
      <c r="D118" s="10" t="s">
        <v>14784</v>
      </c>
      <c r="E118" s="10" t="s">
        <v>14785</v>
      </c>
      <c r="F118" s="13" t="s">
        <v>3070</v>
      </c>
      <c r="G118" s="10"/>
      <c r="H118" s="13">
        <v>1200</v>
      </c>
      <c r="I118" s="13">
        <v>1020</v>
      </c>
      <c r="J118" s="13">
        <v>867</v>
      </c>
      <c r="K118" s="13" t="s">
        <v>44</v>
      </c>
      <c r="L118" s="148"/>
    </row>
    <row r="119" ht="31.2" spans="1:12">
      <c r="A119" s="152"/>
      <c r="B119" s="528" t="s">
        <v>14786</v>
      </c>
      <c r="C119" s="13" t="s">
        <v>14787</v>
      </c>
      <c r="D119" s="10"/>
      <c r="E119" s="10"/>
      <c r="F119" s="13" t="s">
        <v>3070</v>
      </c>
      <c r="G119" s="10"/>
      <c r="H119" s="13">
        <v>360</v>
      </c>
      <c r="I119" s="13">
        <v>306</v>
      </c>
      <c r="J119" s="13">
        <v>260</v>
      </c>
      <c r="K119" s="13" t="s">
        <v>44</v>
      </c>
      <c r="L119" s="151"/>
    </row>
    <row r="120" ht="78" spans="1:12">
      <c r="A120" s="148">
        <v>64</v>
      </c>
      <c r="B120" s="528" t="s">
        <v>14788</v>
      </c>
      <c r="C120" s="13" t="s">
        <v>14789</v>
      </c>
      <c r="D120" s="10" t="s">
        <v>14790</v>
      </c>
      <c r="E120" s="10" t="s">
        <v>14791</v>
      </c>
      <c r="F120" s="13" t="s">
        <v>3070</v>
      </c>
      <c r="G120" s="10"/>
      <c r="H120" s="13">
        <v>1800</v>
      </c>
      <c r="I120" s="13">
        <v>1530</v>
      </c>
      <c r="J120" s="13">
        <v>1300</v>
      </c>
      <c r="K120" s="13" t="s">
        <v>77</v>
      </c>
      <c r="L120" s="147" t="s">
        <v>14792</v>
      </c>
    </row>
    <row r="121" ht="31.2" spans="1:12">
      <c r="A121" s="152"/>
      <c r="B121" s="528" t="s">
        <v>14793</v>
      </c>
      <c r="C121" s="13" t="s">
        <v>14794</v>
      </c>
      <c r="D121" s="10"/>
      <c r="E121" s="10"/>
      <c r="F121" s="13" t="s">
        <v>3070</v>
      </c>
      <c r="G121" s="10"/>
      <c r="H121" s="13">
        <v>540</v>
      </c>
      <c r="I121" s="13">
        <v>459</v>
      </c>
      <c r="J121" s="13">
        <v>390</v>
      </c>
      <c r="K121" s="13" t="s">
        <v>77</v>
      </c>
      <c r="L121" s="151"/>
    </row>
    <row r="122" ht="62.4" spans="1:12">
      <c r="A122" s="148">
        <v>65</v>
      </c>
      <c r="B122" s="528" t="s">
        <v>14795</v>
      </c>
      <c r="C122" s="13" t="s">
        <v>14796</v>
      </c>
      <c r="D122" s="10" t="s">
        <v>14797</v>
      </c>
      <c r="E122" s="10" t="s">
        <v>14798</v>
      </c>
      <c r="F122" s="13" t="s">
        <v>3070</v>
      </c>
      <c r="G122" s="10"/>
      <c r="H122" s="13">
        <v>1200</v>
      </c>
      <c r="I122" s="13">
        <v>1020</v>
      </c>
      <c r="J122" s="13">
        <v>867</v>
      </c>
      <c r="K122" s="13" t="s">
        <v>44</v>
      </c>
      <c r="L122" s="147"/>
    </row>
    <row r="123" ht="31.2" spans="1:12">
      <c r="A123" s="152"/>
      <c r="B123" s="528" t="s">
        <v>14799</v>
      </c>
      <c r="C123" s="13" t="s">
        <v>14800</v>
      </c>
      <c r="D123" s="10"/>
      <c r="E123" s="10"/>
      <c r="F123" s="13" t="s">
        <v>3070</v>
      </c>
      <c r="G123" s="10"/>
      <c r="H123" s="13">
        <v>360</v>
      </c>
      <c r="I123" s="13">
        <v>306</v>
      </c>
      <c r="J123" s="13">
        <v>260</v>
      </c>
      <c r="K123" s="13" t="s">
        <v>44</v>
      </c>
      <c r="L123" s="151"/>
    </row>
    <row r="124" ht="62.4" spans="1:12">
      <c r="A124" s="148">
        <v>66</v>
      </c>
      <c r="B124" s="528" t="s">
        <v>14801</v>
      </c>
      <c r="C124" s="13" t="s">
        <v>14802</v>
      </c>
      <c r="D124" s="10" t="s">
        <v>14803</v>
      </c>
      <c r="E124" s="10" t="s">
        <v>14544</v>
      </c>
      <c r="F124" s="13" t="s">
        <v>3070</v>
      </c>
      <c r="G124" s="10"/>
      <c r="H124" s="13">
        <v>1700</v>
      </c>
      <c r="I124" s="13">
        <v>1445</v>
      </c>
      <c r="J124" s="13">
        <v>1228</v>
      </c>
      <c r="K124" s="13" t="s">
        <v>44</v>
      </c>
      <c r="L124" s="148"/>
    </row>
    <row r="125" ht="31.2" spans="1:12">
      <c r="A125" s="152"/>
      <c r="B125" s="528" t="s">
        <v>14804</v>
      </c>
      <c r="C125" s="13" t="s">
        <v>14805</v>
      </c>
      <c r="D125" s="10"/>
      <c r="E125" s="10"/>
      <c r="F125" s="13" t="s">
        <v>3070</v>
      </c>
      <c r="G125" s="10"/>
      <c r="H125" s="13">
        <v>510</v>
      </c>
      <c r="I125" s="13">
        <v>433</v>
      </c>
      <c r="J125" s="13">
        <v>368</v>
      </c>
      <c r="K125" s="13" t="s">
        <v>44</v>
      </c>
      <c r="L125" s="151"/>
    </row>
    <row r="126" ht="62.4" spans="1:12">
      <c r="A126" s="148">
        <v>67</v>
      </c>
      <c r="B126" s="528" t="s">
        <v>14806</v>
      </c>
      <c r="C126" s="13" t="s">
        <v>14807</v>
      </c>
      <c r="D126" s="10" t="s">
        <v>14808</v>
      </c>
      <c r="E126" s="10" t="s">
        <v>14809</v>
      </c>
      <c r="F126" s="13" t="s">
        <v>3070</v>
      </c>
      <c r="G126" s="10"/>
      <c r="H126" s="13">
        <v>3200</v>
      </c>
      <c r="I126" s="13">
        <v>2720</v>
      </c>
      <c r="J126" s="13">
        <v>2312</v>
      </c>
      <c r="K126" s="13" t="s">
        <v>88</v>
      </c>
      <c r="L126" s="148" t="s">
        <v>14810</v>
      </c>
    </row>
    <row r="127" ht="31.2" spans="1:12">
      <c r="A127" s="152"/>
      <c r="B127" s="528" t="s">
        <v>14811</v>
      </c>
      <c r="C127" s="13" t="s">
        <v>14812</v>
      </c>
      <c r="D127" s="10"/>
      <c r="E127" s="10"/>
      <c r="F127" s="13" t="s">
        <v>3070</v>
      </c>
      <c r="G127" s="10"/>
      <c r="H127" s="13">
        <v>960</v>
      </c>
      <c r="I127" s="13">
        <v>816</v>
      </c>
      <c r="J127" s="13">
        <v>693</v>
      </c>
      <c r="K127" s="13" t="s">
        <v>88</v>
      </c>
      <c r="L127" s="151"/>
    </row>
    <row r="128" ht="62.4" spans="1:12">
      <c r="A128" s="148">
        <v>68</v>
      </c>
      <c r="B128" s="528" t="s">
        <v>14813</v>
      </c>
      <c r="C128" s="13" t="s">
        <v>14814</v>
      </c>
      <c r="D128" s="10" t="s">
        <v>14815</v>
      </c>
      <c r="E128" s="10" t="s">
        <v>14816</v>
      </c>
      <c r="F128" s="13" t="s">
        <v>3070</v>
      </c>
      <c r="G128" s="10"/>
      <c r="H128" s="13">
        <v>1200</v>
      </c>
      <c r="I128" s="13">
        <v>1020</v>
      </c>
      <c r="J128" s="13">
        <v>867</v>
      </c>
      <c r="K128" s="13" t="s">
        <v>44</v>
      </c>
      <c r="L128" s="147"/>
    </row>
    <row r="129" ht="31.2" spans="1:12">
      <c r="A129" s="152"/>
      <c r="B129" s="528" t="s">
        <v>14817</v>
      </c>
      <c r="C129" s="13" t="s">
        <v>14818</v>
      </c>
      <c r="D129" s="10"/>
      <c r="E129" s="10"/>
      <c r="F129" s="13" t="s">
        <v>3070</v>
      </c>
      <c r="G129" s="10"/>
      <c r="H129" s="13">
        <v>360</v>
      </c>
      <c r="I129" s="13">
        <v>306</v>
      </c>
      <c r="J129" s="13">
        <v>260</v>
      </c>
      <c r="K129" s="13" t="s">
        <v>44</v>
      </c>
      <c r="L129" s="151"/>
    </row>
    <row r="130" ht="62.4" spans="1:12">
      <c r="A130" s="13">
        <v>69</v>
      </c>
      <c r="B130" s="528" t="s">
        <v>14819</v>
      </c>
      <c r="C130" s="13" t="s">
        <v>14820</v>
      </c>
      <c r="D130" s="10" t="s">
        <v>14821</v>
      </c>
      <c r="E130" s="10" t="s">
        <v>14544</v>
      </c>
      <c r="F130" s="13" t="s">
        <v>3070</v>
      </c>
      <c r="G130" s="10"/>
      <c r="H130" s="13">
        <v>2500</v>
      </c>
      <c r="I130" s="13">
        <v>2125</v>
      </c>
      <c r="J130" s="13">
        <v>1806</v>
      </c>
      <c r="K130" s="13" t="s">
        <v>88</v>
      </c>
      <c r="L130" s="148" t="s">
        <v>14822</v>
      </c>
    </row>
    <row r="131" ht="31.2" spans="1:12">
      <c r="A131" s="13"/>
      <c r="B131" s="528" t="s">
        <v>14823</v>
      </c>
      <c r="C131" s="13" t="s">
        <v>14824</v>
      </c>
      <c r="D131" s="10"/>
      <c r="E131" s="10"/>
      <c r="F131" s="13" t="s">
        <v>3070</v>
      </c>
      <c r="G131" s="10"/>
      <c r="H131" s="13">
        <v>750</v>
      </c>
      <c r="I131" s="13">
        <v>637</v>
      </c>
      <c r="J131" s="13">
        <v>541</v>
      </c>
      <c r="K131" s="13" t="s">
        <v>88</v>
      </c>
      <c r="L131" s="149"/>
    </row>
    <row r="132" ht="46.8" spans="1:12">
      <c r="A132" s="13"/>
      <c r="B132" s="528" t="s">
        <v>14825</v>
      </c>
      <c r="C132" s="13" t="s">
        <v>14826</v>
      </c>
      <c r="D132" s="10"/>
      <c r="E132" s="10"/>
      <c r="F132" s="13" t="s">
        <v>3070</v>
      </c>
      <c r="G132" s="10"/>
      <c r="H132" s="13">
        <v>1250</v>
      </c>
      <c r="I132" s="13">
        <v>1062</v>
      </c>
      <c r="J132" s="13">
        <v>902</v>
      </c>
      <c r="K132" s="13" t="s">
        <v>88</v>
      </c>
      <c r="L132" s="151"/>
    </row>
    <row r="133" ht="62.4" spans="1:12">
      <c r="A133" s="13">
        <v>70</v>
      </c>
      <c r="B133" s="528" t="s">
        <v>14827</v>
      </c>
      <c r="C133" s="13" t="s">
        <v>14828</v>
      </c>
      <c r="D133" s="10" t="s">
        <v>14829</v>
      </c>
      <c r="E133" s="10" t="s">
        <v>14544</v>
      </c>
      <c r="F133" s="13" t="s">
        <v>3070</v>
      </c>
      <c r="G133" s="10"/>
      <c r="H133" s="13">
        <v>3000</v>
      </c>
      <c r="I133" s="13">
        <v>2550</v>
      </c>
      <c r="J133" s="13">
        <v>2167</v>
      </c>
      <c r="K133" s="13" t="s">
        <v>88</v>
      </c>
      <c r="L133" s="148" t="s">
        <v>14830</v>
      </c>
    </row>
    <row r="134" ht="31.2" spans="1:12">
      <c r="A134" s="13"/>
      <c r="B134" s="528" t="s">
        <v>14831</v>
      </c>
      <c r="C134" s="13" t="s">
        <v>14832</v>
      </c>
      <c r="D134" s="10"/>
      <c r="E134" s="10"/>
      <c r="F134" s="13" t="s">
        <v>3070</v>
      </c>
      <c r="G134" s="10"/>
      <c r="H134" s="13">
        <v>900</v>
      </c>
      <c r="I134" s="13">
        <v>765</v>
      </c>
      <c r="J134" s="13">
        <v>650</v>
      </c>
      <c r="K134" s="13" t="s">
        <v>88</v>
      </c>
      <c r="L134" s="149"/>
    </row>
    <row r="135" ht="46.8" spans="1:12">
      <c r="A135" s="13"/>
      <c r="B135" s="528" t="s">
        <v>14833</v>
      </c>
      <c r="C135" s="13" t="s">
        <v>14834</v>
      </c>
      <c r="D135" s="10"/>
      <c r="E135" s="10"/>
      <c r="F135" s="13" t="s">
        <v>3070</v>
      </c>
      <c r="G135" s="10"/>
      <c r="H135" s="13">
        <v>1500</v>
      </c>
      <c r="I135" s="13">
        <v>1275</v>
      </c>
      <c r="J135" s="13">
        <v>1083</v>
      </c>
      <c r="K135" s="13" t="s">
        <v>88</v>
      </c>
      <c r="L135" s="151"/>
    </row>
    <row r="136" ht="62.4" spans="1:12">
      <c r="A136" s="148">
        <v>71</v>
      </c>
      <c r="B136" s="528" t="s">
        <v>14835</v>
      </c>
      <c r="C136" s="13" t="s">
        <v>14836</v>
      </c>
      <c r="D136" s="10" t="s">
        <v>14837</v>
      </c>
      <c r="E136" s="10" t="s">
        <v>14544</v>
      </c>
      <c r="F136" s="13" t="s">
        <v>3070</v>
      </c>
      <c r="G136" s="10"/>
      <c r="H136" s="13">
        <v>3500</v>
      </c>
      <c r="I136" s="13">
        <v>2975</v>
      </c>
      <c r="J136" s="13">
        <v>2528</v>
      </c>
      <c r="K136" s="13" t="s">
        <v>88</v>
      </c>
      <c r="L136" s="148" t="s">
        <v>14838</v>
      </c>
    </row>
    <row r="137" ht="31.2" spans="1:12">
      <c r="A137" s="152"/>
      <c r="B137" s="528" t="s">
        <v>14839</v>
      </c>
      <c r="C137" s="13" t="s">
        <v>14840</v>
      </c>
      <c r="D137" s="10"/>
      <c r="E137" s="10"/>
      <c r="F137" s="13" t="s">
        <v>3070</v>
      </c>
      <c r="G137" s="10"/>
      <c r="H137" s="13">
        <v>1050</v>
      </c>
      <c r="I137" s="13">
        <v>892</v>
      </c>
      <c r="J137" s="13">
        <v>758</v>
      </c>
      <c r="K137" s="13" t="s">
        <v>88</v>
      </c>
      <c r="L137" s="151"/>
    </row>
    <row r="138" ht="62.4" spans="1:12">
      <c r="A138" s="148">
        <v>72</v>
      </c>
      <c r="B138" s="528" t="s">
        <v>14841</v>
      </c>
      <c r="C138" s="13" t="s">
        <v>14842</v>
      </c>
      <c r="D138" s="10" t="s">
        <v>14843</v>
      </c>
      <c r="E138" s="10" t="s">
        <v>14844</v>
      </c>
      <c r="F138" s="13" t="s">
        <v>3070</v>
      </c>
      <c r="G138" s="10"/>
      <c r="H138" s="13">
        <v>3000</v>
      </c>
      <c r="I138" s="13">
        <v>2550</v>
      </c>
      <c r="J138" s="13">
        <v>2167</v>
      </c>
      <c r="K138" s="13" t="s">
        <v>88</v>
      </c>
      <c r="L138" s="148" t="s">
        <v>14845</v>
      </c>
    </row>
    <row r="139" ht="31.2" spans="1:12">
      <c r="A139" s="152"/>
      <c r="B139" s="528" t="s">
        <v>14846</v>
      </c>
      <c r="C139" s="13" t="s">
        <v>14847</v>
      </c>
      <c r="D139" s="10"/>
      <c r="E139" s="10"/>
      <c r="F139" s="13" t="s">
        <v>3070</v>
      </c>
      <c r="G139" s="10"/>
      <c r="H139" s="13">
        <v>900</v>
      </c>
      <c r="I139" s="13">
        <v>765</v>
      </c>
      <c r="J139" s="13">
        <v>650</v>
      </c>
      <c r="K139" s="13" t="s">
        <v>88</v>
      </c>
      <c r="L139" s="151"/>
    </row>
    <row r="140" ht="78" spans="1:12">
      <c r="A140" s="148">
        <v>73</v>
      </c>
      <c r="B140" s="528" t="s">
        <v>14848</v>
      </c>
      <c r="C140" s="13" t="s">
        <v>14849</v>
      </c>
      <c r="D140" s="10" t="s">
        <v>14850</v>
      </c>
      <c r="E140" s="10" t="s">
        <v>14851</v>
      </c>
      <c r="F140" s="13" t="s">
        <v>34</v>
      </c>
      <c r="G140" s="10"/>
      <c r="H140" s="13">
        <v>3400</v>
      </c>
      <c r="I140" s="13">
        <v>2890</v>
      </c>
      <c r="J140" s="13">
        <v>2456</v>
      </c>
      <c r="K140" s="13" t="s">
        <v>88</v>
      </c>
      <c r="L140" s="147" t="s">
        <v>14852</v>
      </c>
    </row>
    <row r="141" ht="31.2" spans="1:12">
      <c r="A141" s="152"/>
      <c r="B141" s="528" t="s">
        <v>14853</v>
      </c>
      <c r="C141" s="13" t="s">
        <v>14854</v>
      </c>
      <c r="D141" s="196"/>
      <c r="E141" s="196"/>
      <c r="F141" s="13" t="s">
        <v>34</v>
      </c>
      <c r="G141" s="196"/>
      <c r="H141" s="13">
        <v>1020</v>
      </c>
      <c r="I141" s="13">
        <v>867</v>
      </c>
      <c r="J141" s="13">
        <v>736</v>
      </c>
      <c r="K141" s="13" t="s">
        <v>88</v>
      </c>
      <c r="L141" s="151"/>
    </row>
    <row r="142" ht="15.6" spans="1:12">
      <c r="A142" s="196" t="s">
        <v>14855</v>
      </c>
      <c r="B142" s="196"/>
      <c r="C142" s="12"/>
      <c r="D142" s="196"/>
      <c r="E142" s="196"/>
      <c r="F142" s="196"/>
      <c r="G142" s="196"/>
      <c r="H142" s="12"/>
      <c r="I142" s="12"/>
      <c r="J142" s="12"/>
      <c r="K142" s="12"/>
      <c r="L142" s="14"/>
    </row>
    <row r="143" ht="62.4" spans="1:12">
      <c r="A143" s="199">
        <v>74</v>
      </c>
      <c r="B143" s="533" t="s">
        <v>14856</v>
      </c>
      <c r="C143" s="172" t="s">
        <v>14857</v>
      </c>
      <c r="D143" s="197" t="s">
        <v>14858</v>
      </c>
      <c r="E143" s="197" t="s">
        <v>14859</v>
      </c>
      <c r="F143" s="172" t="s">
        <v>34</v>
      </c>
      <c r="G143" s="197"/>
      <c r="H143" s="172">
        <v>10</v>
      </c>
      <c r="I143" s="172">
        <v>8</v>
      </c>
      <c r="J143" s="172">
        <v>6</v>
      </c>
      <c r="K143" s="172" t="s">
        <v>77</v>
      </c>
      <c r="L143" s="14" t="s">
        <v>14860</v>
      </c>
    </row>
    <row r="144" ht="62.4" spans="1:12">
      <c r="A144" s="199">
        <v>75</v>
      </c>
      <c r="B144" s="533" t="s">
        <v>14861</v>
      </c>
      <c r="C144" s="172" t="s">
        <v>14862</v>
      </c>
      <c r="D144" s="197" t="s">
        <v>14863</v>
      </c>
      <c r="E144" s="197" t="s">
        <v>14859</v>
      </c>
      <c r="F144" s="172" t="s">
        <v>34</v>
      </c>
      <c r="G144" s="197"/>
      <c r="H144" s="172">
        <v>50</v>
      </c>
      <c r="I144" s="172">
        <v>42</v>
      </c>
      <c r="J144" s="172">
        <v>35</v>
      </c>
      <c r="K144" s="172" t="s">
        <v>77</v>
      </c>
      <c r="L144" s="14" t="s">
        <v>14864</v>
      </c>
    </row>
    <row r="145" ht="62.4" spans="1:12">
      <c r="A145" s="199">
        <v>76</v>
      </c>
      <c r="B145" s="533" t="s">
        <v>14865</v>
      </c>
      <c r="C145" s="13" t="s">
        <v>14866</v>
      </c>
      <c r="D145" s="10" t="s">
        <v>14867</v>
      </c>
      <c r="E145" s="10" t="s">
        <v>14868</v>
      </c>
      <c r="F145" s="13" t="s">
        <v>34</v>
      </c>
      <c r="G145" s="10"/>
      <c r="H145" s="13">
        <v>20</v>
      </c>
      <c r="I145" s="13">
        <v>17</v>
      </c>
      <c r="J145" s="13">
        <v>14</v>
      </c>
      <c r="K145" s="13" t="s">
        <v>88</v>
      </c>
      <c r="L145" s="14" t="s">
        <v>14869</v>
      </c>
    </row>
    <row r="146" ht="62.4" spans="1:12">
      <c r="A146" s="199">
        <v>77</v>
      </c>
      <c r="B146" s="533" t="s">
        <v>14870</v>
      </c>
      <c r="C146" s="13" t="s">
        <v>14871</v>
      </c>
      <c r="D146" s="10" t="s">
        <v>14872</v>
      </c>
      <c r="E146" s="10" t="s">
        <v>14873</v>
      </c>
      <c r="F146" s="13" t="s">
        <v>34</v>
      </c>
      <c r="G146" s="10"/>
      <c r="H146" s="13">
        <v>20</v>
      </c>
      <c r="I146" s="13">
        <v>17</v>
      </c>
      <c r="J146" s="13">
        <v>14</v>
      </c>
      <c r="K146" s="13" t="s">
        <v>77</v>
      </c>
      <c r="L146" s="14" t="s">
        <v>14874</v>
      </c>
    </row>
    <row r="147" ht="62.4" spans="1:12">
      <c r="A147" s="199">
        <v>78</v>
      </c>
      <c r="B147" s="533" t="s">
        <v>14875</v>
      </c>
      <c r="C147" s="13" t="s">
        <v>14876</v>
      </c>
      <c r="D147" s="10" t="s">
        <v>14877</v>
      </c>
      <c r="E147" s="10" t="s">
        <v>14878</v>
      </c>
      <c r="F147" s="13" t="s">
        <v>34</v>
      </c>
      <c r="G147" s="10"/>
      <c r="H147" s="13">
        <v>10</v>
      </c>
      <c r="I147" s="13">
        <v>8</v>
      </c>
      <c r="J147" s="13">
        <v>6</v>
      </c>
      <c r="K147" s="13" t="s">
        <v>77</v>
      </c>
      <c r="L147" s="14" t="s">
        <v>14879</v>
      </c>
    </row>
    <row r="148" ht="46.8" spans="1:12">
      <c r="A148" s="199">
        <v>79</v>
      </c>
      <c r="B148" s="533" t="s">
        <v>14880</v>
      </c>
      <c r="C148" s="13" t="s">
        <v>14881</v>
      </c>
      <c r="D148" s="10" t="s">
        <v>14882</v>
      </c>
      <c r="E148" s="10" t="s">
        <v>14883</v>
      </c>
      <c r="F148" s="13" t="s">
        <v>34</v>
      </c>
      <c r="G148" s="10"/>
      <c r="H148" s="13">
        <v>8</v>
      </c>
      <c r="I148" s="13">
        <v>6</v>
      </c>
      <c r="J148" s="13">
        <v>5</v>
      </c>
      <c r="K148" s="13" t="s">
        <v>77</v>
      </c>
      <c r="L148" s="14" t="s">
        <v>14884</v>
      </c>
    </row>
    <row r="149" ht="62.4" spans="1:12">
      <c r="A149" s="199">
        <v>80</v>
      </c>
      <c r="B149" s="533" t="s">
        <v>14885</v>
      </c>
      <c r="C149" s="13" t="s">
        <v>14886</v>
      </c>
      <c r="D149" s="10" t="s">
        <v>14887</v>
      </c>
      <c r="E149" s="10" t="s">
        <v>14888</v>
      </c>
      <c r="F149" s="13" t="s">
        <v>34</v>
      </c>
      <c r="G149" s="10"/>
      <c r="H149" s="13">
        <v>15</v>
      </c>
      <c r="I149" s="13">
        <v>12</v>
      </c>
      <c r="J149" s="13">
        <v>10</v>
      </c>
      <c r="K149" s="13" t="s">
        <v>77</v>
      </c>
      <c r="L149" s="14" t="s">
        <v>14889</v>
      </c>
    </row>
    <row r="150" ht="78" spans="1:12">
      <c r="A150" s="199">
        <v>81</v>
      </c>
      <c r="B150" s="533" t="s">
        <v>14890</v>
      </c>
      <c r="C150" s="13" t="s">
        <v>14891</v>
      </c>
      <c r="D150" s="10" t="s">
        <v>14892</v>
      </c>
      <c r="E150" s="10" t="s">
        <v>14893</v>
      </c>
      <c r="F150" s="13" t="s">
        <v>3070</v>
      </c>
      <c r="G150" s="10" t="s">
        <v>14894</v>
      </c>
      <c r="H150" s="13">
        <v>100</v>
      </c>
      <c r="I150" s="13">
        <v>85</v>
      </c>
      <c r="J150" s="13">
        <v>72</v>
      </c>
      <c r="K150" s="13" t="s">
        <v>77</v>
      </c>
      <c r="L150" s="148" t="s">
        <v>14895</v>
      </c>
    </row>
    <row r="151" ht="31.2" spans="1:12">
      <c r="A151" s="199"/>
      <c r="B151" s="533" t="s">
        <v>14896</v>
      </c>
      <c r="C151" s="13" t="s">
        <v>14897</v>
      </c>
      <c r="D151" s="10"/>
      <c r="E151" s="10"/>
      <c r="F151" s="13" t="s">
        <v>3070</v>
      </c>
      <c r="G151" s="10"/>
      <c r="H151" s="13">
        <v>30</v>
      </c>
      <c r="I151" s="13">
        <v>25</v>
      </c>
      <c r="J151" s="13">
        <v>21</v>
      </c>
      <c r="K151" s="13" t="s">
        <v>77</v>
      </c>
      <c r="L151" s="151"/>
    </row>
    <row r="152" ht="78" spans="1:12">
      <c r="A152" s="200">
        <v>82</v>
      </c>
      <c r="B152" s="533" t="s">
        <v>14898</v>
      </c>
      <c r="C152" s="13" t="s">
        <v>14899</v>
      </c>
      <c r="D152" s="10" t="s">
        <v>14900</v>
      </c>
      <c r="E152" s="10" t="s">
        <v>14901</v>
      </c>
      <c r="F152" s="13" t="s">
        <v>3070</v>
      </c>
      <c r="G152" s="10" t="s">
        <v>14894</v>
      </c>
      <c r="H152" s="13">
        <v>800</v>
      </c>
      <c r="I152" s="13">
        <v>680</v>
      </c>
      <c r="J152" s="13">
        <v>578</v>
      </c>
      <c r="K152" s="13" t="s">
        <v>77</v>
      </c>
      <c r="L152" s="148" t="s">
        <v>14902</v>
      </c>
    </row>
    <row r="153" ht="31.2" spans="1:12">
      <c r="A153" s="201"/>
      <c r="B153" s="533" t="s">
        <v>14903</v>
      </c>
      <c r="C153" s="172" t="s">
        <v>14904</v>
      </c>
      <c r="D153" s="197"/>
      <c r="E153" s="197"/>
      <c r="F153" s="13" t="s">
        <v>3070</v>
      </c>
      <c r="G153" s="197"/>
      <c r="H153" s="172">
        <v>240</v>
      </c>
      <c r="I153" s="172">
        <v>204</v>
      </c>
      <c r="J153" s="172">
        <v>173</v>
      </c>
      <c r="K153" s="13" t="s">
        <v>77</v>
      </c>
      <c r="L153" s="151"/>
    </row>
    <row r="154" ht="234" spans="1:12">
      <c r="A154" s="199">
        <v>83</v>
      </c>
      <c r="B154" s="533" t="s">
        <v>14905</v>
      </c>
      <c r="C154" s="172" t="s">
        <v>14906</v>
      </c>
      <c r="D154" s="197" t="s">
        <v>14907</v>
      </c>
      <c r="E154" s="197" t="s">
        <v>14908</v>
      </c>
      <c r="F154" s="172" t="s">
        <v>3070</v>
      </c>
      <c r="G154" s="197" t="s">
        <v>14909</v>
      </c>
      <c r="H154" s="172">
        <v>120</v>
      </c>
      <c r="I154" s="172">
        <v>102</v>
      </c>
      <c r="J154" s="172">
        <v>86</v>
      </c>
      <c r="K154" s="172" t="s">
        <v>77</v>
      </c>
      <c r="L154" s="148" t="s">
        <v>14910</v>
      </c>
    </row>
    <row r="155" ht="78" spans="1:12">
      <c r="A155" s="199">
        <v>84</v>
      </c>
      <c r="B155" s="533" t="s">
        <v>14911</v>
      </c>
      <c r="C155" s="172" t="s">
        <v>14912</v>
      </c>
      <c r="D155" s="197" t="s">
        <v>14913</v>
      </c>
      <c r="E155" s="197" t="s">
        <v>14914</v>
      </c>
      <c r="F155" s="172" t="s">
        <v>3070</v>
      </c>
      <c r="G155" s="197" t="s">
        <v>14894</v>
      </c>
      <c r="H155" s="172">
        <v>10</v>
      </c>
      <c r="I155" s="172">
        <v>8</v>
      </c>
      <c r="J155" s="172">
        <v>6</v>
      </c>
      <c r="K155" s="172" t="s">
        <v>77</v>
      </c>
      <c r="L155" s="14" t="s">
        <v>14915</v>
      </c>
    </row>
    <row r="156" ht="62.4" spans="1:12">
      <c r="A156" s="199">
        <v>85</v>
      </c>
      <c r="B156" s="533" t="s">
        <v>14916</v>
      </c>
      <c r="C156" s="172" t="s">
        <v>14917</v>
      </c>
      <c r="D156" s="197" t="s">
        <v>14918</v>
      </c>
      <c r="E156" s="197" t="s">
        <v>14507</v>
      </c>
      <c r="F156" s="172" t="s">
        <v>3070</v>
      </c>
      <c r="G156" s="197"/>
      <c r="H156" s="172">
        <v>30</v>
      </c>
      <c r="I156" s="172">
        <v>25</v>
      </c>
      <c r="J156" s="172">
        <v>21</v>
      </c>
      <c r="K156" s="172" t="s">
        <v>77</v>
      </c>
      <c r="L156" s="147" t="s">
        <v>14919</v>
      </c>
    </row>
    <row r="157" ht="31.2" spans="1:12">
      <c r="A157" s="199"/>
      <c r="B157" s="533" t="s">
        <v>14920</v>
      </c>
      <c r="C157" s="172" t="s">
        <v>14921</v>
      </c>
      <c r="D157" s="197"/>
      <c r="E157" s="197"/>
      <c r="F157" s="172" t="s">
        <v>3070</v>
      </c>
      <c r="G157" s="10"/>
      <c r="H157" s="13">
        <v>9</v>
      </c>
      <c r="I157" s="13">
        <v>7</v>
      </c>
      <c r="J157" s="13">
        <v>5</v>
      </c>
      <c r="K157" s="172" t="s">
        <v>77</v>
      </c>
      <c r="L157" s="151"/>
    </row>
    <row r="158" ht="202.8" spans="1:12">
      <c r="A158" s="199">
        <v>86</v>
      </c>
      <c r="B158" s="533" t="s">
        <v>14922</v>
      </c>
      <c r="C158" s="172" t="s">
        <v>14923</v>
      </c>
      <c r="D158" s="197" t="s">
        <v>14924</v>
      </c>
      <c r="E158" s="197" t="s">
        <v>14925</v>
      </c>
      <c r="F158" s="172" t="s">
        <v>34</v>
      </c>
      <c r="G158" s="10" t="s">
        <v>14494</v>
      </c>
      <c r="H158" s="13">
        <v>60</v>
      </c>
      <c r="I158" s="13">
        <v>51</v>
      </c>
      <c r="J158" s="13">
        <v>43</v>
      </c>
      <c r="K158" s="13" t="s">
        <v>77</v>
      </c>
      <c r="L158" s="148" t="s">
        <v>14926</v>
      </c>
    </row>
    <row r="159" ht="31.2" spans="1:12">
      <c r="A159" s="199"/>
      <c r="B159" s="533" t="s">
        <v>14927</v>
      </c>
      <c r="C159" s="172" t="s">
        <v>14928</v>
      </c>
      <c r="D159" s="10"/>
      <c r="E159" s="197"/>
      <c r="F159" s="172" t="s">
        <v>34</v>
      </c>
      <c r="G159" s="10"/>
      <c r="H159" s="13">
        <v>18</v>
      </c>
      <c r="I159" s="13">
        <v>15</v>
      </c>
      <c r="J159" s="13">
        <v>12</v>
      </c>
      <c r="K159" s="13" t="s">
        <v>77</v>
      </c>
      <c r="L159" s="149"/>
    </row>
    <row r="160" ht="46.8" spans="1:12">
      <c r="A160" s="199"/>
      <c r="B160" s="533" t="s">
        <v>14929</v>
      </c>
      <c r="C160" s="172" t="s">
        <v>14930</v>
      </c>
      <c r="D160" s="10"/>
      <c r="E160" s="197"/>
      <c r="F160" s="172" t="s">
        <v>34</v>
      </c>
      <c r="G160" s="10"/>
      <c r="H160" s="13">
        <v>60</v>
      </c>
      <c r="I160" s="13">
        <v>51</v>
      </c>
      <c r="J160" s="13">
        <v>43</v>
      </c>
      <c r="K160" s="13" t="s">
        <v>77</v>
      </c>
      <c r="L160" s="151"/>
    </row>
    <row r="161" ht="218.4" spans="1:12">
      <c r="A161" s="199">
        <v>87</v>
      </c>
      <c r="B161" s="533" t="s">
        <v>14931</v>
      </c>
      <c r="C161" s="13" t="s">
        <v>14932</v>
      </c>
      <c r="D161" s="10" t="s">
        <v>14933</v>
      </c>
      <c r="E161" s="197" t="s">
        <v>14493</v>
      </c>
      <c r="F161" s="172" t="s">
        <v>34</v>
      </c>
      <c r="G161" s="10" t="s">
        <v>14934</v>
      </c>
      <c r="H161" s="13">
        <v>30</v>
      </c>
      <c r="I161" s="13">
        <v>25</v>
      </c>
      <c r="J161" s="13">
        <v>21</v>
      </c>
      <c r="K161" s="13" t="s">
        <v>88</v>
      </c>
      <c r="L161" s="148" t="s">
        <v>14935</v>
      </c>
    </row>
    <row r="162" ht="31.2" spans="1:12">
      <c r="A162" s="199"/>
      <c r="B162" s="533" t="s">
        <v>14936</v>
      </c>
      <c r="C162" s="13" t="s">
        <v>14937</v>
      </c>
      <c r="D162" s="10"/>
      <c r="E162" s="10"/>
      <c r="F162" s="172" t="s">
        <v>34</v>
      </c>
      <c r="G162" s="197"/>
      <c r="H162" s="172">
        <v>9</v>
      </c>
      <c r="I162" s="172">
        <v>7</v>
      </c>
      <c r="J162" s="172">
        <v>5</v>
      </c>
      <c r="K162" s="13" t="s">
        <v>88</v>
      </c>
      <c r="L162" s="151"/>
    </row>
    <row r="163" ht="62.4" spans="1:12">
      <c r="A163" s="200">
        <v>88</v>
      </c>
      <c r="B163" s="533" t="s">
        <v>14938</v>
      </c>
      <c r="C163" s="13" t="s">
        <v>14939</v>
      </c>
      <c r="D163" s="10" t="s">
        <v>14940</v>
      </c>
      <c r="E163" s="10" t="s">
        <v>14941</v>
      </c>
      <c r="F163" s="172" t="s">
        <v>12547</v>
      </c>
      <c r="G163" s="197"/>
      <c r="H163" s="172">
        <v>1100</v>
      </c>
      <c r="I163" s="172">
        <v>935</v>
      </c>
      <c r="J163" s="172">
        <v>794</v>
      </c>
      <c r="K163" s="172" t="s">
        <v>88</v>
      </c>
      <c r="L163" s="148" t="s">
        <v>14942</v>
      </c>
    </row>
    <row r="164" ht="31.2" spans="1:12">
      <c r="A164" s="201"/>
      <c r="B164" s="533" t="s">
        <v>14943</v>
      </c>
      <c r="C164" s="13" t="s">
        <v>14944</v>
      </c>
      <c r="D164" s="10"/>
      <c r="E164" s="10"/>
      <c r="F164" s="172" t="s">
        <v>12547</v>
      </c>
      <c r="G164" s="10"/>
      <c r="H164" s="13">
        <v>330</v>
      </c>
      <c r="I164" s="13">
        <v>280</v>
      </c>
      <c r="J164" s="13">
        <v>238</v>
      </c>
      <c r="K164" s="172" t="s">
        <v>88</v>
      </c>
      <c r="L164" s="151"/>
    </row>
    <row r="165" ht="156" spans="1:12">
      <c r="A165" s="200">
        <v>89</v>
      </c>
      <c r="B165" s="533" t="s">
        <v>14945</v>
      </c>
      <c r="C165" s="13" t="s">
        <v>14946</v>
      </c>
      <c r="D165" s="10" t="s">
        <v>14947</v>
      </c>
      <c r="E165" s="10" t="s">
        <v>14948</v>
      </c>
      <c r="F165" s="13" t="s">
        <v>34</v>
      </c>
      <c r="G165" s="10" t="s">
        <v>14949</v>
      </c>
      <c r="H165" s="13" t="s">
        <v>36</v>
      </c>
      <c r="I165" s="13" t="s">
        <v>36</v>
      </c>
      <c r="J165" s="13" t="s">
        <v>36</v>
      </c>
      <c r="K165" s="13" t="s">
        <v>44</v>
      </c>
      <c r="L165" s="148" t="s">
        <v>14950</v>
      </c>
    </row>
    <row r="166" ht="31.2" spans="1:12">
      <c r="A166" s="201"/>
      <c r="B166" s="533" t="s">
        <v>14951</v>
      </c>
      <c r="C166" s="13" t="s">
        <v>14952</v>
      </c>
      <c r="D166" s="10"/>
      <c r="E166" s="10"/>
      <c r="F166" s="13" t="s">
        <v>34</v>
      </c>
      <c r="G166" s="188"/>
      <c r="H166" s="13" t="s">
        <v>36</v>
      </c>
      <c r="I166" s="13" t="s">
        <v>36</v>
      </c>
      <c r="J166" s="13" t="s">
        <v>36</v>
      </c>
      <c r="K166" s="13" t="s">
        <v>44</v>
      </c>
      <c r="L166" s="151"/>
    </row>
    <row r="167" ht="62.4" spans="1:12">
      <c r="A167" s="200">
        <v>90</v>
      </c>
      <c r="B167" s="533" t="s">
        <v>14953</v>
      </c>
      <c r="C167" s="13" t="s">
        <v>14954</v>
      </c>
      <c r="D167" s="10" t="s">
        <v>14955</v>
      </c>
      <c r="E167" s="10" t="s">
        <v>14956</v>
      </c>
      <c r="F167" s="13" t="s">
        <v>34</v>
      </c>
      <c r="G167" s="10" t="s">
        <v>13994</v>
      </c>
      <c r="H167" s="13" t="s">
        <v>36</v>
      </c>
      <c r="I167" s="13" t="s">
        <v>36</v>
      </c>
      <c r="J167" s="13" t="s">
        <v>36</v>
      </c>
      <c r="K167" s="13" t="s">
        <v>44</v>
      </c>
      <c r="L167" s="148" t="s">
        <v>14957</v>
      </c>
    </row>
    <row r="168" ht="31.2" spans="1:12">
      <c r="A168" s="201"/>
      <c r="B168" s="533" t="s">
        <v>14958</v>
      </c>
      <c r="C168" s="13" t="s">
        <v>14959</v>
      </c>
      <c r="D168" s="10"/>
      <c r="E168" s="10"/>
      <c r="F168" s="13" t="s">
        <v>34</v>
      </c>
      <c r="G168" s="10"/>
      <c r="H168" s="13" t="s">
        <v>36</v>
      </c>
      <c r="I168" s="13" t="s">
        <v>36</v>
      </c>
      <c r="J168" s="13" t="s">
        <v>36</v>
      </c>
      <c r="K168" s="13" t="s">
        <v>44</v>
      </c>
      <c r="L168" s="151"/>
    </row>
    <row r="169" ht="78" spans="1:12">
      <c r="A169" s="199">
        <v>91</v>
      </c>
      <c r="B169" s="533" t="s">
        <v>14960</v>
      </c>
      <c r="C169" s="13" t="s">
        <v>14961</v>
      </c>
      <c r="D169" s="10" t="s">
        <v>14962</v>
      </c>
      <c r="E169" s="10" t="s">
        <v>14963</v>
      </c>
      <c r="F169" s="13" t="s">
        <v>3070</v>
      </c>
      <c r="G169" s="10"/>
      <c r="H169" s="13">
        <v>800</v>
      </c>
      <c r="I169" s="13">
        <v>680</v>
      </c>
      <c r="J169" s="13">
        <v>578</v>
      </c>
      <c r="K169" s="13" t="s">
        <v>44</v>
      </c>
      <c r="L169" s="148" t="s">
        <v>14964</v>
      </c>
    </row>
    <row r="170" ht="31.2" spans="1:12">
      <c r="A170" s="199"/>
      <c r="B170" s="533" t="s">
        <v>14965</v>
      </c>
      <c r="C170" s="13" t="s">
        <v>14966</v>
      </c>
      <c r="D170" s="10"/>
      <c r="E170" s="10"/>
      <c r="F170" s="13" t="s">
        <v>3070</v>
      </c>
      <c r="G170" s="10"/>
      <c r="H170" s="13">
        <v>240</v>
      </c>
      <c r="I170" s="13">
        <v>204</v>
      </c>
      <c r="J170" s="13">
        <v>173</v>
      </c>
      <c r="K170" s="13" t="s">
        <v>44</v>
      </c>
      <c r="L170" s="149"/>
    </row>
    <row r="171" ht="31.2" spans="1:12">
      <c r="A171" s="199"/>
      <c r="B171" s="533" t="s">
        <v>14967</v>
      </c>
      <c r="C171" s="13" t="s">
        <v>14968</v>
      </c>
      <c r="D171" s="10"/>
      <c r="E171" s="10"/>
      <c r="F171" s="13" t="s">
        <v>3070</v>
      </c>
      <c r="G171" s="10"/>
      <c r="H171" s="13">
        <v>640</v>
      </c>
      <c r="I171" s="13">
        <v>544</v>
      </c>
      <c r="J171" s="13">
        <v>462</v>
      </c>
      <c r="K171" s="13" t="s">
        <v>44</v>
      </c>
      <c r="L171" s="151"/>
    </row>
    <row r="172" ht="78" spans="1:12">
      <c r="A172" s="199">
        <v>92</v>
      </c>
      <c r="B172" s="533" t="s">
        <v>14969</v>
      </c>
      <c r="C172" s="13" t="s">
        <v>14970</v>
      </c>
      <c r="D172" s="10" t="s">
        <v>14971</v>
      </c>
      <c r="E172" s="10" t="s">
        <v>14972</v>
      </c>
      <c r="F172" s="13" t="s">
        <v>3070</v>
      </c>
      <c r="G172" s="10"/>
      <c r="H172" s="13">
        <v>1200</v>
      </c>
      <c r="I172" s="13">
        <v>1020</v>
      </c>
      <c r="J172" s="13">
        <v>867</v>
      </c>
      <c r="K172" s="13" t="s">
        <v>88</v>
      </c>
      <c r="L172" s="148" t="s">
        <v>14973</v>
      </c>
    </row>
    <row r="173" ht="31.2" spans="1:12">
      <c r="A173" s="199"/>
      <c r="B173" s="533" t="s">
        <v>14974</v>
      </c>
      <c r="C173" s="13" t="s">
        <v>14975</v>
      </c>
      <c r="D173" s="10"/>
      <c r="E173" s="10"/>
      <c r="F173" s="13" t="s">
        <v>3070</v>
      </c>
      <c r="G173" s="10"/>
      <c r="H173" s="13">
        <v>360</v>
      </c>
      <c r="I173" s="13">
        <v>306</v>
      </c>
      <c r="J173" s="13">
        <v>260</v>
      </c>
      <c r="K173" s="13" t="s">
        <v>88</v>
      </c>
      <c r="L173" s="149"/>
    </row>
    <row r="174" ht="31.2" spans="1:12">
      <c r="A174" s="199"/>
      <c r="B174" s="533" t="s">
        <v>14976</v>
      </c>
      <c r="C174" s="13" t="s">
        <v>14977</v>
      </c>
      <c r="D174" s="10"/>
      <c r="E174" s="10"/>
      <c r="F174" s="13" t="s">
        <v>3070</v>
      </c>
      <c r="G174" s="10"/>
      <c r="H174" s="13">
        <v>960</v>
      </c>
      <c r="I174" s="13">
        <v>816</v>
      </c>
      <c r="J174" s="13">
        <v>693</v>
      </c>
      <c r="K174" s="13" t="s">
        <v>88</v>
      </c>
      <c r="L174" s="151"/>
    </row>
    <row r="175" ht="78" spans="1:12">
      <c r="A175" s="200">
        <v>93</v>
      </c>
      <c r="B175" s="533" t="s">
        <v>14978</v>
      </c>
      <c r="C175" s="13" t="s">
        <v>14979</v>
      </c>
      <c r="D175" s="10" t="s">
        <v>14980</v>
      </c>
      <c r="E175" s="10" t="s">
        <v>14981</v>
      </c>
      <c r="F175" s="13" t="s">
        <v>34</v>
      </c>
      <c r="G175" s="10"/>
      <c r="H175" s="13">
        <v>650</v>
      </c>
      <c r="I175" s="13">
        <v>552</v>
      </c>
      <c r="J175" s="13">
        <v>469</v>
      </c>
      <c r="K175" s="13" t="s">
        <v>77</v>
      </c>
      <c r="L175" s="147" t="s">
        <v>14982</v>
      </c>
    </row>
    <row r="176" ht="31.2" spans="1:12">
      <c r="A176" s="201"/>
      <c r="B176" s="533" t="s">
        <v>14983</v>
      </c>
      <c r="C176" s="13" t="s">
        <v>14984</v>
      </c>
      <c r="D176" s="10"/>
      <c r="E176" s="10"/>
      <c r="F176" s="13" t="s">
        <v>34</v>
      </c>
      <c r="G176" s="10"/>
      <c r="H176" s="13">
        <v>195</v>
      </c>
      <c r="I176" s="13">
        <v>165</v>
      </c>
      <c r="J176" s="13">
        <v>140</v>
      </c>
      <c r="K176" s="13" t="s">
        <v>77</v>
      </c>
      <c r="L176" s="151"/>
    </row>
    <row r="177" ht="62.4" spans="1:12">
      <c r="A177" s="199">
        <v>94</v>
      </c>
      <c r="B177" s="533" t="s">
        <v>14985</v>
      </c>
      <c r="C177" s="13" t="s">
        <v>14986</v>
      </c>
      <c r="D177" s="10" t="s">
        <v>14987</v>
      </c>
      <c r="E177" s="10" t="s">
        <v>14988</v>
      </c>
      <c r="F177" s="13" t="s">
        <v>34</v>
      </c>
      <c r="G177" s="10"/>
      <c r="H177" s="13">
        <v>800</v>
      </c>
      <c r="I177" s="13">
        <v>680</v>
      </c>
      <c r="J177" s="13">
        <v>578</v>
      </c>
      <c r="K177" s="13" t="s">
        <v>77</v>
      </c>
      <c r="L177" s="148" t="s">
        <v>14989</v>
      </c>
    </row>
    <row r="178" ht="31.2" spans="1:12">
      <c r="A178" s="199"/>
      <c r="B178" s="533" t="s">
        <v>14990</v>
      </c>
      <c r="C178" s="13" t="s">
        <v>14991</v>
      </c>
      <c r="D178" s="10"/>
      <c r="E178" s="10"/>
      <c r="F178" s="13" t="s">
        <v>34</v>
      </c>
      <c r="G178" s="10"/>
      <c r="H178" s="13">
        <v>240</v>
      </c>
      <c r="I178" s="13">
        <v>204</v>
      </c>
      <c r="J178" s="13">
        <v>173</v>
      </c>
      <c r="K178" s="13" t="s">
        <v>77</v>
      </c>
      <c r="L178" s="149"/>
    </row>
    <row r="179" ht="31.2" spans="1:12">
      <c r="A179" s="199"/>
      <c r="B179" s="533" t="s">
        <v>14992</v>
      </c>
      <c r="C179" s="13" t="s">
        <v>14993</v>
      </c>
      <c r="D179" s="10"/>
      <c r="E179" s="10"/>
      <c r="F179" s="13" t="s">
        <v>34</v>
      </c>
      <c r="G179" s="10"/>
      <c r="H179" s="13">
        <v>800</v>
      </c>
      <c r="I179" s="13">
        <v>680</v>
      </c>
      <c r="J179" s="13">
        <v>578</v>
      </c>
      <c r="K179" s="13" t="s">
        <v>77</v>
      </c>
      <c r="L179" s="151"/>
    </row>
    <row r="180" ht="78" spans="1:12">
      <c r="A180" s="200">
        <v>95</v>
      </c>
      <c r="B180" s="533" t="s">
        <v>14994</v>
      </c>
      <c r="C180" s="13" t="s">
        <v>14995</v>
      </c>
      <c r="D180" s="10" t="s">
        <v>14996</v>
      </c>
      <c r="E180" s="10" t="s">
        <v>14997</v>
      </c>
      <c r="F180" s="13" t="s">
        <v>34</v>
      </c>
      <c r="G180" s="10"/>
      <c r="H180" s="13">
        <v>300</v>
      </c>
      <c r="I180" s="13">
        <v>255</v>
      </c>
      <c r="J180" s="13">
        <v>216</v>
      </c>
      <c r="K180" s="13" t="s">
        <v>77</v>
      </c>
      <c r="L180" s="148" t="s">
        <v>14998</v>
      </c>
    </row>
    <row r="181" ht="46.8" spans="1:12">
      <c r="A181" s="201"/>
      <c r="B181" s="533" t="s">
        <v>14999</v>
      </c>
      <c r="C181" s="13" t="s">
        <v>15000</v>
      </c>
      <c r="D181" s="10"/>
      <c r="E181" s="10"/>
      <c r="F181" s="13" t="s">
        <v>34</v>
      </c>
      <c r="G181" s="10"/>
      <c r="H181" s="13">
        <v>90</v>
      </c>
      <c r="I181" s="13">
        <v>76</v>
      </c>
      <c r="J181" s="13">
        <v>64</v>
      </c>
      <c r="K181" s="13" t="s">
        <v>77</v>
      </c>
      <c r="L181" s="151"/>
    </row>
    <row r="182" ht="62.4" spans="1:12">
      <c r="A182" s="200">
        <v>96</v>
      </c>
      <c r="B182" s="533" t="s">
        <v>15001</v>
      </c>
      <c r="C182" s="13" t="s">
        <v>15002</v>
      </c>
      <c r="D182" s="10" t="s">
        <v>15003</v>
      </c>
      <c r="E182" s="10" t="s">
        <v>15004</v>
      </c>
      <c r="F182" s="13" t="s">
        <v>34</v>
      </c>
      <c r="G182" s="10"/>
      <c r="H182" s="13">
        <v>1000</v>
      </c>
      <c r="I182" s="13">
        <v>850</v>
      </c>
      <c r="J182" s="13">
        <v>722</v>
      </c>
      <c r="K182" s="13" t="s">
        <v>77</v>
      </c>
      <c r="L182" s="148" t="s">
        <v>15005</v>
      </c>
    </row>
    <row r="183" ht="31.2" spans="1:12">
      <c r="A183" s="201"/>
      <c r="B183" s="533" t="s">
        <v>15006</v>
      </c>
      <c r="C183" s="13" t="s">
        <v>15007</v>
      </c>
      <c r="D183" s="10"/>
      <c r="E183" s="10"/>
      <c r="F183" s="13" t="s">
        <v>34</v>
      </c>
      <c r="G183" s="10"/>
      <c r="H183" s="13">
        <v>300</v>
      </c>
      <c r="I183" s="13">
        <v>255</v>
      </c>
      <c r="J183" s="13">
        <v>216</v>
      </c>
      <c r="K183" s="13" t="s">
        <v>77</v>
      </c>
      <c r="L183" s="151"/>
    </row>
    <row r="184" ht="187.2" spans="1:12">
      <c r="A184" s="200">
        <v>97</v>
      </c>
      <c r="B184" s="533" t="s">
        <v>15008</v>
      </c>
      <c r="C184" s="13" t="s">
        <v>15009</v>
      </c>
      <c r="D184" s="10" t="s">
        <v>15010</v>
      </c>
      <c r="E184" s="10" t="s">
        <v>15011</v>
      </c>
      <c r="F184" s="13" t="s">
        <v>3108</v>
      </c>
      <c r="G184" s="10" t="s">
        <v>15012</v>
      </c>
      <c r="H184" s="13">
        <v>480</v>
      </c>
      <c r="I184" s="13">
        <v>408</v>
      </c>
      <c r="J184" s="13">
        <v>346</v>
      </c>
      <c r="K184" s="13" t="s">
        <v>77</v>
      </c>
      <c r="L184" s="148" t="s">
        <v>15013</v>
      </c>
    </row>
    <row r="185" ht="31.2" spans="1:12">
      <c r="A185" s="201"/>
      <c r="B185" s="533" t="s">
        <v>15014</v>
      </c>
      <c r="C185" s="13" t="s">
        <v>15015</v>
      </c>
      <c r="D185" s="10"/>
      <c r="E185" s="10"/>
      <c r="F185" s="13" t="s">
        <v>3108</v>
      </c>
      <c r="G185" s="10"/>
      <c r="H185" s="13">
        <v>144</v>
      </c>
      <c r="I185" s="13">
        <v>122</v>
      </c>
      <c r="J185" s="13">
        <v>103</v>
      </c>
      <c r="K185" s="13" t="s">
        <v>77</v>
      </c>
      <c r="L185" s="151"/>
    </row>
    <row r="186" ht="78" spans="1:12">
      <c r="A186" s="200">
        <v>98</v>
      </c>
      <c r="B186" s="533" t="s">
        <v>15016</v>
      </c>
      <c r="C186" s="13" t="s">
        <v>15017</v>
      </c>
      <c r="D186" s="10" t="s">
        <v>15018</v>
      </c>
      <c r="E186" s="10" t="s">
        <v>15019</v>
      </c>
      <c r="F186" s="13" t="s">
        <v>34</v>
      </c>
      <c r="G186" s="10" t="s">
        <v>13994</v>
      </c>
      <c r="H186" s="13" t="s">
        <v>36</v>
      </c>
      <c r="I186" s="13" t="s">
        <v>36</v>
      </c>
      <c r="J186" s="13" t="s">
        <v>36</v>
      </c>
      <c r="K186" s="13" t="s">
        <v>44</v>
      </c>
      <c r="L186" s="148" t="s">
        <v>15020</v>
      </c>
    </row>
    <row r="187" ht="31.2" spans="1:12">
      <c r="A187" s="201"/>
      <c r="B187" s="533" t="s">
        <v>15021</v>
      </c>
      <c r="C187" s="13" t="s">
        <v>15022</v>
      </c>
      <c r="D187" s="10"/>
      <c r="E187" s="197"/>
      <c r="F187" s="13" t="s">
        <v>34</v>
      </c>
      <c r="G187" s="10"/>
      <c r="H187" s="13" t="s">
        <v>36</v>
      </c>
      <c r="I187" s="13" t="s">
        <v>36</v>
      </c>
      <c r="J187" s="13" t="s">
        <v>36</v>
      </c>
      <c r="K187" s="13" t="s">
        <v>44</v>
      </c>
      <c r="L187" s="151"/>
    </row>
    <row r="188" ht="78" spans="1:12">
      <c r="A188" s="200">
        <v>99</v>
      </c>
      <c r="B188" s="533" t="s">
        <v>15023</v>
      </c>
      <c r="C188" s="13" t="s">
        <v>15024</v>
      </c>
      <c r="D188" s="10" t="s">
        <v>15025</v>
      </c>
      <c r="E188" s="197" t="s">
        <v>15026</v>
      </c>
      <c r="F188" s="13" t="s">
        <v>3070</v>
      </c>
      <c r="G188" s="10"/>
      <c r="H188" s="13">
        <v>500</v>
      </c>
      <c r="I188" s="13">
        <v>425</v>
      </c>
      <c r="J188" s="13">
        <v>361</v>
      </c>
      <c r="K188" s="13" t="s">
        <v>77</v>
      </c>
      <c r="L188" s="148" t="s">
        <v>15027</v>
      </c>
    </row>
    <row r="189" ht="31.2" spans="1:12">
      <c r="A189" s="201"/>
      <c r="B189" s="533" t="s">
        <v>15028</v>
      </c>
      <c r="C189" s="13" t="s">
        <v>15029</v>
      </c>
      <c r="D189" s="10"/>
      <c r="E189" s="197"/>
      <c r="F189" s="13" t="s">
        <v>3070</v>
      </c>
      <c r="G189" s="10"/>
      <c r="H189" s="13">
        <v>150</v>
      </c>
      <c r="I189" s="13">
        <v>127</v>
      </c>
      <c r="J189" s="13">
        <v>107</v>
      </c>
      <c r="K189" s="13" t="s">
        <v>77</v>
      </c>
      <c r="L189" s="151"/>
    </row>
    <row r="190" ht="78" spans="1:12">
      <c r="A190" s="199">
        <v>100</v>
      </c>
      <c r="B190" s="533" t="s">
        <v>15030</v>
      </c>
      <c r="C190" s="13" t="s">
        <v>15031</v>
      </c>
      <c r="D190" s="10" t="s">
        <v>15032</v>
      </c>
      <c r="E190" s="197" t="s">
        <v>15026</v>
      </c>
      <c r="F190" s="13" t="s">
        <v>3070</v>
      </c>
      <c r="G190" s="10"/>
      <c r="H190" s="13">
        <v>1450</v>
      </c>
      <c r="I190" s="13">
        <v>1232</v>
      </c>
      <c r="J190" s="13">
        <v>1047</v>
      </c>
      <c r="K190" s="13" t="s">
        <v>77</v>
      </c>
      <c r="L190" s="148" t="s">
        <v>15033</v>
      </c>
    </row>
    <row r="191" ht="31.2" spans="1:12">
      <c r="A191" s="199"/>
      <c r="B191" s="533" t="s">
        <v>15034</v>
      </c>
      <c r="C191" s="13" t="s">
        <v>15035</v>
      </c>
      <c r="D191" s="10"/>
      <c r="E191" s="197"/>
      <c r="F191" s="13" t="s">
        <v>3070</v>
      </c>
      <c r="G191" s="10"/>
      <c r="H191" s="13">
        <v>435</v>
      </c>
      <c r="I191" s="13">
        <v>369</v>
      </c>
      <c r="J191" s="13">
        <v>313</v>
      </c>
      <c r="K191" s="13" t="s">
        <v>77</v>
      </c>
      <c r="L191" s="149"/>
    </row>
    <row r="192" ht="31.2" spans="1:12">
      <c r="A192" s="199"/>
      <c r="B192" s="533" t="s">
        <v>15036</v>
      </c>
      <c r="C192" s="13" t="s">
        <v>15037</v>
      </c>
      <c r="D192" s="10"/>
      <c r="E192" s="197"/>
      <c r="F192" s="13" t="s">
        <v>3070</v>
      </c>
      <c r="G192" s="10"/>
      <c r="H192" s="13">
        <v>1450</v>
      </c>
      <c r="I192" s="13">
        <v>1232</v>
      </c>
      <c r="J192" s="13">
        <v>1047</v>
      </c>
      <c r="K192" s="13" t="s">
        <v>77</v>
      </c>
      <c r="L192" s="151"/>
    </row>
    <row r="193" ht="156" spans="1:12">
      <c r="A193" s="200">
        <v>101</v>
      </c>
      <c r="B193" s="533" t="s">
        <v>15038</v>
      </c>
      <c r="C193" s="13" t="s">
        <v>15039</v>
      </c>
      <c r="D193" s="10" t="s">
        <v>15040</v>
      </c>
      <c r="E193" s="197" t="s">
        <v>15026</v>
      </c>
      <c r="F193" s="13" t="s">
        <v>34</v>
      </c>
      <c r="G193" s="10" t="s">
        <v>15041</v>
      </c>
      <c r="H193" s="13">
        <v>1200</v>
      </c>
      <c r="I193" s="13">
        <v>1020</v>
      </c>
      <c r="J193" s="13">
        <v>867</v>
      </c>
      <c r="K193" s="13" t="s">
        <v>77</v>
      </c>
      <c r="L193" s="148" t="s">
        <v>15042</v>
      </c>
    </row>
    <row r="194" ht="31.2" spans="1:12">
      <c r="A194" s="201"/>
      <c r="B194" s="533" t="s">
        <v>15043</v>
      </c>
      <c r="C194" s="13" t="s">
        <v>15044</v>
      </c>
      <c r="D194" s="10"/>
      <c r="E194" s="197"/>
      <c r="F194" s="13" t="s">
        <v>34</v>
      </c>
      <c r="G194" s="10"/>
      <c r="H194" s="13">
        <v>360</v>
      </c>
      <c r="I194" s="13">
        <v>306</v>
      </c>
      <c r="J194" s="13">
        <v>260</v>
      </c>
      <c r="K194" s="13" t="s">
        <v>77</v>
      </c>
      <c r="L194" s="151"/>
    </row>
    <row r="195" ht="156" spans="1:12">
      <c r="A195" s="199">
        <v>102</v>
      </c>
      <c r="B195" s="533" t="s">
        <v>15045</v>
      </c>
      <c r="C195" s="13" t="s">
        <v>15046</v>
      </c>
      <c r="D195" s="10" t="s">
        <v>15047</v>
      </c>
      <c r="E195" s="197" t="s">
        <v>15048</v>
      </c>
      <c r="F195" s="13" t="s">
        <v>34</v>
      </c>
      <c r="G195" s="10" t="s">
        <v>15049</v>
      </c>
      <c r="H195" s="13">
        <v>1550</v>
      </c>
      <c r="I195" s="13">
        <v>1317</v>
      </c>
      <c r="J195" s="13">
        <v>1119</v>
      </c>
      <c r="K195" s="13" t="s">
        <v>77</v>
      </c>
      <c r="L195" s="148" t="s">
        <v>15050</v>
      </c>
    </row>
    <row r="196" ht="31.2" spans="1:12">
      <c r="A196" s="199"/>
      <c r="B196" s="533" t="s">
        <v>15051</v>
      </c>
      <c r="C196" s="13" t="s">
        <v>15052</v>
      </c>
      <c r="D196" s="10"/>
      <c r="E196" s="197"/>
      <c r="F196" s="13" t="s">
        <v>34</v>
      </c>
      <c r="G196" s="10"/>
      <c r="H196" s="13">
        <v>465</v>
      </c>
      <c r="I196" s="13">
        <v>395</v>
      </c>
      <c r="J196" s="13">
        <v>335</v>
      </c>
      <c r="K196" s="13" t="s">
        <v>77</v>
      </c>
      <c r="L196" s="149"/>
    </row>
    <row r="197" ht="46.8" spans="1:12">
      <c r="A197" s="199"/>
      <c r="B197" s="533" t="s">
        <v>15053</v>
      </c>
      <c r="C197" s="13" t="s">
        <v>15054</v>
      </c>
      <c r="D197" s="10"/>
      <c r="E197" s="197"/>
      <c r="F197" s="13" t="s">
        <v>34</v>
      </c>
      <c r="G197" s="10"/>
      <c r="H197" s="13">
        <v>620</v>
      </c>
      <c r="I197" s="13">
        <v>527</v>
      </c>
      <c r="J197" s="13">
        <v>447</v>
      </c>
      <c r="K197" s="13" t="s">
        <v>77</v>
      </c>
      <c r="L197" s="151"/>
    </row>
    <row r="198" ht="374.4" spans="1:12">
      <c r="A198" s="199">
        <v>103</v>
      </c>
      <c r="B198" s="533" t="s">
        <v>15055</v>
      </c>
      <c r="C198" s="13" t="s">
        <v>15056</v>
      </c>
      <c r="D198" s="10" t="s">
        <v>15057</v>
      </c>
      <c r="E198" s="197" t="s">
        <v>15058</v>
      </c>
      <c r="F198" s="13" t="s">
        <v>34</v>
      </c>
      <c r="G198" s="10" t="s">
        <v>15059</v>
      </c>
      <c r="H198" s="13">
        <v>2480</v>
      </c>
      <c r="I198" s="13">
        <v>2108</v>
      </c>
      <c r="J198" s="13">
        <v>1791</v>
      </c>
      <c r="K198" s="13" t="s">
        <v>88</v>
      </c>
      <c r="L198" s="148" t="s">
        <v>15060</v>
      </c>
    </row>
    <row r="199" ht="31.2" spans="1:12">
      <c r="A199" s="199"/>
      <c r="B199" s="533" t="s">
        <v>15061</v>
      </c>
      <c r="C199" s="13" t="s">
        <v>15062</v>
      </c>
      <c r="D199" s="10"/>
      <c r="E199" s="197"/>
      <c r="F199" s="13" t="s">
        <v>34</v>
      </c>
      <c r="G199" s="10"/>
      <c r="H199" s="13">
        <v>744</v>
      </c>
      <c r="I199" s="13">
        <v>632</v>
      </c>
      <c r="J199" s="13">
        <v>537</v>
      </c>
      <c r="K199" s="13" t="s">
        <v>88</v>
      </c>
      <c r="L199" s="149"/>
    </row>
    <row r="200" ht="46.8" spans="1:12">
      <c r="A200" s="199"/>
      <c r="B200" s="533" t="s">
        <v>15063</v>
      </c>
      <c r="C200" s="13" t="s">
        <v>15064</v>
      </c>
      <c r="D200" s="10"/>
      <c r="E200" s="197"/>
      <c r="F200" s="13" t="s">
        <v>34</v>
      </c>
      <c r="G200" s="10"/>
      <c r="H200" s="13">
        <v>1488</v>
      </c>
      <c r="I200" s="13">
        <v>1264</v>
      </c>
      <c r="J200" s="13">
        <v>1074</v>
      </c>
      <c r="K200" s="13" t="s">
        <v>88</v>
      </c>
      <c r="L200" s="151"/>
    </row>
    <row r="201" ht="78" spans="1:12">
      <c r="A201" s="200">
        <v>104</v>
      </c>
      <c r="B201" s="533" t="s">
        <v>15065</v>
      </c>
      <c r="C201" s="13" t="s">
        <v>15066</v>
      </c>
      <c r="D201" s="10" t="s">
        <v>15067</v>
      </c>
      <c r="E201" s="197" t="s">
        <v>15058</v>
      </c>
      <c r="F201" s="13" t="s">
        <v>34</v>
      </c>
      <c r="G201" s="10"/>
      <c r="H201" s="13">
        <v>1200</v>
      </c>
      <c r="I201" s="13">
        <v>1020</v>
      </c>
      <c r="J201" s="13">
        <v>867</v>
      </c>
      <c r="K201" s="13" t="s">
        <v>77</v>
      </c>
      <c r="L201" s="147" t="s">
        <v>15068</v>
      </c>
    </row>
    <row r="202" ht="31.2" spans="1:12">
      <c r="A202" s="201"/>
      <c r="B202" s="533" t="s">
        <v>15069</v>
      </c>
      <c r="C202" s="13" t="s">
        <v>15070</v>
      </c>
      <c r="D202" s="10"/>
      <c r="E202" s="197"/>
      <c r="F202" s="13" t="s">
        <v>34</v>
      </c>
      <c r="G202" s="10"/>
      <c r="H202" s="13">
        <v>360</v>
      </c>
      <c r="I202" s="13">
        <v>306</v>
      </c>
      <c r="J202" s="13">
        <v>260</v>
      </c>
      <c r="K202" s="13" t="s">
        <v>77</v>
      </c>
      <c r="L202" s="151"/>
    </row>
    <row r="203" ht="78" spans="1:12">
      <c r="A203" s="199">
        <v>105</v>
      </c>
      <c r="B203" s="533" t="s">
        <v>15071</v>
      </c>
      <c r="C203" s="13" t="s">
        <v>15072</v>
      </c>
      <c r="D203" s="10" t="s">
        <v>15073</v>
      </c>
      <c r="E203" s="197" t="s">
        <v>15058</v>
      </c>
      <c r="F203" s="13" t="s">
        <v>34</v>
      </c>
      <c r="G203" s="10"/>
      <c r="H203" s="13">
        <v>1700</v>
      </c>
      <c r="I203" s="13">
        <v>1445</v>
      </c>
      <c r="J203" s="13">
        <v>1228</v>
      </c>
      <c r="K203" s="13" t="s">
        <v>77</v>
      </c>
      <c r="L203" s="148" t="s">
        <v>15074</v>
      </c>
    </row>
    <row r="204" ht="46.8" spans="1:12">
      <c r="A204" s="199"/>
      <c r="B204" s="533" t="s">
        <v>15075</v>
      </c>
      <c r="C204" s="13" t="s">
        <v>15076</v>
      </c>
      <c r="D204" s="10"/>
      <c r="E204" s="197"/>
      <c r="F204" s="13" t="s">
        <v>34</v>
      </c>
      <c r="G204" s="10"/>
      <c r="H204" s="13">
        <v>510</v>
      </c>
      <c r="I204" s="13">
        <v>433</v>
      </c>
      <c r="J204" s="13">
        <v>368</v>
      </c>
      <c r="K204" s="13" t="s">
        <v>77</v>
      </c>
      <c r="L204" s="149"/>
    </row>
    <row r="205" ht="46.8" spans="1:12">
      <c r="A205" s="199"/>
      <c r="B205" s="533" t="s">
        <v>15077</v>
      </c>
      <c r="C205" s="13" t="s">
        <v>15078</v>
      </c>
      <c r="D205" s="10"/>
      <c r="E205" s="197"/>
      <c r="F205" s="13" t="s">
        <v>34</v>
      </c>
      <c r="G205" s="10"/>
      <c r="H205" s="13">
        <v>680</v>
      </c>
      <c r="I205" s="13">
        <v>578</v>
      </c>
      <c r="J205" s="13">
        <v>491</v>
      </c>
      <c r="K205" s="13" t="s">
        <v>77</v>
      </c>
      <c r="L205" s="151"/>
    </row>
    <row r="206" ht="249.6" spans="1:12">
      <c r="A206" s="199">
        <v>106</v>
      </c>
      <c r="B206" s="533" t="s">
        <v>15079</v>
      </c>
      <c r="C206" s="13" t="s">
        <v>15080</v>
      </c>
      <c r="D206" s="10" t="s">
        <v>15081</v>
      </c>
      <c r="E206" s="197" t="s">
        <v>15058</v>
      </c>
      <c r="F206" s="13" t="s">
        <v>34</v>
      </c>
      <c r="G206" s="10" t="s">
        <v>15082</v>
      </c>
      <c r="H206" s="13">
        <v>2480</v>
      </c>
      <c r="I206" s="13">
        <v>2108</v>
      </c>
      <c r="J206" s="13">
        <v>1791</v>
      </c>
      <c r="K206" s="13" t="s">
        <v>88</v>
      </c>
      <c r="L206" s="148" t="s">
        <v>15074</v>
      </c>
    </row>
    <row r="207" ht="46.8" spans="1:12">
      <c r="A207" s="199"/>
      <c r="B207" s="533" t="s">
        <v>15083</v>
      </c>
      <c r="C207" s="13" t="s">
        <v>15084</v>
      </c>
      <c r="D207" s="10"/>
      <c r="E207" s="197"/>
      <c r="F207" s="13" t="s">
        <v>34</v>
      </c>
      <c r="G207" s="10"/>
      <c r="H207" s="13">
        <f>H206*0.3</f>
        <v>744</v>
      </c>
      <c r="I207" s="13">
        <v>632</v>
      </c>
      <c r="J207" s="13">
        <v>537</v>
      </c>
      <c r="K207" s="13" t="s">
        <v>88</v>
      </c>
      <c r="L207" s="149"/>
    </row>
    <row r="208" ht="46.8" spans="1:12">
      <c r="A208" s="199"/>
      <c r="B208" s="533" t="s">
        <v>15085</v>
      </c>
      <c r="C208" s="13" t="s">
        <v>15086</v>
      </c>
      <c r="D208" s="10"/>
      <c r="E208" s="10"/>
      <c r="F208" s="13" t="s">
        <v>34</v>
      </c>
      <c r="G208" s="10"/>
      <c r="H208" s="13">
        <v>1488</v>
      </c>
      <c r="I208" s="13">
        <v>1264</v>
      </c>
      <c r="J208" s="13">
        <v>1074</v>
      </c>
      <c r="K208" s="13" t="s">
        <v>88</v>
      </c>
      <c r="L208" s="151"/>
    </row>
    <row r="209" ht="249.6" spans="1:12">
      <c r="A209" s="200">
        <v>107</v>
      </c>
      <c r="B209" s="533" t="s">
        <v>15087</v>
      </c>
      <c r="C209" s="13" t="s">
        <v>15088</v>
      </c>
      <c r="D209" s="10" t="s">
        <v>15089</v>
      </c>
      <c r="E209" s="10" t="s">
        <v>15090</v>
      </c>
      <c r="F209" s="13" t="s">
        <v>15091</v>
      </c>
      <c r="G209" s="10" t="s">
        <v>15092</v>
      </c>
      <c r="H209" s="13">
        <v>1200</v>
      </c>
      <c r="I209" s="13">
        <v>1020</v>
      </c>
      <c r="J209" s="13">
        <v>867</v>
      </c>
      <c r="K209" s="13" t="s">
        <v>77</v>
      </c>
      <c r="L209" s="148" t="s">
        <v>15093</v>
      </c>
    </row>
    <row r="210" ht="31.2" spans="1:12">
      <c r="A210" s="201"/>
      <c r="B210" s="533" t="s">
        <v>15094</v>
      </c>
      <c r="C210" s="13" t="s">
        <v>15095</v>
      </c>
      <c r="D210" s="10"/>
      <c r="E210" s="10"/>
      <c r="F210" s="13" t="s">
        <v>15091</v>
      </c>
      <c r="G210" s="10"/>
      <c r="H210" s="13">
        <v>360</v>
      </c>
      <c r="I210" s="13">
        <v>306</v>
      </c>
      <c r="J210" s="13">
        <v>260</v>
      </c>
      <c r="K210" s="13" t="s">
        <v>77</v>
      </c>
      <c r="L210" s="151"/>
    </row>
    <row r="211" ht="409.5" spans="1:12">
      <c r="A211" s="200">
        <v>108</v>
      </c>
      <c r="B211" s="533" t="s">
        <v>15096</v>
      </c>
      <c r="C211" s="13" t="s">
        <v>15097</v>
      </c>
      <c r="D211" s="10" t="s">
        <v>15098</v>
      </c>
      <c r="E211" s="10" t="s">
        <v>15090</v>
      </c>
      <c r="F211" s="13" t="s">
        <v>15091</v>
      </c>
      <c r="G211" s="10" t="s">
        <v>15099</v>
      </c>
      <c r="H211" s="13">
        <v>1400</v>
      </c>
      <c r="I211" s="13">
        <v>1190</v>
      </c>
      <c r="J211" s="13">
        <v>1011</v>
      </c>
      <c r="K211" s="13" t="s">
        <v>88</v>
      </c>
      <c r="L211" s="148" t="s">
        <v>15100</v>
      </c>
    </row>
    <row r="212" ht="31.2" spans="1:12">
      <c r="A212" s="201"/>
      <c r="B212" s="533" t="s">
        <v>15101</v>
      </c>
      <c r="C212" s="13" t="s">
        <v>15102</v>
      </c>
      <c r="D212" s="10"/>
      <c r="E212" s="10"/>
      <c r="F212" s="13" t="s">
        <v>15091</v>
      </c>
      <c r="G212" s="10"/>
      <c r="H212" s="13">
        <v>420</v>
      </c>
      <c r="I212" s="13">
        <v>357</v>
      </c>
      <c r="J212" s="13">
        <v>303</v>
      </c>
      <c r="K212" s="13" t="s">
        <v>88</v>
      </c>
      <c r="L212" s="151"/>
    </row>
    <row r="213" ht="78" spans="1:12">
      <c r="A213" s="200">
        <v>109</v>
      </c>
      <c r="B213" s="533" t="s">
        <v>15103</v>
      </c>
      <c r="C213" s="13" t="s">
        <v>15104</v>
      </c>
      <c r="D213" s="10" t="s">
        <v>15105</v>
      </c>
      <c r="E213" s="10" t="s">
        <v>15106</v>
      </c>
      <c r="F213" s="13" t="s">
        <v>34</v>
      </c>
      <c r="G213" s="10"/>
      <c r="H213" s="13">
        <v>500</v>
      </c>
      <c r="I213" s="13">
        <v>425</v>
      </c>
      <c r="J213" s="13">
        <v>361</v>
      </c>
      <c r="K213" s="13" t="s">
        <v>77</v>
      </c>
      <c r="L213" s="147" t="s">
        <v>15107</v>
      </c>
    </row>
    <row r="214" ht="31.2" spans="1:12">
      <c r="A214" s="201"/>
      <c r="B214" s="533" t="s">
        <v>15108</v>
      </c>
      <c r="C214" s="13" t="s">
        <v>15109</v>
      </c>
      <c r="D214" s="10"/>
      <c r="E214" s="10"/>
      <c r="F214" s="13" t="s">
        <v>34</v>
      </c>
      <c r="G214" s="10"/>
      <c r="H214" s="13">
        <v>150</v>
      </c>
      <c r="I214" s="13">
        <v>127</v>
      </c>
      <c r="J214" s="13">
        <v>107</v>
      </c>
      <c r="K214" s="13" t="s">
        <v>77</v>
      </c>
      <c r="L214" s="151"/>
    </row>
    <row r="215" ht="62.4" spans="1:12">
      <c r="A215" s="200">
        <v>110</v>
      </c>
      <c r="B215" s="533" t="s">
        <v>15110</v>
      </c>
      <c r="C215" s="13" t="s">
        <v>15111</v>
      </c>
      <c r="D215" s="10" t="s">
        <v>15112</v>
      </c>
      <c r="E215" s="10" t="s">
        <v>15113</v>
      </c>
      <c r="F215" s="13" t="s">
        <v>34</v>
      </c>
      <c r="G215" s="10"/>
      <c r="H215" s="13">
        <v>330</v>
      </c>
      <c r="I215" s="13">
        <v>280</v>
      </c>
      <c r="J215" s="13">
        <v>238</v>
      </c>
      <c r="K215" s="13" t="s">
        <v>77</v>
      </c>
      <c r="L215" s="147" t="s">
        <v>15114</v>
      </c>
    </row>
    <row r="216" ht="31.2" spans="1:12">
      <c r="A216" s="201"/>
      <c r="B216" s="533" t="s">
        <v>15115</v>
      </c>
      <c r="C216" s="13" t="s">
        <v>15116</v>
      </c>
      <c r="D216" s="10"/>
      <c r="E216" s="10"/>
      <c r="F216" s="13" t="s">
        <v>34</v>
      </c>
      <c r="G216" s="10"/>
      <c r="H216" s="13">
        <v>99</v>
      </c>
      <c r="I216" s="13">
        <v>84</v>
      </c>
      <c r="J216" s="13">
        <v>71</v>
      </c>
      <c r="K216" s="13" t="s">
        <v>77</v>
      </c>
      <c r="L216" s="151"/>
    </row>
    <row r="217" ht="156" spans="1:12">
      <c r="A217" s="199">
        <v>111</v>
      </c>
      <c r="B217" s="533" t="s">
        <v>15117</v>
      </c>
      <c r="C217" s="13" t="s">
        <v>15118</v>
      </c>
      <c r="D217" s="10" t="s">
        <v>15119</v>
      </c>
      <c r="E217" s="10" t="s">
        <v>15120</v>
      </c>
      <c r="F217" s="13" t="s">
        <v>3070</v>
      </c>
      <c r="G217" s="10" t="s">
        <v>15121</v>
      </c>
      <c r="H217" s="13">
        <v>900</v>
      </c>
      <c r="I217" s="13">
        <v>765</v>
      </c>
      <c r="J217" s="13">
        <v>650</v>
      </c>
      <c r="K217" s="13" t="s">
        <v>77</v>
      </c>
      <c r="L217" s="148" t="s">
        <v>15122</v>
      </c>
    </row>
    <row r="218" ht="31.2" spans="1:12">
      <c r="A218" s="199"/>
      <c r="B218" s="533" t="s">
        <v>15123</v>
      </c>
      <c r="C218" s="13" t="s">
        <v>15124</v>
      </c>
      <c r="D218" s="10"/>
      <c r="E218" s="10"/>
      <c r="F218" s="13" t="s">
        <v>3070</v>
      </c>
      <c r="G218" s="10"/>
      <c r="H218" s="13">
        <v>270</v>
      </c>
      <c r="I218" s="13">
        <v>229</v>
      </c>
      <c r="J218" s="13">
        <v>194</v>
      </c>
      <c r="K218" s="13" t="s">
        <v>77</v>
      </c>
      <c r="L218" s="149"/>
    </row>
    <row r="219" ht="78" spans="1:12">
      <c r="A219" s="200">
        <v>112</v>
      </c>
      <c r="B219" s="533" t="s">
        <v>15125</v>
      </c>
      <c r="C219" s="13" t="s">
        <v>15126</v>
      </c>
      <c r="D219" s="10" t="s">
        <v>15127</v>
      </c>
      <c r="E219" s="10" t="s">
        <v>15128</v>
      </c>
      <c r="F219" s="13" t="s">
        <v>34</v>
      </c>
      <c r="G219" s="10"/>
      <c r="H219" s="13">
        <v>840</v>
      </c>
      <c r="I219" s="13">
        <v>714</v>
      </c>
      <c r="J219" s="13">
        <v>606</v>
      </c>
      <c r="K219" s="13" t="s">
        <v>77</v>
      </c>
      <c r="L219" s="148" t="s">
        <v>15129</v>
      </c>
    </row>
    <row r="220" ht="31.2" spans="1:12">
      <c r="A220" s="201"/>
      <c r="B220" s="533" t="s">
        <v>15130</v>
      </c>
      <c r="C220" s="13" t="s">
        <v>15131</v>
      </c>
      <c r="D220" s="10"/>
      <c r="E220" s="197"/>
      <c r="F220" s="13" t="s">
        <v>34</v>
      </c>
      <c r="G220" s="10"/>
      <c r="H220" s="13">
        <v>252</v>
      </c>
      <c r="I220" s="13">
        <v>214</v>
      </c>
      <c r="J220" s="13">
        <v>181</v>
      </c>
      <c r="K220" s="13" t="s">
        <v>77</v>
      </c>
      <c r="L220" s="151"/>
    </row>
    <row r="221" ht="171.6" spans="1:12">
      <c r="A221" s="200">
        <v>113</v>
      </c>
      <c r="B221" s="533" t="s">
        <v>15132</v>
      </c>
      <c r="C221" s="13" t="s">
        <v>15133</v>
      </c>
      <c r="D221" s="10" t="s">
        <v>15134</v>
      </c>
      <c r="E221" s="197" t="s">
        <v>15135</v>
      </c>
      <c r="F221" s="13" t="s">
        <v>3108</v>
      </c>
      <c r="G221" s="10" t="s">
        <v>15136</v>
      </c>
      <c r="H221" s="13">
        <v>400</v>
      </c>
      <c r="I221" s="13">
        <v>340</v>
      </c>
      <c r="J221" s="13">
        <v>289</v>
      </c>
      <c r="K221" s="13" t="s">
        <v>77</v>
      </c>
      <c r="L221" s="148" t="s">
        <v>15137</v>
      </c>
    </row>
    <row r="222" ht="31.2" spans="1:12">
      <c r="A222" s="201"/>
      <c r="B222" s="533" t="s">
        <v>15138</v>
      </c>
      <c r="C222" s="13" t="s">
        <v>15139</v>
      </c>
      <c r="D222" s="10"/>
      <c r="E222" s="10"/>
      <c r="F222" s="13" t="s">
        <v>3108</v>
      </c>
      <c r="G222" s="10"/>
      <c r="H222" s="13">
        <v>120</v>
      </c>
      <c r="I222" s="13">
        <v>102</v>
      </c>
      <c r="J222" s="13">
        <v>86</v>
      </c>
      <c r="K222" s="13" t="s">
        <v>77</v>
      </c>
      <c r="L222" s="151"/>
    </row>
    <row r="223" ht="78" spans="1:12">
      <c r="A223" s="200">
        <v>114</v>
      </c>
      <c r="B223" s="533" t="s">
        <v>15140</v>
      </c>
      <c r="C223" s="13" t="s">
        <v>15141</v>
      </c>
      <c r="D223" s="10" t="s">
        <v>15142</v>
      </c>
      <c r="E223" s="10" t="s">
        <v>15143</v>
      </c>
      <c r="F223" s="13" t="s">
        <v>3070</v>
      </c>
      <c r="G223" s="10"/>
      <c r="H223" s="13">
        <v>750</v>
      </c>
      <c r="I223" s="13">
        <v>637</v>
      </c>
      <c r="J223" s="13">
        <v>541</v>
      </c>
      <c r="K223" s="13" t="s">
        <v>88</v>
      </c>
      <c r="L223" s="148" t="s">
        <v>15144</v>
      </c>
    </row>
    <row r="224" ht="31.2" spans="1:12">
      <c r="A224" s="201"/>
      <c r="B224" s="533" t="s">
        <v>15145</v>
      </c>
      <c r="C224" s="13" t="s">
        <v>15146</v>
      </c>
      <c r="D224" s="10"/>
      <c r="E224" s="10"/>
      <c r="F224" s="13" t="s">
        <v>3070</v>
      </c>
      <c r="G224" s="10"/>
      <c r="H224" s="13">
        <v>225</v>
      </c>
      <c r="I224" s="13">
        <v>191</v>
      </c>
      <c r="J224" s="13">
        <v>162</v>
      </c>
      <c r="K224" s="13" t="s">
        <v>88</v>
      </c>
      <c r="L224" s="151"/>
    </row>
    <row r="225" ht="62.4" spans="1:12">
      <c r="A225" s="200">
        <v>115</v>
      </c>
      <c r="B225" s="533" t="s">
        <v>15147</v>
      </c>
      <c r="C225" s="13" t="s">
        <v>15148</v>
      </c>
      <c r="D225" s="10" t="s">
        <v>15149</v>
      </c>
      <c r="E225" s="10" t="s">
        <v>15150</v>
      </c>
      <c r="F225" s="13" t="s">
        <v>3070</v>
      </c>
      <c r="G225" s="10"/>
      <c r="H225" s="13">
        <v>300</v>
      </c>
      <c r="I225" s="13">
        <v>255</v>
      </c>
      <c r="J225" s="13">
        <v>216</v>
      </c>
      <c r="K225" s="13" t="s">
        <v>44</v>
      </c>
      <c r="L225" s="147"/>
    </row>
    <row r="226" ht="31.2" spans="1:12">
      <c r="A226" s="201"/>
      <c r="B226" s="533" t="s">
        <v>15151</v>
      </c>
      <c r="C226" s="13" t="s">
        <v>15152</v>
      </c>
      <c r="D226" s="10"/>
      <c r="E226" s="10"/>
      <c r="F226" s="13" t="s">
        <v>3070</v>
      </c>
      <c r="G226" s="10"/>
      <c r="H226" s="13">
        <v>90</v>
      </c>
      <c r="I226" s="13">
        <v>76</v>
      </c>
      <c r="J226" s="13">
        <v>64</v>
      </c>
      <c r="K226" s="13" t="s">
        <v>44</v>
      </c>
      <c r="L226" s="151"/>
    </row>
    <row r="227" ht="62.4" spans="1:12">
      <c r="A227" s="200">
        <v>116</v>
      </c>
      <c r="B227" s="533" t="s">
        <v>15153</v>
      </c>
      <c r="C227" s="13" t="s">
        <v>15154</v>
      </c>
      <c r="D227" s="10" t="s">
        <v>15155</v>
      </c>
      <c r="E227" s="10" t="s">
        <v>15156</v>
      </c>
      <c r="F227" s="13" t="s">
        <v>3070</v>
      </c>
      <c r="G227" s="10" t="s">
        <v>15157</v>
      </c>
      <c r="H227" s="13">
        <v>200</v>
      </c>
      <c r="I227" s="13">
        <v>170</v>
      </c>
      <c r="J227" s="13">
        <v>144</v>
      </c>
      <c r="K227" s="13" t="s">
        <v>44</v>
      </c>
      <c r="L227" s="147"/>
    </row>
    <row r="228" ht="31.2" spans="1:12">
      <c r="A228" s="201"/>
      <c r="B228" s="533" t="s">
        <v>15158</v>
      </c>
      <c r="C228" s="13" t="s">
        <v>15159</v>
      </c>
      <c r="D228" s="10"/>
      <c r="E228" s="10"/>
      <c r="F228" s="13" t="s">
        <v>3070</v>
      </c>
      <c r="G228" s="10"/>
      <c r="H228" s="13">
        <v>60</v>
      </c>
      <c r="I228" s="13">
        <v>51</v>
      </c>
      <c r="J228" s="13">
        <v>43</v>
      </c>
      <c r="K228" s="13" t="s">
        <v>44</v>
      </c>
      <c r="L228" s="151"/>
    </row>
    <row r="229" ht="62.4" spans="1:12">
      <c r="A229" s="200">
        <v>117</v>
      </c>
      <c r="B229" s="533" t="s">
        <v>15160</v>
      </c>
      <c r="C229" s="13" t="s">
        <v>15161</v>
      </c>
      <c r="D229" s="10" t="s">
        <v>15162</v>
      </c>
      <c r="E229" s="10" t="s">
        <v>15163</v>
      </c>
      <c r="F229" s="13" t="s">
        <v>3070</v>
      </c>
      <c r="G229" s="10"/>
      <c r="H229" s="13">
        <v>800</v>
      </c>
      <c r="I229" s="13">
        <v>680</v>
      </c>
      <c r="J229" s="13">
        <v>578</v>
      </c>
      <c r="K229" s="13" t="s">
        <v>77</v>
      </c>
      <c r="L229" s="147" t="s">
        <v>15164</v>
      </c>
    </row>
    <row r="230" ht="31.2" spans="1:12">
      <c r="A230" s="201"/>
      <c r="B230" s="533" t="s">
        <v>15165</v>
      </c>
      <c r="C230" s="13" t="s">
        <v>15166</v>
      </c>
      <c r="D230" s="10"/>
      <c r="E230" s="10"/>
      <c r="F230" s="13" t="s">
        <v>3070</v>
      </c>
      <c r="G230" s="10"/>
      <c r="H230" s="13">
        <v>240</v>
      </c>
      <c r="I230" s="13">
        <v>204</v>
      </c>
      <c r="J230" s="13">
        <v>173</v>
      </c>
      <c r="K230" s="13" t="s">
        <v>77</v>
      </c>
      <c r="L230" s="151"/>
    </row>
    <row r="231" ht="109.2" spans="1:12">
      <c r="A231" s="200">
        <v>118</v>
      </c>
      <c r="B231" s="533" t="s">
        <v>15167</v>
      </c>
      <c r="C231" s="13" t="s">
        <v>15168</v>
      </c>
      <c r="D231" s="10" t="s">
        <v>15169</v>
      </c>
      <c r="E231" s="10" t="s">
        <v>15170</v>
      </c>
      <c r="F231" s="13" t="s">
        <v>3070</v>
      </c>
      <c r="G231" s="10" t="s">
        <v>15171</v>
      </c>
      <c r="H231" s="13">
        <v>900</v>
      </c>
      <c r="I231" s="13">
        <v>765</v>
      </c>
      <c r="J231" s="13">
        <v>650</v>
      </c>
      <c r="K231" s="13" t="s">
        <v>44</v>
      </c>
      <c r="L231" s="147"/>
    </row>
    <row r="232" ht="31.2" spans="1:12">
      <c r="A232" s="201"/>
      <c r="B232" s="533" t="s">
        <v>15172</v>
      </c>
      <c r="C232" s="13" t="s">
        <v>15173</v>
      </c>
      <c r="D232" s="10"/>
      <c r="E232" s="10"/>
      <c r="F232" s="13" t="s">
        <v>3070</v>
      </c>
      <c r="G232" s="188"/>
      <c r="H232" s="13">
        <v>270</v>
      </c>
      <c r="I232" s="13">
        <v>229</v>
      </c>
      <c r="J232" s="13">
        <v>194</v>
      </c>
      <c r="K232" s="13" t="s">
        <v>44</v>
      </c>
      <c r="L232" s="151"/>
    </row>
    <row r="233" ht="62.4" spans="1:12">
      <c r="A233" s="200">
        <v>119</v>
      </c>
      <c r="B233" s="533" t="s">
        <v>15174</v>
      </c>
      <c r="C233" s="13" t="s">
        <v>15175</v>
      </c>
      <c r="D233" s="10" t="s">
        <v>15176</v>
      </c>
      <c r="E233" s="10" t="s">
        <v>15177</v>
      </c>
      <c r="F233" s="13" t="s">
        <v>3070</v>
      </c>
      <c r="G233" s="188"/>
      <c r="H233" s="13">
        <v>100</v>
      </c>
      <c r="I233" s="13">
        <v>85</v>
      </c>
      <c r="J233" s="13">
        <v>72</v>
      </c>
      <c r="K233" s="13" t="s">
        <v>77</v>
      </c>
      <c r="L233" s="148" t="s">
        <v>15178</v>
      </c>
    </row>
    <row r="234" ht="31.2" spans="1:12">
      <c r="A234" s="201"/>
      <c r="B234" s="533" t="s">
        <v>15179</v>
      </c>
      <c r="C234" s="199" t="s">
        <v>15180</v>
      </c>
      <c r="D234" s="196"/>
      <c r="E234" s="196"/>
      <c r="F234" s="13" t="s">
        <v>3070</v>
      </c>
      <c r="G234" s="196"/>
      <c r="H234" s="13">
        <v>30</v>
      </c>
      <c r="I234" s="13">
        <v>25</v>
      </c>
      <c r="J234" s="13">
        <v>21</v>
      </c>
      <c r="K234" s="13" t="s">
        <v>77</v>
      </c>
      <c r="L234" s="151"/>
    </row>
    <row r="235" ht="15.6" spans="1:12">
      <c r="A235" s="196" t="s">
        <v>15181</v>
      </c>
      <c r="B235" s="196"/>
      <c r="C235" s="12"/>
      <c r="D235" s="196"/>
      <c r="E235" s="196"/>
      <c r="F235" s="12"/>
      <c r="G235" s="196"/>
      <c r="H235" s="12"/>
      <c r="I235" s="12"/>
      <c r="J235" s="12"/>
      <c r="K235" s="12"/>
      <c r="L235" s="14"/>
    </row>
    <row r="236" ht="78" spans="1:12">
      <c r="A236" s="13">
        <v>120</v>
      </c>
      <c r="B236" s="528" t="s">
        <v>15182</v>
      </c>
      <c r="C236" s="13" t="s">
        <v>15183</v>
      </c>
      <c r="D236" s="10" t="s">
        <v>15184</v>
      </c>
      <c r="E236" s="10" t="s">
        <v>14390</v>
      </c>
      <c r="F236" s="13" t="s">
        <v>34</v>
      </c>
      <c r="G236" s="10"/>
      <c r="H236" s="13">
        <v>15</v>
      </c>
      <c r="I236" s="13">
        <v>12</v>
      </c>
      <c r="J236" s="13">
        <v>10</v>
      </c>
      <c r="K236" s="13" t="s">
        <v>77</v>
      </c>
      <c r="L236" s="13" t="s">
        <v>15185</v>
      </c>
    </row>
    <row r="237" ht="78" spans="1:12">
      <c r="A237" s="13">
        <v>121</v>
      </c>
      <c r="B237" s="528" t="s">
        <v>15186</v>
      </c>
      <c r="C237" s="13" t="s">
        <v>15187</v>
      </c>
      <c r="D237" s="10" t="s">
        <v>15188</v>
      </c>
      <c r="E237" s="10" t="s">
        <v>14390</v>
      </c>
      <c r="F237" s="13" t="s">
        <v>34</v>
      </c>
      <c r="G237" s="10"/>
      <c r="H237" s="13">
        <v>30</v>
      </c>
      <c r="I237" s="13">
        <v>25</v>
      </c>
      <c r="J237" s="13">
        <v>21</v>
      </c>
      <c r="K237" s="13" t="s">
        <v>77</v>
      </c>
      <c r="L237" s="13" t="s">
        <v>15189</v>
      </c>
    </row>
    <row r="238" ht="156" spans="1:12">
      <c r="A238" s="13">
        <v>122</v>
      </c>
      <c r="B238" s="528" t="s">
        <v>15190</v>
      </c>
      <c r="C238" s="13" t="s">
        <v>15191</v>
      </c>
      <c r="D238" s="10" t="s">
        <v>15192</v>
      </c>
      <c r="E238" s="10" t="s">
        <v>14390</v>
      </c>
      <c r="F238" s="13" t="s">
        <v>34</v>
      </c>
      <c r="G238" s="10" t="s">
        <v>15193</v>
      </c>
      <c r="H238" s="13">
        <v>110</v>
      </c>
      <c r="I238" s="13">
        <v>93</v>
      </c>
      <c r="J238" s="13">
        <v>79</v>
      </c>
      <c r="K238" s="13" t="s">
        <v>88</v>
      </c>
      <c r="L238" s="13" t="s">
        <v>15194</v>
      </c>
    </row>
    <row r="239" ht="62.4" spans="1:12">
      <c r="A239" s="13">
        <v>123</v>
      </c>
      <c r="B239" s="528" t="s">
        <v>15195</v>
      </c>
      <c r="C239" s="13" t="s">
        <v>15196</v>
      </c>
      <c r="D239" s="10" t="s">
        <v>15197</v>
      </c>
      <c r="E239" s="10" t="s">
        <v>14390</v>
      </c>
      <c r="F239" s="13" t="s">
        <v>34</v>
      </c>
      <c r="G239" s="10"/>
      <c r="H239" s="13">
        <v>100</v>
      </c>
      <c r="I239" s="13">
        <v>85</v>
      </c>
      <c r="J239" s="13">
        <v>72</v>
      </c>
      <c r="K239" s="13" t="s">
        <v>88</v>
      </c>
      <c r="L239" s="14" t="s">
        <v>15198</v>
      </c>
    </row>
    <row r="240" ht="62.4" spans="1:12">
      <c r="A240" s="13">
        <v>124</v>
      </c>
      <c r="B240" s="528" t="s">
        <v>15199</v>
      </c>
      <c r="C240" s="13" t="s">
        <v>15200</v>
      </c>
      <c r="D240" s="10" t="s">
        <v>15201</v>
      </c>
      <c r="E240" s="10" t="s">
        <v>15202</v>
      </c>
      <c r="F240" s="13" t="s">
        <v>34</v>
      </c>
      <c r="G240" s="10"/>
      <c r="H240" s="13">
        <v>40</v>
      </c>
      <c r="I240" s="13">
        <v>34</v>
      </c>
      <c r="J240" s="13">
        <v>28</v>
      </c>
      <c r="K240" s="13" t="s">
        <v>77</v>
      </c>
      <c r="L240" s="148" t="s">
        <v>15203</v>
      </c>
    </row>
    <row r="241" ht="31.2" spans="1:12">
      <c r="A241" s="13"/>
      <c r="B241" s="528" t="s">
        <v>15204</v>
      </c>
      <c r="C241" s="13" t="s">
        <v>15205</v>
      </c>
      <c r="D241" s="10"/>
      <c r="E241" s="10"/>
      <c r="F241" s="13" t="s">
        <v>34</v>
      </c>
      <c r="G241" s="10"/>
      <c r="H241" s="13">
        <v>40</v>
      </c>
      <c r="I241" s="13">
        <v>34</v>
      </c>
      <c r="J241" s="13">
        <v>28</v>
      </c>
      <c r="K241" s="13" t="s">
        <v>77</v>
      </c>
      <c r="L241" s="151"/>
    </row>
    <row r="242" ht="62.4" spans="1:12">
      <c r="A242" s="13">
        <v>125</v>
      </c>
      <c r="B242" s="528" t="s">
        <v>15206</v>
      </c>
      <c r="C242" s="13" t="s">
        <v>15207</v>
      </c>
      <c r="D242" s="10" t="s">
        <v>15208</v>
      </c>
      <c r="E242" s="10" t="s">
        <v>15209</v>
      </c>
      <c r="F242" s="13" t="s">
        <v>34</v>
      </c>
      <c r="G242" s="10"/>
      <c r="H242" s="13">
        <v>30</v>
      </c>
      <c r="I242" s="13">
        <v>25</v>
      </c>
      <c r="J242" s="13">
        <v>21</v>
      </c>
      <c r="K242" s="13" t="s">
        <v>77</v>
      </c>
      <c r="L242" s="14" t="s">
        <v>15210</v>
      </c>
    </row>
    <row r="243" ht="78" spans="1:12">
      <c r="A243" s="13">
        <v>126</v>
      </c>
      <c r="B243" s="528" t="s">
        <v>15211</v>
      </c>
      <c r="C243" s="13" t="s">
        <v>15212</v>
      </c>
      <c r="D243" s="10" t="s">
        <v>15213</v>
      </c>
      <c r="E243" s="10" t="s">
        <v>15214</v>
      </c>
      <c r="F243" s="13" t="s">
        <v>34</v>
      </c>
      <c r="G243" s="10"/>
      <c r="H243" s="13">
        <v>30</v>
      </c>
      <c r="I243" s="13">
        <v>25</v>
      </c>
      <c r="J243" s="13">
        <v>21</v>
      </c>
      <c r="K243" s="13" t="s">
        <v>77</v>
      </c>
      <c r="L243" s="13" t="s">
        <v>15215</v>
      </c>
    </row>
    <row r="244" ht="62.4" spans="1:12">
      <c r="A244" s="13">
        <v>127</v>
      </c>
      <c r="B244" s="528" t="s">
        <v>15216</v>
      </c>
      <c r="C244" s="13" t="s">
        <v>15217</v>
      </c>
      <c r="D244" s="10" t="s">
        <v>15218</v>
      </c>
      <c r="E244" s="10" t="s">
        <v>15219</v>
      </c>
      <c r="F244" s="13" t="s">
        <v>34</v>
      </c>
      <c r="G244" s="10"/>
      <c r="H244" s="13">
        <v>30</v>
      </c>
      <c r="I244" s="13">
        <v>25</v>
      </c>
      <c r="J244" s="13">
        <v>21</v>
      </c>
      <c r="K244" s="13" t="s">
        <v>77</v>
      </c>
      <c r="L244" s="14" t="s">
        <v>15220</v>
      </c>
    </row>
    <row r="245" ht="62.4" spans="1:12">
      <c r="A245" s="13">
        <v>128</v>
      </c>
      <c r="B245" s="528" t="s">
        <v>15221</v>
      </c>
      <c r="C245" s="13" t="s">
        <v>15222</v>
      </c>
      <c r="D245" s="10" t="s">
        <v>15223</v>
      </c>
      <c r="E245" s="10" t="s">
        <v>14478</v>
      </c>
      <c r="F245" s="13" t="s">
        <v>34</v>
      </c>
      <c r="G245" s="188"/>
      <c r="H245" s="13">
        <v>55</v>
      </c>
      <c r="I245" s="13">
        <v>46</v>
      </c>
      <c r="J245" s="13">
        <v>39</v>
      </c>
      <c r="K245" s="13" t="s">
        <v>77</v>
      </c>
      <c r="L245" s="147" t="s">
        <v>15224</v>
      </c>
    </row>
    <row r="246" ht="31.2" spans="1:12">
      <c r="A246" s="13"/>
      <c r="B246" s="528" t="s">
        <v>15225</v>
      </c>
      <c r="C246" s="13" t="s">
        <v>15226</v>
      </c>
      <c r="D246" s="10"/>
      <c r="E246" s="10"/>
      <c r="F246" s="13" t="s">
        <v>34</v>
      </c>
      <c r="G246" s="10"/>
      <c r="H246" s="13">
        <v>16</v>
      </c>
      <c r="I246" s="13">
        <v>13</v>
      </c>
      <c r="J246" s="13">
        <v>11</v>
      </c>
      <c r="K246" s="13" t="s">
        <v>77</v>
      </c>
      <c r="L246" s="151"/>
    </row>
    <row r="247" ht="62.4" spans="1:12">
      <c r="A247" s="148">
        <v>129</v>
      </c>
      <c r="B247" s="528" t="s">
        <v>15227</v>
      </c>
      <c r="C247" s="13" t="s">
        <v>15228</v>
      </c>
      <c r="D247" s="10" t="s">
        <v>15229</v>
      </c>
      <c r="E247" s="10" t="s">
        <v>15230</v>
      </c>
      <c r="F247" s="13" t="s">
        <v>34</v>
      </c>
      <c r="G247" s="10"/>
      <c r="H247" s="13">
        <v>340</v>
      </c>
      <c r="I247" s="13">
        <v>289</v>
      </c>
      <c r="J247" s="13">
        <v>245</v>
      </c>
      <c r="K247" s="13" t="s">
        <v>88</v>
      </c>
      <c r="L247" s="148" t="s">
        <v>15231</v>
      </c>
    </row>
    <row r="248" ht="31.2" spans="1:12">
      <c r="A248" s="152"/>
      <c r="B248" s="528" t="s">
        <v>15232</v>
      </c>
      <c r="C248" s="13" t="s">
        <v>15233</v>
      </c>
      <c r="D248" s="10"/>
      <c r="E248" s="197"/>
      <c r="F248" s="13" t="s">
        <v>34</v>
      </c>
      <c r="G248" s="10"/>
      <c r="H248" s="13">
        <v>102</v>
      </c>
      <c r="I248" s="13">
        <v>86</v>
      </c>
      <c r="J248" s="13">
        <v>73</v>
      </c>
      <c r="K248" s="13" t="s">
        <v>88</v>
      </c>
      <c r="L248" s="151"/>
    </row>
    <row r="249" ht="312" spans="1:12">
      <c r="A249" s="13">
        <v>130</v>
      </c>
      <c r="B249" s="528" t="s">
        <v>15234</v>
      </c>
      <c r="C249" s="13" t="s">
        <v>15235</v>
      </c>
      <c r="D249" s="10" t="s">
        <v>15236</v>
      </c>
      <c r="E249" s="197" t="s">
        <v>14493</v>
      </c>
      <c r="F249" s="13" t="s">
        <v>34</v>
      </c>
      <c r="G249" s="10" t="s">
        <v>15237</v>
      </c>
      <c r="H249" s="13">
        <v>200</v>
      </c>
      <c r="I249" s="13">
        <v>170</v>
      </c>
      <c r="J249" s="13">
        <v>144</v>
      </c>
      <c r="K249" s="13" t="s">
        <v>77</v>
      </c>
      <c r="L249" s="148" t="s">
        <v>15238</v>
      </c>
    </row>
    <row r="250" ht="31.2" spans="1:12">
      <c r="A250" s="13"/>
      <c r="B250" s="528" t="s">
        <v>15239</v>
      </c>
      <c r="C250" s="13" t="s">
        <v>15240</v>
      </c>
      <c r="D250" s="10"/>
      <c r="E250" s="197"/>
      <c r="F250" s="13" t="s">
        <v>34</v>
      </c>
      <c r="G250" s="10"/>
      <c r="H250" s="13">
        <v>60</v>
      </c>
      <c r="I250" s="13">
        <v>51</v>
      </c>
      <c r="J250" s="13">
        <v>43</v>
      </c>
      <c r="K250" s="13" t="s">
        <v>77</v>
      </c>
      <c r="L250" s="151"/>
    </row>
    <row r="251" ht="218.4" spans="1:12">
      <c r="A251" s="13">
        <v>131</v>
      </c>
      <c r="B251" s="528" t="s">
        <v>15241</v>
      </c>
      <c r="C251" s="13" t="s">
        <v>15242</v>
      </c>
      <c r="D251" s="10" t="s">
        <v>15243</v>
      </c>
      <c r="E251" s="197" t="s">
        <v>14493</v>
      </c>
      <c r="F251" s="172" t="s">
        <v>34</v>
      </c>
      <c r="G251" s="10" t="s">
        <v>15244</v>
      </c>
      <c r="H251" s="13">
        <v>30</v>
      </c>
      <c r="I251" s="13">
        <v>25</v>
      </c>
      <c r="J251" s="13">
        <v>21</v>
      </c>
      <c r="K251" s="13" t="s">
        <v>88</v>
      </c>
      <c r="L251" s="148" t="s">
        <v>15245</v>
      </c>
    </row>
    <row r="252" ht="31.2" spans="1:12">
      <c r="A252" s="13"/>
      <c r="B252" s="528" t="s">
        <v>15246</v>
      </c>
      <c r="C252" s="13" t="s">
        <v>15247</v>
      </c>
      <c r="D252" s="10"/>
      <c r="E252" s="197"/>
      <c r="F252" s="172" t="s">
        <v>34</v>
      </c>
      <c r="G252" s="202"/>
      <c r="H252" s="172">
        <v>9</v>
      </c>
      <c r="I252" s="172">
        <v>7</v>
      </c>
      <c r="J252" s="172">
        <v>5</v>
      </c>
      <c r="K252" s="13" t="s">
        <v>88</v>
      </c>
      <c r="L252" s="151"/>
    </row>
    <row r="253" ht="62.4" spans="1:12">
      <c r="A253" s="13">
        <v>132</v>
      </c>
      <c r="B253" s="528" t="s">
        <v>15248</v>
      </c>
      <c r="C253" s="13" t="s">
        <v>15249</v>
      </c>
      <c r="D253" s="10" t="s">
        <v>15250</v>
      </c>
      <c r="E253" s="197" t="s">
        <v>15251</v>
      </c>
      <c r="F253" s="13" t="s">
        <v>34</v>
      </c>
      <c r="G253" s="202"/>
      <c r="H253" s="172">
        <v>100</v>
      </c>
      <c r="I253" s="172">
        <v>85</v>
      </c>
      <c r="J253" s="172">
        <v>72</v>
      </c>
      <c r="K253" s="172" t="s">
        <v>44</v>
      </c>
      <c r="L253" s="147"/>
    </row>
    <row r="254" ht="31.2" spans="1:12">
      <c r="A254" s="13"/>
      <c r="B254" s="528" t="s">
        <v>15252</v>
      </c>
      <c r="C254" s="13" t="s">
        <v>15253</v>
      </c>
      <c r="D254" s="10"/>
      <c r="E254" s="10"/>
      <c r="F254" s="13" t="s">
        <v>34</v>
      </c>
      <c r="G254" s="10"/>
      <c r="H254" s="13">
        <v>30</v>
      </c>
      <c r="I254" s="13">
        <v>25</v>
      </c>
      <c r="J254" s="13">
        <v>21</v>
      </c>
      <c r="K254" s="172" t="s">
        <v>44</v>
      </c>
      <c r="L254" s="151"/>
    </row>
    <row r="255" ht="62.4" spans="1:12">
      <c r="A255" s="148">
        <v>133</v>
      </c>
      <c r="B255" s="528" t="s">
        <v>15254</v>
      </c>
      <c r="C255" s="13" t="s">
        <v>15255</v>
      </c>
      <c r="D255" s="10" t="s">
        <v>15256</v>
      </c>
      <c r="E255" s="10" t="s">
        <v>15257</v>
      </c>
      <c r="F255" s="528" t="s">
        <v>34</v>
      </c>
      <c r="G255" s="10"/>
      <c r="H255" s="13">
        <v>630</v>
      </c>
      <c r="I255" s="13">
        <v>535</v>
      </c>
      <c r="J255" s="13">
        <v>454</v>
      </c>
      <c r="K255" s="13" t="s">
        <v>77</v>
      </c>
      <c r="L255" s="148" t="s">
        <v>15258</v>
      </c>
    </row>
    <row r="256" ht="31.2" spans="1:12">
      <c r="A256" s="152"/>
      <c r="B256" s="528" t="s">
        <v>15259</v>
      </c>
      <c r="C256" s="13" t="s">
        <v>15260</v>
      </c>
      <c r="D256" s="10"/>
      <c r="E256" s="10"/>
      <c r="F256" s="528" t="s">
        <v>34</v>
      </c>
      <c r="G256" s="10"/>
      <c r="H256" s="13">
        <v>189</v>
      </c>
      <c r="I256" s="13">
        <v>160</v>
      </c>
      <c r="J256" s="13">
        <v>136</v>
      </c>
      <c r="K256" s="13" t="s">
        <v>77</v>
      </c>
      <c r="L256" s="151"/>
    </row>
    <row r="257" ht="62.4" spans="1:12">
      <c r="A257" s="148">
        <v>134</v>
      </c>
      <c r="B257" s="528" t="s">
        <v>15261</v>
      </c>
      <c r="C257" s="13" t="s">
        <v>15262</v>
      </c>
      <c r="D257" s="10" t="s">
        <v>15263</v>
      </c>
      <c r="E257" s="10" t="s">
        <v>15257</v>
      </c>
      <c r="F257" s="528" t="s">
        <v>34</v>
      </c>
      <c r="G257" s="10"/>
      <c r="H257" s="13">
        <v>1400</v>
      </c>
      <c r="I257" s="13">
        <v>1190</v>
      </c>
      <c r="J257" s="13">
        <v>1011</v>
      </c>
      <c r="K257" s="13" t="s">
        <v>88</v>
      </c>
      <c r="L257" s="148" t="s">
        <v>15264</v>
      </c>
    </row>
    <row r="258" ht="31.2" spans="1:12">
      <c r="A258" s="152"/>
      <c r="B258" s="528" t="s">
        <v>15265</v>
      </c>
      <c r="C258" s="13" t="s">
        <v>15266</v>
      </c>
      <c r="D258" s="10"/>
      <c r="E258" s="10"/>
      <c r="F258" s="528" t="s">
        <v>34</v>
      </c>
      <c r="G258" s="10"/>
      <c r="H258" s="13">
        <v>420</v>
      </c>
      <c r="I258" s="13">
        <v>357</v>
      </c>
      <c r="J258" s="13">
        <v>303</v>
      </c>
      <c r="K258" s="13" t="s">
        <v>88</v>
      </c>
      <c r="L258" s="151"/>
    </row>
    <row r="259" ht="62.4" spans="1:12">
      <c r="A259" s="148">
        <v>135</v>
      </c>
      <c r="B259" s="528" t="s">
        <v>15267</v>
      </c>
      <c r="C259" s="13" t="s">
        <v>15268</v>
      </c>
      <c r="D259" s="10" t="s">
        <v>15269</v>
      </c>
      <c r="E259" s="10" t="s">
        <v>13489</v>
      </c>
      <c r="F259" s="13" t="s">
        <v>34</v>
      </c>
      <c r="G259" s="10"/>
      <c r="H259" s="13">
        <v>2000</v>
      </c>
      <c r="I259" s="13">
        <v>1700</v>
      </c>
      <c r="J259" s="13">
        <v>1445</v>
      </c>
      <c r="K259" s="13" t="s">
        <v>88</v>
      </c>
      <c r="L259" s="147" t="s">
        <v>15270</v>
      </c>
    </row>
    <row r="260" ht="31.2" spans="1:12">
      <c r="A260" s="152"/>
      <c r="B260" s="528" t="s">
        <v>15271</v>
      </c>
      <c r="C260" s="13" t="s">
        <v>15272</v>
      </c>
      <c r="D260" s="10"/>
      <c r="E260" s="10"/>
      <c r="F260" s="13" t="s">
        <v>34</v>
      </c>
      <c r="G260" s="10"/>
      <c r="H260" s="13">
        <v>600</v>
      </c>
      <c r="I260" s="13">
        <v>510</v>
      </c>
      <c r="J260" s="13">
        <v>433</v>
      </c>
      <c r="K260" s="13" t="s">
        <v>88</v>
      </c>
      <c r="L260" s="151"/>
    </row>
    <row r="261" ht="62.4" spans="1:12">
      <c r="A261" s="13">
        <v>136</v>
      </c>
      <c r="B261" s="528" t="s">
        <v>15273</v>
      </c>
      <c r="C261" s="13" t="s">
        <v>15274</v>
      </c>
      <c r="D261" s="10" t="s">
        <v>15275</v>
      </c>
      <c r="E261" s="10" t="s">
        <v>13489</v>
      </c>
      <c r="F261" s="13" t="s">
        <v>34</v>
      </c>
      <c r="G261" s="10"/>
      <c r="H261" s="13">
        <v>2500</v>
      </c>
      <c r="I261" s="13">
        <v>2125</v>
      </c>
      <c r="J261" s="13">
        <v>1806</v>
      </c>
      <c r="K261" s="13" t="s">
        <v>88</v>
      </c>
      <c r="L261" s="148" t="s">
        <v>15276</v>
      </c>
    </row>
    <row r="262" ht="31.2" spans="1:12">
      <c r="A262" s="13"/>
      <c r="B262" s="528" t="s">
        <v>15277</v>
      </c>
      <c r="C262" s="13" t="s">
        <v>15278</v>
      </c>
      <c r="D262" s="10"/>
      <c r="E262" s="10"/>
      <c r="F262" s="13" t="s">
        <v>34</v>
      </c>
      <c r="G262" s="10"/>
      <c r="H262" s="13">
        <v>750</v>
      </c>
      <c r="I262" s="13">
        <v>637</v>
      </c>
      <c r="J262" s="13">
        <v>541</v>
      </c>
      <c r="K262" s="13" t="s">
        <v>88</v>
      </c>
      <c r="L262" s="149"/>
    </row>
    <row r="263" ht="31.2" spans="1:12">
      <c r="A263" s="13"/>
      <c r="B263" s="528" t="s">
        <v>15279</v>
      </c>
      <c r="C263" s="13" t="s">
        <v>15280</v>
      </c>
      <c r="D263" s="10"/>
      <c r="E263" s="10"/>
      <c r="F263" s="13" t="s">
        <v>34</v>
      </c>
      <c r="G263" s="10"/>
      <c r="H263" s="13">
        <v>1000</v>
      </c>
      <c r="I263" s="13">
        <v>850</v>
      </c>
      <c r="J263" s="13">
        <v>722</v>
      </c>
      <c r="K263" s="13" t="s">
        <v>88</v>
      </c>
      <c r="L263" s="151"/>
    </row>
    <row r="264" ht="62.4" spans="1:12">
      <c r="A264" s="148">
        <v>137</v>
      </c>
      <c r="B264" s="528" t="s">
        <v>15281</v>
      </c>
      <c r="C264" s="13" t="s">
        <v>15282</v>
      </c>
      <c r="D264" s="10" t="s">
        <v>15283</v>
      </c>
      <c r="E264" s="10" t="s">
        <v>15284</v>
      </c>
      <c r="F264" s="528" t="s">
        <v>34</v>
      </c>
      <c r="G264" s="10"/>
      <c r="H264" s="13">
        <v>1000</v>
      </c>
      <c r="I264" s="13">
        <v>850</v>
      </c>
      <c r="J264" s="13">
        <v>722</v>
      </c>
      <c r="K264" s="13" t="s">
        <v>77</v>
      </c>
      <c r="L264" s="148" t="s">
        <v>15285</v>
      </c>
    </row>
    <row r="265" ht="31.2" spans="1:12">
      <c r="A265" s="152"/>
      <c r="B265" s="528" t="s">
        <v>15286</v>
      </c>
      <c r="C265" s="13" t="s">
        <v>15287</v>
      </c>
      <c r="D265" s="10"/>
      <c r="E265" s="10"/>
      <c r="F265" s="528" t="s">
        <v>34</v>
      </c>
      <c r="G265" s="10"/>
      <c r="H265" s="13">
        <v>300</v>
      </c>
      <c r="I265" s="13">
        <v>255</v>
      </c>
      <c r="J265" s="13">
        <v>216</v>
      </c>
      <c r="K265" s="13" t="s">
        <v>77</v>
      </c>
      <c r="L265" s="151"/>
    </row>
    <row r="266" ht="62.4" spans="1:12">
      <c r="A266" s="148">
        <v>138</v>
      </c>
      <c r="B266" s="528" t="s">
        <v>15288</v>
      </c>
      <c r="C266" s="13" t="s">
        <v>15289</v>
      </c>
      <c r="D266" s="10" t="s">
        <v>15290</v>
      </c>
      <c r="E266" s="10" t="s">
        <v>15291</v>
      </c>
      <c r="F266" s="528" t="s">
        <v>34</v>
      </c>
      <c r="G266" s="10"/>
      <c r="H266" s="13">
        <v>1800</v>
      </c>
      <c r="I266" s="13">
        <v>1530</v>
      </c>
      <c r="J266" s="13">
        <v>1300</v>
      </c>
      <c r="K266" s="13" t="s">
        <v>88</v>
      </c>
      <c r="L266" s="147" t="s">
        <v>15292</v>
      </c>
    </row>
    <row r="267" ht="31.2" spans="1:12">
      <c r="A267" s="152"/>
      <c r="B267" s="528" t="s">
        <v>15293</v>
      </c>
      <c r="C267" s="13" t="s">
        <v>15294</v>
      </c>
      <c r="D267" s="10"/>
      <c r="E267" s="10"/>
      <c r="F267" s="528" t="s">
        <v>34</v>
      </c>
      <c r="G267" s="10"/>
      <c r="H267" s="13">
        <f t="shared" ref="H267:J267" si="1">H266*0.3</f>
        <v>540</v>
      </c>
      <c r="I267" s="13">
        <f t="shared" si="1"/>
        <v>459</v>
      </c>
      <c r="J267" s="13">
        <f t="shared" si="1"/>
        <v>390</v>
      </c>
      <c r="K267" s="13" t="s">
        <v>88</v>
      </c>
      <c r="L267" s="151"/>
    </row>
    <row r="268" ht="62.4" spans="1:12">
      <c r="A268" s="148">
        <v>139</v>
      </c>
      <c r="B268" s="528" t="s">
        <v>15295</v>
      </c>
      <c r="C268" s="13" t="s">
        <v>15296</v>
      </c>
      <c r="D268" s="10" t="s">
        <v>15297</v>
      </c>
      <c r="E268" s="10" t="s">
        <v>15291</v>
      </c>
      <c r="F268" s="528" t="s">
        <v>34</v>
      </c>
      <c r="G268" s="10"/>
      <c r="H268" s="13">
        <v>2000</v>
      </c>
      <c r="I268" s="13">
        <v>1700</v>
      </c>
      <c r="J268" s="13">
        <v>1445</v>
      </c>
      <c r="K268" s="13" t="s">
        <v>88</v>
      </c>
      <c r="L268" s="147" t="s">
        <v>15292</v>
      </c>
    </row>
    <row r="269" ht="31.2" spans="1:12">
      <c r="A269" s="152"/>
      <c r="B269" s="528" t="s">
        <v>15298</v>
      </c>
      <c r="C269" s="13" t="s">
        <v>15299</v>
      </c>
      <c r="D269" s="10"/>
      <c r="E269" s="10"/>
      <c r="F269" s="528" t="s">
        <v>34</v>
      </c>
      <c r="G269" s="10"/>
      <c r="H269" s="13">
        <v>600</v>
      </c>
      <c r="I269" s="13">
        <v>510</v>
      </c>
      <c r="J269" s="13">
        <v>433</v>
      </c>
      <c r="K269" s="13" t="s">
        <v>88</v>
      </c>
      <c r="L269" s="151"/>
    </row>
    <row r="270" ht="62.4" spans="1:12">
      <c r="A270" s="148">
        <v>140</v>
      </c>
      <c r="B270" s="528" t="s">
        <v>15300</v>
      </c>
      <c r="C270" s="13" t="s">
        <v>15301</v>
      </c>
      <c r="D270" s="10" t="s">
        <v>15302</v>
      </c>
      <c r="E270" s="10" t="s">
        <v>15303</v>
      </c>
      <c r="F270" s="528" t="s">
        <v>34</v>
      </c>
      <c r="G270" s="10"/>
      <c r="H270" s="13">
        <v>1800</v>
      </c>
      <c r="I270" s="13">
        <v>1530</v>
      </c>
      <c r="J270" s="13">
        <v>1300</v>
      </c>
      <c r="K270" s="13" t="s">
        <v>88</v>
      </c>
      <c r="L270" s="148" t="s">
        <v>15304</v>
      </c>
    </row>
    <row r="271" ht="31.2" spans="1:12">
      <c r="A271" s="152"/>
      <c r="B271" s="528" t="s">
        <v>15305</v>
      </c>
      <c r="C271" s="13" t="s">
        <v>15306</v>
      </c>
      <c r="D271" s="10"/>
      <c r="E271" s="10"/>
      <c r="F271" s="528" t="s">
        <v>34</v>
      </c>
      <c r="G271" s="10"/>
      <c r="H271" s="13">
        <f t="shared" ref="H271:J271" si="2">H270*0.3</f>
        <v>540</v>
      </c>
      <c r="I271" s="13">
        <f t="shared" si="2"/>
        <v>459</v>
      </c>
      <c r="J271" s="13">
        <f t="shared" si="2"/>
        <v>390</v>
      </c>
      <c r="K271" s="13" t="s">
        <v>88</v>
      </c>
      <c r="L271" s="151"/>
    </row>
    <row r="272" ht="62.4" spans="1:12">
      <c r="A272" s="148">
        <v>141</v>
      </c>
      <c r="B272" s="528" t="s">
        <v>15307</v>
      </c>
      <c r="C272" s="13" t="s">
        <v>15308</v>
      </c>
      <c r="D272" s="10" t="s">
        <v>15309</v>
      </c>
      <c r="E272" s="10" t="s">
        <v>15310</v>
      </c>
      <c r="F272" s="528" t="s">
        <v>34</v>
      </c>
      <c r="G272" s="10"/>
      <c r="H272" s="13">
        <v>800</v>
      </c>
      <c r="I272" s="13">
        <v>680</v>
      </c>
      <c r="J272" s="13">
        <v>578</v>
      </c>
      <c r="K272" s="13" t="s">
        <v>88</v>
      </c>
      <c r="L272" s="147" t="s">
        <v>15311</v>
      </c>
    </row>
    <row r="273" ht="31.2" spans="1:12">
      <c r="A273" s="152"/>
      <c r="B273" s="528" t="s">
        <v>15312</v>
      </c>
      <c r="C273" s="13" t="s">
        <v>15313</v>
      </c>
      <c r="D273" s="10"/>
      <c r="E273" s="10"/>
      <c r="F273" s="528" t="s">
        <v>34</v>
      </c>
      <c r="G273" s="10"/>
      <c r="H273" s="13">
        <v>240</v>
      </c>
      <c r="I273" s="13">
        <v>204</v>
      </c>
      <c r="J273" s="13">
        <v>173</v>
      </c>
      <c r="K273" s="13" t="s">
        <v>88</v>
      </c>
      <c r="L273" s="151"/>
    </row>
    <row r="274" ht="62.4" spans="1:12">
      <c r="A274" s="148">
        <v>142</v>
      </c>
      <c r="B274" s="528" t="s">
        <v>15314</v>
      </c>
      <c r="C274" s="13" t="s">
        <v>15315</v>
      </c>
      <c r="D274" s="10" t="s">
        <v>15316</v>
      </c>
      <c r="E274" s="10" t="s">
        <v>15317</v>
      </c>
      <c r="F274" s="528" t="s">
        <v>34</v>
      </c>
      <c r="G274" s="10"/>
      <c r="H274" s="13">
        <v>1200</v>
      </c>
      <c r="I274" s="13">
        <v>1020</v>
      </c>
      <c r="J274" s="13">
        <v>867</v>
      </c>
      <c r="K274" s="13" t="s">
        <v>88</v>
      </c>
      <c r="L274" s="148" t="s">
        <v>15318</v>
      </c>
    </row>
    <row r="275" ht="31.2" spans="1:12">
      <c r="A275" s="152"/>
      <c r="B275" s="528" t="s">
        <v>15319</v>
      </c>
      <c r="C275" s="13" t="s">
        <v>15320</v>
      </c>
      <c r="D275" s="10"/>
      <c r="E275" s="10"/>
      <c r="F275" s="528" t="s">
        <v>34</v>
      </c>
      <c r="G275" s="144"/>
      <c r="H275" s="14">
        <v>360</v>
      </c>
      <c r="I275" s="14">
        <v>306</v>
      </c>
      <c r="J275" s="14">
        <v>260</v>
      </c>
      <c r="K275" s="13" t="s">
        <v>88</v>
      </c>
      <c r="L275" s="151"/>
    </row>
    <row r="276" ht="62.4" spans="1:12">
      <c r="A276" s="148">
        <v>143</v>
      </c>
      <c r="B276" s="528" t="s">
        <v>15321</v>
      </c>
      <c r="C276" s="13" t="s">
        <v>15322</v>
      </c>
      <c r="D276" s="10" t="s">
        <v>15323</v>
      </c>
      <c r="E276" s="10" t="s">
        <v>15324</v>
      </c>
      <c r="F276" s="13" t="s">
        <v>34</v>
      </c>
      <c r="G276" s="144"/>
      <c r="H276" s="14">
        <v>800</v>
      </c>
      <c r="I276" s="14">
        <v>680</v>
      </c>
      <c r="J276" s="14">
        <v>578</v>
      </c>
      <c r="K276" s="14" t="s">
        <v>88</v>
      </c>
      <c r="L276" s="147" t="s">
        <v>15325</v>
      </c>
    </row>
    <row r="277" ht="31.2" spans="1:12">
      <c r="A277" s="152"/>
      <c r="B277" s="528" t="s">
        <v>15326</v>
      </c>
      <c r="C277" s="13" t="s">
        <v>15327</v>
      </c>
      <c r="D277" s="10"/>
      <c r="E277" s="10"/>
      <c r="F277" s="13" t="s">
        <v>34</v>
      </c>
      <c r="G277" s="10"/>
      <c r="H277" s="13">
        <v>240</v>
      </c>
      <c r="I277" s="13">
        <v>204</v>
      </c>
      <c r="J277" s="13">
        <v>173</v>
      </c>
      <c r="K277" s="14" t="s">
        <v>88</v>
      </c>
      <c r="L277" s="151"/>
    </row>
    <row r="278" ht="62.4" spans="1:12">
      <c r="A278" s="148">
        <v>144</v>
      </c>
      <c r="B278" s="528" t="s">
        <v>15328</v>
      </c>
      <c r="C278" s="13" t="s">
        <v>15329</v>
      </c>
      <c r="D278" s="10" t="s">
        <v>15330</v>
      </c>
      <c r="E278" s="10" t="s">
        <v>15291</v>
      </c>
      <c r="F278" s="13" t="s">
        <v>3070</v>
      </c>
      <c r="G278" s="10"/>
      <c r="H278" s="13">
        <v>500</v>
      </c>
      <c r="I278" s="13">
        <v>425</v>
      </c>
      <c r="J278" s="13">
        <v>361</v>
      </c>
      <c r="K278" s="13" t="s">
        <v>77</v>
      </c>
      <c r="L278" s="148" t="s">
        <v>15331</v>
      </c>
    </row>
    <row r="279" ht="31.2" spans="1:12">
      <c r="A279" s="152"/>
      <c r="B279" s="528" t="s">
        <v>15332</v>
      </c>
      <c r="C279" s="13" t="s">
        <v>15333</v>
      </c>
      <c r="D279" s="10"/>
      <c r="E279" s="10"/>
      <c r="F279" s="13" t="s">
        <v>3070</v>
      </c>
      <c r="G279" s="10"/>
      <c r="H279" s="13">
        <v>150</v>
      </c>
      <c r="I279" s="13">
        <v>127</v>
      </c>
      <c r="J279" s="13">
        <v>107</v>
      </c>
      <c r="K279" s="13" t="s">
        <v>77</v>
      </c>
      <c r="L279" s="151"/>
    </row>
    <row r="280" ht="62.4" spans="1:12">
      <c r="A280" s="148">
        <v>145</v>
      </c>
      <c r="B280" s="528" t="s">
        <v>15334</v>
      </c>
      <c r="C280" s="13" t="s">
        <v>15335</v>
      </c>
      <c r="D280" s="10" t="s">
        <v>15336</v>
      </c>
      <c r="E280" s="10" t="s">
        <v>15310</v>
      </c>
      <c r="F280" s="528" t="s">
        <v>34</v>
      </c>
      <c r="G280" s="10"/>
      <c r="H280" s="13">
        <v>600</v>
      </c>
      <c r="I280" s="13">
        <v>510</v>
      </c>
      <c r="J280" s="13">
        <v>433</v>
      </c>
      <c r="K280" s="13" t="s">
        <v>77</v>
      </c>
      <c r="L280" s="148" t="s">
        <v>15337</v>
      </c>
    </row>
    <row r="281" ht="31.2" spans="1:12">
      <c r="A281" s="152"/>
      <c r="B281" s="528" t="s">
        <v>15338</v>
      </c>
      <c r="C281" s="13" t="s">
        <v>15339</v>
      </c>
      <c r="D281" s="10"/>
      <c r="E281" s="10"/>
      <c r="F281" s="528" t="s">
        <v>34</v>
      </c>
      <c r="G281" s="10"/>
      <c r="H281" s="13">
        <v>180</v>
      </c>
      <c r="I281" s="13">
        <v>153</v>
      </c>
      <c r="J281" s="13">
        <v>130</v>
      </c>
      <c r="K281" s="13" t="s">
        <v>77</v>
      </c>
      <c r="L281" s="151"/>
    </row>
    <row r="282" ht="62.4" spans="1:12">
      <c r="A282" s="148">
        <v>146</v>
      </c>
      <c r="B282" s="528" t="s">
        <v>15340</v>
      </c>
      <c r="C282" s="13" t="s">
        <v>15341</v>
      </c>
      <c r="D282" s="10" t="s">
        <v>15342</v>
      </c>
      <c r="E282" s="10" t="s">
        <v>14809</v>
      </c>
      <c r="F282" s="528" t="s">
        <v>34</v>
      </c>
      <c r="G282" s="10"/>
      <c r="H282" s="13">
        <v>500</v>
      </c>
      <c r="I282" s="13">
        <v>425</v>
      </c>
      <c r="J282" s="13">
        <v>361</v>
      </c>
      <c r="K282" s="13" t="s">
        <v>88</v>
      </c>
      <c r="L282" s="148" t="s">
        <v>15343</v>
      </c>
    </row>
    <row r="283" ht="31.2" spans="1:12">
      <c r="A283" s="152"/>
      <c r="B283" s="528" t="s">
        <v>15344</v>
      </c>
      <c r="C283" s="13" t="s">
        <v>15345</v>
      </c>
      <c r="D283" s="10"/>
      <c r="E283" s="10"/>
      <c r="F283" s="528" t="s">
        <v>34</v>
      </c>
      <c r="G283" s="10"/>
      <c r="H283" s="13">
        <v>150</v>
      </c>
      <c r="I283" s="13">
        <v>127</v>
      </c>
      <c r="J283" s="13">
        <v>107</v>
      </c>
      <c r="K283" s="13" t="s">
        <v>88</v>
      </c>
      <c r="L283" s="151"/>
    </row>
    <row r="284" ht="62.4" spans="1:12">
      <c r="A284" s="148">
        <v>147</v>
      </c>
      <c r="B284" s="528" t="s">
        <v>15346</v>
      </c>
      <c r="C284" s="13" t="s">
        <v>15347</v>
      </c>
      <c r="D284" s="10" t="s">
        <v>15348</v>
      </c>
      <c r="E284" s="10" t="s">
        <v>15349</v>
      </c>
      <c r="F284" s="528" t="s">
        <v>34</v>
      </c>
      <c r="G284" s="10"/>
      <c r="H284" s="13">
        <v>1000</v>
      </c>
      <c r="I284" s="13">
        <v>850</v>
      </c>
      <c r="J284" s="13">
        <v>722</v>
      </c>
      <c r="K284" s="13" t="s">
        <v>77</v>
      </c>
      <c r="L284" s="148" t="s">
        <v>15350</v>
      </c>
    </row>
    <row r="285" ht="31.2" spans="1:12">
      <c r="A285" s="152"/>
      <c r="B285" s="528" t="s">
        <v>15351</v>
      </c>
      <c r="C285" s="13" t="s">
        <v>15352</v>
      </c>
      <c r="D285" s="10"/>
      <c r="E285" s="10"/>
      <c r="F285" s="528" t="s">
        <v>34</v>
      </c>
      <c r="G285" s="10"/>
      <c r="H285" s="13">
        <v>300</v>
      </c>
      <c r="I285" s="13">
        <v>255</v>
      </c>
      <c r="J285" s="13">
        <v>216</v>
      </c>
      <c r="K285" s="13" t="s">
        <v>77</v>
      </c>
      <c r="L285" s="151"/>
    </row>
    <row r="286" ht="78" spans="1:12">
      <c r="A286" s="148">
        <v>148</v>
      </c>
      <c r="B286" s="528" t="s">
        <v>15353</v>
      </c>
      <c r="C286" s="13" t="s">
        <v>15354</v>
      </c>
      <c r="D286" s="10" t="s">
        <v>15355</v>
      </c>
      <c r="E286" s="10" t="s">
        <v>15356</v>
      </c>
      <c r="F286" s="13" t="s">
        <v>34</v>
      </c>
      <c r="G286" s="10"/>
      <c r="H286" s="13">
        <v>1500</v>
      </c>
      <c r="I286" s="13">
        <v>1275</v>
      </c>
      <c r="J286" s="13">
        <v>1083</v>
      </c>
      <c r="K286" s="13" t="s">
        <v>77</v>
      </c>
      <c r="L286" s="148" t="s">
        <v>15357</v>
      </c>
    </row>
    <row r="287" ht="31.2" spans="1:12">
      <c r="A287" s="152"/>
      <c r="B287" s="528" t="s">
        <v>15358</v>
      </c>
      <c r="C287" s="13" t="s">
        <v>15359</v>
      </c>
      <c r="D287" s="10"/>
      <c r="E287" s="10"/>
      <c r="F287" s="13" t="s">
        <v>34</v>
      </c>
      <c r="G287" s="10"/>
      <c r="H287" s="13">
        <v>450</v>
      </c>
      <c r="I287" s="13">
        <v>382</v>
      </c>
      <c r="J287" s="13">
        <v>324</v>
      </c>
      <c r="K287" s="13" t="s">
        <v>77</v>
      </c>
      <c r="L287" s="151"/>
    </row>
    <row r="288" ht="62.4" spans="1:12">
      <c r="A288" s="148">
        <v>149</v>
      </c>
      <c r="B288" s="528" t="s">
        <v>15360</v>
      </c>
      <c r="C288" s="13" t="s">
        <v>15361</v>
      </c>
      <c r="D288" s="10" t="s">
        <v>15362</v>
      </c>
      <c r="E288" s="10" t="s">
        <v>15284</v>
      </c>
      <c r="F288" s="528" t="s">
        <v>34</v>
      </c>
      <c r="G288" s="10"/>
      <c r="H288" s="13">
        <v>2200</v>
      </c>
      <c r="I288" s="13">
        <v>1870</v>
      </c>
      <c r="J288" s="13">
        <v>1589</v>
      </c>
      <c r="K288" s="13" t="s">
        <v>88</v>
      </c>
      <c r="L288" s="148" t="s">
        <v>15363</v>
      </c>
    </row>
    <row r="289" ht="31.2" spans="1:12">
      <c r="A289" s="152"/>
      <c r="B289" s="528" t="s">
        <v>15364</v>
      </c>
      <c r="C289" s="13" t="s">
        <v>15365</v>
      </c>
      <c r="D289" s="10"/>
      <c r="E289" s="10"/>
      <c r="F289" s="528" t="s">
        <v>34</v>
      </c>
      <c r="G289" s="10"/>
      <c r="H289" s="13">
        <v>660</v>
      </c>
      <c r="I289" s="13">
        <v>561</v>
      </c>
      <c r="J289" s="13">
        <v>476</v>
      </c>
      <c r="K289" s="13" t="s">
        <v>88</v>
      </c>
      <c r="L289" s="151"/>
    </row>
    <row r="290" ht="78" spans="1:12">
      <c r="A290" s="148">
        <v>150</v>
      </c>
      <c r="B290" s="528" t="s">
        <v>15366</v>
      </c>
      <c r="C290" s="13" t="s">
        <v>15367</v>
      </c>
      <c r="D290" s="10" t="s">
        <v>15368</v>
      </c>
      <c r="E290" s="10" t="s">
        <v>15369</v>
      </c>
      <c r="F290" s="528" t="s">
        <v>34</v>
      </c>
      <c r="G290" s="10"/>
      <c r="H290" s="13">
        <v>3000</v>
      </c>
      <c r="I290" s="13">
        <v>2550</v>
      </c>
      <c r="J290" s="13">
        <v>2167</v>
      </c>
      <c r="K290" s="13" t="s">
        <v>88</v>
      </c>
      <c r="L290" s="148" t="s">
        <v>15370</v>
      </c>
    </row>
    <row r="291" ht="31.2" spans="1:12">
      <c r="A291" s="152"/>
      <c r="B291" s="528" t="s">
        <v>15371</v>
      </c>
      <c r="C291" s="13" t="s">
        <v>15372</v>
      </c>
      <c r="D291" s="10"/>
      <c r="E291" s="10"/>
      <c r="F291" s="528" t="s">
        <v>34</v>
      </c>
      <c r="G291" s="10"/>
      <c r="H291" s="13">
        <v>900</v>
      </c>
      <c r="I291" s="13">
        <v>765</v>
      </c>
      <c r="J291" s="13">
        <v>650</v>
      </c>
      <c r="K291" s="13" t="s">
        <v>88</v>
      </c>
      <c r="L291" s="151"/>
    </row>
    <row r="292" ht="78" spans="1:12">
      <c r="A292" s="148">
        <v>151</v>
      </c>
      <c r="B292" s="528" t="s">
        <v>15373</v>
      </c>
      <c r="C292" s="13" t="s">
        <v>15374</v>
      </c>
      <c r="D292" s="10" t="s">
        <v>15375</v>
      </c>
      <c r="E292" s="10" t="s">
        <v>15376</v>
      </c>
      <c r="F292" s="528" t="s">
        <v>34</v>
      </c>
      <c r="G292" s="10"/>
      <c r="H292" s="13">
        <v>2100</v>
      </c>
      <c r="I292" s="13">
        <v>1785</v>
      </c>
      <c r="J292" s="13">
        <v>1517</v>
      </c>
      <c r="K292" s="13" t="s">
        <v>88</v>
      </c>
      <c r="L292" s="148" t="s">
        <v>15377</v>
      </c>
    </row>
    <row r="293" ht="31.2" spans="1:12">
      <c r="A293" s="152"/>
      <c r="B293" s="528" t="s">
        <v>15378</v>
      </c>
      <c r="C293" s="13" t="s">
        <v>15379</v>
      </c>
      <c r="D293" s="10"/>
      <c r="E293" s="10"/>
      <c r="F293" s="528" t="s">
        <v>34</v>
      </c>
      <c r="G293" s="10"/>
      <c r="H293" s="13">
        <v>630</v>
      </c>
      <c r="I293" s="13">
        <v>535</v>
      </c>
      <c r="J293" s="13">
        <v>454</v>
      </c>
      <c r="K293" s="13" t="s">
        <v>88</v>
      </c>
      <c r="L293" s="151"/>
    </row>
    <row r="294" ht="249.6" spans="1:12">
      <c r="A294" s="148">
        <v>152</v>
      </c>
      <c r="B294" s="528" t="s">
        <v>15380</v>
      </c>
      <c r="C294" s="13" t="s">
        <v>15381</v>
      </c>
      <c r="D294" s="10" t="s">
        <v>15382</v>
      </c>
      <c r="E294" s="10" t="s">
        <v>15376</v>
      </c>
      <c r="F294" s="528" t="s">
        <v>34</v>
      </c>
      <c r="G294" s="10" t="s">
        <v>15383</v>
      </c>
      <c r="H294" s="13">
        <v>2800</v>
      </c>
      <c r="I294" s="13">
        <v>2380</v>
      </c>
      <c r="J294" s="13">
        <v>2023</v>
      </c>
      <c r="K294" s="13" t="s">
        <v>88</v>
      </c>
      <c r="L294" s="148" t="s">
        <v>15384</v>
      </c>
    </row>
    <row r="295" ht="31.2" spans="1:12">
      <c r="A295" s="152"/>
      <c r="B295" s="528" t="s">
        <v>15385</v>
      </c>
      <c r="C295" s="13" t="s">
        <v>15386</v>
      </c>
      <c r="D295" s="10"/>
      <c r="E295" s="10"/>
      <c r="F295" s="528" t="s">
        <v>34</v>
      </c>
      <c r="G295" s="10"/>
      <c r="H295" s="13">
        <v>840</v>
      </c>
      <c r="I295" s="13">
        <v>714</v>
      </c>
      <c r="J295" s="13">
        <v>606</v>
      </c>
      <c r="K295" s="13" t="s">
        <v>88</v>
      </c>
      <c r="L295" s="151"/>
    </row>
    <row r="296" ht="409.5" spans="1:12">
      <c r="A296" s="13">
        <v>153</v>
      </c>
      <c r="B296" s="528" t="s">
        <v>15387</v>
      </c>
      <c r="C296" s="13" t="s">
        <v>15388</v>
      </c>
      <c r="D296" s="10" t="s">
        <v>15389</v>
      </c>
      <c r="E296" s="10" t="s">
        <v>13489</v>
      </c>
      <c r="F296" s="13" t="s">
        <v>34</v>
      </c>
      <c r="G296" s="10" t="s">
        <v>15390</v>
      </c>
      <c r="H296" s="13">
        <v>1500</v>
      </c>
      <c r="I296" s="13">
        <v>1275</v>
      </c>
      <c r="J296" s="13">
        <v>1083</v>
      </c>
      <c r="K296" s="13" t="s">
        <v>88</v>
      </c>
      <c r="L296" s="148" t="s">
        <v>15391</v>
      </c>
    </row>
    <row r="297" ht="31.2" spans="1:12">
      <c r="A297" s="13"/>
      <c r="B297" s="528" t="s">
        <v>15392</v>
      </c>
      <c r="C297" s="13" t="s">
        <v>15393</v>
      </c>
      <c r="D297" s="10"/>
      <c r="E297" s="10"/>
      <c r="F297" s="13" t="s">
        <v>34</v>
      </c>
      <c r="G297" s="10"/>
      <c r="H297" s="13">
        <v>450</v>
      </c>
      <c r="I297" s="13">
        <v>382</v>
      </c>
      <c r="J297" s="13">
        <v>324</v>
      </c>
      <c r="K297" s="13" t="s">
        <v>88</v>
      </c>
      <c r="L297" s="149"/>
    </row>
    <row r="298" ht="62.4" spans="1:12">
      <c r="A298" s="148">
        <v>154</v>
      </c>
      <c r="B298" s="528" t="s">
        <v>15394</v>
      </c>
      <c r="C298" s="13" t="s">
        <v>15395</v>
      </c>
      <c r="D298" s="10" t="s">
        <v>15396</v>
      </c>
      <c r="E298" s="10" t="s">
        <v>15397</v>
      </c>
      <c r="F298" s="528" t="s">
        <v>34</v>
      </c>
      <c r="G298" s="10"/>
      <c r="H298" s="13">
        <v>1500</v>
      </c>
      <c r="I298" s="13">
        <v>1275</v>
      </c>
      <c r="J298" s="13">
        <v>1083</v>
      </c>
      <c r="K298" s="13" t="s">
        <v>88</v>
      </c>
      <c r="L298" s="148" t="s">
        <v>15398</v>
      </c>
    </row>
    <row r="299" ht="31.2" spans="1:12">
      <c r="A299" s="152"/>
      <c r="B299" s="528" t="s">
        <v>15399</v>
      </c>
      <c r="C299" s="13" t="s">
        <v>15400</v>
      </c>
      <c r="D299" s="10"/>
      <c r="E299" s="10"/>
      <c r="F299" s="528" t="s">
        <v>34</v>
      </c>
      <c r="G299" s="144"/>
      <c r="H299" s="14">
        <v>450</v>
      </c>
      <c r="I299" s="14">
        <v>382</v>
      </c>
      <c r="J299" s="14">
        <v>324</v>
      </c>
      <c r="K299" s="13" t="s">
        <v>88</v>
      </c>
      <c r="L299" s="151"/>
    </row>
    <row r="300" ht="78" spans="1:12">
      <c r="A300" s="148">
        <v>155</v>
      </c>
      <c r="B300" s="528" t="s">
        <v>15401</v>
      </c>
      <c r="C300" s="13" t="s">
        <v>15402</v>
      </c>
      <c r="D300" s="10" t="s">
        <v>15403</v>
      </c>
      <c r="E300" s="10" t="s">
        <v>15404</v>
      </c>
      <c r="F300" s="13" t="s">
        <v>34</v>
      </c>
      <c r="G300" s="144"/>
      <c r="H300" s="14">
        <v>1700</v>
      </c>
      <c r="I300" s="14">
        <v>1445</v>
      </c>
      <c r="J300" s="14">
        <v>1228</v>
      </c>
      <c r="K300" s="14" t="s">
        <v>88</v>
      </c>
      <c r="L300" s="148" t="s">
        <v>15405</v>
      </c>
    </row>
    <row r="301" ht="31.2" spans="1:12">
      <c r="A301" s="152"/>
      <c r="B301" s="528" t="s">
        <v>15406</v>
      </c>
      <c r="C301" s="13" t="s">
        <v>15407</v>
      </c>
      <c r="D301" s="10"/>
      <c r="E301" s="10"/>
      <c r="F301" s="13" t="s">
        <v>34</v>
      </c>
      <c r="G301" s="144"/>
      <c r="H301" s="14">
        <v>510</v>
      </c>
      <c r="I301" s="14">
        <v>433</v>
      </c>
      <c r="J301" s="14">
        <v>368</v>
      </c>
      <c r="K301" s="14" t="s">
        <v>88</v>
      </c>
      <c r="L301" s="151"/>
    </row>
    <row r="302" ht="62.4" spans="1:12">
      <c r="A302" s="148">
        <v>156</v>
      </c>
      <c r="B302" s="528" t="s">
        <v>15408</v>
      </c>
      <c r="C302" s="13" t="s">
        <v>15409</v>
      </c>
      <c r="D302" s="10" t="s">
        <v>15410</v>
      </c>
      <c r="E302" s="10" t="s">
        <v>15411</v>
      </c>
      <c r="F302" s="14" t="s">
        <v>34</v>
      </c>
      <c r="G302" s="144"/>
      <c r="H302" s="14">
        <v>800</v>
      </c>
      <c r="I302" s="14">
        <v>680</v>
      </c>
      <c r="J302" s="14">
        <v>578</v>
      </c>
      <c r="K302" s="14" t="s">
        <v>88</v>
      </c>
      <c r="L302" s="148" t="s">
        <v>15412</v>
      </c>
    </row>
    <row r="303" ht="31.2" spans="1:12">
      <c r="A303" s="152"/>
      <c r="B303" s="528" t="s">
        <v>15413</v>
      </c>
      <c r="C303" s="13" t="s">
        <v>15414</v>
      </c>
      <c r="D303" s="10"/>
      <c r="E303" s="10"/>
      <c r="F303" s="14" t="s">
        <v>34</v>
      </c>
      <c r="G303" s="10"/>
      <c r="H303" s="13">
        <v>240</v>
      </c>
      <c r="I303" s="13">
        <v>204</v>
      </c>
      <c r="J303" s="13">
        <v>173</v>
      </c>
      <c r="K303" s="14" t="s">
        <v>88</v>
      </c>
      <c r="L303" s="151"/>
    </row>
    <row r="304" ht="62.4" spans="1:12">
      <c r="A304" s="148">
        <v>157</v>
      </c>
      <c r="B304" s="528" t="s">
        <v>15415</v>
      </c>
      <c r="C304" s="13" t="s">
        <v>15416</v>
      </c>
      <c r="D304" s="10" t="s">
        <v>15417</v>
      </c>
      <c r="E304" s="10" t="s">
        <v>15418</v>
      </c>
      <c r="F304" s="528" t="s">
        <v>34</v>
      </c>
      <c r="G304" s="10"/>
      <c r="H304" s="13">
        <v>1000</v>
      </c>
      <c r="I304" s="13">
        <v>850</v>
      </c>
      <c r="J304" s="13">
        <v>722</v>
      </c>
      <c r="K304" s="13" t="s">
        <v>44</v>
      </c>
      <c r="L304" s="147"/>
    </row>
    <row r="305" ht="31.2" spans="1:12">
      <c r="A305" s="152"/>
      <c r="B305" s="528" t="s">
        <v>15419</v>
      </c>
      <c r="C305" s="13" t="s">
        <v>15420</v>
      </c>
      <c r="D305" s="10"/>
      <c r="E305" s="10"/>
      <c r="F305" s="528" t="s">
        <v>34</v>
      </c>
      <c r="G305" s="10"/>
      <c r="H305" s="13">
        <v>300</v>
      </c>
      <c r="I305" s="13">
        <v>255</v>
      </c>
      <c r="J305" s="13">
        <v>216</v>
      </c>
      <c r="K305" s="13" t="s">
        <v>44</v>
      </c>
      <c r="L305" s="151"/>
    </row>
    <row r="306" ht="62.4" spans="1:12">
      <c r="A306" s="13">
        <v>158</v>
      </c>
      <c r="B306" s="528" t="s">
        <v>15421</v>
      </c>
      <c r="C306" s="13" t="s">
        <v>15422</v>
      </c>
      <c r="D306" s="10" t="s">
        <v>15423</v>
      </c>
      <c r="E306" s="10" t="s">
        <v>13442</v>
      </c>
      <c r="F306" s="528" t="s">
        <v>34</v>
      </c>
      <c r="G306" s="10" t="s">
        <v>15424</v>
      </c>
      <c r="H306" s="13">
        <v>1800</v>
      </c>
      <c r="I306" s="13">
        <v>1530</v>
      </c>
      <c r="J306" s="13">
        <v>1300</v>
      </c>
      <c r="K306" s="13" t="s">
        <v>77</v>
      </c>
      <c r="L306" s="147" t="s">
        <v>15425</v>
      </c>
    </row>
    <row r="307" ht="31.2" spans="1:12">
      <c r="A307" s="13"/>
      <c r="B307" s="528" t="s">
        <v>15426</v>
      </c>
      <c r="C307" s="13" t="s">
        <v>15427</v>
      </c>
      <c r="D307" s="10"/>
      <c r="E307" s="10"/>
      <c r="F307" s="528" t="s">
        <v>34</v>
      </c>
      <c r="G307" s="10"/>
      <c r="H307" s="13">
        <v>540</v>
      </c>
      <c r="I307" s="13">
        <v>459</v>
      </c>
      <c r="J307" s="13">
        <v>390</v>
      </c>
      <c r="K307" s="13" t="s">
        <v>77</v>
      </c>
      <c r="L307" s="149"/>
    </row>
    <row r="308" ht="62.4" spans="1:12">
      <c r="A308" s="148">
        <v>159</v>
      </c>
      <c r="B308" s="528" t="s">
        <v>15428</v>
      </c>
      <c r="C308" s="13" t="s">
        <v>15429</v>
      </c>
      <c r="D308" s="10" t="s">
        <v>15430</v>
      </c>
      <c r="E308" s="10" t="s">
        <v>15431</v>
      </c>
      <c r="F308" s="528" t="s">
        <v>34</v>
      </c>
      <c r="G308" s="10"/>
      <c r="H308" s="13">
        <v>800</v>
      </c>
      <c r="I308" s="13">
        <v>680</v>
      </c>
      <c r="J308" s="13">
        <v>578</v>
      </c>
      <c r="K308" s="13" t="s">
        <v>88</v>
      </c>
      <c r="L308" s="147" t="s">
        <v>15432</v>
      </c>
    </row>
    <row r="309" ht="31.2" spans="1:12">
      <c r="A309" s="152"/>
      <c r="B309" s="528" t="s">
        <v>15433</v>
      </c>
      <c r="C309" s="13" t="s">
        <v>15434</v>
      </c>
      <c r="D309" s="10"/>
      <c r="E309" s="10"/>
      <c r="F309" s="528" t="s">
        <v>34</v>
      </c>
      <c r="G309" s="10"/>
      <c r="H309" s="13">
        <v>240</v>
      </c>
      <c r="I309" s="13">
        <v>204</v>
      </c>
      <c r="J309" s="13">
        <v>173</v>
      </c>
      <c r="K309" s="13" t="s">
        <v>88</v>
      </c>
      <c r="L309" s="151"/>
    </row>
    <row r="310" ht="280.8" spans="1:12">
      <c r="A310" s="13">
        <v>160</v>
      </c>
      <c r="B310" s="528" t="s">
        <v>15435</v>
      </c>
      <c r="C310" s="13" t="s">
        <v>15436</v>
      </c>
      <c r="D310" s="10" t="s">
        <v>15437</v>
      </c>
      <c r="E310" s="10" t="s">
        <v>15438</v>
      </c>
      <c r="F310" s="528" t="s">
        <v>34</v>
      </c>
      <c r="G310" s="10" t="s">
        <v>15439</v>
      </c>
      <c r="H310" s="13">
        <v>1000</v>
      </c>
      <c r="I310" s="13">
        <v>850</v>
      </c>
      <c r="J310" s="13">
        <v>722</v>
      </c>
      <c r="K310" s="13" t="s">
        <v>77</v>
      </c>
      <c r="L310" s="148" t="s">
        <v>15440</v>
      </c>
    </row>
    <row r="311" ht="46.8" spans="1:12">
      <c r="A311" s="13"/>
      <c r="B311" s="528" t="s">
        <v>15441</v>
      </c>
      <c r="C311" s="13" t="s">
        <v>15442</v>
      </c>
      <c r="D311" s="10"/>
      <c r="E311" s="10"/>
      <c r="F311" s="528" t="s">
        <v>34</v>
      </c>
      <c r="G311" s="10"/>
      <c r="H311" s="13">
        <v>300</v>
      </c>
      <c r="I311" s="13">
        <v>255</v>
      </c>
      <c r="J311" s="13">
        <v>216</v>
      </c>
      <c r="K311" s="13" t="s">
        <v>77</v>
      </c>
      <c r="L311" s="149"/>
    </row>
    <row r="312" ht="46.8" spans="1:12">
      <c r="A312" s="13"/>
      <c r="B312" s="528" t="s">
        <v>15443</v>
      </c>
      <c r="C312" s="13" t="s">
        <v>15444</v>
      </c>
      <c r="D312" s="10"/>
      <c r="E312" s="10"/>
      <c r="F312" s="528" t="s">
        <v>34</v>
      </c>
      <c r="G312" s="10"/>
      <c r="H312" s="13">
        <v>500</v>
      </c>
      <c r="I312" s="13">
        <v>425</v>
      </c>
      <c r="J312" s="13">
        <v>361</v>
      </c>
      <c r="K312" s="13" t="s">
        <v>77</v>
      </c>
      <c r="L312" s="149"/>
    </row>
    <row r="313" ht="62.4" spans="1:12">
      <c r="A313" s="148">
        <v>161</v>
      </c>
      <c r="B313" s="528" t="s">
        <v>15445</v>
      </c>
      <c r="C313" s="13" t="s">
        <v>15446</v>
      </c>
      <c r="D313" s="10" t="s">
        <v>15447</v>
      </c>
      <c r="E313" s="10" t="s">
        <v>15448</v>
      </c>
      <c r="F313" s="528" t="s">
        <v>34</v>
      </c>
      <c r="G313" s="10"/>
      <c r="H313" s="13">
        <v>370</v>
      </c>
      <c r="I313" s="13">
        <v>314</v>
      </c>
      <c r="J313" s="13">
        <v>266</v>
      </c>
      <c r="K313" s="13" t="s">
        <v>77</v>
      </c>
      <c r="L313" s="147" t="s">
        <v>15449</v>
      </c>
    </row>
    <row r="314" ht="31.2" spans="1:12">
      <c r="A314" s="152"/>
      <c r="B314" s="528" t="s">
        <v>15450</v>
      </c>
      <c r="C314" s="13" t="s">
        <v>15451</v>
      </c>
      <c r="D314" s="10"/>
      <c r="E314" s="10"/>
      <c r="F314" s="528" t="s">
        <v>34</v>
      </c>
      <c r="G314" s="10"/>
      <c r="H314" s="13">
        <v>111</v>
      </c>
      <c r="I314" s="13">
        <v>94</v>
      </c>
      <c r="J314" s="13">
        <v>79</v>
      </c>
      <c r="K314" s="13" t="s">
        <v>77</v>
      </c>
      <c r="L314" s="151"/>
    </row>
    <row r="315" ht="62.4" spans="1:12">
      <c r="A315" s="148">
        <v>162</v>
      </c>
      <c r="B315" s="528" t="s">
        <v>15452</v>
      </c>
      <c r="C315" s="13" t="s">
        <v>15453</v>
      </c>
      <c r="D315" s="10" t="s">
        <v>15454</v>
      </c>
      <c r="E315" s="10" t="s">
        <v>15455</v>
      </c>
      <c r="F315" s="528" t="s">
        <v>34</v>
      </c>
      <c r="G315" s="10"/>
      <c r="H315" s="13">
        <v>500</v>
      </c>
      <c r="I315" s="13">
        <v>425</v>
      </c>
      <c r="J315" s="13">
        <v>361</v>
      </c>
      <c r="K315" s="13" t="s">
        <v>77</v>
      </c>
      <c r="L315" s="147" t="s">
        <v>15456</v>
      </c>
    </row>
    <row r="316" ht="31.2" spans="1:12">
      <c r="A316" s="152"/>
      <c r="B316" s="528" t="s">
        <v>15457</v>
      </c>
      <c r="C316" s="13" t="s">
        <v>15458</v>
      </c>
      <c r="D316" s="10"/>
      <c r="E316" s="10"/>
      <c r="F316" s="528" t="s">
        <v>34</v>
      </c>
      <c r="G316" s="10"/>
      <c r="H316" s="13">
        <v>150</v>
      </c>
      <c r="I316" s="13">
        <v>127</v>
      </c>
      <c r="J316" s="13">
        <v>107</v>
      </c>
      <c r="K316" s="13" t="s">
        <v>77</v>
      </c>
      <c r="L316" s="151"/>
    </row>
    <row r="317" ht="62.4" spans="1:12">
      <c r="A317" s="148">
        <v>163</v>
      </c>
      <c r="B317" s="528" t="s">
        <v>15459</v>
      </c>
      <c r="C317" s="13" t="s">
        <v>15460</v>
      </c>
      <c r="D317" s="10" t="s">
        <v>15461</v>
      </c>
      <c r="E317" s="10" t="s">
        <v>15462</v>
      </c>
      <c r="F317" s="528" t="s">
        <v>34</v>
      </c>
      <c r="G317" s="10"/>
      <c r="H317" s="13">
        <v>1500</v>
      </c>
      <c r="I317" s="13">
        <v>1275</v>
      </c>
      <c r="J317" s="13">
        <v>1083</v>
      </c>
      <c r="K317" s="13" t="s">
        <v>44</v>
      </c>
      <c r="L317" s="147" t="s">
        <v>15463</v>
      </c>
    </row>
    <row r="318" ht="31.2" spans="1:12">
      <c r="A318" s="152"/>
      <c r="B318" s="528" t="s">
        <v>15464</v>
      </c>
      <c r="C318" s="13" t="s">
        <v>15465</v>
      </c>
      <c r="D318" s="10"/>
      <c r="E318" s="10"/>
      <c r="F318" s="528" t="s">
        <v>34</v>
      </c>
      <c r="G318" s="10"/>
      <c r="H318" s="13">
        <v>450</v>
      </c>
      <c r="I318" s="13">
        <v>382</v>
      </c>
      <c r="J318" s="13">
        <v>324</v>
      </c>
      <c r="K318" s="13" t="s">
        <v>44</v>
      </c>
      <c r="L318" s="151"/>
    </row>
    <row r="319" ht="62.4" spans="1:12">
      <c r="A319" s="13">
        <v>164</v>
      </c>
      <c r="B319" s="528" t="s">
        <v>15466</v>
      </c>
      <c r="C319" s="13" t="s">
        <v>15467</v>
      </c>
      <c r="D319" s="10" t="s">
        <v>15468</v>
      </c>
      <c r="E319" s="10" t="s">
        <v>15469</v>
      </c>
      <c r="F319" s="528" t="s">
        <v>34</v>
      </c>
      <c r="G319" s="10" t="s">
        <v>15470</v>
      </c>
      <c r="H319" s="13">
        <v>1000</v>
      </c>
      <c r="I319" s="13">
        <v>850</v>
      </c>
      <c r="J319" s="13">
        <v>722</v>
      </c>
      <c r="K319" s="13" t="s">
        <v>44</v>
      </c>
      <c r="L319" s="147"/>
    </row>
    <row r="320" ht="31.2" spans="1:12">
      <c r="A320" s="13"/>
      <c r="B320" s="528" t="s">
        <v>15471</v>
      </c>
      <c r="C320" s="13" t="s">
        <v>15472</v>
      </c>
      <c r="D320" s="144"/>
      <c r="E320" s="144"/>
      <c r="F320" s="528" t="s">
        <v>34</v>
      </c>
      <c r="G320" s="144"/>
      <c r="H320" s="14">
        <v>300</v>
      </c>
      <c r="I320" s="14">
        <v>255</v>
      </c>
      <c r="J320" s="14">
        <v>216</v>
      </c>
      <c r="K320" s="13" t="s">
        <v>44</v>
      </c>
      <c r="L320" s="151"/>
    </row>
  </sheetData>
  <mergeCells count="277">
    <mergeCell ref="A1:L1"/>
    <mergeCell ref="A2:L2"/>
    <mergeCell ref="H3:J3"/>
    <mergeCell ref="A5:J5"/>
    <mergeCell ref="A142:G142"/>
    <mergeCell ref="A235:G235"/>
    <mergeCell ref="A3:A4"/>
    <mergeCell ref="A7:A8"/>
    <mergeCell ref="A10:A13"/>
    <mergeCell ref="A15:A17"/>
    <mergeCell ref="A27:A28"/>
    <mergeCell ref="A29:A30"/>
    <mergeCell ref="A31:A32"/>
    <mergeCell ref="A33:A34"/>
    <mergeCell ref="A35:A36"/>
    <mergeCell ref="A42:A43"/>
    <mergeCell ref="A44:A45"/>
    <mergeCell ref="A46:A47"/>
    <mergeCell ref="A48:A49"/>
    <mergeCell ref="A50:A51"/>
    <mergeCell ref="A52:A53"/>
    <mergeCell ref="A54:A55"/>
    <mergeCell ref="A56:A57"/>
    <mergeCell ref="A58:A59"/>
    <mergeCell ref="A60:A61"/>
    <mergeCell ref="A62:A63"/>
    <mergeCell ref="A64:A65"/>
    <mergeCell ref="A66:A67"/>
    <mergeCell ref="A68:A69"/>
    <mergeCell ref="A70:A71"/>
    <mergeCell ref="A72:A73"/>
    <mergeCell ref="A74:A75"/>
    <mergeCell ref="A76:A77"/>
    <mergeCell ref="A78:A79"/>
    <mergeCell ref="A80:A81"/>
    <mergeCell ref="A82:A83"/>
    <mergeCell ref="A84:A85"/>
    <mergeCell ref="A86:A88"/>
    <mergeCell ref="A89:A90"/>
    <mergeCell ref="A91:A92"/>
    <mergeCell ref="A93:A94"/>
    <mergeCell ref="A95:A96"/>
    <mergeCell ref="A97:A98"/>
    <mergeCell ref="A99:A100"/>
    <mergeCell ref="A101:A102"/>
    <mergeCell ref="A103:A104"/>
    <mergeCell ref="A105:A106"/>
    <mergeCell ref="A107:A109"/>
    <mergeCell ref="A110:A111"/>
    <mergeCell ref="A112:A113"/>
    <mergeCell ref="A114:A115"/>
    <mergeCell ref="A116:A117"/>
    <mergeCell ref="A118:A119"/>
    <mergeCell ref="A120:A121"/>
    <mergeCell ref="A122:A123"/>
    <mergeCell ref="A124:A125"/>
    <mergeCell ref="A126:A127"/>
    <mergeCell ref="A128:A129"/>
    <mergeCell ref="A130:A132"/>
    <mergeCell ref="A133:A135"/>
    <mergeCell ref="A136:A137"/>
    <mergeCell ref="A138:A139"/>
    <mergeCell ref="A140:A141"/>
    <mergeCell ref="A150:A151"/>
    <mergeCell ref="A152:A153"/>
    <mergeCell ref="A156:A157"/>
    <mergeCell ref="A158:A160"/>
    <mergeCell ref="A161:A162"/>
    <mergeCell ref="A163:A164"/>
    <mergeCell ref="A165:A166"/>
    <mergeCell ref="A167:A168"/>
    <mergeCell ref="A169:A171"/>
    <mergeCell ref="A172:A174"/>
    <mergeCell ref="A175:A176"/>
    <mergeCell ref="A177:A179"/>
    <mergeCell ref="A180:A181"/>
    <mergeCell ref="A182:A183"/>
    <mergeCell ref="A184:A185"/>
    <mergeCell ref="A186:A187"/>
    <mergeCell ref="A188:A189"/>
    <mergeCell ref="A190:A192"/>
    <mergeCell ref="A193:A194"/>
    <mergeCell ref="A195:A197"/>
    <mergeCell ref="A198:A200"/>
    <mergeCell ref="A201:A202"/>
    <mergeCell ref="A203:A205"/>
    <mergeCell ref="A206:A208"/>
    <mergeCell ref="A209:A210"/>
    <mergeCell ref="A211:A212"/>
    <mergeCell ref="A213:A214"/>
    <mergeCell ref="A215:A216"/>
    <mergeCell ref="A217:A218"/>
    <mergeCell ref="A219:A220"/>
    <mergeCell ref="A221:A222"/>
    <mergeCell ref="A223:A224"/>
    <mergeCell ref="A225:A226"/>
    <mergeCell ref="A227:A228"/>
    <mergeCell ref="A229:A230"/>
    <mergeCell ref="A231:A232"/>
    <mergeCell ref="A233:A234"/>
    <mergeCell ref="A240:A241"/>
    <mergeCell ref="A245:A246"/>
    <mergeCell ref="A247:A248"/>
    <mergeCell ref="A249:A250"/>
    <mergeCell ref="A251:A252"/>
    <mergeCell ref="A253:A254"/>
    <mergeCell ref="A255:A256"/>
    <mergeCell ref="A257:A258"/>
    <mergeCell ref="A259:A260"/>
    <mergeCell ref="A261:A263"/>
    <mergeCell ref="A264:A265"/>
    <mergeCell ref="A266:A267"/>
    <mergeCell ref="A268:A269"/>
    <mergeCell ref="A270:A271"/>
    <mergeCell ref="A272:A273"/>
    <mergeCell ref="A274:A275"/>
    <mergeCell ref="A276:A277"/>
    <mergeCell ref="A278:A279"/>
    <mergeCell ref="A280:A281"/>
    <mergeCell ref="A282:A283"/>
    <mergeCell ref="A284:A285"/>
    <mergeCell ref="A286:A287"/>
    <mergeCell ref="A288:A289"/>
    <mergeCell ref="A290:A291"/>
    <mergeCell ref="A292:A293"/>
    <mergeCell ref="A294:A295"/>
    <mergeCell ref="A296:A297"/>
    <mergeCell ref="A298:A299"/>
    <mergeCell ref="A300:A301"/>
    <mergeCell ref="A302:A303"/>
    <mergeCell ref="A304:A305"/>
    <mergeCell ref="A306:A307"/>
    <mergeCell ref="A308:A309"/>
    <mergeCell ref="A310:A312"/>
    <mergeCell ref="A313:A314"/>
    <mergeCell ref="A315:A316"/>
    <mergeCell ref="A317:A318"/>
    <mergeCell ref="A319:A320"/>
    <mergeCell ref="B3:B4"/>
    <mergeCell ref="C3:C4"/>
    <mergeCell ref="D3:D4"/>
    <mergeCell ref="E3:E4"/>
    <mergeCell ref="F3:F4"/>
    <mergeCell ref="G3:G4"/>
    <mergeCell ref="K3:K4"/>
    <mergeCell ref="L3:L4"/>
    <mergeCell ref="L7:L8"/>
    <mergeCell ref="L10:L13"/>
    <mergeCell ref="L15:L17"/>
    <mergeCell ref="L27:L28"/>
    <mergeCell ref="L29:L30"/>
    <mergeCell ref="L31:L32"/>
    <mergeCell ref="L33:L34"/>
    <mergeCell ref="L35:L36"/>
    <mergeCell ref="L42:L43"/>
    <mergeCell ref="L44:L45"/>
    <mergeCell ref="L46:L47"/>
    <mergeCell ref="L48:L49"/>
    <mergeCell ref="L50:L51"/>
    <mergeCell ref="L52:L53"/>
    <mergeCell ref="L54:L55"/>
    <mergeCell ref="L56:L57"/>
    <mergeCell ref="L58:L59"/>
    <mergeCell ref="L60:L61"/>
    <mergeCell ref="L62:L63"/>
    <mergeCell ref="L64:L65"/>
    <mergeCell ref="L66:L67"/>
    <mergeCell ref="L68:L69"/>
    <mergeCell ref="L70:L71"/>
    <mergeCell ref="L72:L73"/>
    <mergeCell ref="L74:L75"/>
    <mergeCell ref="L76:L77"/>
    <mergeCell ref="L78:L79"/>
    <mergeCell ref="L80:L81"/>
    <mergeCell ref="L82:L83"/>
    <mergeCell ref="L84:L85"/>
    <mergeCell ref="L86:L88"/>
    <mergeCell ref="L89:L90"/>
    <mergeCell ref="L91:L92"/>
    <mergeCell ref="L93:L94"/>
    <mergeCell ref="L95:L96"/>
    <mergeCell ref="L97:L98"/>
    <mergeCell ref="L99:L100"/>
    <mergeCell ref="L101:L102"/>
    <mergeCell ref="L103:L104"/>
    <mergeCell ref="L105:L106"/>
    <mergeCell ref="L107:L109"/>
    <mergeCell ref="L110:L111"/>
    <mergeCell ref="L112:L113"/>
    <mergeCell ref="L114:L115"/>
    <mergeCell ref="L116:L117"/>
    <mergeCell ref="L118:L119"/>
    <mergeCell ref="L120:L121"/>
    <mergeCell ref="L122:L123"/>
    <mergeCell ref="L124:L125"/>
    <mergeCell ref="L126:L127"/>
    <mergeCell ref="L128:L129"/>
    <mergeCell ref="L130:L132"/>
    <mergeCell ref="L133:L135"/>
    <mergeCell ref="L136:L137"/>
    <mergeCell ref="L138:L139"/>
    <mergeCell ref="L140:L141"/>
    <mergeCell ref="L150:L151"/>
    <mergeCell ref="L152:L153"/>
    <mergeCell ref="L156:L157"/>
    <mergeCell ref="L158:L160"/>
    <mergeCell ref="L161:L162"/>
    <mergeCell ref="L163:L164"/>
    <mergeCell ref="L165:L166"/>
    <mergeCell ref="L167:L168"/>
    <mergeCell ref="L169:L171"/>
    <mergeCell ref="L172:L174"/>
    <mergeCell ref="L175:L176"/>
    <mergeCell ref="L177:L179"/>
    <mergeCell ref="L180:L181"/>
    <mergeCell ref="L182:L183"/>
    <mergeCell ref="L184:L185"/>
    <mergeCell ref="L186:L187"/>
    <mergeCell ref="L188:L189"/>
    <mergeCell ref="L190:L192"/>
    <mergeCell ref="L193:L194"/>
    <mergeCell ref="L195:L197"/>
    <mergeCell ref="L198:L200"/>
    <mergeCell ref="L201:L202"/>
    <mergeCell ref="L203:L205"/>
    <mergeCell ref="L206:L208"/>
    <mergeCell ref="L209:L210"/>
    <mergeCell ref="L211:L212"/>
    <mergeCell ref="L213:L214"/>
    <mergeCell ref="L215:L216"/>
    <mergeCell ref="L217:L218"/>
    <mergeCell ref="L219:L220"/>
    <mergeCell ref="L221:L222"/>
    <mergeCell ref="L223:L224"/>
    <mergeCell ref="L225:L226"/>
    <mergeCell ref="L227:L228"/>
    <mergeCell ref="L229:L230"/>
    <mergeCell ref="L231:L232"/>
    <mergeCell ref="L233:L234"/>
    <mergeCell ref="L240:L241"/>
    <mergeCell ref="L245:L246"/>
    <mergeCell ref="L247:L248"/>
    <mergeCell ref="L249:L250"/>
    <mergeCell ref="L251:L252"/>
    <mergeCell ref="L253:L254"/>
    <mergeCell ref="L255:L256"/>
    <mergeCell ref="L257:L258"/>
    <mergeCell ref="L259:L260"/>
    <mergeCell ref="L261:L263"/>
    <mergeCell ref="L264:L265"/>
    <mergeCell ref="L266:L267"/>
    <mergeCell ref="L268:L269"/>
    <mergeCell ref="L270:L271"/>
    <mergeCell ref="L272:L273"/>
    <mergeCell ref="L274:L275"/>
    <mergeCell ref="L276:L277"/>
    <mergeCell ref="L278:L279"/>
    <mergeCell ref="L280:L281"/>
    <mergeCell ref="L282:L283"/>
    <mergeCell ref="L284:L285"/>
    <mergeCell ref="L286:L287"/>
    <mergeCell ref="L288:L289"/>
    <mergeCell ref="L290:L291"/>
    <mergeCell ref="L292:L293"/>
    <mergeCell ref="L294:L295"/>
    <mergeCell ref="L296:L297"/>
    <mergeCell ref="L298:L299"/>
    <mergeCell ref="L300:L301"/>
    <mergeCell ref="L302:L303"/>
    <mergeCell ref="L304:L305"/>
    <mergeCell ref="L306:L307"/>
    <mergeCell ref="L308:L309"/>
    <mergeCell ref="L310:L312"/>
    <mergeCell ref="L313:L314"/>
    <mergeCell ref="L315:L316"/>
    <mergeCell ref="L317:L318"/>
    <mergeCell ref="L319:L320"/>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1"/>
  <sheetViews>
    <sheetView workbookViewId="0">
      <selection activeCell="E5" sqref="E5"/>
    </sheetView>
  </sheetViews>
  <sheetFormatPr defaultColWidth="8.88888888888889" defaultRowHeight="14.4"/>
  <cols>
    <col min="2" max="3" width="22.6666666666667" customWidth="1"/>
    <col min="4" max="5" width="36.7777777777778" customWidth="1"/>
  </cols>
  <sheetData>
    <row r="1" ht="25.8" spans="1:12">
      <c r="A1" s="8" t="s">
        <v>15473</v>
      </c>
      <c r="B1" s="8"/>
      <c r="C1" s="8"/>
      <c r="D1" s="9"/>
      <c r="E1" s="9"/>
      <c r="F1" s="8"/>
      <c r="G1" s="9"/>
      <c r="H1" s="8"/>
      <c r="I1" s="8"/>
      <c r="J1" s="8"/>
      <c r="K1" s="8"/>
      <c r="L1" s="8"/>
    </row>
    <row r="2" ht="15.6" spans="1:12">
      <c r="A2" s="10" t="s">
        <v>15474</v>
      </c>
      <c r="B2" s="10"/>
      <c r="C2" s="10"/>
      <c r="D2" s="10"/>
      <c r="E2" s="10"/>
      <c r="F2" s="13"/>
      <c r="G2" s="10"/>
      <c r="H2" s="13"/>
      <c r="I2" s="13"/>
      <c r="J2" s="13"/>
      <c r="K2" s="10"/>
      <c r="L2" s="13"/>
    </row>
    <row r="3" ht="15.6" spans="1:12">
      <c r="A3" s="11" t="s">
        <v>9692</v>
      </c>
      <c r="B3" s="190" t="s">
        <v>9693</v>
      </c>
      <c r="C3" s="11" t="s">
        <v>2</v>
      </c>
      <c r="D3" s="11" t="s">
        <v>10376</v>
      </c>
      <c r="E3" s="11" t="s">
        <v>10377</v>
      </c>
      <c r="F3" s="12" t="s">
        <v>6</v>
      </c>
      <c r="G3" s="11" t="s">
        <v>7</v>
      </c>
      <c r="H3" s="11" t="s">
        <v>11459</v>
      </c>
      <c r="I3" s="11"/>
      <c r="J3" s="11"/>
      <c r="K3" s="12" t="s">
        <v>9</v>
      </c>
      <c r="L3" s="12" t="s">
        <v>9695</v>
      </c>
    </row>
    <row r="4" ht="15.6" spans="1:12">
      <c r="A4" s="11"/>
      <c r="B4" s="191"/>
      <c r="C4" s="11"/>
      <c r="D4" s="11"/>
      <c r="E4" s="11"/>
      <c r="F4" s="12"/>
      <c r="G4" s="11"/>
      <c r="H4" s="11" t="s">
        <v>11</v>
      </c>
      <c r="I4" s="11" t="s">
        <v>12</v>
      </c>
      <c r="J4" s="11" t="s">
        <v>13</v>
      </c>
      <c r="K4" s="12"/>
      <c r="L4" s="12"/>
    </row>
    <row r="5" ht="124.8" spans="1:12">
      <c r="A5" s="13">
        <v>1</v>
      </c>
      <c r="B5" s="528" t="s">
        <v>15475</v>
      </c>
      <c r="C5" s="13" t="s">
        <v>15476</v>
      </c>
      <c r="D5" s="10" t="s">
        <v>15477</v>
      </c>
      <c r="E5" s="10" t="s">
        <v>15478</v>
      </c>
      <c r="F5" s="13" t="s">
        <v>34</v>
      </c>
      <c r="G5" s="10"/>
      <c r="H5" s="13">
        <v>60</v>
      </c>
      <c r="I5" s="13">
        <v>51</v>
      </c>
      <c r="J5" s="13">
        <v>43</v>
      </c>
      <c r="K5" s="13" t="s">
        <v>77</v>
      </c>
      <c r="L5" s="13" t="s">
        <v>15479</v>
      </c>
    </row>
    <row r="6" ht="327.6" spans="1:12">
      <c r="A6" s="148">
        <v>2</v>
      </c>
      <c r="B6" s="528" t="s">
        <v>15480</v>
      </c>
      <c r="C6" s="13" t="s">
        <v>15481</v>
      </c>
      <c r="D6" s="10" t="s">
        <v>15482</v>
      </c>
      <c r="E6" s="10" t="s">
        <v>15478</v>
      </c>
      <c r="F6" s="13" t="s">
        <v>34</v>
      </c>
      <c r="G6" s="10" t="s">
        <v>15483</v>
      </c>
      <c r="H6" s="13">
        <v>200</v>
      </c>
      <c r="I6" s="13">
        <v>170</v>
      </c>
      <c r="J6" s="13">
        <v>144</v>
      </c>
      <c r="K6" s="13" t="s">
        <v>77</v>
      </c>
      <c r="L6" s="148" t="s">
        <v>15484</v>
      </c>
    </row>
    <row r="7" ht="31.2" spans="1:12">
      <c r="A7" s="150"/>
      <c r="B7" s="528" t="s">
        <v>15485</v>
      </c>
      <c r="C7" s="13" t="s">
        <v>15486</v>
      </c>
      <c r="D7" s="10"/>
      <c r="E7" s="10"/>
      <c r="F7" s="13" t="s">
        <v>34</v>
      </c>
      <c r="G7" s="10"/>
      <c r="H7" s="13">
        <v>60</v>
      </c>
      <c r="I7" s="13">
        <v>51</v>
      </c>
      <c r="J7" s="13">
        <v>43</v>
      </c>
      <c r="K7" s="13" t="s">
        <v>77</v>
      </c>
      <c r="L7" s="150"/>
    </row>
    <row r="8" ht="31.2" spans="1:12">
      <c r="A8" s="152"/>
      <c r="B8" s="528" t="s">
        <v>15487</v>
      </c>
      <c r="C8" s="13" t="s">
        <v>15488</v>
      </c>
      <c r="D8" s="10"/>
      <c r="E8" s="10"/>
      <c r="F8" s="13" t="s">
        <v>34</v>
      </c>
      <c r="G8" s="10"/>
      <c r="H8" s="13">
        <v>100</v>
      </c>
      <c r="I8" s="13">
        <v>85</v>
      </c>
      <c r="J8" s="13">
        <v>72</v>
      </c>
      <c r="K8" s="13" t="s">
        <v>77</v>
      </c>
      <c r="L8" s="152"/>
    </row>
    <row r="9" ht="93.6" spans="1:12">
      <c r="A9" s="13">
        <v>3</v>
      </c>
      <c r="B9" s="528" t="s">
        <v>15489</v>
      </c>
      <c r="C9" s="13" t="s">
        <v>15490</v>
      </c>
      <c r="D9" s="10" t="s">
        <v>15491</v>
      </c>
      <c r="E9" s="10" t="s">
        <v>15478</v>
      </c>
      <c r="F9" s="13" t="s">
        <v>34</v>
      </c>
      <c r="G9" s="10"/>
      <c r="H9" s="13">
        <v>100</v>
      </c>
      <c r="I9" s="13">
        <v>85</v>
      </c>
      <c r="J9" s="13">
        <v>72</v>
      </c>
      <c r="K9" s="13" t="s">
        <v>88</v>
      </c>
      <c r="L9" s="13" t="s">
        <v>15492</v>
      </c>
    </row>
    <row r="10" ht="124.8" spans="1:12">
      <c r="A10" s="13">
        <v>4</v>
      </c>
      <c r="B10" s="528" t="s">
        <v>15493</v>
      </c>
      <c r="C10" s="13" t="s">
        <v>15494</v>
      </c>
      <c r="D10" s="10" t="s">
        <v>15495</v>
      </c>
      <c r="E10" s="10" t="s">
        <v>15478</v>
      </c>
      <c r="F10" s="13" t="s">
        <v>34</v>
      </c>
      <c r="G10" s="10"/>
      <c r="H10" s="13">
        <v>70</v>
      </c>
      <c r="I10" s="13">
        <v>59</v>
      </c>
      <c r="J10" s="13">
        <v>50</v>
      </c>
      <c r="K10" s="13" t="s">
        <v>77</v>
      </c>
      <c r="L10" s="13" t="s">
        <v>15496</v>
      </c>
    </row>
    <row r="11" ht="46.8" spans="1:12">
      <c r="A11" s="13">
        <v>5</v>
      </c>
      <c r="B11" s="528" t="s">
        <v>15497</v>
      </c>
      <c r="C11" s="13" t="s">
        <v>15498</v>
      </c>
      <c r="D11" s="10" t="s">
        <v>15499</v>
      </c>
      <c r="E11" s="10" t="s">
        <v>15478</v>
      </c>
      <c r="F11" s="13" t="s">
        <v>34</v>
      </c>
      <c r="G11" s="10"/>
      <c r="H11" s="13">
        <v>60</v>
      </c>
      <c r="I11" s="13">
        <v>51</v>
      </c>
      <c r="J11" s="13">
        <v>43</v>
      </c>
      <c r="K11" s="13" t="s">
        <v>77</v>
      </c>
      <c r="L11" s="13" t="s">
        <v>15500</v>
      </c>
    </row>
    <row r="12" ht="46.8" spans="1:12">
      <c r="A12" s="13">
        <v>6</v>
      </c>
      <c r="B12" s="528" t="s">
        <v>15501</v>
      </c>
      <c r="C12" s="13" t="s">
        <v>15502</v>
      </c>
      <c r="D12" s="10" t="s">
        <v>15503</v>
      </c>
      <c r="E12" s="10" t="s">
        <v>15478</v>
      </c>
      <c r="F12" s="13" t="s">
        <v>34</v>
      </c>
      <c r="G12" s="10"/>
      <c r="H12" s="13">
        <v>100</v>
      </c>
      <c r="I12" s="13">
        <v>85</v>
      </c>
      <c r="J12" s="13">
        <v>72</v>
      </c>
      <c r="K12" s="13" t="s">
        <v>88</v>
      </c>
      <c r="L12" s="13" t="s">
        <v>15504</v>
      </c>
    </row>
    <row r="13" ht="46.8" spans="1:12">
      <c r="A13" s="13">
        <v>7</v>
      </c>
      <c r="B13" s="528" t="s">
        <v>15505</v>
      </c>
      <c r="C13" s="13" t="s">
        <v>15506</v>
      </c>
      <c r="D13" s="10" t="s">
        <v>15507</v>
      </c>
      <c r="E13" s="10" t="s">
        <v>15478</v>
      </c>
      <c r="F13" s="13" t="s">
        <v>34</v>
      </c>
      <c r="G13" s="10"/>
      <c r="H13" s="13">
        <v>15</v>
      </c>
      <c r="I13" s="13">
        <v>12</v>
      </c>
      <c r="J13" s="13">
        <v>10</v>
      </c>
      <c r="K13" s="13" t="s">
        <v>77</v>
      </c>
      <c r="L13" s="13" t="s">
        <v>15508</v>
      </c>
    </row>
    <row r="14" ht="46.8" spans="1:12">
      <c r="A14" s="13">
        <v>8</v>
      </c>
      <c r="B14" s="528" t="s">
        <v>15509</v>
      </c>
      <c r="C14" s="13" t="s">
        <v>15510</v>
      </c>
      <c r="D14" s="10" t="s">
        <v>15511</v>
      </c>
      <c r="E14" s="10" t="s">
        <v>15478</v>
      </c>
      <c r="F14" s="13" t="s">
        <v>34</v>
      </c>
      <c r="G14" s="10"/>
      <c r="H14" s="13">
        <v>160</v>
      </c>
      <c r="I14" s="13">
        <v>136</v>
      </c>
      <c r="J14" s="13">
        <v>115</v>
      </c>
      <c r="K14" s="13" t="s">
        <v>44</v>
      </c>
      <c r="L14" s="13"/>
    </row>
    <row r="15" ht="46.8" spans="1:12">
      <c r="A15" s="13">
        <v>9</v>
      </c>
      <c r="B15" s="528" t="s">
        <v>15512</v>
      </c>
      <c r="C15" s="13" t="s">
        <v>15513</v>
      </c>
      <c r="D15" s="10" t="s">
        <v>15514</v>
      </c>
      <c r="E15" s="10" t="s">
        <v>15478</v>
      </c>
      <c r="F15" s="13" t="s">
        <v>34</v>
      </c>
      <c r="G15" s="10"/>
      <c r="H15" s="13">
        <v>30</v>
      </c>
      <c r="I15" s="13">
        <v>25</v>
      </c>
      <c r="J15" s="13">
        <v>21</v>
      </c>
      <c r="K15" s="13" t="s">
        <v>77</v>
      </c>
      <c r="L15" s="13" t="s">
        <v>15515</v>
      </c>
    </row>
    <row r="16" ht="46.8" spans="1:12">
      <c r="A16" s="13">
        <v>10</v>
      </c>
      <c r="B16" s="528" t="s">
        <v>15516</v>
      </c>
      <c r="C16" s="13" t="s">
        <v>15517</v>
      </c>
      <c r="D16" s="10" t="s">
        <v>15518</v>
      </c>
      <c r="E16" s="10" t="s">
        <v>15478</v>
      </c>
      <c r="F16" s="13" t="s">
        <v>34</v>
      </c>
      <c r="G16" s="10"/>
      <c r="H16" s="13">
        <v>30</v>
      </c>
      <c r="I16" s="13">
        <v>25</v>
      </c>
      <c r="J16" s="13">
        <v>21</v>
      </c>
      <c r="K16" s="13" t="s">
        <v>77</v>
      </c>
      <c r="L16" s="13" t="s">
        <v>15515</v>
      </c>
    </row>
    <row r="17" ht="46.8" spans="1:12">
      <c r="A17" s="148">
        <v>11</v>
      </c>
      <c r="B17" s="528" t="s">
        <v>15519</v>
      </c>
      <c r="C17" s="13" t="s">
        <v>15520</v>
      </c>
      <c r="D17" s="10" t="s">
        <v>15521</v>
      </c>
      <c r="E17" s="10" t="s">
        <v>15478</v>
      </c>
      <c r="F17" s="13" t="s">
        <v>34</v>
      </c>
      <c r="G17" s="10"/>
      <c r="H17" s="13">
        <v>500</v>
      </c>
      <c r="I17" s="13">
        <v>425</v>
      </c>
      <c r="J17" s="13">
        <v>361</v>
      </c>
      <c r="K17" s="13" t="s">
        <v>88</v>
      </c>
      <c r="L17" s="148" t="s">
        <v>15522</v>
      </c>
    </row>
    <row r="18" ht="31.2" spans="1:12">
      <c r="A18" s="152"/>
      <c r="B18" s="528" t="s">
        <v>15523</v>
      </c>
      <c r="C18" s="13" t="s">
        <v>15524</v>
      </c>
      <c r="D18" s="10"/>
      <c r="E18" s="10"/>
      <c r="F18" s="13" t="s">
        <v>34</v>
      </c>
      <c r="G18" s="10"/>
      <c r="H18" s="13">
        <v>120</v>
      </c>
      <c r="I18" s="13">
        <v>102</v>
      </c>
      <c r="J18" s="13">
        <v>86</v>
      </c>
      <c r="K18" s="13" t="s">
        <v>88</v>
      </c>
      <c r="L18" s="152"/>
    </row>
    <row r="19" ht="46.8" spans="1:12">
      <c r="A19" s="13">
        <v>12</v>
      </c>
      <c r="B19" s="528" t="s">
        <v>15525</v>
      </c>
      <c r="C19" s="13" t="s">
        <v>15526</v>
      </c>
      <c r="D19" s="10" t="s">
        <v>15527</v>
      </c>
      <c r="E19" s="10" t="s">
        <v>15528</v>
      </c>
      <c r="F19" s="13" t="s">
        <v>109</v>
      </c>
      <c r="G19" s="10"/>
      <c r="H19" s="13">
        <v>3</v>
      </c>
      <c r="I19" s="13">
        <v>2</v>
      </c>
      <c r="J19" s="13">
        <v>2</v>
      </c>
      <c r="K19" s="13" t="s">
        <v>88</v>
      </c>
      <c r="L19" s="13" t="s">
        <v>15529</v>
      </c>
    </row>
    <row r="20" ht="124.8" spans="1:12">
      <c r="A20" s="148">
        <v>13</v>
      </c>
      <c r="B20" s="528" t="s">
        <v>15530</v>
      </c>
      <c r="C20" s="13" t="s">
        <v>15531</v>
      </c>
      <c r="D20" s="10" t="s">
        <v>15532</v>
      </c>
      <c r="E20" s="10" t="s">
        <v>15533</v>
      </c>
      <c r="F20" s="13" t="s">
        <v>34</v>
      </c>
      <c r="G20" s="10" t="s">
        <v>15534</v>
      </c>
      <c r="H20" s="13">
        <v>280</v>
      </c>
      <c r="I20" s="13">
        <v>238</v>
      </c>
      <c r="J20" s="13">
        <v>202</v>
      </c>
      <c r="K20" s="13" t="s">
        <v>88</v>
      </c>
      <c r="L20" s="148" t="s">
        <v>15535</v>
      </c>
    </row>
    <row r="21" ht="46.8" spans="1:12">
      <c r="A21" s="152"/>
      <c r="B21" s="528" t="s">
        <v>15536</v>
      </c>
      <c r="C21" s="13" t="s">
        <v>15537</v>
      </c>
      <c r="D21" s="10"/>
      <c r="E21" s="10"/>
      <c r="F21" s="13" t="s">
        <v>34</v>
      </c>
      <c r="G21" s="10"/>
      <c r="H21" s="13">
        <v>56</v>
      </c>
      <c r="I21" s="13">
        <v>47</v>
      </c>
      <c r="J21" s="13">
        <v>39</v>
      </c>
      <c r="K21" s="13" t="s">
        <v>88</v>
      </c>
      <c r="L21" s="152"/>
    </row>
    <row r="22" ht="62.4" spans="1:12">
      <c r="A22" s="13">
        <v>14</v>
      </c>
      <c r="B22" s="528" t="s">
        <v>15538</v>
      </c>
      <c r="C22" s="13" t="s">
        <v>15539</v>
      </c>
      <c r="D22" s="10" t="s">
        <v>15540</v>
      </c>
      <c r="E22" s="10" t="s">
        <v>15533</v>
      </c>
      <c r="F22" s="13" t="s">
        <v>34</v>
      </c>
      <c r="G22" s="10"/>
      <c r="H22" s="13">
        <v>700</v>
      </c>
      <c r="I22" s="13">
        <v>595</v>
      </c>
      <c r="J22" s="13">
        <v>505</v>
      </c>
      <c r="K22" s="13" t="s">
        <v>88</v>
      </c>
      <c r="L22" s="13" t="s">
        <v>15541</v>
      </c>
    </row>
    <row r="23" ht="62.4" spans="1:12">
      <c r="A23" s="13">
        <v>15</v>
      </c>
      <c r="B23" s="528" t="s">
        <v>15542</v>
      </c>
      <c r="C23" s="13" t="s">
        <v>15543</v>
      </c>
      <c r="D23" s="10" t="s">
        <v>15544</v>
      </c>
      <c r="E23" s="10" t="s">
        <v>15533</v>
      </c>
      <c r="F23" s="13" t="s">
        <v>34</v>
      </c>
      <c r="G23" s="10"/>
      <c r="H23" s="13">
        <v>700</v>
      </c>
      <c r="I23" s="13">
        <v>595</v>
      </c>
      <c r="J23" s="13">
        <v>505</v>
      </c>
      <c r="K23" s="13" t="s">
        <v>44</v>
      </c>
      <c r="L23" s="13"/>
    </row>
    <row r="24" ht="62.4" spans="1:12">
      <c r="A24" s="13">
        <v>16</v>
      </c>
      <c r="B24" s="528" t="s">
        <v>15545</v>
      </c>
      <c r="C24" s="13" t="s">
        <v>15546</v>
      </c>
      <c r="D24" s="10" t="s">
        <v>15547</v>
      </c>
      <c r="E24" s="10" t="s">
        <v>15548</v>
      </c>
      <c r="F24" s="13" t="s">
        <v>34</v>
      </c>
      <c r="G24" s="10"/>
      <c r="H24" s="13">
        <v>500</v>
      </c>
      <c r="I24" s="13">
        <v>425</v>
      </c>
      <c r="J24" s="13">
        <v>361</v>
      </c>
      <c r="K24" s="13" t="s">
        <v>44</v>
      </c>
      <c r="L24" s="13"/>
    </row>
    <row r="25" ht="62.4" spans="1:12">
      <c r="A25" s="13">
        <v>17</v>
      </c>
      <c r="B25" s="528" t="s">
        <v>15549</v>
      </c>
      <c r="C25" s="13" t="s">
        <v>15550</v>
      </c>
      <c r="D25" s="10" t="s">
        <v>15551</v>
      </c>
      <c r="E25" s="10" t="s">
        <v>15552</v>
      </c>
      <c r="F25" s="13" t="s">
        <v>34</v>
      </c>
      <c r="G25" s="10"/>
      <c r="H25" s="13">
        <v>500</v>
      </c>
      <c r="I25" s="13">
        <v>425</v>
      </c>
      <c r="J25" s="13">
        <v>361</v>
      </c>
      <c r="K25" s="13" t="s">
        <v>44</v>
      </c>
      <c r="L25" s="13"/>
    </row>
    <row r="26" ht="46.8" spans="1:12">
      <c r="A26" s="13">
        <v>18</v>
      </c>
      <c r="B26" s="528" t="s">
        <v>15553</v>
      </c>
      <c r="C26" s="13" t="s">
        <v>15554</v>
      </c>
      <c r="D26" s="10" t="s">
        <v>15555</v>
      </c>
      <c r="E26" s="10" t="s">
        <v>15556</v>
      </c>
      <c r="F26" s="13" t="s">
        <v>34</v>
      </c>
      <c r="G26" s="10"/>
      <c r="H26" s="13">
        <v>20</v>
      </c>
      <c r="I26" s="13">
        <v>17</v>
      </c>
      <c r="J26" s="13">
        <v>14</v>
      </c>
      <c r="K26" s="13" t="s">
        <v>88</v>
      </c>
      <c r="L26" s="13" t="s">
        <v>15557</v>
      </c>
    </row>
    <row r="27" ht="62.4" spans="1:12">
      <c r="A27" s="13">
        <v>19</v>
      </c>
      <c r="B27" s="528" t="s">
        <v>15558</v>
      </c>
      <c r="C27" s="13" t="s">
        <v>15559</v>
      </c>
      <c r="D27" s="10" t="s">
        <v>15560</v>
      </c>
      <c r="E27" s="10" t="s">
        <v>15561</v>
      </c>
      <c r="F27" s="13" t="s">
        <v>109</v>
      </c>
      <c r="G27" s="10"/>
      <c r="H27" s="13">
        <v>100</v>
      </c>
      <c r="I27" s="13">
        <v>85</v>
      </c>
      <c r="J27" s="13">
        <v>72</v>
      </c>
      <c r="K27" s="13" t="s">
        <v>88</v>
      </c>
      <c r="L27" s="192" t="s">
        <v>15562</v>
      </c>
    </row>
    <row r="28" ht="218.4" spans="1:12">
      <c r="A28" s="13">
        <v>20</v>
      </c>
      <c r="B28" s="528" t="s">
        <v>15563</v>
      </c>
      <c r="C28" s="13" t="s">
        <v>15564</v>
      </c>
      <c r="D28" s="10" t="s">
        <v>15565</v>
      </c>
      <c r="E28" s="10" t="s">
        <v>15566</v>
      </c>
      <c r="F28" s="13" t="s">
        <v>34</v>
      </c>
      <c r="G28" s="10" t="s">
        <v>15567</v>
      </c>
      <c r="H28" s="13">
        <v>12</v>
      </c>
      <c r="I28" s="13">
        <v>10</v>
      </c>
      <c r="J28" s="13">
        <v>8</v>
      </c>
      <c r="K28" s="13" t="s">
        <v>77</v>
      </c>
      <c r="L28" s="13" t="s">
        <v>15568</v>
      </c>
    </row>
    <row r="29" ht="62.4" spans="1:12">
      <c r="A29" s="13">
        <v>21</v>
      </c>
      <c r="B29" s="528" t="s">
        <v>15569</v>
      </c>
      <c r="C29" s="13" t="s">
        <v>15570</v>
      </c>
      <c r="D29" s="10" t="s">
        <v>15571</v>
      </c>
      <c r="E29" s="10" t="s">
        <v>15572</v>
      </c>
      <c r="F29" s="13" t="s">
        <v>3070</v>
      </c>
      <c r="G29" s="10"/>
      <c r="H29" s="13">
        <v>2500</v>
      </c>
      <c r="I29" s="13">
        <v>2125</v>
      </c>
      <c r="J29" s="13">
        <v>1806</v>
      </c>
      <c r="K29" s="13" t="s">
        <v>88</v>
      </c>
      <c r="L29" s="13" t="s">
        <v>15573</v>
      </c>
    </row>
    <row r="30" ht="140.4" spans="1:12">
      <c r="A30" s="13">
        <v>22</v>
      </c>
      <c r="B30" s="528" t="s">
        <v>15574</v>
      </c>
      <c r="C30" s="13" t="s">
        <v>15575</v>
      </c>
      <c r="D30" s="10" t="s">
        <v>15576</v>
      </c>
      <c r="E30" s="10" t="s">
        <v>15577</v>
      </c>
      <c r="F30" s="13" t="s">
        <v>34</v>
      </c>
      <c r="G30" s="10"/>
      <c r="H30" s="13">
        <v>300</v>
      </c>
      <c r="I30" s="13">
        <v>255</v>
      </c>
      <c r="J30" s="13">
        <v>216</v>
      </c>
      <c r="K30" s="13" t="s">
        <v>88</v>
      </c>
      <c r="L30" s="13" t="s">
        <v>15578</v>
      </c>
    </row>
    <row r="31" ht="109.2" spans="1:12">
      <c r="A31" s="13">
        <v>23</v>
      </c>
      <c r="B31" s="528" t="s">
        <v>15579</v>
      </c>
      <c r="C31" s="13" t="s">
        <v>15580</v>
      </c>
      <c r="D31" s="10" t="s">
        <v>15581</v>
      </c>
      <c r="E31" s="10" t="s">
        <v>15577</v>
      </c>
      <c r="F31" s="13" t="s">
        <v>34</v>
      </c>
      <c r="G31" s="10"/>
      <c r="H31" s="13">
        <v>300</v>
      </c>
      <c r="I31" s="13">
        <v>255</v>
      </c>
      <c r="J31" s="13">
        <v>216</v>
      </c>
      <c r="K31" s="13" t="s">
        <v>88</v>
      </c>
      <c r="L31" s="13" t="s">
        <v>15582</v>
      </c>
    </row>
    <row r="32" ht="409.5" spans="1:12">
      <c r="A32" s="13">
        <v>24</v>
      </c>
      <c r="B32" s="528" t="s">
        <v>15583</v>
      </c>
      <c r="C32" s="13" t="s">
        <v>15584</v>
      </c>
      <c r="D32" s="10" t="s">
        <v>15585</v>
      </c>
      <c r="E32" s="10" t="s">
        <v>15577</v>
      </c>
      <c r="F32" s="13" t="s">
        <v>34</v>
      </c>
      <c r="G32" s="10"/>
      <c r="H32" s="13">
        <v>450</v>
      </c>
      <c r="I32" s="13">
        <v>382</v>
      </c>
      <c r="J32" s="13">
        <v>324</v>
      </c>
      <c r="K32" s="13" t="s">
        <v>88</v>
      </c>
      <c r="L32" s="13" t="s">
        <v>15586</v>
      </c>
    </row>
    <row r="33" ht="62.4" spans="1:12">
      <c r="A33" s="148">
        <v>25</v>
      </c>
      <c r="B33" s="528" t="s">
        <v>15587</v>
      </c>
      <c r="C33" s="13" t="s">
        <v>15588</v>
      </c>
      <c r="D33" s="10" t="s">
        <v>15589</v>
      </c>
      <c r="E33" s="10" t="s">
        <v>15590</v>
      </c>
      <c r="F33" s="13" t="s">
        <v>34</v>
      </c>
      <c r="G33" s="10"/>
      <c r="H33" s="13">
        <v>1600</v>
      </c>
      <c r="I33" s="13">
        <v>1360</v>
      </c>
      <c r="J33" s="13">
        <v>1156</v>
      </c>
      <c r="K33" s="13" t="s">
        <v>88</v>
      </c>
      <c r="L33" s="148" t="s">
        <v>15591</v>
      </c>
    </row>
    <row r="34" ht="31.2" spans="1:12">
      <c r="A34" s="152"/>
      <c r="B34" s="528" t="s">
        <v>15592</v>
      </c>
      <c r="C34" s="13" t="s">
        <v>15593</v>
      </c>
      <c r="D34" s="10"/>
      <c r="E34" s="10"/>
      <c r="F34" s="13" t="s">
        <v>34</v>
      </c>
      <c r="G34" s="10"/>
      <c r="H34" s="13">
        <v>480</v>
      </c>
      <c r="I34" s="13">
        <v>408</v>
      </c>
      <c r="J34" s="13">
        <v>346</v>
      </c>
      <c r="K34" s="13" t="s">
        <v>88</v>
      </c>
      <c r="L34" s="152"/>
    </row>
    <row r="35" ht="62.4" spans="1:12">
      <c r="A35" s="148">
        <v>26</v>
      </c>
      <c r="B35" s="528" t="s">
        <v>15594</v>
      </c>
      <c r="C35" s="13" t="s">
        <v>15595</v>
      </c>
      <c r="D35" s="10" t="s">
        <v>15596</v>
      </c>
      <c r="E35" s="10" t="s">
        <v>15597</v>
      </c>
      <c r="F35" s="13" t="s">
        <v>34</v>
      </c>
      <c r="G35" s="10"/>
      <c r="H35" s="13">
        <v>1600</v>
      </c>
      <c r="I35" s="13">
        <v>1360</v>
      </c>
      <c r="J35" s="13">
        <v>1156</v>
      </c>
      <c r="K35" s="13" t="s">
        <v>44</v>
      </c>
      <c r="L35" s="148"/>
    </row>
    <row r="36" ht="31.2" spans="1:12">
      <c r="A36" s="152"/>
      <c r="B36" s="528" t="s">
        <v>15598</v>
      </c>
      <c r="C36" s="13" t="s">
        <v>15599</v>
      </c>
      <c r="D36" s="10"/>
      <c r="E36" s="10"/>
      <c r="F36" s="13" t="s">
        <v>34</v>
      </c>
      <c r="G36" s="10"/>
      <c r="H36" s="13">
        <v>480</v>
      </c>
      <c r="I36" s="13">
        <v>408</v>
      </c>
      <c r="J36" s="13">
        <v>346</v>
      </c>
      <c r="K36" s="13" t="s">
        <v>44</v>
      </c>
      <c r="L36" s="152"/>
    </row>
    <row r="37" ht="62.4" spans="1:12">
      <c r="A37" s="148">
        <v>27</v>
      </c>
      <c r="B37" s="528" t="s">
        <v>15600</v>
      </c>
      <c r="C37" s="13" t="s">
        <v>15601</v>
      </c>
      <c r="D37" s="10" t="s">
        <v>15602</v>
      </c>
      <c r="E37" s="10" t="s">
        <v>15603</v>
      </c>
      <c r="F37" s="13" t="s">
        <v>34</v>
      </c>
      <c r="G37" s="10"/>
      <c r="H37" s="13">
        <v>1400</v>
      </c>
      <c r="I37" s="13">
        <v>1190</v>
      </c>
      <c r="J37" s="13">
        <v>1011</v>
      </c>
      <c r="K37" s="13" t="s">
        <v>44</v>
      </c>
      <c r="L37" s="148"/>
    </row>
    <row r="38" ht="31.2" spans="1:12">
      <c r="A38" s="150"/>
      <c r="B38" s="528" t="s">
        <v>15604</v>
      </c>
      <c r="C38" s="148" t="s">
        <v>15605</v>
      </c>
      <c r="D38" s="153"/>
      <c r="E38" s="153"/>
      <c r="F38" s="13" t="s">
        <v>34</v>
      </c>
      <c r="G38" s="193"/>
      <c r="H38" s="13">
        <v>420</v>
      </c>
      <c r="I38" s="13">
        <v>357</v>
      </c>
      <c r="J38" s="13">
        <v>303</v>
      </c>
      <c r="K38" s="13" t="s">
        <v>44</v>
      </c>
      <c r="L38" s="152"/>
    </row>
    <row r="39" ht="62.4" spans="1:12">
      <c r="A39" s="148">
        <v>28</v>
      </c>
      <c r="B39" s="528" t="s">
        <v>15606</v>
      </c>
      <c r="C39" s="148" t="s">
        <v>15607</v>
      </c>
      <c r="D39" s="153" t="s">
        <v>15608</v>
      </c>
      <c r="E39" s="153" t="s">
        <v>15609</v>
      </c>
      <c r="F39" s="148" t="s">
        <v>34</v>
      </c>
      <c r="G39" s="193"/>
      <c r="H39" s="13">
        <v>1400</v>
      </c>
      <c r="I39" s="13">
        <v>1190</v>
      </c>
      <c r="J39" s="13">
        <v>1011</v>
      </c>
      <c r="K39" s="13" t="s">
        <v>88</v>
      </c>
      <c r="L39" s="148" t="s">
        <v>15610</v>
      </c>
    </row>
    <row r="40" ht="31.2" spans="1:12">
      <c r="A40" s="152"/>
      <c r="B40" s="528" t="s">
        <v>15611</v>
      </c>
      <c r="C40" s="13" t="s">
        <v>15612</v>
      </c>
      <c r="D40" s="10"/>
      <c r="E40" s="10"/>
      <c r="F40" s="13" t="s">
        <v>34</v>
      </c>
      <c r="G40" s="10"/>
      <c r="H40" s="13">
        <v>420</v>
      </c>
      <c r="I40" s="13">
        <v>357</v>
      </c>
      <c r="J40" s="13">
        <v>303</v>
      </c>
      <c r="K40" s="13" t="s">
        <v>88</v>
      </c>
      <c r="L40" s="152"/>
    </row>
    <row r="41" ht="62.4" spans="1:12">
      <c r="A41" s="148">
        <v>29</v>
      </c>
      <c r="B41" s="528" t="s">
        <v>15613</v>
      </c>
      <c r="C41" s="13" t="s">
        <v>15614</v>
      </c>
      <c r="D41" s="10" t="s">
        <v>15615</v>
      </c>
      <c r="E41" s="10" t="s">
        <v>15616</v>
      </c>
      <c r="F41" s="13" t="s">
        <v>34</v>
      </c>
      <c r="G41" s="10"/>
      <c r="H41" s="13">
        <v>1600</v>
      </c>
      <c r="I41" s="13">
        <v>1360</v>
      </c>
      <c r="J41" s="13">
        <v>1156</v>
      </c>
      <c r="K41" s="13" t="s">
        <v>44</v>
      </c>
      <c r="L41" s="148"/>
    </row>
    <row r="42" ht="31.2" spans="1:12">
      <c r="A42" s="152"/>
      <c r="B42" s="528" t="s">
        <v>15617</v>
      </c>
      <c r="C42" s="13" t="s">
        <v>15618</v>
      </c>
      <c r="D42" s="10"/>
      <c r="E42" s="10"/>
      <c r="F42" s="13" t="s">
        <v>34</v>
      </c>
      <c r="G42" s="10"/>
      <c r="H42" s="13">
        <v>480</v>
      </c>
      <c r="I42" s="13">
        <v>408</v>
      </c>
      <c r="J42" s="13">
        <v>346</v>
      </c>
      <c r="K42" s="13" t="s">
        <v>44</v>
      </c>
      <c r="L42" s="152"/>
    </row>
    <row r="43" ht="62.4" spans="1:12">
      <c r="A43" s="148">
        <v>30</v>
      </c>
      <c r="B43" s="528" t="s">
        <v>15619</v>
      </c>
      <c r="C43" s="13" t="s">
        <v>15620</v>
      </c>
      <c r="D43" s="10" t="s">
        <v>15621</v>
      </c>
      <c r="E43" s="10" t="s">
        <v>15622</v>
      </c>
      <c r="F43" s="13" t="s">
        <v>34</v>
      </c>
      <c r="G43" s="10"/>
      <c r="H43" s="13">
        <v>700</v>
      </c>
      <c r="I43" s="13">
        <v>595</v>
      </c>
      <c r="J43" s="13">
        <v>505</v>
      </c>
      <c r="K43" s="13" t="s">
        <v>88</v>
      </c>
      <c r="L43" s="148" t="s">
        <v>15623</v>
      </c>
    </row>
    <row r="44" ht="31.2" spans="1:12">
      <c r="A44" s="152"/>
      <c r="B44" s="528" t="s">
        <v>15624</v>
      </c>
      <c r="C44" s="13" t="s">
        <v>15625</v>
      </c>
      <c r="D44" s="10"/>
      <c r="E44" s="10"/>
      <c r="F44" s="13" t="s">
        <v>34</v>
      </c>
      <c r="G44" s="10"/>
      <c r="H44" s="13">
        <v>210</v>
      </c>
      <c r="I44" s="13">
        <v>178</v>
      </c>
      <c r="J44" s="13">
        <v>151</v>
      </c>
      <c r="K44" s="13" t="s">
        <v>88</v>
      </c>
      <c r="L44" s="152"/>
    </row>
    <row r="45" ht="62.4" spans="1:12">
      <c r="A45" s="148">
        <v>31</v>
      </c>
      <c r="B45" s="528" t="s">
        <v>15626</v>
      </c>
      <c r="C45" s="13" t="s">
        <v>15627</v>
      </c>
      <c r="D45" s="10" t="s">
        <v>15628</v>
      </c>
      <c r="E45" s="10" t="s">
        <v>15629</v>
      </c>
      <c r="F45" s="13" t="s">
        <v>34</v>
      </c>
      <c r="G45" s="10"/>
      <c r="H45" s="13">
        <v>4200</v>
      </c>
      <c r="I45" s="13">
        <v>3570</v>
      </c>
      <c r="J45" s="13">
        <v>3034</v>
      </c>
      <c r="K45" s="13" t="s">
        <v>88</v>
      </c>
      <c r="L45" s="148" t="s">
        <v>15630</v>
      </c>
    </row>
    <row r="46" ht="31.2" spans="1:12">
      <c r="A46" s="152"/>
      <c r="B46" s="528" t="s">
        <v>15631</v>
      </c>
      <c r="C46" s="13" t="s">
        <v>15632</v>
      </c>
      <c r="D46" s="10"/>
      <c r="E46" s="10"/>
      <c r="F46" s="13" t="s">
        <v>34</v>
      </c>
      <c r="G46" s="10"/>
      <c r="H46" s="13">
        <v>1260</v>
      </c>
      <c r="I46" s="13">
        <v>1071</v>
      </c>
      <c r="J46" s="13">
        <v>910</v>
      </c>
      <c r="K46" s="13" t="s">
        <v>88</v>
      </c>
      <c r="L46" s="152"/>
    </row>
    <row r="47" ht="62.4" spans="1:12">
      <c r="A47" s="148">
        <v>32</v>
      </c>
      <c r="B47" s="528" t="s">
        <v>15633</v>
      </c>
      <c r="C47" s="13" t="s">
        <v>15634</v>
      </c>
      <c r="D47" s="10" t="s">
        <v>15635</v>
      </c>
      <c r="E47" s="10" t="s">
        <v>15629</v>
      </c>
      <c r="F47" s="13" t="s">
        <v>34</v>
      </c>
      <c r="G47" s="10"/>
      <c r="H47" s="13">
        <v>4900</v>
      </c>
      <c r="I47" s="13">
        <v>4165</v>
      </c>
      <c r="J47" s="13">
        <v>3540</v>
      </c>
      <c r="K47" s="13" t="s">
        <v>88</v>
      </c>
      <c r="L47" s="148" t="s">
        <v>15636</v>
      </c>
    </row>
    <row r="48" ht="31.2" spans="1:12">
      <c r="A48" s="152"/>
      <c r="B48" s="528" t="s">
        <v>15637</v>
      </c>
      <c r="C48" s="146" t="s">
        <v>15638</v>
      </c>
      <c r="D48" s="10"/>
      <c r="E48" s="10"/>
      <c r="F48" s="13" t="s">
        <v>34</v>
      </c>
      <c r="G48" s="10"/>
      <c r="H48" s="13">
        <v>1470</v>
      </c>
      <c r="I48" s="13">
        <v>1249</v>
      </c>
      <c r="J48" s="14">
        <v>1061</v>
      </c>
      <c r="K48" s="13" t="s">
        <v>88</v>
      </c>
      <c r="L48" s="152"/>
    </row>
    <row r="49" ht="62.4" spans="1:12">
      <c r="A49" s="148">
        <v>33</v>
      </c>
      <c r="B49" s="528" t="s">
        <v>15639</v>
      </c>
      <c r="C49" s="146" t="s">
        <v>15640</v>
      </c>
      <c r="D49" s="10" t="s">
        <v>15641</v>
      </c>
      <c r="E49" s="10" t="s">
        <v>15642</v>
      </c>
      <c r="F49" s="13" t="s">
        <v>34</v>
      </c>
      <c r="G49" s="10"/>
      <c r="H49" s="13">
        <v>1500</v>
      </c>
      <c r="I49" s="13">
        <v>1275</v>
      </c>
      <c r="J49" s="14">
        <v>1083</v>
      </c>
      <c r="K49" s="13" t="s">
        <v>77</v>
      </c>
      <c r="L49" s="148" t="s">
        <v>15643</v>
      </c>
    </row>
    <row r="50" ht="46.8" spans="1:12">
      <c r="A50" s="152"/>
      <c r="B50" s="528" t="s">
        <v>15644</v>
      </c>
      <c r="C50" s="13" t="s">
        <v>15645</v>
      </c>
      <c r="D50" s="10"/>
      <c r="E50" s="10"/>
      <c r="F50" s="13" t="s">
        <v>34</v>
      </c>
      <c r="G50" s="10"/>
      <c r="H50" s="13">
        <v>450</v>
      </c>
      <c r="I50" s="13">
        <v>382</v>
      </c>
      <c r="J50" s="4">
        <v>324</v>
      </c>
      <c r="K50" s="13" t="s">
        <v>77</v>
      </c>
      <c r="L50" s="152"/>
    </row>
    <row r="51" ht="156" spans="1:12">
      <c r="A51" s="148">
        <v>34</v>
      </c>
      <c r="B51" s="528" t="s">
        <v>15646</v>
      </c>
      <c r="C51" s="13" t="s">
        <v>15647</v>
      </c>
      <c r="D51" s="10" t="s">
        <v>15648</v>
      </c>
      <c r="E51" s="10" t="s">
        <v>15642</v>
      </c>
      <c r="F51" s="13" t="s">
        <v>34</v>
      </c>
      <c r="G51" s="10" t="s">
        <v>15649</v>
      </c>
      <c r="H51" s="13">
        <v>2000</v>
      </c>
      <c r="I51" s="13">
        <v>1700</v>
      </c>
      <c r="J51" s="13">
        <v>1445</v>
      </c>
      <c r="K51" s="13" t="s">
        <v>88</v>
      </c>
      <c r="L51" s="148" t="s">
        <v>15650</v>
      </c>
    </row>
    <row r="52" ht="46.8" spans="1:12">
      <c r="A52" s="152"/>
      <c r="B52" s="528" t="s">
        <v>15651</v>
      </c>
      <c r="C52" s="13" t="s">
        <v>15652</v>
      </c>
      <c r="D52" s="10"/>
      <c r="E52" s="10"/>
      <c r="F52" s="13" t="s">
        <v>34</v>
      </c>
      <c r="G52" s="10"/>
      <c r="H52" s="13">
        <v>600</v>
      </c>
      <c r="I52" s="13">
        <v>510</v>
      </c>
      <c r="J52" s="13">
        <v>433</v>
      </c>
      <c r="K52" s="13" t="s">
        <v>88</v>
      </c>
      <c r="L52" s="152"/>
    </row>
    <row r="53" ht="62.4" spans="1:12">
      <c r="A53" s="148">
        <v>35</v>
      </c>
      <c r="B53" s="528" t="s">
        <v>15653</v>
      </c>
      <c r="C53" s="13" t="s">
        <v>15654</v>
      </c>
      <c r="D53" s="10" t="s">
        <v>15655</v>
      </c>
      <c r="E53" s="10" t="s">
        <v>12079</v>
      </c>
      <c r="F53" s="13" t="s">
        <v>34</v>
      </c>
      <c r="G53" s="10"/>
      <c r="H53" s="13">
        <v>2000</v>
      </c>
      <c r="I53" s="13">
        <v>1700</v>
      </c>
      <c r="J53" s="13">
        <v>1445</v>
      </c>
      <c r="K53" s="13" t="s">
        <v>77</v>
      </c>
      <c r="L53" s="148" t="s">
        <v>15656</v>
      </c>
    </row>
    <row r="54" ht="31.2" spans="1:12">
      <c r="A54" s="152"/>
      <c r="B54" s="528" t="s">
        <v>15657</v>
      </c>
      <c r="C54" s="13" t="s">
        <v>15658</v>
      </c>
      <c r="D54" s="10"/>
      <c r="E54" s="10"/>
      <c r="F54" s="13" t="s">
        <v>34</v>
      </c>
      <c r="G54" s="10"/>
      <c r="H54" s="13">
        <v>600</v>
      </c>
      <c r="I54" s="13">
        <v>510</v>
      </c>
      <c r="J54" s="13">
        <v>433</v>
      </c>
      <c r="K54" s="13" t="s">
        <v>77</v>
      </c>
      <c r="L54" s="152"/>
    </row>
    <row r="55" ht="62.4" spans="1:12">
      <c r="A55" s="148">
        <v>36</v>
      </c>
      <c r="B55" s="528" t="s">
        <v>15659</v>
      </c>
      <c r="C55" s="13" t="s">
        <v>15660</v>
      </c>
      <c r="D55" s="10" t="s">
        <v>15661</v>
      </c>
      <c r="E55" s="10" t="s">
        <v>12079</v>
      </c>
      <c r="F55" s="13" t="s">
        <v>34</v>
      </c>
      <c r="G55" s="10"/>
      <c r="H55" s="13">
        <v>2000</v>
      </c>
      <c r="I55" s="13">
        <v>1700</v>
      </c>
      <c r="J55" s="13">
        <v>1445</v>
      </c>
      <c r="K55" s="13" t="s">
        <v>88</v>
      </c>
      <c r="L55" s="148" t="s">
        <v>15636</v>
      </c>
    </row>
    <row r="56" ht="31.2" spans="1:12">
      <c r="A56" s="152"/>
      <c r="B56" s="528" t="s">
        <v>15662</v>
      </c>
      <c r="C56" s="13" t="s">
        <v>15663</v>
      </c>
      <c r="D56" s="10"/>
      <c r="E56" s="10"/>
      <c r="F56" s="13" t="s">
        <v>34</v>
      </c>
      <c r="G56" s="10"/>
      <c r="H56" s="13">
        <v>600</v>
      </c>
      <c r="I56" s="13">
        <v>510</v>
      </c>
      <c r="J56" s="13">
        <v>433</v>
      </c>
      <c r="K56" s="13" t="s">
        <v>88</v>
      </c>
      <c r="L56" s="152"/>
    </row>
    <row r="57" ht="78" spans="1:12">
      <c r="A57" s="148">
        <v>37</v>
      </c>
      <c r="B57" s="528" t="s">
        <v>15664</v>
      </c>
      <c r="C57" s="13" t="s">
        <v>15665</v>
      </c>
      <c r="D57" s="10" t="s">
        <v>15666</v>
      </c>
      <c r="E57" s="10" t="s">
        <v>15667</v>
      </c>
      <c r="F57" s="13" t="s">
        <v>34</v>
      </c>
      <c r="G57" s="10" t="s">
        <v>12766</v>
      </c>
      <c r="H57" s="13">
        <v>1500</v>
      </c>
      <c r="I57" s="13">
        <v>1275</v>
      </c>
      <c r="J57" s="13">
        <v>1083</v>
      </c>
      <c r="K57" s="13" t="s">
        <v>77</v>
      </c>
      <c r="L57" s="148" t="s">
        <v>15668</v>
      </c>
    </row>
    <row r="58" ht="31.2" spans="1:12">
      <c r="A58" s="152"/>
      <c r="B58" s="528" t="s">
        <v>15669</v>
      </c>
      <c r="C58" s="13" t="s">
        <v>15670</v>
      </c>
      <c r="D58" s="10"/>
      <c r="E58" s="10"/>
      <c r="F58" s="13" t="s">
        <v>34</v>
      </c>
      <c r="G58" s="10"/>
      <c r="H58" s="13">
        <v>450</v>
      </c>
      <c r="I58" s="13">
        <v>382</v>
      </c>
      <c r="J58" s="13">
        <v>324</v>
      </c>
      <c r="K58" s="13" t="s">
        <v>77</v>
      </c>
      <c r="L58" s="152"/>
    </row>
    <row r="59" ht="93.6" spans="1:12">
      <c r="A59" s="148">
        <v>38</v>
      </c>
      <c r="B59" s="528" t="s">
        <v>15671</v>
      </c>
      <c r="C59" s="13" t="s">
        <v>15672</v>
      </c>
      <c r="D59" s="10" t="s">
        <v>15673</v>
      </c>
      <c r="E59" s="10" t="s">
        <v>15674</v>
      </c>
      <c r="F59" s="13" t="s">
        <v>34</v>
      </c>
      <c r="G59" s="10" t="s">
        <v>15675</v>
      </c>
      <c r="H59" s="13">
        <v>1800</v>
      </c>
      <c r="I59" s="13">
        <v>1530</v>
      </c>
      <c r="J59" s="13">
        <v>1300</v>
      </c>
      <c r="K59" s="13" t="s">
        <v>77</v>
      </c>
      <c r="L59" s="148" t="s">
        <v>15676</v>
      </c>
    </row>
    <row r="60" ht="31.2" spans="1:12">
      <c r="A60" s="152"/>
      <c r="B60" s="528" t="s">
        <v>15677</v>
      </c>
      <c r="C60" s="13" t="s">
        <v>15678</v>
      </c>
      <c r="D60" s="10"/>
      <c r="E60" s="10"/>
      <c r="F60" s="13" t="s">
        <v>34</v>
      </c>
      <c r="G60" s="10"/>
      <c r="H60" s="13">
        <v>540</v>
      </c>
      <c r="I60" s="13">
        <v>459</v>
      </c>
      <c r="J60" s="13">
        <v>390</v>
      </c>
      <c r="K60" s="13" t="s">
        <v>77</v>
      </c>
      <c r="L60" s="152"/>
    </row>
    <row r="61" ht="62.4" spans="1:12">
      <c r="A61" s="148">
        <v>39</v>
      </c>
      <c r="B61" s="528" t="s">
        <v>15679</v>
      </c>
      <c r="C61" s="13" t="s">
        <v>15680</v>
      </c>
      <c r="D61" s="10" t="s">
        <v>15681</v>
      </c>
      <c r="E61" s="10" t="s">
        <v>12079</v>
      </c>
      <c r="F61" s="13" t="s">
        <v>3070</v>
      </c>
      <c r="G61" s="10"/>
      <c r="H61" s="13">
        <v>3000</v>
      </c>
      <c r="I61" s="13">
        <v>2550</v>
      </c>
      <c r="J61" s="13">
        <v>2167</v>
      </c>
      <c r="K61" s="13" t="s">
        <v>77</v>
      </c>
      <c r="L61" s="148" t="s">
        <v>15682</v>
      </c>
    </row>
    <row r="62" ht="31.2" spans="1:12">
      <c r="A62" s="152"/>
      <c r="B62" s="528" t="s">
        <v>15683</v>
      </c>
      <c r="C62" s="13" t="s">
        <v>15684</v>
      </c>
      <c r="D62" s="10"/>
      <c r="E62" s="10"/>
      <c r="F62" s="13" t="s">
        <v>3070</v>
      </c>
      <c r="G62" s="10"/>
      <c r="H62" s="13">
        <v>900</v>
      </c>
      <c r="I62" s="13">
        <v>765</v>
      </c>
      <c r="J62" s="13">
        <v>650</v>
      </c>
      <c r="K62" s="13" t="s">
        <v>77</v>
      </c>
      <c r="L62" s="152"/>
    </row>
    <row r="63" ht="62.4" spans="1:12">
      <c r="A63" s="148">
        <v>40</v>
      </c>
      <c r="B63" s="528" t="s">
        <v>15685</v>
      </c>
      <c r="C63" s="13" t="s">
        <v>15686</v>
      </c>
      <c r="D63" s="10" t="s">
        <v>15687</v>
      </c>
      <c r="E63" s="10" t="s">
        <v>12079</v>
      </c>
      <c r="F63" s="13" t="s">
        <v>3070</v>
      </c>
      <c r="G63" s="10"/>
      <c r="H63" s="13">
        <v>6000</v>
      </c>
      <c r="I63" s="13">
        <v>5100</v>
      </c>
      <c r="J63" s="13">
        <v>4335</v>
      </c>
      <c r="K63" s="13" t="s">
        <v>77</v>
      </c>
      <c r="L63" s="148" t="s">
        <v>15688</v>
      </c>
    </row>
    <row r="64" ht="31.2" spans="1:12">
      <c r="A64" s="152"/>
      <c r="B64" s="528" t="s">
        <v>15689</v>
      </c>
      <c r="C64" s="13" t="s">
        <v>15690</v>
      </c>
      <c r="D64" s="10"/>
      <c r="E64" s="10"/>
      <c r="F64" s="13" t="s">
        <v>3070</v>
      </c>
      <c r="G64" s="10"/>
      <c r="H64" s="13">
        <v>1800</v>
      </c>
      <c r="I64" s="13">
        <v>1530</v>
      </c>
      <c r="J64" s="13">
        <v>1300</v>
      </c>
      <c r="K64" s="13" t="s">
        <v>77</v>
      </c>
      <c r="L64" s="152"/>
    </row>
    <row r="65" ht="202.8" spans="1:12">
      <c r="A65" s="148">
        <v>41</v>
      </c>
      <c r="B65" s="528" t="s">
        <v>15691</v>
      </c>
      <c r="C65" s="13" t="s">
        <v>15692</v>
      </c>
      <c r="D65" s="10" t="s">
        <v>15693</v>
      </c>
      <c r="E65" s="10" t="s">
        <v>12079</v>
      </c>
      <c r="F65" s="13" t="s">
        <v>3070</v>
      </c>
      <c r="G65" s="10" t="s">
        <v>15694</v>
      </c>
      <c r="H65" s="13">
        <v>7800</v>
      </c>
      <c r="I65" s="13">
        <v>6630</v>
      </c>
      <c r="J65" s="13">
        <v>5635</v>
      </c>
      <c r="K65" s="13" t="s">
        <v>77</v>
      </c>
      <c r="L65" s="148" t="s">
        <v>15695</v>
      </c>
    </row>
    <row r="66" ht="31.2" spans="1:12">
      <c r="A66" s="152"/>
      <c r="B66" s="528" t="s">
        <v>15696</v>
      </c>
      <c r="C66" s="13" t="s">
        <v>15697</v>
      </c>
      <c r="D66" s="10"/>
      <c r="E66" s="10"/>
      <c r="F66" s="13" t="s">
        <v>3070</v>
      </c>
      <c r="G66" s="10"/>
      <c r="H66" s="13">
        <v>2340</v>
      </c>
      <c r="I66" s="13">
        <v>1989</v>
      </c>
      <c r="J66" s="13">
        <v>1690</v>
      </c>
      <c r="K66" s="13" t="s">
        <v>77</v>
      </c>
      <c r="L66" s="152"/>
    </row>
    <row r="67" ht="62.4" spans="1:12">
      <c r="A67" s="148">
        <v>42</v>
      </c>
      <c r="B67" s="528" t="s">
        <v>15698</v>
      </c>
      <c r="C67" s="13" t="s">
        <v>15699</v>
      </c>
      <c r="D67" s="10" t="s">
        <v>15700</v>
      </c>
      <c r="E67" s="10" t="s">
        <v>12079</v>
      </c>
      <c r="F67" s="13" t="s">
        <v>3070</v>
      </c>
      <c r="G67" s="10"/>
      <c r="H67" s="13">
        <v>4600</v>
      </c>
      <c r="I67" s="13">
        <v>3910</v>
      </c>
      <c r="J67" s="13">
        <v>3323</v>
      </c>
      <c r="K67" s="13" t="s">
        <v>77</v>
      </c>
      <c r="L67" s="148" t="s">
        <v>15701</v>
      </c>
    </row>
    <row r="68" ht="31.2" spans="1:12">
      <c r="A68" s="152"/>
      <c r="B68" s="528" t="s">
        <v>15702</v>
      </c>
      <c r="C68" s="13" t="s">
        <v>15703</v>
      </c>
      <c r="D68" s="10"/>
      <c r="E68" s="10"/>
      <c r="F68" s="13" t="s">
        <v>3070</v>
      </c>
      <c r="G68" s="10"/>
      <c r="H68" s="13">
        <v>1380</v>
      </c>
      <c r="I68" s="13">
        <v>1173</v>
      </c>
      <c r="J68" s="13">
        <v>997</v>
      </c>
      <c r="K68" s="13" t="s">
        <v>77</v>
      </c>
      <c r="L68" s="152"/>
    </row>
    <row r="69" ht="234" spans="1:12">
      <c r="A69" s="148">
        <v>43</v>
      </c>
      <c r="B69" s="528" t="s">
        <v>15704</v>
      </c>
      <c r="C69" s="13" t="s">
        <v>15705</v>
      </c>
      <c r="D69" s="10" t="s">
        <v>15706</v>
      </c>
      <c r="E69" s="10" t="s">
        <v>12079</v>
      </c>
      <c r="F69" s="13" t="s">
        <v>3070</v>
      </c>
      <c r="G69" s="10" t="s">
        <v>15707</v>
      </c>
      <c r="H69" s="13">
        <v>5700</v>
      </c>
      <c r="I69" s="13">
        <v>4845</v>
      </c>
      <c r="J69" s="13">
        <v>4118</v>
      </c>
      <c r="K69" s="13" t="s">
        <v>77</v>
      </c>
      <c r="L69" s="148"/>
    </row>
    <row r="70" ht="31.2" spans="1:12">
      <c r="A70" s="152"/>
      <c r="B70" s="528" t="s">
        <v>15708</v>
      </c>
      <c r="C70" s="13" t="s">
        <v>15709</v>
      </c>
      <c r="D70" s="10"/>
      <c r="E70" s="10"/>
      <c r="F70" s="13" t="s">
        <v>3070</v>
      </c>
      <c r="G70" s="10"/>
      <c r="H70" s="13">
        <v>1710</v>
      </c>
      <c r="I70" s="13">
        <v>1453</v>
      </c>
      <c r="J70" s="13">
        <v>1235</v>
      </c>
      <c r="K70" s="13" t="s">
        <v>77</v>
      </c>
      <c r="L70" s="152"/>
    </row>
    <row r="71" ht="62.4" spans="1:12">
      <c r="A71" s="148">
        <v>44</v>
      </c>
      <c r="B71" s="528" t="s">
        <v>15710</v>
      </c>
      <c r="C71" s="13" t="s">
        <v>15711</v>
      </c>
      <c r="D71" s="10" t="s">
        <v>15712</v>
      </c>
      <c r="E71" s="10" t="s">
        <v>12079</v>
      </c>
      <c r="F71" s="13" t="s">
        <v>3070</v>
      </c>
      <c r="G71" s="10"/>
      <c r="H71" s="13">
        <v>3200</v>
      </c>
      <c r="I71" s="13">
        <v>2720</v>
      </c>
      <c r="J71" s="13">
        <v>2312</v>
      </c>
      <c r="K71" s="13" t="s">
        <v>88</v>
      </c>
      <c r="L71" s="148" t="s">
        <v>15713</v>
      </c>
    </row>
    <row r="72" ht="31.2" spans="1:12">
      <c r="A72" s="152"/>
      <c r="B72" s="528" t="s">
        <v>15714</v>
      </c>
      <c r="C72" s="13" t="s">
        <v>15715</v>
      </c>
      <c r="D72" s="10"/>
      <c r="E72" s="10"/>
      <c r="F72" s="13" t="s">
        <v>3070</v>
      </c>
      <c r="G72" s="10"/>
      <c r="H72" s="13">
        <v>960</v>
      </c>
      <c r="I72" s="13">
        <v>816</v>
      </c>
      <c r="J72" s="13">
        <v>693</v>
      </c>
      <c r="K72" s="13" t="s">
        <v>88</v>
      </c>
      <c r="L72" s="152"/>
    </row>
    <row r="73" ht="187.2" spans="1:12">
      <c r="A73" s="148">
        <v>45</v>
      </c>
      <c r="B73" s="528" t="s">
        <v>15716</v>
      </c>
      <c r="C73" s="13" t="s">
        <v>15717</v>
      </c>
      <c r="D73" s="10" t="s">
        <v>15718</v>
      </c>
      <c r="E73" s="10" t="s">
        <v>12079</v>
      </c>
      <c r="F73" s="13" t="s">
        <v>3070</v>
      </c>
      <c r="G73" s="10" t="s">
        <v>15719</v>
      </c>
      <c r="H73" s="13">
        <v>3500</v>
      </c>
      <c r="I73" s="13">
        <v>2975</v>
      </c>
      <c r="J73" s="13">
        <v>2528</v>
      </c>
      <c r="K73" s="13" t="s">
        <v>88</v>
      </c>
      <c r="L73" s="148" t="s">
        <v>15720</v>
      </c>
    </row>
    <row r="74" ht="31.2" spans="1:12">
      <c r="A74" s="152"/>
      <c r="B74" s="528" t="s">
        <v>15721</v>
      </c>
      <c r="C74" s="13" t="s">
        <v>15722</v>
      </c>
      <c r="D74" s="10"/>
      <c r="E74" s="10"/>
      <c r="F74" s="13" t="s">
        <v>3070</v>
      </c>
      <c r="G74" s="10"/>
      <c r="H74" s="13">
        <v>1050</v>
      </c>
      <c r="I74" s="13">
        <v>892</v>
      </c>
      <c r="J74" s="13">
        <v>758</v>
      </c>
      <c r="K74" s="13" t="s">
        <v>88</v>
      </c>
      <c r="L74" s="152"/>
    </row>
    <row r="75" ht="62.4" spans="1:12">
      <c r="A75" s="148">
        <v>46</v>
      </c>
      <c r="B75" s="528" t="s">
        <v>15723</v>
      </c>
      <c r="C75" s="13" t="s">
        <v>15724</v>
      </c>
      <c r="D75" s="10" t="s">
        <v>15725</v>
      </c>
      <c r="E75" s="10" t="s">
        <v>12379</v>
      </c>
      <c r="F75" s="13" t="s">
        <v>3070</v>
      </c>
      <c r="G75" s="10"/>
      <c r="H75" s="13">
        <v>2550</v>
      </c>
      <c r="I75" s="13">
        <v>2167</v>
      </c>
      <c r="J75" s="13">
        <v>1841</v>
      </c>
      <c r="K75" s="13" t="s">
        <v>77</v>
      </c>
      <c r="L75" s="148" t="s">
        <v>15726</v>
      </c>
    </row>
    <row r="76" ht="31.2" spans="1:12">
      <c r="A76" s="152"/>
      <c r="B76" s="528" t="s">
        <v>15727</v>
      </c>
      <c r="C76" s="13" t="s">
        <v>15728</v>
      </c>
      <c r="D76" s="10"/>
      <c r="E76" s="10"/>
      <c r="F76" s="13" t="s">
        <v>3070</v>
      </c>
      <c r="G76" s="10"/>
      <c r="H76" s="13">
        <v>765</v>
      </c>
      <c r="I76" s="13">
        <v>650</v>
      </c>
      <c r="J76" s="13">
        <v>552</v>
      </c>
      <c r="K76" s="13" t="s">
        <v>77</v>
      </c>
      <c r="L76" s="152"/>
    </row>
    <row r="77" ht="62.4" spans="1:12">
      <c r="A77" s="148">
        <v>47</v>
      </c>
      <c r="B77" s="528" t="s">
        <v>15729</v>
      </c>
      <c r="C77" s="13" t="s">
        <v>15730</v>
      </c>
      <c r="D77" s="10" t="s">
        <v>15731</v>
      </c>
      <c r="E77" s="10" t="s">
        <v>12079</v>
      </c>
      <c r="F77" s="13" t="s">
        <v>34</v>
      </c>
      <c r="G77" s="10"/>
      <c r="H77" s="13">
        <v>3500</v>
      </c>
      <c r="I77" s="13">
        <v>2975</v>
      </c>
      <c r="J77" s="13">
        <v>2528</v>
      </c>
      <c r="K77" s="13" t="s">
        <v>88</v>
      </c>
      <c r="L77" s="148" t="s">
        <v>15732</v>
      </c>
    </row>
    <row r="78" ht="31.2" spans="1:12">
      <c r="A78" s="152"/>
      <c r="B78" s="528" t="s">
        <v>15733</v>
      </c>
      <c r="C78" s="13" t="s">
        <v>15734</v>
      </c>
      <c r="D78" s="10"/>
      <c r="E78" s="10"/>
      <c r="F78" s="13" t="s">
        <v>34</v>
      </c>
      <c r="G78" s="10"/>
      <c r="H78" s="13">
        <v>1050</v>
      </c>
      <c r="I78" s="13">
        <v>892</v>
      </c>
      <c r="J78" s="13">
        <v>758</v>
      </c>
      <c r="K78" s="13" t="s">
        <v>88</v>
      </c>
      <c r="L78" s="152"/>
    </row>
    <row r="79" ht="62.4" spans="1:12">
      <c r="A79" s="148">
        <v>48</v>
      </c>
      <c r="B79" s="528" t="s">
        <v>15735</v>
      </c>
      <c r="C79" s="13" t="s">
        <v>15736</v>
      </c>
      <c r="D79" s="10" t="s">
        <v>15737</v>
      </c>
      <c r="E79" s="10" t="s">
        <v>15738</v>
      </c>
      <c r="F79" s="13" t="s">
        <v>34</v>
      </c>
      <c r="G79" s="10"/>
      <c r="H79" s="13">
        <v>1800</v>
      </c>
      <c r="I79" s="13">
        <v>1530</v>
      </c>
      <c r="J79" s="13">
        <v>1300</v>
      </c>
      <c r="K79" s="13" t="s">
        <v>77</v>
      </c>
      <c r="L79" s="148" t="s">
        <v>15739</v>
      </c>
    </row>
    <row r="80" ht="31.2" spans="1:12">
      <c r="A80" s="152"/>
      <c r="B80" s="528" t="s">
        <v>15740</v>
      </c>
      <c r="C80" s="13" t="s">
        <v>15741</v>
      </c>
      <c r="D80" s="10"/>
      <c r="E80" s="10"/>
      <c r="F80" s="13" t="s">
        <v>34</v>
      </c>
      <c r="G80" s="10"/>
      <c r="H80" s="13">
        <v>540</v>
      </c>
      <c r="I80" s="13">
        <v>459</v>
      </c>
      <c r="J80" s="13">
        <v>390</v>
      </c>
      <c r="K80" s="13" t="s">
        <v>77</v>
      </c>
      <c r="L80" s="152"/>
    </row>
    <row r="81" ht="62.4" spans="1:12">
      <c r="A81" s="148">
        <v>49</v>
      </c>
      <c r="B81" s="528" t="s">
        <v>15742</v>
      </c>
      <c r="C81" s="13" t="s">
        <v>15743</v>
      </c>
      <c r="D81" s="10" t="s">
        <v>15744</v>
      </c>
      <c r="E81" s="10" t="s">
        <v>15745</v>
      </c>
      <c r="F81" s="13" t="s">
        <v>34</v>
      </c>
      <c r="G81" s="10"/>
      <c r="H81" s="13">
        <v>1800</v>
      </c>
      <c r="I81" s="13">
        <v>1530</v>
      </c>
      <c r="J81" s="13">
        <v>1300</v>
      </c>
      <c r="K81" s="13" t="s">
        <v>77</v>
      </c>
      <c r="L81" s="148" t="s">
        <v>15746</v>
      </c>
    </row>
    <row r="82" ht="31.2" spans="1:12">
      <c r="A82" s="152"/>
      <c r="B82" s="528" t="s">
        <v>15747</v>
      </c>
      <c r="C82" s="13" t="s">
        <v>15748</v>
      </c>
      <c r="D82" s="10"/>
      <c r="E82" s="10"/>
      <c r="F82" s="13" t="s">
        <v>34</v>
      </c>
      <c r="G82" s="10"/>
      <c r="H82" s="13">
        <v>540</v>
      </c>
      <c r="I82" s="13">
        <v>459</v>
      </c>
      <c r="J82" s="13">
        <v>390</v>
      </c>
      <c r="K82" s="13" t="s">
        <v>77</v>
      </c>
      <c r="L82" s="152"/>
    </row>
    <row r="83" ht="171.6" spans="1:12">
      <c r="A83" s="148">
        <v>50</v>
      </c>
      <c r="B83" s="528" t="s">
        <v>15749</v>
      </c>
      <c r="C83" s="13" t="s">
        <v>15750</v>
      </c>
      <c r="D83" s="10" t="s">
        <v>15751</v>
      </c>
      <c r="E83" s="10" t="s">
        <v>15745</v>
      </c>
      <c r="F83" s="13" t="s">
        <v>34</v>
      </c>
      <c r="G83" s="10" t="s">
        <v>15752</v>
      </c>
      <c r="H83" s="13">
        <v>2300</v>
      </c>
      <c r="I83" s="13">
        <v>1955</v>
      </c>
      <c r="J83" s="13">
        <v>1661</v>
      </c>
      <c r="K83" s="13" t="s">
        <v>44</v>
      </c>
      <c r="L83" s="148"/>
    </row>
    <row r="84" ht="31.2" spans="1:12">
      <c r="A84" s="152"/>
      <c r="B84" s="528" t="s">
        <v>15753</v>
      </c>
      <c r="C84" s="13" t="s">
        <v>15754</v>
      </c>
      <c r="D84" s="10"/>
      <c r="E84" s="10"/>
      <c r="F84" s="13" t="s">
        <v>34</v>
      </c>
      <c r="G84" s="10"/>
      <c r="H84" s="13">
        <v>690</v>
      </c>
      <c r="I84" s="13">
        <v>586</v>
      </c>
      <c r="J84" s="13">
        <v>498</v>
      </c>
      <c r="K84" s="13" t="s">
        <v>44</v>
      </c>
      <c r="L84" s="152"/>
    </row>
    <row r="85" ht="93.6" spans="1:12">
      <c r="A85" s="148">
        <v>51</v>
      </c>
      <c r="B85" s="528" t="s">
        <v>15755</v>
      </c>
      <c r="C85" s="13" t="s">
        <v>15756</v>
      </c>
      <c r="D85" s="10" t="s">
        <v>15757</v>
      </c>
      <c r="E85" s="10" t="s">
        <v>12332</v>
      </c>
      <c r="F85" s="13" t="s">
        <v>34</v>
      </c>
      <c r="G85" s="10" t="s">
        <v>15758</v>
      </c>
      <c r="H85" s="13">
        <v>2800</v>
      </c>
      <c r="I85" s="13">
        <v>2380</v>
      </c>
      <c r="J85" s="13">
        <v>2023</v>
      </c>
      <c r="K85" s="13" t="s">
        <v>88</v>
      </c>
      <c r="L85" s="148" t="s">
        <v>15759</v>
      </c>
    </row>
    <row r="86" ht="31.2" spans="1:12">
      <c r="A86" s="152"/>
      <c r="B86" s="528" t="s">
        <v>15760</v>
      </c>
      <c r="C86" s="13" t="s">
        <v>15761</v>
      </c>
      <c r="D86" s="10"/>
      <c r="E86" s="10"/>
      <c r="F86" s="13" t="s">
        <v>34</v>
      </c>
      <c r="G86" s="10"/>
      <c r="H86" s="13">
        <v>840</v>
      </c>
      <c r="I86" s="13">
        <v>714</v>
      </c>
      <c r="J86" s="13">
        <v>606</v>
      </c>
      <c r="K86" s="13" t="s">
        <v>88</v>
      </c>
      <c r="L86" s="152"/>
    </row>
    <row r="87" ht="249.6" spans="1:12">
      <c r="A87" s="148">
        <v>52</v>
      </c>
      <c r="B87" s="528" t="s">
        <v>15762</v>
      </c>
      <c r="C87" s="13" t="s">
        <v>15763</v>
      </c>
      <c r="D87" s="10" t="s">
        <v>15764</v>
      </c>
      <c r="E87" s="10" t="s">
        <v>12332</v>
      </c>
      <c r="F87" s="13" t="s">
        <v>34</v>
      </c>
      <c r="G87" s="10" t="s">
        <v>15765</v>
      </c>
      <c r="H87" s="13">
        <v>3200</v>
      </c>
      <c r="I87" s="13">
        <v>2720</v>
      </c>
      <c r="J87" s="13">
        <v>2312</v>
      </c>
      <c r="K87" s="13" t="s">
        <v>88</v>
      </c>
      <c r="L87" s="148" t="s">
        <v>15766</v>
      </c>
    </row>
    <row r="88" ht="31.2" spans="1:12">
      <c r="A88" s="152"/>
      <c r="B88" s="528" t="s">
        <v>15767</v>
      </c>
      <c r="C88" s="13" t="s">
        <v>15768</v>
      </c>
      <c r="D88" s="10"/>
      <c r="E88" s="10"/>
      <c r="F88" s="13" t="s">
        <v>34</v>
      </c>
      <c r="G88" s="10"/>
      <c r="H88" s="13">
        <v>960</v>
      </c>
      <c r="I88" s="13">
        <v>816</v>
      </c>
      <c r="J88" s="13">
        <v>693</v>
      </c>
      <c r="K88" s="13" t="s">
        <v>88</v>
      </c>
      <c r="L88" s="152"/>
    </row>
    <row r="89" ht="62.4" spans="1:12">
      <c r="A89" s="148">
        <v>53</v>
      </c>
      <c r="B89" s="528" t="s">
        <v>15769</v>
      </c>
      <c r="C89" s="148" t="s">
        <v>15770</v>
      </c>
      <c r="D89" s="153" t="s">
        <v>15771</v>
      </c>
      <c r="E89" s="153" t="s">
        <v>15772</v>
      </c>
      <c r="F89" s="148" t="s">
        <v>34</v>
      </c>
      <c r="G89" s="153"/>
      <c r="H89" s="148">
        <v>2800</v>
      </c>
      <c r="I89" s="148">
        <v>2380</v>
      </c>
      <c r="J89" s="148">
        <v>2023</v>
      </c>
      <c r="K89" s="13" t="s">
        <v>88</v>
      </c>
      <c r="L89" s="148" t="s">
        <v>15773</v>
      </c>
    </row>
    <row r="90" ht="31.2" spans="1:12">
      <c r="A90" s="150"/>
      <c r="B90" s="528" t="s">
        <v>15774</v>
      </c>
      <c r="C90" s="148" t="s">
        <v>15775</v>
      </c>
      <c r="D90" s="153"/>
      <c r="E90" s="153"/>
      <c r="F90" s="148" t="s">
        <v>34</v>
      </c>
      <c r="G90" s="153"/>
      <c r="H90" s="148">
        <v>840</v>
      </c>
      <c r="I90" s="148">
        <v>714</v>
      </c>
      <c r="J90" s="148">
        <v>606</v>
      </c>
      <c r="K90" s="13" t="s">
        <v>88</v>
      </c>
      <c r="L90" s="152"/>
    </row>
    <row r="91" ht="156" spans="1:12">
      <c r="A91" s="148">
        <v>54</v>
      </c>
      <c r="B91" s="528" t="s">
        <v>15776</v>
      </c>
      <c r="C91" s="13" t="s">
        <v>15777</v>
      </c>
      <c r="D91" s="10" t="s">
        <v>15778</v>
      </c>
      <c r="E91" s="10" t="s">
        <v>15779</v>
      </c>
      <c r="F91" s="13" t="s">
        <v>34</v>
      </c>
      <c r="G91" s="10" t="s">
        <v>15649</v>
      </c>
      <c r="H91" s="13">
        <v>4000</v>
      </c>
      <c r="I91" s="13">
        <v>3400</v>
      </c>
      <c r="J91" s="13">
        <v>2890</v>
      </c>
      <c r="K91" s="13" t="s">
        <v>88</v>
      </c>
      <c r="L91" s="148" t="s">
        <v>15780</v>
      </c>
    </row>
    <row r="92" ht="31.2" spans="1:12">
      <c r="A92" s="152"/>
      <c r="B92" s="528" t="s">
        <v>15781</v>
      </c>
      <c r="C92" s="13" t="s">
        <v>15782</v>
      </c>
      <c r="D92" s="10"/>
      <c r="E92" s="10"/>
      <c r="F92" s="13" t="s">
        <v>34</v>
      </c>
      <c r="G92" s="10"/>
      <c r="H92" s="13">
        <v>1200</v>
      </c>
      <c r="I92" s="13">
        <v>1020</v>
      </c>
      <c r="J92" s="13">
        <v>867</v>
      </c>
      <c r="K92" s="13" t="s">
        <v>88</v>
      </c>
      <c r="L92" s="152"/>
    </row>
    <row r="93" ht="62.4" spans="1:12">
      <c r="A93" s="148">
        <v>55</v>
      </c>
      <c r="B93" s="528" t="s">
        <v>15783</v>
      </c>
      <c r="C93" s="13" t="s">
        <v>15784</v>
      </c>
      <c r="D93" s="10" t="s">
        <v>15785</v>
      </c>
      <c r="E93" s="10" t="s">
        <v>15786</v>
      </c>
      <c r="F93" s="13" t="s">
        <v>34</v>
      </c>
      <c r="G93" s="10"/>
      <c r="H93" s="13">
        <v>3500</v>
      </c>
      <c r="I93" s="13">
        <v>2975</v>
      </c>
      <c r="J93" s="13">
        <v>2528</v>
      </c>
      <c r="K93" s="13" t="s">
        <v>88</v>
      </c>
      <c r="L93" s="148" t="s">
        <v>15787</v>
      </c>
    </row>
    <row r="94" ht="31.2" spans="1:12">
      <c r="A94" s="152"/>
      <c r="B94" s="528" t="s">
        <v>15788</v>
      </c>
      <c r="C94" s="13" t="s">
        <v>15789</v>
      </c>
      <c r="D94" s="10"/>
      <c r="E94" s="10"/>
      <c r="F94" s="13" t="s">
        <v>34</v>
      </c>
      <c r="G94" s="10"/>
      <c r="H94" s="13">
        <v>1050</v>
      </c>
      <c r="I94" s="13">
        <v>892</v>
      </c>
      <c r="J94" s="13">
        <v>758</v>
      </c>
      <c r="K94" s="13" t="s">
        <v>88</v>
      </c>
      <c r="L94" s="152"/>
    </row>
    <row r="95" ht="62.4" spans="1:12">
      <c r="A95" s="148">
        <v>56</v>
      </c>
      <c r="B95" s="528" t="s">
        <v>15790</v>
      </c>
      <c r="C95" s="13" t="s">
        <v>15791</v>
      </c>
      <c r="D95" s="10" t="s">
        <v>15792</v>
      </c>
      <c r="E95" s="10" t="s">
        <v>15793</v>
      </c>
      <c r="F95" s="13" t="s">
        <v>34</v>
      </c>
      <c r="G95" s="10"/>
      <c r="H95" s="13">
        <v>1360</v>
      </c>
      <c r="I95" s="13">
        <v>1156</v>
      </c>
      <c r="J95" s="13">
        <v>982</v>
      </c>
      <c r="K95" s="13" t="s">
        <v>88</v>
      </c>
      <c r="L95" s="148" t="s">
        <v>15794</v>
      </c>
    </row>
    <row r="96" ht="31.2" spans="1:12">
      <c r="A96" s="152"/>
      <c r="B96" s="528" t="s">
        <v>15795</v>
      </c>
      <c r="C96" s="13" t="s">
        <v>15796</v>
      </c>
      <c r="D96" s="10"/>
      <c r="E96" s="10"/>
      <c r="F96" s="13" t="s">
        <v>34</v>
      </c>
      <c r="G96" s="10"/>
      <c r="H96" s="13">
        <v>408</v>
      </c>
      <c r="I96" s="13">
        <v>346</v>
      </c>
      <c r="J96" s="13">
        <v>294</v>
      </c>
      <c r="K96" s="13" t="s">
        <v>88</v>
      </c>
      <c r="L96" s="152"/>
    </row>
    <row r="97" ht="62.4" spans="1:12">
      <c r="A97" s="148">
        <v>57</v>
      </c>
      <c r="B97" s="528" t="s">
        <v>15797</v>
      </c>
      <c r="C97" s="13" t="s">
        <v>15798</v>
      </c>
      <c r="D97" s="10" t="s">
        <v>15799</v>
      </c>
      <c r="E97" s="10" t="s">
        <v>15800</v>
      </c>
      <c r="F97" s="13" t="s">
        <v>34</v>
      </c>
      <c r="G97" s="10"/>
      <c r="H97" s="13">
        <v>1880</v>
      </c>
      <c r="I97" s="13">
        <v>1598</v>
      </c>
      <c r="J97" s="13">
        <v>1358</v>
      </c>
      <c r="K97" s="13" t="s">
        <v>77</v>
      </c>
      <c r="L97" s="148" t="s">
        <v>15801</v>
      </c>
    </row>
    <row r="98" ht="31.2" spans="1:12">
      <c r="A98" s="152"/>
      <c r="B98" s="528" t="s">
        <v>15802</v>
      </c>
      <c r="C98" s="13" t="s">
        <v>15803</v>
      </c>
      <c r="D98" s="10"/>
      <c r="E98" s="10"/>
      <c r="F98" s="13" t="s">
        <v>34</v>
      </c>
      <c r="G98" s="10"/>
      <c r="H98" s="13">
        <v>564</v>
      </c>
      <c r="I98" s="13">
        <v>479</v>
      </c>
      <c r="J98" s="13">
        <v>407</v>
      </c>
      <c r="K98" s="13" t="s">
        <v>77</v>
      </c>
      <c r="L98" s="152"/>
    </row>
    <row r="99" ht="62.4" spans="1:12">
      <c r="A99" s="148">
        <v>58</v>
      </c>
      <c r="B99" s="528" t="s">
        <v>15804</v>
      </c>
      <c r="C99" s="13" t="s">
        <v>15805</v>
      </c>
      <c r="D99" s="10" t="s">
        <v>15806</v>
      </c>
      <c r="E99" s="10" t="s">
        <v>12079</v>
      </c>
      <c r="F99" s="13" t="s">
        <v>34</v>
      </c>
      <c r="G99" s="10"/>
      <c r="H99" s="13">
        <v>4500</v>
      </c>
      <c r="I99" s="13">
        <v>3825</v>
      </c>
      <c r="J99" s="13">
        <v>3251</v>
      </c>
      <c r="K99" s="13" t="s">
        <v>88</v>
      </c>
      <c r="L99" s="148" t="s">
        <v>15807</v>
      </c>
    </row>
    <row r="100" ht="31.2" spans="1:12">
      <c r="A100" s="152"/>
      <c r="B100" s="528" t="s">
        <v>15808</v>
      </c>
      <c r="C100" s="13" t="s">
        <v>15809</v>
      </c>
      <c r="D100" s="10"/>
      <c r="E100" s="10"/>
      <c r="F100" s="13" t="s">
        <v>34</v>
      </c>
      <c r="G100" s="10"/>
      <c r="H100" s="13">
        <v>1350</v>
      </c>
      <c r="I100" s="13">
        <v>1147</v>
      </c>
      <c r="J100" s="13">
        <v>974</v>
      </c>
      <c r="K100" s="13" t="s">
        <v>88</v>
      </c>
      <c r="L100" s="152"/>
    </row>
    <row r="101" ht="171.6" spans="1:12">
      <c r="A101" s="148">
        <v>59</v>
      </c>
      <c r="B101" s="528" t="s">
        <v>15810</v>
      </c>
      <c r="C101" s="13" t="s">
        <v>15811</v>
      </c>
      <c r="D101" s="10" t="s">
        <v>15812</v>
      </c>
      <c r="E101" s="10" t="s">
        <v>12079</v>
      </c>
      <c r="F101" s="13" t="s">
        <v>34</v>
      </c>
      <c r="G101" s="10" t="s">
        <v>15813</v>
      </c>
      <c r="H101" s="13">
        <v>5000</v>
      </c>
      <c r="I101" s="13">
        <v>4250</v>
      </c>
      <c r="J101" s="13">
        <v>3612</v>
      </c>
      <c r="K101" s="13" t="s">
        <v>88</v>
      </c>
      <c r="L101" s="148" t="s">
        <v>15814</v>
      </c>
    </row>
    <row r="102" ht="31.2" spans="1:12">
      <c r="A102" s="152"/>
      <c r="B102" s="528" t="s">
        <v>15815</v>
      </c>
      <c r="C102" s="13" t="s">
        <v>15816</v>
      </c>
      <c r="D102" s="10"/>
      <c r="E102" s="10"/>
      <c r="F102" s="13" t="s">
        <v>34</v>
      </c>
      <c r="G102" s="10"/>
      <c r="H102" s="13">
        <v>1500</v>
      </c>
      <c r="I102" s="13">
        <v>1275</v>
      </c>
      <c r="J102" s="13">
        <v>1083</v>
      </c>
      <c r="K102" s="13" t="s">
        <v>88</v>
      </c>
      <c r="L102" s="152"/>
    </row>
    <row r="103" ht="62.4" spans="1:12">
      <c r="A103" s="148">
        <v>60</v>
      </c>
      <c r="B103" s="528" t="s">
        <v>15817</v>
      </c>
      <c r="C103" s="13" t="s">
        <v>15818</v>
      </c>
      <c r="D103" s="10" t="s">
        <v>15819</v>
      </c>
      <c r="E103" s="10" t="s">
        <v>12040</v>
      </c>
      <c r="F103" s="13" t="s">
        <v>34</v>
      </c>
      <c r="G103" s="10"/>
      <c r="H103" s="13">
        <v>900</v>
      </c>
      <c r="I103" s="13">
        <v>765</v>
      </c>
      <c r="J103" s="13">
        <v>650</v>
      </c>
      <c r="K103" s="13" t="s">
        <v>77</v>
      </c>
      <c r="L103" s="148" t="s">
        <v>15820</v>
      </c>
    </row>
    <row r="104" ht="31.2" spans="1:12">
      <c r="A104" s="152"/>
      <c r="B104" s="528" t="s">
        <v>15821</v>
      </c>
      <c r="C104" s="13" t="s">
        <v>15822</v>
      </c>
      <c r="D104" s="10"/>
      <c r="E104" s="10"/>
      <c r="F104" s="13" t="s">
        <v>34</v>
      </c>
      <c r="G104" s="10"/>
      <c r="H104" s="13">
        <v>270</v>
      </c>
      <c r="I104" s="13">
        <v>229</v>
      </c>
      <c r="J104" s="13">
        <v>194</v>
      </c>
      <c r="K104" s="13" t="s">
        <v>77</v>
      </c>
      <c r="L104" s="152"/>
    </row>
    <row r="105" ht="93.6" spans="1:12">
      <c r="A105" s="148">
        <v>61</v>
      </c>
      <c r="B105" s="528" t="s">
        <v>15823</v>
      </c>
      <c r="C105" s="13" t="s">
        <v>15824</v>
      </c>
      <c r="D105" s="10" t="s">
        <v>15825</v>
      </c>
      <c r="E105" s="10" t="s">
        <v>15826</v>
      </c>
      <c r="F105" s="13" t="s">
        <v>34</v>
      </c>
      <c r="G105" s="10" t="s">
        <v>15827</v>
      </c>
      <c r="H105" s="13">
        <v>2100</v>
      </c>
      <c r="I105" s="13">
        <v>1785</v>
      </c>
      <c r="J105" s="13">
        <v>1517</v>
      </c>
      <c r="K105" s="13" t="s">
        <v>77</v>
      </c>
      <c r="L105" s="148" t="s">
        <v>15828</v>
      </c>
    </row>
    <row r="106" ht="31.2" spans="1:12">
      <c r="A106" s="152"/>
      <c r="B106" s="528" t="s">
        <v>15829</v>
      </c>
      <c r="C106" s="13" t="s">
        <v>15830</v>
      </c>
      <c r="D106" s="10"/>
      <c r="E106" s="10"/>
      <c r="F106" s="13" t="s">
        <v>34</v>
      </c>
      <c r="G106" s="10"/>
      <c r="H106" s="13">
        <v>630</v>
      </c>
      <c r="I106" s="13">
        <v>535</v>
      </c>
      <c r="J106" s="13">
        <v>454</v>
      </c>
      <c r="K106" s="13" t="s">
        <v>77</v>
      </c>
      <c r="L106" s="152"/>
    </row>
    <row r="107" ht="62.4" spans="1:12">
      <c r="A107" s="148">
        <v>62</v>
      </c>
      <c r="B107" s="528" t="s">
        <v>15831</v>
      </c>
      <c r="C107" s="13" t="s">
        <v>15832</v>
      </c>
      <c r="D107" s="10" t="s">
        <v>15833</v>
      </c>
      <c r="E107" s="10" t="s">
        <v>12379</v>
      </c>
      <c r="F107" s="13" t="s">
        <v>34</v>
      </c>
      <c r="G107" s="10"/>
      <c r="H107" s="13">
        <v>2800</v>
      </c>
      <c r="I107" s="13">
        <v>2380</v>
      </c>
      <c r="J107" s="13">
        <v>2023</v>
      </c>
      <c r="K107" s="13" t="s">
        <v>88</v>
      </c>
      <c r="L107" s="148" t="s">
        <v>15834</v>
      </c>
    </row>
    <row r="108" ht="31.2" spans="1:12">
      <c r="A108" s="152"/>
      <c r="B108" s="528" t="s">
        <v>15835</v>
      </c>
      <c r="C108" s="13" t="s">
        <v>15836</v>
      </c>
      <c r="D108" s="10"/>
      <c r="E108" s="10"/>
      <c r="F108" s="13" t="s">
        <v>34</v>
      </c>
      <c r="G108" s="10"/>
      <c r="H108" s="13">
        <v>840</v>
      </c>
      <c r="I108" s="13">
        <v>714</v>
      </c>
      <c r="J108" s="13">
        <v>606</v>
      </c>
      <c r="K108" s="13" t="s">
        <v>88</v>
      </c>
      <c r="L108" s="152"/>
    </row>
    <row r="109" ht="62.4" spans="1:12">
      <c r="A109" s="148">
        <v>63</v>
      </c>
      <c r="B109" s="528" t="s">
        <v>15837</v>
      </c>
      <c r="C109" s="13" t="s">
        <v>15838</v>
      </c>
      <c r="D109" s="10" t="s">
        <v>15839</v>
      </c>
      <c r="E109" s="10" t="s">
        <v>15840</v>
      </c>
      <c r="F109" s="13" t="s">
        <v>34</v>
      </c>
      <c r="G109" s="10"/>
      <c r="H109" s="13">
        <v>3000</v>
      </c>
      <c r="I109" s="13">
        <v>2550</v>
      </c>
      <c r="J109" s="13">
        <v>2167</v>
      </c>
      <c r="K109" s="13" t="s">
        <v>88</v>
      </c>
      <c r="L109" s="148" t="s">
        <v>15841</v>
      </c>
    </row>
    <row r="110" ht="31.2" spans="1:12">
      <c r="A110" s="152"/>
      <c r="B110" s="528" t="s">
        <v>15842</v>
      </c>
      <c r="C110" s="13" t="s">
        <v>15843</v>
      </c>
      <c r="D110" s="10"/>
      <c r="E110" s="10"/>
      <c r="F110" s="13" t="s">
        <v>34</v>
      </c>
      <c r="G110" s="10"/>
      <c r="H110" s="13">
        <v>900</v>
      </c>
      <c r="I110" s="13">
        <v>765</v>
      </c>
      <c r="J110" s="13">
        <v>650</v>
      </c>
      <c r="K110" s="13" t="s">
        <v>88</v>
      </c>
      <c r="L110" s="152"/>
    </row>
    <row r="111" ht="62.4" spans="1:12">
      <c r="A111" s="148">
        <v>64</v>
      </c>
      <c r="B111" s="528" t="s">
        <v>15844</v>
      </c>
      <c r="C111" s="13" t="s">
        <v>15845</v>
      </c>
      <c r="D111" s="10" t="s">
        <v>15846</v>
      </c>
      <c r="E111" s="10" t="s">
        <v>15847</v>
      </c>
      <c r="F111" s="13" t="s">
        <v>34</v>
      </c>
      <c r="G111" s="10"/>
      <c r="H111" s="13">
        <v>2000</v>
      </c>
      <c r="I111" s="13">
        <v>1700</v>
      </c>
      <c r="J111" s="13">
        <v>1445</v>
      </c>
      <c r="K111" s="13" t="s">
        <v>77</v>
      </c>
      <c r="L111" s="148" t="s">
        <v>15848</v>
      </c>
    </row>
    <row r="112" ht="31.2" spans="1:12">
      <c r="A112" s="152"/>
      <c r="B112" s="528" t="s">
        <v>15849</v>
      </c>
      <c r="C112" s="13" t="s">
        <v>15850</v>
      </c>
      <c r="D112" s="10"/>
      <c r="E112" s="10"/>
      <c r="F112" s="13" t="s">
        <v>34</v>
      </c>
      <c r="G112" s="10"/>
      <c r="H112" s="13">
        <v>600</v>
      </c>
      <c r="I112" s="13">
        <v>510</v>
      </c>
      <c r="J112" s="13">
        <v>433</v>
      </c>
      <c r="K112" s="13" t="s">
        <v>77</v>
      </c>
      <c r="L112" s="152"/>
    </row>
    <row r="113" ht="62.4" spans="1:12">
      <c r="A113" s="148">
        <v>65</v>
      </c>
      <c r="B113" s="528" t="s">
        <v>15851</v>
      </c>
      <c r="C113" s="13" t="s">
        <v>15852</v>
      </c>
      <c r="D113" s="10" t="s">
        <v>15853</v>
      </c>
      <c r="E113" s="10" t="s">
        <v>15854</v>
      </c>
      <c r="F113" s="13" t="s">
        <v>34</v>
      </c>
      <c r="G113" s="10"/>
      <c r="H113" s="13">
        <v>4000</v>
      </c>
      <c r="I113" s="13">
        <v>3400</v>
      </c>
      <c r="J113" s="13">
        <v>2890</v>
      </c>
      <c r="K113" s="13" t="s">
        <v>44</v>
      </c>
      <c r="L113" s="148"/>
    </row>
    <row r="114" ht="31.2" spans="1:12">
      <c r="A114" s="150"/>
      <c r="B114" s="528" t="s">
        <v>15855</v>
      </c>
      <c r="C114" s="13" t="s">
        <v>15856</v>
      </c>
      <c r="D114" s="10"/>
      <c r="E114" s="10"/>
      <c r="F114" s="13" t="s">
        <v>34</v>
      </c>
      <c r="G114" s="10"/>
      <c r="H114" s="13">
        <v>1200</v>
      </c>
      <c r="I114" s="13">
        <v>1020</v>
      </c>
      <c r="J114" s="13">
        <v>867</v>
      </c>
      <c r="K114" s="13" t="s">
        <v>44</v>
      </c>
      <c r="L114" s="150"/>
    </row>
    <row r="115" ht="140.4" spans="1:12">
      <c r="A115" s="148">
        <v>66</v>
      </c>
      <c r="B115" s="528" t="s">
        <v>15857</v>
      </c>
      <c r="C115" s="13" t="s">
        <v>15858</v>
      </c>
      <c r="D115" s="10" t="s">
        <v>15859</v>
      </c>
      <c r="E115" s="10" t="s">
        <v>13489</v>
      </c>
      <c r="F115" s="13" t="s">
        <v>34</v>
      </c>
      <c r="G115" s="10" t="s">
        <v>15860</v>
      </c>
      <c r="H115" s="13">
        <v>2500</v>
      </c>
      <c r="I115" s="13">
        <v>2125</v>
      </c>
      <c r="J115" s="13">
        <v>1806</v>
      </c>
      <c r="K115" s="13" t="s">
        <v>77</v>
      </c>
      <c r="L115" s="148" t="s">
        <v>15861</v>
      </c>
    </row>
    <row r="116" ht="31.2" spans="1:12">
      <c r="A116" s="150"/>
      <c r="B116" s="528" t="s">
        <v>15862</v>
      </c>
      <c r="C116" s="13" t="s">
        <v>15863</v>
      </c>
      <c r="D116" s="10"/>
      <c r="E116" s="10"/>
      <c r="F116" s="13" t="s">
        <v>34</v>
      </c>
      <c r="G116" s="10"/>
      <c r="H116" s="13">
        <v>750</v>
      </c>
      <c r="I116" s="13">
        <v>637</v>
      </c>
      <c r="J116" s="13">
        <v>541</v>
      </c>
      <c r="K116" s="13" t="s">
        <v>77</v>
      </c>
      <c r="L116" s="150"/>
    </row>
    <row r="117" ht="31.2" spans="1:12">
      <c r="A117" s="152"/>
      <c r="B117" s="528" t="s">
        <v>15864</v>
      </c>
      <c r="C117" s="13" t="s">
        <v>15865</v>
      </c>
      <c r="D117" s="10"/>
      <c r="E117" s="10"/>
      <c r="F117" s="13" t="s">
        <v>34</v>
      </c>
      <c r="G117" s="10"/>
      <c r="H117" s="13">
        <v>2500</v>
      </c>
      <c r="I117" s="13">
        <v>2125</v>
      </c>
      <c r="J117" s="13">
        <v>1806</v>
      </c>
      <c r="K117" s="13" t="s">
        <v>77</v>
      </c>
      <c r="L117" s="152"/>
    </row>
    <row r="118" ht="62.4" spans="1:12">
      <c r="A118" s="148">
        <v>67</v>
      </c>
      <c r="B118" s="528" t="s">
        <v>15866</v>
      </c>
      <c r="C118" s="13" t="s">
        <v>15867</v>
      </c>
      <c r="D118" s="10" t="s">
        <v>15868</v>
      </c>
      <c r="E118" s="10" t="s">
        <v>15869</v>
      </c>
      <c r="F118" s="13" t="s">
        <v>34</v>
      </c>
      <c r="G118" s="10"/>
      <c r="H118" s="13">
        <v>1000</v>
      </c>
      <c r="I118" s="13">
        <v>850</v>
      </c>
      <c r="J118" s="13">
        <v>722</v>
      </c>
      <c r="K118" s="13" t="s">
        <v>77</v>
      </c>
      <c r="L118" s="148" t="s">
        <v>15870</v>
      </c>
    </row>
    <row r="119" ht="31.2" spans="1:12">
      <c r="A119" s="152"/>
      <c r="B119" s="528" t="s">
        <v>15871</v>
      </c>
      <c r="C119" s="13" t="s">
        <v>15872</v>
      </c>
      <c r="D119" s="10"/>
      <c r="E119" s="10"/>
      <c r="F119" s="13" t="s">
        <v>34</v>
      </c>
      <c r="G119" s="10"/>
      <c r="H119" s="13">
        <v>300</v>
      </c>
      <c r="I119" s="13">
        <v>255</v>
      </c>
      <c r="J119" s="13">
        <v>216</v>
      </c>
      <c r="K119" s="13" t="s">
        <v>77</v>
      </c>
      <c r="L119" s="152"/>
    </row>
    <row r="120" ht="62.4" spans="1:12">
      <c r="A120" s="13">
        <v>68</v>
      </c>
      <c r="B120" s="528" t="s">
        <v>15873</v>
      </c>
      <c r="C120" s="13" t="s">
        <v>15874</v>
      </c>
      <c r="D120" s="10" t="s">
        <v>15875</v>
      </c>
      <c r="E120" s="10" t="s">
        <v>12079</v>
      </c>
      <c r="F120" s="13" t="s">
        <v>34</v>
      </c>
      <c r="G120" s="10"/>
      <c r="H120" s="13">
        <v>1400</v>
      </c>
      <c r="I120" s="13">
        <v>1190</v>
      </c>
      <c r="J120" s="13">
        <v>1011</v>
      </c>
      <c r="K120" s="13" t="s">
        <v>88</v>
      </c>
      <c r="L120" s="13" t="s">
        <v>15876</v>
      </c>
    </row>
    <row r="121" ht="31.2" spans="1:12">
      <c r="A121" s="13"/>
      <c r="B121" s="528" t="s">
        <v>15877</v>
      </c>
      <c r="C121" s="13" t="s">
        <v>15878</v>
      </c>
      <c r="D121" s="144"/>
      <c r="E121" s="144"/>
      <c r="F121" s="13" t="s">
        <v>34</v>
      </c>
      <c r="G121" s="144"/>
      <c r="H121" s="14">
        <v>420</v>
      </c>
      <c r="I121" s="14">
        <v>357</v>
      </c>
      <c r="J121" s="14">
        <v>303</v>
      </c>
      <c r="K121" s="13" t="s">
        <v>88</v>
      </c>
      <c r="L121" s="13"/>
    </row>
  </sheetData>
  <mergeCells count="106">
    <mergeCell ref="A1:L1"/>
    <mergeCell ref="A2:L2"/>
    <mergeCell ref="H3:J3"/>
    <mergeCell ref="A3:A4"/>
    <mergeCell ref="A6:A8"/>
    <mergeCell ref="A17:A18"/>
    <mergeCell ref="A20:A21"/>
    <mergeCell ref="A33:A34"/>
    <mergeCell ref="A35:A36"/>
    <mergeCell ref="A37:A38"/>
    <mergeCell ref="A39:A40"/>
    <mergeCell ref="A41:A42"/>
    <mergeCell ref="A43:A44"/>
    <mergeCell ref="A45:A46"/>
    <mergeCell ref="A47:A48"/>
    <mergeCell ref="A49:A50"/>
    <mergeCell ref="A51:A52"/>
    <mergeCell ref="A53:A54"/>
    <mergeCell ref="A55:A56"/>
    <mergeCell ref="A57:A58"/>
    <mergeCell ref="A59:A60"/>
    <mergeCell ref="A61:A62"/>
    <mergeCell ref="A63:A64"/>
    <mergeCell ref="A65:A66"/>
    <mergeCell ref="A67:A68"/>
    <mergeCell ref="A69:A70"/>
    <mergeCell ref="A71:A72"/>
    <mergeCell ref="A73:A74"/>
    <mergeCell ref="A75:A76"/>
    <mergeCell ref="A77:A78"/>
    <mergeCell ref="A79:A80"/>
    <mergeCell ref="A81:A82"/>
    <mergeCell ref="A83:A84"/>
    <mergeCell ref="A85:A86"/>
    <mergeCell ref="A87:A88"/>
    <mergeCell ref="A89:A90"/>
    <mergeCell ref="A91:A92"/>
    <mergeCell ref="A93:A94"/>
    <mergeCell ref="A95:A96"/>
    <mergeCell ref="A97:A98"/>
    <mergeCell ref="A99:A100"/>
    <mergeCell ref="A101:A102"/>
    <mergeCell ref="A103:A104"/>
    <mergeCell ref="A105:A106"/>
    <mergeCell ref="A107:A108"/>
    <mergeCell ref="A109:A110"/>
    <mergeCell ref="A111:A112"/>
    <mergeCell ref="A113:A114"/>
    <mergeCell ref="A115:A117"/>
    <mergeCell ref="A118:A119"/>
    <mergeCell ref="A120:A121"/>
    <mergeCell ref="B3:B4"/>
    <mergeCell ref="C3:C4"/>
    <mergeCell ref="D3:D4"/>
    <mergeCell ref="E3:E4"/>
    <mergeCell ref="F3:F4"/>
    <mergeCell ref="G3:G4"/>
    <mergeCell ref="K3:K4"/>
    <mergeCell ref="L3:L4"/>
    <mergeCell ref="L6:L8"/>
    <mergeCell ref="L17:L18"/>
    <mergeCell ref="L20:L21"/>
    <mergeCell ref="L33:L34"/>
    <mergeCell ref="L35:L36"/>
    <mergeCell ref="L37:L38"/>
    <mergeCell ref="L39:L40"/>
    <mergeCell ref="L41:L42"/>
    <mergeCell ref="L43:L44"/>
    <mergeCell ref="L45:L46"/>
    <mergeCell ref="L47:L48"/>
    <mergeCell ref="L49:L50"/>
    <mergeCell ref="L51:L52"/>
    <mergeCell ref="L53:L54"/>
    <mergeCell ref="L55:L56"/>
    <mergeCell ref="L57:L58"/>
    <mergeCell ref="L59:L60"/>
    <mergeCell ref="L61:L62"/>
    <mergeCell ref="L63:L64"/>
    <mergeCell ref="L65:L66"/>
    <mergeCell ref="L67:L68"/>
    <mergeCell ref="L69:L70"/>
    <mergeCell ref="L71:L72"/>
    <mergeCell ref="L73:L74"/>
    <mergeCell ref="L75:L76"/>
    <mergeCell ref="L77:L78"/>
    <mergeCell ref="L79:L80"/>
    <mergeCell ref="L81:L82"/>
    <mergeCell ref="L83:L84"/>
    <mergeCell ref="L85:L86"/>
    <mergeCell ref="L87:L88"/>
    <mergeCell ref="L89:L90"/>
    <mergeCell ref="L91:L92"/>
    <mergeCell ref="L93:L94"/>
    <mergeCell ref="L95:L96"/>
    <mergeCell ref="L97:L98"/>
    <mergeCell ref="L99:L100"/>
    <mergeCell ref="L101:L102"/>
    <mergeCell ref="L103:L104"/>
    <mergeCell ref="L105:L106"/>
    <mergeCell ref="L107:L108"/>
    <mergeCell ref="L109:L110"/>
    <mergeCell ref="L111:L112"/>
    <mergeCell ref="L113:L114"/>
    <mergeCell ref="L115:L117"/>
    <mergeCell ref="L118:L119"/>
    <mergeCell ref="L120:L121"/>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4"/>
  <sheetViews>
    <sheetView workbookViewId="0">
      <selection activeCell="E6" sqref="E6"/>
    </sheetView>
  </sheetViews>
  <sheetFormatPr defaultColWidth="8.88888888888889" defaultRowHeight="14.4"/>
  <cols>
    <col min="2" max="3" width="22.4444444444444" customWidth="1"/>
    <col min="4" max="5" width="32.8888888888889" customWidth="1"/>
  </cols>
  <sheetData>
    <row r="1" ht="25.8" spans="1:12">
      <c r="A1" s="8" t="s">
        <v>15879</v>
      </c>
      <c r="B1" s="8"/>
      <c r="C1" s="8"/>
      <c r="D1" s="9"/>
      <c r="E1" s="9"/>
      <c r="F1" s="8"/>
      <c r="G1" s="9"/>
      <c r="H1" s="158"/>
      <c r="I1" s="158"/>
      <c r="J1" s="158"/>
      <c r="K1" s="8"/>
      <c r="L1" s="8"/>
    </row>
    <row r="2" ht="15.6" spans="1:12">
      <c r="A2" s="10" t="s">
        <v>15880</v>
      </c>
      <c r="B2" s="10"/>
      <c r="C2" s="10"/>
      <c r="D2" s="10"/>
      <c r="E2" s="10"/>
      <c r="F2" s="10"/>
      <c r="G2" s="10"/>
      <c r="H2" s="159"/>
      <c r="I2" s="159"/>
      <c r="J2" s="159"/>
      <c r="K2" s="10"/>
      <c r="L2" s="10"/>
    </row>
    <row r="3" ht="15.6" spans="1:12">
      <c r="A3" s="161" t="s">
        <v>9692</v>
      </c>
      <c r="B3" s="161" t="s">
        <v>9693</v>
      </c>
      <c r="C3" s="161" t="s">
        <v>2</v>
      </c>
      <c r="D3" s="161" t="s">
        <v>10376</v>
      </c>
      <c r="E3" s="161" t="s">
        <v>10377</v>
      </c>
      <c r="F3" s="161" t="s">
        <v>6</v>
      </c>
      <c r="G3" s="161" t="s">
        <v>7</v>
      </c>
      <c r="H3" s="162" t="s">
        <v>11459</v>
      </c>
      <c r="I3" s="162"/>
      <c r="J3" s="162"/>
      <c r="K3" s="162" t="s">
        <v>9</v>
      </c>
      <c r="L3" s="176" t="s">
        <v>9695</v>
      </c>
    </row>
    <row r="4" ht="15.6" spans="1:12">
      <c r="A4" s="161"/>
      <c r="B4" s="161"/>
      <c r="C4" s="161"/>
      <c r="D4" s="161"/>
      <c r="E4" s="161"/>
      <c r="F4" s="161"/>
      <c r="G4" s="161"/>
      <c r="H4" s="162" t="s">
        <v>11</v>
      </c>
      <c r="I4" s="162" t="s">
        <v>12</v>
      </c>
      <c r="J4" s="162" t="s">
        <v>13</v>
      </c>
      <c r="K4" s="162"/>
      <c r="L4" s="176"/>
    </row>
    <row r="5" ht="78" spans="1:12">
      <c r="A5" s="14">
        <v>1</v>
      </c>
      <c r="B5" s="531" t="s">
        <v>15881</v>
      </c>
      <c r="C5" s="13" t="s">
        <v>15882</v>
      </c>
      <c r="D5" s="10" t="s">
        <v>15883</v>
      </c>
      <c r="E5" s="10" t="s">
        <v>15884</v>
      </c>
      <c r="F5" s="14" t="s">
        <v>34</v>
      </c>
      <c r="G5" s="10"/>
      <c r="H5" s="141">
        <v>80</v>
      </c>
      <c r="I5" s="141">
        <v>68</v>
      </c>
      <c r="J5" s="141">
        <v>57</v>
      </c>
      <c r="K5" s="177" t="s">
        <v>44</v>
      </c>
      <c r="L5" s="178" t="s">
        <v>15885</v>
      </c>
    </row>
    <row r="6" ht="78" spans="1:12">
      <c r="A6" s="14">
        <v>2</v>
      </c>
      <c r="B6" s="531" t="s">
        <v>15886</v>
      </c>
      <c r="C6" s="13" t="s">
        <v>15887</v>
      </c>
      <c r="D6" s="10" t="s">
        <v>15888</v>
      </c>
      <c r="E6" s="10" t="s">
        <v>15889</v>
      </c>
      <c r="F6" s="14" t="s">
        <v>3524</v>
      </c>
      <c r="G6" s="10" t="s">
        <v>15890</v>
      </c>
      <c r="H6" s="141">
        <v>210</v>
      </c>
      <c r="I6" s="141">
        <v>178</v>
      </c>
      <c r="J6" s="141">
        <v>151</v>
      </c>
      <c r="K6" s="177" t="s">
        <v>88</v>
      </c>
      <c r="L6" s="13" t="s">
        <v>15891</v>
      </c>
    </row>
    <row r="7" ht="31.2" spans="1:12">
      <c r="A7" s="14"/>
      <c r="B7" s="531" t="s">
        <v>15892</v>
      </c>
      <c r="C7" s="13" t="s">
        <v>15893</v>
      </c>
      <c r="D7" s="10"/>
      <c r="E7" s="10"/>
      <c r="F7" s="14" t="s">
        <v>3524</v>
      </c>
      <c r="G7" s="10"/>
      <c r="H7" s="141">
        <f>H6*0.3</f>
        <v>63</v>
      </c>
      <c r="I7" s="141">
        <v>53</v>
      </c>
      <c r="J7" s="141">
        <v>45</v>
      </c>
      <c r="K7" s="177" t="s">
        <v>88</v>
      </c>
      <c r="L7" s="14"/>
    </row>
    <row r="8" ht="78" spans="1:12">
      <c r="A8" s="14">
        <v>3</v>
      </c>
      <c r="B8" s="531" t="s">
        <v>15894</v>
      </c>
      <c r="C8" s="13" t="s">
        <v>15895</v>
      </c>
      <c r="D8" s="10" t="s">
        <v>15896</v>
      </c>
      <c r="E8" s="10" t="s">
        <v>15889</v>
      </c>
      <c r="F8" s="14" t="s">
        <v>3524</v>
      </c>
      <c r="G8" s="10" t="s">
        <v>15890</v>
      </c>
      <c r="H8" s="141">
        <v>375</v>
      </c>
      <c r="I8" s="141">
        <v>318</v>
      </c>
      <c r="J8" s="141">
        <v>270</v>
      </c>
      <c r="K8" s="177" t="s">
        <v>88</v>
      </c>
      <c r="L8" s="13" t="s">
        <v>15897</v>
      </c>
    </row>
    <row r="9" ht="31.2" spans="1:12">
      <c r="A9" s="14"/>
      <c r="B9" s="531" t="s">
        <v>15898</v>
      </c>
      <c r="C9" s="13" t="s">
        <v>15899</v>
      </c>
      <c r="D9" s="10"/>
      <c r="E9" s="10"/>
      <c r="F9" s="14" t="s">
        <v>3524</v>
      </c>
      <c r="G9" s="10"/>
      <c r="H9" s="141">
        <v>112</v>
      </c>
      <c r="I9" s="141">
        <v>95</v>
      </c>
      <c r="J9" s="141">
        <v>81</v>
      </c>
      <c r="K9" s="177" t="s">
        <v>88</v>
      </c>
      <c r="L9" s="14"/>
    </row>
    <row r="10" ht="78" spans="1:12">
      <c r="A10" s="14">
        <v>4</v>
      </c>
      <c r="B10" s="531" t="s">
        <v>15900</v>
      </c>
      <c r="C10" s="13" t="s">
        <v>15901</v>
      </c>
      <c r="D10" s="10" t="s">
        <v>15902</v>
      </c>
      <c r="E10" s="10" t="s">
        <v>15889</v>
      </c>
      <c r="F10" s="14" t="s">
        <v>3524</v>
      </c>
      <c r="G10" s="10" t="s">
        <v>15890</v>
      </c>
      <c r="H10" s="141">
        <v>495</v>
      </c>
      <c r="I10" s="141">
        <v>420</v>
      </c>
      <c r="J10" s="141">
        <v>357</v>
      </c>
      <c r="K10" s="177" t="s">
        <v>88</v>
      </c>
      <c r="L10" s="13" t="s">
        <v>15903</v>
      </c>
    </row>
    <row r="11" ht="31.2" spans="1:12">
      <c r="A11" s="14"/>
      <c r="B11" s="531" t="s">
        <v>15904</v>
      </c>
      <c r="C11" s="13" t="s">
        <v>15905</v>
      </c>
      <c r="D11" s="10"/>
      <c r="E11" s="10"/>
      <c r="F11" s="14" t="s">
        <v>3524</v>
      </c>
      <c r="G11" s="10"/>
      <c r="H11" s="141">
        <v>148</v>
      </c>
      <c r="I11" s="141">
        <v>126</v>
      </c>
      <c r="J11" s="141">
        <v>107</v>
      </c>
      <c r="K11" s="177" t="s">
        <v>88</v>
      </c>
      <c r="L11" s="14"/>
    </row>
    <row r="12" ht="124.8" spans="1:12">
      <c r="A12" s="14">
        <v>5</v>
      </c>
      <c r="B12" s="531" t="s">
        <v>15906</v>
      </c>
      <c r="C12" s="13" t="s">
        <v>15907</v>
      </c>
      <c r="D12" s="10" t="s">
        <v>15908</v>
      </c>
      <c r="E12" s="10" t="s">
        <v>15909</v>
      </c>
      <c r="F12" s="14" t="s">
        <v>3524</v>
      </c>
      <c r="G12" s="10" t="s">
        <v>15910</v>
      </c>
      <c r="H12" s="141">
        <v>720</v>
      </c>
      <c r="I12" s="141">
        <v>612</v>
      </c>
      <c r="J12" s="141">
        <v>520</v>
      </c>
      <c r="K12" s="177" t="s">
        <v>88</v>
      </c>
      <c r="L12" s="13" t="s">
        <v>15911</v>
      </c>
    </row>
    <row r="13" ht="46.8" spans="1:12">
      <c r="A13" s="14"/>
      <c r="B13" s="531" t="s">
        <v>15912</v>
      </c>
      <c r="C13" s="13" t="s">
        <v>15913</v>
      </c>
      <c r="D13" s="10"/>
      <c r="E13" s="10"/>
      <c r="F13" s="14" t="s">
        <v>3524</v>
      </c>
      <c r="G13" s="10"/>
      <c r="H13" s="141">
        <f t="shared" ref="H13:J13" si="0">H12*0.3</f>
        <v>216</v>
      </c>
      <c r="I13" s="141">
        <f t="shared" si="0"/>
        <v>183.6</v>
      </c>
      <c r="J13" s="141">
        <f t="shared" si="0"/>
        <v>156</v>
      </c>
      <c r="K13" s="177" t="s">
        <v>88</v>
      </c>
      <c r="L13" s="14"/>
    </row>
    <row r="14" ht="46.8" spans="1:12">
      <c r="A14" s="14">
        <v>6</v>
      </c>
      <c r="B14" s="531" t="s">
        <v>15914</v>
      </c>
      <c r="C14" s="13" t="s">
        <v>15915</v>
      </c>
      <c r="D14" s="10" t="s">
        <v>15916</v>
      </c>
      <c r="E14" s="10" t="s">
        <v>15917</v>
      </c>
      <c r="F14" s="14" t="s">
        <v>3524</v>
      </c>
      <c r="G14" s="10"/>
      <c r="H14" s="141">
        <v>50</v>
      </c>
      <c r="I14" s="141">
        <v>42</v>
      </c>
      <c r="J14" s="141">
        <v>36</v>
      </c>
      <c r="K14" s="177" t="s">
        <v>88</v>
      </c>
      <c r="L14" s="140" t="s">
        <v>15918</v>
      </c>
    </row>
    <row r="15" ht="62.4" spans="1:12">
      <c r="A15" s="14">
        <v>7</v>
      </c>
      <c r="B15" s="531" t="s">
        <v>15919</v>
      </c>
      <c r="C15" s="13" t="s">
        <v>15920</v>
      </c>
      <c r="D15" s="10" t="s">
        <v>15921</v>
      </c>
      <c r="E15" s="10" t="s">
        <v>15922</v>
      </c>
      <c r="F15" s="14" t="s">
        <v>3108</v>
      </c>
      <c r="G15" s="13" t="s">
        <v>15923</v>
      </c>
      <c r="H15" s="141">
        <v>200</v>
      </c>
      <c r="I15" s="141">
        <v>170</v>
      </c>
      <c r="J15" s="141">
        <v>144</v>
      </c>
      <c r="K15" s="177" t="s">
        <v>88</v>
      </c>
      <c r="L15" s="13" t="s">
        <v>15924</v>
      </c>
    </row>
    <row r="16" ht="31.2" spans="1:12">
      <c r="A16" s="14"/>
      <c r="B16" s="531" t="s">
        <v>15925</v>
      </c>
      <c r="C16" s="13" t="s">
        <v>15926</v>
      </c>
      <c r="D16" s="10"/>
      <c r="E16" s="10"/>
      <c r="F16" s="14" t="s">
        <v>3108</v>
      </c>
      <c r="G16" s="13"/>
      <c r="H16" s="141">
        <v>60</v>
      </c>
      <c r="I16" s="141">
        <v>51</v>
      </c>
      <c r="J16" s="141">
        <v>43</v>
      </c>
      <c r="K16" s="177" t="s">
        <v>88</v>
      </c>
      <c r="L16" s="14"/>
    </row>
    <row r="17" ht="109.2" spans="1:12">
      <c r="A17" s="14">
        <v>8</v>
      </c>
      <c r="B17" s="531" t="s">
        <v>15927</v>
      </c>
      <c r="C17" s="13" t="s">
        <v>15928</v>
      </c>
      <c r="D17" s="10" t="s">
        <v>15929</v>
      </c>
      <c r="E17" s="10" t="s">
        <v>15930</v>
      </c>
      <c r="F17" s="14" t="s">
        <v>3108</v>
      </c>
      <c r="G17" s="13" t="s">
        <v>15923</v>
      </c>
      <c r="H17" s="141">
        <v>120</v>
      </c>
      <c r="I17" s="141">
        <v>102</v>
      </c>
      <c r="J17" s="141">
        <v>86</v>
      </c>
      <c r="K17" s="177" t="s">
        <v>88</v>
      </c>
      <c r="L17" s="13" t="s">
        <v>15931</v>
      </c>
    </row>
    <row r="18" ht="62.4" spans="1:12">
      <c r="A18" s="14">
        <v>9</v>
      </c>
      <c r="B18" s="531" t="s">
        <v>15932</v>
      </c>
      <c r="C18" s="13" t="s">
        <v>15933</v>
      </c>
      <c r="D18" s="10" t="s">
        <v>15934</v>
      </c>
      <c r="E18" s="10" t="s">
        <v>15935</v>
      </c>
      <c r="F18" s="14" t="s">
        <v>86</v>
      </c>
      <c r="G18" s="10"/>
      <c r="H18" s="141">
        <v>20</v>
      </c>
      <c r="I18" s="141">
        <v>17</v>
      </c>
      <c r="J18" s="141">
        <v>14</v>
      </c>
      <c r="K18" s="177" t="s">
        <v>88</v>
      </c>
      <c r="L18" s="13" t="s">
        <v>15936</v>
      </c>
    </row>
    <row r="19" ht="78" spans="1:12">
      <c r="A19" s="14">
        <v>10</v>
      </c>
      <c r="B19" s="531" t="s">
        <v>15937</v>
      </c>
      <c r="C19" s="13" t="s">
        <v>15938</v>
      </c>
      <c r="D19" s="10" t="s">
        <v>15939</v>
      </c>
      <c r="E19" s="10" t="s">
        <v>15940</v>
      </c>
      <c r="F19" s="14" t="s">
        <v>34</v>
      </c>
      <c r="G19" s="10"/>
      <c r="H19" s="141">
        <v>4200</v>
      </c>
      <c r="I19" s="141">
        <v>3570</v>
      </c>
      <c r="J19" s="141">
        <v>3034</v>
      </c>
      <c r="K19" s="177" t="s">
        <v>88</v>
      </c>
      <c r="L19" s="13" t="s">
        <v>15941</v>
      </c>
    </row>
    <row r="20" ht="46.8" spans="1:12">
      <c r="A20" s="14"/>
      <c r="B20" s="531" t="s">
        <v>15942</v>
      </c>
      <c r="C20" s="13" t="s">
        <v>15943</v>
      </c>
      <c r="D20" s="10"/>
      <c r="E20" s="10"/>
      <c r="F20" s="14" t="s">
        <v>34</v>
      </c>
      <c r="G20" s="10"/>
      <c r="H20" s="141">
        <f>H19*0.3</f>
        <v>1260</v>
      </c>
      <c r="I20" s="141">
        <v>1071</v>
      </c>
      <c r="J20" s="141">
        <v>910</v>
      </c>
      <c r="K20" s="177" t="s">
        <v>88</v>
      </c>
      <c r="L20" s="14"/>
    </row>
    <row r="21" ht="296.4" spans="1:12">
      <c r="A21" s="14">
        <v>11</v>
      </c>
      <c r="B21" s="531" t="s">
        <v>15944</v>
      </c>
      <c r="C21" s="13" t="s">
        <v>15945</v>
      </c>
      <c r="D21" s="10" t="s">
        <v>15946</v>
      </c>
      <c r="E21" s="10" t="s">
        <v>15947</v>
      </c>
      <c r="F21" s="14" t="s">
        <v>34</v>
      </c>
      <c r="G21" s="10" t="s">
        <v>15948</v>
      </c>
      <c r="H21" s="141">
        <v>6500</v>
      </c>
      <c r="I21" s="141">
        <v>5525</v>
      </c>
      <c r="J21" s="141">
        <v>4696</v>
      </c>
      <c r="K21" s="177" t="s">
        <v>15949</v>
      </c>
      <c r="L21" s="13" t="s">
        <v>15950</v>
      </c>
    </row>
    <row r="22" ht="46.8" spans="1:12">
      <c r="A22" s="14"/>
      <c r="B22" s="531" t="s">
        <v>15951</v>
      </c>
      <c r="C22" s="13" t="s">
        <v>15952</v>
      </c>
      <c r="D22" s="10"/>
      <c r="E22" s="10"/>
      <c r="F22" s="14" t="s">
        <v>34</v>
      </c>
      <c r="G22" s="10"/>
      <c r="H22" s="141">
        <v>1950</v>
      </c>
      <c r="I22" s="141">
        <v>1657</v>
      </c>
      <c r="J22" s="141">
        <v>1408</v>
      </c>
      <c r="K22" s="177" t="s">
        <v>15949</v>
      </c>
      <c r="L22" s="14"/>
    </row>
    <row r="23" ht="202.8" spans="1:12">
      <c r="A23" s="14">
        <v>12</v>
      </c>
      <c r="B23" s="531" t="s">
        <v>15953</v>
      </c>
      <c r="C23" s="13" t="s">
        <v>15954</v>
      </c>
      <c r="D23" s="10" t="s">
        <v>15955</v>
      </c>
      <c r="E23" s="10" t="s">
        <v>15956</v>
      </c>
      <c r="F23" s="14" t="s">
        <v>34</v>
      </c>
      <c r="G23" s="10" t="s">
        <v>15957</v>
      </c>
      <c r="H23" s="141">
        <v>3500</v>
      </c>
      <c r="I23" s="141">
        <v>2975</v>
      </c>
      <c r="J23" s="141">
        <v>2528</v>
      </c>
      <c r="K23" s="177" t="s">
        <v>15958</v>
      </c>
      <c r="L23" s="13" t="s">
        <v>15959</v>
      </c>
    </row>
    <row r="24" ht="46.8" spans="1:12">
      <c r="A24" s="14"/>
      <c r="B24" s="531" t="s">
        <v>15960</v>
      </c>
      <c r="C24" s="13" t="s">
        <v>15961</v>
      </c>
      <c r="D24" s="10"/>
      <c r="E24" s="10"/>
      <c r="F24" s="14" t="s">
        <v>34</v>
      </c>
      <c r="G24" s="10"/>
      <c r="H24" s="141">
        <v>1050</v>
      </c>
      <c r="I24" s="141">
        <v>892</v>
      </c>
      <c r="J24" s="141">
        <v>758</v>
      </c>
      <c r="K24" s="177" t="s">
        <v>15958</v>
      </c>
      <c r="L24" s="14"/>
    </row>
    <row r="25" ht="374.4" spans="1:12">
      <c r="A25" s="14">
        <v>13</v>
      </c>
      <c r="B25" s="531" t="s">
        <v>15962</v>
      </c>
      <c r="C25" s="13" t="s">
        <v>15963</v>
      </c>
      <c r="D25" s="10" t="s">
        <v>15964</v>
      </c>
      <c r="E25" s="10" t="s">
        <v>15956</v>
      </c>
      <c r="F25" s="14" t="s">
        <v>34</v>
      </c>
      <c r="G25" s="10" t="s">
        <v>15965</v>
      </c>
      <c r="H25" s="141">
        <v>5000</v>
      </c>
      <c r="I25" s="141">
        <v>4250</v>
      </c>
      <c r="J25" s="141">
        <v>3612</v>
      </c>
      <c r="K25" s="177" t="s">
        <v>77</v>
      </c>
      <c r="L25" s="13" t="s">
        <v>15966</v>
      </c>
    </row>
    <row r="26" ht="31.2" spans="1:12">
      <c r="A26" s="14"/>
      <c r="B26" s="531" t="s">
        <v>15967</v>
      </c>
      <c r="C26" s="13" t="s">
        <v>15968</v>
      </c>
      <c r="D26" s="10"/>
      <c r="E26" s="10"/>
      <c r="F26" s="14" t="s">
        <v>34</v>
      </c>
      <c r="G26" s="10"/>
      <c r="H26" s="141">
        <v>1500</v>
      </c>
      <c r="I26" s="141">
        <v>1275</v>
      </c>
      <c r="J26" s="141">
        <v>1083</v>
      </c>
      <c r="K26" s="177" t="s">
        <v>77</v>
      </c>
      <c r="L26" s="14"/>
    </row>
    <row r="27" ht="171.6" spans="1:12">
      <c r="A27" s="14">
        <v>14</v>
      </c>
      <c r="B27" s="531" t="s">
        <v>15969</v>
      </c>
      <c r="C27" s="13" t="s">
        <v>15970</v>
      </c>
      <c r="D27" s="10" t="s">
        <v>15971</v>
      </c>
      <c r="E27" s="10" t="s">
        <v>15972</v>
      </c>
      <c r="F27" s="14" t="s">
        <v>34</v>
      </c>
      <c r="G27" s="10" t="s">
        <v>15973</v>
      </c>
      <c r="H27" s="141">
        <v>4300</v>
      </c>
      <c r="I27" s="141">
        <v>3655</v>
      </c>
      <c r="J27" s="141">
        <v>3106</v>
      </c>
      <c r="K27" s="177" t="s">
        <v>88</v>
      </c>
      <c r="L27" s="13" t="s">
        <v>15974</v>
      </c>
    </row>
    <row r="28" ht="46.8" spans="1:12">
      <c r="A28" s="14"/>
      <c r="B28" s="531" t="s">
        <v>15975</v>
      </c>
      <c r="C28" s="13" t="s">
        <v>15976</v>
      </c>
      <c r="D28" s="10"/>
      <c r="E28" s="10"/>
      <c r="F28" s="14" t="s">
        <v>34</v>
      </c>
      <c r="G28" s="10"/>
      <c r="H28" s="141">
        <v>1290</v>
      </c>
      <c r="I28" s="141">
        <v>1096</v>
      </c>
      <c r="J28" s="141">
        <v>931</v>
      </c>
      <c r="K28" s="177" t="s">
        <v>88</v>
      </c>
      <c r="L28" s="14"/>
    </row>
    <row r="29" ht="327.6" spans="1:12">
      <c r="A29" s="14">
        <v>15</v>
      </c>
      <c r="B29" s="531" t="s">
        <v>15977</v>
      </c>
      <c r="C29" s="13" t="s">
        <v>15978</v>
      </c>
      <c r="D29" s="10" t="s">
        <v>15979</v>
      </c>
      <c r="E29" s="10" t="s">
        <v>15972</v>
      </c>
      <c r="F29" s="14" t="s">
        <v>34</v>
      </c>
      <c r="G29" s="10" t="s">
        <v>15980</v>
      </c>
      <c r="H29" s="141">
        <v>6000</v>
      </c>
      <c r="I29" s="141">
        <v>5100</v>
      </c>
      <c r="J29" s="141">
        <v>4335</v>
      </c>
      <c r="K29" s="177" t="s">
        <v>15949</v>
      </c>
      <c r="L29" s="13" t="s">
        <v>15981</v>
      </c>
    </row>
    <row r="30" ht="46.8" spans="1:12">
      <c r="A30" s="14"/>
      <c r="B30" s="531" t="s">
        <v>15982</v>
      </c>
      <c r="C30" s="13" t="s">
        <v>15983</v>
      </c>
      <c r="D30" s="10"/>
      <c r="E30" s="10"/>
      <c r="F30" s="14" t="s">
        <v>34</v>
      </c>
      <c r="G30" s="10"/>
      <c r="H30" s="141">
        <v>1800</v>
      </c>
      <c r="I30" s="141">
        <v>1530</v>
      </c>
      <c r="J30" s="141">
        <v>1300</v>
      </c>
      <c r="K30" s="177" t="s">
        <v>15949</v>
      </c>
      <c r="L30" s="14"/>
    </row>
    <row r="31" ht="218.4" spans="1:12">
      <c r="A31" s="14">
        <v>16</v>
      </c>
      <c r="B31" s="531" t="s">
        <v>15984</v>
      </c>
      <c r="C31" s="13" t="s">
        <v>15985</v>
      </c>
      <c r="D31" s="10" t="s">
        <v>15986</v>
      </c>
      <c r="E31" s="10" t="s">
        <v>15956</v>
      </c>
      <c r="F31" s="14" t="s">
        <v>34</v>
      </c>
      <c r="G31" s="10" t="s">
        <v>15987</v>
      </c>
      <c r="H31" s="141">
        <v>3500</v>
      </c>
      <c r="I31" s="141">
        <v>2975</v>
      </c>
      <c r="J31" s="141">
        <v>2528</v>
      </c>
      <c r="K31" s="177" t="s">
        <v>15958</v>
      </c>
      <c r="L31" s="13" t="s">
        <v>15988</v>
      </c>
    </row>
    <row r="32" ht="46.8" spans="1:12">
      <c r="A32" s="14"/>
      <c r="B32" s="531" t="s">
        <v>15989</v>
      </c>
      <c r="C32" s="13" t="s">
        <v>15990</v>
      </c>
      <c r="D32" s="10"/>
      <c r="E32" s="10"/>
      <c r="F32" s="14" t="s">
        <v>34</v>
      </c>
      <c r="G32" s="10"/>
      <c r="H32" s="141">
        <v>1050</v>
      </c>
      <c r="I32" s="141">
        <v>892</v>
      </c>
      <c r="J32" s="141">
        <v>758</v>
      </c>
      <c r="K32" s="177" t="s">
        <v>15958</v>
      </c>
      <c r="L32" s="14"/>
    </row>
    <row r="33" ht="374.4" spans="1:12">
      <c r="A33" s="14">
        <v>17</v>
      </c>
      <c r="B33" s="531" t="s">
        <v>15991</v>
      </c>
      <c r="C33" s="13" t="s">
        <v>15992</v>
      </c>
      <c r="D33" s="10" t="s">
        <v>15993</v>
      </c>
      <c r="E33" s="10" t="s">
        <v>15956</v>
      </c>
      <c r="F33" s="14" t="s">
        <v>34</v>
      </c>
      <c r="G33" s="10" t="s">
        <v>15994</v>
      </c>
      <c r="H33" s="141">
        <v>5000</v>
      </c>
      <c r="I33" s="141">
        <v>4250</v>
      </c>
      <c r="J33" s="141">
        <v>3612</v>
      </c>
      <c r="K33" s="177" t="s">
        <v>77</v>
      </c>
      <c r="L33" s="13" t="s">
        <v>15995</v>
      </c>
    </row>
    <row r="34" ht="31.2" spans="1:12">
      <c r="A34" s="14"/>
      <c r="B34" s="531" t="s">
        <v>15996</v>
      </c>
      <c r="C34" s="13" t="s">
        <v>15997</v>
      </c>
      <c r="D34" s="10"/>
      <c r="E34" s="10"/>
      <c r="F34" s="14" t="s">
        <v>34</v>
      </c>
      <c r="G34" s="10"/>
      <c r="H34" s="141">
        <f>H33*0.3</f>
        <v>1500</v>
      </c>
      <c r="I34" s="141">
        <v>1275</v>
      </c>
      <c r="J34" s="141">
        <v>1083</v>
      </c>
      <c r="K34" s="177" t="s">
        <v>77</v>
      </c>
      <c r="L34" s="14"/>
    </row>
    <row r="35" ht="187.2" spans="1:12">
      <c r="A35" s="14">
        <v>18</v>
      </c>
      <c r="B35" s="531" t="s">
        <v>15998</v>
      </c>
      <c r="C35" s="13" t="s">
        <v>15999</v>
      </c>
      <c r="D35" s="10" t="s">
        <v>16000</v>
      </c>
      <c r="E35" s="10" t="s">
        <v>15972</v>
      </c>
      <c r="F35" s="14" t="s">
        <v>34</v>
      </c>
      <c r="G35" s="10" t="s">
        <v>16001</v>
      </c>
      <c r="H35" s="141">
        <v>4300</v>
      </c>
      <c r="I35" s="141">
        <v>3655</v>
      </c>
      <c r="J35" s="141">
        <v>3106</v>
      </c>
      <c r="K35" s="177" t="s">
        <v>88</v>
      </c>
      <c r="L35" s="13" t="s">
        <v>16002</v>
      </c>
    </row>
    <row r="36" ht="46.8" spans="1:12">
      <c r="A36" s="14"/>
      <c r="B36" s="531" t="s">
        <v>16003</v>
      </c>
      <c r="C36" s="13" t="s">
        <v>16004</v>
      </c>
      <c r="D36" s="10"/>
      <c r="E36" s="10"/>
      <c r="F36" s="14" t="s">
        <v>34</v>
      </c>
      <c r="G36" s="10"/>
      <c r="H36" s="141">
        <f>H35*0.3</f>
        <v>1290</v>
      </c>
      <c r="I36" s="141">
        <v>1096</v>
      </c>
      <c r="J36" s="141">
        <v>931</v>
      </c>
      <c r="K36" s="177" t="s">
        <v>88</v>
      </c>
      <c r="L36" s="14"/>
    </row>
    <row r="37" ht="343.2" spans="1:12">
      <c r="A37" s="14">
        <v>19</v>
      </c>
      <c r="B37" s="531" t="s">
        <v>16005</v>
      </c>
      <c r="C37" s="13" t="s">
        <v>16006</v>
      </c>
      <c r="D37" s="10" t="s">
        <v>16007</v>
      </c>
      <c r="E37" s="10" t="s">
        <v>15972</v>
      </c>
      <c r="F37" s="14" t="s">
        <v>34</v>
      </c>
      <c r="G37" s="10" t="s">
        <v>16008</v>
      </c>
      <c r="H37" s="141">
        <v>6000</v>
      </c>
      <c r="I37" s="141">
        <v>5100</v>
      </c>
      <c r="J37" s="141">
        <v>4335</v>
      </c>
      <c r="K37" s="177" t="s">
        <v>15949</v>
      </c>
      <c r="L37" s="13" t="s">
        <v>16009</v>
      </c>
    </row>
    <row r="38" ht="46.8" spans="1:12">
      <c r="A38" s="14"/>
      <c r="B38" s="531" t="s">
        <v>16010</v>
      </c>
      <c r="C38" s="13" t="s">
        <v>16011</v>
      </c>
      <c r="D38" s="10"/>
      <c r="E38" s="10"/>
      <c r="F38" s="14" t="s">
        <v>34</v>
      </c>
      <c r="G38" s="10"/>
      <c r="H38" s="141">
        <v>1800</v>
      </c>
      <c r="I38" s="141">
        <v>1530</v>
      </c>
      <c r="J38" s="141">
        <v>1300</v>
      </c>
      <c r="K38" s="177" t="s">
        <v>15949</v>
      </c>
      <c r="L38" s="14"/>
    </row>
    <row r="39" ht="202.8" spans="1:12">
      <c r="A39" s="14">
        <v>20</v>
      </c>
      <c r="B39" s="531" t="s">
        <v>16012</v>
      </c>
      <c r="C39" s="13" t="s">
        <v>16013</v>
      </c>
      <c r="D39" s="10" t="s">
        <v>16014</v>
      </c>
      <c r="E39" s="10" t="s">
        <v>15956</v>
      </c>
      <c r="F39" s="14" t="s">
        <v>34</v>
      </c>
      <c r="G39" s="10" t="s">
        <v>16015</v>
      </c>
      <c r="H39" s="141">
        <v>3500</v>
      </c>
      <c r="I39" s="141">
        <v>2975</v>
      </c>
      <c r="J39" s="141">
        <v>2528</v>
      </c>
      <c r="K39" s="177" t="s">
        <v>15958</v>
      </c>
      <c r="L39" s="13" t="s">
        <v>16016</v>
      </c>
    </row>
    <row r="40" ht="46.8" spans="1:12">
      <c r="A40" s="14"/>
      <c r="B40" s="531" t="s">
        <v>16017</v>
      </c>
      <c r="C40" s="13" t="s">
        <v>16018</v>
      </c>
      <c r="D40" s="10"/>
      <c r="E40" s="10"/>
      <c r="F40" s="14" t="s">
        <v>34</v>
      </c>
      <c r="G40" s="10"/>
      <c r="H40" s="141">
        <v>1050</v>
      </c>
      <c r="I40" s="141">
        <v>892</v>
      </c>
      <c r="J40" s="141">
        <v>758</v>
      </c>
      <c r="K40" s="177" t="s">
        <v>15958</v>
      </c>
      <c r="L40" s="14"/>
    </row>
    <row r="41" ht="358.8" spans="1:12">
      <c r="A41" s="14">
        <v>21</v>
      </c>
      <c r="B41" s="531" t="s">
        <v>16019</v>
      </c>
      <c r="C41" s="13" t="s">
        <v>16020</v>
      </c>
      <c r="D41" s="10" t="s">
        <v>16014</v>
      </c>
      <c r="E41" s="10" t="s">
        <v>15956</v>
      </c>
      <c r="F41" s="14" t="s">
        <v>34</v>
      </c>
      <c r="G41" s="10" t="s">
        <v>16021</v>
      </c>
      <c r="H41" s="141">
        <v>4000</v>
      </c>
      <c r="I41" s="141">
        <v>3400</v>
      </c>
      <c r="J41" s="141">
        <v>2890</v>
      </c>
      <c r="K41" s="177" t="s">
        <v>77</v>
      </c>
      <c r="L41" s="13" t="s">
        <v>16022</v>
      </c>
    </row>
    <row r="42" ht="31.2" spans="1:12">
      <c r="A42" s="14"/>
      <c r="B42" s="531" t="s">
        <v>16023</v>
      </c>
      <c r="C42" s="13" t="s">
        <v>16024</v>
      </c>
      <c r="D42" s="10"/>
      <c r="E42" s="10"/>
      <c r="F42" s="14" t="s">
        <v>34</v>
      </c>
      <c r="G42" s="10"/>
      <c r="H42" s="141">
        <v>1200</v>
      </c>
      <c r="I42" s="141">
        <v>1020</v>
      </c>
      <c r="J42" s="141">
        <v>867</v>
      </c>
      <c r="K42" s="177" t="s">
        <v>77</v>
      </c>
      <c r="L42" s="14"/>
    </row>
    <row r="43" ht="171.6" spans="1:12">
      <c r="A43" s="14">
        <v>22</v>
      </c>
      <c r="B43" s="531" t="s">
        <v>16025</v>
      </c>
      <c r="C43" s="13" t="s">
        <v>16026</v>
      </c>
      <c r="D43" s="10" t="s">
        <v>16027</v>
      </c>
      <c r="E43" s="10" t="s">
        <v>15972</v>
      </c>
      <c r="F43" s="14" t="s">
        <v>34</v>
      </c>
      <c r="G43" s="10" t="s">
        <v>16028</v>
      </c>
      <c r="H43" s="141">
        <v>4000</v>
      </c>
      <c r="I43" s="141">
        <v>3400</v>
      </c>
      <c r="J43" s="141">
        <v>2890</v>
      </c>
      <c r="K43" s="177" t="s">
        <v>88</v>
      </c>
      <c r="L43" s="13" t="s">
        <v>16029</v>
      </c>
    </row>
    <row r="44" ht="46.8" spans="1:12">
      <c r="A44" s="14"/>
      <c r="B44" s="531" t="s">
        <v>16030</v>
      </c>
      <c r="C44" s="13" t="s">
        <v>16031</v>
      </c>
      <c r="D44" s="10"/>
      <c r="E44" s="10"/>
      <c r="F44" s="14" t="s">
        <v>34</v>
      </c>
      <c r="G44" s="10"/>
      <c r="H44" s="141">
        <v>1200</v>
      </c>
      <c r="I44" s="141">
        <v>1020</v>
      </c>
      <c r="J44" s="141">
        <v>867</v>
      </c>
      <c r="K44" s="177" t="s">
        <v>88</v>
      </c>
      <c r="L44" s="14"/>
    </row>
    <row r="45" ht="327.6" spans="1:12">
      <c r="A45" s="14">
        <v>23</v>
      </c>
      <c r="B45" s="531" t="s">
        <v>16032</v>
      </c>
      <c r="C45" s="13" t="s">
        <v>16033</v>
      </c>
      <c r="D45" s="10" t="s">
        <v>16034</v>
      </c>
      <c r="E45" s="10" t="s">
        <v>15972</v>
      </c>
      <c r="F45" s="14" t="s">
        <v>34</v>
      </c>
      <c r="G45" s="10" t="s">
        <v>16035</v>
      </c>
      <c r="H45" s="141">
        <v>5000</v>
      </c>
      <c r="I45" s="141">
        <v>4250</v>
      </c>
      <c r="J45" s="141">
        <v>3612</v>
      </c>
      <c r="K45" s="177" t="s">
        <v>77</v>
      </c>
      <c r="L45" s="13" t="s">
        <v>16036</v>
      </c>
    </row>
    <row r="46" ht="46.8" spans="1:12">
      <c r="A46" s="14"/>
      <c r="B46" s="531" t="s">
        <v>16037</v>
      </c>
      <c r="C46" s="13" t="s">
        <v>16038</v>
      </c>
      <c r="D46" s="10"/>
      <c r="E46" s="10"/>
      <c r="F46" s="14" t="s">
        <v>34</v>
      </c>
      <c r="G46" s="10"/>
      <c r="H46" s="141">
        <v>1500</v>
      </c>
      <c r="I46" s="141">
        <v>1275</v>
      </c>
      <c r="J46" s="141">
        <v>1083</v>
      </c>
      <c r="K46" s="177" t="s">
        <v>77</v>
      </c>
      <c r="L46" s="14"/>
    </row>
    <row r="47" ht="78" spans="1:12">
      <c r="A47" s="14">
        <v>24</v>
      </c>
      <c r="B47" s="531" t="s">
        <v>16039</v>
      </c>
      <c r="C47" s="13" t="s">
        <v>16040</v>
      </c>
      <c r="D47" s="10" t="s">
        <v>16041</v>
      </c>
      <c r="E47" s="10" t="s">
        <v>16042</v>
      </c>
      <c r="F47" s="13" t="s">
        <v>5358</v>
      </c>
      <c r="G47" s="10"/>
      <c r="H47" s="141">
        <v>2200</v>
      </c>
      <c r="I47" s="141">
        <v>1870</v>
      </c>
      <c r="J47" s="141">
        <v>1589</v>
      </c>
      <c r="K47" s="177" t="s">
        <v>16043</v>
      </c>
      <c r="L47" s="13" t="s">
        <v>16044</v>
      </c>
    </row>
    <row r="48" ht="31.2" spans="1:12">
      <c r="A48" s="14"/>
      <c r="B48" s="531" t="s">
        <v>16045</v>
      </c>
      <c r="C48" s="13" t="s">
        <v>16046</v>
      </c>
      <c r="D48" s="10"/>
      <c r="E48" s="10"/>
      <c r="F48" s="13" t="s">
        <v>5358</v>
      </c>
      <c r="G48" s="10"/>
      <c r="H48" s="141">
        <v>660</v>
      </c>
      <c r="I48" s="141">
        <v>561</v>
      </c>
      <c r="J48" s="141">
        <v>476</v>
      </c>
      <c r="K48" s="177" t="s">
        <v>16043</v>
      </c>
      <c r="L48" s="14"/>
    </row>
    <row r="49" ht="78" spans="1:12">
      <c r="A49" s="14">
        <v>25</v>
      </c>
      <c r="B49" s="531" t="s">
        <v>16047</v>
      </c>
      <c r="C49" s="13" t="s">
        <v>16048</v>
      </c>
      <c r="D49" s="10" t="s">
        <v>16049</v>
      </c>
      <c r="E49" s="10" t="s">
        <v>16050</v>
      </c>
      <c r="F49" s="14" t="s">
        <v>16051</v>
      </c>
      <c r="G49" s="10"/>
      <c r="H49" s="141">
        <v>2600</v>
      </c>
      <c r="I49" s="141">
        <v>2210</v>
      </c>
      <c r="J49" s="141">
        <v>1878</v>
      </c>
      <c r="K49" s="177" t="s">
        <v>88</v>
      </c>
      <c r="L49" s="13" t="s">
        <v>16052</v>
      </c>
    </row>
    <row r="50" ht="31.2" spans="1:12">
      <c r="A50" s="14"/>
      <c r="B50" s="531" t="s">
        <v>16053</v>
      </c>
      <c r="C50" s="13" t="s">
        <v>16054</v>
      </c>
      <c r="D50" s="10"/>
      <c r="E50" s="10"/>
      <c r="F50" s="14" t="s">
        <v>16051</v>
      </c>
      <c r="G50" s="10"/>
      <c r="H50" s="141">
        <v>780</v>
      </c>
      <c r="I50" s="141">
        <v>663</v>
      </c>
      <c r="J50" s="141">
        <v>563</v>
      </c>
      <c r="K50" s="177" t="s">
        <v>88</v>
      </c>
      <c r="L50" s="14"/>
    </row>
    <row r="51" ht="31.2" spans="1:12">
      <c r="A51" s="14"/>
      <c r="B51" s="531" t="s">
        <v>16055</v>
      </c>
      <c r="C51" s="13" t="s">
        <v>16056</v>
      </c>
      <c r="D51" s="10"/>
      <c r="E51" s="10"/>
      <c r="F51" s="14" t="s">
        <v>16051</v>
      </c>
      <c r="G51" s="10"/>
      <c r="H51" s="141">
        <v>2600</v>
      </c>
      <c r="I51" s="141">
        <v>2210</v>
      </c>
      <c r="J51" s="141">
        <v>1878</v>
      </c>
      <c r="K51" s="177" t="s">
        <v>88</v>
      </c>
      <c r="L51" s="14"/>
    </row>
    <row r="52" ht="78" spans="1:12">
      <c r="A52" s="14">
        <v>26</v>
      </c>
      <c r="B52" s="531" t="s">
        <v>16057</v>
      </c>
      <c r="C52" s="13" t="s">
        <v>16058</v>
      </c>
      <c r="D52" s="10" t="s">
        <v>16059</v>
      </c>
      <c r="E52" s="10" t="s">
        <v>16060</v>
      </c>
      <c r="F52" s="14" t="s">
        <v>16051</v>
      </c>
      <c r="G52" s="10"/>
      <c r="H52" s="141">
        <v>3000</v>
      </c>
      <c r="I52" s="141">
        <v>2550</v>
      </c>
      <c r="J52" s="141">
        <v>2167</v>
      </c>
      <c r="K52" s="177" t="s">
        <v>88</v>
      </c>
      <c r="L52" s="13" t="s">
        <v>16061</v>
      </c>
    </row>
    <row r="53" ht="31.2" spans="1:12">
      <c r="A53" s="14"/>
      <c r="B53" s="531" t="s">
        <v>16062</v>
      </c>
      <c r="C53" s="13" t="s">
        <v>16063</v>
      </c>
      <c r="D53" s="10"/>
      <c r="E53" s="10"/>
      <c r="F53" s="14" t="s">
        <v>16051</v>
      </c>
      <c r="G53" s="10"/>
      <c r="H53" s="141">
        <v>900</v>
      </c>
      <c r="I53" s="141">
        <v>765</v>
      </c>
      <c r="J53" s="141">
        <v>650</v>
      </c>
      <c r="K53" s="177" t="s">
        <v>88</v>
      </c>
      <c r="L53" s="14"/>
    </row>
    <row r="54" ht="78" spans="1:12">
      <c r="A54" s="14">
        <v>27</v>
      </c>
      <c r="B54" s="531" t="s">
        <v>16064</v>
      </c>
      <c r="C54" s="13" t="s">
        <v>16065</v>
      </c>
      <c r="D54" s="10" t="s">
        <v>16066</v>
      </c>
      <c r="E54" s="10" t="s">
        <v>16067</v>
      </c>
      <c r="F54" s="14" t="s">
        <v>34</v>
      </c>
      <c r="G54" s="10"/>
      <c r="H54" s="141">
        <v>3500</v>
      </c>
      <c r="I54" s="141">
        <v>2975</v>
      </c>
      <c r="J54" s="141">
        <v>2528</v>
      </c>
      <c r="K54" s="177" t="s">
        <v>88</v>
      </c>
      <c r="L54" s="16" t="s">
        <v>16068</v>
      </c>
    </row>
    <row r="55" ht="31.2" spans="1:12">
      <c r="A55" s="14"/>
      <c r="B55" s="531" t="s">
        <v>16069</v>
      </c>
      <c r="C55" s="13" t="s">
        <v>16070</v>
      </c>
      <c r="D55" s="10"/>
      <c r="E55" s="10"/>
      <c r="F55" s="14" t="s">
        <v>34</v>
      </c>
      <c r="G55" s="10"/>
      <c r="H55" s="141">
        <v>1050</v>
      </c>
      <c r="I55" s="141">
        <v>892</v>
      </c>
      <c r="J55" s="141">
        <v>758</v>
      </c>
      <c r="K55" s="177" t="s">
        <v>88</v>
      </c>
      <c r="L55" s="179"/>
    </row>
    <row r="56" ht="202.8" spans="1:12">
      <c r="A56" s="14">
        <v>28</v>
      </c>
      <c r="B56" s="531" t="s">
        <v>16071</v>
      </c>
      <c r="C56" s="13" t="s">
        <v>16072</v>
      </c>
      <c r="D56" s="10" t="s">
        <v>16073</v>
      </c>
      <c r="E56" s="10" t="s">
        <v>16067</v>
      </c>
      <c r="F56" s="14" t="s">
        <v>34</v>
      </c>
      <c r="G56" s="10" t="s">
        <v>16074</v>
      </c>
      <c r="H56" s="141">
        <v>6000</v>
      </c>
      <c r="I56" s="141">
        <v>5100</v>
      </c>
      <c r="J56" s="141">
        <v>4335</v>
      </c>
      <c r="K56" s="177" t="s">
        <v>77</v>
      </c>
      <c r="L56" s="16" t="s">
        <v>16075</v>
      </c>
    </row>
    <row r="57" ht="31.2" spans="1:12">
      <c r="A57" s="14"/>
      <c r="B57" s="531" t="s">
        <v>16076</v>
      </c>
      <c r="C57" s="13" t="s">
        <v>16077</v>
      </c>
      <c r="D57" s="10"/>
      <c r="E57" s="10"/>
      <c r="F57" s="14" t="s">
        <v>34</v>
      </c>
      <c r="G57" s="10"/>
      <c r="H57" s="141">
        <v>1800</v>
      </c>
      <c r="I57" s="141">
        <v>1530</v>
      </c>
      <c r="J57" s="141">
        <v>1300</v>
      </c>
      <c r="K57" s="177" t="s">
        <v>77</v>
      </c>
      <c r="L57" s="14"/>
    </row>
    <row r="58" ht="78" spans="1:12">
      <c r="A58" s="14">
        <v>29</v>
      </c>
      <c r="B58" s="531" t="s">
        <v>16078</v>
      </c>
      <c r="C58" s="13" t="s">
        <v>16079</v>
      </c>
      <c r="D58" s="10" t="s">
        <v>16080</v>
      </c>
      <c r="E58" s="10" t="s">
        <v>16067</v>
      </c>
      <c r="F58" s="14" t="s">
        <v>34</v>
      </c>
      <c r="G58" s="10"/>
      <c r="H58" s="141">
        <v>2500</v>
      </c>
      <c r="I58" s="141">
        <v>2125</v>
      </c>
      <c r="J58" s="141">
        <v>1806</v>
      </c>
      <c r="K58" s="177" t="s">
        <v>16043</v>
      </c>
      <c r="L58" s="13" t="s">
        <v>16081</v>
      </c>
    </row>
    <row r="59" ht="46.8" spans="1:12">
      <c r="A59" s="14"/>
      <c r="B59" s="531" t="s">
        <v>16082</v>
      </c>
      <c r="C59" s="13" t="s">
        <v>16083</v>
      </c>
      <c r="D59" s="10"/>
      <c r="E59" s="10"/>
      <c r="F59" s="14" t="s">
        <v>34</v>
      </c>
      <c r="G59" s="10"/>
      <c r="H59" s="141">
        <v>750</v>
      </c>
      <c r="I59" s="141">
        <v>637</v>
      </c>
      <c r="J59" s="141">
        <v>541</v>
      </c>
      <c r="K59" s="177" t="s">
        <v>16043</v>
      </c>
      <c r="L59" s="14"/>
    </row>
    <row r="60" ht="156" spans="1:12">
      <c r="A60" s="14">
        <v>30</v>
      </c>
      <c r="B60" s="531" t="s">
        <v>16084</v>
      </c>
      <c r="C60" s="13" t="s">
        <v>16085</v>
      </c>
      <c r="D60" s="10" t="s">
        <v>16086</v>
      </c>
      <c r="E60" s="10" t="s">
        <v>16067</v>
      </c>
      <c r="F60" s="14" t="s">
        <v>34</v>
      </c>
      <c r="G60" s="10" t="s">
        <v>16087</v>
      </c>
      <c r="H60" s="141">
        <v>7000</v>
      </c>
      <c r="I60" s="141">
        <v>5950</v>
      </c>
      <c r="J60" s="141">
        <v>5057</v>
      </c>
      <c r="K60" s="177" t="s">
        <v>77</v>
      </c>
      <c r="L60" s="13" t="s">
        <v>16088</v>
      </c>
    </row>
    <row r="61" ht="46.8" spans="1:12">
      <c r="A61" s="14"/>
      <c r="B61" s="531" t="s">
        <v>16089</v>
      </c>
      <c r="C61" s="13" t="s">
        <v>16090</v>
      </c>
      <c r="D61" s="10"/>
      <c r="E61" s="10"/>
      <c r="F61" s="14" t="s">
        <v>34</v>
      </c>
      <c r="G61" s="10"/>
      <c r="H61" s="141">
        <v>2100</v>
      </c>
      <c r="I61" s="141">
        <v>1785</v>
      </c>
      <c r="J61" s="141">
        <v>1517</v>
      </c>
      <c r="K61" s="177" t="s">
        <v>77</v>
      </c>
      <c r="L61" s="14"/>
    </row>
    <row r="62" ht="78" spans="1:12">
      <c r="A62" s="14">
        <v>31</v>
      </c>
      <c r="B62" s="531" t="s">
        <v>16091</v>
      </c>
      <c r="C62" s="13" t="s">
        <v>16092</v>
      </c>
      <c r="D62" s="10" t="s">
        <v>16093</v>
      </c>
      <c r="E62" s="10" t="s">
        <v>16067</v>
      </c>
      <c r="F62" s="14" t="s">
        <v>3070</v>
      </c>
      <c r="G62" s="10"/>
      <c r="H62" s="141">
        <v>2500</v>
      </c>
      <c r="I62" s="141">
        <v>2125</v>
      </c>
      <c r="J62" s="141">
        <v>1806</v>
      </c>
      <c r="K62" s="177" t="s">
        <v>16043</v>
      </c>
      <c r="L62" s="13" t="s">
        <v>16094</v>
      </c>
    </row>
    <row r="63" ht="31.2" spans="1:12">
      <c r="A63" s="14"/>
      <c r="B63" s="531" t="s">
        <v>16095</v>
      </c>
      <c r="C63" s="13" t="s">
        <v>16096</v>
      </c>
      <c r="D63" s="10"/>
      <c r="E63" s="10"/>
      <c r="F63" s="14" t="s">
        <v>3070</v>
      </c>
      <c r="G63" s="10"/>
      <c r="H63" s="141">
        <v>750</v>
      </c>
      <c r="I63" s="141">
        <v>637</v>
      </c>
      <c r="J63" s="141">
        <v>541</v>
      </c>
      <c r="K63" s="177" t="s">
        <v>16043</v>
      </c>
      <c r="L63" s="14"/>
    </row>
    <row r="64" ht="31.2" spans="1:12">
      <c r="A64" s="14"/>
      <c r="B64" s="531" t="s">
        <v>16097</v>
      </c>
      <c r="C64" s="13" t="s">
        <v>16098</v>
      </c>
      <c r="D64" s="10"/>
      <c r="E64" s="10"/>
      <c r="F64" s="14" t="s">
        <v>3070</v>
      </c>
      <c r="G64" s="10"/>
      <c r="H64" s="141">
        <v>1250</v>
      </c>
      <c r="I64" s="141">
        <v>1062</v>
      </c>
      <c r="J64" s="141">
        <v>903</v>
      </c>
      <c r="K64" s="177" t="s">
        <v>16043</v>
      </c>
      <c r="L64" s="14"/>
    </row>
    <row r="65" ht="78" spans="1:12">
      <c r="A65" s="14">
        <v>32</v>
      </c>
      <c r="B65" s="531" t="s">
        <v>16099</v>
      </c>
      <c r="C65" s="13" t="s">
        <v>16100</v>
      </c>
      <c r="D65" s="10" t="s">
        <v>16101</v>
      </c>
      <c r="E65" s="10" t="s">
        <v>16067</v>
      </c>
      <c r="F65" s="14" t="s">
        <v>3070</v>
      </c>
      <c r="G65" s="10"/>
      <c r="H65" s="141">
        <v>2100</v>
      </c>
      <c r="I65" s="141">
        <v>1785</v>
      </c>
      <c r="J65" s="141">
        <v>1517</v>
      </c>
      <c r="K65" s="177" t="s">
        <v>88</v>
      </c>
      <c r="L65" s="13" t="s">
        <v>16102</v>
      </c>
    </row>
    <row r="66" ht="31.2" spans="1:12">
      <c r="A66" s="14"/>
      <c r="B66" s="531" t="s">
        <v>16103</v>
      </c>
      <c r="C66" s="13" t="s">
        <v>16104</v>
      </c>
      <c r="D66" s="10"/>
      <c r="E66" s="10"/>
      <c r="F66" s="14" t="s">
        <v>3070</v>
      </c>
      <c r="G66" s="10"/>
      <c r="H66" s="141">
        <v>630</v>
      </c>
      <c r="I66" s="141">
        <v>535</v>
      </c>
      <c r="J66" s="141">
        <v>455</v>
      </c>
      <c r="K66" s="177" t="s">
        <v>88</v>
      </c>
      <c r="L66" s="14"/>
    </row>
    <row r="67" ht="31.2" spans="1:12">
      <c r="A67" s="14"/>
      <c r="B67" s="531" t="s">
        <v>16105</v>
      </c>
      <c r="C67" s="13" t="s">
        <v>16106</v>
      </c>
      <c r="D67" s="10"/>
      <c r="E67" s="10"/>
      <c r="F67" s="14" t="s">
        <v>3070</v>
      </c>
      <c r="G67" s="10"/>
      <c r="H67" s="141">
        <v>1050</v>
      </c>
      <c r="I67" s="141">
        <v>892</v>
      </c>
      <c r="J67" s="141">
        <v>758</v>
      </c>
      <c r="K67" s="177" t="s">
        <v>88</v>
      </c>
      <c r="L67" s="14"/>
    </row>
    <row r="68" ht="78" spans="1:12">
      <c r="A68" s="14">
        <v>33</v>
      </c>
      <c r="B68" s="531" t="s">
        <v>16107</v>
      </c>
      <c r="C68" s="13" t="s">
        <v>16108</v>
      </c>
      <c r="D68" s="10" t="s">
        <v>16109</v>
      </c>
      <c r="E68" s="10" t="s">
        <v>16067</v>
      </c>
      <c r="F68" s="14" t="s">
        <v>34</v>
      </c>
      <c r="G68" s="10"/>
      <c r="H68" s="141">
        <v>2000</v>
      </c>
      <c r="I68" s="141">
        <v>1700</v>
      </c>
      <c r="J68" s="141">
        <v>1445</v>
      </c>
      <c r="K68" s="177" t="s">
        <v>88</v>
      </c>
      <c r="L68" s="13" t="s">
        <v>16110</v>
      </c>
    </row>
    <row r="69" ht="31.2" spans="1:12">
      <c r="A69" s="14"/>
      <c r="B69" s="531" t="s">
        <v>16111</v>
      </c>
      <c r="C69" s="13" t="s">
        <v>16112</v>
      </c>
      <c r="D69" s="10"/>
      <c r="E69" s="10"/>
      <c r="F69" s="14" t="s">
        <v>34</v>
      </c>
      <c r="G69" s="10"/>
      <c r="H69" s="141">
        <f>H68*0.3</f>
        <v>600</v>
      </c>
      <c r="I69" s="141">
        <f>I68*0.3</f>
        <v>510</v>
      </c>
      <c r="J69" s="141">
        <v>433</v>
      </c>
      <c r="K69" s="177" t="s">
        <v>88</v>
      </c>
      <c r="L69" s="14"/>
    </row>
    <row r="70" ht="31.2" spans="1:12">
      <c r="A70" s="14"/>
      <c r="B70" s="531" t="s">
        <v>16113</v>
      </c>
      <c r="C70" s="13" t="s">
        <v>16114</v>
      </c>
      <c r="D70" s="10"/>
      <c r="E70" s="10"/>
      <c r="F70" s="14" t="s">
        <v>34</v>
      </c>
      <c r="G70" s="10"/>
      <c r="H70" s="141">
        <v>1000</v>
      </c>
      <c r="I70" s="141">
        <v>850</v>
      </c>
      <c r="J70" s="141">
        <v>722</v>
      </c>
      <c r="K70" s="177" t="s">
        <v>88</v>
      </c>
      <c r="L70" s="14"/>
    </row>
    <row r="71" ht="46.8" spans="1:12">
      <c r="A71" s="14"/>
      <c r="B71" s="531" t="s">
        <v>16115</v>
      </c>
      <c r="C71" s="13" t="s">
        <v>16116</v>
      </c>
      <c r="D71" s="10"/>
      <c r="E71" s="10"/>
      <c r="F71" s="14" t="s">
        <v>34</v>
      </c>
      <c r="G71" s="10"/>
      <c r="H71" s="141">
        <v>1000</v>
      </c>
      <c r="I71" s="141">
        <v>850</v>
      </c>
      <c r="J71" s="141">
        <v>722</v>
      </c>
      <c r="K71" s="177" t="s">
        <v>88</v>
      </c>
      <c r="L71" s="14"/>
    </row>
    <row r="72" ht="78" spans="1:12">
      <c r="A72" s="14">
        <v>34</v>
      </c>
      <c r="B72" s="531" t="s">
        <v>16117</v>
      </c>
      <c r="C72" s="13" t="s">
        <v>16118</v>
      </c>
      <c r="D72" s="10" t="s">
        <v>16119</v>
      </c>
      <c r="E72" s="10" t="s">
        <v>16067</v>
      </c>
      <c r="F72" s="14" t="s">
        <v>3070</v>
      </c>
      <c r="G72" s="10"/>
      <c r="H72" s="141">
        <v>2300</v>
      </c>
      <c r="I72" s="141">
        <v>1955</v>
      </c>
      <c r="J72" s="141">
        <v>1661</v>
      </c>
      <c r="K72" s="177" t="s">
        <v>88</v>
      </c>
      <c r="L72" s="13" t="s">
        <v>16120</v>
      </c>
    </row>
    <row r="73" ht="31.2" spans="1:12">
      <c r="A73" s="14"/>
      <c r="B73" s="531" t="s">
        <v>16121</v>
      </c>
      <c r="C73" s="13" t="s">
        <v>16122</v>
      </c>
      <c r="D73" s="10"/>
      <c r="E73" s="10"/>
      <c r="F73" s="14" t="s">
        <v>3070</v>
      </c>
      <c r="G73" s="10"/>
      <c r="H73" s="141">
        <v>690</v>
      </c>
      <c r="I73" s="141">
        <v>586</v>
      </c>
      <c r="J73" s="141">
        <v>498</v>
      </c>
      <c r="K73" s="177" t="s">
        <v>88</v>
      </c>
      <c r="L73" s="14"/>
    </row>
    <row r="74" ht="31.2" spans="1:12">
      <c r="A74" s="14"/>
      <c r="B74" s="531" t="s">
        <v>16123</v>
      </c>
      <c r="C74" s="13" t="s">
        <v>16124</v>
      </c>
      <c r="D74" s="10"/>
      <c r="E74" s="10"/>
      <c r="F74" s="14" t="s">
        <v>3070</v>
      </c>
      <c r="G74" s="10"/>
      <c r="H74" s="141">
        <v>1840</v>
      </c>
      <c r="I74" s="141">
        <v>1564</v>
      </c>
      <c r="J74" s="141">
        <v>1329</v>
      </c>
      <c r="K74" s="177" t="s">
        <v>88</v>
      </c>
      <c r="L74" s="14"/>
    </row>
    <row r="75" ht="78" spans="1:12">
      <c r="A75" s="14">
        <v>35</v>
      </c>
      <c r="B75" s="531" t="s">
        <v>16125</v>
      </c>
      <c r="C75" s="13" t="s">
        <v>16126</v>
      </c>
      <c r="D75" s="10" t="s">
        <v>16127</v>
      </c>
      <c r="E75" s="10" t="s">
        <v>16067</v>
      </c>
      <c r="F75" s="14" t="s">
        <v>3070</v>
      </c>
      <c r="G75" s="10"/>
      <c r="H75" s="141">
        <v>1800</v>
      </c>
      <c r="I75" s="141">
        <v>1530</v>
      </c>
      <c r="J75" s="141">
        <v>1300</v>
      </c>
      <c r="K75" s="177" t="s">
        <v>88</v>
      </c>
      <c r="L75" s="13" t="s">
        <v>16128</v>
      </c>
    </row>
    <row r="76" ht="31.2" spans="1:12">
      <c r="A76" s="14"/>
      <c r="B76" s="531" t="s">
        <v>16129</v>
      </c>
      <c r="C76" s="13" t="s">
        <v>16130</v>
      </c>
      <c r="D76" s="10"/>
      <c r="E76" s="10"/>
      <c r="F76" s="14" t="s">
        <v>3070</v>
      </c>
      <c r="G76" s="10"/>
      <c r="H76" s="141">
        <v>540</v>
      </c>
      <c r="I76" s="141">
        <v>459</v>
      </c>
      <c r="J76" s="141">
        <v>390</v>
      </c>
      <c r="K76" s="177" t="s">
        <v>88</v>
      </c>
      <c r="L76" s="14"/>
    </row>
    <row r="77" ht="31.2" spans="1:12">
      <c r="A77" s="14"/>
      <c r="B77" s="531" t="s">
        <v>16131</v>
      </c>
      <c r="C77" s="13" t="s">
        <v>16132</v>
      </c>
      <c r="D77" s="10"/>
      <c r="E77" s="10"/>
      <c r="F77" s="14" t="s">
        <v>3070</v>
      </c>
      <c r="G77" s="10"/>
      <c r="H77" s="141">
        <v>1440</v>
      </c>
      <c r="I77" s="141">
        <v>1224</v>
      </c>
      <c r="J77" s="141">
        <v>1040</v>
      </c>
      <c r="K77" s="177" t="s">
        <v>88</v>
      </c>
      <c r="L77" s="14"/>
    </row>
    <row r="78" ht="78" spans="1:12">
      <c r="A78" s="14">
        <v>36</v>
      </c>
      <c r="B78" s="531" t="s">
        <v>16133</v>
      </c>
      <c r="C78" s="13" t="s">
        <v>16134</v>
      </c>
      <c r="D78" s="10" t="s">
        <v>16135</v>
      </c>
      <c r="E78" s="10" t="s">
        <v>16067</v>
      </c>
      <c r="F78" s="14" t="s">
        <v>3070</v>
      </c>
      <c r="G78" s="10"/>
      <c r="H78" s="141">
        <v>2300</v>
      </c>
      <c r="I78" s="141">
        <v>1955</v>
      </c>
      <c r="J78" s="141">
        <v>1661</v>
      </c>
      <c r="K78" s="177" t="s">
        <v>88</v>
      </c>
      <c r="L78" s="13" t="s">
        <v>16136</v>
      </c>
    </row>
    <row r="79" ht="31.2" spans="1:12">
      <c r="A79" s="14"/>
      <c r="B79" s="531" t="s">
        <v>16137</v>
      </c>
      <c r="C79" s="13" t="s">
        <v>16138</v>
      </c>
      <c r="D79" s="10"/>
      <c r="E79" s="10"/>
      <c r="F79" s="14" t="s">
        <v>3070</v>
      </c>
      <c r="G79" s="10"/>
      <c r="H79" s="141">
        <v>690</v>
      </c>
      <c r="I79" s="141">
        <v>586</v>
      </c>
      <c r="J79" s="141">
        <v>498</v>
      </c>
      <c r="K79" s="177" t="s">
        <v>88</v>
      </c>
      <c r="L79" s="14"/>
    </row>
    <row r="80" ht="31.2" spans="1:12">
      <c r="A80" s="14"/>
      <c r="B80" s="531" t="s">
        <v>16139</v>
      </c>
      <c r="C80" s="13" t="s">
        <v>16140</v>
      </c>
      <c r="D80" s="10"/>
      <c r="E80" s="10"/>
      <c r="F80" s="14" t="s">
        <v>3070</v>
      </c>
      <c r="G80" s="10"/>
      <c r="H80" s="141">
        <v>1840</v>
      </c>
      <c r="I80" s="141">
        <v>1564</v>
      </c>
      <c r="J80" s="141">
        <v>1329</v>
      </c>
      <c r="K80" s="177" t="s">
        <v>88</v>
      </c>
      <c r="L80" s="14"/>
    </row>
    <row r="81" ht="78" spans="1:12">
      <c r="A81" s="14">
        <v>37</v>
      </c>
      <c r="B81" s="531" t="s">
        <v>16141</v>
      </c>
      <c r="C81" s="13" t="s">
        <v>16142</v>
      </c>
      <c r="D81" s="10" t="s">
        <v>16143</v>
      </c>
      <c r="E81" s="10" t="s">
        <v>16067</v>
      </c>
      <c r="F81" s="14" t="s">
        <v>3070</v>
      </c>
      <c r="G81" s="10"/>
      <c r="H81" s="141">
        <v>1800</v>
      </c>
      <c r="I81" s="141">
        <v>1530</v>
      </c>
      <c r="J81" s="141">
        <v>1300</v>
      </c>
      <c r="K81" s="177" t="s">
        <v>88</v>
      </c>
      <c r="L81" s="14" t="s">
        <v>16144</v>
      </c>
    </row>
    <row r="82" ht="31.2" spans="1:12">
      <c r="A82" s="14"/>
      <c r="B82" s="531" t="s">
        <v>16145</v>
      </c>
      <c r="C82" s="13" t="s">
        <v>16146</v>
      </c>
      <c r="D82" s="10"/>
      <c r="E82" s="10"/>
      <c r="F82" s="14" t="s">
        <v>3070</v>
      </c>
      <c r="G82" s="10"/>
      <c r="H82" s="141">
        <v>540</v>
      </c>
      <c r="I82" s="141">
        <v>459</v>
      </c>
      <c r="J82" s="141">
        <v>390</v>
      </c>
      <c r="K82" s="177" t="s">
        <v>88</v>
      </c>
      <c r="L82" s="14"/>
    </row>
    <row r="83" ht="31.2" spans="1:12">
      <c r="A83" s="14"/>
      <c r="B83" s="531" t="s">
        <v>16147</v>
      </c>
      <c r="C83" s="13" t="s">
        <v>16148</v>
      </c>
      <c r="D83" s="10"/>
      <c r="E83" s="10"/>
      <c r="F83" s="14" t="s">
        <v>3070</v>
      </c>
      <c r="G83" s="10"/>
      <c r="H83" s="141">
        <v>1440</v>
      </c>
      <c r="I83" s="141">
        <v>1224</v>
      </c>
      <c r="J83" s="141">
        <v>1040</v>
      </c>
      <c r="K83" s="177" t="s">
        <v>88</v>
      </c>
      <c r="L83" s="14"/>
    </row>
    <row r="84" ht="78" spans="1:12">
      <c r="A84" s="14">
        <v>38</v>
      </c>
      <c r="B84" s="531" t="s">
        <v>16149</v>
      </c>
      <c r="C84" s="13" t="s">
        <v>16150</v>
      </c>
      <c r="D84" s="10" t="s">
        <v>16151</v>
      </c>
      <c r="E84" s="10" t="s">
        <v>16067</v>
      </c>
      <c r="F84" s="14" t="s">
        <v>3070</v>
      </c>
      <c r="G84" s="10"/>
      <c r="H84" s="141">
        <v>1800</v>
      </c>
      <c r="I84" s="141">
        <v>1530</v>
      </c>
      <c r="J84" s="141">
        <v>1300</v>
      </c>
      <c r="K84" s="177" t="s">
        <v>88</v>
      </c>
      <c r="L84" s="14" t="s">
        <v>16144</v>
      </c>
    </row>
    <row r="85" ht="31.2" spans="1:12">
      <c r="A85" s="14"/>
      <c r="B85" s="531" t="s">
        <v>16152</v>
      </c>
      <c r="C85" s="13" t="s">
        <v>16153</v>
      </c>
      <c r="D85" s="10"/>
      <c r="E85" s="10"/>
      <c r="F85" s="14" t="s">
        <v>3070</v>
      </c>
      <c r="G85" s="10"/>
      <c r="H85" s="141">
        <v>540</v>
      </c>
      <c r="I85" s="141">
        <v>459</v>
      </c>
      <c r="J85" s="141">
        <v>390</v>
      </c>
      <c r="K85" s="177" t="s">
        <v>88</v>
      </c>
      <c r="L85" s="14"/>
    </row>
    <row r="86" ht="31.2" spans="1:12">
      <c r="A86" s="14"/>
      <c r="B86" s="531" t="s">
        <v>16154</v>
      </c>
      <c r="C86" s="13" t="s">
        <v>16155</v>
      </c>
      <c r="D86" s="10"/>
      <c r="E86" s="10"/>
      <c r="F86" s="14" t="s">
        <v>3070</v>
      </c>
      <c r="G86" s="10"/>
      <c r="H86" s="141">
        <v>1440</v>
      </c>
      <c r="I86" s="141">
        <v>1224</v>
      </c>
      <c r="J86" s="141">
        <v>1040</v>
      </c>
      <c r="K86" s="177" t="s">
        <v>88</v>
      </c>
      <c r="L86" s="14"/>
    </row>
    <row r="87" ht="93.6" spans="1:12">
      <c r="A87" s="14">
        <v>39</v>
      </c>
      <c r="B87" s="531" t="s">
        <v>16156</v>
      </c>
      <c r="C87" s="13" t="s">
        <v>16157</v>
      </c>
      <c r="D87" s="10" t="s">
        <v>16158</v>
      </c>
      <c r="E87" s="10" t="s">
        <v>16159</v>
      </c>
      <c r="F87" s="14" t="s">
        <v>3070</v>
      </c>
      <c r="G87" s="10" t="s">
        <v>16160</v>
      </c>
      <c r="H87" s="141">
        <v>1200</v>
      </c>
      <c r="I87" s="141">
        <v>1020</v>
      </c>
      <c r="J87" s="141">
        <v>867</v>
      </c>
      <c r="K87" s="177" t="s">
        <v>88</v>
      </c>
      <c r="L87" s="13" t="s">
        <v>16161</v>
      </c>
    </row>
    <row r="88" ht="31.2" spans="1:12">
      <c r="A88" s="14"/>
      <c r="B88" s="531" t="s">
        <v>16162</v>
      </c>
      <c r="C88" s="13" t="s">
        <v>16163</v>
      </c>
      <c r="D88" s="10"/>
      <c r="E88" s="10"/>
      <c r="F88" s="14" t="s">
        <v>3070</v>
      </c>
      <c r="G88" s="10"/>
      <c r="H88" s="141">
        <v>360</v>
      </c>
      <c r="I88" s="141">
        <v>306</v>
      </c>
      <c r="J88" s="141">
        <v>260</v>
      </c>
      <c r="K88" s="177" t="s">
        <v>88</v>
      </c>
      <c r="L88" s="14"/>
    </row>
    <row r="89" ht="46.8" spans="1:12">
      <c r="A89" s="14"/>
      <c r="B89" s="531" t="s">
        <v>16164</v>
      </c>
      <c r="C89" s="13" t="s">
        <v>16165</v>
      </c>
      <c r="D89" s="10"/>
      <c r="E89" s="10"/>
      <c r="F89" s="14" t="s">
        <v>3070</v>
      </c>
      <c r="G89" s="10"/>
      <c r="H89" s="141">
        <v>960</v>
      </c>
      <c r="I89" s="141">
        <v>816</v>
      </c>
      <c r="J89" s="141">
        <v>693</v>
      </c>
      <c r="K89" s="177" t="s">
        <v>88</v>
      </c>
      <c r="L89" s="14"/>
    </row>
    <row r="90" ht="124.8" spans="1:12">
      <c r="A90" s="14">
        <v>40</v>
      </c>
      <c r="B90" s="531" t="s">
        <v>16166</v>
      </c>
      <c r="C90" s="13" t="s">
        <v>16167</v>
      </c>
      <c r="D90" s="10" t="s">
        <v>16168</v>
      </c>
      <c r="E90" s="10" t="s">
        <v>16169</v>
      </c>
      <c r="F90" s="14" t="s">
        <v>34</v>
      </c>
      <c r="G90" s="10" t="s">
        <v>16170</v>
      </c>
      <c r="H90" s="141">
        <v>4000</v>
      </c>
      <c r="I90" s="141">
        <v>3400</v>
      </c>
      <c r="J90" s="141">
        <v>2890</v>
      </c>
      <c r="K90" s="177" t="s">
        <v>16043</v>
      </c>
      <c r="L90" s="13" t="s">
        <v>16171</v>
      </c>
    </row>
    <row r="91" ht="46.8" spans="1:12">
      <c r="A91" s="14"/>
      <c r="B91" s="531" t="s">
        <v>16172</v>
      </c>
      <c r="C91" s="13" t="s">
        <v>16173</v>
      </c>
      <c r="D91" s="10"/>
      <c r="E91" s="10"/>
      <c r="F91" s="14" t="s">
        <v>34</v>
      </c>
      <c r="G91" s="10"/>
      <c r="H91" s="141">
        <v>1200</v>
      </c>
      <c r="I91" s="141">
        <v>1020</v>
      </c>
      <c r="J91" s="141">
        <v>867</v>
      </c>
      <c r="K91" s="177" t="s">
        <v>16043</v>
      </c>
      <c r="L91" s="14"/>
    </row>
    <row r="92" ht="312" spans="1:12">
      <c r="A92" s="14">
        <v>41</v>
      </c>
      <c r="B92" s="531" t="s">
        <v>16174</v>
      </c>
      <c r="C92" s="13" t="s">
        <v>16175</v>
      </c>
      <c r="D92" s="10" t="s">
        <v>16176</v>
      </c>
      <c r="E92" s="10" t="s">
        <v>16169</v>
      </c>
      <c r="F92" s="14" t="s">
        <v>34</v>
      </c>
      <c r="G92" s="10" t="s">
        <v>16177</v>
      </c>
      <c r="H92" s="141">
        <v>5000</v>
      </c>
      <c r="I92" s="141">
        <v>4250</v>
      </c>
      <c r="J92" s="141">
        <v>3612</v>
      </c>
      <c r="K92" s="177" t="s">
        <v>15949</v>
      </c>
      <c r="L92" s="13" t="s">
        <v>16178</v>
      </c>
    </row>
    <row r="93" ht="46.8" spans="1:12">
      <c r="A93" s="14"/>
      <c r="B93" s="531" t="s">
        <v>16179</v>
      </c>
      <c r="C93" s="13" t="s">
        <v>16180</v>
      </c>
      <c r="D93" s="10"/>
      <c r="E93" s="10"/>
      <c r="F93" s="14" t="s">
        <v>34</v>
      </c>
      <c r="G93" s="10"/>
      <c r="H93" s="141">
        <v>1500</v>
      </c>
      <c r="I93" s="141">
        <v>1275</v>
      </c>
      <c r="J93" s="141">
        <v>1083</v>
      </c>
      <c r="K93" s="177" t="s">
        <v>15949</v>
      </c>
      <c r="L93" s="14"/>
    </row>
    <row r="94" ht="78" spans="1:12">
      <c r="A94" s="14">
        <v>42</v>
      </c>
      <c r="B94" s="531" t="s">
        <v>16181</v>
      </c>
      <c r="C94" s="13" t="s">
        <v>16182</v>
      </c>
      <c r="D94" s="10" t="s">
        <v>16183</v>
      </c>
      <c r="E94" s="10" t="s">
        <v>16184</v>
      </c>
      <c r="F94" s="14" t="s">
        <v>3673</v>
      </c>
      <c r="G94" s="10"/>
      <c r="H94" s="141">
        <v>2000</v>
      </c>
      <c r="I94" s="141">
        <v>1700</v>
      </c>
      <c r="J94" s="141">
        <v>1445</v>
      </c>
      <c r="K94" s="177" t="s">
        <v>88</v>
      </c>
      <c r="L94" s="13" t="s">
        <v>16185</v>
      </c>
    </row>
    <row r="95" ht="46.8" spans="1:12">
      <c r="A95" s="14"/>
      <c r="B95" s="531" t="s">
        <v>16186</v>
      </c>
      <c r="C95" s="13" t="s">
        <v>16187</v>
      </c>
      <c r="D95" s="10"/>
      <c r="E95" s="10"/>
      <c r="F95" s="14" t="s">
        <v>3673</v>
      </c>
      <c r="G95" s="10"/>
      <c r="H95" s="141">
        <v>600</v>
      </c>
      <c r="I95" s="141">
        <v>510</v>
      </c>
      <c r="J95" s="141">
        <v>433</v>
      </c>
      <c r="K95" s="177" t="s">
        <v>88</v>
      </c>
      <c r="L95" s="14"/>
    </row>
    <row r="96" ht="156" spans="1:12">
      <c r="A96" s="14">
        <v>43</v>
      </c>
      <c r="B96" s="531" t="s">
        <v>16188</v>
      </c>
      <c r="C96" s="13" t="s">
        <v>16189</v>
      </c>
      <c r="D96" s="10" t="s">
        <v>16190</v>
      </c>
      <c r="E96" s="10" t="s">
        <v>16184</v>
      </c>
      <c r="F96" s="14" t="s">
        <v>3673</v>
      </c>
      <c r="G96" s="10" t="s">
        <v>16191</v>
      </c>
      <c r="H96" s="141">
        <v>2900</v>
      </c>
      <c r="I96" s="141">
        <v>2465</v>
      </c>
      <c r="J96" s="141">
        <v>2095</v>
      </c>
      <c r="K96" s="177" t="s">
        <v>77</v>
      </c>
      <c r="L96" s="14" t="s">
        <v>16192</v>
      </c>
    </row>
    <row r="97" ht="46.8" spans="1:12">
      <c r="A97" s="14"/>
      <c r="B97" s="531" t="s">
        <v>16193</v>
      </c>
      <c r="C97" s="13" t="s">
        <v>16194</v>
      </c>
      <c r="D97" s="10"/>
      <c r="E97" s="10"/>
      <c r="F97" s="14" t="s">
        <v>3673</v>
      </c>
      <c r="G97" s="10"/>
      <c r="H97" s="141">
        <v>870</v>
      </c>
      <c r="I97" s="141">
        <v>739</v>
      </c>
      <c r="J97" s="141">
        <v>628</v>
      </c>
      <c r="K97" s="177" t="s">
        <v>77</v>
      </c>
      <c r="L97" s="14"/>
    </row>
    <row r="98" ht="78" spans="1:12">
      <c r="A98" s="14">
        <v>44</v>
      </c>
      <c r="B98" s="531" t="s">
        <v>16195</v>
      </c>
      <c r="C98" s="13" t="s">
        <v>16196</v>
      </c>
      <c r="D98" s="10" t="s">
        <v>16197</v>
      </c>
      <c r="E98" s="10" t="s">
        <v>16184</v>
      </c>
      <c r="F98" s="14" t="s">
        <v>3108</v>
      </c>
      <c r="G98" s="10"/>
      <c r="H98" s="141">
        <v>1600</v>
      </c>
      <c r="I98" s="141">
        <v>1360</v>
      </c>
      <c r="J98" s="141">
        <v>1156</v>
      </c>
      <c r="K98" s="177" t="s">
        <v>88</v>
      </c>
      <c r="L98" s="13" t="s">
        <v>16198</v>
      </c>
    </row>
    <row r="99" ht="46.8" spans="1:12">
      <c r="A99" s="14"/>
      <c r="B99" s="531" t="s">
        <v>16199</v>
      </c>
      <c r="C99" s="13" t="s">
        <v>16200</v>
      </c>
      <c r="D99" s="10"/>
      <c r="E99" s="10"/>
      <c r="F99" s="14" t="s">
        <v>3108</v>
      </c>
      <c r="G99" s="10"/>
      <c r="H99" s="141">
        <v>480</v>
      </c>
      <c r="I99" s="141">
        <v>408</v>
      </c>
      <c r="J99" s="141">
        <v>346</v>
      </c>
      <c r="K99" s="177" t="s">
        <v>88</v>
      </c>
      <c r="L99" s="14"/>
    </row>
    <row r="100" ht="140.4" spans="1:12">
      <c r="A100" s="14">
        <v>45</v>
      </c>
      <c r="B100" s="531" t="s">
        <v>16201</v>
      </c>
      <c r="C100" s="13" t="s">
        <v>16202</v>
      </c>
      <c r="D100" s="10" t="s">
        <v>16203</v>
      </c>
      <c r="E100" s="10" t="s">
        <v>16184</v>
      </c>
      <c r="F100" s="14" t="s">
        <v>3108</v>
      </c>
      <c r="G100" s="10" t="s">
        <v>16204</v>
      </c>
      <c r="H100" s="141">
        <v>2600</v>
      </c>
      <c r="I100" s="141">
        <v>2210</v>
      </c>
      <c r="J100" s="141">
        <v>1878</v>
      </c>
      <c r="K100" s="177" t="s">
        <v>77</v>
      </c>
      <c r="L100" s="14"/>
    </row>
    <row r="101" ht="46.8" spans="1:12">
      <c r="A101" s="14"/>
      <c r="B101" s="531" t="s">
        <v>16205</v>
      </c>
      <c r="C101" s="13" t="s">
        <v>16206</v>
      </c>
      <c r="D101" s="10"/>
      <c r="E101" s="10"/>
      <c r="F101" s="14" t="s">
        <v>3108</v>
      </c>
      <c r="G101" s="10"/>
      <c r="H101" s="141">
        <v>780</v>
      </c>
      <c r="I101" s="141">
        <v>663</v>
      </c>
      <c r="J101" s="141">
        <v>563</v>
      </c>
      <c r="K101" s="177" t="s">
        <v>77</v>
      </c>
      <c r="L101" s="14"/>
    </row>
    <row r="102" ht="249.6" spans="1:12">
      <c r="A102" s="14">
        <v>46</v>
      </c>
      <c r="B102" s="531" t="s">
        <v>16207</v>
      </c>
      <c r="C102" s="13" t="s">
        <v>16208</v>
      </c>
      <c r="D102" s="10" t="s">
        <v>16209</v>
      </c>
      <c r="E102" s="10" t="s">
        <v>16210</v>
      </c>
      <c r="F102" s="13" t="s">
        <v>16211</v>
      </c>
      <c r="G102" s="10" t="s">
        <v>16212</v>
      </c>
      <c r="H102" s="141">
        <v>3200</v>
      </c>
      <c r="I102" s="141">
        <v>2720</v>
      </c>
      <c r="J102" s="141">
        <v>2312</v>
      </c>
      <c r="K102" s="177" t="s">
        <v>16043</v>
      </c>
      <c r="L102" s="13" t="s">
        <v>16213</v>
      </c>
    </row>
    <row r="103" ht="46.8" spans="1:12">
      <c r="A103" s="14"/>
      <c r="B103" s="531" t="s">
        <v>16214</v>
      </c>
      <c r="C103" s="13" t="s">
        <v>16215</v>
      </c>
      <c r="D103" s="10"/>
      <c r="E103" s="10"/>
      <c r="F103" s="13" t="s">
        <v>16211</v>
      </c>
      <c r="G103" s="10"/>
      <c r="H103" s="141">
        <v>960</v>
      </c>
      <c r="I103" s="141">
        <v>816</v>
      </c>
      <c r="J103" s="141">
        <v>693</v>
      </c>
      <c r="K103" s="177" t="s">
        <v>16043</v>
      </c>
      <c r="L103" s="14"/>
    </row>
    <row r="104" ht="312" spans="1:12">
      <c r="A104" s="14">
        <v>47</v>
      </c>
      <c r="B104" s="531" t="s">
        <v>16216</v>
      </c>
      <c r="C104" s="13" t="s">
        <v>16217</v>
      </c>
      <c r="D104" s="10" t="s">
        <v>16218</v>
      </c>
      <c r="E104" s="10" t="s">
        <v>16210</v>
      </c>
      <c r="F104" s="13" t="s">
        <v>16211</v>
      </c>
      <c r="G104" s="10" t="s">
        <v>16219</v>
      </c>
      <c r="H104" s="141">
        <v>4500</v>
      </c>
      <c r="I104" s="141">
        <v>3825</v>
      </c>
      <c r="J104" s="141">
        <v>3251</v>
      </c>
      <c r="K104" s="177" t="s">
        <v>77</v>
      </c>
      <c r="L104" s="13" t="s">
        <v>16220</v>
      </c>
    </row>
    <row r="105" ht="46.8" spans="1:12">
      <c r="A105" s="14"/>
      <c r="B105" s="531" t="s">
        <v>16221</v>
      </c>
      <c r="C105" s="13" t="s">
        <v>16222</v>
      </c>
      <c r="D105" s="10"/>
      <c r="E105" s="10"/>
      <c r="F105" s="13" t="s">
        <v>16211</v>
      </c>
      <c r="G105" s="10"/>
      <c r="H105" s="141">
        <v>1350</v>
      </c>
      <c r="I105" s="141">
        <v>1147</v>
      </c>
      <c r="J105" s="141">
        <v>975</v>
      </c>
      <c r="K105" s="177" t="s">
        <v>77</v>
      </c>
      <c r="L105" s="14"/>
    </row>
    <row r="106" ht="78" spans="1:12">
      <c r="A106" s="14">
        <v>48</v>
      </c>
      <c r="B106" s="531" t="s">
        <v>16223</v>
      </c>
      <c r="C106" s="13" t="s">
        <v>16224</v>
      </c>
      <c r="D106" s="10" t="s">
        <v>16225</v>
      </c>
      <c r="E106" s="10" t="s">
        <v>16210</v>
      </c>
      <c r="F106" s="14" t="s">
        <v>34</v>
      </c>
      <c r="G106" s="10"/>
      <c r="H106" s="141">
        <v>3900</v>
      </c>
      <c r="I106" s="141">
        <v>3315</v>
      </c>
      <c r="J106" s="141">
        <v>2817</v>
      </c>
      <c r="K106" s="177" t="s">
        <v>88</v>
      </c>
      <c r="L106" s="13" t="s">
        <v>16226</v>
      </c>
    </row>
    <row r="107" ht="46.8" spans="1:12">
      <c r="A107" s="14"/>
      <c r="B107" s="531" t="s">
        <v>16227</v>
      </c>
      <c r="C107" s="13" t="s">
        <v>16228</v>
      </c>
      <c r="D107" s="10"/>
      <c r="E107" s="10"/>
      <c r="F107" s="14" t="s">
        <v>34</v>
      </c>
      <c r="G107" s="10"/>
      <c r="H107" s="141">
        <v>1170</v>
      </c>
      <c r="I107" s="141">
        <v>994</v>
      </c>
      <c r="J107" s="141">
        <v>845</v>
      </c>
      <c r="K107" s="177" t="s">
        <v>88</v>
      </c>
      <c r="L107" s="14"/>
    </row>
    <row r="108" ht="109.2" spans="1:12">
      <c r="A108" s="14">
        <v>49</v>
      </c>
      <c r="B108" s="531" t="s">
        <v>16229</v>
      </c>
      <c r="C108" s="13" t="s">
        <v>16230</v>
      </c>
      <c r="D108" s="10" t="s">
        <v>16231</v>
      </c>
      <c r="E108" s="10" t="s">
        <v>16210</v>
      </c>
      <c r="F108" s="14" t="s">
        <v>34</v>
      </c>
      <c r="G108" s="10" t="s">
        <v>16232</v>
      </c>
      <c r="H108" s="141">
        <v>5000</v>
      </c>
      <c r="I108" s="141">
        <v>4250</v>
      </c>
      <c r="J108" s="141">
        <v>3612</v>
      </c>
      <c r="K108" s="177" t="s">
        <v>77</v>
      </c>
      <c r="L108" s="13" t="s">
        <v>16226</v>
      </c>
    </row>
    <row r="109" ht="46.8" spans="1:12">
      <c r="A109" s="14"/>
      <c r="B109" s="531" t="s">
        <v>16233</v>
      </c>
      <c r="C109" s="13" t="s">
        <v>16234</v>
      </c>
      <c r="D109" s="10"/>
      <c r="E109" s="10"/>
      <c r="F109" s="14" t="s">
        <v>34</v>
      </c>
      <c r="G109" s="10"/>
      <c r="H109" s="141">
        <v>1500</v>
      </c>
      <c r="I109" s="141">
        <v>1275</v>
      </c>
      <c r="J109" s="141">
        <v>1083</v>
      </c>
      <c r="K109" s="177" t="s">
        <v>77</v>
      </c>
      <c r="L109" s="14"/>
    </row>
    <row r="110" ht="78" spans="1:12">
      <c r="A110" s="14">
        <v>50</v>
      </c>
      <c r="B110" s="531" t="s">
        <v>16235</v>
      </c>
      <c r="C110" s="13" t="s">
        <v>16236</v>
      </c>
      <c r="D110" s="10" t="s">
        <v>16237</v>
      </c>
      <c r="E110" s="10" t="s">
        <v>16210</v>
      </c>
      <c r="F110" s="14" t="s">
        <v>34</v>
      </c>
      <c r="G110" s="10"/>
      <c r="H110" s="141">
        <v>3900</v>
      </c>
      <c r="I110" s="141">
        <v>3315</v>
      </c>
      <c r="J110" s="141">
        <v>2817</v>
      </c>
      <c r="K110" s="177" t="s">
        <v>88</v>
      </c>
      <c r="L110" s="13" t="s">
        <v>16238</v>
      </c>
    </row>
    <row r="111" ht="46.8" spans="1:12">
      <c r="A111" s="14"/>
      <c r="B111" s="531" t="s">
        <v>16239</v>
      </c>
      <c r="C111" s="13" t="s">
        <v>16240</v>
      </c>
      <c r="D111" s="10"/>
      <c r="E111" s="10"/>
      <c r="F111" s="14" t="s">
        <v>34</v>
      </c>
      <c r="G111" s="10"/>
      <c r="H111" s="141">
        <v>1170</v>
      </c>
      <c r="I111" s="141">
        <v>994</v>
      </c>
      <c r="J111" s="141">
        <v>845</v>
      </c>
      <c r="K111" s="177" t="s">
        <v>88</v>
      </c>
      <c r="L111" s="14"/>
    </row>
    <row r="112" ht="156" spans="1:12">
      <c r="A112" s="14">
        <v>51</v>
      </c>
      <c r="B112" s="531" t="s">
        <v>16241</v>
      </c>
      <c r="C112" s="13" t="s">
        <v>16242</v>
      </c>
      <c r="D112" s="10" t="s">
        <v>16243</v>
      </c>
      <c r="E112" s="10" t="s">
        <v>16210</v>
      </c>
      <c r="F112" s="14" t="s">
        <v>34</v>
      </c>
      <c r="G112" s="10" t="s">
        <v>16244</v>
      </c>
      <c r="H112" s="141">
        <v>5000</v>
      </c>
      <c r="I112" s="141">
        <v>4250</v>
      </c>
      <c r="J112" s="141">
        <v>3612</v>
      </c>
      <c r="K112" s="177" t="s">
        <v>77</v>
      </c>
      <c r="L112" s="13" t="s">
        <v>16245</v>
      </c>
    </row>
    <row r="113" ht="46.8" spans="1:12">
      <c r="A113" s="14"/>
      <c r="B113" s="531" t="s">
        <v>16246</v>
      </c>
      <c r="C113" s="13" t="s">
        <v>16247</v>
      </c>
      <c r="D113" s="10"/>
      <c r="E113" s="10"/>
      <c r="F113" s="14" t="s">
        <v>34</v>
      </c>
      <c r="G113" s="10"/>
      <c r="H113" s="141">
        <v>1500</v>
      </c>
      <c r="I113" s="141">
        <v>1275</v>
      </c>
      <c r="J113" s="141">
        <v>1083</v>
      </c>
      <c r="K113" s="177" t="s">
        <v>77</v>
      </c>
      <c r="L113" s="14"/>
    </row>
    <row r="114" ht="409.5" spans="1:12">
      <c r="A114" s="14">
        <v>52</v>
      </c>
      <c r="B114" s="531" t="s">
        <v>16248</v>
      </c>
      <c r="C114" s="13" t="s">
        <v>16249</v>
      </c>
      <c r="D114" s="10" t="s">
        <v>16250</v>
      </c>
      <c r="E114" s="10" t="s">
        <v>16210</v>
      </c>
      <c r="F114" s="14" t="s">
        <v>3108</v>
      </c>
      <c r="G114" s="10" t="s">
        <v>16251</v>
      </c>
      <c r="H114" s="141">
        <v>1300</v>
      </c>
      <c r="I114" s="141">
        <v>1105</v>
      </c>
      <c r="J114" s="141">
        <v>939</v>
      </c>
      <c r="K114" s="177" t="s">
        <v>88</v>
      </c>
      <c r="L114" s="13" t="s">
        <v>16252</v>
      </c>
    </row>
    <row r="115" ht="46.8" spans="1:12">
      <c r="A115" s="14"/>
      <c r="B115" s="531" t="s">
        <v>16253</v>
      </c>
      <c r="C115" s="13" t="s">
        <v>16254</v>
      </c>
      <c r="D115" s="10"/>
      <c r="E115" s="10"/>
      <c r="F115" s="14" t="s">
        <v>3108</v>
      </c>
      <c r="G115" s="10"/>
      <c r="H115" s="141">
        <v>390</v>
      </c>
      <c r="I115" s="141">
        <v>331</v>
      </c>
      <c r="J115" s="141">
        <v>281</v>
      </c>
      <c r="K115" s="177" t="s">
        <v>88</v>
      </c>
      <c r="L115" s="14"/>
    </row>
    <row r="116" ht="46.8" spans="1:12">
      <c r="A116" s="14"/>
      <c r="B116" s="531" t="s">
        <v>16255</v>
      </c>
      <c r="C116" s="13" t="s">
        <v>16256</v>
      </c>
      <c r="D116" s="10"/>
      <c r="E116" s="10"/>
      <c r="F116" s="14" t="s">
        <v>3108</v>
      </c>
      <c r="G116" s="10"/>
      <c r="H116" s="141">
        <v>520</v>
      </c>
      <c r="I116" s="141">
        <v>442</v>
      </c>
      <c r="J116" s="141">
        <v>375</v>
      </c>
      <c r="K116" s="177" t="s">
        <v>88</v>
      </c>
      <c r="L116" s="14"/>
    </row>
    <row r="117" ht="46.8" spans="1:12">
      <c r="A117" s="14"/>
      <c r="B117" s="531" t="s">
        <v>16257</v>
      </c>
      <c r="C117" s="13" t="s">
        <v>16258</v>
      </c>
      <c r="D117" s="10"/>
      <c r="E117" s="10"/>
      <c r="F117" s="14" t="s">
        <v>3108</v>
      </c>
      <c r="G117" s="10"/>
      <c r="H117" s="141">
        <f>H114*0.3</f>
        <v>390</v>
      </c>
      <c r="I117" s="141">
        <v>331</v>
      </c>
      <c r="J117" s="141">
        <v>281</v>
      </c>
      <c r="K117" s="177" t="s">
        <v>88</v>
      </c>
      <c r="L117" s="14"/>
    </row>
    <row r="118" ht="409.5" spans="1:12">
      <c r="A118" s="147">
        <v>53</v>
      </c>
      <c r="B118" s="531" t="s">
        <v>16259</v>
      </c>
      <c r="C118" s="13" t="s">
        <v>16260</v>
      </c>
      <c r="D118" s="10" t="s">
        <v>16261</v>
      </c>
      <c r="E118" s="10" t="s">
        <v>16210</v>
      </c>
      <c r="F118" s="14" t="s">
        <v>3108</v>
      </c>
      <c r="G118" s="10" t="s">
        <v>16262</v>
      </c>
      <c r="H118" s="141">
        <v>2000</v>
      </c>
      <c r="I118" s="141">
        <v>1700</v>
      </c>
      <c r="J118" s="141">
        <v>1445</v>
      </c>
      <c r="K118" s="177" t="s">
        <v>77</v>
      </c>
      <c r="L118" s="148" t="s">
        <v>16263</v>
      </c>
    </row>
    <row r="119" ht="46.8" spans="1:12">
      <c r="A119" s="151"/>
      <c r="B119" s="531" t="s">
        <v>16264</v>
      </c>
      <c r="C119" s="13" t="s">
        <v>16265</v>
      </c>
      <c r="D119" s="10"/>
      <c r="E119" s="10"/>
      <c r="F119" s="14" t="s">
        <v>3108</v>
      </c>
      <c r="G119" s="10"/>
      <c r="H119" s="141">
        <v>600</v>
      </c>
      <c r="I119" s="141">
        <v>510</v>
      </c>
      <c r="J119" s="141">
        <v>433</v>
      </c>
      <c r="K119" s="177" t="s">
        <v>77</v>
      </c>
      <c r="L119" s="152"/>
    </row>
    <row r="120" ht="46.8" spans="1:12">
      <c r="A120" s="147">
        <v>53</v>
      </c>
      <c r="B120" s="531" t="s">
        <v>16266</v>
      </c>
      <c r="C120" s="13" t="s">
        <v>16267</v>
      </c>
      <c r="D120" s="10"/>
      <c r="E120" s="10"/>
      <c r="F120" s="14" t="s">
        <v>3108</v>
      </c>
      <c r="G120" s="10"/>
      <c r="H120" s="141">
        <v>800</v>
      </c>
      <c r="I120" s="141">
        <v>680</v>
      </c>
      <c r="J120" s="141">
        <v>578</v>
      </c>
      <c r="K120" s="177" t="s">
        <v>77</v>
      </c>
      <c r="L120" s="148" t="s">
        <v>16268</v>
      </c>
    </row>
    <row r="121" ht="46.8" spans="1:12">
      <c r="A121" s="151"/>
      <c r="B121" s="531" t="s">
        <v>16269</v>
      </c>
      <c r="C121" s="13" t="s">
        <v>16270</v>
      </c>
      <c r="D121" s="10"/>
      <c r="E121" s="10"/>
      <c r="F121" s="14" t="s">
        <v>3108</v>
      </c>
      <c r="G121" s="10"/>
      <c r="H121" s="141">
        <v>600</v>
      </c>
      <c r="I121" s="141">
        <v>510</v>
      </c>
      <c r="J121" s="141">
        <v>433</v>
      </c>
      <c r="K121" s="177" t="s">
        <v>77</v>
      </c>
      <c r="L121" s="152"/>
    </row>
    <row r="122" ht="78" spans="1:12">
      <c r="A122" s="14">
        <v>54</v>
      </c>
      <c r="B122" s="531" t="s">
        <v>16271</v>
      </c>
      <c r="C122" s="13" t="s">
        <v>16272</v>
      </c>
      <c r="D122" s="10" t="s">
        <v>16273</v>
      </c>
      <c r="E122" s="10" t="s">
        <v>16210</v>
      </c>
      <c r="F122" s="14" t="s">
        <v>16274</v>
      </c>
      <c r="G122" s="10" t="s">
        <v>16275</v>
      </c>
      <c r="H122" s="141">
        <v>800</v>
      </c>
      <c r="I122" s="141">
        <v>680</v>
      </c>
      <c r="J122" s="141">
        <v>578</v>
      </c>
      <c r="K122" s="177" t="s">
        <v>88</v>
      </c>
      <c r="L122" s="13" t="s">
        <v>16276</v>
      </c>
    </row>
    <row r="123" ht="31.2" spans="1:12">
      <c r="A123" s="14"/>
      <c r="B123" s="531" t="s">
        <v>16277</v>
      </c>
      <c r="C123" s="13" t="s">
        <v>16278</v>
      </c>
      <c r="D123" s="10"/>
      <c r="E123" s="10"/>
      <c r="F123" s="14" t="s">
        <v>16274</v>
      </c>
      <c r="G123" s="10"/>
      <c r="H123" s="141">
        <v>240</v>
      </c>
      <c r="I123" s="141">
        <v>204</v>
      </c>
      <c r="J123" s="141">
        <v>173</v>
      </c>
      <c r="K123" s="177" t="s">
        <v>88</v>
      </c>
      <c r="L123" s="14"/>
    </row>
    <row r="124" ht="31.2" spans="1:12">
      <c r="A124" s="14"/>
      <c r="B124" s="531" t="s">
        <v>16279</v>
      </c>
      <c r="C124" s="13" t="s">
        <v>16280</v>
      </c>
      <c r="D124" s="10"/>
      <c r="E124" s="10"/>
      <c r="F124" s="14" t="s">
        <v>16274</v>
      </c>
      <c r="G124" s="10"/>
      <c r="H124" s="141">
        <v>800</v>
      </c>
      <c r="I124" s="141">
        <v>680</v>
      </c>
      <c r="J124" s="141">
        <v>578</v>
      </c>
      <c r="K124" s="177" t="s">
        <v>88</v>
      </c>
      <c r="L124" s="14"/>
    </row>
    <row r="125" ht="93.6" spans="1:12">
      <c r="A125" s="14">
        <v>55</v>
      </c>
      <c r="B125" s="531" t="s">
        <v>16281</v>
      </c>
      <c r="C125" s="13" t="s">
        <v>16282</v>
      </c>
      <c r="D125" s="10" t="s">
        <v>16283</v>
      </c>
      <c r="E125" s="10" t="s">
        <v>16284</v>
      </c>
      <c r="F125" s="14" t="s">
        <v>34</v>
      </c>
      <c r="G125" s="10"/>
      <c r="H125" s="141">
        <v>4200</v>
      </c>
      <c r="I125" s="141">
        <v>3570</v>
      </c>
      <c r="J125" s="141">
        <v>3034</v>
      </c>
      <c r="K125" s="177" t="s">
        <v>77</v>
      </c>
      <c r="L125" s="13" t="s">
        <v>16285</v>
      </c>
    </row>
    <row r="126" ht="46.8" spans="1:12">
      <c r="A126" s="14"/>
      <c r="B126" s="531" t="s">
        <v>16286</v>
      </c>
      <c r="C126" s="13" t="s">
        <v>16287</v>
      </c>
      <c r="D126" s="10"/>
      <c r="E126" s="10"/>
      <c r="F126" s="14" t="s">
        <v>34</v>
      </c>
      <c r="G126" s="10"/>
      <c r="H126" s="141">
        <v>1260</v>
      </c>
      <c r="I126" s="141">
        <v>1071</v>
      </c>
      <c r="J126" s="141">
        <v>910</v>
      </c>
      <c r="K126" s="177" t="s">
        <v>77</v>
      </c>
      <c r="L126" s="14"/>
    </row>
    <row r="127" ht="265.2" spans="1:12">
      <c r="A127" s="14">
        <v>56</v>
      </c>
      <c r="B127" s="531" t="s">
        <v>16288</v>
      </c>
      <c r="C127" s="13" t="s">
        <v>16289</v>
      </c>
      <c r="D127" s="10" t="s">
        <v>16290</v>
      </c>
      <c r="E127" s="10" t="s">
        <v>16284</v>
      </c>
      <c r="F127" s="14" t="s">
        <v>34</v>
      </c>
      <c r="G127" s="10" t="s">
        <v>16291</v>
      </c>
      <c r="H127" s="141">
        <v>7000</v>
      </c>
      <c r="I127" s="141">
        <v>5950</v>
      </c>
      <c r="J127" s="141">
        <v>5057</v>
      </c>
      <c r="K127" s="177" t="s">
        <v>77</v>
      </c>
      <c r="L127" s="13" t="s">
        <v>16292</v>
      </c>
    </row>
    <row r="128" ht="46.8" spans="1:12">
      <c r="A128" s="14"/>
      <c r="B128" s="531" t="s">
        <v>16293</v>
      </c>
      <c r="C128" s="146" t="s">
        <v>16294</v>
      </c>
      <c r="D128" s="10"/>
      <c r="E128" s="10"/>
      <c r="F128" s="14" t="s">
        <v>34</v>
      </c>
      <c r="G128" s="10"/>
      <c r="H128" s="141">
        <v>2100</v>
      </c>
      <c r="I128" s="141">
        <v>1785</v>
      </c>
      <c r="J128" s="141">
        <v>1517</v>
      </c>
      <c r="K128" s="177" t="s">
        <v>77</v>
      </c>
      <c r="L128" s="14"/>
    </row>
    <row r="129" ht="78" spans="1:12">
      <c r="A129" s="14">
        <v>57</v>
      </c>
      <c r="B129" s="531" t="s">
        <v>16295</v>
      </c>
      <c r="C129" s="146" t="s">
        <v>16296</v>
      </c>
      <c r="D129" s="10" t="s">
        <v>16297</v>
      </c>
      <c r="E129" s="10" t="s">
        <v>16298</v>
      </c>
      <c r="F129" s="14" t="s">
        <v>3070</v>
      </c>
      <c r="G129" s="10"/>
      <c r="H129" s="141">
        <v>1800</v>
      </c>
      <c r="I129" s="141">
        <v>1530</v>
      </c>
      <c r="J129" s="141">
        <v>1300</v>
      </c>
      <c r="K129" s="177" t="s">
        <v>16043</v>
      </c>
      <c r="L129" s="14" t="s">
        <v>16299</v>
      </c>
    </row>
    <row r="130" ht="31.2" spans="1:12">
      <c r="A130" s="14"/>
      <c r="B130" s="531" t="s">
        <v>16300</v>
      </c>
      <c r="C130" s="13" t="s">
        <v>16301</v>
      </c>
      <c r="D130" s="10"/>
      <c r="E130" s="10"/>
      <c r="F130" s="14" t="s">
        <v>3070</v>
      </c>
      <c r="G130" s="10"/>
      <c r="H130" s="141">
        <v>540</v>
      </c>
      <c r="I130" s="141">
        <v>459</v>
      </c>
      <c r="J130" s="141">
        <v>390</v>
      </c>
      <c r="K130" s="177" t="s">
        <v>16043</v>
      </c>
      <c r="L130" s="14"/>
    </row>
    <row r="131" ht="78" spans="1:12">
      <c r="A131" s="14">
        <v>58</v>
      </c>
      <c r="B131" s="531" t="s">
        <v>16302</v>
      </c>
      <c r="C131" s="13" t="s">
        <v>16303</v>
      </c>
      <c r="D131" s="10" t="s">
        <v>16304</v>
      </c>
      <c r="E131" s="10" t="s">
        <v>16305</v>
      </c>
      <c r="F131" s="14" t="s">
        <v>3070</v>
      </c>
      <c r="G131" s="10"/>
      <c r="H131" s="141">
        <v>3000</v>
      </c>
      <c r="I131" s="141">
        <v>2550</v>
      </c>
      <c r="J131" s="141">
        <v>2167</v>
      </c>
      <c r="K131" s="177" t="s">
        <v>88</v>
      </c>
      <c r="L131" s="13" t="s">
        <v>16306</v>
      </c>
    </row>
    <row r="132" ht="31.2" spans="1:12">
      <c r="A132" s="14"/>
      <c r="B132" s="531" t="s">
        <v>16307</v>
      </c>
      <c r="C132" s="13" t="s">
        <v>16308</v>
      </c>
      <c r="D132" s="10"/>
      <c r="E132" s="10"/>
      <c r="F132" s="14" t="s">
        <v>3070</v>
      </c>
      <c r="G132" s="10"/>
      <c r="H132" s="141">
        <v>900</v>
      </c>
      <c r="I132" s="141">
        <v>765</v>
      </c>
      <c r="J132" s="141">
        <v>650</v>
      </c>
      <c r="K132" s="177" t="s">
        <v>88</v>
      </c>
      <c r="L132" s="14"/>
    </row>
    <row r="133" ht="140.4" spans="1:12">
      <c r="A133" s="14">
        <v>59</v>
      </c>
      <c r="B133" s="531" t="s">
        <v>16309</v>
      </c>
      <c r="C133" s="13" t="s">
        <v>16310</v>
      </c>
      <c r="D133" s="10" t="s">
        <v>16311</v>
      </c>
      <c r="E133" s="10" t="s">
        <v>16312</v>
      </c>
      <c r="F133" s="14" t="s">
        <v>16313</v>
      </c>
      <c r="G133" s="10" t="s">
        <v>16314</v>
      </c>
      <c r="H133" s="141">
        <v>2100</v>
      </c>
      <c r="I133" s="141">
        <v>1785</v>
      </c>
      <c r="J133" s="141">
        <v>1517</v>
      </c>
      <c r="K133" s="177" t="s">
        <v>88</v>
      </c>
      <c r="L133" s="13" t="s">
        <v>16315</v>
      </c>
    </row>
    <row r="134" ht="31.2" spans="1:12">
      <c r="A134" s="14"/>
      <c r="B134" s="531" t="s">
        <v>16316</v>
      </c>
      <c r="C134" s="13" t="s">
        <v>16317</v>
      </c>
      <c r="D134" s="10"/>
      <c r="E134" s="10"/>
      <c r="F134" s="14" t="s">
        <v>16313</v>
      </c>
      <c r="G134" s="10"/>
      <c r="H134" s="141">
        <v>630</v>
      </c>
      <c r="I134" s="141">
        <v>535</v>
      </c>
      <c r="J134" s="141">
        <v>455</v>
      </c>
      <c r="K134" s="177" t="s">
        <v>88</v>
      </c>
      <c r="L134" s="14"/>
    </row>
    <row r="135" ht="78" spans="1:12">
      <c r="A135" s="14">
        <v>60</v>
      </c>
      <c r="B135" s="531" t="s">
        <v>16318</v>
      </c>
      <c r="C135" s="13" t="s">
        <v>16319</v>
      </c>
      <c r="D135" s="10" t="s">
        <v>16320</v>
      </c>
      <c r="E135" s="10" t="s">
        <v>16312</v>
      </c>
      <c r="F135" s="14" t="s">
        <v>3070</v>
      </c>
      <c r="G135" s="10" t="s">
        <v>16321</v>
      </c>
      <c r="H135" s="141">
        <v>1300</v>
      </c>
      <c r="I135" s="141">
        <v>1105</v>
      </c>
      <c r="J135" s="141">
        <v>939</v>
      </c>
      <c r="K135" s="177" t="s">
        <v>88</v>
      </c>
      <c r="L135" s="13" t="s">
        <v>16322</v>
      </c>
    </row>
    <row r="136" ht="31.2" spans="1:12">
      <c r="A136" s="14"/>
      <c r="B136" s="531" t="s">
        <v>16323</v>
      </c>
      <c r="C136" s="13" t="s">
        <v>16324</v>
      </c>
      <c r="D136" s="10"/>
      <c r="E136" s="10"/>
      <c r="F136" s="14" t="s">
        <v>3070</v>
      </c>
      <c r="G136" s="10"/>
      <c r="H136" s="141">
        <v>390</v>
      </c>
      <c r="I136" s="141">
        <v>331</v>
      </c>
      <c r="J136" s="141">
        <v>281</v>
      </c>
      <c r="K136" s="177" t="s">
        <v>88</v>
      </c>
      <c r="L136" s="14"/>
    </row>
    <row r="137" ht="78" spans="1:12">
      <c r="A137" s="14">
        <v>61</v>
      </c>
      <c r="B137" s="531" t="s">
        <v>16325</v>
      </c>
      <c r="C137" s="13" t="s">
        <v>16326</v>
      </c>
      <c r="D137" s="10" t="s">
        <v>16327</v>
      </c>
      <c r="E137" s="10" t="s">
        <v>16328</v>
      </c>
      <c r="F137" s="13" t="s">
        <v>16329</v>
      </c>
      <c r="G137" s="10"/>
      <c r="H137" s="141">
        <v>1150</v>
      </c>
      <c r="I137" s="141">
        <v>977</v>
      </c>
      <c r="J137" s="141">
        <v>830</v>
      </c>
      <c r="K137" s="177" t="s">
        <v>44</v>
      </c>
      <c r="L137" s="13" t="s">
        <v>16330</v>
      </c>
    </row>
    <row r="138" ht="31.2" spans="1:12">
      <c r="A138" s="14"/>
      <c r="B138" s="531" t="s">
        <v>16331</v>
      </c>
      <c r="C138" s="13" t="s">
        <v>16332</v>
      </c>
      <c r="D138" s="10"/>
      <c r="E138" s="10"/>
      <c r="F138" s="13" t="s">
        <v>16329</v>
      </c>
      <c r="G138" s="10"/>
      <c r="H138" s="141">
        <v>345</v>
      </c>
      <c r="I138" s="141">
        <v>293</v>
      </c>
      <c r="J138" s="141">
        <v>249</v>
      </c>
      <c r="K138" s="177" t="s">
        <v>44</v>
      </c>
      <c r="L138" s="14"/>
    </row>
    <row r="139" ht="187.2" spans="1:12">
      <c r="A139" s="14">
        <v>62</v>
      </c>
      <c r="B139" s="531" t="s">
        <v>16333</v>
      </c>
      <c r="C139" s="13" t="s">
        <v>16334</v>
      </c>
      <c r="D139" s="10" t="s">
        <v>16335</v>
      </c>
      <c r="E139" s="10" t="s">
        <v>16336</v>
      </c>
      <c r="F139" s="14" t="s">
        <v>16313</v>
      </c>
      <c r="G139" s="10" t="s">
        <v>16337</v>
      </c>
      <c r="H139" s="141">
        <v>1300</v>
      </c>
      <c r="I139" s="141">
        <v>1105</v>
      </c>
      <c r="J139" s="141">
        <v>939</v>
      </c>
      <c r="K139" s="177" t="s">
        <v>44</v>
      </c>
      <c r="L139" s="13" t="s">
        <v>16338</v>
      </c>
    </row>
    <row r="140" ht="31.2" spans="1:12">
      <c r="A140" s="14"/>
      <c r="B140" s="531" t="s">
        <v>16339</v>
      </c>
      <c r="C140" s="13" t="s">
        <v>16340</v>
      </c>
      <c r="D140" s="10"/>
      <c r="E140" s="10"/>
      <c r="F140" s="14" t="s">
        <v>16313</v>
      </c>
      <c r="G140" s="10"/>
      <c r="H140" s="141">
        <v>390</v>
      </c>
      <c r="I140" s="141">
        <v>331</v>
      </c>
      <c r="J140" s="141">
        <v>281</v>
      </c>
      <c r="K140" s="177" t="s">
        <v>44</v>
      </c>
      <c r="L140" s="14"/>
    </row>
    <row r="141" ht="156" spans="1:12">
      <c r="A141" s="14">
        <v>63</v>
      </c>
      <c r="B141" s="531" t="s">
        <v>16341</v>
      </c>
      <c r="C141" s="13" t="s">
        <v>16342</v>
      </c>
      <c r="D141" s="10" t="s">
        <v>16343</v>
      </c>
      <c r="E141" s="10" t="s">
        <v>16344</v>
      </c>
      <c r="F141" s="14" t="s">
        <v>16313</v>
      </c>
      <c r="G141" s="10" t="s">
        <v>16345</v>
      </c>
      <c r="H141" s="141">
        <v>2500</v>
      </c>
      <c r="I141" s="141">
        <v>2125</v>
      </c>
      <c r="J141" s="141">
        <v>1806</v>
      </c>
      <c r="K141" s="177" t="s">
        <v>88</v>
      </c>
      <c r="L141" s="13" t="s">
        <v>16346</v>
      </c>
    </row>
    <row r="142" ht="31.2" spans="1:12">
      <c r="A142" s="14"/>
      <c r="B142" s="531" t="s">
        <v>16347</v>
      </c>
      <c r="C142" s="13" t="s">
        <v>16348</v>
      </c>
      <c r="D142" s="10"/>
      <c r="E142" s="10"/>
      <c r="F142" s="14" t="s">
        <v>16313</v>
      </c>
      <c r="G142" s="10"/>
      <c r="H142" s="141">
        <v>750</v>
      </c>
      <c r="I142" s="141">
        <v>637</v>
      </c>
      <c r="J142" s="141">
        <v>541</v>
      </c>
      <c r="K142" s="177" t="s">
        <v>88</v>
      </c>
      <c r="L142" s="14"/>
    </row>
    <row r="143" spans="1:12">
      <c r="A143" s="147">
        <v>64</v>
      </c>
      <c r="B143" s="534" t="s">
        <v>16349</v>
      </c>
      <c r="C143" s="148" t="s">
        <v>16350</v>
      </c>
      <c r="D143" s="153" t="s">
        <v>16351</v>
      </c>
      <c r="E143" s="153" t="s">
        <v>16352</v>
      </c>
      <c r="F143" s="147" t="s">
        <v>3108</v>
      </c>
      <c r="G143" s="153" t="s">
        <v>16353</v>
      </c>
      <c r="H143" s="180">
        <v>1200</v>
      </c>
      <c r="I143" s="180">
        <v>1020</v>
      </c>
      <c r="J143" s="180">
        <v>867</v>
      </c>
      <c r="K143" s="181" t="s">
        <v>88</v>
      </c>
      <c r="L143" s="182" t="s">
        <v>16354</v>
      </c>
    </row>
    <row r="144" spans="1:12">
      <c r="A144" s="149"/>
      <c r="B144" s="151"/>
      <c r="C144" s="152"/>
      <c r="D144" s="154"/>
      <c r="E144" s="154"/>
      <c r="F144" s="151"/>
      <c r="G144" s="154"/>
      <c r="H144" s="183"/>
      <c r="I144" s="183"/>
      <c r="J144" s="183"/>
      <c r="K144" s="184"/>
      <c r="L144" s="185"/>
    </row>
    <row r="145" ht="31.2" spans="1:12">
      <c r="A145" s="151"/>
      <c r="B145" s="531" t="s">
        <v>16355</v>
      </c>
      <c r="C145" s="13" t="s">
        <v>16356</v>
      </c>
      <c r="D145" s="10"/>
      <c r="E145" s="10"/>
      <c r="F145" s="14" t="s">
        <v>3108</v>
      </c>
      <c r="G145" s="10"/>
      <c r="H145" s="141">
        <v>360</v>
      </c>
      <c r="I145" s="141">
        <v>306</v>
      </c>
      <c r="J145" s="141">
        <v>260</v>
      </c>
      <c r="K145" s="177" t="s">
        <v>88</v>
      </c>
      <c r="L145" s="186"/>
    </row>
    <row r="146" ht="46.8" spans="1:12">
      <c r="A146" s="14">
        <v>65</v>
      </c>
      <c r="B146" s="531" t="s">
        <v>16357</v>
      </c>
      <c r="C146" s="13" t="s">
        <v>16358</v>
      </c>
      <c r="D146" s="10" t="s">
        <v>16359</v>
      </c>
      <c r="E146" s="10" t="s">
        <v>16360</v>
      </c>
      <c r="F146" s="14" t="s">
        <v>16361</v>
      </c>
      <c r="G146" s="10"/>
      <c r="H146" s="141">
        <v>30</v>
      </c>
      <c r="I146" s="141">
        <v>25</v>
      </c>
      <c r="J146" s="141">
        <v>21</v>
      </c>
      <c r="K146" s="177" t="s">
        <v>88</v>
      </c>
      <c r="L146" s="13" t="s">
        <v>16362</v>
      </c>
    </row>
    <row r="147" ht="31.2" spans="1:12">
      <c r="A147" s="14"/>
      <c r="B147" s="531" t="s">
        <v>16363</v>
      </c>
      <c r="C147" s="13" t="s">
        <v>16364</v>
      </c>
      <c r="D147" s="10"/>
      <c r="E147" s="10"/>
      <c r="F147" s="14" t="s">
        <v>16361</v>
      </c>
      <c r="G147" s="10"/>
      <c r="H147" s="141">
        <f>H146*0.3</f>
        <v>9</v>
      </c>
      <c r="I147" s="141">
        <v>7</v>
      </c>
      <c r="J147" s="141">
        <v>6</v>
      </c>
      <c r="K147" s="177" t="s">
        <v>88</v>
      </c>
      <c r="L147" s="14"/>
    </row>
    <row r="148" ht="31.2" spans="1:12">
      <c r="A148" s="14"/>
      <c r="B148" s="531" t="s">
        <v>16365</v>
      </c>
      <c r="C148" s="13" t="s">
        <v>16366</v>
      </c>
      <c r="D148" s="10"/>
      <c r="E148" s="10"/>
      <c r="F148" s="14" t="s">
        <v>16361</v>
      </c>
      <c r="G148" s="10"/>
      <c r="H148" s="141">
        <v>30</v>
      </c>
      <c r="I148" s="141">
        <v>25</v>
      </c>
      <c r="J148" s="141">
        <v>21</v>
      </c>
      <c r="K148" s="177" t="s">
        <v>88</v>
      </c>
      <c r="L148" s="14"/>
    </row>
    <row r="149" ht="78" spans="1:12">
      <c r="A149" s="14">
        <v>66</v>
      </c>
      <c r="B149" s="531" t="s">
        <v>16367</v>
      </c>
      <c r="C149" s="13" t="s">
        <v>16368</v>
      </c>
      <c r="D149" s="10" t="s">
        <v>16369</v>
      </c>
      <c r="E149" s="10" t="s">
        <v>16370</v>
      </c>
      <c r="F149" s="14" t="s">
        <v>34</v>
      </c>
      <c r="G149" s="10"/>
      <c r="H149" s="141">
        <v>1200</v>
      </c>
      <c r="I149" s="141">
        <v>1020</v>
      </c>
      <c r="J149" s="141">
        <v>867</v>
      </c>
      <c r="K149" s="177" t="s">
        <v>88</v>
      </c>
      <c r="L149" s="13" t="s">
        <v>16371</v>
      </c>
    </row>
    <row r="150" ht="31.2" spans="1:12">
      <c r="A150" s="14"/>
      <c r="B150" s="531" t="s">
        <v>16372</v>
      </c>
      <c r="C150" s="13" t="s">
        <v>16373</v>
      </c>
      <c r="D150" s="10"/>
      <c r="E150" s="10"/>
      <c r="F150" s="14" t="s">
        <v>34</v>
      </c>
      <c r="G150" s="10"/>
      <c r="H150" s="141">
        <v>360</v>
      </c>
      <c r="I150" s="141">
        <v>306</v>
      </c>
      <c r="J150" s="141">
        <v>260</v>
      </c>
      <c r="K150" s="177" t="s">
        <v>88</v>
      </c>
      <c r="L150" s="14"/>
    </row>
    <row r="151" ht="78" spans="1:12">
      <c r="A151" s="14">
        <v>67</v>
      </c>
      <c r="B151" s="531" t="s">
        <v>16374</v>
      </c>
      <c r="C151" s="13" t="s">
        <v>16375</v>
      </c>
      <c r="D151" s="10" t="s">
        <v>16376</v>
      </c>
      <c r="E151" s="10" t="s">
        <v>16377</v>
      </c>
      <c r="F151" s="14" t="s">
        <v>3108</v>
      </c>
      <c r="G151" s="10"/>
      <c r="H151" s="141">
        <v>1800</v>
      </c>
      <c r="I151" s="141">
        <v>1530</v>
      </c>
      <c r="J151" s="141">
        <v>1300</v>
      </c>
      <c r="K151" s="177" t="s">
        <v>88</v>
      </c>
      <c r="L151" s="13" t="s">
        <v>16378</v>
      </c>
    </row>
    <row r="152" ht="31.2" spans="1:12">
      <c r="A152" s="14"/>
      <c r="B152" s="531" t="s">
        <v>16379</v>
      </c>
      <c r="C152" s="13" t="s">
        <v>16380</v>
      </c>
      <c r="D152" s="10"/>
      <c r="E152" s="10"/>
      <c r="F152" s="14" t="s">
        <v>3108</v>
      </c>
      <c r="G152" s="10"/>
      <c r="H152" s="141">
        <v>540</v>
      </c>
      <c r="I152" s="141">
        <v>459</v>
      </c>
      <c r="J152" s="141">
        <v>390</v>
      </c>
      <c r="K152" s="177" t="s">
        <v>88</v>
      </c>
      <c r="L152" s="14"/>
    </row>
    <row r="153" ht="78" spans="1:12">
      <c r="A153" s="14">
        <v>68</v>
      </c>
      <c r="B153" s="531" t="s">
        <v>16381</v>
      </c>
      <c r="C153" s="13" t="s">
        <v>16382</v>
      </c>
      <c r="D153" s="10" t="s">
        <v>16383</v>
      </c>
      <c r="E153" s="10" t="s">
        <v>16384</v>
      </c>
      <c r="F153" s="14" t="s">
        <v>34</v>
      </c>
      <c r="G153" s="10"/>
      <c r="H153" s="141">
        <v>1260</v>
      </c>
      <c r="I153" s="141">
        <v>1071</v>
      </c>
      <c r="J153" s="141">
        <v>910</v>
      </c>
      <c r="K153" s="177" t="s">
        <v>88</v>
      </c>
      <c r="L153" s="13" t="s">
        <v>16385</v>
      </c>
    </row>
    <row r="154" ht="15.6" spans="1:12">
      <c r="A154" s="14"/>
      <c r="B154" s="528" t="s">
        <v>16386</v>
      </c>
      <c r="C154" s="13" t="s">
        <v>16387</v>
      </c>
      <c r="D154" s="10"/>
      <c r="E154" s="10"/>
      <c r="F154" s="14" t="s">
        <v>34</v>
      </c>
      <c r="G154" s="10"/>
      <c r="H154" s="141">
        <v>378</v>
      </c>
      <c r="I154" s="141">
        <v>321</v>
      </c>
      <c r="J154" s="141">
        <v>273</v>
      </c>
      <c r="K154" s="177" t="s">
        <v>88</v>
      </c>
      <c r="L154" s="14"/>
    </row>
    <row r="155" ht="78" spans="1:12">
      <c r="A155" s="13">
        <v>69</v>
      </c>
      <c r="B155" s="528" t="s">
        <v>16388</v>
      </c>
      <c r="C155" s="13" t="s">
        <v>16389</v>
      </c>
      <c r="D155" s="10" t="s">
        <v>16390</v>
      </c>
      <c r="E155" s="10" t="s">
        <v>16391</v>
      </c>
      <c r="F155" s="14" t="s">
        <v>16313</v>
      </c>
      <c r="G155" s="10" t="s">
        <v>16392</v>
      </c>
      <c r="H155" s="141">
        <v>6000</v>
      </c>
      <c r="I155" s="141">
        <v>5100</v>
      </c>
      <c r="J155" s="141">
        <v>4335</v>
      </c>
      <c r="K155" s="177" t="s">
        <v>77</v>
      </c>
      <c r="L155" s="14" t="s">
        <v>16393</v>
      </c>
    </row>
    <row r="156" ht="31.2" spans="1:12">
      <c r="A156" s="13"/>
      <c r="B156" s="531" t="s">
        <v>16394</v>
      </c>
      <c r="C156" s="13" t="s">
        <v>16395</v>
      </c>
      <c r="D156" s="10"/>
      <c r="E156" s="10"/>
      <c r="F156" s="14" t="s">
        <v>16313</v>
      </c>
      <c r="G156" s="10"/>
      <c r="H156" s="141">
        <v>1800</v>
      </c>
      <c r="I156" s="141">
        <v>1530</v>
      </c>
      <c r="J156" s="141">
        <v>1300</v>
      </c>
      <c r="K156" s="177" t="s">
        <v>77</v>
      </c>
      <c r="L156" s="14"/>
    </row>
    <row r="157" ht="31.2" spans="1:12">
      <c r="A157" s="13"/>
      <c r="B157" s="531" t="s">
        <v>16396</v>
      </c>
      <c r="C157" s="13" t="s">
        <v>16397</v>
      </c>
      <c r="D157" s="10"/>
      <c r="E157" s="10"/>
      <c r="F157" s="14" t="s">
        <v>16313</v>
      </c>
      <c r="G157" s="10"/>
      <c r="H157" s="141">
        <v>6000</v>
      </c>
      <c r="I157" s="141">
        <v>5100</v>
      </c>
      <c r="J157" s="141">
        <v>4335</v>
      </c>
      <c r="K157" s="177" t="s">
        <v>77</v>
      </c>
      <c r="L157" s="14"/>
    </row>
    <row r="158" ht="93.6" spans="1:12">
      <c r="A158" s="14">
        <v>70</v>
      </c>
      <c r="B158" s="531" t="s">
        <v>16398</v>
      </c>
      <c r="C158" s="13" t="s">
        <v>16399</v>
      </c>
      <c r="D158" s="10" t="s">
        <v>16400</v>
      </c>
      <c r="E158" s="10" t="s">
        <v>16401</v>
      </c>
      <c r="F158" s="14" t="s">
        <v>16402</v>
      </c>
      <c r="G158" s="10"/>
      <c r="H158" s="141">
        <v>6000</v>
      </c>
      <c r="I158" s="141">
        <v>5100</v>
      </c>
      <c r="J158" s="141">
        <v>4335</v>
      </c>
      <c r="K158" s="177" t="s">
        <v>77</v>
      </c>
      <c r="L158" s="13" t="s">
        <v>16403</v>
      </c>
    </row>
    <row r="159" ht="31.2" spans="1:12">
      <c r="A159" s="14"/>
      <c r="B159" s="531" t="s">
        <v>16404</v>
      </c>
      <c r="C159" s="13" t="s">
        <v>16405</v>
      </c>
      <c r="D159" s="10"/>
      <c r="E159" s="10"/>
      <c r="F159" s="14" t="s">
        <v>16402</v>
      </c>
      <c r="G159" s="10"/>
      <c r="H159" s="141">
        <v>1800</v>
      </c>
      <c r="I159" s="141">
        <v>1530</v>
      </c>
      <c r="J159" s="141">
        <v>1300</v>
      </c>
      <c r="K159" s="177" t="s">
        <v>77</v>
      </c>
      <c r="L159" s="14"/>
    </row>
    <row r="160" ht="78" spans="1:12">
      <c r="A160" s="14">
        <v>71</v>
      </c>
      <c r="B160" s="531" t="s">
        <v>16406</v>
      </c>
      <c r="C160" s="13" t="s">
        <v>16407</v>
      </c>
      <c r="D160" s="10" t="s">
        <v>16408</v>
      </c>
      <c r="E160" s="10" t="s">
        <v>16409</v>
      </c>
      <c r="F160" s="14" t="s">
        <v>5484</v>
      </c>
      <c r="G160" s="10"/>
      <c r="H160" s="141">
        <v>6200</v>
      </c>
      <c r="I160" s="141">
        <v>5270</v>
      </c>
      <c r="J160" s="141">
        <v>4479</v>
      </c>
      <c r="K160" s="177" t="s">
        <v>77</v>
      </c>
      <c r="L160" s="13" t="s">
        <v>16410</v>
      </c>
    </row>
    <row r="161" ht="31.2" spans="1:12">
      <c r="A161" s="14"/>
      <c r="B161" s="531" t="s">
        <v>16411</v>
      </c>
      <c r="C161" s="13" t="s">
        <v>16412</v>
      </c>
      <c r="D161" s="10"/>
      <c r="E161" s="10"/>
      <c r="F161" s="14" t="s">
        <v>5484</v>
      </c>
      <c r="G161" s="10"/>
      <c r="H161" s="141">
        <v>1860</v>
      </c>
      <c r="I161" s="141">
        <v>1581</v>
      </c>
      <c r="J161" s="141">
        <v>1343</v>
      </c>
      <c r="K161" s="177" t="s">
        <v>77</v>
      </c>
      <c r="L161" s="14"/>
    </row>
    <row r="162" ht="78" spans="1:12">
      <c r="A162" s="14">
        <v>72</v>
      </c>
      <c r="B162" s="531" t="s">
        <v>16413</v>
      </c>
      <c r="C162" s="13" t="s">
        <v>16414</v>
      </c>
      <c r="D162" s="10" t="s">
        <v>16415</v>
      </c>
      <c r="E162" s="10" t="s">
        <v>16416</v>
      </c>
      <c r="F162" s="13" t="s">
        <v>16329</v>
      </c>
      <c r="G162" s="10"/>
      <c r="H162" s="141">
        <v>6000</v>
      </c>
      <c r="I162" s="141">
        <v>5100</v>
      </c>
      <c r="J162" s="141">
        <v>4335</v>
      </c>
      <c r="K162" s="177" t="s">
        <v>77</v>
      </c>
      <c r="L162" s="13" t="s">
        <v>16417</v>
      </c>
    </row>
    <row r="163" ht="31.2" spans="1:12">
      <c r="A163" s="14"/>
      <c r="B163" s="531" t="s">
        <v>16418</v>
      </c>
      <c r="C163" s="13" t="s">
        <v>16419</v>
      </c>
      <c r="D163" s="10"/>
      <c r="E163" s="10"/>
      <c r="F163" s="13" t="s">
        <v>16329</v>
      </c>
      <c r="G163" s="10"/>
      <c r="H163" s="141">
        <v>1800</v>
      </c>
      <c r="I163" s="141">
        <v>1530</v>
      </c>
      <c r="J163" s="141">
        <v>1300</v>
      </c>
      <c r="K163" s="177" t="s">
        <v>77</v>
      </c>
      <c r="L163" s="14"/>
    </row>
    <row r="164" ht="93.6" spans="1:12">
      <c r="A164" s="14">
        <v>73</v>
      </c>
      <c r="B164" s="531" t="s">
        <v>16420</v>
      </c>
      <c r="C164" s="13" t="s">
        <v>16421</v>
      </c>
      <c r="D164" s="10" t="s">
        <v>16422</v>
      </c>
      <c r="E164" s="10" t="s">
        <v>16401</v>
      </c>
      <c r="F164" s="13" t="s">
        <v>16329</v>
      </c>
      <c r="G164" s="10"/>
      <c r="H164" s="141">
        <v>4800</v>
      </c>
      <c r="I164" s="141">
        <v>4080</v>
      </c>
      <c r="J164" s="141">
        <v>3468</v>
      </c>
      <c r="K164" s="177" t="s">
        <v>77</v>
      </c>
      <c r="L164" s="13" t="s">
        <v>16423</v>
      </c>
    </row>
    <row r="165" ht="31.2" spans="1:12">
      <c r="A165" s="14"/>
      <c r="B165" s="531" t="s">
        <v>16424</v>
      </c>
      <c r="C165" s="13" t="s">
        <v>16425</v>
      </c>
      <c r="D165" s="10"/>
      <c r="E165" s="10"/>
      <c r="F165" s="13" t="s">
        <v>16329</v>
      </c>
      <c r="G165" s="10"/>
      <c r="H165" s="141">
        <v>1440</v>
      </c>
      <c r="I165" s="141">
        <v>1224</v>
      </c>
      <c r="J165" s="141">
        <v>1040</v>
      </c>
      <c r="K165" s="177" t="s">
        <v>77</v>
      </c>
      <c r="L165" s="14"/>
    </row>
    <row r="166" ht="93.6" spans="1:12">
      <c r="A166" s="14">
        <v>74</v>
      </c>
      <c r="B166" s="531" t="s">
        <v>16426</v>
      </c>
      <c r="C166" s="13" t="s">
        <v>16427</v>
      </c>
      <c r="D166" s="10" t="s">
        <v>16428</v>
      </c>
      <c r="E166" s="10" t="s">
        <v>16429</v>
      </c>
      <c r="F166" s="13" t="s">
        <v>16329</v>
      </c>
      <c r="G166" s="10"/>
      <c r="H166" s="141">
        <v>3000</v>
      </c>
      <c r="I166" s="141">
        <v>2550</v>
      </c>
      <c r="J166" s="141">
        <v>2167</v>
      </c>
      <c r="K166" s="177" t="s">
        <v>88</v>
      </c>
      <c r="L166" s="14"/>
    </row>
    <row r="167" ht="31.2" spans="1:12">
      <c r="A167" s="14"/>
      <c r="B167" s="531" t="s">
        <v>16430</v>
      </c>
      <c r="C167" s="13" t="s">
        <v>16431</v>
      </c>
      <c r="D167" s="10"/>
      <c r="E167" s="10"/>
      <c r="F167" s="13" t="s">
        <v>16329</v>
      </c>
      <c r="G167" s="10"/>
      <c r="H167" s="141">
        <v>900</v>
      </c>
      <c r="I167" s="141">
        <v>765</v>
      </c>
      <c r="J167" s="141">
        <v>650</v>
      </c>
      <c r="K167" s="177" t="s">
        <v>88</v>
      </c>
      <c r="L167" s="14"/>
    </row>
    <row r="168" ht="78" spans="1:12">
      <c r="A168" s="14">
        <v>75</v>
      </c>
      <c r="B168" s="531" t="s">
        <v>16432</v>
      </c>
      <c r="C168" s="13" t="s">
        <v>16433</v>
      </c>
      <c r="D168" s="10" t="s">
        <v>16434</v>
      </c>
      <c r="E168" s="10" t="s">
        <v>16435</v>
      </c>
      <c r="F168" s="14" t="s">
        <v>16402</v>
      </c>
      <c r="G168" s="10"/>
      <c r="H168" s="141">
        <v>1600</v>
      </c>
      <c r="I168" s="141">
        <v>1360</v>
      </c>
      <c r="J168" s="141">
        <v>1156</v>
      </c>
      <c r="K168" s="177" t="s">
        <v>88</v>
      </c>
      <c r="L168" s="13" t="s">
        <v>16436</v>
      </c>
    </row>
    <row r="169" ht="31.2" spans="1:12">
      <c r="A169" s="14"/>
      <c r="B169" s="531" t="s">
        <v>16437</v>
      </c>
      <c r="C169" s="13" t="s">
        <v>16438</v>
      </c>
      <c r="D169" s="10"/>
      <c r="E169" s="10"/>
      <c r="F169" s="14" t="s">
        <v>16402</v>
      </c>
      <c r="G169" s="10"/>
      <c r="H169" s="141">
        <v>480</v>
      </c>
      <c r="I169" s="141">
        <v>408</v>
      </c>
      <c r="J169" s="141">
        <v>346</v>
      </c>
      <c r="K169" s="177" t="s">
        <v>88</v>
      </c>
      <c r="L169" s="14"/>
    </row>
    <row r="170" ht="171.6" spans="1:12">
      <c r="A170" s="14">
        <v>76</v>
      </c>
      <c r="B170" s="531" t="s">
        <v>16439</v>
      </c>
      <c r="C170" s="13" t="s">
        <v>16440</v>
      </c>
      <c r="D170" s="10" t="s">
        <v>16441</v>
      </c>
      <c r="E170" s="10" t="s">
        <v>16435</v>
      </c>
      <c r="F170" s="14" t="s">
        <v>16402</v>
      </c>
      <c r="G170" s="10" t="s">
        <v>16442</v>
      </c>
      <c r="H170" s="141">
        <v>2400</v>
      </c>
      <c r="I170" s="141">
        <v>2040</v>
      </c>
      <c r="J170" s="141">
        <v>1734</v>
      </c>
      <c r="K170" s="177" t="s">
        <v>77</v>
      </c>
      <c r="L170" s="13" t="s">
        <v>16443</v>
      </c>
    </row>
    <row r="171" ht="31.2" spans="1:12">
      <c r="A171" s="14"/>
      <c r="B171" s="531" t="s">
        <v>16444</v>
      </c>
      <c r="C171" s="13" t="s">
        <v>16445</v>
      </c>
      <c r="D171" s="10"/>
      <c r="E171" s="10"/>
      <c r="F171" s="14" t="s">
        <v>16402</v>
      </c>
      <c r="G171" s="10"/>
      <c r="H171" s="141">
        <v>720</v>
      </c>
      <c r="I171" s="141">
        <v>612</v>
      </c>
      <c r="J171" s="141">
        <v>520</v>
      </c>
      <c r="K171" s="177" t="s">
        <v>77</v>
      </c>
      <c r="L171" s="14"/>
    </row>
    <row r="172" ht="78" spans="1:12">
      <c r="A172" s="14">
        <v>77</v>
      </c>
      <c r="B172" s="531" t="s">
        <v>16446</v>
      </c>
      <c r="C172" s="13" t="s">
        <v>16447</v>
      </c>
      <c r="D172" s="10" t="s">
        <v>16448</v>
      </c>
      <c r="E172" s="10" t="s">
        <v>16435</v>
      </c>
      <c r="F172" s="13" t="s">
        <v>16329</v>
      </c>
      <c r="G172" s="10"/>
      <c r="H172" s="141">
        <v>800</v>
      </c>
      <c r="I172" s="141">
        <v>680</v>
      </c>
      <c r="J172" s="141">
        <v>578</v>
      </c>
      <c r="K172" s="177" t="s">
        <v>88</v>
      </c>
      <c r="L172" s="13" t="s">
        <v>16449</v>
      </c>
    </row>
    <row r="173" ht="31.2" spans="1:12">
      <c r="A173" s="14"/>
      <c r="B173" s="531" t="s">
        <v>16450</v>
      </c>
      <c r="C173" s="13" t="s">
        <v>16451</v>
      </c>
      <c r="D173" s="10"/>
      <c r="E173" s="10"/>
      <c r="F173" s="13" t="s">
        <v>16329</v>
      </c>
      <c r="G173" s="10"/>
      <c r="H173" s="141">
        <v>240</v>
      </c>
      <c r="I173" s="141">
        <v>204</v>
      </c>
      <c r="J173" s="141">
        <v>173</v>
      </c>
      <c r="K173" s="177" t="s">
        <v>88</v>
      </c>
      <c r="L173" s="14"/>
    </row>
    <row r="174" ht="93.6" spans="1:12">
      <c r="A174" s="14">
        <v>78</v>
      </c>
      <c r="B174" s="531" t="s">
        <v>16452</v>
      </c>
      <c r="C174" s="13" t="s">
        <v>16453</v>
      </c>
      <c r="D174" s="10" t="s">
        <v>16454</v>
      </c>
      <c r="E174" s="10" t="s">
        <v>16455</v>
      </c>
      <c r="F174" s="14" t="s">
        <v>3673</v>
      </c>
      <c r="G174" s="10"/>
      <c r="H174" s="141">
        <v>1800</v>
      </c>
      <c r="I174" s="141">
        <v>1530</v>
      </c>
      <c r="J174" s="141">
        <v>1300</v>
      </c>
      <c r="K174" s="177" t="s">
        <v>88</v>
      </c>
      <c r="L174" s="13" t="s">
        <v>16456</v>
      </c>
    </row>
    <row r="175" ht="31.2" spans="1:12">
      <c r="A175" s="14"/>
      <c r="B175" s="531" t="s">
        <v>16457</v>
      </c>
      <c r="C175" s="13" t="s">
        <v>16458</v>
      </c>
      <c r="D175" s="10"/>
      <c r="E175" s="10"/>
      <c r="F175" s="14" t="s">
        <v>3673</v>
      </c>
      <c r="G175" s="10"/>
      <c r="H175" s="141">
        <v>540</v>
      </c>
      <c r="I175" s="141">
        <v>459</v>
      </c>
      <c r="J175" s="141">
        <v>390</v>
      </c>
      <c r="K175" s="177" t="s">
        <v>88</v>
      </c>
      <c r="L175" s="14"/>
    </row>
    <row r="176" spans="1:12">
      <c r="A176" s="14">
        <v>79</v>
      </c>
      <c r="B176" s="531" t="s">
        <v>16459</v>
      </c>
      <c r="C176" s="13" t="s">
        <v>16460</v>
      </c>
      <c r="D176" s="10" t="s">
        <v>16461</v>
      </c>
      <c r="E176" s="10" t="s">
        <v>16455</v>
      </c>
      <c r="F176" s="14" t="s">
        <v>3673</v>
      </c>
      <c r="G176" s="10"/>
      <c r="H176" s="141">
        <v>2100</v>
      </c>
      <c r="I176" s="141">
        <v>1785</v>
      </c>
      <c r="J176" s="141">
        <v>1517</v>
      </c>
      <c r="K176" s="177" t="s">
        <v>88</v>
      </c>
      <c r="L176" s="165" t="s">
        <v>16462</v>
      </c>
    </row>
    <row r="177" spans="1:12">
      <c r="A177" s="143"/>
      <c r="B177" s="14"/>
      <c r="C177" s="13"/>
      <c r="D177" s="10"/>
      <c r="E177" s="10"/>
      <c r="F177" s="14"/>
      <c r="G177" s="10"/>
      <c r="H177" s="141"/>
      <c r="I177" s="141"/>
      <c r="J177" s="141"/>
      <c r="K177" s="177"/>
      <c r="L177" s="187"/>
    </row>
    <row r="178" spans="1:12">
      <c r="A178" s="14">
        <v>79</v>
      </c>
      <c r="B178" s="531" t="s">
        <v>16463</v>
      </c>
      <c r="C178" s="13" t="s">
        <v>16464</v>
      </c>
      <c r="D178" s="10"/>
      <c r="E178" s="10"/>
      <c r="F178" s="14" t="s">
        <v>3673</v>
      </c>
      <c r="G178" s="10"/>
      <c r="H178" s="141">
        <v>630</v>
      </c>
      <c r="I178" s="141">
        <v>535</v>
      </c>
      <c r="J178" s="141">
        <v>455</v>
      </c>
      <c r="K178" s="177" t="s">
        <v>88</v>
      </c>
      <c r="L178" s="165" t="s">
        <v>16465</v>
      </c>
    </row>
    <row r="179" spans="1:12">
      <c r="A179" s="14"/>
      <c r="B179" s="14"/>
      <c r="C179" s="13"/>
      <c r="D179" s="10"/>
      <c r="E179" s="10"/>
      <c r="F179" s="14"/>
      <c r="G179" s="10"/>
      <c r="H179" s="141"/>
      <c r="I179" s="141"/>
      <c r="J179" s="141"/>
      <c r="K179" s="177"/>
      <c r="L179" s="187"/>
    </row>
    <row r="180" ht="124.8" spans="1:12">
      <c r="A180" s="14">
        <v>80</v>
      </c>
      <c r="B180" s="531" t="s">
        <v>16466</v>
      </c>
      <c r="C180" s="13" t="s">
        <v>16467</v>
      </c>
      <c r="D180" s="10" t="s">
        <v>16468</v>
      </c>
      <c r="E180" s="10" t="s">
        <v>16469</v>
      </c>
      <c r="F180" s="14" t="s">
        <v>3673</v>
      </c>
      <c r="G180" s="10" t="s">
        <v>16470</v>
      </c>
      <c r="H180" s="141">
        <v>2500</v>
      </c>
      <c r="I180" s="141">
        <v>2125</v>
      </c>
      <c r="J180" s="141">
        <v>1806</v>
      </c>
      <c r="K180" s="177" t="s">
        <v>88</v>
      </c>
      <c r="L180" s="13" t="s">
        <v>16471</v>
      </c>
    </row>
    <row r="181" ht="31.2" spans="1:12">
      <c r="A181" s="14"/>
      <c r="B181" s="531" t="s">
        <v>16472</v>
      </c>
      <c r="C181" s="13" t="s">
        <v>16473</v>
      </c>
      <c r="D181" s="10"/>
      <c r="E181" s="10"/>
      <c r="F181" s="14" t="s">
        <v>3673</v>
      </c>
      <c r="G181" s="10"/>
      <c r="H181" s="141">
        <v>750</v>
      </c>
      <c r="I181" s="141">
        <v>637</v>
      </c>
      <c r="J181" s="141">
        <v>541</v>
      </c>
      <c r="K181" s="177" t="s">
        <v>88</v>
      </c>
      <c r="L181" s="14"/>
    </row>
    <row r="182" spans="1:12">
      <c r="A182" s="14">
        <v>81</v>
      </c>
      <c r="B182" s="531" t="s">
        <v>16474</v>
      </c>
      <c r="C182" s="13" t="s">
        <v>16475</v>
      </c>
      <c r="D182" s="10" t="s">
        <v>16476</v>
      </c>
      <c r="E182" s="10" t="s">
        <v>16469</v>
      </c>
      <c r="F182" s="14" t="s">
        <v>3673</v>
      </c>
      <c r="G182" s="10" t="s">
        <v>16477</v>
      </c>
      <c r="H182" s="141">
        <v>4000</v>
      </c>
      <c r="I182" s="141">
        <v>3400</v>
      </c>
      <c r="J182" s="141">
        <v>2890</v>
      </c>
      <c r="K182" s="177" t="s">
        <v>88</v>
      </c>
      <c r="L182" s="165" t="s">
        <v>16478</v>
      </c>
    </row>
    <row r="183" spans="1:12">
      <c r="A183" s="143"/>
      <c r="B183" s="14"/>
      <c r="C183" s="13"/>
      <c r="D183" s="10"/>
      <c r="E183" s="10"/>
      <c r="F183" s="14"/>
      <c r="G183" s="10"/>
      <c r="H183" s="141"/>
      <c r="I183" s="141"/>
      <c r="J183" s="141"/>
      <c r="K183" s="177"/>
      <c r="L183" s="165"/>
    </row>
    <row r="184" spans="1:12">
      <c r="A184" s="14">
        <v>81</v>
      </c>
      <c r="B184" s="531" t="s">
        <v>16479</v>
      </c>
      <c r="C184" s="13" t="s">
        <v>16480</v>
      </c>
      <c r="D184" s="10"/>
      <c r="E184" s="10"/>
      <c r="F184" s="14" t="s">
        <v>3673</v>
      </c>
      <c r="G184" s="10"/>
      <c r="H184" s="141">
        <v>1200</v>
      </c>
      <c r="I184" s="141">
        <v>1020</v>
      </c>
      <c r="J184" s="141">
        <v>867</v>
      </c>
      <c r="K184" s="177" t="s">
        <v>88</v>
      </c>
      <c r="L184" s="165" t="s">
        <v>16481</v>
      </c>
    </row>
    <row r="185" spans="1:12">
      <c r="A185" s="14"/>
      <c r="B185" s="14"/>
      <c r="C185" s="13"/>
      <c r="D185" s="10"/>
      <c r="E185" s="10"/>
      <c r="F185" s="14"/>
      <c r="G185" s="10"/>
      <c r="H185" s="141"/>
      <c r="I185" s="141"/>
      <c r="J185" s="141"/>
      <c r="K185" s="177"/>
      <c r="L185" s="187"/>
    </row>
    <row r="186" ht="78" spans="1:12">
      <c r="A186" s="14">
        <v>82</v>
      </c>
      <c r="B186" s="531" t="s">
        <v>16482</v>
      </c>
      <c r="C186" s="13" t="s">
        <v>16483</v>
      </c>
      <c r="D186" s="10" t="s">
        <v>16484</v>
      </c>
      <c r="E186" s="10" t="s">
        <v>16485</v>
      </c>
      <c r="F186" s="14" t="s">
        <v>3673</v>
      </c>
      <c r="G186" s="10"/>
      <c r="H186" s="141">
        <v>3500</v>
      </c>
      <c r="I186" s="141">
        <v>2975</v>
      </c>
      <c r="J186" s="141">
        <v>2528</v>
      </c>
      <c r="K186" s="177" t="s">
        <v>88</v>
      </c>
      <c r="L186" s="13" t="s">
        <v>16486</v>
      </c>
    </row>
    <row r="187" ht="46.8" spans="1:12">
      <c r="A187" s="14"/>
      <c r="B187" s="531" t="s">
        <v>16487</v>
      </c>
      <c r="C187" s="13" t="s">
        <v>16488</v>
      </c>
      <c r="D187" s="10"/>
      <c r="E187" s="10"/>
      <c r="F187" s="14" t="s">
        <v>3673</v>
      </c>
      <c r="G187" s="10"/>
      <c r="H187" s="141">
        <v>1050</v>
      </c>
      <c r="I187" s="141">
        <v>892</v>
      </c>
      <c r="J187" s="141">
        <v>758</v>
      </c>
      <c r="K187" s="177" t="s">
        <v>88</v>
      </c>
      <c r="L187" s="14"/>
    </row>
    <row r="188" ht="124.8" spans="1:12">
      <c r="A188" s="14">
        <v>83</v>
      </c>
      <c r="B188" s="531" t="s">
        <v>16489</v>
      </c>
      <c r="C188" s="13" t="s">
        <v>16490</v>
      </c>
      <c r="D188" s="10" t="s">
        <v>16491</v>
      </c>
      <c r="E188" s="10" t="s">
        <v>16492</v>
      </c>
      <c r="F188" s="14" t="s">
        <v>3673</v>
      </c>
      <c r="G188" s="10" t="s">
        <v>16493</v>
      </c>
      <c r="H188" s="141">
        <v>1800</v>
      </c>
      <c r="I188" s="141">
        <v>1530</v>
      </c>
      <c r="J188" s="141">
        <v>1300</v>
      </c>
      <c r="K188" s="177" t="s">
        <v>88</v>
      </c>
      <c r="L188" s="14"/>
    </row>
    <row r="189" ht="31.2" spans="1:12">
      <c r="A189" s="14"/>
      <c r="B189" s="531" t="s">
        <v>16494</v>
      </c>
      <c r="C189" s="13" t="s">
        <v>16495</v>
      </c>
      <c r="D189" s="10"/>
      <c r="E189" s="10"/>
      <c r="F189" s="14" t="s">
        <v>3673</v>
      </c>
      <c r="G189" s="10"/>
      <c r="H189" s="141">
        <v>540</v>
      </c>
      <c r="I189" s="141">
        <v>459</v>
      </c>
      <c r="J189" s="141">
        <v>390</v>
      </c>
      <c r="K189" s="177" t="s">
        <v>88</v>
      </c>
      <c r="L189" s="14"/>
    </row>
    <row r="190" ht="78" spans="1:12">
      <c r="A190" s="14">
        <v>84</v>
      </c>
      <c r="B190" s="531" t="s">
        <v>16496</v>
      </c>
      <c r="C190" s="13" t="s">
        <v>16497</v>
      </c>
      <c r="D190" s="10" t="s">
        <v>16498</v>
      </c>
      <c r="E190" s="10" t="s">
        <v>16499</v>
      </c>
      <c r="F190" s="13" t="s">
        <v>16329</v>
      </c>
      <c r="G190" s="10"/>
      <c r="H190" s="141">
        <v>1200</v>
      </c>
      <c r="I190" s="141">
        <v>1020</v>
      </c>
      <c r="J190" s="141">
        <v>867</v>
      </c>
      <c r="K190" s="177" t="s">
        <v>88</v>
      </c>
      <c r="L190" s="13" t="s">
        <v>16500</v>
      </c>
    </row>
    <row r="191" ht="31.2" spans="1:12">
      <c r="A191" s="14"/>
      <c r="B191" s="531" t="s">
        <v>16501</v>
      </c>
      <c r="C191" s="13" t="s">
        <v>16502</v>
      </c>
      <c r="D191" s="10"/>
      <c r="E191" s="10"/>
      <c r="F191" s="13" t="s">
        <v>16329</v>
      </c>
      <c r="G191" s="10"/>
      <c r="H191" s="141">
        <v>360</v>
      </c>
      <c r="I191" s="141">
        <v>306</v>
      </c>
      <c r="J191" s="141">
        <v>260</v>
      </c>
      <c r="K191" s="177" t="s">
        <v>88</v>
      </c>
      <c r="L191" s="14"/>
    </row>
    <row r="192" ht="109.2" spans="1:12">
      <c r="A192" s="14">
        <v>85</v>
      </c>
      <c r="B192" s="531" t="s">
        <v>16503</v>
      </c>
      <c r="C192" s="13" t="s">
        <v>16504</v>
      </c>
      <c r="D192" s="10" t="s">
        <v>16505</v>
      </c>
      <c r="E192" s="10" t="s">
        <v>16506</v>
      </c>
      <c r="F192" s="14" t="s">
        <v>3673</v>
      </c>
      <c r="G192" s="10" t="s">
        <v>16507</v>
      </c>
      <c r="H192" s="141">
        <v>1100</v>
      </c>
      <c r="I192" s="141">
        <v>935</v>
      </c>
      <c r="J192" s="141">
        <v>794</v>
      </c>
      <c r="K192" s="177" t="s">
        <v>88</v>
      </c>
      <c r="L192" s="13" t="s">
        <v>16508</v>
      </c>
    </row>
    <row r="193" ht="46.8" spans="1:12">
      <c r="A193" s="14"/>
      <c r="B193" s="531" t="s">
        <v>16509</v>
      </c>
      <c r="C193" s="13" t="s">
        <v>16510</v>
      </c>
      <c r="D193" s="10"/>
      <c r="E193" s="10"/>
      <c r="F193" s="14" t="s">
        <v>3673</v>
      </c>
      <c r="G193" s="10"/>
      <c r="H193" s="141">
        <v>330</v>
      </c>
      <c r="I193" s="141">
        <v>280</v>
      </c>
      <c r="J193" s="141">
        <v>238</v>
      </c>
      <c r="K193" s="177" t="s">
        <v>88</v>
      </c>
      <c r="L193" s="14"/>
    </row>
    <row r="194" ht="109.2" spans="1:12">
      <c r="A194" s="14">
        <v>86</v>
      </c>
      <c r="B194" s="531" t="s">
        <v>16511</v>
      </c>
      <c r="C194" s="13" t="s">
        <v>16512</v>
      </c>
      <c r="D194" s="10" t="s">
        <v>16513</v>
      </c>
      <c r="E194" s="10" t="s">
        <v>16506</v>
      </c>
      <c r="F194" s="14" t="s">
        <v>3673</v>
      </c>
      <c r="G194" s="10" t="s">
        <v>16507</v>
      </c>
      <c r="H194" s="141">
        <v>2200</v>
      </c>
      <c r="I194" s="141">
        <v>1870</v>
      </c>
      <c r="J194" s="141">
        <v>1589</v>
      </c>
      <c r="K194" s="177" t="s">
        <v>88</v>
      </c>
      <c r="L194" s="13" t="s">
        <v>16514</v>
      </c>
    </row>
    <row r="195" ht="46.8" spans="1:12">
      <c r="A195" s="14"/>
      <c r="B195" s="531" t="s">
        <v>16515</v>
      </c>
      <c r="C195" s="13" t="s">
        <v>16516</v>
      </c>
      <c r="D195" s="10"/>
      <c r="E195" s="10"/>
      <c r="F195" s="14" t="s">
        <v>3673</v>
      </c>
      <c r="G195" s="10"/>
      <c r="H195" s="141">
        <v>660</v>
      </c>
      <c r="I195" s="141">
        <v>561</v>
      </c>
      <c r="J195" s="141">
        <v>476</v>
      </c>
      <c r="K195" s="177" t="s">
        <v>88</v>
      </c>
      <c r="L195" s="14"/>
    </row>
    <row r="196" ht="78" spans="1:12">
      <c r="A196" s="14">
        <v>87</v>
      </c>
      <c r="B196" s="531" t="s">
        <v>16517</v>
      </c>
      <c r="C196" s="13" t="s">
        <v>16518</v>
      </c>
      <c r="D196" s="10" t="s">
        <v>16519</v>
      </c>
      <c r="E196" s="10" t="s">
        <v>16520</v>
      </c>
      <c r="F196" s="14" t="s">
        <v>3673</v>
      </c>
      <c r="G196" s="10"/>
      <c r="H196" s="141">
        <v>1300</v>
      </c>
      <c r="I196" s="141">
        <v>1105</v>
      </c>
      <c r="J196" s="141">
        <v>939</v>
      </c>
      <c r="K196" s="177" t="s">
        <v>88</v>
      </c>
      <c r="L196" s="13" t="s">
        <v>16521</v>
      </c>
    </row>
    <row r="197" ht="31.2" spans="1:12">
      <c r="A197" s="14"/>
      <c r="B197" s="531" t="s">
        <v>16522</v>
      </c>
      <c r="C197" s="13" t="s">
        <v>16523</v>
      </c>
      <c r="D197" s="10"/>
      <c r="E197" s="10"/>
      <c r="F197" s="14" t="s">
        <v>3673</v>
      </c>
      <c r="G197" s="10"/>
      <c r="H197" s="141">
        <v>390</v>
      </c>
      <c r="I197" s="141">
        <v>331</v>
      </c>
      <c r="J197" s="141">
        <v>281</v>
      </c>
      <c r="K197" s="177" t="s">
        <v>88</v>
      </c>
      <c r="L197" s="14"/>
    </row>
    <row r="198" ht="78" spans="1:12">
      <c r="A198" s="14">
        <v>88</v>
      </c>
      <c r="B198" s="531" t="s">
        <v>16524</v>
      </c>
      <c r="C198" s="13" t="s">
        <v>16525</v>
      </c>
      <c r="D198" s="10" t="s">
        <v>16526</v>
      </c>
      <c r="E198" s="10" t="s">
        <v>16520</v>
      </c>
      <c r="F198" s="14" t="s">
        <v>3673</v>
      </c>
      <c r="G198" s="10"/>
      <c r="H198" s="141">
        <v>2000</v>
      </c>
      <c r="I198" s="141">
        <v>1700</v>
      </c>
      <c r="J198" s="141">
        <v>1445</v>
      </c>
      <c r="K198" s="177" t="s">
        <v>88</v>
      </c>
      <c r="L198" s="13" t="s">
        <v>16527</v>
      </c>
    </row>
    <row r="199" ht="31.2" spans="1:12">
      <c r="A199" s="14"/>
      <c r="B199" s="531" t="s">
        <v>16528</v>
      </c>
      <c r="C199" s="13" t="s">
        <v>16529</v>
      </c>
      <c r="D199" s="10"/>
      <c r="E199" s="10"/>
      <c r="F199" s="14" t="s">
        <v>3673</v>
      </c>
      <c r="G199" s="10"/>
      <c r="H199" s="141">
        <v>600</v>
      </c>
      <c r="I199" s="141">
        <v>510</v>
      </c>
      <c r="J199" s="141">
        <v>433</v>
      </c>
      <c r="K199" s="177" t="s">
        <v>88</v>
      </c>
      <c r="L199" s="14"/>
    </row>
    <row r="200" ht="78" spans="1:12">
      <c r="A200" s="14">
        <v>89</v>
      </c>
      <c r="B200" s="531" t="s">
        <v>16530</v>
      </c>
      <c r="C200" s="13" t="s">
        <v>16531</v>
      </c>
      <c r="D200" s="10" t="s">
        <v>16532</v>
      </c>
      <c r="E200" s="10" t="s">
        <v>16533</v>
      </c>
      <c r="F200" s="14" t="s">
        <v>3673</v>
      </c>
      <c r="G200" s="10"/>
      <c r="H200" s="141">
        <v>1270</v>
      </c>
      <c r="I200" s="141">
        <v>1079</v>
      </c>
      <c r="J200" s="141">
        <v>917</v>
      </c>
      <c r="K200" s="177" t="s">
        <v>88</v>
      </c>
      <c r="L200" s="13" t="s">
        <v>16534</v>
      </c>
    </row>
    <row r="201" ht="31.2" spans="1:12">
      <c r="A201" s="14"/>
      <c r="B201" s="531" t="s">
        <v>16535</v>
      </c>
      <c r="C201" s="13" t="s">
        <v>16536</v>
      </c>
      <c r="D201" s="10"/>
      <c r="E201" s="10"/>
      <c r="F201" s="14" t="s">
        <v>3673</v>
      </c>
      <c r="G201" s="10"/>
      <c r="H201" s="141">
        <f t="shared" ref="H201:J201" si="1">H200*0.3</f>
        <v>381</v>
      </c>
      <c r="I201" s="141">
        <f t="shared" si="1"/>
        <v>323.7</v>
      </c>
      <c r="J201" s="141">
        <f t="shared" si="1"/>
        <v>275.1</v>
      </c>
      <c r="K201" s="177" t="s">
        <v>88</v>
      </c>
      <c r="L201" s="14"/>
    </row>
    <row r="202" ht="78" spans="1:12">
      <c r="A202" s="14">
        <v>90</v>
      </c>
      <c r="B202" s="531" t="s">
        <v>16537</v>
      </c>
      <c r="C202" s="13" t="s">
        <v>16538</v>
      </c>
      <c r="D202" s="10" t="s">
        <v>16539</v>
      </c>
      <c r="E202" s="10" t="s">
        <v>16533</v>
      </c>
      <c r="F202" s="14" t="s">
        <v>3673</v>
      </c>
      <c r="G202" s="10"/>
      <c r="H202" s="141">
        <v>2000</v>
      </c>
      <c r="I202" s="141">
        <v>1700</v>
      </c>
      <c r="J202" s="141">
        <v>1445</v>
      </c>
      <c r="K202" s="177" t="s">
        <v>88</v>
      </c>
      <c r="L202" s="13" t="s">
        <v>16540</v>
      </c>
    </row>
    <row r="203" ht="31.2" spans="1:12">
      <c r="A203" s="14"/>
      <c r="B203" s="531" t="s">
        <v>16541</v>
      </c>
      <c r="C203" s="13" t="s">
        <v>16542</v>
      </c>
      <c r="D203" s="10"/>
      <c r="E203" s="10"/>
      <c r="F203" s="14" t="s">
        <v>3673</v>
      </c>
      <c r="G203" s="10"/>
      <c r="H203" s="141">
        <v>600</v>
      </c>
      <c r="I203" s="141">
        <v>510</v>
      </c>
      <c r="J203" s="141">
        <v>433</v>
      </c>
      <c r="K203" s="177" t="s">
        <v>88</v>
      </c>
      <c r="L203" s="14"/>
    </row>
    <row r="204" ht="78" spans="1:12">
      <c r="A204" s="14">
        <v>91</v>
      </c>
      <c r="B204" s="531" t="s">
        <v>16543</v>
      </c>
      <c r="C204" s="13" t="s">
        <v>16544</v>
      </c>
      <c r="D204" s="10" t="s">
        <v>16545</v>
      </c>
      <c r="E204" s="10" t="s">
        <v>16546</v>
      </c>
      <c r="F204" s="14" t="s">
        <v>3673</v>
      </c>
      <c r="G204" s="10"/>
      <c r="H204" s="141">
        <v>2400</v>
      </c>
      <c r="I204" s="141">
        <v>2040</v>
      </c>
      <c r="J204" s="141">
        <v>1734</v>
      </c>
      <c r="K204" s="177" t="s">
        <v>88</v>
      </c>
      <c r="L204" s="13" t="s">
        <v>16547</v>
      </c>
    </row>
    <row r="205" ht="31.2" spans="1:12">
      <c r="A205" s="14"/>
      <c r="B205" s="531" t="s">
        <v>16548</v>
      </c>
      <c r="C205" s="13" t="s">
        <v>16549</v>
      </c>
      <c r="D205" s="10"/>
      <c r="E205" s="10"/>
      <c r="F205" s="14" t="s">
        <v>3673</v>
      </c>
      <c r="G205" s="10"/>
      <c r="H205" s="141">
        <v>720</v>
      </c>
      <c r="I205" s="141">
        <v>612</v>
      </c>
      <c r="J205" s="141">
        <v>520</v>
      </c>
      <c r="K205" s="177" t="s">
        <v>88</v>
      </c>
      <c r="L205" s="14"/>
    </row>
    <row r="206" ht="46.8" spans="1:12">
      <c r="A206" s="14"/>
      <c r="B206" s="531" t="s">
        <v>16550</v>
      </c>
      <c r="C206" s="13" t="s">
        <v>16551</v>
      </c>
      <c r="D206" s="10"/>
      <c r="E206" s="10"/>
      <c r="F206" s="14" t="s">
        <v>3673</v>
      </c>
      <c r="G206" s="10"/>
      <c r="H206" s="141">
        <v>960</v>
      </c>
      <c r="I206" s="141">
        <v>816</v>
      </c>
      <c r="J206" s="141">
        <v>693</v>
      </c>
      <c r="K206" s="177" t="s">
        <v>88</v>
      </c>
      <c r="L206" s="14"/>
    </row>
    <row r="207" ht="78" spans="1:12">
      <c r="A207" s="14">
        <v>92</v>
      </c>
      <c r="B207" s="531" t="s">
        <v>16552</v>
      </c>
      <c r="C207" s="13" t="s">
        <v>16553</v>
      </c>
      <c r="D207" s="10" t="s">
        <v>16545</v>
      </c>
      <c r="E207" s="10" t="s">
        <v>16546</v>
      </c>
      <c r="F207" s="14" t="s">
        <v>3673</v>
      </c>
      <c r="G207" s="10"/>
      <c r="H207" s="141">
        <v>4000</v>
      </c>
      <c r="I207" s="141">
        <v>3400</v>
      </c>
      <c r="J207" s="141">
        <v>2890</v>
      </c>
      <c r="K207" s="177" t="s">
        <v>88</v>
      </c>
      <c r="L207" s="13" t="s">
        <v>16554</v>
      </c>
    </row>
    <row r="208" ht="31.2" spans="1:12">
      <c r="A208" s="14"/>
      <c r="B208" s="531" t="s">
        <v>16555</v>
      </c>
      <c r="C208" s="13" t="s">
        <v>16556</v>
      </c>
      <c r="D208" s="10"/>
      <c r="E208" s="10"/>
      <c r="F208" s="14" t="s">
        <v>3673</v>
      </c>
      <c r="G208" s="10"/>
      <c r="H208" s="141">
        <v>1200</v>
      </c>
      <c r="I208" s="141">
        <v>1020</v>
      </c>
      <c r="J208" s="141">
        <v>867</v>
      </c>
      <c r="K208" s="177" t="s">
        <v>88</v>
      </c>
      <c r="L208" s="14"/>
    </row>
    <row r="209" ht="46.8" spans="1:12">
      <c r="A209" s="14"/>
      <c r="B209" s="531" t="s">
        <v>16557</v>
      </c>
      <c r="C209" s="13" t="s">
        <v>16558</v>
      </c>
      <c r="D209" s="10"/>
      <c r="E209" s="10"/>
      <c r="F209" s="14" t="s">
        <v>3673</v>
      </c>
      <c r="G209" s="10"/>
      <c r="H209" s="141">
        <v>1600</v>
      </c>
      <c r="I209" s="141">
        <v>1360</v>
      </c>
      <c r="J209" s="141">
        <v>1156</v>
      </c>
      <c r="K209" s="177" t="s">
        <v>88</v>
      </c>
      <c r="L209" s="14"/>
    </row>
    <row r="210" ht="93.6" spans="1:12">
      <c r="A210" s="14">
        <v>93</v>
      </c>
      <c r="B210" s="531" t="s">
        <v>16559</v>
      </c>
      <c r="C210" s="13" t="s">
        <v>16560</v>
      </c>
      <c r="D210" s="10" t="s">
        <v>16561</v>
      </c>
      <c r="E210" s="10" t="s">
        <v>16562</v>
      </c>
      <c r="F210" s="14" t="s">
        <v>3673</v>
      </c>
      <c r="G210" s="10"/>
      <c r="H210" s="141">
        <v>2000</v>
      </c>
      <c r="I210" s="141">
        <v>1700</v>
      </c>
      <c r="J210" s="141">
        <v>1445</v>
      </c>
      <c r="K210" s="177" t="s">
        <v>88</v>
      </c>
      <c r="L210" s="13" t="s">
        <v>16563</v>
      </c>
    </row>
    <row r="211" ht="31.2" spans="1:12">
      <c r="A211" s="14"/>
      <c r="B211" s="531" t="s">
        <v>16564</v>
      </c>
      <c r="C211" s="13" t="s">
        <v>16565</v>
      </c>
      <c r="D211" s="10"/>
      <c r="E211" s="10"/>
      <c r="F211" s="14" t="s">
        <v>3673</v>
      </c>
      <c r="G211" s="144"/>
      <c r="H211" s="141">
        <v>600</v>
      </c>
      <c r="I211" s="141">
        <v>510</v>
      </c>
      <c r="J211" s="141">
        <v>433</v>
      </c>
      <c r="K211" s="177" t="s">
        <v>88</v>
      </c>
      <c r="L211" s="14"/>
    </row>
    <row r="212" ht="78" spans="1:12">
      <c r="A212" s="14">
        <v>94</v>
      </c>
      <c r="B212" s="531" t="s">
        <v>16566</v>
      </c>
      <c r="C212" s="13" t="s">
        <v>16567</v>
      </c>
      <c r="D212" s="10" t="s">
        <v>16568</v>
      </c>
      <c r="E212" s="10" t="s">
        <v>16569</v>
      </c>
      <c r="F212" s="146" t="s">
        <v>16570</v>
      </c>
      <c r="G212" s="144"/>
      <c r="H212" s="141">
        <v>2200</v>
      </c>
      <c r="I212" s="141">
        <v>1870</v>
      </c>
      <c r="J212" s="141">
        <v>1589</v>
      </c>
      <c r="K212" s="177" t="s">
        <v>88</v>
      </c>
      <c r="L212" s="14" t="s">
        <v>16571</v>
      </c>
    </row>
    <row r="213" ht="31.2" spans="1:12">
      <c r="A213" s="14"/>
      <c r="B213" s="531" t="s">
        <v>16572</v>
      </c>
      <c r="C213" s="13" t="s">
        <v>16573</v>
      </c>
      <c r="D213" s="10"/>
      <c r="E213" s="10"/>
      <c r="F213" s="146" t="s">
        <v>16570</v>
      </c>
      <c r="G213" s="10"/>
      <c r="H213" s="141">
        <v>660</v>
      </c>
      <c r="I213" s="141">
        <v>561</v>
      </c>
      <c r="J213" s="141">
        <v>476</v>
      </c>
      <c r="K213" s="177" t="s">
        <v>88</v>
      </c>
      <c r="L213" s="14"/>
    </row>
    <row r="214" ht="78" spans="1:12">
      <c r="A214" s="14">
        <v>95</v>
      </c>
      <c r="B214" s="531" t="s">
        <v>16574</v>
      </c>
      <c r="C214" s="13" t="s">
        <v>16575</v>
      </c>
      <c r="D214" s="10" t="s">
        <v>16576</v>
      </c>
      <c r="E214" s="10" t="s">
        <v>16577</v>
      </c>
      <c r="F214" s="14" t="s">
        <v>34</v>
      </c>
      <c r="G214" s="10"/>
      <c r="H214" s="141">
        <v>1400</v>
      </c>
      <c r="I214" s="141">
        <v>1190</v>
      </c>
      <c r="J214" s="141">
        <v>1011</v>
      </c>
      <c r="K214" s="177" t="s">
        <v>16043</v>
      </c>
      <c r="L214" s="13" t="s">
        <v>16578</v>
      </c>
    </row>
    <row r="215" ht="31.2" spans="1:12">
      <c r="A215" s="14"/>
      <c r="B215" s="531" t="s">
        <v>16579</v>
      </c>
      <c r="C215" s="13" t="s">
        <v>16580</v>
      </c>
      <c r="D215" s="10"/>
      <c r="E215" s="10"/>
      <c r="F215" s="14" t="s">
        <v>34</v>
      </c>
      <c r="G215" s="10"/>
      <c r="H215" s="141">
        <v>420</v>
      </c>
      <c r="I215" s="141">
        <v>357</v>
      </c>
      <c r="J215" s="141">
        <v>303</v>
      </c>
      <c r="K215" s="177" t="s">
        <v>16043</v>
      </c>
      <c r="L215" s="14"/>
    </row>
    <row r="216" ht="78" spans="1:12">
      <c r="A216" s="14">
        <v>96</v>
      </c>
      <c r="B216" s="531" t="s">
        <v>16581</v>
      </c>
      <c r="C216" s="13" t="s">
        <v>16582</v>
      </c>
      <c r="D216" s="10" t="s">
        <v>16583</v>
      </c>
      <c r="E216" s="10" t="s">
        <v>16584</v>
      </c>
      <c r="F216" s="14" t="s">
        <v>3673</v>
      </c>
      <c r="G216" s="10"/>
      <c r="H216" s="141">
        <v>1160</v>
      </c>
      <c r="I216" s="141">
        <v>986</v>
      </c>
      <c r="J216" s="141">
        <v>838</v>
      </c>
      <c r="K216" s="177" t="s">
        <v>88</v>
      </c>
      <c r="L216" s="13" t="s">
        <v>16585</v>
      </c>
    </row>
    <row r="217" ht="31.2" spans="1:12">
      <c r="A217" s="14"/>
      <c r="B217" s="531" t="s">
        <v>16586</v>
      </c>
      <c r="C217" s="13" t="s">
        <v>16587</v>
      </c>
      <c r="D217" s="10"/>
      <c r="E217" s="10"/>
      <c r="F217" s="14" t="s">
        <v>3673</v>
      </c>
      <c r="G217" s="10"/>
      <c r="H217" s="141">
        <v>348</v>
      </c>
      <c r="I217" s="141">
        <v>295</v>
      </c>
      <c r="J217" s="141">
        <v>251</v>
      </c>
      <c r="K217" s="177" t="s">
        <v>88</v>
      </c>
      <c r="L217" s="14"/>
    </row>
    <row r="218" ht="31.2" spans="1:12">
      <c r="A218" s="14"/>
      <c r="B218" s="531" t="s">
        <v>16588</v>
      </c>
      <c r="C218" s="13" t="s">
        <v>16589</v>
      </c>
      <c r="D218" s="10"/>
      <c r="E218" s="10"/>
      <c r="F218" s="14" t="s">
        <v>3673</v>
      </c>
      <c r="G218" s="10"/>
      <c r="H218" s="141">
        <v>1160</v>
      </c>
      <c r="I218" s="141">
        <v>986</v>
      </c>
      <c r="J218" s="141">
        <v>838</v>
      </c>
      <c r="K218" s="177" t="s">
        <v>88</v>
      </c>
      <c r="L218" s="14"/>
    </row>
    <row r="219" ht="78" spans="1:12">
      <c r="A219" s="14">
        <v>97</v>
      </c>
      <c r="B219" s="531" t="s">
        <v>16590</v>
      </c>
      <c r="C219" s="13" t="s">
        <v>16591</v>
      </c>
      <c r="D219" s="10" t="s">
        <v>16592</v>
      </c>
      <c r="E219" s="10" t="s">
        <v>16593</v>
      </c>
      <c r="F219" s="14" t="s">
        <v>16594</v>
      </c>
      <c r="G219" s="10"/>
      <c r="H219" s="141">
        <v>800</v>
      </c>
      <c r="I219" s="141">
        <v>680</v>
      </c>
      <c r="J219" s="141">
        <v>578</v>
      </c>
      <c r="K219" s="177" t="s">
        <v>88</v>
      </c>
      <c r="L219" s="13" t="s">
        <v>16595</v>
      </c>
    </row>
    <row r="220" ht="31.2" spans="1:12">
      <c r="A220" s="14"/>
      <c r="B220" s="531" t="s">
        <v>16596</v>
      </c>
      <c r="C220" s="13" t="s">
        <v>16597</v>
      </c>
      <c r="D220" s="10"/>
      <c r="E220" s="10"/>
      <c r="F220" s="14" t="s">
        <v>16594</v>
      </c>
      <c r="G220" s="10"/>
      <c r="H220" s="141">
        <v>240</v>
      </c>
      <c r="I220" s="141">
        <v>204</v>
      </c>
      <c r="J220" s="141">
        <v>173</v>
      </c>
      <c r="K220" s="177" t="s">
        <v>88</v>
      </c>
      <c r="L220" s="14"/>
    </row>
    <row r="221" ht="140.4" spans="1:12">
      <c r="A221" s="14">
        <v>98</v>
      </c>
      <c r="B221" s="531" t="s">
        <v>16598</v>
      </c>
      <c r="C221" s="13" t="s">
        <v>16599</v>
      </c>
      <c r="D221" s="10" t="s">
        <v>16600</v>
      </c>
      <c r="E221" s="10" t="s">
        <v>16601</v>
      </c>
      <c r="F221" s="14" t="s">
        <v>16594</v>
      </c>
      <c r="G221" s="10" t="s">
        <v>16602</v>
      </c>
      <c r="H221" s="141">
        <v>400</v>
      </c>
      <c r="I221" s="141">
        <v>340</v>
      </c>
      <c r="J221" s="141">
        <v>289</v>
      </c>
      <c r="K221" s="177" t="s">
        <v>88</v>
      </c>
      <c r="L221" s="13" t="s">
        <v>16603</v>
      </c>
    </row>
    <row r="222" ht="31.2" spans="1:12">
      <c r="A222" s="14"/>
      <c r="B222" s="531" t="s">
        <v>16604</v>
      </c>
      <c r="C222" s="146" t="s">
        <v>16605</v>
      </c>
      <c r="D222" s="10"/>
      <c r="E222" s="10"/>
      <c r="F222" s="14" t="s">
        <v>16594</v>
      </c>
      <c r="G222" s="10"/>
      <c r="H222" s="141">
        <v>120</v>
      </c>
      <c r="I222" s="141">
        <v>102</v>
      </c>
      <c r="J222" s="141">
        <v>86</v>
      </c>
      <c r="K222" s="177" t="s">
        <v>88</v>
      </c>
      <c r="L222" s="14"/>
    </row>
    <row r="223" ht="140.4" spans="1:12">
      <c r="A223" s="14">
        <v>99</v>
      </c>
      <c r="B223" s="531" t="s">
        <v>16606</v>
      </c>
      <c r="C223" s="146" t="s">
        <v>16607</v>
      </c>
      <c r="D223" s="10" t="s">
        <v>16608</v>
      </c>
      <c r="E223" s="10" t="s">
        <v>16609</v>
      </c>
      <c r="F223" s="14" t="s">
        <v>16594</v>
      </c>
      <c r="G223" s="10" t="s">
        <v>16610</v>
      </c>
      <c r="H223" s="141">
        <v>700</v>
      </c>
      <c r="I223" s="141">
        <v>595</v>
      </c>
      <c r="J223" s="141">
        <v>505</v>
      </c>
      <c r="K223" s="177" t="s">
        <v>88</v>
      </c>
      <c r="L223" s="14"/>
    </row>
    <row r="224" ht="31.2" spans="1:12">
      <c r="A224" s="14"/>
      <c r="B224" s="531" t="s">
        <v>16611</v>
      </c>
      <c r="C224" s="13" t="s">
        <v>16612</v>
      </c>
      <c r="D224" s="10"/>
      <c r="E224" s="10"/>
      <c r="F224" s="14" t="s">
        <v>16594</v>
      </c>
      <c r="G224" s="10"/>
      <c r="H224" s="141">
        <v>210</v>
      </c>
      <c r="I224" s="141">
        <v>178</v>
      </c>
      <c r="J224" s="141">
        <v>151</v>
      </c>
      <c r="K224" s="177" t="s">
        <v>88</v>
      </c>
      <c r="L224" s="14"/>
    </row>
    <row r="225" ht="78" spans="1:12">
      <c r="A225" s="14">
        <v>100</v>
      </c>
      <c r="B225" s="531" t="s">
        <v>16613</v>
      </c>
      <c r="C225" s="13" t="s">
        <v>16614</v>
      </c>
      <c r="D225" s="10" t="s">
        <v>16615</v>
      </c>
      <c r="E225" s="10" t="s">
        <v>16616</v>
      </c>
      <c r="F225" s="14" t="s">
        <v>16594</v>
      </c>
      <c r="G225" s="10"/>
      <c r="H225" s="141">
        <v>1000</v>
      </c>
      <c r="I225" s="141">
        <v>850</v>
      </c>
      <c r="J225" s="141">
        <v>722</v>
      </c>
      <c r="K225" s="177" t="s">
        <v>88</v>
      </c>
      <c r="L225" s="13" t="s">
        <v>16617</v>
      </c>
    </row>
    <row r="226" ht="31.2" spans="1:12">
      <c r="A226" s="14"/>
      <c r="B226" s="531" t="s">
        <v>16618</v>
      </c>
      <c r="C226" s="13" t="s">
        <v>16619</v>
      </c>
      <c r="D226" s="10"/>
      <c r="E226" s="10"/>
      <c r="F226" s="14" t="s">
        <v>16594</v>
      </c>
      <c r="G226" s="10"/>
      <c r="H226" s="141">
        <v>300</v>
      </c>
      <c r="I226" s="141">
        <v>255</v>
      </c>
      <c r="J226" s="141">
        <v>216</v>
      </c>
      <c r="K226" s="177" t="s">
        <v>88</v>
      </c>
      <c r="L226" s="14"/>
    </row>
    <row r="227" ht="156" spans="1:12">
      <c r="A227" s="14">
        <v>101</v>
      </c>
      <c r="B227" s="531" t="s">
        <v>16620</v>
      </c>
      <c r="C227" s="13" t="s">
        <v>16621</v>
      </c>
      <c r="D227" s="10" t="s">
        <v>16622</v>
      </c>
      <c r="E227" s="10" t="s">
        <v>16623</v>
      </c>
      <c r="F227" s="14" t="s">
        <v>16594</v>
      </c>
      <c r="G227" s="10" t="s">
        <v>16624</v>
      </c>
      <c r="H227" s="141">
        <v>1000</v>
      </c>
      <c r="I227" s="141">
        <v>850</v>
      </c>
      <c r="J227" s="141">
        <v>722</v>
      </c>
      <c r="K227" s="177" t="s">
        <v>88</v>
      </c>
      <c r="L227" s="13" t="s">
        <v>16625</v>
      </c>
    </row>
    <row r="228" ht="31.2" spans="1:12">
      <c r="A228" s="14"/>
      <c r="B228" s="531" t="s">
        <v>16626</v>
      </c>
      <c r="C228" s="13" t="s">
        <v>16627</v>
      </c>
      <c r="D228" s="10"/>
      <c r="E228" s="10"/>
      <c r="F228" s="14" t="s">
        <v>16594</v>
      </c>
      <c r="G228" s="10"/>
      <c r="H228" s="141">
        <v>300</v>
      </c>
      <c r="I228" s="141">
        <v>255</v>
      </c>
      <c r="J228" s="141">
        <v>216</v>
      </c>
      <c r="K228" s="177" t="s">
        <v>88</v>
      </c>
      <c r="L228" s="14"/>
    </row>
    <row r="229" ht="78" spans="1:12">
      <c r="A229" s="14">
        <v>102</v>
      </c>
      <c r="B229" s="531" t="s">
        <v>16628</v>
      </c>
      <c r="C229" s="13" t="s">
        <v>16629</v>
      </c>
      <c r="D229" s="10" t="s">
        <v>16630</v>
      </c>
      <c r="E229" s="10" t="s">
        <v>16631</v>
      </c>
      <c r="F229" s="14" t="s">
        <v>16594</v>
      </c>
      <c r="G229" s="10"/>
      <c r="H229" s="141">
        <v>1000</v>
      </c>
      <c r="I229" s="141">
        <v>850</v>
      </c>
      <c r="J229" s="141">
        <v>722</v>
      </c>
      <c r="K229" s="177" t="s">
        <v>88</v>
      </c>
      <c r="L229" s="13" t="s">
        <v>16632</v>
      </c>
    </row>
    <row r="230" ht="31.2" spans="1:12">
      <c r="A230" s="14"/>
      <c r="B230" s="531" t="s">
        <v>16633</v>
      </c>
      <c r="C230" s="13" t="s">
        <v>16634</v>
      </c>
      <c r="D230" s="10"/>
      <c r="E230" s="10"/>
      <c r="F230" s="14" t="s">
        <v>16594</v>
      </c>
      <c r="G230" s="188"/>
      <c r="H230" s="141">
        <v>300</v>
      </c>
      <c r="I230" s="141">
        <v>255</v>
      </c>
      <c r="J230" s="141">
        <v>216</v>
      </c>
      <c r="K230" s="177" t="s">
        <v>88</v>
      </c>
      <c r="L230" s="14"/>
    </row>
    <row r="231" ht="78" spans="1:12">
      <c r="A231" s="14">
        <v>103</v>
      </c>
      <c r="B231" s="531" t="s">
        <v>16635</v>
      </c>
      <c r="C231" s="13" t="s">
        <v>16636</v>
      </c>
      <c r="D231" s="10" t="s">
        <v>16637</v>
      </c>
      <c r="E231" s="10" t="s">
        <v>16609</v>
      </c>
      <c r="F231" s="14" t="s">
        <v>16594</v>
      </c>
      <c r="G231" s="10" t="s">
        <v>16638</v>
      </c>
      <c r="H231" s="141">
        <v>1000</v>
      </c>
      <c r="I231" s="141">
        <v>850</v>
      </c>
      <c r="J231" s="141">
        <v>722</v>
      </c>
      <c r="K231" s="177" t="s">
        <v>88</v>
      </c>
      <c r="L231" s="13" t="s">
        <v>16639</v>
      </c>
    </row>
    <row r="232" ht="31.2" spans="1:12">
      <c r="A232" s="14"/>
      <c r="B232" s="531" t="s">
        <v>16640</v>
      </c>
      <c r="C232" s="13" t="s">
        <v>16641</v>
      </c>
      <c r="D232" s="10"/>
      <c r="E232" s="10"/>
      <c r="F232" s="14" t="s">
        <v>16594</v>
      </c>
      <c r="G232" s="10"/>
      <c r="H232" s="141">
        <v>300</v>
      </c>
      <c r="I232" s="141">
        <v>255</v>
      </c>
      <c r="J232" s="141">
        <v>216</v>
      </c>
      <c r="K232" s="177" t="s">
        <v>88</v>
      </c>
      <c r="L232" s="14"/>
    </row>
    <row r="233" ht="78" spans="1:12">
      <c r="A233" s="14">
        <v>104</v>
      </c>
      <c r="B233" s="531" t="s">
        <v>16642</v>
      </c>
      <c r="C233" s="13" t="s">
        <v>16643</v>
      </c>
      <c r="D233" s="10" t="s">
        <v>16644</v>
      </c>
      <c r="E233" s="10" t="s">
        <v>16645</v>
      </c>
      <c r="F233" s="14" t="s">
        <v>16594</v>
      </c>
      <c r="G233" s="10"/>
      <c r="H233" s="141">
        <v>1000</v>
      </c>
      <c r="I233" s="141">
        <v>850</v>
      </c>
      <c r="J233" s="141">
        <v>722</v>
      </c>
      <c r="K233" s="177" t="s">
        <v>16043</v>
      </c>
      <c r="L233" s="13" t="s">
        <v>16646</v>
      </c>
    </row>
    <row r="234" ht="31.2" spans="1:12">
      <c r="A234" s="14"/>
      <c r="B234" s="531" t="s">
        <v>16647</v>
      </c>
      <c r="C234" s="13" t="s">
        <v>16648</v>
      </c>
      <c r="D234" s="10"/>
      <c r="E234" s="10"/>
      <c r="F234" s="14" t="s">
        <v>16594</v>
      </c>
      <c r="G234" s="10"/>
      <c r="H234" s="141">
        <v>300</v>
      </c>
      <c r="I234" s="141">
        <v>255</v>
      </c>
      <c r="J234" s="141">
        <v>216</v>
      </c>
      <c r="K234" s="177" t="s">
        <v>16043</v>
      </c>
      <c r="L234" s="14"/>
    </row>
    <row r="235" ht="57.6" spans="1:12">
      <c r="A235" s="14">
        <v>105</v>
      </c>
      <c r="B235" s="531" t="s">
        <v>16649</v>
      </c>
      <c r="C235" s="13" t="s">
        <v>16650</v>
      </c>
      <c r="D235" s="10" t="s">
        <v>16651</v>
      </c>
      <c r="E235" s="189" t="s">
        <v>16652</v>
      </c>
      <c r="F235" s="14" t="s">
        <v>16594</v>
      </c>
      <c r="G235" s="10"/>
      <c r="H235" s="141">
        <v>1100</v>
      </c>
      <c r="I235" s="141">
        <v>935</v>
      </c>
      <c r="J235" s="141">
        <v>794</v>
      </c>
      <c r="K235" s="177" t="s">
        <v>88</v>
      </c>
      <c r="L235" s="13" t="s">
        <v>16653</v>
      </c>
    </row>
    <row r="236" ht="31.2" spans="1:12">
      <c r="A236" s="14"/>
      <c r="B236" s="531" t="s">
        <v>16654</v>
      </c>
      <c r="C236" s="13" t="s">
        <v>16655</v>
      </c>
      <c r="D236" s="10"/>
      <c r="E236" s="10"/>
      <c r="F236" s="14" t="s">
        <v>16594</v>
      </c>
      <c r="G236" s="10"/>
      <c r="H236" s="141">
        <v>330</v>
      </c>
      <c r="I236" s="141">
        <v>280</v>
      </c>
      <c r="J236" s="141">
        <v>238</v>
      </c>
      <c r="K236" s="177" t="s">
        <v>88</v>
      </c>
      <c r="L236" s="14"/>
    </row>
    <row r="237" ht="218.4" spans="1:12">
      <c r="A237" s="14">
        <v>106</v>
      </c>
      <c r="B237" s="531" t="s">
        <v>16656</v>
      </c>
      <c r="C237" s="13" t="s">
        <v>16657</v>
      </c>
      <c r="D237" s="10" t="s">
        <v>16658</v>
      </c>
      <c r="E237" s="10" t="s">
        <v>16659</v>
      </c>
      <c r="F237" s="14" t="s">
        <v>34</v>
      </c>
      <c r="G237" s="10" t="s">
        <v>16660</v>
      </c>
      <c r="H237" s="141">
        <v>1500</v>
      </c>
      <c r="I237" s="141">
        <v>1275</v>
      </c>
      <c r="J237" s="141">
        <v>1083</v>
      </c>
      <c r="K237" s="177" t="s">
        <v>16043</v>
      </c>
      <c r="L237" s="13" t="s">
        <v>16661</v>
      </c>
    </row>
    <row r="238" ht="46.8" spans="1:12">
      <c r="A238" s="14"/>
      <c r="B238" s="531" t="s">
        <v>16662</v>
      </c>
      <c r="C238" s="13" t="s">
        <v>16663</v>
      </c>
      <c r="D238" s="10"/>
      <c r="E238" s="10"/>
      <c r="F238" s="14" t="s">
        <v>34</v>
      </c>
      <c r="G238" s="10"/>
      <c r="H238" s="141">
        <v>450</v>
      </c>
      <c r="I238" s="141">
        <v>382</v>
      </c>
      <c r="J238" s="141">
        <v>324</v>
      </c>
      <c r="K238" s="177" t="s">
        <v>16043</v>
      </c>
      <c r="L238" s="14"/>
    </row>
    <row r="239" ht="327.6" spans="1:12">
      <c r="A239" s="14">
        <v>107</v>
      </c>
      <c r="B239" s="531" t="s">
        <v>16664</v>
      </c>
      <c r="C239" s="13" t="s">
        <v>16665</v>
      </c>
      <c r="D239" s="10" t="s">
        <v>16666</v>
      </c>
      <c r="E239" s="10" t="s">
        <v>16659</v>
      </c>
      <c r="F239" s="14" t="s">
        <v>34</v>
      </c>
      <c r="G239" s="10" t="s">
        <v>16667</v>
      </c>
      <c r="H239" s="141">
        <v>2000</v>
      </c>
      <c r="I239" s="141">
        <v>1700</v>
      </c>
      <c r="J239" s="141">
        <v>1445</v>
      </c>
      <c r="K239" s="177" t="s">
        <v>77</v>
      </c>
      <c r="L239" s="13" t="s">
        <v>16668</v>
      </c>
    </row>
    <row r="240" ht="46.8" spans="1:12">
      <c r="A240" s="14"/>
      <c r="B240" s="531" t="s">
        <v>16669</v>
      </c>
      <c r="C240" s="13" t="s">
        <v>16670</v>
      </c>
      <c r="D240" s="10"/>
      <c r="E240" s="10"/>
      <c r="F240" s="14" t="s">
        <v>34</v>
      </c>
      <c r="G240" s="10"/>
      <c r="H240" s="141">
        <v>600</v>
      </c>
      <c r="I240" s="141">
        <v>510</v>
      </c>
      <c r="J240" s="141">
        <v>433</v>
      </c>
      <c r="K240" s="177" t="s">
        <v>77</v>
      </c>
      <c r="L240" s="14"/>
    </row>
    <row r="241" ht="171.6" spans="1:12">
      <c r="A241" s="14">
        <v>108</v>
      </c>
      <c r="B241" s="531" t="s">
        <v>16671</v>
      </c>
      <c r="C241" s="13" t="s">
        <v>16672</v>
      </c>
      <c r="D241" s="10" t="s">
        <v>16673</v>
      </c>
      <c r="E241" s="10" t="s">
        <v>16674</v>
      </c>
      <c r="F241" s="14" t="s">
        <v>3108</v>
      </c>
      <c r="G241" s="10" t="s">
        <v>16675</v>
      </c>
      <c r="H241" s="141">
        <v>1000</v>
      </c>
      <c r="I241" s="141">
        <v>850</v>
      </c>
      <c r="J241" s="141">
        <v>722</v>
      </c>
      <c r="K241" s="177" t="s">
        <v>88</v>
      </c>
      <c r="L241" s="13" t="s">
        <v>16676</v>
      </c>
    </row>
    <row r="242" ht="31.2" spans="1:12">
      <c r="A242" s="14"/>
      <c r="B242" s="531" t="s">
        <v>16677</v>
      </c>
      <c r="C242" s="13" t="s">
        <v>16678</v>
      </c>
      <c r="D242" s="10"/>
      <c r="E242" s="10"/>
      <c r="F242" s="14" t="s">
        <v>3108</v>
      </c>
      <c r="G242" s="10"/>
      <c r="H242" s="141">
        <v>300</v>
      </c>
      <c r="I242" s="141">
        <v>255</v>
      </c>
      <c r="J242" s="141">
        <v>216</v>
      </c>
      <c r="K242" s="177" t="s">
        <v>88</v>
      </c>
      <c r="L242" s="14"/>
    </row>
    <row r="243" ht="78" spans="1:12">
      <c r="A243" s="14">
        <v>109</v>
      </c>
      <c r="B243" s="531" t="s">
        <v>16679</v>
      </c>
      <c r="C243" s="13" t="s">
        <v>16680</v>
      </c>
      <c r="D243" s="10" t="s">
        <v>16681</v>
      </c>
      <c r="E243" s="10" t="s">
        <v>16682</v>
      </c>
      <c r="F243" s="14" t="s">
        <v>34</v>
      </c>
      <c r="G243" s="10"/>
      <c r="H243" s="141">
        <v>1900</v>
      </c>
      <c r="I243" s="141">
        <v>1615</v>
      </c>
      <c r="J243" s="141">
        <v>1372</v>
      </c>
      <c r="K243" s="177" t="s">
        <v>88</v>
      </c>
      <c r="L243" s="13" t="s">
        <v>16683</v>
      </c>
    </row>
    <row r="244" ht="31.2" spans="1:12">
      <c r="A244" s="14"/>
      <c r="B244" s="535" t="s">
        <v>16684</v>
      </c>
      <c r="C244" s="146" t="s">
        <v>16685</v>
      </c>
      <c r="D244" s="10"/>
      <c r="E244" s="10"/>
      <c r="F244" s="14" t="s">
        <v>34</v>
      </c>
      <c r="G244" s="10"/>
      <c r="H244" s="141">
        <v>570</v>
      </c>
      <c r="I244" s="141">
        <v>484</v>
      </c>
      <c r="J244" s="141">
        <v>411</v>
      </c>
      <c r="K244" s="177" t="s">
        <v>88</v>
      </c>
      <c r="L244" s="14"/>
    </row>
  </sheetData>
  <mergeCells count="278">
    <mergeCell ref="A1:L1"/>
    <mergeCell ref="A2:L2"/>
    <mergeCell ref="H3:J3"/>
    <mergeCell ref="A3:A4"/>
    <mergeCell ref="A6:A7"/>
    <mergeCell ref="A8:A9"/>
    <mergeCell ref="A10:A11"/>
    <mergeCell ref="A12:A13"/>
    <mergeCell ref="A15:A16"/>
    <mergeCell ref="A19:A20"/>
    <mergeCell ref="A21:A22"/>
    <mergeCell ref="A23:A24"/>
    <mergeCell ref="A25:A26"/>
    <mergeCell ref="A27:A28"/>
    <mergeCell ref="A29:A30"/>
    <mergeCell ref="A31:A32"/>
    <mergeCell ref="A33:A34"/>
    <mergeCell ref="A35:A36"/>
    <mergeCell ref="A37:A38"/>
    <mergeCell ref="A39:A40"/>
    <mergeCell ref="A41:A42"/>
    <mergeCell ref="A43:A44"/>
    <mergeCell ref="A45:A46"/>
    <mergeCell ref="A47:A48"/>
    <mergeCell ref="A49:A51"/>
    <mergeCell ref="A52:A53"/>
    <mergeCell ref="A54:A55"/>
    <mergeCell ref="A56:A57"/>
    <mergeCell ref="A58:A59"/>
    <mergeCell ref="A60:A61"/>
    <mergeCell ref="A62:A64"/>
    <mergeCell ref="A65:A67"/>
    <mergeCell ref="A68:A71"/>
    <mergeCell ref="A72:A74"/>
    <mergeCell ref="A75:A77"/>
    <mergeCell ref="A78:A80"/>
    <mergeCell ref="A81:A83"/>
    <mergeCell ref="A84:A86"/>
    <mergeCell ref="A87:A89"/>
    <mergeCell ref="A90:A91"/>
    <mergeCell ref="A92:A93"/>
    <mergeCell ref="A94:A95"/>
    <mergeCell ref="A96:A97"/>
    <mergeCell ref="A98:A99"/>
    <mergeCell ref="A100:A101"/>
    <mergeCell ref="A102:A103"/>
    <mergeCell ref="A104:A105"/>
    <mergeCell ref="A106:A107"/>
    <mergeCell ref="A108:A109"/>
    <mergeCell ref="A110:A111"/>
    <mergeCell ref="A112:A113"/>
    <mergeCell ref="A114:A117"/>
    <mergeCell ref="A118:A119"/>
    <mergeCell ref="A120:A121"/>
    <mergeCell ref="A122:A124"/>
    <mergeCell ref="A125:A126"/>
    <mergeCell ref="A127:A128"/>
    <mergeCell ref="A129:A130"/>
    <mergeCell ref="A131:A132"/>
    <mergeCell ref="A133:A134"/>
    <mergeCell ref="A135:A136"/>
    <mergeCell ref="A137:A138"/>
    <mergeCell ref="A139:A140"/>
    <mergeCell ref="A141:A142"/>
    <mergeCell ref="A143:A145"/>
    <mergeCell ref="A146:A148"/>
    <mergeCell ref="A149:A150"/>
    <mergeCell ref="A151:A152"/>
    <mergeCell ref="A153:A154"/>
    <mergeCell ref="A155:A157"/>
    <mergeCell ref="A158:A159"/>
    <mergeCell ref="A160:A161"/>
    <mergeCell ref="A162:A163"/>
    <mergeCell ref="A164:A165"/>
    <mergeCell ref="A166:A167"/>
    <mergeCell ref="A168:A169"/>
    <mergeCell ref="A170:A171"/>
    <mergeCell ref="A172:A173"/>
    <mergeCell ref="A174:A175"/>
    <mergeCell ref="A176:A177"/>
    <mergeCell ref="A178:A179"/>
    <mergeCell ref="A180:A181"/>
    <mergeCell ref="A182:A183"/>
    <mergeCell ref="A184:A185"/>
    <mergeCell ref="A186:A187"/>
    <mergeCell ref="A188:A189"/>
    <mergeCell ref="A190:A191"/>
    <mergeCell ref="A192:A193"/>
    <mergeCell ref="A194:A195"/>
    <mergeCell ref="A196:A197"/>
    <mergeCell ref="A198:A199"/>
    <mergeCell ref="A200:A201"/>
    <mergeCell ref="A202:A203"/>
    <mergeCell ref="A204:A206"/>
    <mergeCell ref="A207:A209"/>
    <mergeCell ref="A210:A211"/>
    <mergeCell ref="A212:A213"/>
    <mergeCell ref="A214:A215"/>
    <mergeCell ref="A216:A218"/>
    <mergeCell ref="A219:A220"/>
    <mergeCell ref="A221:A222"/>
    <mergeCell ref="A223:A224"/>
    <mergeCell ref="A225:A226"/>
    <mergeCell ref="A227:A228"/>
    <mergeCell ref="A229:A230"/>
    <mergeCell ref="A231:A232"/>
    <mergeCell ref="A233:A234"/>
    <mergeCell ref="A235:A236"/>
    <mergeCell ref="A237:A238"/>
    <mergeCell ref="A239:A240"/>
    <mergeCell ref="A241:A242"/>
    <mergeCell ref="A243:A244"/>
    <mergeCell ref="B3:B4"/>
    <mergeCell ref="B143:B144"/>
    <mergeCell ref="B176:B177"/>
    <mergeCell ref="B178:B179"/>
    <mergeCell ref="B182:B183"/>
    <mergeCell ref="B184:B185"/>
    <mergeCell ref="C3:C4"/>
    <mergeCell ref="C143:C144"/>
    <mergeCell ref="C176:C177"/>
    <mergeCell ref="C178:C179"/>
    <mergeCell ref="C182:C183"/>
    <mergeCell ref="C184:C185"/>
    <mergeCell ref="D3:D4"/>
    <mergeCell ref="D143:D144"/>
    <mergeCell ref="D176:D177"/>
    <mergeCell ref="D178:D179"/>
    <mergeCell ref="D182:D183"/>
    <mergeCell ref="D184:D185"/>
    <mergeCell ref="E3:E4"/>
    <mergeCell ref="E143:E144"/>
    <mergeCell ref="E176:E177"/>
    <mergeCell ref="E178:E179"/>
    <mergeCell ref="E182:E183"/>
    <mergeCell ref="E184:E185"/>
    <mergeCell ref="F3:F4"/>
    <mergeCell ref="F143:F144"/>
    <mergeCell ref="F176:F177"/>
    <mergeCell ref="F178:F179"/>
    <mergeCell ref="F182:F183"/>
    <mergeCell ref="F184:F185"/>
    <mergeCell ref="G3:G4"/>
    <mergeCell ref="G143:G144"/>
    <mergeCell ref="G176:G177"/>
    <mergeCell ref="G178:G179"/>
    <mergeCell ref="G182:G183"/>
    <mergeCell ref="G184:G185"/>
    <mergeCell ref="H143:H144"/>
    <mergeCell ref="H176:H177"/>
    <mergeCell ref="H178:H179"/>
    <mergeCell ref="H182:H183"/>
    <mergeCell ref="H184:H185"/>
    <mergeCell ref="I143:I144"/>
    <mergeCell ref="I176:I177"/>
    <mergeCell ref="I178:I179"/>
    <mergeCell ref="I182:I183"/>
    <mergeCell ref="I184:I185"/>
    <mergeCell ref="J143:J144"/>
    <mergeCell ref="J176:J177"/>
    <mergeCell ref="J178:J179"/>
    <mergeCell ref="J182:J183"/>
    <mergeCell ref="J184:J185"/>
    <mergeCell ref="K3:K4"/>
    <mergeCell ref="K143:K144"/>
    <mergeCell ref="K176:K177"/>
    <mergeCell ref="K178:K179"/>
    <mergeCell ref="K182:K183"/>
    <mergeCell ref="K184:K185"/>
    <mergeCell ref="L3:L4"/>
    <mergeCell ref="L6:L7"/>
    <mergeCell ref="L8:L9"/>
    <mergeCell ref="L10:L11"/>
    <mergeCell ref="L12:L13"/>
    <mergeCell ref="L15:L16"/>
    <mergeCell ref="L19:L20"/>
    <mergeCell ref="L21:L22"/>
    <mergeCell ref="L23:L24"/>
    <mergeCell ref="L25:L26"/>
    <mergeCell ref="L27:L28"/>
    <mergeCell ref="L29:L30"/>
    <mergeCell ref="L31:L32"/>
    <mergeCell ref="L33:L34"/>
    <mergeCell ref="L35:L36"/>
    <mergeCell ref="L37:L38"/>
    <mergeCell ref="L39:L40"/>
    <mergeCell ref="L41:L42"/>
    <mergeCell ref="L43:L44"/>
    <mergeCell ref="L45:L46"/>
    <mergeCell ref="L47:L48"/>
    <mergeCell ref="L49:L51"/>
    <mergeCell ref="L52:L53"/>
    <mergeCell ref="L54:L55"/>
    <mergeCell ref="L56:L57"/>
    <mergeCell ref="L58:L59"/>
    <mergeCell ref="L60:L61"/>
    <mergeCell ref="L62:L64"/>
    <mergeCell ref="L65:L67"/>
    <mergeCell ref="L68:L71"/>
    <mergeCell ref="L72:L74"/>
    <mergeCell ref="L75:L77"/>
    <mergeCell ref="L78:L80"/>
    <mergeCell ref="L81:L83"/>
    <mergeCell ref="L84:L86"/>
    <mergeCell ref="L87:L89"/>
    <mergeCell ref="L90:L91"/>
    <mergeCell ref="L92:L93"/>
    <mergeCell ref="L94:L95"/>
    <mergeCell ref="L96:L97"/>
    <mergeCell ref="L98:L99"/>
    <mergeCell ref="L100:L101"/>
    <mergeCell ref="L102:L103"/>
    <mergeCell ref="L104:L105"/>
    <mergeCell ref="L106:L107"/>
    <mergeCell ref="L108:L109"/>
    <mergeCell ref="L110:L111"/>
    <mergeCell ref="L112:L113"/>
    <mergeCell ref="L114:L117"/>
    <mergeCell ref="L118:L119"/>
    <mergeCell ref="L120:L121"/>
    <mergeCell ref="L122:L124"/>
    <mergeCell ref="L125:L126"/>
    <mergeCell ref="L127:L128"/>
    <mergeCell ref="L129:L130"/>
    <mergeCell ref="L131:L132"/>
    <mergeCell ref="L133:L134"/>
    <mergeCell ref="L135:L136"/>
    <mergeCell ref="L137:L138"/>
    <mergeCell ref="L139:L140"/>
    <mergeCell ref="L141:L142"/>
    <mergeCell ref="L143:L145"/>
    <mergeCell ref="L146:L148"/>
    <mergeCell ref="L149:L150"/>
    <mergeCell ref="L151:L152"/>
    <mergeCell ref="L153:L154"/>
    <mergeCell ref="L155:L157"/>
    <mergeCell ref="L158:L159"/>
    <mergeCell ref="L160:L161"/>
    <mergeCell ref="L162:L163"/>
    <mergeCell ref="L164:L165"/>
    <mergeCell ref="L166:L167"/>
    <mergeCell ref="L168:L169"/>
    <mergeCell ref="L170:L171"/>
    <mergeCell ref="L172:L173"/>
    <mergeCell ref="L174:L175"/>
    <mergeCell ref="L176:L177"/>
    <mergeCell ref="L178:L179"/>
    <mergeCell ref="L180:L181"/>
    <mergeCell ref="L182:L183"/>
    <mergeCell ref="L184:L185"/>
    <mergeCell ref="L186:L187"/>
    <mergeCell ref="L188:L189"/>
    <mergeCell ref="L190:L191"/>
    <mergeCell ref="L192:L193"/>
    <mergeCell ref="L194:L195"/>
    <mergeCell ref="L196:L197"/>
    <mergeCell ref="L198:L199"/>
    <mergeCell ref="L200:L201"/>
    <mergeCell ref="L202:L203"/>
    <mergeCell ref="L204:L206"/>
    <mergeCell ref="L207:L209"/>
    <mergeCell ref="L210:L211"/>
    <mergeCell ref="L212:L213"/>
    <mergeCell ref="L214:L215"/>
    <mergeCell ref="L216:L218"/>
    <mergeCell ref="L219:L220"/>
    <mergeCell ref="L221:L222"/>
    <mergeCell ref="L223:L224"/>
    <mergeCell ref="L225:L226"/>
    <mergeCell ref="L227:L228"/>
    <mergeCell ref="L229:L230"/>
    <mergeCell ref="L231:L232"/>
    <mergeCell ref="L233:L234"/>
    <mergeCell ref="L235:L236"/>
    <mergeCell ref="L237:L238"/>
    <mergeCell ref="L239:L240"/>
    <mergeCell ref="L241:L242"/>
    <mergeCell ref="L243:L244"/>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0"/>
  <sheetViews>
    <sheetView workbookViewId="0">
      <selection activeCell="E6" sqref="E6"/>
    </sheetView>
  </sheetViews>
  <sheetFormatPr defaultColWidth="8.88888888888889" defaultRowHeight="14.4"/>
  <cols>
    <col min="2" max="3" width="20.3333333333333" customWidth="1"/>
    <col min="4" max="5" width="36.8888888888889" customWidth="1"/>
  </cols>
  <sheetData>
    <row r="1" ht="25.8" spans="1:12">
      <c r="A1" s="167" t="s">
        <v>16686</v>
      </c>
      <c r="B1" s="167"/>
      <c r="C1" s="167"/>
      <c r="D1" s="168"/>
      <c r="E1" s="168"/>
      <c r="F1" s="167"/>
      <c r="G1" s="168"/>
      <c r="H1" s="158"/>
      <c r="I1" s="158"/>
      <c r="J1" s="158"/>
      <c r="K1" s="167"/>
      <c r="L1" s="167"/>
    </row>
    <row r="2" ht="15.6" spans="1:12">
      <c r="A2" s="155" t="s">
        <v>16687</v>
      </c>
      <c r="B2" s="155"/>
      <c r="C2" s="155"/>
      <c r="D2" s="155"/>
      <c r="E2" s="155"/>
      <c r="F2" s="155"/>
      <c r="G2" s="155"/>
      <c r="H2" s="159"/>
      <c r="I2" s="159"/>
      <c r="J2" s="159"/>
      <c r="K2" s="155"/>
      <c r="L2" s="156"/>
    </row>
    <row r="3" ht="15.6" spans="1:12">
      <c r="A3" s="169" t="s">
        <v>9692</v>
      </c>
      <c r="B3" s="138" t="s">
        <v>9693</v>
      </c>
      <c r="C3" s="12" t="s">
        <v>2</v>
      </c>
      <c r="D3" s="12" t="s">
        <v>10376</v>
      </c>
      <c r="E3" s="12" t="s">
        <v>10377</v>
      </c>
      <c r="F3" s="12" t="s">
        <v>6</v>
      </c>
      <c r="G3" s="12" t="s">
        <v>7</v>
      </c>
      <c r="H3" s="163" t="s">
        <v>11459</v>
      </c>
      <c r="I3" s="163"/>
      <c r="J3" s="163"/>
      <c r="K3" s="12" t="s">
        <v>9</v>
      </c>
      <c r="L3" s="12" t="s">
        <v>9695</v>
      </c>
    </row>
    <row r="4" ht="15.6" spans="1:12">
      <c r="A4" s="169"/>
      <c r="B4" s="138"/>
      <c r="C4" s="12"/>
      <c r="D4" s="12"/>
      <c r="E4" s="12"/>
      <c r="F4" s="12"/>
      <c r="G4" s="12"/>
      <c r="H4" s="163" t="s">
        <v>11</v>
      </c>
      <c r="I4" s="163" t="s">
        <v>12</v>
      </c>
      <c r="J4" s="163" t="s">
        <v>13</v>
      </c>
      <c r="K4" s="12"/>
      <c r="L4" s="12"/>
    </row>
    <row r="5" ht="46.8" spans="1:12">
      <c r="A5" s="156">
        <v>1</v>
      </c>
      <c r="B5" s="140" t="s">
        <v>16688</v>
      </c>
      <c r="C5" s="170" t="s">
        <v>16689</v>
      </c>
      <c r="D5" s="10" t="s">
        <v>16690</v>
      </c>
      <c r="E5" s="10" t="s">
        <v>16691</v>
      </c>
      <c r="F5" s="170" t="s">
        <v>34</v>
      </c>
      <c r="G5" s="171"/>
      <c r="H5" s="141">
        <v>200</v>
      </c>
      <c r="I5" s="141">
        <v>170</v>
      </c>
      <c r="J5" s="141">
        <v>144</v>
      </c>
      <c r="K5" s="172" t="s">
        <v>88</v>
      </c>
      <c r="L5" s="13" t="s">
        <v>16692</v>
      </c>
    </row>
    <row r="6" ht="249.6" spans="1:12">
      <c r="A6" s="156">
        <v>2</v>
      </c>
      <c r="B6" s="140" t="s">
        <v>16693</v>
      </c>
      <c r="C6" s="170" t="s">
        <v>16694</v>
      </c>
      <c r="D6" s="171" t="s">
        <v>16695</v>
      </c>
      <c r="E6" s="171" t="s">
        <v>16696</v>
      </c>
      <c r="F6" s="170" t="s">
        <v>34</v>
      </c>
      <c r="G6" s="171" t="s">
        <v>16697</v>
      </c>
      <c r="H6" s="141">
        <v>410</v>
      </c>
      <c r="I6" s="141">
        <v>348</v>
      </c>
      <c r="J6" s="141">
        <v>296</v>
      </c>
      <c r="K6" s="170" t="s">
        <v>88</v>
      </c>
      <c r="L6" s="13" t="s">
        <v>16698</v>
      </c>
    </row>
    <row r="7" ht="124.8" spans="1:12">
      <c r="A7" s="156">
        <v>3</v>
      </c>
      <c r="B7" s="140" t="s">
        <v>16699</v>
      </c>
      <c r="C7" s="170" t="s">
        <v>16700</v>
      </c>
      <c r="D7" s="171" t="s">
        <v>16701</v>
      </c>
      <c r="E7" s="171" t="s">
        <v>16702</v>
      </c>
      <c r="F7" s="170" t="s">
        <v>3070</v>
      </c>
      <c r="G7" s="171"/>
      <c r="H7" s="141">
        <v>600</v>
      </c>
      <c r="I7" s="141">
        <v>510</v>
      </c>
      <c r="J7" s="141">
        <v>433</v>
      </c>
      <c r="K7" s="170" t="s">
        <v>88</v>
      </c>
      <c r="L7" s="13" t="s">
        <v>16703</v>
      </c>
    </row>
    <row r="8" ht="62.4" spans="1:12">
      <c r="A8" s="156">
        <v>4</v>
      </c>
      <c r="B8" s="140" t="s">
        <v>16704</v>
      </c>
      <c r="C8" s="170" t="s">
        <v>16705</v>
      </c>
      <c r="D8" s="171" t="s">
        <v>16706</v>
      </c>
      <c r="E8" s="171" t="s">
        <v>16707</v>
      </c>
      <c r="F8" s="170" t="s">
        <v>3070</v>
      </c>
      <c r="G8" s="171"/>
      <c r="H8" s="141">
        <v>300</v>
      </c>
      <c r="I8" s="141">
        <v>255</v>
      </c>
      <c r="J8" s="141">
        <v>216</v>
      </c>
      <c r="K8" s="170" t="s">
        <v>88</v>
      </c>
      <c r="L8" s="13" t="s">
        <v>16708</v>
      </c>
    </row>
    <row r="9" ht="46.8" spans="1:12">
      <c r="A9" s="156"/>
      <c r="B9" s="140" t="s">
        <v>16709</v>
      </c>
      <c r="C9" s="170" t="s">
        <v>16710</v>
      </c>
      <c r="D9" s="171"/>
      <c r="E9" s="171"/>
      <c r="F9" s="170" t="s">
        <v>3070</v>
      </c>
      <c r="G9" s="171"/>
      <c r="H9" s="141">
        <v>300</v>
      </c>
      <c r="I9" s="141">
        <v>255</v>
      </c>
      <c r="J9" s="141">
        <v>216</v>
      </c>
      <c r="K9" s="170" t="s">
        <v>88</v>
      </c>
      <c r="L9" s="13"/>
    </row>
    <row r="10" ht="140.4" spans="1:12">
      <c r="A10" s="156">
        <v>5</v>
      </c>
      <c r="B10" s="140" t="s">
        <v>16711</v>
      </c>
      <c r="C10" s="170" t="s">
        <v>16712</v>
      </c>
      <c r="D10" s="171" t="s">
        <v>16713</v>
      </c>
      <c r="E10" s="171" t="s">
        <v>16707</v>
      </c>
      <c r="F10" s="170" t="s">
        <v>34</v>
      </c>
      <c r="G10" s="171"/>
      <c r="H10" s="141">
        <v>270</v>
      </c>
      <c r="I10" s="141">
        <v>229</v>
      </c>
      <c r="J10" s="141">
        <v>195</v>
      </c>
      <c r="K10" s="170" t="s">
        <v>88</v>
      </c>
      <c r="L10" s="13" t="s">
        <v>16714</v>
      </c>
    </row>
    <row r="11" ht="62.4" spans="1:12">
      <c r="A11" s="156">
        <v>6</v>
      </c>
      <c r="B11" s="140" t="s">
        <v>16715</v>
      </c>
      <c r="C11" s="170" t="s">
        <v>16716</v>
      </c>
      <c r="D11" s="171" t="s">
        <v>16717</v>
      </c>
      <c r="E11" s="171" t="s">
        <v>16718</v>
      </c>
      <c r="F11" s="170" t="s">
        <v>34</v>
      </c>
      <c r="G11" s="171"/>
      <c r="H11" s="141" t="s">
        <v>36</v>
      </c>
      <c r="I11" s="141" t="s">
        <v>36</v>
      </c>
      <c r="J11" s="141" t="s">
        <v>36</v>
      </c>
      <c r="K11" s="13" t="s">
        <v>44</v>
      </c>
      <c r="L11" s="13" t="s">
        <v>16719</v>
      </c>
    </row>
    <row r="12" ht="187.2" spans="1:12">
      <c r="A12" s="156">
        <v>7</v>
      </c>
      <c r="B12" s="140" t="s">
        <v>16720</v>
      </c>
      <c r="C12" s="170" t="s">
        <v>16721</v>
      </c>
      <c r="D12" s="171" t="s">
        <v>16722</v>
      </c>
      <c r="E12" s="171" t="s">
        <v>16723</v>
      </c>
      <c r="F12" s="170" t="s">
        <v>34</v>
      </c>
      <c r="G12" s="171"/>
      <c r="H12" s="141" t="s">
        <v>36</v>
      </c>
      <c r="I12" s="141" t="s">
        <v>36</v>
      </c>
      <c r="J12" s="141" t="s">
        <v>36</v>
      </c>
      <c r="K12" s="170" t="s">
        <v>44</v>
      </c>
      <c r="L12" s="13" t="s">
        <v>16724</v>
      </c>
    </row>
    <row r="13" ht="78" spans="1:12">
      <c r="A13" s="156">
        <v>8</v>
      </c>
      <c r="B13" s="140" t="s">
        <v>16725</v>
      </c>
      <c r="C13" s="170" t="s">
        <v>16726</v>
      </c>
      <c r="D13" s="171" t="s">
        <v>16727</v>
      </c>
      <c r="E13" s="171" t="s">
        <v>16728</v>
      </c>
      <c r="F13" s="170" t="s">
        <v>34</v>
      </c>
      <c r="G13" s="171"/>
      <c r="H13" s="141">
        <v>100</v>
      </c>
      <c r="I13" s="141">
        <v>85</v>
      </c>
      <c r="J13" s="141">
        <v>72</v>
      </c>
      <c r="K13" s="170" t="s">
        <v>88</v>
      </c>
      <c r="L13" s="13" t="s">
        <v>16729</v>
      </c>
    </row>
    <row r="14" ht="405.6" spans="1:12">
      <c r="A14" s="156">
        <v>9</v>
      </c>
      <c r="B14" s="140" t="s">
        <v>16730</v>
      </c>
      <c r="C14" s="170" t="s">
        <v>16731</v>
      </c>
      <c r="D14" s="171" t="s">
        <v>16732</v>
      </c>
      <c r="E14" s="171" t="s">
        <v>16733</v>
      </c>
      <c r="F14" s="170" t="s">
        <v>34</v>
      </c>
      <c r="G14" s="171"/>
      <c r="H14" s="141">
        <v>150</v>
      </c>
      <c r="I14" s="141">
        <v>127</v>
      </c>
      <c r="J14" s="141">
        <v>108</v>
      </c>
      <c r="K14" s="170" t="s">
        <v>44</v>
      </c>
      <c r="L14" s="13" t="s">
        <v>16734</v>
      </c>
    </row>
    <row r="15" ht="62.4" spans="1:12">
      <c r="A15" s="156">
        <v>10</v>
      </c>
      <c r="B15" s="140" t="s">
        <v>16735</v>
      </c>
      <c r="C15" s="170" t="s">
        <v>16736</v>
      </c>
      <c r="D15" s="171" t="s">
        <v>16737</v>
      </c>
      <c r="E15" s="171" t="s">
        <v>16738</v>
      </c>
      <c r="F15" s="170" t="s">
        <v>34</v>
      </c>
      <c r="G15" s="171" t="s">
        <v>16739</v>
      </c>
      <c r="H15" s="141">
        <v>900</v>
      </c>
      <c r="I15" s="141">
        <v>765</v>
      </c>
      <c r="J15" s="141">
        <v>650</v>
      </c>
      <c r="K15" s="13" t="s">
        <v>88</v>
      </c>
      <c r="L15" s="13" t="s">
        <v>16740</v>
      </c>
    </row>
    <row r="16" ht="409.5" spans="1:12">
      <c r="A16" s="156">
        <v>11</v>
      </c>
      <c r="B16" s="140" t="s">
        <v>16741</v>
      </c>
      <c r="C16" s="170" t="s">
        <v>16742</v>
      </c>
      <c r="D16" s="171" t="s">
        <v>16743</v>
      </c>
      <c r="E16" s="171" t="s">
        <v>16744</v>
      </c>
      <c r="F16" s="170" t="s">
        <v>34</v>
      </c>
      <c r="G16" s="171" t="s">
        <v>16745</v>
      </c>
      <c r="H16" s="141">
        <v>260</v>
      </c>
      <c r="I16" s="141">
        <v>221</v>
      </c>
      <c r="J16" s="141">
        <v>187</v>
      </c>
      <c r="K16" s="170" t="s">
        <v>88</v>
      </c>
      <c r="L16" s="13" t="s">
        <v>16746</v>
      </c>
    </row>
    <row r="17" ht="409.5" spans="1:12">
      <c r="A17" s="156">
        <v>12</v>
      </c>
      <c r="B17" s="140" t="s">
        <v>16747</v>
      </c>
      <c r="C17" s="13" t="s">
        <v>16748</v>
      </c>
      <c r="D17" s="10" t="s">
        <v>16749</v>
      </c>
      <c r="E17" s="10" t="s">
        <v>16750</v>
      </c>
      <c r="F17" s="13" t="s">
        <v>34</v>
      </c>
      <c r="G17" s="10" t="s">
        <v>16751</v>
      </c>
      <c r="H17" s="141">
        <v>1750</v>
      </c>
      <c r="I17" s="141">
        <v>1487</v>
      </c>
      <c r="J17" s="141">
        <v>1264</v>
      </c>
      <c r="K17" s="13" t="s">
        <v>88</v>
      </c>
      <c r="L17" s="13" t="s">
        <v>16752</v>
      </c>
    </row>
    <row r="18" ht="109.2" spans="1:12">
      <c r="A18" s="156">
        <v>13</v>
      </c>
      <c r="B18" s="140" t="s">
        <v>16753</v>
      </c>
      <c r="C18" s="13" t="s">
        <v>16754</v>
      </c>
      <c r="D18" s="10" t="s">
        <v>16755</v>
      </c>
      <c r="E18" s="10" t="s">
        <v>16756</v>
      </c>
      <c r="F18" s="13" t="s">
        <v>34</v>
      </c>
      <c r="G18" s="10" t="s">
        <v>16757</v>
      </c>
      <c r="H18" s="141">
        <v>1250</v>
      </c>
      <c r="I18" s="141">
        <v>1062</v>
      </c>
      <c r="J18" s="141">
        <v>903</v>
      </c>
      <c r="K18" s="13" t="s">
        <v>77</v>
      </c>
      <c r="L18" s="13" t="s">
        <v>16758</v>
      </c>
    </row>
    <row r="19" ht="31.2" spans="1:12">
      <c r="A19" s="156"/>
      <c r="B19" s="140" t="s">
        <v>16759</v>
      </c>
      <c r="C19" s="13" t="s">
        <v>16760</v>
      </c>
      <c r="D19" s="171"/>
      <c r="E19" s="171"/>
      <c r="F19" s="13" t="s">
        <v>34</v>
      </c>
      <c r="G19" s="171"/>
      <c r="H19" s="141">
        <v>375</v>
      </c>
      <c r="I19" s="141">
        <v>318</v>
      </c>
      <c r="J19" s="141">
        <v>270</v>
      </c>
      <c r="K19" s="13" t="s">
        <v>77</v>
      </c>
      <c r="L19" s="13"/>
    </row>
    <row r="20" ht="31.2" spans="1:12">
      <c r="A20" s="156"/>
      <c r="B20" s="140" t="s">
        <v>16761</v>
      </c>
      <c r="C20" s="170" t="s">
        <v>16762</v>
      </c>
      <c r="D20" s="171"/>
      <c r="E20" s="171"/>
      <c r="F20" s="13" t="s">
        <v>34</v>
      </c>
      <c r="G20" s="171"/>
      <c r="H20" s="141">
        <v>375</v>
      </c>
      <c r="I20" s="141">
        <v>318</v>
      </c>
      <c r="J20" s="141">
        <v>270</v>
      </c>
      <c r="K20" s="13" t="s">
        <v>77</v>
      </c>
      <c r="L20" s="13"/>
    </row>
    <row r="21" ht="109.2" spans="1:12">
      <c r="A21" s="156">
        <v>14</v>
      </c>
      <c r="B21" s="140" t="s">
        <v>16763</v>
      </c>
      <c r="C21" s="170" t="s">
        <v>16764</v>
      </c>
      <c r="D21" s="171" t="s">
        <v>16765</v>
      </c>
      <c r="E21" s="171" t="s">
        <v>16766</v>
      </c>
      <c r="F21" s="170" t="s">
        <v>34</v>
      </c>
      <c r="G21" s="171" t="s">
        <v>16757</v>
      </c>
      <c r="H21" s="141">
        <v>2500</v>
      </c>
      <c r="I21" s="141">
        <v>2125</v>
      </c>
      <c r="J21" s="141">
        <v>1806</v>
      </c>
      <c r="K21" s="170" t="s">
        <v>77</v>
      </c>
      <c r="L21" s="16" t="s">
        <v>16767</v>
      </c>
    </row>
    <row r="22" ht="31.2" spans="1:12">
      <c r="A22" s="156"/>
      <c r="B22" s="140" t="s">
        <v>16768</v>
      </c>
      <c r="C22" s="170" t="s">
        <v>16769</v>
      </c>
      <c r="D22" s="10"/>
      <c r="E22" s="10"/>
      <c r="F22" s="170" t="s">
        <v>34</v>
      </c>
      <c r="G22" s="10"/>
      <c r="H22" s="141">
        <v>500</v>
      </c>
      <c r="I22" s="141">
        <v>425</v>
      </c>
      <c r="J22" s="141">
        <v>361</v>
      </c>
      <c r="K22" s="170" t="s">
        <v>77</v>
      </c>
      <c r="L22" s="16"/>
    </row>
    <row r="23" ht="31.2" spans="1:12">
      <c r="A23" s="156"/>
      <c r="B23" s="140" t="s">
        <v>16770</v>
      </c>
      <c r="C23" s="13" t="s">
        <v>16771</v>
      </c>
      <c r="D23" s="10"/>
      <c r="E23" s="10"/>
      <c r="F23" s="170" t="s">
        <v>34</v>
      </c>
      <c r="G23" s="10"/>
      <c r="H23" s="141">
        <v>750</v>
      </c>
      <c r="I23" s="141">
        <v>637</v>
      </c>
      <c r="J23" s="141">
        <v>541</v>
      </c>
      <c r="K23" s="170" t="s">
        <v>77</v>
      </c>
      <c r="L23" s="16"/>
    </row>
    <row r="24" ht="109.2" spans="1:12">
      <c r="A24" s="156">
        <v>15</v>
      </c>
      <c r="B24" s="140" t="s">
        <v>16772</v>
      </c>
      <c r="C24" s="13" t="s">
        <v>16773</v>
      </c>
      <c r="D24" s="10" t="s">
        <v>16774</v>
      </c>
      <c r="E24" s="10" t="s">
        <v>16775</v>
      </c>
      <c r="F24" s="13" t="s">
        <v>34</v>
      </c>
      <c r="G24" s="10" t="s">
        <v>16757</v>
      </c>
      <c r="H24" s="141">
        <v>620</v>
      </c>
      <c r="I24" s="141">
        <v>527</v>
      </c>
      <c r="J24" s="141">
        <v>447</v>
      </c>
      <c r="K24" s="13" t="s">
        <v>77</v>
      </c>
      <c r="L24" s="13" t="s">
        <v>16776</v>
      </c>
    </row>
    <row r="25" ht="31.2" spans="1:12">
      <c r="A25" s="156"/>
      <c r="B25" s="140" t="s">
        <v>16777</v>
      </c>
      <c r="C25" s="13" t="s">
        <v>16778</v>
      </c>
      <c r="D25" s="171"/>
      <c r="E25" s="171"/>
      <c r="F25" s="13" t="s">
        <v>34</v>
      </c>
      <c r="G25" s="171"/>
      <c r="H25" s="141">
        <v>434</v>
      </c>
      <c r="I25" s="141">
        <v>368</v>
      </c>
      <c r="J25" s="141">
        <v>312</v>
      </c>
      <c r="K25" s="13" t="s">
        <v>77</v>
      </c>
      <c r="L25" s="13"/>
    </row>
    <row r="26" ht="31.2" spans="1:12">
      <c r="A26" s="156"/>
      <c r="B26" s="140" t="s">
        <v>16779</v>
      </c>
      <c r="C26" s="170" t="s">
        <v>16780</v>
      </c>
      <c r="D26" s="171"/>
      <c r="E26" s="171"/>
      <c r="F26" s="13" t="s">
        <v>34</v>
      </c>
      <c r="G26" s="171"/>
      <c r="H26" s="141">
        <v>186</v>
      </c>
      <c r="I26" s="141">
        <v>158</v>
      </c>
      <c r="J26" s="141">
        <v>134</v>
      </c>
      <c r="K26" s="13" t="s">
        <v>77</v>
      </c>
      <c r="L26" s="13"/>
    </row>
    <row r="27" ht="62.4" spans="1:12">
      <c r="A27" s="156">
        <v>16</v>
      </c>
      <c r="B27" s="140" t="s">
        <v>16781</v>
      </c>
      <c r="C27" s="170" t="s">
        <v>16782</v>
      </c>
      <c r="D27" s="171" t="s">
        <v>16783</v>
      </c>
      <c r="E27" s="171" t="s">
        <v>16784</v>
      </c>
      <c r="F27" s="170" t="s">
        <v>34</v>
      </c>
      <c r="G27" s="171"/>
      <c r="H27" s="141">
        <v>2100</v>
      </c>
      <c r="I27" s="141">
        <v>1785</v>
      </c>
      <c r="J27" s="141">
        <v>1517</v>
      </c>
      <c r="K27" s="170" t="s">
        <v>77</v>
      </c>
      <c r="L27" s="13" t="s">
        <v>16785</v>
      </c>
    </row>
    <row r="28" ht="31.2" spans="1:12">
      <c r="A28" s="156"/>
      <c r="B28" s="140" t="s">
        <v>16786</v>
      </c>
      <c r="C28" s="170" t="s">
        <v>16787</v>
      </c>
      <c r="D28" s="10"/>
      <c r="E28" s="10"/>
      <c r="F28" s="170" t="s">
        <v>34</v>
      </c>
      <c r="G28" s="10"/>
      <c r="H28" s="141">
        <v>630</v>
      </c>
      <c r="I28" s="141">
        <v>535</v>
      </c>
      <c r="J28" s="141">
        <v>455</v>
      </c>
      <c r="K28" s="170" t="s">
        <v>77</v>
      </c>
      <c r="L28" s="13"/>
    </row>
    <row r="29" ht="46.8" spans="1:12">
      <c r="A29" s="156"/>
      <c r="B29" s="140" t="s">
        <v>16788</v>
      </c>
      <c r="C29" s="170" t="s">
        <v>16789</v>
      </c>
      <c r="D29" s="10"/>
      <c r="E29" s="10"/>
      <c r="F29" s="170" t="s">
        <v>34</v>
      </c>
      <c r="G29" s="10"/>
      <c r="H29" s="141">
        <v>2100</v>
      </c>
      <c r="I29" s="141">
        <v>1785</v>
      </c>
      <c r="J29" s="141">
        <v>1517</v>
      </c>
      <c r="K29" s="170" t="s">
        <v>77</v>
      </c>
      <c r="L29" s="13"/>
    </row>
    <row r="30" ht="46.8" spans="1:12">
      <c r="A30" s="156"/>
      <c r="B30" s="140" t="s">
        <v>16790</v>
      </c>
      <c r="C30" s="170" t="s">
        <v>16791</v>
      </c>
      <c r="D30" s="10"/>
      <c r="E30" s="10"/>
      <c r="F30" s="170" t="s">
        <v>34</v>
      </c>
      <c r="G30" s="10"/>
      <c r="H30" s="141">
        <v>2100</v>
      </c>
      <c r="I30" s="141">
        <v>1785</v>
      </c>
      <c r="J30" s="141">
        <v>1517</v>
      </c>
      <c r="K30" s="170" t="s">
        <v>77</v>
      </c>
      <c r="L30" s="13"/>
    </row>
    <row r="31" ht="62.4" spans="1:12">
      <c r="A31" s="156">
        <v>17</v>
      </c>
      <c r="B31" s="140" t="s">
        <v>16792</v>
      </c>
      <c r="C31" s="13" t="s">
        <v>16793</v>
      </c>
      <c r="D31" s="10" t="s">
        <v>16794</v>
      </c>
      <c r="E31" s="10" t="s">
        <v>16795</v>
      </c>
      <c r="F31" s="13" t="s">
        <v>3070</v>
      </c>
      <c r="G31" s="10"/>
      <c r="H31" s="141">
        <v>400</v>
      </c>
      <c r="I31" s="141">
        <v>340</v>
      </c>
      <c r="J31" s="141">
        <v>289</v>
      </c>
      <c r="K31" s="13" t="s">
        <v>77</v>
      </c>
      <c r="L31" s="13" t="s">
        <v>16796</v>
      </c>
    </row>
    <row r="32" ht="31.2" spans="1:12">
      <c r="A32" s="156"/>
      <c r="B32" s="140" t="s">
        <v>16797</v>
      </c>
      <c r="C32" s="13" t="s">
        <v>16798</v>
      </c>
      <c r="D32" s="171"/>
      <c r="E32" s="171"/>
      <c r="F32" s="13" t="s">
        <v>3070</v>
      </c>
      <c r="G32" s="171"/>
      <c r="H32" s="141">
        <v>60</v>
      </c>
      <c r="I32" s="141">
        <v>51</v>
      </c>
      <c r="J32" s="141">
        <v>43</v>
      </c>
      <c r="K32" s="13" t="s">
        <v>77</v>
      </c>
      <c r="L32" s="13"/>
    </row>
    <row r="33" ht="31.2" spans="1:12">
      <c r="A33" s="156"/>
      <c r="B33" s="140" t="s">
        <v>16799</v>
      </c>
      <c r="C33" s="13" t="s">
        <v>16800</v>
      </c>
      <c r="D33" s="171"/>
      <c r="E33" s="171"/>
      <c r="F33" s="13" t="s">
        <v>3070</v>
      </c>
      <c r="G33" s="171"/>
      <c r="H33" s="141">
        <v>120</v>
      </c>
      <c r="I33" s="141">
        <v>102</v>
      </c>
      <c r="J33" s="141">
        <v>86</v>
      </c>
      <c r="K33" s="13" t="s">
        <v>77</v>
      </c>
      <c r="L33" s="13"/>
    </row>
    <row r="34" ht="31.2" spans="1:12">
      <c r="A34" s="156"/>
      <c r="B34" s="140" t="s">
        <v>16801</v>
      </c>
      <c r="C34" s="13" t="s">
        <v>16802</v>
      </c>
      <c r="D34" s="171"/>
      <c r="E34" s="171"/>
      <c r="F34" s="13" t="s">
        <v>3070</v>
      </c>
      <c r="G34" s="171"/>
      <c r="H34" s="141">
        <v>400</v>
      </c>
      <c r="I34" s="141">
        <v>340</v>
      </c>
      <c r="J34" s="141">
        <v>289</v>
      </c>
      <c r="K34" s="13" t="s">
        <v>77</v>
      </c>
      <c r="L34" s="13"/>
    </row>
    <row r="35" ht="78" spans="1:12">
      <c r="A35" s="156">
        <v>18</v>
      </c>
      <c r="B35" s="140" t="s">
        <v>16803</v>
      </c>
      <c r="C35" s="170" t="s">
        <v>16804</v>
      </c>
      <c r="D35" s="171" t="s">
        <v>16805</v>
      </c>
      <c r="E35" s="171" t="s">
        <v>16806</v>
      </c>
      <c r="F35" s="170" t="s">
        <v>3070</v>
      </c>
      <c r="G35" s="171"/>
      <c r="H35" s="141">
        <v>1800</v>
      </c>
      <c r="I35" s="141">
        <v>1530</v>
      </c>
      <c r="J35" s="141">
        <v>1300</v>
      </c>
      <c r="K35" s="170" t="s">
        <v>77</v>
      </c>
      <c r="L35" s="13" t="s">
        <v>16807</v>
      </c>
    </row>
    <row r="36" ht="31.2" spans="1:12">
      <c r="A36" s="156"/>
      <c r="B36" s="140" t="s">
        <v>16808</v>
      </c>
      <c r="C36" s="170" t="s">
        <v>16809</v>
      </c>
      <c r="D36" s="171"/>
      <c r="E36" s="171"/>
      <c r="F36" s="170" t="s">
        <v>3070</v>
      </c>
      <c r="G36" s="171"/>
      <c r="H36" s="141">
        <v>540</v>
      </c>
      <c r="I36" s="141">
        <v>459</v>
      </c>
      <c r="J36" s="141">
        <v>390</v>
      </c>
      <c r="K36" s="170" t="s">
        <v>77</v>
      </c>
      <c r="L36" s="13"/>
    </row>
    <row r="37" ht="62.4" spans="1:12">
      <c r="A37" s="156">
        <v>19</v>
      </c>
      <c r="B37" s="140" t="s">
        <v>16810</v>
      </c>
      <c r="C37" s="170" t="s">
        <v>16811</v>
      </c>
      <c r="D37" s="171" t="s">
        <v>16812</v>
      </c>
      <c r="E37" s="171" t="s">
        <v>16813</v>
      </c>
      <c r="F37" s="170" t="s">
        <v>3070</v>
      </c>
      <c r="G37" s="171"/>
      <c r="H37" s="141">
        <v>2000</v>
      </c>
      <c r="I37" s="141">
        <v>1700</v>
      </c>
      <c r="J37" s="141">
        <v>1445</v>
      </c>
      <c r="K37" s="170" t="s">
        <v>44</v>
      </c>
      <c r="L37" s="13"/>
    </row>
    <row r="38" ht="31.2" spans="1:12">
      <c r="A38" s="156"/>
      <c r="B38" s="140" t="s">
        <v>16814</v>
      </c>
      <c r="C38" s="170" t="s">
        <v>16815</v>
      </c>
      <c r="D38" s="171"/>
      <c r="E38" s="171"/>
      <c r="F38" s="170" t="s">
        <v>3070</v>
      </c>
      <c r="G38" s="171"/>
      <c r="H38" s="141">
        <v>600</v>
      </c>
      <c r="I38" s="141">
        <v>510</v>
      </c>
      <c r="J38" s="141">
        <v>433</v>
      </c>
      <c r="K38" s="170" t="s">
        <v>44</v>
      </c>
      <c r="L38" s="13"/>
    </row>
    <row r="39" ht="62.4" spans="1:12">
      <c r="A39" s="156">
        <v>20</v>
      </c>
      <c r="B39" s="140" t="s">
        <v>16816</v>
      </c>
      <c r="C39" s="170" t="s">
        <v>16817</v>
      </c>
      <c r="D39" s="171" t="s">
        <v>16818</v>
      </c>
      <c r="E39" s="171" t="s">
        <v>16819</v>
      </c>
      <c r="F39" s="170" t="s">
        <v>34</v>
      </c>
      <c r="G39" s="171"/>
      <c r="H39" s="141">
        <v>2200</v>
      </c>
      <c r="I39" s="141">
        <v>1870</v>
      </c>
      <c r="J39" s="141">
        <v>1589</v>
      </c>
      <c r="K39" s="170" t="s">
        <v>77</v>
      </c>
      <c r="L39" s="13" t="s">
        <v>16820</v>
      </c>
    </row>
    <row r="40" ht="31.2" spans="1:12">
      <c r="A40" s="156"/>
      <c r="B40" s="140" t="s">
        <v>16821</v>
      </c>
      <c r="C40" s="170" t="s">
        <v>16822</v>
      </c>
      <c r="D40" s="171"/>
      <c r="E40" s="171"/>
      <c r="F40" s="170" t="s">
        <v>34</v>
      </c>
      <c r="G40" s="171"/>
      <c r="H40" s="141">
        <v>660</v>
      </c>
      <c r="I40" s="141">
        <v>561</v>
      </c>
      <c r="J40" s="141">
        <v>476</v>
      </c>
      <c r="K40" s="170" t="s">
        <v>77</v>
      </c>
      <c r="L40" s="13"/>
    </row>
    <row r="41" ht="62.4" spans="1:12">
      <c r="A41" s="156">
        <v>21</v>
      </c>
      <c r="B41" s="140" t="s">
        <v>16823</v>
      </c>
      <c r="C41" s="170" t="s">
        <v>16824</v>
      </c>
      <c r="D41" s="171" t="s">
        <v>16825</v>
      </c>
      <c r="E41" s="171" t="s">
        <v>16826</v>
      </c>
      <c r="F41" s="170" t="s">
        <v>3070</v>
      </c>
      <c r="G41" s="171"/>
      <c r="H41" s="141">
        <v>2600</v>
      </c>
      <c r="I41" s="141">
        <v>2210</v>
      </c>
      <c r="J41" s="141">
        <v>1878</v>
      </c>
      <c r="K41" s="13" t="s">
        <v>77</v>
      </c>
      <c r="L41" s="13" t="s">
        <v>16827</v>
      </c>
    </row>
    <row r="42" ht="31.2" spans="1:12">
      <c r="A42" s="156"/>
      <c r="B42" s="140" t="s">
        <v>16828</v>
      </c>
      <c r="C42" s="170" t="s">
        <v>16829</v>
      </c>
      <c r="D42" s="171"/>
      <c r="E42" s="171"/>
      <c r="F42" s="170" t="s">
        <v>3070</v>
      </c>
      <c r="G42" s="171"/>
      <c r="H42" s="141">
        <v>780</v>
      </c>
      <c r="I42" s="141">
        <v>663</v>
      </c>
      <c r="J42" s="141">
        <v>563</v>
      </c>
      <c r="K42" s="13" t="s">
        <v>77</v>
      </c>
      <c r="L42" s="13"/>
    </row>
    <row r="43" ht="62.4" spans="1:12">
      <c r="A43" s="156">
        <v>22</v>
      </c>
      <c r="B43" s="140" t="s">
        <v>16830</v>
      </c>
      <c r="C43" s="170" t="s">
        <v>16831</v>
      </c>
      <c r="D43" s="171" t="s">
        <v>16832</v>
      </c>
      <c r="E43" s="171" t="s">
        <v>16833</v>
      </c>
      <c r="F43" s="170" t="s">
        <v>3070</v>
      </c>
      <c r="G43" s="171"/>
      <c r="H43" s="141">
        <v>1300</v>
      </c>
      <c r="I43" s="141">
        <v>1105</v>
      </c>
      <c r="J43" s="141">
        <v>939</v>
      </c>
      <c r="K43" s="170" t="s">
        <v>77</v>
      </c>
      <c r="L43" s="13" t="s">
        <v>16834</v>
      </c>
    </row>
    <row r="44" ht="31.2" spans="1:12">
      <c r="A44" s="156"/>
      <c r="B44" s="140" t="s">
        <v>16835</v>
      </c>
      <c r="C44" s="170" t="s">
        <v>16836</v>
      </c>
      <c r="D44" s="171"/>
      <c r="E44" s="171"/>
      <c r="F44" s="170" t="s">
        <v>3070</v>
      </c>
      <c r="G44" s="171"/>
      <c r="H44" s="141">
        <v>390</v>
      </c>
      <c r="I44" s="141">
        <v>331</v>
      </c>
      <c r="J44" s="141">
        <v>281</v>
      </c>
      <c r="K44" s="170" t="s">
        <v>77</v>
      </c>
      <c r="L44" s="13"/>
    </row>
    <row r="45" ht="124.8" spans="1:12">
      <c r="A45" s="156">
        <v>23</v>
      </c>
      <c r="B45" s="140" t="s">
        <v>16837</v>
      </c>
      <c r="C45" s="170" t="s">
        <v>16838</v>
      </c>
      <c r="D45" s="171" t="s">
        <v>16839</v>
      </c>
      <c r="E45" s="171" t="s">
        <v>16840</v>
      </c>
      <c r="F45" s="170" t="s">
        <v>3070</v>
      </c>
      <c r="G45" s="171" t="s">
        <v>16841</v>
      </c>
      <c r="H45" s="141">
        <v>2200</v>
      </c>
      <c r="I45" s="141">
        <v>1870</v>
      </c>
      <c r="J45" s="141">
        <v>1589</v>
      </c>
      <c r="K45" s="170" t="s">
        <v>77</v>
      </c>
      <c r="L45" s="13" t="s">
        <v>16842</v>
      </c>
    </row>
    <row r="46" ht="31.2" spans="1:12">
      <c r="A46" s="156"/>
      <c r="B46" s="140" t="s">
        <v>16843</v>
      </c>
      <c r="C46" s="170" t="s">
        <v>16844</v>
      </c>
      <c r="D46" s="171"/>
      <c r="E46" s="171"/>
      <c r="F46" s="170" t="s">
        <v>3070</v>
      </c>
      <c r="G46" s="171"/>
      <c r="H46" s="141">
        <v>880</v>
      </c>
      <c r="I46" s="141">
        <v>748</v>
      </c>
      <c r="J46" s="141">
        <v>635</v>
      </c>
      <c r="K46" s="170" t="s">
        <v>77</v>
      </c>
      <c r="L46" s="13"/>
    </row>
    <row r="47" ht="31.2" spans="1:12">
      <c r="A47" s="156"/>
      <c r="B47" s="140" t="s">
        <v>16845</v>
      </c>
      <c r="C47" s="170" t="s">
        <v>16846</v>
      </c>
      <c r="D47" s="171"/>
      <c r="E47" s="171"/>
      <c r="F47" s="170" t="s">
        <v>3070</v>
      </c>
      <c r="G47" s="171"/>
      <c r="H47" s="141">
        <v>660</v>
      </c>
      <c r="I47" s="141">
        <v>561</v>
      </c>
      <c r="J47" s="141">
        <v>476</v>
      </c>
      <c r="K47" s="170" t="s">
        <v>77</v>
      </c>
      <c r="L47" s="13"/>
    </row>
    <row r="48" ht="62.4" spans="1:12">
      <c r="A48" s="156">
        <v>24</v>
      </c>
      <c r="B48" s="140" t="s">
        <v>16847</v>
      </c>
      <c r="C48" s="170" t="s">
        <v>16848</v>
      </c>
      <c r="D48" s="171" t="s">
        <v>16849</v>
      </c>
      <c r="E48" s="171" t="s">
        <v>16850</v>
      </c>
      <c r="F48" s="170" t="s">
        <v>3070</v>
      </c>
      <c r="G48" s="171"/>
      <c r="H48" s="141">
        <v>2200</v>
      </c>
      <c r="I48" s="141">
        <v>1870</v>
      </c>
      <c r="J48" s="141">
        <v>1589</v>
      </c>
      <c r="K48" s="170" t="s">
        <v>77</v>
      </c>
      <c r="L48" s="13" t="s">
        <v>16851</v>
      </c>
    </row>
    <row r="49" ht="31.2" spans="1:12">
      <c r="A49" s="156"/>
      <c r="B49" s="140" t="s">
        <v>16852</v>
      </c>
      <c r="C49" s="170" t="s">
        <v>16853</v>
      </c>
      <c r="D49" s="171"/>
      <c r="E49" s="171"/>
      <c r="F49" s="170" t="s">
        <v>3070</v>
      </c>
      <c r="G49" s="171"/>
      <c r="H49" s="141">
        <v>660</v>
      </c>
      <c r="I49" s="141">
        <v>561</v>
      </c>
      <c r="J49" s="141">
        <v>476</v>
      </c>
      <c r="K49" s="170" t="s">
        <v>77</v>
      </c>
      <c r="L49" s="13"/>
    </row>
    <row r="50" ht="62.4" spans="1:12">
      <c r="A50" s="156">
        <v>25</v>
      </c>
      <c r="B50" s="140" t="s">
        <v>16854</v>
      </c>
      <c r="C50" s="170" t="s">
        <v>16855</v>
      </c>
      <c r="D50" s="171" t="s">
        <v>16856</v>
      </c>
      <c r="E50" s="171" t="s">
        <v>16857</v>
      </c>
      <c r="F50" s="170" t="s">
        <v>3070</v>
      </c>
      <c r="G50" s="171"/>
      <c r="H50" s="141">
        <v>2100</v>
      </c>
      <c r="I50" s="141">
        <v>1785</v>
      </c>
      <c r="J50" s="141">
        <v>1517</v>
      </c>
      <c r="K50" s="170" t="s">
        <v>77</v>
      </c>
      <c r="L50" s="13" t="s">
        <v>16858</v>
      </c>
    </row>
    <row r="51" ht="46.8" spans="1:12">
      <c r="A51" s="156"/>
      <c r="B51" s="140" t="s">
        <v>16859</v>
      </c>
      <c r="C51" s="170" t="s">
        <v>16860</v>
      </c>
      <c r="D51" s="171"/>
      <c r="E51" s="171"/>
      <c r="F51" s="170" t="s">
        <v>3070</v>
      </c>
      <c r="G51" s="171"/>
      <c r="H51" s="141">
        <v>1050</v>
      </c>
      <c r="I51" s="141">
        <v>892</v>
      </c>
      <c r="J51" s="141">
        <v>758</v>
      </c>
      <c r="K51" s="170" t="s">
        <v>77</v>
      </c>
      <c r="L51" s="13"/>
    </row>
    <row r="52" ht="31.2" spans="1:12">
      <c r="A52" s="156"/>
      <c r="B52" s="140" t="s">
        <v>16861</v>
      </c>
      <c r="C52" s="170" t="s">
        <v>16862</v>
      </c>
      <c r="D52" s="171"/>
      <c r="E52" s="171"/>
      <c r="F52" s="170" t="s">
        <v>3070</v>
      </c>
      <c r="G52" s="171"/>
      <c r="H52" s="141">
        <v>630</v>
      </c>
      <c r="I52" s="141">
        <v>535</v>
      </c>
      <c r="J52" s="141">
        <v>455</v>
      </c>
      <c r="K52" s="170" t="s">
        <v>77</v>
      </c>
      <c r="L52" s="13"/>
    </row>
    <row r="53" ht="62.4" spans="1:12">
      <c r="A53" s="156">
        <v>26</v>
      </c>
      <c r="B53" s="140" t="s">
        <v>16863</v>
      </c>
      <c r="C53" s="170" t="s">
        <v>16864</v>
      </c>
      <c r="D53" s="171" t="s">
        <v>16865</v>
      </c>
      <c r="E53" s="171" t="s">
        <v>16866</v>
      </c>
      <c r="F53" s="170" t="s">
        <v>3070</v>
      </c>
      <c r="G53" s="171"/>
      <c r="H53" s="141">
        <v>2300</v>
      </c>
      <c r="I53" s="141">
        <v>1955</v>
      </c>
      <c r="J53" s="141">
        <v>1661</v>
      </c>
      <c r="K53" s="170" t="s">
        <v>77</v>
      </c>
      <c r="L53" s="13" t="s">
        <v>16867</v>
      </c>
    </row>
    <row r="54" ht="46.8" spans="1:12">
      <c r="A54" s="156"/>
      <c r="B54" s="140" t="s">
        <v>16868</v>
      </c>
      <c r="C54" s="170" t="s">
        <v>16869</v>
      </c>
      <c r="D54" s="10"/>
      <c r="E54" s="10"/>
      <c r="F54" s="170" t="s">
        <v>3070</v>
      </c>
      <c r="G54" s="10"/>
      <c r="H54" s="141">
        <v>1150</v>
      </c>
      <c r="I54" s="141">
        <v>977</v>
      </c>
      <c r="J54" s="141">
        <v>830</v>
      </c>
      <c r="K54" s="170" t="s">
        <v>77</v>
      </c>
      <c r="L54" s="13"/>
    </row>
    <row r="55" ht="31.2" spans="1:12">
      <c r="A55" s="156"/>
      <c r="B55" s="140" t="s">
        <v>16870</v>
      </c>
      <c r="C55" s="13" t="s">
        <v>16871</v>
      </c>
      <c r="D55" s="10"/>
      <c r="E55" s="10"/>
      <c r="F55" s="170" t="s">
        <v>3070</v>
      </c>
      <c r="G55" s="10"/>
      <c r="H55" s="141">
        <v>690</v>
      </c>
      <c r="I55" s="141">
        <v>586</v>
      </c>
      <c r="J55" s="141">
        <v>498</v>
      </c>
      <c r="K55" s="170" t="s">
        <v>77</v>
      </c>
      <c r="L55" s="13"/>
    </row>
    <row r="56" ht="62.4" spans="1:12">
      <c r="A56" s="156">
        <v>27</v>
      </c>
      <c r="B56" s="140" t="s">
        <v>16872</v>
      </c>
      <c r="C56" s="13" t="s">
        <v>16873</v>
      </c>
      <c r="D56" s="10" t="s">
        <v>16874</v>
      </c>
      <c r="E56" s="10" t="s">
        <v>16875</v>
      </c>
      <c r="F56" s="13" t="s">
        <v>34</v>
      </c>
      <c r="G56" s="10"/>
      <c r="H56" s="141">
        <v>3800</v>
      </c>
      <c r="I56" s="141">
        <v>3230</v>
      </c>
      <c r="J56" s="141">
        <v>2745</v>
      </c>
      <c r="K56" s="13" t="s">
        <v>77</v>
      </c>
      <c r="L56" s="13" t="s">
        <v>16876</v>
      </c>
    </row>
    <row r="57" ht="31.2" spans="1:12">
      <c r="A57" s="156"/>
      <c r="B57" s="140" t="s">
        <v>16877</v>
      </c>
      <c r="C57" s="13" t="s">
        <v>16878</v>
      </c>
      <c r="D57" s="171"/>
      <c r="E57" s="171"/>
      <c r="F57" s="13" t="s">
        <v>34</v>
      </c>
      <c r="G57" s="171"/>
      <c r="H57" s="141">
        <v>1140</v>
      </c>
      <c r="I57" s="141">
        <v>969</v>
      </c>
      <c r="J57" s="141">
        <v>823</v>
      </c>
      <c r="K57" s="13" t="s">
        <v>77</v>
      </c>
      <c r="L57" s="13"/>
    </row>
    <row r="58" ht="31.2" spans="1:12">
      <c r="A58" s="156"/>
      <c r="B58" s="140" t="s">
        <v>16879</v>
      </c>
      <c r="C58" s="13" t="s">
        <v>16880</v>
      </c>
      <c r="D58" s="171"/>
      <c r="E58" s="171"/>
      <c r="F58" s="13" t="s">
        <v>34</v>
      </c>
      <c r="G58" s="171"/>
      <c r="H58" s="141">
        <v>3800</v>
      </c>
      <c r="I58" s="141">
        <v>3230</v>
      </c>
      <c r="J58" s="141">
        <v>2745</v>
      </c>
      <c r="K58" s="13" t="s">
        <v>77</v>
      </c>
      <c r="L58" s="13"/>
    </row>
    <row r="59" ht="62.4" spans="1:12">
      <c r="A59" s="156">
        <v>28</v>
      </c>
      <c r="B59" s="140" t="s">
        <v>16881</v>
      </c>
      <c r="C59" s="170" t="s">
        <v>16882</v>
      </c>
      <c r="D59" s="171" t="s">
        <v>16883</v>
      </c>
      <c r="E59" s="171" t="s">
        <v>16884</v>
      </c>
      <c r="F59" s="170" t="s">
        <v>34</v>
      </c>
      <c r="G59" s="171"/>
      <c r="H59" s="141">
        <v>2000</v>
      </c>
      <c r="I59" s="141">
        <v>1700</v>
      </c>
      <c r="J59" s="141">
        <v>1445</v>
      </c>
      <c r="K59" s="170" t="s">
        <v>77</v>
      </c>
      <c r="L59" s="16" t="s">
        <v>16885</v>
      </c>
    </row>
    <row r="60" ht="31.2" spans="1:12">
      <c r="A60" s="156"/>
      <c r="B60" s="140" t="s">
        <v>16886</v>
      </c>
      <c r="C60" s="170" t="s">
        <v>16887</v>
      </c>
      <c r="D60" s="171"/>
      <c r="E60" s="171"/>
      <c r="F60" s="170" t="s">
        <v>34</v>
      </c>
      <c r="G60" s="171"/>
      <c r="H60" s="141">
        <v>600</v>
      </c>
      <c r="I60" s="141">
        <v>510</v>
      </c>
      <c r="J60" s="141">
        <v>433</v>
      </c>
      <c r="K60" s="170" t="s">
        <v>77</v>
      </c>
      <c r="L60" s="16"/>
    </row>
    <row r="61" ht="62.4" spans="1:12">
      <c r="A61" s="156">
        <v>29</v>
      </c>
      <c r="B61" s="140" t="s">
        <v>16888</v>
      </c>
      <c r="C61" s="170" t="s">
        <v>16889</v>
      </c>
      <c r="D61" s="171" t="s">
        <v>16890</v>
      </c>
      <c r="E61" s="171" t="s">
        <v>16891</v>
      </c>
      <c r="F61" s="170" t="s">
        <v>34</v>
      </c>
      <c r="G61" s="171"/>
      <c r="H61" s="141">
        <v>3000</v>
      </c>
      <c r="I61" s="141">
        <v>2550</v>
      </c>
      <c r="J61" s="141">
        <v>2167</v>
      </c>
      <c r="K61" s="170" t="s">
        <v>77</v>
      </c>
      <c r="L61" s="13" t="s">
        <v>16892</v>
      </c>
    </row>
    <row r="62" ht="31.2" spans="1:12">
      <c r="A62" s="156"/>
      <c r="B62" s="140" t="s">
        <v>16893</v>
      </c>
      <c r="C62" s="170" t="s">
        <v>16894</v>
      </c>
      <c r="D62" s="171"/>
      <c r="E62" s="171"/>
      <c r="F62" s="170" t="s">
        <v>34</v>
      </c>
      <c r="G62" s="171"/>
      <c r="H62" s="141">
        <v>900</v>
      </c>
      <c r="I62" s="141">
        <v>765</v>
      </c>
      <c r="J62" s="141">
        <v>650</v>
      </c>
      <c r="K62" s="170" t="s">
        <v>77</v>
      </c>
      <c r="L62" s="13"/>
    </row>
    <row r="63" ht="62.4" spans="1:12">
      <c r="A63" s="156">
        <v>30</v>
      </c>
      <c r="B63" s="140" t="s">
        <v>16895</v>
      </c>
      <c r="C63" s="170" t="s">
        <v>16896</v>
      </c>
      <c r="D63" s="171" t="s">
        <v>16897</v>
      </c>
      <c r="E63" s="171" t="s">
        <v>16898</v>
      </c>
      <c r="F63" s="170" t="s">
        <v>34</v>
      </c>
      <c r="G63" s="171"/>
      <c r="H63" s="141">
        <v>600</v>
      </c>
      <c r="I63" s="141">
        <v>510</v>
      </c>
      <c r="J63" s="141">
        <v>433</v>
      </c>
      <c r="K63" s="170" t="s">
        <v>77</v>
      </c>
      <c r="L63" s="13" t="s">
        <v>16899</v>
      </c>
    </row>
    <row r="64" ht="31.2" spans="1:12">
      <c r="A64" s="156"/>
      <c r="B64" s="140" t="s">
        <v>16900</v>
      </c>
      <c r="C64" s="170" t="s">
        <v>16901</v>
      </c>
      <c r="D64" s="171"/>
      <c r="E64" s="171"/>
      <c r="F64" s="170" t="s">
        <v>34</v>
      </c>
      <c r="G64" s="171"/>
      <c r="H64" s="141">
        <v>180</v>
      </c>
      <c r="I64" s="141">
        <v>153</v>
      </c>
      <c r="J64" s="141">
        <v>130</v>
      </c>
      <c r="K64" s="170" t="s">
        <v>77</v>
      </c>
      <c r="L64" s="13"/>
    </row>
    <row r="65" ht="46.8" spans="1:12">
      <c r="A65" s="156">
        <v>31</v>
      </c>
      <c r="B65" s="140" t="s">
        <v>16902</v>
      </c>
      <c r="C65" s="170" t="s">
        <v>16903</v>
      </c>
      <c r="D65" s="171" t="s">
        <v>16904</v>
      </c>
      <c r="E65" s="171" t="s">
        <v>16905</v>
      </c>
      <c r="F65" s="170" t="s">
        <v>34</v>
      </c>
      <c r="G65" s="171"/>
      <c r="H65" s="141">
        <v>400</v>
      </c>
      <c r="I65" s="141">
        <v>340</v>
      </c>
      <c r="J65" s="141">
        <v>289</v>
      </c>
      <c r="K65" s="170" t="s">
        <v>77</v>
      </c>
      <c r="L65" s="13" t="s">
        <v>16906</v>
      </c>
    </row>
    <row r="66" ht="31.2" spans="1:12">
      <c r="A66" s="156"/>
      <c r="B66" s="140" t="s">
        <v>16907</v>
      </c>
      <c r="C66" s="170" t="s">
        <v>16908</v>
      </c>
      <c r="D66" s="171"/>
      <c r="E66" s="171"/>
      <c r="F66" s="170" t="s">
        <v>34</v>
      </c>
      <c r="G66" s="171"/>
      <c r="H66" s="141">
        <v>120</v>
      </c>
      <c r="I66" s="141">
        <v>102</v>
      </c>
      <c r="J66" s="141">
        <v>86</v>
      </c>
      <c r="K66" s="170" t="s">
        <v>77</v>
      </c>
      <c r="L66" s="13"/>
    </row>
    <row r="67" ht="62.4" spans="1:12">
      <c r="A67" s="156">
        <v>32</v>
      </c>
      <c r="B67" s="140" t="s">
        <v>16909</v>
      </c>
      <c r="C67" s="170" t="s">
        <v>16910</v>
      </c>
      <c r="D67" s="171" t="s">
        <v>16911</v>
      </c>
      <c r="E67" s="171" t="s">
        <v>16912</v>
      </c>
      <c r="F67" s="170" t="s">
        <v>34</v>
      </c>
      <c r="G67" s="171"/>
      <c r="H67" s="141">
        <v>1200</v>
      </c>
      <c r="I67" s="141">
        <v>1020</v>
      </c>
      <c r="J67" s="141">
        <v>867</v>
      </c>
      <c r="K67" s="170" t="s">
        <v>77</v>
      </c>
      <c r="L67" s="13" t="s">
        <v>16913</v>
      </c>
    </row>
    <row r="68" ht="31.2" spans="1:12">
      <c r="A68" s="156"/>
      <c r="B68" s="140" t="s">
        <v>16914</v>
      </c>
      <c r="C68" s="13" t="s">
        <v>16915</v>
      </c>
      <c r="D68" s="10"/>
      <c r="E68" s="10"/>
      <c r="F68" s="170" t="s">
        <v>34</v>
      </c>
      <c r="G68" s="10"/>
      <c r="H68" s="141">
        <v>360</v>
      </c>
      <c r="I68" s="141">
        <v>306</v>
      </c>
      <c r="J68" s="141">
        <v>260</v>
      </c>
      <c r="K68" s="170" t="s">
        <v>77</v>
      </c>
      <c r="L68" s="13"/>
    </row>
    <row r="69" ht="46.8" spans="1:12">
      <c r="A69" s="156">
        <v>33</v>
      </c>
      <c r="B69" s="140" t="s">
        <v>16916</v>
      </c>
      <c r="C69" s="13" t="s">
        <v>16917</v>
      </c>
      <c r="D69" s="10" t="s">
        <v>16918</v>
      </c>
      <c r="E69" s="10" t="s">
        <v>16919</v>
      </c>
      <c r="F69" s="13" t="s">
        <v>34</v>
      </c>
      <c r="G69" s="10"/>
      <c r="H69" s="141">
        <v>45</v>
      </c>
      <c r="I69" s="141">
        <v>38</v>
      </c>
      <c r="J69" s="141">
        <v>32</v>
      </c>
      <c r="K69" s="13" t="s">
        <v>88</v>
      </c>
      <c r="L69" s="13" t="s">
        <v>16920</v>
      </c>
    </row>
    <row r="70" ht="31.2" spans="1:12">
      <c r="A70" s="156"/>
      <c r="B70" s="140" t="s">
        <v>16921</v>
      </c>
      <c r="C70" s="170" t="s">
        <v>16922</v>
      </c>
      <c r="D70" s="171"/>
      <c r="E70" s="171"/>
      <c r="F70" s="13" t="s">
        <v>34</v>
      </c>
      <c r="G70" s="171"/>
      <c r="H70" s="141">
        <v>13</v>
      </c>
      <c r="I70" s="141">
        <v>11</v>
      </c>
      <c r="J70" s="141">
        <v>9</v>
      </c>
      <c r="K70" s="13" t="s">
        <v>88</v>
      </c>
      <c r="L70" s="13"/>
    </row>
    <row r="71" ht="62.4" spans="1:12">
      <c r="A71" s="156">
        <v>34</v>
      </c>
      <c r="B71" s="140" t="s">
        <v>16923</v>
      </c>
      <c r="C71" s="170" t="s">
        <v>16924</v>
      </c>
      <c r="D71" s="171" t="s">
        <v>16925</v>
      </c>
      <c r="E71" s="171" t="s">
        <v>12379</v>
      </c>
      <c r="F71" s="170" t="s">
        <v>34</v>
      </c>
      <c r="G71" s="171"/>
      <c r="H71" s="141">
        <v>1400</v>
      </c>
      <c r="I71" s="141">
        <v>1190</v>
      </c>
      <c r="J71" s="141">
        <v>1011</v>
      </c>
      <c r="K71" s="170" t="s">
        <v>77</v>
      </c>
      <c r="L71" s="13" t="s">
        <v>16926</v>
      </c>
    </row>
    <row r="72" ht="31.2" spans="1:12">
      <c r="A72" s="156"/>
      <c r="B72" s="140" t="s">
        <v>16927</v>
      </c>
      <c r="C72" s="170" t="s">
        <v>16928</v>
      </c>
      <c r="D72" s="171"/>
      <c r="E72" s="171"/>
      <c r="F72" s="170" t="s">
        <v>34</v>
      </c>
      <c r="G72" s="171"/>
      <c r="H72" s="141">
        <v>420</v>
      </c>
      <c r="I72" s="141">
        <v>357</v>
      </c>
      <c r="J72" s="141">
        <v>303</v>
      </c>
      <c r="K72" s="170" t="s">
        <v>77</v>
      </c>
      <c r="L72" s="13"/>
    </row>
    <row r="73" ht="62.4" spans="1:12">
      <c r="A73" s="156">
        <v>35</v>
      </c>
      <c r="B73" s="140" t="s">
        <v>16929</v>
      </c>
      <c r="C73" s="170" t="s">
        <v>16930</v>
      </c>
      <c r="D73" s="171" t="s">
        <v>16931</v>
      </c>
      <c r="E73" s="171" t="s">
        <v>16932</v>
      </c>
      <c r="F73" s="170" t="s">
        <v>34</v>
      </c>
      <c r="G73" s="171"/>
      <c r="H73" s="141">
        <v>1600</v>
      </c>
      <c r="I73" s="141">
        <v>1360</v>
      </c>
      <c r="J73" s="141">
        <v>1156</v>
      </c>
      <c r="K73" s="170" t="s">
        <v>77</v>
      </c>
      <c r="L73" s="13" t="s">
        <v>16933</v>
      </c>
    </row>
    <row r="74" ht="31.2" spans="1:12">
      <c r="A74" s="156"/>
      <c r="B74" s="140" t="s">
        <v>16934</v>
      </c>
      <c r="C74" s="170" t="s">
        <v>16935</v>
      </c>
      <c r="D74" s="171"/>
      <c r="E74" s="171"/>
      <c r="F74" s="170" t="s">
        <v>34</v>
      </c>
      <c r="G74" s="171"/>
      <c r="H74" s="141">
        <v>480</v>
      </c>
      <c r="I74" s="141">
        <v>408</v>
      </c>
      <c r="J74" s="141">
        <v>346</v>
      </c>
      <c r="K74" s="170" t="s">
        <v>77</v>
      </c>
      <c r="L74" s="13"/>
    </row>
    <row r="75" ht="62.4" spans="1:12">
      <c r="A75" s="156">
        <v>36</v>
      </c>
      <c r="B75" s="140" t="s">
        <v>16936</v>
      </c>
      <c r="C75" s="170" t="s">
        <v>16937</v>
      </c>
      <c r="D75" s="171" t="s">
        <v>16938</v>
      </c>
      <c r="E75" s="171" t="s">
        <v>12079</v>
      </c>
      <c r="F75" s="170" t="s">
        <v>34</v>
      </c>
      <c r="G75" s="171"/>
      <c r="H75" s="141">
        <v>2500</v>
      </c>
      <c r="I75" s="141">
        <v>2125</v>
      </c>
      <c r="J75" s="141">
        <v>1806</v>
      </c>
      <c r="K75" s="170" t="s">
        <v>77</v>
      </c>
      <c r="L75" s="13" t="s">
        <v>16939</v>
      </c>
    </row>
    <row r="76" ht="31.2" spans="1:12">
      <c r="A76" s="156"/>
      <c r="B76" s="140" t="s">
        <v>16940</v>
      </c>
      <c r="C76" s="170" t="s">
        <v>16941</v>
      </c>
      <c r="D76" s="171"/>
      <c r="E76" s="171"/>
      <c r="F76" s="170" t="s">
        <v>34</v>
      </c>
      <c r="G76" s="171"/>
      <c r="H76" s="141">
        <v>750</v>
      </c>
      <c r="I76" s="141">
        <v>637</v>
      </c>
      <c r="J76" s="141">
        <v>541</v>
      </c>
      <c r="K76" s="170" t="s">
        <v>77</v>
      </c>
      <c r="L76" s="13"/>
    </row>
    <row r="77" ht="46.8" spans="1:12">
      <c r="A77" s="156"/>
      <c r="B77" s="140" t="s">
        <v>16942</v>
      </c>
      <c r="C77" s="170" t="s">
        <v>16943</v>
      </c>
      <c r="D77" s="171"/>
      <c r="E77" s="171"/>
      <c r="F77" s="170" t="s">
        <v>34</v>
      </c>
      <c r="G77" s="171"/>
      <c r="H77" s="141">
        <v>1500</v>
      </c>
      <c r="I77" s="141">
        <v>1275</v>
      </c>
      <c r="J77" s="141">
        <v>1083</v>
      </c>
      <c r="K77" s="170" t="s">
        <v>77</v>
      </c>
      <c r="L77" s="13"/>
    </row>
    <row r="78" ht="62.4" spans="1:12">
      <c r="A78" s="156">
        <v>37</v>
      </c>
      <c r="B78" s="140" t="s">
        <v>16944</v>
      </c>
      <c r="C78" s="170" t="s">
        <v>16945</v>
      </c>
      <c r="D78" s="171" t="s">
        <v>16946</v>
      </c>
      <c r="E78" s="171" t="s">
        <v>12079</v>
      </c>
      <c r="F78" s="170" t="s">
        <v>34</v>
      </c>
      <c r="G78" s="171"/>
      <c r="H78" s="141">
        <v>3300</v>
      </c>
      <c r="I78" s="141">
        <v>2805</v>
      </c>
      <c r="J78" s="141">
        <v>2384</v>
      </c>
      <c r="K78" s="170" t="s">
        <v>44</v>
      </c>
      <c r="L78" s="13"/>
    </row>
    <row r="79" ht="31.2" spans="1:12">
      <c r="A79" s="156"/>
      <c r="B79" s="140" t="s">
        <v>16947</v>
      </c>
      <c r="C79" s="13" t="s">
        <v>16948</v>
      </c>
      <c r="D79" s="10"/>
      <c r="E79" s="10"/>
      <c r="F79" s="170" t="s">
        <v>34</v>
      </c>
      <c r="G79" s="10"/>
      <c r="H79" s="141">
        <v>990</v>
      </c>
      <c r="I79" s="141">
        <v>841</v>
      </c>
      <c r="J79" s="141">
        <v>715</v>
      </c>
      <c r="K79" s="170" t="s">
        <v>44</v>
      </c>
      <c r="L79" s="13"/>
    </row>
    <row r="80" ht="187.2" spans="1:12">
      <c r="A80" s="156">
        <v>38</v>
      </c>
      <c r="B80" s="140" t="s">
        <v>16949</v>
      </c>
      <c r="C80" s="13" t="s">
        <v>16950</v>
      </c>
      <c r="D80" s="10" t="s">
        <v>16951</v>
      </c>
      <c r="E80" s="10" t="s">
        <v>16952</v>
      </c>
      <c r="F80" s="13" t="s">
        <v>34</v>
      </c>
      <c r="G80" s="10" t="s">
        <v>16953</v>
      </c>
      <c r="H80" s="141">
        <v>3600</v>
      </c>
      <c r="I80" s="141">
        <v>3060</v>
      </c>
      <c r="J80" s="141">
        <v>2601</v>
      </c>
      <c r="K80" s="13" t="s">
        <v>77</v>
      </c>
      <c r="L80" s="13" t="s">
        <v>16954</v>
      </c>
    </row>
    <row r="81" ht="46.8" spans="1:12">
      <c r="A81" s="156"/>
      <c r="B81" s="140" t="s">
        <v>16955</v>
      </c>
      <c r="C81" s="13" t="s">
        <v>16956</v>
      </c>
      <c r="D81" s="171"/>
      <c r="E81" s="171"/>
      <c r="F81" s="13" t="s">
        <v>34</v>
      </c>
      <c r="G81" s="171"/>
      <c r="H81" s="141">
        <v>720</v>
      </c>
      <c r="I81" s="141">
        <v>612</v>
      </c>
      <c r="J81" s="141">
        <v>520</v>
      </c>
      <c r="K81" s="13" t="s">
        <v>77</v>
      </c>
      <c r="L81" s="13"/>
    </row>
    <row r="82" ht="31.2" spans="1:12">
      <c r="A82" s="156"/>
      <c r="B82" s="140" t="s">
        <v>16957</v>
      </c>
      <c r="C82" s="170" t="s">
        <v>16958</v>
      </c>
      <c r="D82" s="171"/>
      <c r="E82" s="171"/>
      <c r="F82" s="13" t="s">
        <v>34</v>
      </c>
      <c r="G82" s="171"/>
      <c r="H82" s="141">
        <v>1080</v>
      </c>
      <c r="I82" s="141">
        <v>918</v>
      </c>
      <c r="J82" s="141">
        <v>780</v>
      </c>
      <c r="K82" s="13" t="s">
        <v>77</v>
      </c>
      <c r="L82" s="13"/>
    </row>
    <row r="83" ht="62.4" spans="1:12">
      <c r="A83" s="156">
        <v>39</v>
      </c>
      <c r="B83" s="140" t="s">
        <v>16959</v>
      </c>
      <c r="C83" s="170" t="s">
        <v>16960</v>
      </c>
      <c r="D83" s="171" t="s">
        <v>16961</v>
      </c>
      <c r="E83" s="171" t="s">
        <v>16962</v>
      </c>
      <c r="F83" s="170" t="s">
        <v>34</v>
      </c>
      <c r="G83" s="171"/>
      <c r="H83" s="141">
        <v>1500</v>
      </c>
      <c r="I83" s="141">
        <v>1275</v>
      </c>
      <c r="J83" s="141">
        <v>1083</v>
      </c>
      <c r="K83" s="170" t="s">
        <v>77</v>
      </c>
      <c r="L83" s="13" t="s">
        <v>16963</v>
      </c>
    </row>
    <row r="84" ht="31.2" spans="1:12">
      <c r="A84" s="156"/>
      <c r="B84" s="140" t="s">
        <v>16964</v>
      </c>
      <c r="C84" s="170" t="s">
        <v>16965</v>
      </c>
      <c r="D84" s="171"/>
      <c r="E84" s="171"/>
      <c r="F84" s="170" t="s">
        <v>34</v>
      </c>
      <c r="G84" s="171"/>
      <c r="H84" s="141">
        <v>450</v>
      </c>
      <c r="I84" s="141">
        <v>382</v>
      </c>
      <c r="J84" s="141">
        <v>325</v>
      </c>
      <c r="K84" s="170" t="s">
        <v>77</v>
      </c>
      <c r="L84" s="13"/>
    </row>
    <row r="85" ht="46.8" spans="1:12">
      <c r="A85" s="156">
        <v>40</v>
      </c>
      <c r="B85" s="140" t="s">
        <v>16966</v>
      </c>
      <c r="C85" s="170" t="s">
        <v>16967</v>
      </c>
      <c r="D85" s="171" t="s">
        <v>16968</v>
      </c>
      <c r="E85" s="171" t="s">
        <v>16905</v>
      </c>
      <c r="F85" s="170" t="s">
        <v>34</v>
      </c>
      <c r="G85" s="171"/>
      <c r="H85" s="141">
        <v>500</v>
      </c>
      <c r="I85" s="141">
        <v>425</v>
      </c>
      <c r="J85" s="141">
        <v>361</v>
      </c>
      <c r="K85" s="170" t="s">
        <v>77</v>
      </c>
      <c r="L85" s="13" t="s">
        <v>16969</v>
      </c>
    </row>
    <row r="86" ht="31.2" spans="1:12">
      <c r="A86" s="156"/>
      <c r="B86" s="140" t="s">
        <v>16970</v>
      </c>
      <c r="C86" s="170" t="s">
        <v>16971</v>
      </c>
      <c r="D86" s="171"/>
      <c r="E86" s="171"/>
      <c r="F86" s="170" t="s">
        <v>34</v>
      </c>
      <c r="G86" s="171"/>
      <c r="H86" s="141">
        <v>150</v>
      </c>
      <c r="I86" s="141">
        <v>127</v>
      </c>
      <c r="J86" s="141">
        <v>108</v>
      </c>
      <c r="K86" s="170" t="s">
        <v>77</v>
      </c>
      <c r="L86" s="13"/>
    </row>
    <row r="87" ht="62.4" spans="1:12">
      <c r="A87" s="156">
        <v>41</v>
      </c>
      <c r="B87" s="140" t="s">
        <v>16972</v>
      </c>
      <c r="C87" s="170" t="s">
        <v>16973</v>
      </c>
      <c r="D87" s="171" t="s">
        <v>16974</v>
      </c>
      <c r="E87" s="171" t="s">
        <v>16975</v>
      </c>
      <c r="F87" s="170" t="s">
        <v>34</v>
      </c>
      <c r="G87" s="171"/>
      <c r="H87" s="141">
        <v>1500</v>
      </c>
      <c r="I87" s="141">
        <v>1275</v>
      </c>
      <c r="J87" s="141">
        <v>1083</v>
      </c>
      <c r="K87" s="170" t="s">
        <v>77</v>
      </c>
      <c r="L87" s="13" t="s">
        <v>16976</v>
      </c>
    </row>
    <row r="88" ht="31.2" spans="1:12">
      <c r="A88" s="156"/>
      <c r="B88" s="140" t="s">
        <v>16977</v>
      </c>
      <c r="C88" s="170" t="s">
        <v>16978</v>
      </c>
      <c r="D88" s="171"/>
      <c r="E88" s="171"/>
      <c r="F88" s="170" t="s">
        <v>34</v>
      </c>
      <c r="G88" s="171"/>
      <c r="H88" s="141">
        <v>450</v>
      </c>
      <c r="I88" s="141">
        <v>382</v>
      </c>
      <c r="J88" s="141">
        <v>325</v>
      </c>
      <c r="K88" s="170" t="s">
        <v>77</v>
      </c>
      <c r="L88" s="13"/>
    </row>
    <row r="89" ht="62.4" spans="1:12">
      <c r="A89" s="156">
        <v>42</v>
      </c>
      <c r="B89" s="140" t="s">
        <v>16979</v>
      </c>
      <c r="C89" s="170" t="s">
        <v>16980</v>
      </c>
      <c r="D89" s="171" t="s">
        <v>16981</v>
      </c>
      <c r="E89" s="171" t="s">
        <v>16982</v>
      </c>
      <c r="F89" s="170" t="s">
        <v>34</v>
      </c>
      <c r="G89" s="171"/>
      <c r="H89" s="141">
        <v>2500</v>
      </c>
      <c r="I89" s="141">
        <v>2125</v>
      </c>
      <c r="J89" s="141">
        <v>1806</v>
      </c>
      <c r="K89" s="170" t="s">
        <v>77</v>
      </c>
      <c r="L89" s="13" t="s">
        <v>16983</v>
      </c>
    </row>
    <row r="90" ht="31.2" spans="1:12">
      <c r="A90" s="156"/>
      <c r="B90" s="140" t="s">
        <v>16984</v>
      </c>
      <c r="C90" s="13" t="s">
        <v>16985</v>
      </c>
      <c r="D90" s="10"/>
      <c r="E90" s="10"/>
      <c r="F90" s="170" t="s">
        <v>34</v>
      </c>
      <c r="G90" s="10"/>
      <c r="H90" s="141">
        <v>750</v>
      </c>
      <c r="I90" s="141">
        <v>637</v>
      </c>
      <c r="J90" s="141">
        <v>541</v>
      </c>
      <c r="K90" s="170" t="s">
        <v>77</v>
      </c>
      <c r="L90" s="13"/>
    </row>
    <row r="91" ht="62.4" spans="1:12">
      <c r="A91" s="156">
        <v>43</v>
      </c>
      <c r="B91" s="140" t="s">
        <v>16986</v>
      </c>
      <c r="C91" s="13" t="s">
        <v>16987</v>
      </c>
      <c r="D91" s="10" t="s">
        <v>16988</v>
      </c>
      <c r="E91" s="10" t="s">
        <v>16989</v>
      </c>
      <c r="F91" s="13" t="s">
        <v>34</v>
      </c>
      <c r="G91" s="10"/>
      <c r="H91" s="141">
        <v>650</v>
      </c>
      <c r="I91" s="141">
        <v>552</v>
      </c>
      <c r="J91" s="141">
        <v>469</v>
      </c>
      <c r="K91" s="13" t="s">
        <v>77</v>
      </c>
      <c r="L91" s="13" t="s">
        <v>16990</v>
      </c>
    </row>
    <row r="92" ht="31.2" spans="1:12">
      <c r="A92" s="156"/>
      <c r="B92" s="140" t="s">
        <v>16991</v>
      </c>
      <c r="C92" s="170" t="s">
        <v>16992</v>
      </c>
      <c r="D92" s="171"/>
      <c r="E92" s="171"/>
      <c r="F92" s="13" t="s">
        <v>34</v>
      </c>
      <c r="G92" s="171"/>
      <c r="H92" s="141">
        <v>195</v>
      </c>
      <c r="I92" s="141">
        <v>165</v>
      </c>
      <c r="J92" s="141">
        <v>140</v>
      </c>
      <c r="K92" s="13" t="s">
        <v>77</v>
      </c>
      <c r="L92" s="13"/>
    </row>
    <row r="93" ht="62.4" spans="1:12">
      <c r="A93" s="156">
        <v>44</v>
      </c>
      <c r="B93" s="140" t="s">
        <v>16993</v>
      </c>
      <c r="C93" s="170" t="s">
        <v>16994</v>
      </c>
      <c r="D93" s="171" t="s">
        <v>16995</v>
      </c>
      <c r="E93" s="171" t="s">
        <v>16996</v>
      </c>
      <c r="F93" s="170" t="s">
        <v>34</v>
      </c>
      <c r="G93" s="171"/>
      <c r="H93" s="141">
        <v>1500</v>
      </c>
      <c r="I93" s="141">
        <v>1275</v>
      </c>
      <c r="J93" s="141">
        <v>1083</v>
      </c>
      <c r="K93" s="170" t="s">
        <v>77</v>
      </c>
      <c r="L93" s="13" t="s">
        <v>16997</v>
      </c>
    </row>
    <row r="94" ht="31.2" spans="1:12">
      <c r="A94" s="156"/>
      <c r="B94" s="140" t="s">
        <v>16998</v>
      </c>
      <c r="C94" s="170" t="s">
        <v>16999</v>
      </c>
      <c r="D94" s="171"/>
      <c r="E94" s="171"/>
      <c r="F94" s="170" t="s">
        <v>34</v>
      </c>
      <c r="G94" s="171"/>
      <c r="H94" s="141">
        <v>450</v>
      </c>
      <c r="I94" s="141">
        <v>382</v>
      </c>
      <c r="J94" s="141">
        <v>325</v>
      </c>
      <c r="K94" s="170" t="s">
        <v>77</v>
      </c>
      <c r="L94" s="13"/>
    </row>
    <row r="95" ht="171.6" spans="1:12">
      <c r="A95" s="156">
        <v>45</v>
      </c>
      <c r="B95" s="140" t="s">
        <v>17000</v>
      </c>
      <c r="C95" s="170" t="s">
        <v>17001</v>
      </c>
      <c r="D95" s="171" t="s">
        <v>17002</v>
      </c>
      <c r="E95" s="171" t="s">
        <v>16996</v>
      </c>
      <c r="F95" s="170" t="s">
        <v>34</v>
      </c>
      <c r="G95" s="171" t="s">
        <v>17003</v>
      </c>
      <c r="H95" s="141">
        <v>3000</v>
      </c>
      <c r="I95" s="141">
        <v>2550</v>
      </c>
      <c r="J95" s="141">
        <v>2167</v>
      </c>
      <c r="K95" s="170" t="s">
        <v>77</v>
      </c>
      <c r="L95" s="13" t="s">
        <v>17004</v>
      </c>
    </row>
    <row r="96" ht="31.2" spans="1:12">
      <c r="A96" s="156"/>
      <c r="B96" s="140" t="s">
        <v>17005</v>
      </c>
      <c r="C96" s="170" t="s">
        <v>17006</v>
      </c>
      <c r="D96" s="171"/>
      <c r="E96" s="171"/>
      <c r="F96" s="170" t="s">
        <v>34</v>
      </c>
      <c r="G96" s="171"/>
      <c r="H96" s="141">
        <v>900</v>
      </c>
      <c r="I96" s="141">
        <v>765</v>
      </c>
      <c r="J96" s="141">
        <v>650</v>
      </c>
      <c r="K96" s="170" t="s">
        <v>77</v>
      </c>
      <c r="L96" s="13"/>
    </row>
    <row r="97" ht="62.4" spans="1:12">
      <c r="A97" s="156">
        <v>46</v>
      </c>
      <c r="B97" s="140" t="s">
        <v>17007</v>
      </c>
      <c r="C97" s="170" t="s">
        <v>17008</v>
      </c>
      <c r="D97" s="171" t="s">
        <v>17009</v>
      </c>
      <c r="E97" s="171" t="s">
        <v>17010</v>
      </c>
      <c r="F97" s="170" t="s">
        <v>34</v>
      </c>
      <c r="G97" s="171"/>
      <c r="H97" s="141">
        <v>2700</v>
      </c>
      <c r="I97" s="141">
        <v>2295</v>
      </c>
      <c r="J97" s="141">
        <v>1950</v>
      </c>
      <c r="K97" s="170" t="s">
        <v>77</v>
      </c>
      <c r="L97" s="13" t="s">
        <v>17011</v>
      </c>
    </row>
    <row r="98" ht="46.8" spans="1:12">
      <c r="A98" s="156"/>
      <c r="B98" s="140" t="s">
        <v>17012</v>
      </c>
      <c r="C98" s="170" t="s">
        <v>17013</v>
      </c>
      <c r="D98" s="171"/>
      <c r="E98" s="171"/>
      <c r="F98" s="170" t="s">
        <v>34</v>
      </c>
      <c r="G98" s="171"/>
      <c r="H98" s="141">
        <v>540</v>
      </c>
      <c r="I98" s="141">
        <v>459</v>
      </c>
      <c r="J98" s="141">
        <v>390</v>
      </c>
      <c r="K98" s="170" t="s">
        <v>77</v>
      </c>
      <c r="L98" s="13"/>
    </row>
    <row r="99" ht="31.2" spans="1:12">
      <c r="A99" s="156"/>
      <c r="B99" s="140" t="s">
        <v>17014</v>
      </c>
      <c r="C99" s="170" t="s">
        <v>17015</v>
      </c>
      <c r="D99" s="171"/>
      <c r="E99" s="171"/>
      <c r="F99" s="170" t="s">
        <v>34</v>
      </c>
      <c r="G99" s="171"/>
      <c r="H99" s="141">
        <v>1620</v>
      </c>
      <c r="I99" s="141">
        <v>1377</v>
      </c>
      <c r="J99" s="141">
        <v>1170</v>
      </c>
      <c r="K99" s="170" t="s">
        <v>77</v>
      </c>
      <c r="L99" s="13"/>
    </row>
    <row r="100" ht="31.2" spans="1:12">
      <c r="A100" s="156"/>
      <c r="B100" s="140" t="s">
        <v>17016</v>
      </c>
      <c r="C100" s="170" t="s">
        <v>17017</v>
      </c>
      <c r="D100" s="171"/>
      <c r="E100" s="171"/>
      <c r="F100" s="170" t="s">
        <v>34</v>
      </c>
      <c r="G100" s="171"/>
      <c r="H100" s="141">
        <v>810</v>
      </c>
      <c r="I100" s="141">
        <v>688</v>
      </c>
      <c r="J100" s="141">
        <v>585</v>
      </c>
      <c r="K100" s="170" t="s">
        <v>77</v>
      </c>
      <c r="L100" s="13"/>
    </row>
    <row r="101" ht="78" spans="1:12">
      <c r="A101" s="156">
        <v>47</v>
      </c>
      <c r="B101" s="140" t="s">
        <v>17018</v>
      </c>
      <c r="C101" s="170" t="s">
        <v>17019</v>
      </c>
      <c r="D101" s="171" t="s">
        <v>17020</v>
      </c>
      <c r="E101" s="171" t="s">
        <v>17021</v>
      </c>
      <c r="F101" s="170" t="s">
        <v>34</v>
      </c>
      <c r="G101" s="171"/>
      <c r="H101" s="141">
        <v>2000</v>
      </c>
      <c r="I101" s="141">
        <v>1700</v>
      </c>
      <c r="J101" s="141">
        <v>1445</v>
      </c>
      <c r="K101" s="170" t="s">
        <v>77</v>
      </c>
      <c r="L101" s="13" t="s">
        <v>17022</v>
      </c>
    </row>
    <row r="102" ht="31.2" spans="1:12">
      <c r="A102" s="156"/>
      <c r="B102" s="140" t="s">
        <v>17023</v>
      </c>
      <c r="C102" s="170" t="s">
        <v>17024</v>
      </c>
      <c r="D102" s="171"/>
      <c r="E102" s="171"/>
      <c r="F102" s="170" t="s">
        <v>34</v>
      </c>
      <c r="G102" s="171"/>
      <c r="H102" s="141">
        <v>600</v>
      </c>
      <c r="I102" s="141">
        <v>510</v>
      </c>
      <c r="J102" s="141">
        <v>433</v>
      </c>
      <c r="K102" s="170" t="s">
        <v>77</v>
      </c>
      <c r="L102" s="13"/>
    </row>
    <row r="103" ht="312" spans="1:12">
      <c r="A103" s="156">
        <v>48</v>
      </c>
      <c r="B103" s="140" t="s">
        <v>17025</v>
      </c>
      <c r="C103" s="170" t="s">
        <v>17026</v>
      </c>
      <c r="D103" s="171" t="s">
        <v>17027</v>
      </c>
      <c r="E103" s="171" t="s">
        <v>17021</v>
      </c>
      <c r="F103" s="170" t="s">
        <v>34</v>
      </c>
      <c r="G103" s="171" t="s">
        <v>17028</v>
      </c>
      <c r="H103" s="141">
        <v>2800</v>
      </c>
      <c r="I103" s="141">
        <v>2380</v>
      </c>
      <c r="J103" s="141">
        <v>2023</v>
      </c>
      <c r="K103" s="170" t="s">
        <v>77</v>
      </c>
      <c r="L103" s="13" t="s">
        <v>17029</v>
      </c>
    </row>
    <row r="104" ht="31.2" spans="1:12">
      <c r="A104" s="156"/>
      <c r="B104" s="140" t="s">
        <v>17030</v>
      </c>
      <c r="C104" s="170" t="s">
        <v>17031</v>
      </c>
      <c r="D104" s="171"/>
      <c r="E104" s="171"/>
      <c r="F104" s="170"/>
      <c r="G104" s="171"/>
      <c r="H104" s="141">
        <v>840</v>
      </c>
      <c r="I104" s="141">
        <v>714</v>
      </c>
      <c r="J104" s="141">
        <v>606</v>
      </c>
      <c r="K104" s="170" t="s">
        <v>77</v>
      </c>
      <c r="L104" s="13"/>
    </row>
    <row r="105" ht="109.2" spans="1:12">
      <c r="A105" s="156">
        <v>49</v>
      </c>
      <c r="B105" s="140" t="s">
        <v>17032</v>
      </c>
      <c r="C105" s="170" t="s">
        <v>17033</v>
      </c>
      <c r="D105" s="171" t="s">
        <v>17034</v>
      </c>
      <c r="E105" s="171" t="s">
        <v>17035</v>
      </c>
      <c r="F105" s="170" t="s">
        <v>34</v>
      </c>
      <c r="G105" s="171" t="s">
        <v>17036</v>
      </c>
      <c r="H105" s="141">
        <v>1800</v>
      </c>
      <c r="I105" s="141">
        <v>1530</v>
      </c>
      <c r="J105" s="141">
        <v>1300</v>
      </c>
      <c r="K105" s="170" t="s">
        <v>77</v>
      </c>
      <c r="L105" s="13" t="s">
        <v>17037</v>
      </c>
    </row>
    <row r="106" ht="46.8" spans="1:12">
      <c r="A106" s="156"/>
      <c r="B106" s="140" t="s">
        <v>17038</v>
      </c>
      <c r="C106" s="170" t="s">
        <v>17039</v>
      </c>
      <c r="D106" s="171"/>
      <c r="E106" s="171"/>
      <c r="F106" s="170" t="s">
        <v>34</v>
      </c>
      <c r="G106" s="171"/>
      <c r="H106" s="141">
        <v>540</v>
      </c>
      <c r="I106" s="141">
        <v>459</v>
      </c>
      <c r="J106" s="141">
        <v>390</v>
      </c>
      <c r="K106" s="170" t="s">
        <v>77</v>
      </c>
      <c r="L106" s="13"/>
    </row>
    <row r="107" ht="109.2" spans="1:12">
      <c r="A107" s="156">
        <v>50</v>
      </c>
      <c r="B107" s="140" t="s">
        <v>17040</v>
      </c>
      <c r="C107" s="170" t="s">
        <v>17041</v>
      </c>
      <c r="D107" s="171" t="s">
        <v>17042</v>
      </c>
      <c r="E107" s="171" t="s">
        <v>17043</v>
      </c>
      <c r="F107" s="170" t="s">
        <v>34</v>
      </c>
      <c r="G107" s="171" t="s">
        <v>17036</v>
      </c>
      <c r="H107" s="141">
        <v>1700</v>
      </c>
      <c r="I107" s="141">
        <v>1445</v>
      </c>
      <c r="J107" s="141">
        <v>1228</v>
      </c>
      <c r="K107" s="170" t="s">
        <v>44</v>
      </c>
      <c r="L107" s="13"/>
    </row>
    <row r="108" ht="46.8" spans="1:12">
      <c r="A108" s="156"/>
      <c r="B108" s="140" t="s">
        <v>17044</v>
      </c>
      <c r="C108" s="170" t="s">
        <v>17045</v>
      </c>
      <c r="D108" s="171"/>
      <c r="E108" s="171"/>
      <c r="F108" s="170" t="s">
        <v>34</v>
      </c>
      <c r="G108" s="171"/>
      <c r="H108" s="141">
        <v>510</v>
      </c>
      <c r="I108" s="141">
        <v>433</v>
      </c>
      <c r="J108" s="141">
        <v>368</v>
      </c>
      <c r="K108" s="170" t="s">
        <v>44</v>
      </c>
      <c r="L108" s="13"/>
    </row>
    <row r="109" ht="187.2" spans="1:12">
      <c r="A109" s="156">
        <v>51</v>
      </c>
      <c r="B109" s="140" t="s">
        <v>17046</v>
      </c>
      <c r="C109" s="170" t="s">
        <v>17047</v>
      </c>
      <c r="D109" s="171" t="s">
        <v>17048</v>
      </c>
      <c r="E109" s="171" t="s">
        <v>17035</v>
      </c>
      <c r="F109" s="170" t="s">
        <v>34</v>
      </c>
      <c r="G109" s="171" t="s">
        <v>17049</v>
      </c>
      <c r="H109" s="141">
        <v>1800</v>
      </c>
      <c r="I109" s="141">
        <v>1530</v>
      </c>
      <c r="J109" s="141">
        <v>1300</v>
      </c>
      <c r="K109" s="170" t="s">
        <v>44</v>
      </c>
      <c r="L109" s="13"/>
    </row>
    <row r="110" ht="46.8" spans="1:12">
      <c r="A110" s="156"/>
      <c r="B110" s="140" t="s">
        <v>17050</v>
      </c>
      <c r="C110" s="170" t="s">
        <v>17051</v>
      </c>
      <c r="D110" s="171"/>
      <c r="E110" s="171"/>
      <c r="F110" s="170" t="s">
        <v>34</v>
      </c>
      <c r="G110" s="171"/>
      <c r="H110" s="141">
        <v>540</v>
      </c>
      <c r="I110" s="141">
        <v>459</v>
      </c>
      <c r="J110" s="141">
        <v>390</v>
      </c>
      <c r="K110" s="170" t="s">
        <v>44</v>
      </c>
      <c r="L110" s="13"/>
    </row>
    <row r="111" ht="62.4" spans="1:12">
      <c r="A111" s="156">
        <v>52</v>
      </c>
      <c r="B111" s="140" t="s">
        <v>17052</v>
      </c>
      <c r="C111" s="170" t="s">
        <v>17053</v>
      </c>
      <c r="D111" s="171" t="s">
        <v>17054</v>
      </c>
      <c r="E111" s="171" t="s">
        <v>17055</v>
      </c>
      <c r="F111" s="170" t="s">
        <v>3070</v>
      </c>
      <c r="G111" s="171"/>
      <c r="H111" s="141">
        <v>2300</v>
      </c>
      <c r="I111" s="141">
        <v>1955</v>
      </c>
      <c r="J111" s="141">
        <v>1661</v>
      </c>
      <c r="K111" s="170" t="s">
        <v>77</v>
      </c>
      <c r="L111" s="13" t="s">
        <v>17056</v>
      </c>
    </row>
    <row r="112" ht="31.2" spans="1:12">
      <c r="A112" s="156"/>
      <c r="B112" s="140" t="s">
        <v>17057</v>
      </c>
      <c r="C112" s="170" t="s">
        <v>17058</v>
      </c>
      <c r="D112" s="171"/>
      <c r="E112" s="171"/>
      <c r="F112" s="170" t="s">
        <v>3070</v>
      </c>
      <c r="G112" s="171"/>
      <c r="H112" s="141">
        <v>690</v>
      </c>
      <c r="I112" s="141">
        <v>586</v>
      </c>
      <c r="J112" s="141">
        <v>498</v>
      </c>
      <c r="K112" s="170" t="s">
        <v>77</v>
      </c>
      <c r="L112" s="13"/>
    </row>
    <row r="113" ht="31.2" spans="1:12">
      <c r="A113" s="156"/>
      <c r="B113" s="140" t="s">
        <v>17059</v>
      </c>
      <c r="C113" s="170" t="s">
        <v>17060</v>
      </c>
      <c r="D113" s="171"/>
      <c r="E113" s="171"/>
      <c r="F113" s="170" t="s">
        <v>3070</v>
      </c>
      <c r="G113" s="171"/>
      <c r="H113" s="141">
        <v>2300</v>
      </c>
      <c r="I113" s="141">
        <v>1955</v>
      </c>
      <c r="J113" s="141">
        <v>1661</v>
      </c>
      <c r="K113" s="170" t="s">
        <v>77</v>
      </c>
      <c r="L113" s="13"/>
    </row>
    <row r="114" ht="140.4" spans="1:12">
      <c r="A114" s="156">
        <v>53</v>
      </c>
      <c r="B114" s="140" t="s">
        <v>17061</v>
      </c>
      <c r="C114" s="170" t="s">
        <v>17062</v>
      </c>
      <c r="D114" s="171" t="s">
        <v>17063</v>
      </c>
      <c r="E114" s="171" t="s">
        <v>17064</v>
      </c>
      <c r="F114" s="170" t="s">
        <v>3070</v>
      </c>
      <c r="G114" s="171" t="s">
        <v>17065</v>
      </c>
      <c r="H114" s="141">
        <v>1100</v>
      </c>
      <c r="I114" s="141">
        <v>935</v>
      </c>
      <c r="J114" s="141">
        <v>794</v>
      </c>
      <c r="K114" s="170" t="s">
        <v>77</v>
      </c>
      <c r="L114" s="13" t="s">
        <v>17066</v>
      </c>
    </row>
    <row r="115" ht="31.2" spans="1:12">
      <c r="A115" s="156"/>
      <c r="B115" s="140" t="s">
        <v>17067</v>
      </c>
      <c r="C115" s="170" t="s">
        <v>17068</v>
      </c>
      <c r="D115" s="10"/>
      <c r="E115" s="10"/>
      <c r="F115" s="170" t="s">
        <v>3070</v>
      </c>
      <c r="G115" s="10"/>
      <c r="H115" s="141">
        <v>220</v>
      </c>
      <c r="I115" s="141">
        <v>187</v>
      </c>
      <c r="J115" s="141">
        <v>158</v>
      </c>
      <c r="K115" s="170" t="s">
        <v>77</v>
      </c>
      <c r="L115" s="13"/>
    </row>
    <row r="116" ht="31.2" spans="1:12">
      <c r="A116" s="156"/>
      <c r="B116" s="140" t="s">
        <v>17069</v>
      </c>
      <c r="C116" s="13" t="s">
        <v>17070</v>
      </c>
      <c r="D116" s="10"/>
      <c r="E116" s="10"/>
      <c r="F116" s="170" t="s">
        <v>3070</v>
      </c>
      <c r="G116" s="10"/>
      <c r="H116" s="141">
        <v>330</v>
      </c>
      <c r="I116" s="141">
        <v>280</v>
      </c>
      <c r="J116" s="141">
        <v>238</v>
      </c>
      <c r="K116" s="170" t="s">
        <v>77</v>
      </c>
      <c r="L116" s="13"/>
    </row>
    <row r="117" ht="62.4" spans="1:12">
      <c r="A117" s="156">
        <v>54</v>
      </c>
      <c r="B117" s="140" t="s">
        <v>17071</v>
      </c>
      <c r="C117" s="13" t="s">
        <v>17072</v>
      </c>
      <c r="D117" s="10" t="s">
        <v>17073</v>
      </c>
      <c r="E117" s="10" t="s">
        <v>17074</v>
      </c>
      <c r="F117" s="13" t="s">
        <v>3070</v>
      </c>
      <c r="G117" s="10"/>
      <c r="H117" s="141">
        <v>650</v>
      </c>
      <c r="I117" s="141">
        <v>552</v>
      </c>
      <c r="J117" s="141">
        <v>469</v>
      </c>
      <c r="K117" s="13" t="s">
        <v>77</v>
      </c>
      <c r="L117" s="13" t="s">
        <v>17075</v>
      </c>
    </row>
    <row r="118" ht="31.2" spans="1:12">
      <c r="A118" s="156"/>
      <c r="B118" s="140" t="s">
        <v>17076</v>
      </c>
      <c r="C118" s="13" t="s">
        <v>17077</v>
      </c>
      <c r="D118" s="171"/>
      <c r="E118" s="171"/>
      <c r="F118" s="13" t="s">
        <v>3070</v>
      </c>
      <c r="G118" s="171"/>
      <c r="H118" s="141">
        <v>1300</v>
      </c>
      <c r="I118" s="141">
        <v>1104</v>
      </c>
      <c r="J118" s="141">
        <v>938</v>
      </c>
      <c r="K118" s="13" t="s">
        <v>77</v>
      </c>
      <c r="L118" s="13"/>
    </row>
    <row r="119" ht="31.2" spans="1:12">
      <c r="A119" s="156"/>
      <c r="B119" s="140" t="s">
        <v>17078</v>
      </c>
      <c r="C119" s="13" t="s">
        <v>17079</v>
      </c>
      <c r="D119" s="171"/>
      <c r="E119" s="171"/>
      <c r="F119" s="13" t="s">
        <v>3070</v>
      </c>
      <c r="G119" s="171"/>
      <c r="H119" s="141">
        <v>195</v>
      </c>
      <c r="I119" s="141">
        <v>165</v>
      </c>
      <c r="J119" s="141">
        <v>140</v>
      </c>
      <c r="K119" s="13" t="s">
        <v>77</v>
      </c>
      <c r="L119" s="13"/>
    </row>
    <row r="120" ht="31.2" spans="1:12">
      <c r="A120" s="156"/>
      <c r="B120" s="140" t="s">
        <v>17080</v>
      </c>
      <c r="C120" s="13" t="s">
        <v>17081</v>
      </c>
      <c r="D120" s="171"/>
      <c r="E120" s="171"/>
      <c r="F120" s="13" t="s">
        <v>3070</v>
      </c>
      <c r="G120" s="171"/>
      <c r="H120" s="141">
        <v>650</v>
      </c>
      <c r="I120" s="141">
        <v>552</v>
      </c>
      <c r="J120" s="141">
        <v>469</v>
      </c>
      <c r="K120" s="13" t="s">
        <v>77</v>
      </c>
      <c r="L120" s="13"/>
    </row>
    <row r="121" ht="62.4" spans="1:12">
      <c r="A121" s="156">
        <v>55</v>
      </c>
      <c r="B121" s="140" t="s">
        <v>17082</v>
      </c>
      <c r="C121" s="170" t="s">
        <v>17083</v>
      </c>
      <c r="D121" s="171" t="s">
        <v>17084</v>
      </c>
      <c r="E121" s="171" t="s">
        <v>17085</v>
      </c>
      <c r="F121" s="170" t="s">
        <v>3070</v>
      </c>
      <c r="G121" s="171"/>
      <c r="H121" s="141">
        <v>1000</v>
      </c>
      <c r="I121" s="141">
        <v>850</v>
      </c>
      <c r="J121" s="141">
        <v>722</v>
      </c>
      <c r="K121" s="170" t="s">
        <v>77</v>
      </c>
      <c r="L121" s="13" t="s">
        <v>17086</v>
      </c>
    </row>
    <row r="122" ht="31.2" spans="1:12">
      <c r="A122" s="156"/>
      <c r="B122" s="140" t="s">
        <v>17087</v>
      </c>
      <c r="C122" s="170" t="s">
        <v>17088</v>
      </c>
      <c r="D122" s="171"/>
      <c r="E122" s="171"/>
      <c r="F122" s="170" t="s">
        <v>3070</v>
      </c>
      <c r="G122" s="171"/>
      <c r="H122" s="141">
        <v>300</v>
      </c>
      <c r="I122" s="141">
        <v>255</v>
      </c>
      <c r="J122" s="141">
        <v>216</v>
      </c>
      <c r="K122" s="170" t="s">
        <v>77</v>
      </c>
      <c r="L122" s="13"/>
    </row>
    <row r="123" ht="62.4" spans="1:12">
      <c r="A123" s="156">
        <v>56</v>
      </c>
      <c r="B123" s="140" t="s">
        <v>17089</v>
      </c>
      <c r="C123" s="170" t="s">
        <v>17090</v>
      </c>
      <c r="D123" s="171" t="s">
        <v>17091</v>
      </c>
      <c r="E123" s="171" t="s">
        <v>17092</v>
      </c>
      <c r="F123" s="170" t="s">
        <v>3070</v>
      </c>
      <c r="G123" s="171"/>
      <c r="H123" s="141">
        <v>1100</v>
      </c>
      <c r="I123" s="141">
        <v>935</v>
      </c>
      <c r="J123" s="141">
        <v>794</v>
      </c>
      <c r="K123" s="170" t="s">
        <v>77</v>
      </c>
      <c r="L123" s="13" t="s">
        <v>17093</v>
      </c>
    </row>
    <row r="124" ht="31.2" spans="1:12">
      <c r="A124" s="156"/>
      <c r="B124" s="140" t="s">
        <v>17094</v>
      </c>
      <c r="C124" s="170" t="s">
        <v>17095</v>
      </c>
      <c r="D124" s="171"/>
      <c r="E124" s="171"/>
      <c r="F124" s="170" t="s">
        <v>3070</v>
      </c>
      <c r="G124" s="171"/>
      <c r="H124" s="141">
        <v>330</v>
      </c>
      <c r="I124" s="141">
        <v>280</v>
      </c>
      <c r="J124" s="141">
        <v>238</v>
      </c>
      <c r="K124" s="170" t="s">
        <v>77</v>
      </c>
      <c r="L124" s="13"/>
    </row>
    <row r="125" ht="62.4" spans="1:12">
      <c r="A125" s="156">
        <v>57</v>
      </c>
      <c r="B125" s="140" t="s">
        <v>17096</v>
      </c>
      <c r="C125" s="170" t="s">
        <v>17097</v>
      </c>
      <c r="D125" s="171" t="s">
        <v>17098</v>
      </c>
      <c r="E125" s="171" t="s">
        <v>17099</v>
      </c>
      <c r="F125" s="170" t="s">
        <v>3070</v>
      </c>
      <c r="G125" s="171"/>
      <c r="H125" s="141">
        <v>1100</v>
      </c>
      <c r="I125" s="141">
        <v>935</v>
      </c>
      <c r="J125" s="141">
        <v>794</v>
      </c>
      <c r="K125" s="170" t="s">
        <v>77</v>
      </c>
      <c r="L125" s="13" t="s">
        <v>17100</v>
      </c>
    </row>
    <row r="126" ht="31.2" spans="1:12">
      <c r="A126" s="156"/>
      <c r="B126" s="140" t="s">
        <v>17101</v>
      </c>
      <c r="C126" s="170" t="s">
        <v>17102</v>
      </c>
      <c r="D126" s="171"/>
      <c r="E126" s="171"/>
      <c r="F126" s="170" t="s">
        <v>3070</v>
      </c>
      <c r="G126" s="171"/>
      <c r="H126" s="141">
        <v>330</v>
      </c>
      <c r="I126" s="141">
        <v>280</v>
      </c>
      <c r="J126" s="141">
        <v>238</v>
      </c>
      <c r="K126" s="170" t="s">
        <v>77</v>
      </c>
      <c r="L126" s="13"/>
    </row>
    <row r="127" ht="46.8" spans="1:12">
      <c r="A127" s="156">
        <v>58</v>
      </c>
      <c r="B127" s="140" t="s">
        <v>17103</v>
      </c>
      <c r="C127" s="170" t="s">
        <v>17104</v>
      </c>
      <c r="D127" s="171" t="s">
        <v>17105</v>
      </c>
      <c r="E127" s="171" t="s">
        <v>17106</v>
      </c>
      <c r="F127" s="170" t="s">
        <v>34</v>
      </c>
      <c r="G127" s="171"/>
      <c r="H127" s="141">
        <v>80</v>
      </c>
      <c r="I127" s="141">
        <v>68</v>
      </c>
      <c r="J127" s="141">
        <v>57</v>
      </c>
      <c r="K127" s="170" t="s">
        <v>88</v>
      </c>
      <c r="L127" s="13" t="s">
        <v>17107</v>
      </c>
    </row>
    <row r="128" ht="31.2" spans="1:12">
      <c r="A128" s="156"/>
      <c r="B128" s="140" t="s">
        <v>17108</v>
      </c>
      <c r="C128" s="170" t="s">
        <v>17109</v>
      </c>
      <c r="D128" s="171"/>
      <c r="E128" s="171"/>
      <c r="F128" s="170" t="s">
        <v>34</v>
      </c>
      <c r="G128" s="171"/>
      <c r="H128" s="141">
        <v>24</v>
      </c>
      <c r="I128" s="141">
        <v>20</v>
      </c>
      <c r="J128" s="141">
        <v>17</v>
      </c>
      <c r="K128" s="170" t="s">
        <v>88</v>
      </c>
      <c r="L128" s="13"/>
    </row>
    <row r="129" ht="62.4" spans="1:12">
      <c r="A129" s="156">
        <v>59</v>
      </c>
      <c r="B129" s="140" t="s">
        <v>17110</v>
      </c>
      <c r="C129" s="170" t="s">
        <v>17111</v>
      </c>
      <c r="D129" s="171" t="s">
        <v>17112</v>
      </c>
      <c r="E129" s="171" t="s">
        <v>17113</v>
      </c>
      <c r="F129" s="170" t="s">
        <v>3070</v>
      </c>
      <c r="G129" s="171"/>
      <c r="H129" s="141">
        <v>360</v>
      </c>
      <c r="I129" s="141">
        <v>306</v>
      </c>
      <c r="J129" s="141">
        <v>260</v>
      </c>
      <c r="K129" s="170" t="s">
        <v>77</v>
      </c>
      <c r="L129" s="13" t="s">
        <v>17114</v>
      </c>
    </row>
    <row r="130" ht="31.2" spans="1:12">
      <c r="A130" s="156"/>
      <c r="B130" s="140" t="s">
        <v>17115</v>
      </c>
      <c r="C130" s="170" t="s">
        <v>17116</v>
      </c>
      <c r="D130" s="171"/>
      <c r="E130" s="171"/>
      <c r="F130" s="170" t="s">
        <v>3070</v>
      </c>
      <c r="G130" s="171"/>
      <c r="H130" s="141">
        <v>108</v>
      </c>
      <c r="I130" s="141">
        <v>91</v>
      </c>
      <c r="J130" s="141">
        <v>78</v>
      </c>
      <c r="K130" s="170" t="s">
        <v>77</v>
      </c>
      <c r="L130" s="13"/>
    </row>
    <row r="131" ht="78" spans="1:12">
      <c r="A131" s="156">
        <v>60</v>
      </c>
      <c r="B131" s="140" t="s">
        <v>17117</v>
      </c>
      <c r="C131" s="170" t="s">
        <v>17118</v>
      </c>
      <c r="D131" s="171" t="s">
        <v>17119</v>
      </c>
      <c r="E131" s="171" t="s">
        <v>17120</v>
      </c>
      <c r="F131" s="170" t="s">
        <v>3070</v>
      </c>
      <c r="G131" s="171"/>
      <c r="H131" s="141">
        <v>1500</v>
      </c>
      <c r="I131" s="141">
        <v>1275</v>
      </c>
      <c r="J131" s="141">
        <v>1083</v>
      </c>
      <c r="K131" s="170" t="s">
        <v>77</v>
      </c>
      <c r="L131" s="13" t="s">
        <v>17121</v>
      </c>
    </row>
    <row r="132" ht="46.8" spans="1:12">
      <c r="A132" s="156"/>
      <c r="B132" s="140" t="s">
        <v>17122</v>
      </c>
      <c r="C132" s="170" t="s">
        <v>17123</v>
      </c>
      <c r="D132" s="171"/>
      <c r="E132" s="171"/>
      <c r="F132" s="170" t="s">
        <v>3070</v>
      </c>
      <c r="G132" s="171"/>
      <c r="H132" s="141">
        <v>150</v>
      </c>
      <c r="I132" s="141">
        <v>127</v>
      </c>
      <c r="J132" s="141">
        <v>108</v>
      </c>
      <c r="K132" s="170" t="s">
        <v>77</v>
      </c>
      <c r="L132" s="13"/>
    </row>
    <row r="133" ht="31.2" spans="1:12">
      <c r="A133" s="156"/>
      <c r="B133" s="140" t="s">
        <v>17124</v>
      </c>
      <c r="C133" s="170" t="s">
        <v>17125</v>
      </c>
      <c r="D133" s="171"/>
      <c r="E133" s="171"/>
      <c r="F133" s="170" t="s">
        <v>3070</v>
      </c>
      <c r="G133" s="171"/>
      <c r="H133" s="141">
        <v>450</v>
      </c>
      <c r="I133" s="141">
        <v>382</v>
      </c>
      <c r="J133" s="141">
        <v>324</v>
      </c>
      <c r="K133" s="170" t="s">
        <v>77</v>
      </c>
      <c r="L133" s="13"/>
    </row>
    <row r="134" ht="62.4" spans="1:12">
      <c r="A134" s="156">
        <v>61</v>
      </c>
      <c r="B134" s="140" t="s">
        <v>17126</v>
      </c>
      <c r="C134" s="170" t="s">
        <v>17127</v>
      </c>
      <c r="D134" s="171" t="s">
        <v>17128</v>
      </c>
      <c r="E134" s="171" t="s">
        <v>17129</v>
      </c>
      <c r="F134" s="170" t="s">
        <v>34</v>
      </c>
      <c r="G134" s="171"/>
      <c r="H134" s="141">
        <v>800</v>
      </c>
      <c r="I134" s="141">
        <v>680</v>
      </c>
      <c r="J134" s="141">
        <v>578</v>
      </c>
      <c r="K134" s="170" t="s">
        <v>77</v>
      </c>
      <c r="L134" s="13" t="s">
        <v>17130</v>
      </c>
    </row>
    <row r="135" ht="31.2" spans="1:12">
      <c r="A135" s="156"/>
      <c r="B135" s="140" t="s">
        <v>17131</v>
      </c>
      <c r="C135" s="170" t="s">
        <v>17132</v>
      </c>
      <c r="D135" s="171"/>
      <c r="E135" s="171"/>
      <c r="F135" s="170" t="s">
        <v>34</v>
      </c>
      <c r="G135" s="171"/>
      <c r="H135" s="141">
        <v>240</v>
      </c>
      <c r="I135" s="141">
        <v>204</v>
      </c>
      <c r="J135" s="141">
        <v>173</v>
      </c>
      <c r="K135" s="170" t="s">
        <v>77</v>
      </c>
      <c r="L135" s="13"/>
    </row>
    <row r="136" ht="46.8" spans="1:12">
      <c r="A136" s="156">
        <v>62</v>
      </c>
      <c r="B136" s="140" t="s">
        <v>17133</v>
      </c>
      <c r="C136" s="170" t="s">
        <v>17134</v>
      </c>
      <c r="D136" s="171" t="s">
        <v>17135</v>
      </c>
      <c r="E136" s="171" t="s">
        <v>17136</v>
      </c>
      <c r="F136" s="170" t="s">
        <v>34</v>
      </c>
      <c r="G136" s="171"/>
      <c r="H136" s="141">
        <v>600</v>
      </c>
      <c r="I136" s="141">
        <v>510</v>
      </c>
      <c r="J136" s="141">
        <v>433</v>
      </c>
      <c r="K136" s="170" t="s">
        <v>44</v>
      </c>
      <c r="L136" s="13"/>
    </row>
    <row r="137" ht="31.2" spans="1:12">
      <c r="A137" s="156"/>
      <c r="B137" s="140" t="s">
        <v>17137</v>
      </c>
      <c r="C137" s="170" t="s">
        <v>17138</v>
      </c>
      <c r="D137" s="171"/>
      <c r="E137" s="171"/>
      <c r="F137" s="170" t="s">
        <v>34</v>
      </c>
      <c r="G137" s="171"/>
      <c r="H137" s="141">
        <v>180</v>
      </c>
      <c r="I137" s="141">
        <v>153</v>
      </c>
      <c r="J137" s="141">
        <v>130</v>
      </c>
      <c r="K137" s="170" t="s">
        <v>44</v>
      </c>
      <c r="L137" s="13"/>
    </row>
    <row r="138" ht="62.4" spans="1:12">
      <c r="A138" s="156">
        <v>63</v>
      </c>
      <c r="B138" s="140" t="s">
        <v>17139</v>
      </c>
      <c r="C138" s="170" t="s">
        <v>17140</v>
      </c>
      <c r="D138" s="171" t="s">
        <v>17141</v>
      </c>
      <c r="E138" s="171" t="s">
        <v>17142</v>
      </c>
      <c r="F138" s="170" t="s">
        <v>34</v>
      </c>
      <c r="G138" s="171"/>
      <c r="H138" s="141">
        <v>2000</v>
      </c>
      <c r="I138" s="141">
        <v>1700</v>
      </c>
      <c r="J138" s="141">
        <v>1445</v>
      </c>
      <c r="K138" s="170" t="s">
        <v>77</v>
      </c>
      <c r="L138" s="13" t="s">
        <v>17143</v>
      </c>
    </row>
    <row r="139" ht="46.8" spans="1:12">
      <c r="A139" s="156"/>
      <c r="B139" s="140" t="s">
        <v>17144</v>
      </c>
      <c r="C139" s="170" t="s">
        <v>17145</v>
      </c>
      <c r="D139" s="171"/>
      <c r="E139" s="171"/>
      <c r="F139" s="170" t="s">
        <v>34</v>
      </c>
      <c r="G139" s="171"/>
      <c r="H139" s="141">
        <v>1200</v>
      </c>
      <c r="I139" s="141">
        <v>1020</v>
      </c>
      <c r="J139" s="141">
        <v>867</v>
      </c>
      <c r="K139" s="170" t="s">
        <v>77</v>
      </c>
      <c r="L139" s="13"/>
    </row>
    <row r="140" ht="31.2" spans="1:12">
      <c r="A140" s="156"/>
      <c r="B140" s="140" t="s">
        <v>17146</v>
      </c>
      <c r="C140" s="170" t="s">
        <v>17147</v>
      </c>
      <c r="D140" s="171"/>
      <c r="E140" s="171"/>
      <c r="F140" s="170" t="s">
        <v>34</v>
      </c>
      <c r="G140" s="171"/>
      <c r="H140" s="141">
        <v>600</v>
      </c>
      <c r="I140" s="141">
        <v>510</v>
      </c>
      <c r="J140" s="141">
        <v>433</v>
      </c>
      <c r="K140" s="170" t="s">
        <v>77</v>
      </c>
      <c r="L140" s="13"/>
    </row>
    <row r="141" ht="62.4" spans="1:12">
      <c r="A141" s="156">
        <v>64</v>
      </c>
      <c r="B141" s="140" t="s">
        <v>17148</v>
      </c>
      <c r="C141" s="170" t="s">
        <v>17149</v>
      </c>
      <c r="D141" s="171" t="s">
        <v>17150</v>
      </c>
      <c r="E141" s="171" t="s">
        <v>17151</v>
      </c>
      <c r="F141" s="170" t="s">
        <v>3070</v>
      </c>
      <c r="G141" s="171"/>
      <c r="H141" s="141">
        <v>1200</v>
      </c>
      <c r="I141" s="141">
        <v>1020</v>
      </c>
      <c r="J141" s="141">
        <v>867</v>
      </c>
      <c r="K141" s="170" t="s">
        <v>77</v>
      </c>
      <c r="L141" s="13" t="s">
        <v>17152</v>
      </c>
    </row>
    <row r="142" ht="31.2" spans="1:12">
      <c r="A142" s="156"/>
      <c r="B142" s="140" t="s">
        <v>17153</v>
      </c>
      <c r="C142" s="170" t="s">
        <v>17154</v>
      </c>
      <c r="D142" s="171"/>
      <c r="E142" s="171"/>
      <c r="F142" s="170" t="s">
        <v>3070</v>
      </c>
      <c r="G142" s="171"/>
      <c r="H142" s="141">
        <v>360</v>
      </c>
      <c r="I142" s="141">
        <v>306</v>
      </c>
      <c r="J142" s="141">
        <v>260</v>
      </c>
      <c r="K142" s="170" t="s">
        <v>77</v>
      </c>
      <c r="L142" s="13"/>
    </row>
    <row r="143" ht="46.8" spans="1:12">
      <c r="A143" s="156"/>
      <c r="B143" s="140" t="s">
        <v>17155</v>
      </c>
      <c r="C143" s="170" t="s">
        <v>17156</v>
      </c>
      <c r="D143" s="171"/>
      <c r="E143" s="171"/>
      <c r="F143" s="170" t="s">
        <v>3070</v>
      </c>
      <c r="G143" s="171"/>
      <c r="H143" s="141">
        <v>1200</v>
      </c>
      <c r="I143" s="141">
        <v>1020</v>
      </c>
      <c r="J143" s="141">
        <v>867</v>
      </c>
      <c r="K143" s="170" t="s">
        <v>77</v>
      </c>
      <c r="L143" s="13"/>
    </row>
    <row r="144" ht="62.4" spans="1:12">
      <c r="A144" s="156">
        <v>65</v>
      </c>
      <c r="B144" s="140" t="s">
        <v>17157</v>
      </c>
      <c r="C144" s="170" t="s">
        <v>17158</v>
      </c>
      <c r="D144" s="171" t="s">
        <v>17159</v>
      </c>
      <c r="E144" s="171" t="s">
        <v>17160</v>
      </c>
      <c r="F144" s="170" t="s">
        <v>34</v>
      </c>
      <c r="G144" s="171"/>
      <c r="H144" s="141">
        <v>1100</v>
      </c>
      <c r="I144" s="141">
        <v>935</v>
      </c>
      <c r="J144" s="141">
        <v>794</v>
      </c>
      <c r="K144" s="170" t="s">
        <v>77</v>
      </c>
      <c r="L144" s="13" t="s">
        <v>17161</v>
      </c>
    </row>
    <row r="145" ht="31.2" spans="1:12">
      <c r="A145" s="156"/>
      <c r="B145" s="140" t="s">
        <v>17162</v>
      </c>
      <c r="C145" s="13" t="s">
        <v>17163</v>
      </c>
      <c r="D145" s="10"/>
      <c r="E145" s="10"/>
      <c r="F145" s="170" t="s">
        <v>34</v>
      </c>
      <c r="G145" s="10"/>
      <c r="H145" s="141">
        <v>330</v>
      </c>
      <c r="I145" s="141">
        <v>280</v>
      </c>
      <c r="J145" s="141">
        <v>238</v>
      </c>
      <c r="K145" s="170" t="s">
        <v>77</v>
      </c>
      <c r="L145" s="13"/>
    </row>
    <row r="146" ht="62.4" spans="1:12">
      <c r="A146" s="156">
        <v>66</v>
      </c>
      <c r="B146" s="140" t="s">
        <v>17164</v>
      </c>
      <c r="C146" s="13" t="s">
        <v>17165</v>
      </c>
      <c r="D146" s="10" t="s">
        <v>17166</v>
      </c>
      <c r="E146" s="10" t="s">
        <v>17167</v>
      </c>
      <c r="F146" s="13" t="s">
        <v>34</v>
      </c>
      <c r="G146" s="10"/>
      <c r="H146" s="141">
        <v>30</v>
      </c>
      <c r="I146" s="141">
        <v>25</v>
      </c>
      <c r="J146" s="141">
        <v>21</v>
      </c>
      <c r="K146" s="13" t="s">
        <v>88</v>
      </c>
      <c r="L146" s="13" t="s">
        <v>17168</v>
      </c>
    </row>
    <row r="147" ht="93.6" spans="1:12">
      <c r="A147" s="156">
        <v>67</v>
      </c>
      <c r="B147" s="140" t="s">
        <v>17169</v>
      </c>
      <c r="C147" s="13" t="s">
        <v>17170</v>
      </c>
      <c r="D147" s="10" t="s">
        <v>17171</v>
      </c>
      <c r="E147" s="10" t="s">
        <v>17172</v>
      </c>
      <c r="F147" s="13" t="s">
        <v>34</v>
      </c>
      <c r="G147" s="10"/>
      <c r="H147" s="141">
        <v>150</v>
      </c>
      <c r="I147" s="141">
        <v>127</v>
      </c>
      <c r="J147" s="141">
        <v>108</v>
      </c>
      <c r="K147" s="13" t="s">
        <v>88</v>
      </c>
      <c r="L147" s="13" t="s">
        <v>17173</v>
      </c>
    </row>
    <row r="148" ht="62.4" spans="1:12">
      <c r="A148" s="156">
        <v>68</v>
      </c>
      <c r="B148" s="140" t="s">
        <v>17174</v>
      </c>
      <c r="C148" s="170" t="s">
        <v>17175</v>
      </c>
      <c r="D148" s="171" t="s">
        <v>17176</v>
      </c>
      <c r="E148" s="171" t="s">
        <v>17177</v>
      </c>
      <c r="F148" s="170" t="s">
        <v>34</v>
      </c>
      <c r="G148" s="171"/>
      <c r="H148" s="141">
        <v>2700</v>
      </c>
      <c r="I148" s="141">
        <v>2295</v>
      </c>
      <c r="J148" s="141">
        <v>1950</v>
      </c>
      <c r="K148" s="170" t="s">
        <v>77</v>
      </c>
      <c r="L148" s="13" t="s">
        <v>17178</v>
      </c>
    </row>
    <row r="149" ht="31.2" spans="1:12">
      <c r="A149" s="156"/>
      <c r="B149" s="140" t="s">
        <v>17179</v>
      </c>
      <c r="C149" s="170" t="s">
        <v>17180</v>
      </c>
      <c r="D149" s="171"/>
      <c r="E149" s="171"/>
      <c r="F149" s="170" t="s">
        <v>34</v>
      </c>
      <c r="G149" s="171"/>
      <c r="H149" s="141">
        <v>810</v>
      </c>
      <c r="I149" s="141">
        <v>688</v>
      </c>
      <c r="J149" s="141">
        <v>585</v>
      </c>
      <c r="K149" s="170" t="s">
        <v>77</v>
      </c>
      <c r="L149" s="13"/>
    </row>
    <row r="150" ht="62.4" spans="1:12">
      <c r="A150" s="156">
        <v>69</v>
      </c>
      <c r="B150" s="140" t="s">
        <v>17181</v>
      </c>
      <c r="C150" s="170" t="s">
        <v>17182</v>
      </c>
      <c r="D150" s="171" t="s">
        <v>17183</v>
      </c>
      <c r="E150" s="171" t="s">
        <v>13457</v>
      </c>
      <c r="F150" s="170" t="s">
        <v>34</v>
      </c>
      <c r="G150" s="171"/>
      <c r="H150" s="141">
        <v>3200</v>
      </c>
      <c r="I150" s="141">
        <v>2720</v>
      </c>
      <c r="J150" s="141">
        <v>2312</v>
      </c>
      <c r="K150" s="170" t="s">
        <v>77</v>
      </c>
      <c r="L150" s="13" t="s">
        <v>17184</v>
      </c>
    </row>
    <row r="151" ht="31.2" spans="1:12">
      <c r="A151" s="156"/>
      <c r="B151" s="140" t="s">
        <v>17185</v>
      </c>
      <c r="C151" s="170" t="s">
        <v>17186</v>
      </c>
      <c r="D151" s="10"/>
      <c r="E151" s="10"/>
      <c r="F151" s="170" t="s">
        <v>34</v>
      </c>
      <c r="G151" s="10"/>
      <c r="H151" s="141">
        <v>640</v>
      </c>
      <c r="I151" s="141">
        <v>544</v>
      </c>
      <c r="J151" s="141">
        <v>462</v>
      </c>
      <c r="K151" s="170" t="s">
        <v>77</v>
      </c>
      <c r="L151" s="13"/>
    </row>
    <row r="152" ht="31.2" spans="1:12">
      <c r="A152" s="156"/>
      <c r="B152" s="140" t="s">
        <v>17187</v>
      </c>
      <c r="C152" s="13" t="s">
        <v>17188</v>
      </c>
      <c r="D152" s="10"/>
      <c r="E152" s="10"/>
      <c r="F152" s="170" t="s">
        <v>34</v>
      </c>
      <c r="G152" s="10"/>
      <c r="H152" s="141">
        <v>960</v>
      </c>
      <c r="I152" s="141">
        <v>816</v>
      </c>
      <c r="J152" s="141">
        <v>693</v>
      </c>
      <c r="K152" s="170" t="s">
        <v>77</v>
      </c>
      <c r="L152" s="13"/>
    </row>
    <row r="153" ht="62.4" spans="1:12">
      <c r="A153" s="156">
        <v>70</v>
      </c>
      <c r="B153" s="140" t="s">
        <v>17189</v>
      </c>
      <c r="C153" s="13" t="s">
        <v>17190</v>
      </c>
      <c r="D153" s="10" t="s">
        <v>17191</v>
      </c>
      <c r="E153" s="10" t="s">
        <v>17192</v>
      </c>
      <c r="F153" s="13" t="s">
        <v>34</v>
      </c>
      <c r="G153" s="10"/>
      <c r="H153" s="141">
        <v>1200</v>
      </c>
      <c r="I153" s="141">
        <v>1020</v>
      </c>
      <c r="J153" s="141">
        <v>867</v>
      </c>
      <c r="K153" s="13" t="s">
        <v>77</v>
      </c>
      <c r="L153" s="13" t="s">
        <v>17193</v>
      </c>
    </row>
    <row r="154" ht="46.8" spans="1:12">
      <c r="A154" s="156"/>
      <c r="B154" s="140" t="s">
        <v>17194</v>
      </c>
      <c r="C154" s="13" t="s">
        <v>17195</v>
      </c>
      <c r="D154" s="171"/>
      <c r="E154" s="171"/>
      <c r="F154" s="13" t="s">
        <v>34</v>
      </c>
      <c r="G154" s="171"/>
      <c r="H154" s="141">
        <v>360</v>
      </c>
      <c r="I154" s="141">
        <v>306</v>
      </c>
      <c r="J154" s="141">
        <v>260</v>
      </c>
      <c r="K154" s="13" t="s">
        <v>77</v>
      </c>
      <c r="L154" s="13"/>
    </row>
    <row r="155" ht="31.2" spans="1:12">
      <c r="A155" s="156"/>
      <c r="B155" s="140" t="s">
        <v>17196</v>
      </c>
      <c r="C155" s="170" t="s">
        <v>17197</v>
      </c>
      <c r="D155" s="171"/>
      <c r="E155" s="171"/>
      <c r="F155" s="13" t="s">
        <v>34</v>
      </c>
      <c r="G155" s="171"/>
      <c r="H155" s="141">
        <v>360</v>
      </c>
      <c r="I155" s="141">
        <v>306</v>
      </c>
      <c r="J155" s="141">
        <v>260</v>
      </c>
      <c r="K155" s="13" t="s">
        <v>77</v>
      </c>
      <c r="L155" s="13"/>
    </row>
    <row r="156" ht="62.4" spans="1:12">
      <c r="A156" s="156">
        <v>71</v>
      </c>
      <c r="B156" s="140" t="s">
        <v>17198</v>
      </c>
      <c r="C156" s="170" t="s">
        <v>17199</v>
      </c>
      <c r="D156" s="171" t="s">
        <v>17200</v>
      </c>
      <c r="E156" s="171" t="s">
        <v>17201</v>
      </c>
      <c r="F156" s="170" t="s">
        <v>34</v>
      </c>
      <c r="G156" s="171"/>
      <c r="H156" s="141">
        <v>600</v>
      </c>
      <c r="I156" s="141">
        <v>510</v>
      </c>
      <c r="J156" s="141">
        <v>433</v>
      </c>
      <c r="K156" s="170" t="s">
        <v>77</v>
      </c>
      <c r="L156" s="13" t="s">
        <v>17202</v>
      </c>
    </row>
    <row r="157" ht="46.8" spans="1:12">
      <c r="A157" s="156"/>
      <c r="B157" s="140" t="s">
        <v>17203</v>
      </c>
      <c r="C157" s="170" t="s">
        <v>17204</v>
      </c>
      <c r="D157" s="171"/>
      <c r="E157" s="171"/>
      <c r="F157" s="170" t="s">
        <v>34</v>
      </c>
      <c r="G157" s="171"/>
      <c r="H157" s="141">
        <v>1200</v>
      </c>
      <c r="I157" s="141">
        <v>1020</v>
      </c>
      <c r="J157" s="141">
        <v>867</v>
      </c>
      <c r="K157" s="170" t="s">
        <v>77</v>
      </c>
      <c r="L157" s="13"/>
    </row>
    <row r="158" ht="31.2" spans="1:12">
      <c r="A158" s="156"/>
      <c r="B158" s="140" t="s">
        <v>17205</v>
      </c>
      <c r="C158" s="170" t="s">
        <v>17206</v>
      </c>
      <c r="D158" s="171"/>
      <c r="E158" s="171"/>
      <c r="F158" s="170" t="s">
        <v>34</v>
      </c>
      <c r="G158" s="171"/>
      <c r="H158" s="141">
        <v>180</v>
      </c>
      <c r="I158" s="141">
        <v>153</v>
      </c>
      <c r="J158" s="141">
        <v>130</v>
      </c>
      <c r="K158" s="170" t="s">
        <v>77</v>
      </c>
      <c r="L158" s="13"/>
    </row>
    <row r="159" ht="62.4" spans="1:12">
      <c r="A159" s="156">
        <v>72</v>
      </c>
      <c r="B159" s="140" t="s">
        <v>17207</v>
      </c>
      <c r="C159" s="170" t="s">
        <v>17208</v>
      </c>
      <c r="D159" s="171" t="s">
        <v>17209</v>
      </c>
      <c r="E159" s="171" t="s">
        <v>15826</v>
      </c>
      <c r="F159" s="170" t="s">
        <v>34</v>
      </c>
      <c r="G159" s="171"/>
      <c r="H159" s="141">
        <v>550</v>
      </c>
      <c r="I159" s="141">
        <v>467</v>
      </c>
      <c r="J159" s="141">
        <v>397</v>
      </c>
      <c r="K159" s="170" t="s">
        <v>77</v>
      </c>
      <c r="L159" s="13" t="s">
        <v>17210</v>
      </c>
    </row>
    <row r="160" ht="31.2" spans="1:12">
      <c r="A160" s="156"/>
      <c r="B160" s="140" t="s">
        <v>17211</v>
      </c>
      <c r="C160" s="170" t="s">
        <v>17212</v>
      </c>
      <c r="D160" s="171"/>
      <c r="E160" s="171"/>
      <c r="F160" s="170" t="s">
        <v>34</v>
      </c>
      <c r="G160" s="171"/>
      <c r="H160" s="141">
        <v>165</v>
      </c>
      <c r="I160" s="141">
        <v>140</v>
      </c>
      <c r="J160" s="141">
        <v>119</v>
      </c>
      <c r="K160" s="170" t="s">
        <v>77</v>
      </c>
      <c r="L160" s="13"/>
    </row>
    <row r="161" ht="62.4" spans="1:12">
      <c r="A161" s="156">
        <v>73</v>
      </c>
      <c r="B161" s="140" t="s">
        <v>17213</v>
      </c>
      <c r="C161" s="170" t="s">
        <v>17214</v>
      </c>
      <c r="D161" s="171" t="s">
        <v>17215</v>
      </c>
      <c r="E161" s="171" t="s">
        <v>17216</v>
      </c>
      <c r="F161" s="170" t="s">
        <v>34</v>
      </c>
      <c r="G161" s="171"/>
      <c r="H161" s="141">
        <v>30</v>
      </c>
      <c r="I161" s="141">
        <v>25</v>
      </c>
      <c r="J161" s="141">
        <v>21</v>
      </c>
      <c r="K161" s="170" t="s">
        <v>44</v>
      </c>
      <c r="L161" s="13" t="s">
        <v>17217</v>
      </c>
    </row>
    <row r="162" ht="46.8" spans="1:12">
      <c r="A162" s="156">
        <v>74</v>
      </c>
      <c r="B162" s="140" t="s">
        <v>17218</v>
      </c>
      <c r="C162" s="170" t="s">
        <v>17219</v>
      </c>
      <c r="D162" s="171" t="s">
        <v>17220</v>
      </c>
      <c r="E162" s="171" t="s">
        <v>17221</v>
      </c>
      <c r="F162" s="170" t="s">
        <v>34</v>
      </c>
      <c r="G162" s="171"/>
      <c r="H162" s="141">
        <v>180</v>
      </c>
      <c r="I162" s="141">
        <v>153</v>
      </c>
      <c r="J162" s="141">
        <v>130</v>
      </c>
      <c r="K162" s="170" t="s">
        <v>44</v>
      </c>
      <c r="L162" s="13" t="s">
        <v>17222</v>
      </c>
    </row>
    <row r="163" ht="78" spans="1:12">
      <c r="A163" s="156">
        <v>75</v>
      </c>
      <c r="B163" s="140" t="s">
        <v>17223</v>
      </c>
      <c r="C163" s="170" t="s">
        <v>17224</v>
      </c>
      <c r="D163" s="171" t="s">
        <v>17225</v>
      </c>
      <c r="E163" s="171" t="s">
        <v>17226</v>
      </c>
      <c r="F163" s="170" t="s">
        <v>34</v>
      </c>
      <c r="G163" s="171" t="s">
        <v>17227</v>
      </c>
      <c r="H163" s="141">
        <v>1700</v>
      </c>
      <c r="I163" s="141">
        <v>1445</v>
      </c>
      <c r="J163" s="141">
        <v>1228</v>
      </c>
      <c r="K163" s="170" t="s">
        <v>77</v>
      </c>
      <c r="L163" s="13" t="s">
        <v>17228</v>
      </c>
    </row>
    <row r="164" ht="31.2" spans="1:12">
      <c r="A164" s="156"/>
      <c r="B164" s="140" t="s">
        <v>17229</v>
      </c>
      <c r="C164" s="170" t="s">
        <v>17230</v>
      </c>
      <c r="D164" s="171"/>
      <c r="E164" s="171"/>
      <c r="F164" s="170" t="s">
        <v>34</v>
      </c>
      <c r="G164" s="171"/>
      <c r="H164" s="141">
        <v>510</v>
      </c>
      <c r="I164" s="141">
        <v>433</v>
      </c>
      <c r="J164" s="141">
        <v>368</v>
      </c>
      <c r="K164" s="170" t="s">
        <v>77</v>
      </c>
      <c r="L164" s="13"/>
    </row>
    <row r="165" ht="78" spans="1:12">
      <c r="A165" s="156">
        <v>76</v>
      </c>
      <c r="B165" s="140" t="s">
        <v>17231</v>
      </c>
      <c r="C165" s="170" t="s">
        <v>17232</v>
      </c>
      <c r="D165" s="171" t="s">
        <v>17233</v>
      </c>
      <c r="E165" s="171" t="s">
        <v>17234</v>
      </c>
      <c r="F165" s="170" t="s">
        <v>34</v>
      </c>
      <c r="G165" s="171"/>
      <c r="H165" s="141">
        <v>1800</v>
      </c>
      <c r="I165" s="141">
        <v>1530</v>
      </c>
      <c r="J165" s="141">
        <v>1300</v>
      </c>
      <c r="K165" s="170" t="s">
        <v>77</v>
      </c>
      <c r="L165" s="13" t="s">
        <v>17235</v>
      </c>
    </row>
    <row r="166" ht="31.2" spans="1:12">
      <c r="A166" s="156"/>
      <c r="B166" s="140" t="s">
        <v>17236</v>
      </c>
      <c r="C166" s="170" t="s">
        <v>17237</v>
      </c>
      <c r="D166" s="10"/>
      <c r="E166" s="10"/>
      <c r="F166" s="170" t="s">
        <v>34</v>
      </c>
      <c r="G166" s="10"/>
      <c r="H166" s="141">
        <v>360</v>
      </c>
      <c r="I166" s="141">
        <v>306</v>
      </c>
      <c r="J166" s="141">
        <v>260</v>
      </c>
      <c r="K166" s="170" t="s">
        <v>77</v>
      </c>
      <c r="L166" s="13"/>
    </row>
    <row r="167" ht="31.2" spans="1:12">
      <c r="A167" s="156"/>
      <c r="B167" s="140" t="s">
        <v>17238</v>
      </c>
      <c r="C167" s="13" t="s">
        <v>17239</v>
      </c>
      <c r="D167" s="10"/>
      <c r="E167" s="10"/>
      <c r="F167" s="170" t="s">
        <v>34</v>
      </c>
      <c r="G167" s="10"/>
      <c r="H167" s="141">
        <v>540</v>
      </c>
      <c r="I167" s="141">
        <v>459</v>
      </c>
      <c r="J167" s="141">
        <v>390</v>
      </c>
      <c r="K167" s="170" t="s">
        <v>77</v>
      </c>
      <c r="L167" s="13"/>
    </row>
    <row r="168" ht="93.6" spans="1:12">
      <c r="A168" s="156">
        <v>77</v>
      </c>
      <c r="B168" s="140" t="s">
        <v>17240</v>
      </c>
      <c r="C168" s="13" t="s">
        <v>17241</v>
      </c>
      <c r="D168" s="10" t="s">
        <v>17242</v>
      </c>
      <c r="E168" s="10" t="s">
        <v>17243</v>
      </c>
      <c r="F168" s="13" t="s">
        <v>34</v>
      </c>
      <c r="G168" s="10" t="s">
        <v>17244</v>
      </c>
      <c r="H168" s="141">
        <v>1400</v>
      </c>
      <c r="I168" s="141">
        <v>1190</v>
      </c>
      <c r="J168" s="141">
        <v>1011</v>
      </c>
      <c r="K168" s="13" t="s">
        <v>44</v>
      </c>
      <c r="L168" s="13" t="s">
        <v>17245</v>
      </c>
    </row>
    <row r="169" ht="31.2" spans="1:12">
      <c r="A169" s="156"/>
      <c r="B169" s="140" t="s">
        <v>17246</v>
      </c>
      <c r="C169" s="170" t="s">
        <v>17247</v>
      </c>
      <c r="D169" s="171"/>
      <c r="E169" s="171"/>
      <c r="F169" s="13" t="s">
        <v>34</v>
      </c>
      <c r="G169" s="171"/>
      <c r="H169" s="141">
        <v>420</v>
      </c>
      <c r="I169" s="141">
        <v>357</v>
      </c>
      <c r="J169" s="141">
        <v>303</v>
      </c>
      <c r="K169" s="13" t="s">
        <v>44</v>
      </c>
      <c r="L169" s="13"/>
    </row>
    <row r="170" ht="93.6" spans="1:12">
      <c r="A170" s="156">
        <v>78</v>
      </c>
      <c r="B170" s="140" t="s">
        <v>17248</v>
      </c>
      <c r="C170" s="170" t="s">
        <v>17249</v>
      </c>
      <c r="D170" s="171" t="s">
        <v>17250</v>
      </c>
      <c r="E170" s="171" t="s">
        <v>17251</v>
      </c>
      <c r="F170" s="170" t="s">
        <v>34</v>
      </c>
      <c r="G170" s="171" t="s">
        <v>17244</v>
      </c>
      <c r="H170" s="141">
        <v>1800</v>
      </c>
      <c r="I170" s="141">
        <v>1530</v>
      </c>
      <c r="J170" s="141">
        <v>1300</v>
      </c>
      <c r="K170" s="13" t="s">
        <v>44</v>
      </c>
      <c r="L170" s="13"/>
    </row>
    <row r="171" ht="31.2" spans="1:12">
      <c r="A171" s="156"/>
      <c r="B171" s="140" t="s">
        <v>17252</v>
      </c>
      <c r="C171" s="170" t="s">
        <v>17253</v>
      </c>
      <c r="D171" s="171"/>
      <c r="E171" s="171"/>
      <c r="F171" s="170" t="s">
        <v>34</v>
      </c>
      <c r="G171" s="171"/>
      <c r="H171" s="141">
        <v>540</v>
      </c>
      <c r="I171" s="141">
        <v>459</v>
      </c>
      <c r="J171" s="141">
        <v>390</v>
      </c>
      <c r="K171" s="13" t="s">
        <v>44</v>
      </c>
      <c r="L171" s="13"/>
    </row>
    <row r="172" ht="140.4" spans="1:12">
      <c r="A172" s="156">
        <v>79</v>
      </c>
      <c r="B172" s="140" t="s">
        <v>17254</v>
      </c>
      <c r="C172" s="170" t="s">
        <v>17255</v>
      </c>
      <c r="D172" s="171" t="s">
        <v>17256</v>
      </c>
      <c r="E172" s="171" t="s">
        <v>17257</v>
      </c>
      <c r="F172" s="170" t="s">
        <v>34</v>
      </c>
      <c r="G172" s="171" t="s">
        <v>17258</v>
      </c>
      <c r="H172" s="141">
        <v>2600</v>
      </c>
      <c r="I172" s="141">
        <v>2210</v>
      </c>
      <c r="J172" s="141">
        <v>1878</v>
      </c>
      <c r="K172" s="13" t="s">
        <v>44</v>
      </c>
      <c r="L172" s="13"/>
    </row>
    <row r="173" ht="31.2" spans="1:12">
      <c r="A173" s="156"/>
      <c r="B173" s="140" t="s">
        <v>17259</v>
      </c>
      <c r="C173" s="13" t="s">
        <v>17260</v>
      </c>
      <c r="D173" s="10"/>
      <c r="E173" s="10"/>
      <c r="F173" s="170" t="s">
        <v>34</v>
      </c>
      <c r="G173" s="10"/>
      <c r="H173" s="141">
        <v>780</v>
      </c>
      <c r="I173" s="141">
        <v>663</v>
      </c>
      <c r="J173" s="141">
        <v>563</v>
      </c>
      <c r="K173" s="13" t="s">
        <v>44</v>
      </c>
      <c r="L173" s="13"/>
    </row>
    <row r="174" ht="78" spans="1:12">
      <c r="A174" s="156">
        <v>80</v>
      </c>
      <c r="B174" s="140" t="s">
        <v>17261</v>
      </c>
      <c r="C174" s="13" t="s">
        <v>17262</v>
      </c>
      <c r="D174" s="10" t="s">
        <v>17263</v>
      </c>
      <c r="E174" s="10" t="s">
        <v>17264</v>
      </c>
      <c r="F174" s="13" t="s">
        <v>34</v>
      </c>
      <c r="G174" s="10"/>
      <c r="H174" s="141">
        <v>2000</v>
      </c>
      <c r="I174" s="141">
        <v>1700</v>
      </c>
      <c r="J174" s="141">
        <v>1445</v>
      </c>
      <c r="K174" s="13" t="s">
        <v>44</v>
      </c>
      <c r="L174" s="13" t="s">
        <v>17265</v>
      </c>
    </row>
    <row r="175" ht="31.2" spans="1:12">
      <c r="A175" s="156"/>
      <c r="B175" s="140" t="s">
        <v>17266</v>
      </c>
      <c r="C175" s="13" t="s">
        <v>17267</v>
      </c>
      <c r="D175" s="171"/>
      <c r="E175" s="171"/>
      <c r="F175" s="13" t="s">
        <v>34</v>
      </c>
      <c r="G175" s="171"/>
      <c r="H175" s="141">
        <v>600</v>
      </c>
      <c r="I175" s="141">
        <v>510</v>
      </c>
      <c r="J175" s="141">
        <v>433</v>
      </c>
      <c r="K175" s="13" t="s">
        <v>44</v>
      </c>
      <c r="L175" s="13"/>
    </row>
    <row r="176" ht="31.2" spans="1:12">
      <c r="A176" s="156"/>
      <c r="B176" s="140" t="s">
        <v>17268</v>
      </c>
      <c r="C176" s="13" t="s">
        <v>17269</v>
      </c>
      <c r="D176" s="171"/>
      <c r="E176" s="171"/>
      <c r="F176" s="13" t="s">
        <v>34</v>
      </c>
      <c r="G176" s="171"/>
      <c r="H176" s="141">
        <v>2000</v>
      </c>
      <c r="I176" s="141">
        <v>1700</v>
      </c>
      <c r="J176" s="141">
        <v>1445</v>
      </c>
      <c r="K176" s="13" t="s">
        <v>44</v>
      </c>
      <c r="L176" s="13"/>
    </row>
    <row r="177" ht="78" spans="1:12">
      <c r="A177" s="156">
        <v>81</v>
      </c>
      <c r="B177" s="140" t="s">
        <v>17270</v>
      </c>
      <c r="C177" s="170" t="s">
        <v>17271</v>
      </c>
      <c r="D177" s="171" t="s">
        <v>17272</v>
      </c>
      <c r="E177" s="171" t="s">
        <v>17273</v>
      </c>
      <c r="F177" s="170" t="s">
        <v>34</v>
      </c>
      <c r="G177" s="171"/>
      <c r="H177" s="141">
        <v>1400</v>
      </c>
      <c r="I177" s="141">
        <v>1190</v>
      </c>
      <c r="J177" s="141">
        <v>1011</v>
      </c>
      <c r="K177" s="170" t="s">
        <v>44</v>
      </c>
      <c r="L177" s="13" t="s">
        <v>17274</v>
      </c>
    </row>
    <row r="178" ht="31.2" spans="1:12">
      <c r="A178" s="156"/>
      <c r="B178" s="140" t="s">
        <v>17275</v>
      </c>
      <c r="C178" s="170" t="s">
        <v>17276</v>
      </c>
      <c r="D178" s="171"/>
      <c r="E178" s="171"/>
      <c r="F178" s="170" t="s">
        <v>34</v>
      </c>
      <c r="G178" s="171"/>
      <c r="H178" s="141">
        <v>420</v>
      </c>
      <c r="I178" s="141">
        <v>357</v>
      </c>
      <c r="J178" s="141">
        <v>303</v>
      </c>
      <c r="K178" s="170" t="s">
        <v>44</v>
      </c>
      <c r="L178" s="13"/>
    </row>
    <row r="179" ht="62.4" spans="1:12">
      <c r="A179" s="156">
        <v>82</v>
      </c>
      <c r="B179" s="140" t="s">
        <v>17277</v>
      </c>
      <c r="C179" s="170" t="s">
        <v>17278</v>
      </c>
      <c r="D179" s="171" t="s">
        <v>17279</v>
      </c>
      <c r="E179" s="171" t="s">
        <v>17280</v>
      </c>
      <c r="F179" s="170" t="s">
        <v>34</v>
      </c>
      <c r="G179" s="171"/>
      <c r="H179" s="141">
        <v>1000</v>
      </c>
      <c r="I179" s="141">
        <v>850</v>
      </c>
      <c r="J179" s="141">
        <v>722</v>
      </c>
      <c r="K179" s="170" t="s">
        <v>44</v>
      </c>
      <c r="L179" s="13" t="s">
        <v>17281</v>
      </c>
    </row>
    <row r="180" ht="31.2" spans="1:12">
      <c r="A180" s="156"/>
      <c r="B180" s="140" t="s">
        <v>17282</v>
      </c>
      <c r="C180" s="13" t="s">
        <v>17283</v>
      </c>
      <c r="D180" s="10"/>
      <c r="E180" s="10"/>
      <c r="F180" s="170" t="s">
        <v>34</v>
      </c>
      <c r="G180" s="10"/>
      <c r="H180" s="141">
        <v>300</v>
      </c>
      <c r="I180" s="141">
        <v>255</v>
      </c>
      <c r="J180" s="141">
        <v>216</v>
      </c>
      <c r="K180" s="170" t="s">
        <v>44</v>
      </c>
      <c r="L180" s="13"/>
    </row>
    <row r="181" ht="62.4" spans="1:12">
      <c r="A181" s="156">
        <v>83</v>
      </c>
      <c r="B181" s="140" t="s">
        <v>17284</v>
      </c>
      <c r="C181" s="13" t="s">
        <v>17285</v>
      </c>
      <c r="D181" s="10" t="s">
        <v>17286</v>
      </c>
      <c r="E181" s="10" t="s">
        <v>17287</v>
      </c>
      <c r="F181" s="13" t="s">
        <v>34</v>
      </c>
      <c r="G181" s="10"/>
      <c r="H181" s="141">
        <v>500</v>
      </c>
      <c r="I181" s="141">
        <v>425</v>
      </c>
      <c r="J181" s="141">
        <v>361</v>
      </c>
      <c r="K181" s="13" t="s">
        <v>77</v>
      </c>
      <c r="L181" s="13" t="s">
        <v>17288</v>
      </c>
    </row>
    <row r="182" ht="31.2" spans="1:12">
      <c r="A182" s="156"/>
      <c r="B182" s="140" t="s">
        <v>17289</v>
      </c>
      <c r="C182" s="170" t="s">
        <v>17290</v>
      </c>
      <c r="D182" s="171"/>
      <c r="E182" s="171"/>
      <c r="F182" s="13" t="s">
        <v>34</v>
      </c>
      <c r="G182" s="171"/>
      <c r="H182" s="141">
        <v>150</v>
      </c>
      <c r="I182" s="141">
        <v>127</v>
      </c>
      <c r="J182" s="141">
        <v>108</v>
      </c>
      <c r="K182" s="13" t="s">
        <v>77</v>
      </c>
      <c r="L182" s="13"/>
    </row>
    <row r="183" ht="109.2" spans="1:12">
      <c r="A183" s="156">
        <v>84</v>
      </c>
      <c r="B183" s="140" t="s">
        <v>17291</v>
      </c>
      <c r="C183" s="170" t="s">
        <v>17292</v>
      </c>
      <c r="D183" s="171" t="s">
        <v>17293</v>
      </c>
      <c r="E183" s="171" t="s">
        <v>17294</v>
      </c>
      <c r="F183" s="170" t="s">
        <v>34</v>
      </c>
      <c r="G183" s="171"/>
      <c r="H183" s="141">
        <v>80</v>
      </c>
      <c r="I183" s="141">
        <v>68</v>
      </c>
      <c r="J183" s="141">
        <v>57</v>
      </c>
      <c r="K183" s="170" t="s">
        <v>88</v>
      </c>
      <c r="L183" s="13" t="s">
        <v>17295</v>
      </c>
    </row>
    <row r="184" ht="46.8" spans="1:12">
      <c r="A184" s="156">
        <v>85</v>
      </c>
      <c r="B184" s="140" t="s">
        <v>17296</v>
      </c>
      <c r="C184" s="170" t="s">
        <v>17297</v>
      </c>
      <c r="D184" s="171" t="s">
        <v>17298</v>
      </c>
      <c r="E184" s="171" t="s">
        <v>17299</v>
      </c>
      <c r="F184" s="170" t="s">
        <v>34</v>
      </c>
      <c r="G184" s="171"/>
      <c r="H184" s="141">
        <v>400</v>
      </c>
      <c r="I184" s="141">
        <v>340</v>
      </c>
      <c r="J184" s="141">
        <v>289</v>
      </c>
      <c r="K184" s="170" t="s">
        <v>44</v>
      </c>
      <c r="L184" s="13" t="s">
        <v>17300</v>
      </c>
    </row>
    <row r="185" ht="31.2" spans="1:12">
      <c r="A185" s="156"/>
      <c r="B185" s="140" t="s">
        <v>17301</v>
      </c>
      <c r="C185" s="170" t="s">
        <v>17302</v>
      </c>
      <c r="D185" s="171"/>
      <c r="E185" s="171"/>
      <c r="F185" s="170" t="s">
        <v>34</v>
      </c>
      <c r="G185" s="171"/>
      <c r="H185" s="141">
        <v>120</v>
      </c>
      <c r="I185" s="141">
        <v>102</v>
      </c>
      <c r="J185" s="141">
        <v>86</v>
      </c>
      <c r="K185" s="170" t="s">
        <v>44</v>
      </c>
      <c r="L185" s="13"/>
    </row>
    <row r="186" ht="62.4" spans="1:12">
      <c r="A186" s="156">
        <v>86</v>
      </c>
      <c r="B186" s="140" t="s">
        <v>17303</v>
      </c>
      <c r="C186" s="170" t="s">
        <v>17304</v>
      </c>
      <c r="D186" s="171" t="s">
        <v>17305</v>
      </c>
      <c r="E186" s="171" t="s">
        <v>17306</v>
      </c>
      <c r="F186" s="170" t="s">
        <v>34</v>
      </c>
      <c r="G186" s="171"/>
      <c r="H186" s="141">
        <v>350</v>
      </c>
      <c r="I186" s="141">
        <v>297</v>
      </c>
      <c r="J186" s="141">
        <v>252</v>
      </c>
      <c r="K186" s="170" t="s">
        <v>44</v>
      </c>
      <c r="L186" s="13" t="s">
        <v>17307</v>
      </c>
    </row>
    <row r="187" ht="31.2" spans="1:12">
      <c r="A187" s="156"/>
      <c r="B187" s="140" t="s">
        <v>17308</v>
      </c>
      <c r="C187" s="170" t="s">
        <v>17309</v>
      </c>
      <c r="D187" s="171"/>
      <c r="E187" s="171"/>
      <c r="F187" s="170" t="s">
        <v>34</v>
      </c>
      <c r="G187" s="171"/>
      <c r="H187" s="141">
        <v>105</v>
      </c>
      <c r="I187" s="141">
        <v>89</v>
      </c>
      <c r="J187" s="141">
        <v>75</v>
      </c>
      <c r="K187" s="170" t="s">
        <v>44</v>
      </c>
      <c r="L187" s="13"/>
    </row>
    <row r="188" ht="62.4" spans="1:12">
      <c r="A188" s="173">
        <v>87</v>
      </c>
      <c r="B188" s="140" t="s">
        <v>17310</v>
      </c>
      <c r="C188" s="170" t="s">
        <v>17311</v>
      </c>
      <c r="D188" s="171" t="s">
        <v>17312</v>
      </c>
      <c r="E188" s="171" t="s">
        <v>13457</v>
      </c>
      <c r="F188" s="170" t="s">
        <v>34</v>
      </c>
      <c r="G188" s="171"/>
      <c r="H188" s="141">
        <v>3600</v>
      </c>
      <c r="I188" s="141">
        <v>3060</v>
      </c>
      <c r="J188" s="141">
        <v>2601</v>
      </c>
      <c r="K188" s="13" t="s">
        <v>77</v>
      </c>
      <c r="L188" s="13" t="s">
        <v>17313</v>
      </c>
    </row>
    <row r="189" ht="46.8" spans="1:12">
      <c r="A189" s="174"/>
      <c r="B189" s="140" t="s">
        <v>17314</v>
      </c>
      <c r="C189" s="170" t="s">
        <v>17315</v>
      </c>
      <c r="D189" s="10"/>
      <c r="E189" s="10"/>
      <c r="F189" s="170" t="s">
        <v>34</v>
      </c>
      <c r="G189" s="10"/>
      <c r="H189" s="141">
        <v>360</v>
      </c>
      <c r="I189" s="141">
        <v>306</v>
      </c>
      <c r="J189" s="141">
        <v>260</v>
      </c>
      <c r="K189" s="13" t="s">
        <v>77</v>
      </c>
      <c r="L189" s="13"/>
    </row>
    <row r="190" ht="31.2" spans="1:12">
      <c r="A190" s="175"/>
      <c r="B190" s="170" t="s">
        <v>17316</v>
      </c>
      <c r="C190" s="170" t="s">
        <v>17317</v>
      </c>
      <c r="D190" s="10"/>
      <c r="E190" s="10"/>
      <c r="F190" s="170" t="s">
        <v>34</v>
      </c>
      <c r="G190" s="10"/>
      <c r="H190" s="141">
        <v>1080</v>
      </c>
      <c r="I190" s="141">
        <v>918</v>
      </c>
      <c r="J190" s="141">
        <v>780</v>
      </c>
      <c r="K190" s="13" t="s">
        <v>77</v>
      </c>
      <c r="L190" s="13"/>
    </row>
  </sheetData>
  <mergeCells count="154">
    <mergeCell ref="A1:L1"/>
    <mergeCell ref="A2:L2"/>
    <mergeCell ref="H3:J3"/>
    <mergeCell ref="A3:A4"/>
    <mergeCell ref="A8:A9"/>
    <mergeCell ref="A18:A20"/>
    <mergeCell ref="A21:A23"/>
    <mergeCell ref="A24:A26"/>
    <mergeCell ref="A27:A30"/>
    <mergeCell ref="A31:A34"/>
    <mergeCell ref="A35:A36"/>
    <mergeCell ref="A37:A38"/>
    <mergeCell ref="A39:A40"/>
    <mergeCell ref="A41:A42"/>
    <mergeCell ref="A43:A44"/>
    <mergeCell ref="A45:A47"/>
    <mergeCell ref="A48:A49"/>
    <mergeCell ref="A50:A52"/>
    <mergeCell ref="A53:A55"/>
    <mergeCell ref="A56:A58"/>
    <mergeCell ref="A59:A60"/>
    <mergeCell ref="A61:A62"/>
    <mergeCell ref="A63:A64"/>
    <mergeCell ref="A65:A66"/>
    <mergeCell ref="A67:A68"/>
    <mergeCell ref="A69:A70"/>
    <mergeCell ref="A71:A72"/>
    <mergeCell ref="A73:A74"/>
    <mergeCell ref="A75:A77"/>
    <mergeCell ref="A78:A79"/>
    <mergeCell ref="A80:A82"/>
    <mergeCell ref="A83:A84"/>
    <mergeCell ref="A85:A86"/>
    <mergeCell ref="A87:A88"/>
    <mergeCell ref="A89:A90"/>
    <mergeCell ref="A91:A92"/>
    <mergeCell ref="A93:A94"/>
    <mergeCell ref="A95:A96"/>
    <mergeCell ref="A97:A100"/>
    <mergeCell ref="A101:A102"/>
    <mergeCell ref="A103:A104"/>
    <mergeCell ref="A105:A106"/>
    <mergeCell ref="A107:A108"/>
    <mergeCell ref="A109:A110"/>
    <mergeCell ref="A111:A113"/>
    <mergeCell ref="A114:A116"/>
    <mergeCell ref="A117:A120"/>
    <mergeCell ref="A121:A122"/>
    <mergeCell ref="A123:A124"/>
    <mergeCell ref="A125:A126"/>
    <mergeCell ref="A127:A128"/>
    <mergeCell ref="A129:A130"/>
    <mergeCell ref="A131:A133"/>
    <mergeCell ref="A134:A135"/>
    <mergeCell ref="A136:A137"/>
    <mergeCell ref="A138:A140"/>
    <mergeCell ref="A141:A143"/>
    <mergeCell ref="A144:A145"/>
    <mergeCell ref="A148:A149"/>
    <mergeCell ref="A150:A152"/>
    <mergeCell ref="A153:A155"/>
    <mergeCell ref="A156:A158"/>
    <mergeCell ref="A159:A160"/>
    <mergeCell ref="A163:A164"/>
    <mergeCell ref="A165:A167"/>
    <mergeCell ref="A168:A169"/>
    <mergeCell ref="A170:A171"/>
    <mergeCell ref="A172:A173"/>
    <mergeCell ref="A174:A176"/>
    <mergeCell ref="A177:A178"/>
    <mergeCell ref="A179:A180"/>
    <mergeCell ref="A181:A182"/>
    <mergeCell ref="A184:A185"/>
    <mergeCell ref="A186:A187"/>
    <mergeCell ref="A188:A190"/>
    <mergeCell ref="B3:B4"/>
    <mergeCell ref="C3:C4"/>
    <mergeCell ref="D3:D4"/>
    <mergeCell ref="E3:E4"/>
    <mergeCell ref="F3:F4"/>
    <mergeCell ref="G3:G4"/>
    <mergeCell ref="K3:K4"/>
    <mergeCell ref="L3:L4"/>
    <mergeCell ref="L8:L9"/>
    <mergeCell ref="L18:L20"/>
    <mergeCell ref="L21:L23"/>
    <mergeCell ref="L24:L26"/>
    <mergeCell ref="L27:L30"/>
    <mergeCell ref="L31:L34"/>
    <mergeCell ref="L35:L36"/>
    <mergeCell ref="L37:L38"/>
    <mergeCell ref="L39:L40"/>
    <mergeCell ref="L41:L42"/>
    <mergeCell ref="L43:L44"/>
    <mergeCell ref="L45:L47"/>
    <mergeCell ref="L48:L49"/>
    <mergeCell ref="L50:L52"/>
    <mergeCell ref="L53:L55"/>
    <mergeCell ref="L56:L58"/>
    <mergeCell ref="L59:L60"/>
    <mergeCell ref="L61:L62"/>
    <mergeCell ref="L63:L64"/>
    <mergeCell ref="L65:L66"/>
    <mergeCell ref="L67:L68"/>
    <mergeCell ref="L69:L70"/>
    <mergeCell ref="L71:L72"/>
    <mergeCell ref="L73:L74"/>
    <mergeCell ref="L75:L77"/>
    <mergeCell ref="L78:L79"/>
    <mergeCell ref="L80:L82"/>
    <mergeCell ref="L83:L84"/>
    <mergeCell ref="L85:L86"/>
    <mergeCell ref="L87:L88"/>
    <mergeCell ref="L89:L90"/>
    <mergeCell ref="L91:L92"/>
    <mergeCell ref="L93:L94"/>
    <mergeCell ref="L95:L96"/>
    <mergeCell ref="L97:L100"/>
    <mergeCell ref="L101:L102"/>
    <mergeCell ref="L103:L104"/>
    <mergeCell ref="L105:L106"/>
    <mergeCell ref="L107:L108"/>
    <mergeCell ref="L109:L110"/>
    <mergeCell ref="L111:L113"/>
    <mergeCell ref="L114:L116"/>
    <mergeCell ref="L117:L120"/>
    <mergeCell ref="L121:L122"/>
    <mergeCell ref="L123:L124"/>
    <mergeCell ref="L125:L126"/>
    <mergeCell ref="L127:L128"/>
    <mergeCell ref="L129:L130"/>
    <mergeCell ref="L131:L133"/>
    <mergeCell ref="L134:L135"/>
    <mergeCell ref="L136:L137"/>
    <mergeCell ref="L138:L140"/>
    <mergeCell ref="L141:L143"/>
    <mergeCell ref="L144:L145"/>
    <mergeCell ref="L148:L149"/>
    <mergeCell ref="L150:L152"/>
    <mergeCell ref="L153:L155"/>
    <mergeCell ref="L156:L158"/>
    <mergeCell ref="L159:L160"/>
    <mergeCell ref="L163:L164"/>
    <mergeCell ref="L165:L167"/>
    <mergeCell ref="L168:L169"/>
    <mergeCell ref="L170:L171"/>
    <mergeCell ref="L172:L173"/>
    <mergeCell ref="L174:L176"/>
    <mergeCell ref="L177:L178"/>
    <mergeCell ref="L179:L180"/>
    <mergeCell ref="L181:L182"/>
    <mergeCell ref="L184:L185"/>
    <mergeCell ref="L186:L187"/>
    <mergeCell ref="L188:L190"/>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8"/>
  <sheetViews>
    <sheetView workbookViewId="0">
      <selection activeCell="E6" sqref="E6"/>
    </sheetView>
  </sheetViews>
  <sheetFormatPr defaultColWidth="8.88888888888889" defaultRowHeight="14.4"/>
  <cols>
    <col min="2" max="3" width="20.7777777777778" customWidth="1"/>
    <col min="4" max="5" width="38.3333333333333" customWidth="1"/>
  </cols>
  <sheetData>
    <row r="1" ht="25.8" spans="1:12">
      <c r="A1" s="8" t="s">
        <v>17318</v>
      </c>
      <c r="B1" s="8"/>
      <c r="C1" s="8"/>
      <c r="D1" s="9"/>
      <c r="E1" s="9"/>
      <c r="F1" s="8"/>
      <c r="G1" s="9"/>
      <c r="H1" s="158"/>
      <c r="I1" s="158"/>
      <c r="J1" s="158"/>
      <c r="K1" s="8"/>
      <c r="L1" s="8"/>
    </row>
    <row r="2" ht="15.6" spans="1:12">
      <c r="A2" s="10" t="s">
        <v>17319</v>
      </c>
      <c r="B2" s="10"/>
      <c r="C2" s="13"/>
      <c r="D2" s="10"/>
      <c r="E2" s="10"/>
      <c r="F2" s="13"/>
      <c r="G2" s="10"/>
      <c r="H2" s="141"/>
      <c r="I2" s="159"/>
      <c r="J2" s="159"/>
      <c r="K2" s="10"/>
      <c r="L2" s="10"/>
    </row>
    <row r="3" ht="15.6" spans="1:12">
      <c r="A3" s="160" t="s">
        <v>9692</v>
      </c>
      <c r="B3" s="161" t="s">
        <v>9693</v>
      </c>
      <c r="C3" s="161" t="s">
        <v>2</v>
      </c>
      <c r="D3" s="161" t="s">
        <v>10376</v>
      </c>
      <c r="E3" s="161" t="s">
        <v>10377</v>
      </c>
      <c r="F3" s="161" t="s">
        <v>6</v>
      </c>
      <c r="G3" s="161" t="s">
        <v>7</v>
      </c>
      <c r="H3" s="162" t="s">
        <v>11459</v>
      </c>
      <c r="I3" s="162"/>
      <c r="J3" s="162"/>
      <c r="K3" s="161" t="s">
        <v>9</v>
      </c>
      <c r="L3" s="160" t="s">
        <v>9695</v>
      </c>
    </row>
    <row r="4" ht="15.6" spans="1:12">
      <c r="A4" s="160"/>
      <c r="B4" s="161"/>
      <c r="C4" s="161"/>
      <c r="D4" s="161"/>
      <c r="E4" s="161"/>
      <c r="F4" s="161"/>
      <c r="G4" s="161"/>
      <c r="H4" s="163" t="s">
        <v>11</v>
      </c>
      <c r="I4" s="163" t="s">
        <v>12</v>
      </c>
      <c r="J4" s="163" t="s">
        <v>13</v>
      </c>
      <c r="K4" s="161"/>
      <c r="L4" s="160"/>
    </row>
    <row r="5" ht="202.8" spans="1:12">
      <c r="A5" s="14">
        <v>1</v>
      </c>
      <c r="B5" s="531" t="s">
        <v>17320</v>
      </c>
      <c r="C5" s="13" t="s">
        <v>17321</v>
      </c>
      <c r="D5" s="10" t="s">
        <v>17322</v>
      </c>
      <c r="E5" s="10" t="s">
        <v>17323</v>
      </c>
      <c r="F5" s="13" t="s">
        <v>256</v>
      </c>
      <c r="G5" s="10" t="s">
        <v>17324</v>
      </c>
      <c r="H5" s="141">
        <v>10</v>
      </c>
      <c r="I5" s="141">
        <v>8</v>
      </c>
      <c r="J5" s="141">
        <v>7</v>
      </c>
      <c r="K5" s="13" t="s">
        <v>77</v>
      </c>
      <c r="L5" s="13" t="s">
        <v>17325</v>
      </c>
    </row>
    <row r="6" ht="249.6" spans="1:12">
      <c r="A6" s="14">
        <v>2</v>
      </c>
      <c r="B6" s="531" t="s">
        <v>17326</v>
      </c>
      <c r="C6" s="13" t="s">
        <v>17327</v>
      </c>
      <c r="D6" s="10" t="s">
        <v>17328</v>
      </c>
      <c r="E6" s="10" t="s">
        <v>17329</v>
      </c>
      <c r="F6" s="13" t="s">
        <v>256</v>
      </c>
      <c r="G6" s="10" t="s">
        <v>17330</v>
      </c>
      <c r="H6" s="141">
        <v>13</v>
      </c>
      <c r="I6" s="141">
        <v>11</v>
      </c>
      <c r="J6" s="141">
        <v>9</v>
      </c>
      <c r="K6" s="13" t="s">
        <v>44</v>
      </c>
      <c r="L6" s="13" t="s">
        <v>17331</v>
      </c>
    </row>
    <row r="7" ht="156" spans="1:12">
      <c r="A7" s="14">
        <v>3</v>
      </c>
      <c r="B7" s="531" t="s">
        <v>17332</v>
      </c>
      <c r="C7" s="164" t="s">
        <v>17333</v>
      </c>
      <c r="D7" s="10" t="s">
        <v>17334</v>
      </c>
      <c r="E7" s="10" t="s">
        <v>17335</v>
      </c>
      <c r="F7" s="13" t="s">
        <v>34</v>
      </c>
      <c r="G7" s="10" t="s">
        <v>17336</v>
      </c>
      <c r="H7" s="141">
        <v>10</v>
      </c>
      <c r="I7" s="141">
        <v>8</v>
      </c>
      <c r="J7" s="141">
        <v>7</v>
      </c>
      <c r="K7" s="13" t="s">
        <v>77</v>
      </c>
      <c r="L7" s="13" t="s">
        <v>17337</v>
      </c>
    </row>
    <row r="8" ht="62.4" spans="1:12">
      <c r="A8" s="14">
        <v>4</v>
      </c>
      <c r="B8" s="531" t="s">
        <v>17338</v>
      </c>
      <c r="C8" s="13" t="s">
        <v>17339</v>
      </c>
      <c r="D8" s="10" t="s">
        <v>17340</v>
      </c>
      <c r="E8" s="10" t="s">
        <v>17341</v>
      </c>
      <c r="F8" s="13" t="s">
        <v>256</v>
      </c>
      <c r="G8" s="10" t="s">
        <v>17342</v>
      </c>
      <c r="H8" s="141">
        <v>10</v>
      </c>
      <c r="I8" s="141">
        <v>8</v>
      </c>
      <c r="J8" s="141">
        <v>7</v>
      </c>
      <c r="K8" s="13" t="s">
        <v>44</v>
      </c>
      <c r="L8" s="13" t="s">
        <v>17343</v>
      </c>
    </row>
    <row r="9" ht="78" spans="1:12">
      <c r="A9" s="14">
        <v>5</v>
      </c>
      <c r="B9" s="531" t="s">
        <v>17344</v>
      </c>
      <c r="C9" s="13" t="s">
        <v>17345</v>
      </c>
      <c r="D9" s="10" t="s">
        <v>17346</v>
      </c>
      <c r="E9" s="10" t="s">
        <v>17347</v>
      </c>
      <c r="F9" s="13" t="s">
        <v>34</v>
      </c>
      <c r="G9" s="10" t="s">
        <v>17348</v>
      </c>
      <c r="H9" s="141">
        <v>100</v>
      </c>
      <c r="I9" s="141">
        <v>85</v>
      </c>
      <c r="J9" s="141">
        <v>72</v>
      </c>
      <c r="K9" s="13" t="s">
        <v>44</v>
      </c>
      <c r="L9" s="13" t="s">
        <v>17349</v>
      </c>
    </row>
    <row r="10" ht="62.4" spans="1:12">
      <c r="A10" s="14">
        <v>6</v>
      </c>
      <c r="B10" s="531" t="s">
        <v>17350</v>
      </c>
      <c r="C10" s="13" t="s">
        <v>17351</v>
      </c>
      <c r="D10" s="10" t="s">
        <v>17352</v>
      </c>
      <c r="E10" s="10" t="s">
        <v>17353</v>
      </c>
      <c r="F10" s="13" t="s">
        <v>34</v>
      </c>
      <c r="G10" s="10"/>
      <c r="H10" s="141">
        <v>5</v>
      </c>
      <c r="I10" s="141">
        <v>4</v>
      </c>
      <c r="J10" s="141">
        <v>3</v>
      </c>
      <c r="K10" s="13" t="s">
        <v>44</v>
      </c>
      <c r="L10" s="13" t="s">
        <v>17354</v>
      </c>
    </row>
    <row r="11" ht="62.4" spans="1:12">
      <c r="A11" s="14">
        <v>7</v>
      </c>
      <c r="B11" s="531" t="s">
        <v>17355</v>
      </c>
      <c r="C11" s="13" t="s">
        <v>17356</v>
      </c>
      <c r="D11" s="10" t="s">
        <v>17357</v>
      </c>
      <c r="E11" s="10" t="s">
        <v>17358</v>
      </c>
      <c r="F11" s="13" t="s">
        <v>34</v>
      </c>
      <c r="G11" s="10"/>
      <c r="H11" s="141">
        <v>35</v>
      </c>
      <c r="I11" s="141">
        <v>29</v>
      </c>
      <c r="J11" s="141">
        <v>25</v>
      </c>
      <c r="K11" s="13" t="s">
        <v>44</v>
      </c>
      <c r="L11" s="13" t="s">
        <v>17359</v>
      </c>
    </row>
    <row r="12" ht="327.6" spans="1:12">
      <c r="A12" s="14">
        <v>8</v>
      </c>
      <c r="B12" s="531" t="s">
        <v>17360</v>
      </c>
      <c r="C12" s="13" t="s">
        <v>17361</v>
      </c>
      <c r="D12" s="10" t="s">
        <v>17362</v>
      </c>
      <c r="E12" s="10" t="s">
        <v>17363</v>
      </c>
      <c r="F12" s="13" t="s">
        <v>17364</v>
      </c>
      <c r="G12" s="10" t="s">
        <v>17365</v>
      </c>
      <c r="H12" s="141">
        <v>8</v>
      </c>
      <c r="I12" s="141">
        <v>6</v>
      </c>
      <c r="J12" s="141">
        <v>5</v>
      </c>
      <c r="K12" s="13" t="s">
        <v>88</v>
      </c>
      <c r="L12" s="13" t="s">
        <v>17366</v>
      </c>
    </row>
    <row r="13" ht="409.5" spans="1:12">
      <c r="A13" s="14">
        <v>9</v>
      </c>
      <c r="B13" s="531" t="s">
        <v>17367</v>
      </c>
      <c r="C13" s="13" t="s">
        <v>17368</v>
      </c>
      <c r="D13" s="10" t="s">
        <v>17369</v>
      </c>
      <c r="E13" s="10" t="s">
        <v>17370</v>
      </c>
      <c r="F13" s="13" t="s">
        <v>17364</v>
      </c>
      <c r="G13" s="10" t="s">
        <v>17371</v>
      </c>
      <c r="H13" s="141">
        <v>20</v>
      </c>
      <c r="I13" s="141">
        <v>17</v>
      </c>
      <c r="J13" s="141">
        <v>14</v>
      </c>
      <c r="K13" s="13" t="s">
        <v>88</v>
      </c>
      <c r="L13" s="13" t="s">
        <v>17372</v>
      </c>
    </row>
    <row r="14" ht="46.8" spans="1:12">
      <c r="A14" s="14">
        <v>10</v>
      </c>
      <c r="B14" s="531" t="s">
        <v>17373</v>
      </c>
      <c r="C14" s="13" t="s">
        <v>17374</v>
      </c>
      <c r="D14" s="10" t="s">
        <v>17375</v>
      </c>
      <c r="E14" s="10" t="s">
        <v>17376</v>
      </c>
      <c r="F14" s="13" t="s">
        <v>34</v>
      </c>
      <c r="G14" s="10"/>
      <c r="H14" s="141">
        <v>100</v>
      </c>
      <c r="I14" s="141">
        <v>85</v>
      </c>
      <c r="J14" s="141">
        <v>72</v>
      </c>
      <c r="K14" s="13" t="s">
        <v>44</v>
      </c>
      <c r="L14" s="14"/>
    </row>
    <row r="15" ht="109.2" spans="1:12">
      <c r="A15" s="14">
        <v>11</v>
      </c>
      <c r="B15" s="531" t="s">
        <v>17377</v>
      </c>
      <c r="C15" s="13" t="s">
        <v>17378</v>
      </c>
      <c r="D15" s="10" t="s">
        <v>17379</v>
      </c>
      <c r="E15" s="10" t="s">
        <v>17380</v>
      </c>
      <c r="F15" s="14" t="s">
        <v>86</v>
      </c>
      <c r="G15" s="10"/>
      <c r="H15" s="141">
        <v>300</v>
      </c>
      <c r="I15" s="141">
        <v>255</v>
      </c>
      <c r="J15" s="141">
        <v>216</v>
      </c>
      <c r="K15" s="13" t="s">
        <v>17381</v>
      </c>
      <c r="L15" s="13" t="s">
        <v>17382</v>
      </c>
    </row>
    <row r="16" ht="156" spans="1:12">
      <c r="A16" s="14">
        <v>12</v>
      </c>
      <c r="B16" s="531" t="s">
        <v>17383</v>
      </c>
      <c r="C16" s="13" t="s">
        <v>17384</v>
      </c>
      <c r="D16" s="10" t="s">
        <v>17385</v>
      </c>
      <c r="E16" s="10" t="s">
        <v>17386</v>
      </c>
      <c r="F16" s="14" t="s">
        <v>34</v>
      </c>
      <c r="G16" s="10" t="s">
        <v>17387</v>
      </c>
      <c r="H16" s="141" t="s">
        <v>36</v>
      </c>
      <c r="I16" s="141" t="s">
        <v>36</v>
      </c>
      <c r="J16" s="141" t="s">
        <v>36</v>
      </c>
      <c r="K16" s="13" t="s">
        <v>44</v>
      </c>
      <c r="L16" s="14"/>
    </row>
    <row r="17" ht="62.4" spans="1:12">
      <c r="A17" s="14">
        <v>13</v>
      </c>
      <c r="B17" s="531" t="s">
        <v>17388</v>
      </c>
      <c r="C17" s="13" t="s">
        <v>17389</v>
      </c>
      <c r="D17" s="10" t="s">
        <v>17390</v>
      </c>
      <c r="E17" s="10" t="s">
        <v>17391</v>
      </c>
      <c r="F17" s="13" t="s">
        <v>17392</v>
      </c>
      <c r="G17" s="10"/>
      <c r="H17" s="141" t="s">
        <v>36</v>
      </c>
      <c r="I17" s="141" t="s">
        <v>36</v>
      </c>
      <c r="J17" s="141" t="s">
        <v>36</v>
      </c>
      <c r="K17" s="13" t="s">
        <v>44</v>
      </c>
      <c r="L17" s="141" t="s">
        <v>17393</v>
      </c>
    </row>
    <row r="18" ht="46.8" spans="1:12">
      <c r="A18" s="14">
        <v>14</v>
      </c>
      <c r="B18" s="531" t="s">
        <v>17394</v>
      </c>
      <c r="C18" s="13" t="s">
        <v>17395</v>
      </c>
      <c r="D18" s="10" t="s">
        <v>17396</v>
      </c>
      <c r="E18" s="10" t="s">
        <v>17397</v>
      </c>
      <c r="F18" s="14" t="s">
        <v>34</v>
      </c>
      <c r="G18" s="10"/>
      <c r="H18" s="141">
        <v>30</v>
      </c>
      <c r="I18" s="141">
        <v>25</v>
      </c>
      <c r="J18" s="141">
        <v>21</v>
      </c>
      <c r="K18" s="13" t="s">
        <v>44</v>
      </c>
      <c r="L18" s="141" t="s">
        <v>17398</v>
      </c>
    </row>
    <row r="19" ht="218.4" spans="1:12">
      <c r="A19" s="14">
        <v>15</v>
      </c>
      <c r="B19" s="531" t="s">
        <v>17399</v>
      </c>
      <c r="C19" s="13" t="s">
        <v>17400</v>
      </c>
      <c r="D19" s="10" t="s">
        <v>17401</v>
      </c>
      <c r="E19" s="10" t="s">
        <v>17402</v>
      </c>
      <c r="F19" s="13" t="s">
        <v>17364</v>
      </c>
      <c r="G19" s="10" t="s">
        <v>17371</v>
      </c>
      <c r="H19" s="141">
        <v>130</v>
      </c>
      <c r="I19" s="141">
        <v>110</v>
      </c>
      <c r="J19" s="141">
        <v>93</v>
      </c>
      <c r="K19" s="13" t="s">
        <v>77</v>
      </c>
      <c r="L19" s="141" t="s">
        <v>17403</v>
      </c>
    </row>
    <row r="20" ht="31.2" spans="1:12">
      <c r="A20" s="14"/>
      <c r="B20" s="531" t="s">
        <v>17404</v>
      </c>
      <c r="C20" s="13" t="s">
        <v>17405</v>
      </c>
      <c r="D20" s="10"/>
      <c r="E20" s="10"/>
      <c r="F20" s="13" t="s">
        <v>17364</v>
      </c>
      <c r="G20" s="10"/>
      <c r="H20" s="141">
        <v>39</v>
      </c>
      <c r="I20" s="141">
        <v>33</v>
      </c>
      <c r="J20" s="141">
        <v>28</v>
      </c>
      <c r="K20" s="13" t="s">
        <v>77</v>
      </c>
      <c r="L20" s="141"/>
    </row>
    <row r="21" ht="46.8" spans="1:12">
      <c r="A21" s="14">
        <v>16</v>
      </c>
      <c r="B21" s="531" t="s">
        <v>17406</v>
      </c>
      <c r="C21" s="13" t="s">
        <v>17407</v>
      </c>
      <c r="D21" s="10" t="s">
        <v>17408</v>
      </c>
      <c r="E21" s="10" t="s">
        <v>17409</v>
      </c>
      <c r="F21" s="13" t="s">
        <v>17410</v>
      </c>
      <c r="G21" s="10"/>
      <c r="H21" s="141">
        <v>10</v>
      </c>
      <c r="I21" s="141">
        <v>8</v>
      </c>
      <c r="J21" s="141">
        <v>7</v>
      </c>
      <c r="K21" s="13" t="s">
        <v>88</v>
      </c>
      <c r="L21" s="141" t="s">
        <v>17411</v>
      </c>
    </row>
    <row r="22" ht="31.2" spans="1:12">
      <c r="A22" s="14"/>
      <c r="B22" s="531" t="s">
        <v>17412</v>
      </c>
      <c r="C22" s="13" t="s">
        <v>17413</v>
      </c>
      <c r="D22" s="10"/>
      <c r="E22" s="10"/>
      <c r="F22" s="13" t="s">
        <v>17410</v>
      </c>
      <c r="G22" s="10"/>
      <c r="H22" s="141">
        <v>40</v>
      </c>
      <c r="I22" s="141">
        <v>32</v>
      </c>
      <c r="J22" s="141">
        <v>28</v>
      </c>
      <c r="K22" s="13" t="s">
        <v>88</v>
      </c>
      <c r="L22" s="141" t="s">
        <v>17414</v>
      </c>
    </row>
    <row r="23" ht="46.8" spans="1:12">
      <c r="A23" s="14">
        <v>17</v>
      </c>
      <c r="B23" s="531" t="s">
        <v>17415</v>
      </c>
      <c r="C23" s="13" t="s">
        <v>17416</v>
      </c>
      <c r="D23" s="10" t="s">
        <v>17417</v>
      </c>
      <c r="E23" s="10" t="s">
        <v>17418</v>
      </c>
      <c r="F23" s="13" t="s">
        <v>17410</v>
      </c>
      <c r="G23" s="10"/>
      <c r="H23" s="141">
        <v>600</v>
      </c>
      <c r="I23" s="141">
        <v>510</v>
      </c>
      <c r="J23" s="141">
        <v>433</v>
      </c>
      <c r="K23" s="13" t="s">
        <v>88</v>
      </c>
      <c r="L23" s="13" t="s">
        <v>17419</v>
      </c>
    </row>
    <row r="24" ht="31.2" spans="1:12">
      <c r="A24" s="14"/>
      <c r="B24" s="531" t="s">
        <v>17420</v>
      </c>
      <c r="C24" s="13" t="s">
        <v>17421</v>
      </c>
      <c r="D24" s="10"/>
      <c r="E24" s="10"/>
      <c r="F24" s="13" t="s">
        <v>17410</v>
      </c>
      <c r="G24" s="10"/>
      <c r="H24" s="141">
        <v>180</v>
      </c>
      <c r="I24" s="141">
        <v>153</v>
      </c>
      <c r="J24" s="141">
        <v>130</v>
      </c>
      <c r="K24" s="13" t="s">
        <v>88</v>
      </c>
      <c r="L24" s="13"/>
    </row>
    <row r="25" ht="218.4" spans="1:12">
      <c r="A25" s="14">
        <v>18</v>
      </c>
      <c r="B25" s="531" t="s">
        <v>17422</v>
      </c>
      <c r="C25" s="13" t="s">
        <v>17423</v>
      </c>
      <c r="D25" s="10" t="s">
        <v>17424</v>
      </c>
      <c r="E25" s="10" t="s">
        <v>17425</v>
      </c>
      <c r="F25" s="13" t="s">
        <v>3524</v>
      </c>
      <c r="G25" s="10" t="s">
        <v>17426</v>
      </c>
      <c r="H25" s="141">
        <v>200</v>
      </c>
      <c r="I25" s="141">
        <v>170</v>
      </c>
      <c r="J25" s="141">
        <v>144</v>
      </c>
      <c r="K25" s="13" t="s">
        <v>88</v>
      </c>
      <c r="L25" s="13" t="s">
        <v>17427</v>
      </c>
    </row>
    <row r="26" ht="31.2" spans="1:12">
      <c r="A26" s="14"/>
      <c r="B26" s="531" t="s">
        <v>17428</v>
      </c>
      <c r="C26" s="13" t="s">
        <v>17429</v>
      </c>
      <c r="D26" s="10"/>
      <c r="E26" s="10"/>
      <c r="F26" s="13" t="s">
        <v>3524</v>
      </c>
      <c r="G26" s="10"/>
      <c r="H26" s="141">
        <v>60</v>
      </c>
      <c r="I26" s="141">
        <v>51</v>
      </c>
      <c r="J26" s="141">
        <v>43</v>
      </c>
      <c r="K26" s="13" t="s">
        <v>88</v>
      </c>
      <c r="L26" s="14"/>
    </row>
    <row r="27" ht="46.8" spans="1:12">
      <c r="A27" s="14"/>
      <c r="B27" s="531" t="s">
        <v>17430</v>
      </c>
      <c r="C27" s="13" t="s">
        <v>17431</v>
      </c>
      <c r="D27" s="10"/>
      <c r="E27" s="10"/>
      <c r="F27" s="13" t="s">
        <v>3524</v>
      </c>
      <c r="G27" s="10"/>
      <c r="H27" s="141">
        <v>100</v>
      </c>
      <c r="I27" s="141">
        <v>85</v>
      </c>
      <c r="J27" s="141">
        <v>72</v>
      </c>
      <c r="K27" s="13" t="s">
        <v>88</v>
      </c>
      <c r="L27" s="14"/>
    </row>
    <row r="28" ht="156" spans="1:12">
      <c r="A28" s="14">
        <v>19</v>
      </c>
      <c r="B28" s="531" t="s">
        <v>17432</v>
      </c>
      <c r="C28" s="13" t="s">
        <v>17433</v>
      </c>
      <c r="D28" s="10" t="s">
        <v>17434</v>
      </c>
      <c r="E28" s="10" t="s">
        <v>17425</v>
      </c>
      <c r="F28" s="13" t="s">
        <v>3524</v>
      </c>
      <c r="G28" s="10" t="s">
        <v>17435</v>
      </c>
      <c r="H28" s="141">
        <v>950</v>
      </c>
      <c r="I28" s="141">
        <v>807</v>
      </c>
      <c r="J28" s="141">
        <v>686</v>
      </c>
      <c r="K28" s="13" t="s">
        <v>77</v>
      </c>
      <c r="L28" s="13" t="s">
        <v>17436</v>
      </c>
    </row>
    <row r="29" ht="31.2" spans="1:12">
      <c r="A29" s="14"/>
      <c r="B29" s="531" t="s">
        <v>17437</v>
      </c>
      <c r="C29" s="13" t="s">
        <v>17438</v>
      </c>
      <c r="D29" s="10"/>
      <c r="E29" s="10"/>
      <c r="F29" s="13" t="s">
        <v>3524</v>
      </c>
      <c r="G29" s="10"/>
      <c r="H29" s="141">
        <v>285</v>
      </c>
      <c r="I29" s="141">
        <v>242</v>
      </c>
      <c r="J29" s="141">
        <v>205</v>
      </c>
      <c r="K29" s="13" t="s">
        <v>77</v>
      </c>
      <c r="L29" s="14"/>
    </row>
    <row r="30" ht="46.8" spans="1:12">
      <c r="A30" s="14"/>
      <c r="B30" s="531" t="s">
        <v>17439</v>
      </c>
      <c r="C30" s="13" t="s">
        <v>17440</v>
      </c>
      <c r="D30" s="10"/>
      <c r="E30" s="10"/>
      <c r="F30" s="13" t="s">
        <v>3524</v>
      </c>
      <c r="G30" s="10"/>
      <c r="H30" s="141">
        <v>285</v>
      </c>
      <c r="I30" s="141">
        <v>242</v>
      </c>
      <c r="J30" s="141">
        <v>205</v>
      </c>
      <c r="K30" s="13" t="s">
        <v>77</v>
      </c>
      <c r="L30" s="14"/>
    </row>
    <row r="31" ht="358.8" spans="1:12">
      <c r="A31" s="14">
        <v>20</v>
      </c>
      <c r="B31" s="531" t="s">
        <v>17441</v>
      </c>
      <c r="C31" s="13" t="s">
        <v>17442</v>
      </c>
      <c r="D31" s="10" t="s">
        <v>17443</v>
      </c>
      <c r="E31" s="10" t="s">
        <v>17444</v>
      </c>
      <c r="F31" s="13" t="s">
        <v>3524</v>
      </c>
      <c r="G31" s="10" t="s">
        <v>17445</v>
      </c>
      <c r="H31" s="141">
        <v>1000</v>
      </c>
      <c r="I31" s="141">
        <v>850</v>
      </c>
      <c r="J31" s="141">
        <v>722</v>
      </c>
      <c r="K31" s="13" t="s">
        <v>44</v>
      </c>
      <c r="L31" s="14"/>
    </row>
    <row r="32" ht="31.2" spans="1:12">
      <c r="A32" s="14"/>
      <c r="B32" s="531" t="s">
        <v>17446</v>
      </c>
      <c r="C32" s="13" t="s">
        <v>17447</v>
      </c>
      <c r="D32" s="10"/>
      <c r="E32" s="10"/>
      <c r="F32" s="13" t="s">
        <v>3524</v>
      </c>
      <c r="G32" s="10"/>
      <c r="H32" s="141">
        <v>300</v>
      </c>
      <c r="I32" s="141">
        <v>255</v>
      </c>
      <c r="J32" s="141">
        <v>216</v>
      </c>
      <c r="K32" s="13" t="s">
        <v>44</v>
      </c>
      <c r="L32" s="14"/>
    </row>
    <row r="33" ht="46.8" spans="1:12">
      <c r="A33" s="14"/>
      <c r="B33" s="531" t="s">
        <v>17448</v>
      </c>
      <c r="C33" s="13" t="s">
        <v>17449</v>
      </c>
      <c r="D33" s="10"/>
      <c r="E33" s="10"/>
      <c r="F33" s="13" t="s">
        <v>3524</v>
      </c>
      <c r="G33" s="10"/>
      <c r="H33" s="141">
        <v>300</v>
      </c>
      <c r="I33" s="141">
        <v>255</v>
      </c>
      <c r="J33" s="141">
        <v>216</v>
      </c>
      <c r="K33" s="13" t="s">
        <v>44</v>
      </c>
      <c r="L33" s="14"/>
    </row>
    <row r="34" ht="249.6" spans="1:12">
      <c r="A34" s="14">
        <v>21</v>
      </c>
      <c r="B34" s="531" t="s">
        <v>17450</v>
      </c>
      <c r="C34" s="13" t="s">
        <v>17451</v>
      </c>
      <c r="D34" s="10" t="s">
        <v>17452</v>
      </c>
      <c r="E34" s="10" t="s">
        <v>17425</v>
      </c>
      <c r="F34" s="13" t="s">
        <v>3524</v>
      </c>
      <c r="G34" s="10" t="s">
        <v>17453</v>
      </c>
      <c r="H34" s="141">
        <v>600</v>
      </c>
      <c r="I34" s="141">
        <v>510</v>
      </c>
      <c r="J34" s="141">
        <v>433</v>
      </c>
      <c r="K34" s="13" t="s">
        <v>77</v>
      </c>
      <c r="L34" s="13" t="s">
        <v>17454</v>
      </c>
    </row>
    <row r="35" ht="31.2" spans="1:12">
      <c r="A35" s="14"/>
      <c r="B35" s="531" t="s">
        <v>17455</v>
      </c>
      <c r="C35" s="13" t="s">
        <v>17456</v>
      </c>
      <c r="D35" s="10"/>
      <c r="E35" s="10"/>
      <c r="F35" s="13" t="s">
        <v>3524</v>
      </c>
      <c r="G35" s="10"/>
      <c r="H35" s="141">
        <v>180</v>
      </c>
      <c r="I35" s="141">
        <v>153</v>
      </c>
      <c r="J35" s="141">
        <v>130</v>
      </c>
      <c r="K35" s="13" t="s">
        <v>77</v>
      </c>
      <c r="L35" s="13"/>
    </row>
    <row r="36" ht="46.8" spans="1:12">
      <c r="A36" s="14"/>
      <c r="B36" s="531" t="s">
        <v>17457</v>
      </c>
      <c r="C36" s="13" t="s">
        <v>17458</v>
      </c>
      <c r="D36" s="10"/>
      <c r="E36" s="10"/>
      <c r="F36" s="13" t="s">
        <v>3524</v>
      </c>
      <c r="G36" s="10"/>
      <c r="H36" s="141">
        <v>180</v>
      </c>
      <c r="I36" s="141">
        <v>153</v>
      </c>
      <c r="J36" s="141">
        <v>130</v>
      </c>
      <c r="K36" s="13" t="s">
        <v>77</v>
      </c>
      <c r="L36" s="13"/>
    </row>
    <row r="37" ht="62.4" spans="1:12">
      <c r="A37" s="14"/>
      <c r="B37" s="531" t="s">
        <v>17459</v>
      </c>
      <c r="C37" s="13" t="s">
        <v>17460</v>
      </c>
      <c r="D37" s="10"/>
      <c r="E37" s="10"/>
      <c r="F37" s="13" t="s">
        <v>3524</v>
      </c>
      <c r="G37" s="10"/>
      <c r="H37" s="141">
        <v>600</v>
      </c>
      <c r="I37" s="141">
        <v>510</v>
      </c>
      <c r="J37" s="141">
        <v>433</v>
      </c>
      <c r="K37" s="13" t="s">
        <v>77</v>
      </c>
      <c r="L37" s="13"/>
    </row>
    <row r="38" ht="409.5" spans="1:12">
      <c r="A38" s="14">
        <v>22</v>
      </c>
      <c r="B38" s="531" t="s">
        <v>17461</v>
      </c>
      <c r="C38" s="13" t="s">
        <v>17462</v>
      </c>
      <c r="D38" s="10" t="s">
        <v>17463</v>
      </c>
      <c r="E38" s="10" t="s">
        <v>17425</v>
      </c>
      <c r="F38" s="13" t="s">
        <v>3524</v>
      </c>
      <c r="G38" s="10" t="s">
        <v>17464</v>
      </c>
      <c r="H38" s="141">
        <v>1500</v>
      </c>
      <c r="I38" s="141">
        <v>1275</v>
      </c>
      <c r="J38" s="141">
        <v>1083</v>
      </c>
      <c r="K38" s="13" t="s">
        <v>77</v>
      </c>
      <c r="L38" s="13" t="s">
        <v>17454</v>
      </c>
    </row>
    <row r="39" ht="31.2" spans="1:12">
      <c r="A39" s="14"/>
      <c r="B39" s="531" t="s">
        <v>17465</v>
      </c>
      <c r="C39" s="13" t="s">
        <v>17466</v>
      </c>
      <c r="D39" s="10"/>
      <c r="E39" s="10"/>
      <c r="F39" s="13" t="s">
        <v>3524</v>
      </c>
      <c r="G39" s="10"/>
      <c r="H39" s="141">
        <v>450</v>
      </c>
      <c r="I39" s="141">
        <v>382</v>
      </c>
      <c r="J39" s="141">
        <v>325</v>
      </c>
      <c r="K39" s="13" t="s">
        <v>77</v>
      </c>
      <c r="L39" s="13"/>
    </row>
    <row r="40" ht="46.8" spans="1:12">
      <c r="A40" s="14"/>
      <c r="B40" s="531" t="s">
        <v>17467</v>
      </c>
      <c r="C40" s="13" t="s">
        <v>17468</v>
      </c>
      <c r="D40" s="10"/>
      <c r="E40" s="10"/>
      <c r="F40" s="13" t="s">
        <v>3524</v>
      </c>
      <c r="G40" s="10"/>
      <c r="H40" s="141">
        <v>450</v>
      </c>
      <c r="I40" s="141">
        <v>382</v>
      </c>
      <c r="J40" s="141">
        <v>325</v>
      </c>
      <c r="K40" s="13" t="s">
        <v>77</v>
      </c>
      <c r="L40" s="13"/>
    </row>
    <row r="41" ht="62.4" spans="1:12">
      <c r="A41" s="14"/>
      <c r="B41" s="531" t="s">
        <v>17469</v>
      </c>
      <c r="C41" s="13" t="s">
        <v>17470</v>
      </c>
      <c r="D41" s="10"/>
      <c r="E41" s="10"/>
      <c r="F41" s="13" t="s">
        <v>3524</v>
      </c>
      <c r="G41" s="10"/>
      <c r="H41" s="141">
        <v>1500</v>
      </c>
      <c r="I41" s="141">
        <v>1275</v>
      </c>
      <c r="J41" s="141">
        <v>1083</v>
      </c>
      <c r="K41" s="13" t="s">
        <v>77</v>
      </c>
      <c r="L41" s="13"/>
    </row>
    <row r="42" ht="249.6" spans="1:12">
      <c r="A42" s="14">
        <v>23</v>
      </c>
      <c r="B42" s="531" t="s">
        <v>17471</v>
      </c>
      <c r="C42" s="13" t="s">
        <v>17472</v>
      </c>
      <c r="D42" s="10" t="s">
        <v>17473</v>
      </c>
      <c r="E42" s="10" t="s">
        <v>17425</v>
      </c>
      <c r="F42" s="13" t="s">
        <v>3524</v>
      </c>
      <c r="G42" s="10" t="s">
        <v>17474</v>
      </c>
      <c r="H42" s="141">
        <v>600</v>
      </c>
      <c r="I42" s="141">
        <v>510</v>
      </c>
      <c r="J42" s="141">
        <v>433</v>
      </c>
      <c r="K42" s="13" t="s">
        <v>77</v>
      </c>
      <c r="L42" s="13" t="s">
        <v>17475</v>
      </c>
    </row>
    <row r="43" ht="31.2" spans="1:12">
      <c r="A43" s="14"/>
      <c r="B43" s="531" t="s">
        <v>17476</v>
      </c>
      <c r="C43" s="13" t="s">
        <v>17477</v>
      </c>
      <c r="D43" s="10"/>
      <c r="E43" s="10"/>
      <c r="F43" s="13" t="s">
        <v>3524</v>
      </c>
      <c r="G43" s="10"/>
      <c r="H43" s="141">
        <v>180</v>
      </c>
      <c r="I43" s="141">
        <v>153</v>
      </c>
      <c r="J43" s="141">
        <v>130</v>
      </c>
      <c r="K43" s="13" t="s">
        <v>77</v>
      </c>
      <c r="L43" s="13"/>
    </row>
    <row r="44" ht="46.8" spans="1:12">
      <c r="A44" s="14"/>
      <c r="B44" s="531" t="s">
        <v>17478</v>
      </c>
      <c r="C44" s="13" t="s">
        <v>17479</v>
      </c>
      <c r="D44" s="10"/>
      <c r="E44" s="10"/>
      <c r="F44" s="13" t="s">
        <v>3524</v>
      </c>
      <c r="G44" s="10"/>
      <c r="H44" s="141">
        <v>180</v>
      </c>
      <c r="I44" s="141">
        <v>153</v>
      </c>
      <c r="J44" s="141">
        <v>130</v>
      </c>
      <c r="K44" s="13" t="s">
        <v>77</v>
      </c>
      <c r="L44" s="13"/>
    </row>
    <row r="45" ht="409.5" spans="1:12">
      <c r="A45" s="14">
        <v>24</v>
      </c>
      <c r="B45" s="531" t="s">
        <v>17480</v>
      </c>
      <c r="C45" s="13" t="s">
        <v>17481</v>
      </c>
      <c r="D45" s="10" t="s">
        <v>17482</v>
      </c>
      <c r="E45" s="10" t="s">
        <v>17425</v>
      </c>
      <c r="F45" s="13" t="s">
        <v>3524</v>
      </c>
      <c r="G45" s="10" t="s">
        <v>17483</v>
      </c>
      <c r="H45" s="141">
        <v>1500</v>
      </c>
      <c r="I45" s="141">
        <v>1275</v>
      </c>
      <c r="J45" s="141">
        <v>1083</v>
      </c>
      <c r="K45" s="13" t="s">
        <v>77</v>
      </c>
      <c r="L45" s="13" t="s">
        <v>17484</v>
      </c>
    </row>
    <row r="46" ht="31.2" spans="1:12">
      <c r="A46" s="14"/>
      <c r="B46" s="531" t="s">
        <v>17485</v>
      </c>
      <c r="C46" s="13" t="s">
        <v>17486</v>
      </c>
      <c r="D46" s="10"/>
      <c r="E46" s="10"/>
      <c r="F46" s="13" t="s">
        <v>3524</v>
      </c>
      <c r="G46" s="10"/>
      <c r="H46" s="141">
        <v>450</v>
      </c>
      <c r="I46" s="141">
        <v>382</v>
      </c>
      <c r="J46" s="141">
        <v>325</v>
      </c>
      <c r="K46" s="13" t="s">
        <v>77</v>
      </c>
      <c r="L46" s="13"/>
    </row>
    <row r="47" ht="46.8" spans="1:12">
      <c r="A47" s="14"/>
      <c r="B47" s="531" t="s">
        <v>17487</v>
      </c>
      <c r="C47" s="13" t="s">
        <v>17488</v>
      </c>
      <c r="D47" s="10"/>
      <c r="E47" s="10"/>
      <c r="F47" s="13" t="s">
        <v>3524</v>
      </c>
      <c r="G47" s="10"/>
      <c r="H47" s="141">
        <v>450</v>
      </c>
      <c r="I47" s="141">
        <v>382</v>
      </c>
      <c r="J47" s="141">
        <v>325</v>
      </c>
      <c r="K47" s="13" t="s">
        <v>77</v>
      </c>
      <c r="L47" s="13"/>
    </row>
    <row r="48" ht="312" spans="1:12">
      <c r="A48" s="14">
        <v>25</v>
      </c>
      <c r="B48" s="531" t="s">
        <v>17489</v>
      </c>
      <c r="C48" s="13" t="s">
        <v>17490</v>
      </c>
      <c r="D48" s="10" t="s">
        <v>17491</v>
      </c>
      <c r="E48" s="10" t="s">
        <v>17425</v>
      </c>
      <c r="F48" s="13" t="s">
        <v>3524</v>
      </c>
      <c r="G48" s="10" t="s">
        <v>17492</v>
      </c>
      <c r="H48" s="141">
        <v>500</v>
      </c>
      <c r="I48" s="141">
        <v>425</v>
      </c>
      <c r="J48" s="141">
        <v>361</v>
      </c>
      <c r="K48" s="13" t="s">
        <v>77</v>
      </c>
      <c r="L48" s="13" t="s">
        <v>17493</v>
      </c>
    </row>
    <row r="49" ht="46.8" spans="1:12">
      <c r="A49" s="14"/>
      <c r="B49" s="531" t="s">
        <v>17494</v>
      </c>
      <c r="C49" s="13" t="s">
        <v>17495</v>
      </c>
      <c r="D49" s="10"/>
      <c r="E49" s="10"/>
      <c r="F49" s="13" t="s">
        <v>3524</v>
      </c>
      <c r="G49" s="10"/>
      <c r="H49" s="141">
        <v>150</v>
      </c>
      <c r="I49" s="141">
        <v>127</v>
      </c>
      <c r="J49" s="141">
        <v>108</v>
      </c>
      <c r="K49" s="13" t="s">
        <v>77</v>
      </c>
      <c r="L49" s="13"/>
    </row>
    <row r="50" ht="62.4" spans="1:12">
      <c r="A50" s="14"/>
      <c r="B50" s="531" t="s">
        <v>17496</v>
      </c>
      <c r="C50" s="13" t="s">
        <v>17497</v>
      </c>
      <c r="D50" s="10"/>
      <c r="E50" s="10"/>
      <c r="F50" s="13" t="s">
        <v>3524</v>
      </c>
      <c r="G50" s="10"/>
      <c r="H50" s="141">
        <v>150</v>
      </c>
      <c r="I50" s="141">
        <v>127</v>
      </c>
      <c r="J50" s="141">
        <v>108</v>
      </c>
      <c r="K50" s="13" t="s">
        <v>77</v>
      </c>
      <c r="L50" s="13"/>
    </row>
    <row r="51" ht="409.5" spans="1:12">
      <c r="A51" s="14">
        <v>26</v>
      </c>
      <c r="B51" s="531" t="s">
        <v>17498</v>
      </c>
      <c r="C51" s="13" t="s">
        <v>17499</v>
      </c>
      <c r="D51" s="10" t="s">
        <v>17500</v>
      </c>
      <c r="E51" s="10" t="s">
        <v>17501</v>
      </c>
      <c r="F51" s="13" t="s">
        <v>3524</v>
      </c>
      <c r="G51" s="10" t="s">
        <v>17502</v>
      </c>
      <c r="H51" s="141">
        <v>2000</v>
      </c>
      <c r="I51" s="141">
        <v>1700</v>
      </c>
      <c r="J51" s="141">
        <v>1445</v>
      </c>
      <c r="K51" s="13" t="s">
        <v>77</v>
      </c>
      <c r="L51" s="13" t="s">
        <v>17503</v>
      </c>
    </row>
    <row r="52" ht="46.8" spans="1:12">
      <c r="A52" s="14"/>
      <c r="B52" s="531" t="s">
        <v>17504</v>
      </c>
      <c r="C52" s="13" t="s">
        <v>17505</v>
      </c>
      <c r="D52" s="10"/>
      <c r="E52" s="10"/>
      <c r="F52" s="13" t="s">
        <v>3524</v>
      </c>
      <c r="G52" s="10"/>
      <c r="H52" s="141">
        <v>600</v>
      </c>
      <c r="I52" s="141">
        <v>510</v>
      </c>
      <c r="J52" s="141">
        <v>433</v>
      </c>
      <c r="K52" s="13" t="s">
        <v>77</v>
      </c>
      <c r="L52" s="13"/>
    </row>
    <row r="53" ht="62.4" spans="1:12">
      <c r="A53" s="14"/>
      <c r="B53" s="531" t="s">
        <v>17506</v>
      </c>
      <c r="C53" s="13" t="s">
        <v>17507</v>
      </c>
      <c r="D53" s="10"/>
      <c r="E53" s="10"/>
      <c r="F53" s="13" t="s">
        <v>3524</v>
      </c>
      <c r="G53" s="10"/>
      <c r="H53" s="141">
        <v>600</v>
      </c>
      <c r="I53" s="141">
        <v>510</v>
      </c>
      <c r="J53" s="141">
        <v>433</v>
      </c>
      <c r="K53" s="13" t="s">
        <v>77</v>
      </c>
      <c r="L53" s="13"/>
    </row>
    <row r="54" ht="187.2" spans="1:12">
      <c r="A54" s="14">
        <v>27</v>
      </c>
      <c r="B54" s="531" t="s">
        <v>17508</v>
      </c>
      <c r="C54" s="13" t="s">
        <v>17509</v>
      </c>
      <c r="D54" s="10" t="s">
        <v>17510</v>
      </c>
      <c r="E54" s="10" t="s">
        <v>17425</v>
      </c>
      <c r="F54" s="13" t="s">
        <v>17511</v>
      </c>
      <c r="G54" s="10" t="s">
        <v>17512</v>
      </c>
      <c r="H54" s="141">
        <v>300</v>
      </c>
      <c r="I54" s="141">
        <v>255</v>
      </c>
      <c r="J54" s="141">
        <v>216</v>
      </c>
      <c r="K54" s="13" t="s">
        <v>44</v>
      </c>
      <c r="L54" s="13" t="s">
        <v>17513</v>
      </c>
    </row>
    <row r="55" ht="31.2" spans="1:12">
      <c r="A55" s="14"/>
      <c r="B55" s="531" t="s">
        <v>17514</v>
      </c>
      <c r="C55" s="13" t="s">
        <v>17515</v>
      </c>
      <c r="D55" s="10"/>
      <c r="E55" s="10"/>
      <c r="F55" s="13" t="s">
        <v>17511</v>
      </c>
      <c r="G55" s="10"/>
      <c r="H55" s="141">
        <v>90</v>
      </c>
      <c r="I55" s="141">
        <v>76</v>
      </c>
      <c r="J55" s="141">
        <v>65</v>
      </c>
      <c r="K55" s="13" t="s">
        <v>44</v>
      </c>
      <c r="L55" s="14"/>
    </row>
    <row r="56" ht="46.8" spans="1:12">
      <c r="A56" s="14"/>
      <c r="B56" s="531" t="s">
        <v>17516</v>
      </c>
      <c r="C56" s="13" t="s">
        <v>17517</v>
      </c>
      <c r="D56" s="10"/>
      <c r="E56" s="10"/>
      <c r="F56" s="13" t="s">
        <v>17511</v>
      </c>
      <c r="G56" s="10"/>
      <c r="H56" s="141">
        <v>90</v>
      </c>
      <c r="I56" s="141">
        <v>76</v>
      </c>
      <c r="J56" s="141">
        <v>65</v>
      </c>
      <c r="K56" s="13" t="s">
        <v>44</v>
      </c>
      <c r="L56" s="14"/>
    </row>
    <row r="57" ht="46.8" spans="1:12">
      <c r="A57" s="14">
        <v>28</v>
      </c>
      <c r="B57" s="531" t="s">
        <v>17518</v>
      </c>
      <c r="C57" s="13" t="s">
        <v>17519</v>
      </c>
      <c r="D57" s="10" t="s">
        <v>17520</v>
      </c>
      <c r="E57" s="10" t="s">
        <v>17521</v>
      </c>
      <c r="F57" s="13" t="s">
        <v>3524</v>
      </c>
      <c r="G57" s="10"/>
      <c r="H57" s="141">
        <v>1200</v>
      </c>
      <c r="I57" s="141">
        <v>1020</v>
      </c>
      <c r="J57" s="141">
        <v>867</v>
      </c>
      <c r="K57" s="13" t="s">
        <v>44</v>
      </c>
      <c r="L57" s="13" t="s">
        <v>17522</v>
      </c>
    </row>
    <row r="58" ht="31.2" spans="1:12">
      <c r="A58" s="14"/>
      <c r="B58" s="531" t="s">
        <v>17523</v>
      </c>
      <c r="C58" s="13" t="s">
        <v>17524</v>
      </c>
      <c r="D58" s="10"/>
      <c r="E58" s="10"/>
      <c r="F58" s="13" t="s">
        <v>3524</v>
      </c>
      <c r="G58" s="10"/>
      <c r="H58" s="141">
        <v>360</v>
      </c>
      <c r="I58" s="141">
        <v>306</v>
      </c>
      <c r="J58" s="141">
        <v>260</v>
      </c>
      <c r="K58" s="13" t="s">
        <v>44</v>
      </c>
      <c r="L58" s="14"/>
    </row>
    <row r="59" ht="31.2" spans="1:12">
      <c r="A59" s="14"/>
      <c r="B59" s="531" t="s">
        <v>17525</v>
      </c>
      <c r="C59" s="13" t="s">
        <v>17526</v>
      </c>
      <c r="D59" s="10"/>
      <c r="E59" s="10"/>
      <c r="F59" s="13" t="s">
        <v>3524</v>
      </c>
      <c r="G59" s="10"/>
      <c r="H59" s="141">
        <v>360</v>
      </c>
      <c r="I59" s="141">
        <v>306</v>
      </c>
      <c r="J59" s="141">
        <v>260</v>
      </c>
      <c r="K59" s="13" t="s">
        <v>44</v>
      </c>
      <c r="L59" s="14"/>
    </row>
    <row r="60" ht="46.8" spans="1:12">
      <c r="A60" s="14">
        <v>29</v>
      </c>
      <c r="B60" s="531" t="s">
        <v>17527</v>
      </c>
      <c r="C60" s="13" t="s">
        <v>17528</v>
      </c>
      <c r="D60" s="10" t="s">
        <v>17529</v>
      </c>
      <c r="E60" s="10" t="s">
        <v>17530</v>
      </c>
      <c r="F60" s="13" t="s">
        <v>3524</v>
      </c>
      <c r="G60" s="10"/>
      <c r="H60" s="141">
        <v>800</v>
      </c>
      <c r="I60" s="141">
        <v>680</v>
      </c>
      <c r="J60" s="141">
        <v>578</v>
      </c>
      <c r="K60" s="13" t="s">
        <v>44</v>
      </c>
      <c r="L60" s="13" t="s">
        <v>17531</v>
      </c>
    </row>
    <row r="61" ht="31.2" spans="1:12">
      <c r="A61" s="14"/>
      <c r="B61" s="531" t="s">
        <v>17532</v>
      </c>
      <c r="C61" s="13" t="s">
        <v>17533</v>
      </c>
      <c r="D61" s="10"/>
      <c r="E61" s="10"/>
      <c r="F61" s="13" t="s">
        <v>3524</v>
      </c>
      <c r="G61" s="10"/>
      <c r="H61" s="141">
        <v>240</v>
      </c>
      <c r="I61" s="141">
        <v>204</v>
      </c>
      <c r="J61" s="141">
        <v>173</v>
      </c>
      <c r="K61" s="13" t="s">
        <v>44</v>
      </c>
      <c r="L61" s="13"/>
    </row>
    <row r="62" ht="156" spans="1:12">
      <c r="A62" s="14">
        <v>30</v>
      </c>
      <c r="B62" s="531" t="s">
        <v>17534</v>
      </c>
      <c r="C62" s="13" t="s">
        <v>17535</v>
      </c>
      <c r="D62" s="10" t="s">
        <v>17536</v>
      </c>
      <c r="E62" s="10" t="s">
        <v>17537</v>
      </c>
      <c r="F62" s="13" t="s">
        <v>3524</v>
      </c>
      <c r="G62" s="10" t="s">
        <v>17538</v>
      </c>
      <c r="H62" s="141">
        <v>1000</v>
      </c>
      <c r="I62" s="141">
        <v>850</v>
      </c>
      <c r="J62" s="141">
        <v>722</v>
      </c>
      <c r="K62" s="13" t="s">
        <v>44</v>
      </c>
      <c r="L62" s="13" t="s">
        <v>17539</v>
      </c>
    </row>
    <row r="63" ht="31.2" spans="1:12">
      <c r="A63" s="14"/>
      <c r="B63" s="531" t="s">
        <v>17540</v>
      </c>
      <c r="C63" s="13" t="s">
        <v>17541</v>
      </c>
      <c r="D63" s="10"/>
      <c r="E63" s="10"/>
      <c r="F63" s="13" t="s">
        <v>3524</v>
      </c>
      <c r="G63" s="10"/>
      <c r="H63" s="141">
        <v>300</v>
      </c>
      <c r="I63" s="141">
        <v>255</v>
      </c>
      <c r="J63" s="141">
        <v>216</v>
      </c>
      <c r="K63" s="13" t="s">
        <v>44</v>
      </c>
      <c r="L63" s="13"/>
    </row>
    <row r="64" ht="249.6" spans="1:12">
      <c r="A64" s="14">
        <v>31</v>
      </c>
      <c r="B64" s="531" t="s">
        <v>17542</v>
      </c>
      <c r="C64" s="13" t="s">
        <v>17543</v>
      </c>
      <c r="D64" s="10" t="s">
        <v>17544</v>
      </c>
      <c r="E64" s="10" t="s">
        <v>17530</v>
      </c>
      <c r="F64" s="13" t="s">
        <v>3524</v>
      </c>
      <c r="G64" s="10" t="s">
        <v>17545</v>
      </c>
      <c r="H64" s="141">
        <v>1000</v>
      </c>
      <c r="I64" s="141">
        <v>850</v>
      </c>
      <c r="J64" s="141">
        <v>722</v>
      </c>
      <c r="K64" s="13" t="s">
        <v>88</v>
      </c>
      <c r="L64" s="13" t="s">
        <v>17546</v>
      </c>
    </row>
    <row r="65" ht="31.2" spans="1:12">
      <c r="A65" s="14"/>
      <c r="B65" s="531" t="s">
        <v>17547</v>
      </c>
      <c r="C65" s="13" t="s">
        <v>17548</v>
      </c>
      <c r="D65" s="10"/>
      <c r="E65" s="10"/>
      <c r="F65" s="13" t="s">
        <v>3524</v>
      </c>
      <c r="G65" s="10"/>
      <c r="H65" s="141">
        <v>300</v>
      </c>
      <c r="I65" s="141">
        <v>255</v>
      </c>
      <c r="J65" s="141">
        <v>216</v>
      </c>
      <c r="K65" s="13" t="s">
        <v>88</v>
      </c>
      <c r="L65" s="13"/>
    </row>
    <row r="66" ht="140.4" spans="1:12">
      <c r="A66" s="14">
        <v>32</v>
      </c>
      <c r="B66" s="531" t="s">
        <v>17549</v>
      </c>
      <c r="C66" s="13" t="s">
        <v>17550</v>
      </c>
      <c r="D66" s="10" t="s">
        <v>17551</v>
      </c>
      <c r="E66" s="10" t="s">
        <v>17552</v>
      </c>
      <c r="F66" s="13" t="s">
        <v>3524</v>
      </c>
      <c r="G66" s="10" t="s">
        <v>17553</v>
      </c>
      <c r="H66" s="141">
        <v>1300</v>
      </c>
      <c r="I66" s="141">
        <v>1105</v>
      </c>
      <c r="J66" s="141">
        <v>939</v>
      </c>
      <c r="K66" s="13" t="s">
        <v>88</v>
      </c>
      <c r="L66" s="165" t="s">
        <v>17554</v>
      </c>
    </row>
    <row r="67" ht="31.2" spans="1:12">
      <c r="A67" s="14"/>
      <c r="B67" s="531" t="s">
        <v>17555</v>
      </c>
      <c r="C67" s="13" t="s">
        <v>17556</v>
      </c>
      <c r="D67" s="10"/>
      <c r="E67" s="10"/>
      <c r="F67" s="13" t="s">
        <v>3524</v>
      </c>
      <c r="G67" s="10"/>
      <c r="H67" s="141">
        <v>390</v>
      </c>
      <c r="I67" s="141">
        <v>331</v>
      </c>
      <c r="J67" s="141">
        <v>281</v>
      </c>
      <c r="K67" s="13" t="s">
        <v>88</v>
      </c>
      <c r="L67" s="166"/>
    </row>
    <row r="68" ht="31.2" spans="1:12">
      <c r="A68" s="14"/>
      <c r="B68" s="531" t="s">
        <v>17557</v>
      </c>
      <c r="C68" s="13" t="s">
        <v>17558</v>
      </c>
      <c r="D68" s="10"/>
      <c r="E68" s="10"/>
      <c r="F68" s="13" t="s">
        <v>3524</v>
      </c>
      <c r="G68" s="10"/>
      <c r="H68" s="141">
        <v>650</v>
      </c>
      <c r="I68" s="141">
        <v>552</v>
      </c>
      <c r="J68" s="141">
        <v>469</v>
      </c>
      <c r="K68" s="13" t="s">
        <v>88</v>
      </c>
      <c r="L68" s="166"/>
    </row>
    <row r="69" ht="31.2" spans="1:12">
      <c r="A69" s="14"/>
      <c r="B69" s="531" t="s">
        <v>17559</v>
      </c>
      <c r="C69" s="13" t="s">
        <v>17560</v>
      </c>
      <c r="D69" s="10"/>
      <c r="E69" s="10"/>
      <c r="F69" s="13" t="s">
        <v>3524</v>
      </c>
      <c r="G69" s="10"/>
      <c r="H69" s="141">
        <v>650</v>
      </c>
      <c r="I69" s="141">
        <v>552</v>
      </c>
      <c r="J69" s="141">
        <v>469</v>
      </c>
      <c r="K69" s="13" t="s">
        <v>88</v>
      </c>
      <c r="L69" s="166"/>
    </row>
    <row r="70" ht="31.2" spans="1:12">
      <c r="A70" s="14"/>
      <c r="B70" s="531" t="s">
        <v>17561</v>
      </c>
      <c r="C70" s="13" t="s">
        <v>17562</v>
      </c>
      <c r="D70" s="10"/>
      <c r="E70" s="10"/>
      <c r="F70" s="13" t="s">
        <v>3524</v>
      </c>
      <c r="G70" s="10"/>
      <c r="H70" s="141">
        <v>390</v>
      </c>
      <c r="I70" s="141">
        <v>331</v>
      </c>
      <c r="J70" s="141">
        <v>281</v>
      </c>
      <c r="K70" s="13" t="s">
        <v>88</v>
      </c>
      <c r="L70" s="166"/>
    </row>
    <row r="71" ht="31.2" spans="1:12">
      <c r="A71" s="14"/>
      <c r="B71" s="531" t="s">
        <v>17563</v>
      </c>
      <c r="C71" s="13" t="s">
        <v>17564</v>
      </c>
      <c r="D71" s="10"/>
      <c r="E71" s="10"/>
      <c r="F71" s="13" t="s">
        <v>3524</v>
      </c>
      <c r="G71" s="10"/>
      <c r="H71" s="141">
        <v>650</v>
      </c>
      <c r="I71" s="141">
        <v>552</v>
      </c>
      <c r="J71" s="141">
        <v>469</v>
      </c>
      <c r="K71" s="13" t="s">
        <v>88</v>
      </c>
      <c r="L71" s="166"/>
    </row>
    <row r="72" ht="140.4" spans="1:12">
      <c r="A72" s="14">
        <v>33</v>
      </c>
      <c r="B72" s="531" t="s">
        <v>17565</v>
      </c>
      <c r="C72" s="13" t="s">
        <v>17566</v>
      </c>
      <c r="D72" s="10" t="s">
        <v>17567</v>
      </c>
      <c r="E72" s="10" t="s">
        <v>17568</v>
      </c>
      <c r="F72" s="13" t="s">
        <v>3524</v>
      </c>
      <c r="G72" s="10" t="s">
        <v>17553</v>
      </c>
      <c r="H72" s="141">
        <v>2400</v>
      </c>
      <c r="I72" s="141">
        <v>2040</v>
      </c>
      <c r="J72" s="141">
        <v>1734</v>
      </c>
      <c r="K72" s="13" t="s">
        <v>88</v>
      </c>
      <c r="L72" s="13" t="s">
        <v>17569</v>
      </c>
    </row>
    <row r="73" ht="31.2" spans="1:12">
      <c r="A73" s="14"/>
      <c r="B73" s="531" t="s">
        <v>17570</v>
      </c>
      <c r="C73" s="13" t="s">
        <v>17571</v>
      </c>
      <c r="D73" s="10"/>
      <c r="E73" s="10"/>
      <c r="F73" s="13" t="s">
        <v>3524</v>
      </c>
      <c r="G73" s="10"/>
      <c r="H73" s="141">
        <v>720</v>
      </c>
      <c r="I73" s="141">
        <v>612</v>
      </c>
      <c r="J73" s="141">
        <v>520</v>
      </c>
      <c r="K73" s="13" t="s">
        <v>88</v>
      </c>
      <c r="L73" s="14"/>
    </row>
    <row r="74" ht="31.2" spans="1:12">
      <c r="A74" s="14"/>
      <c r="B74" s="531" t="s">
        <v>17572</v>
      </c>
      <c r="C74" s="13" t="s">
        <v>17573</v>
      </c>
      <c r="D74" s="10"/>
      <c r="E74" s="10"/>
      <c r="F74" s="13" t="s">
        <v>3524</v>
      </c>
      <c r="G74" s="10"/>
      <c r="H74" s="141">
        <v>1200</v>
      </c>
      <c r="I74" s="141">
        <v>1020</v>
      </c>
      <c r="J74" s="141">
        <v>867</v>
      </c>
      <c r="K74" s="13" t="s">
        <v>88</v>
      </c>
      <c r="L74" s="14"/>
    </row>
    <row r="75" ht="31.2" spans="1:12">
      <c r="A75" s="14"/>
      <c r="B75" s="531" t="s">
        <v>17574</v>
      </c>
      <c r="C75" s="13" t="s">
        <v>17575</v>
      </c>
      <c r="D75" s="10"/>
      <c r="E75" s="10"/>
      <c r="F75" s="13" t="s">
        <v>3524</v>
      </c>
      <c r="G75" s="10"/>
      <c r="H75" s="141">
        <v>720</v>
      </c>
      <c r="I75" s="141">
        <v>612</v>
      </c>
      <c r="J75" s="141">
        <v>520</v>
      </c>
      <c r="K75" s="13" t="s">
        <v>88</v>
      </c>
      <c r="L75" s="14"/>
    </row>
    <row r="76" ht="31.2" spans="1:12">
      <c r="A76" s="14"/>
      <c r="B76" s="531" t="s">
        <v>17576</v>
      </c>
      <c r="C76" s="13" t="s">
        <v>17577</v>
      </c>
      <c r="D76" s="10"/>
      <c r="E76" s="10"/>
      <c r="F76" s="13" t="s">
        <v>3524</v>
      </c>
      <c r="G76" s="10"/>
      <c r="H76" s="141">
        <v>1200</v>
      </c>
      <c r="I76" s="141">
        <v>1020</v>
      </c>
      <c r="J76" s="141">
        <v>867</v>
      </c>
      <c r="K76" s="13" t="s">
        <v>88</v>
      </c>
      <c r="L76" s="14"/>
    </row>
    <row r="77" ht="140.4" spans="1:12">
      <c r="A77" s="14">
        <v>34</v>
      </c>
      <c r="B77" s="531" t="s">
        <v>17578</v>
      </c>
      <c r="C77" s="13" t="s">
        <v>17579</v>
      </c>
      <c r="D77" s="10" t="s">
        <v>17580</v>
      </c>
      <c r="E77" s="10" t="s">
        <v>17581</v>
      </c>
      <c r="F77" s="13" t="s">
        <v>3524</v>
      </c>
      <c r="G77" s="10" t="s">
        <v>17553</v>
      </c>
      <c r="H77" s="141">
        <v>6400</v>
      </c>
      <c r="I77" s="141">
        <v>5440</v>
      </c>
      <c r="J77" s="141">
        <v>4624</v>
      </c>
      <c r="K77" s="13" t="s">
        <v>88</v>
      </c>
      <c r="L77" s="13" t="s">
        <v>17582</v>
      </c>
    </row>
    <row r="78" ht="31.2" spans="1:12">
      <c r="A78" s="14"/>
      <c r="B78" s="531" t="s">
        <v>17583</v>
      </c>
      <c r="C78" s="13" t="s">
        <v>17584</v>
      </c>
      <c r="D78" s="10"/>
      <c r="E78" s="10"/>
      <c r="F78" s="13" t="s">
        <v>3524</v>
      </c>
      <c r="G78" s="10"/>
      <c r="H78" s="141">
        <v>1920</v>
      </c>
      <c r="I78" s="141">
        <v>1632</v>
      </c>
      <c r="J78" s="141">
        <v>1387</v>
      </c>
      <c r="K78" s="13" t="s">
        <v>88</v>
      </c>
      <c r="L78" s="13"/>
    </row>
    <row r="79" ht="140.4" spans="1:12">
      <c r="A79" s="14">
        <v>35</v>
      </c>
      <c r="B79" s="531" t="s">
        <v>17585</v>
      </c>
      <c r="C79" s="13" t="s">
        <v>17586</v>
      </c>
      <c r="D79" s="10" t="s">
        <v>17587</v>
      </c>
      <c r="E79" s="10" t="s">
        <v>17588</v>
      </c>
      <c r="F79" s="13" t="s">
        <v>3524</v>
      </c>
      <c r="G79" s="10" t="s">
        <v>17553</v>
      </c>
      <c r="H79" s="141">
        <v>2260</v>
      </c>
      <c r="I79" s="141">
        <v>1921</v>
      </c>
      <c r="J79" s="141">
        <v>1632</v>
      </c>
      <c r="K79" s="13" t="s">
        <v>88</v>
      </c>
      <c r="L79" s="13" t="s">
        <v>17589</v>
      </c>
    </row>
    <row r="80" ht="31.2" spans="1:12">
      <c r="A80" s="14"/>
      <c r="B80" s="531" t="s">
        <v>17590</v>
      </c>
      <c r="C80" s="13" t="s">
        <v>17591</v>
      </c>
      <c r="D80" s="10"/>
      <c r="E80" s="10"/>
      <c r="F80" s="13" t="s">
        <v>3524</v>
      </c>
      <c r="G80" s="10"/>
      <c r="H80" s="141">
        <v>678</v>
      </c>
      <c r="I80" s="141">
        <v>576</v>
      </c>
      <c r="J80" s="141">
        <v>489</v>
      </c>
      <c r="K80" s="13" t="s">
        <v>88</v>
      </c>
      <c r="L80" s="13"/>
    </row>
    <row r="81" ht="171.6" spans="1:12">
      <c r="A81" s="14">
        <v>36</v>
      </c>
      <c r="B81" s="531" t="s">
        <v>17592</v>
      </c>
      <c r="C81" s="13" t="s">
        <v>17593</v>
      </c>
      <c r="D81" s="10" t="s">
        <v>17594</v>
      </c>
      <c r="E81" s="10" t="s">
        <v>17595</v>
      </c>
      <c r="F81" s="13" t="s">
        <v>3524</v>
      </c>
      <c r="G81" s="10" t="s">
        <v>17596</v>
      </c>
      <c r="H81" s="141">
        <v>1080</v>
      </c>
      <c r="I81" s="141">
        <v>918</v>
      </c>
      <c r="J81" s="141">
        <v>780</v>
      </c>
      <c r="K81" s="13" t="s">
        <v>88</v>
      </c>
      <c r="L81" s="13" t="s">
        <v>17597</v>
      </c>
    </row>
    <row r="82" ht="31.2" spans="1:12">
      <c r="A82" s="14"/>
      <c r="B82" s="531" t="s">
        <v>17598</v>
      </c>
      <c r="C82" s="13" t="s">
        <v>17599</v>
      </c>
      <c r="D82" s="10"/>
      <c r="E82" s="10"/>
      <c r="F82" s="13" t="s">
        <v>3524</v>
      </c>
      <c r="G82" s="10"/>
      <c r="H82" s="141">
        <v>324</v>
      </c>
      <c r="I82" s="141">
        <v>275</v>
      </c>
      <c r="J82" s="141">
        <v>234</v>
      </c>
      <c r="K82" s="13" t="s">
        <v>88</v>
      </c>
      <c r="L82" s="14"/>
    </row>
    <row r="83" ht="31.2" spans="1:12">
      <c r="A83" s="14"/>
      <c r="B83" s="531" t="s">
        <v>17600</v>
      </c>
      <c r="C83" s="13" t="s">
        <v>17601</v>
      </c>
      <c r="D83" s="10"/>
      <c r="E83" s="10"/>
      <c r="F83" s="13" t="s">
        <v>3524</v>
      </c>
      <c r="G83" s="10"/>
      <c r="H83" s="141">
        <v>324</v>
      </c>
      <c r="I83" s="141">
        <v>275</v>
      </c>
      <c r="J83" s="141">
        <v>234</v>
      </c>
      <c r="K83" s="13" t="s">
        <v>88</v>
      </c>
      <c r="L83" s="14"/>
    </row>
    <row r="84" ht="62.4" spans="1:12">
      <c r="A84" s="14">
        <v>37</v>
      </c>
      <c r="B84" s="531" t="s">
        <v>17602</v>
      </c>
      <c r="C84" s="13" t="s">
        <v>17603</v>
      </c>
      <c r="D84" s="10" t="s">
        <v>17604</v>
      </c>
      <c r="E84" s="10" t="s">
        <v>17605</v>
      </c>
      <c r="F84" s="13" t="s">
        <v>3524</v>
      </c>
      <c r="G84" s="10"/>
      <c r="H84" s="141">
        <v>360</v>
      </c>
      <c r="I84" s="141">
        <v>306</v>
      </c>
      <c r="J84" s="141">
        <v>260</v>
      </c>
      <c r="K84" s="13" t="s">
        <v>88</v>
      </c>
      <c r="L84" s="13" t="s">
        <v>17606</v>
      </c>
    </row>
    <row r="85" ht="31.2" spans="1:12">
      <c r="A85" s="14"/>
      <c r="B85" s="531" t="s">
        <v>17607</v>
      </c>
      <c r="C85" s="13" t="s">
        <v>17608</v>
      </c>
      <c r="D85" s="10"/>
      <c r="E85" s="10"/>
      <c r="F85" s="13" t="s">
        <v>3524</v>
      </c>
      <c r="G85" s="10"/>
      <c r="H85" s="141">
        <v>108</v>
      </c>
      <c r="I85" s="141">
        <v>91</v>
      </c>
      <c r="J85" s="141">
        <v>78</v>
      </c>
      <c r="K85" s="13" t="s">
        <v>88</v>
      </c>
      <c r="L85" s="14"/>
    </row>
    <row r="86" ht="31.2" spans="1:12">
      <c r="A86" s="14"/>
      <c r="B86" s="531" t="s">
        <v>17609</v>
      </c>
      <c r="C86" s="13" t="s">
        <v>17610</v>
      </c>
      <c r="D86" s="10"/>
      <c r="E86" s="10"/>
      <c r="F86" s="13" t="s">
        <v>3524</v>
      </c>
      <c r="G86" s="10"/>
      <c r="H86" s="141">
        <v>180</v>
      </c>
      <c r="I86" s="141">
        <v>153</v>
      </c>
      <c r="J86" s="141">
        <v>130</v>
      </c>
      <c r="K86" s="13" t="s">
        <v>88</v>
      </c>
      <c r="L86" s="14"/>
    </row>
    <row r="87" ht="46.8" spans="1:12">
      <c r="A87" s="14">
        <v>38</v>
      </c>
      <c r="B87" s="531" t="s">
        <v>17611</v>
      </c>
      <c r="C87" s="13" t="s">
        <v>17612</v>
      </c>
      <c r="D87" s="10" t="s">
        <v>17613</v>
      </c>
      <c r="E87" s="10" t="s">
        <v>17614</v>
      </c>
      <c r="F87" s="13" t="s">
        <v>34</v>
      </c>
      <c r="G87" s="10"/>
      <c r="H87" s="141">
        <v>800</v>
      </c>
      <c r="I87" s="141">
        <v>680</v>
      </c>
      <c r="J87" s="141">
        <v>578</v>
      </c>
      <c r="K87" s="13" t="s">
        <v>88</v>
      </c>
      <c r="L87" s="13" t="s">
        <v>17615</v>
      </c>
    </row>
    <row r="88" ht="31.2" spans="1:12">
      <c r="A88" s="14"/>
      <c r="B88" s="531" t="s">
        <v>17616</v>
      </c>
      <c r="C88" s="13" t="s">
        <v>17617</v>
      </c>
      <c r="D88" s="10"/>
      <c r="E88" s="10"/>
      <c r="F88" s="13" t="s">
        <v>34</v>
      </c>
      <c r="G88" s="10"/>
      <c r="H88" s="141">
        <v>240</v>
      </c>
      <c r="I88" s="141">
        <v>204</v>
      </c>
      <c r="J88" s="141">
        <v>173</v>
      </c>
      <c r="K88" s="13" t="s">
        <v>88</v>
      </c>
      <c r="L88" s="13"/>
    </row>
    <row r="89" ht="78" spans="1:12">
      <c r="A89" s="14">
        <v>39</v>
      </c>
      <c r="B89" s="531" t="s">
        <v>17618</v>
      </c>
      <c r="C89" s="13" t="s">
        <v>17619</v>
      </c>
      <c r="D89" s="10" t="s">
        <v>17620</v>
      </c>
      <c r="E89" s="10" t="s">
        <v>17621</v>
      </c>
      <c r="F89" s="13" t="s">
        <v>34</v>
      </c>
      <c r="G89" s="10" t="s">
        <v>17622</v>
      </c>
      <c r="H89" s="141">
        <v>800</v>
      </c>
      <c r="I89" s="141">
        <v>680</v>
      </c>
      <c r="J89" s="141">
        <v>578</v>
      </c>
      <c r="K89" s="13" t="s">
        <v>44</v>
      </c>
      <c r="L89" s="14"/>
    </row>
    <row r="90" ht="31.2" spans="1:12">
      <c r="A90" s="14"/>
      <c r="B90" s="531" t="s">
        <v>17623</v>
      </c>
      <c r="C90" s="13" t="s">
        <v>17624</v>
      </c>
      <c r="D90" s="10"/>
      <c r="E90" s="10"/>
      <c r="F90" s="13" t="s">
        <v>34</v>
      </c>
      <c r="G90" s="10"/>
      <c r="H90" s="141">
        <v>240</v>
      </c>
      <c r="I90" s="141">
        <v>204</v>
      </c>
      <c r="J90" s="141">
        <v>173</v>
      </c>
      <c r="K90" s="13" t="s">
        <v>44</v>
      </c>
      <c r="L90" s="14"/>
    </row>
    <row r="91" ht="171.6" spans="1:12">
      <c r="A91" s="14">
        <v>40</v>
      </c>
      <c r="B91" s="531" t="s">
        <v>17625</v>
      </c>
      <c r="C91" s="13" t="s">
        <v>17626</v>
      </c>
      <c r="D91" s="10" t="s">
        <v>17627</v>
      </c>
      <c r="E91" s="10" t="s">
        <v>17628</v>
      </c>
      <c r="F91" s="13" t="s">
        <v>3524</v>
      </c>
      <c r="G91" s="10" t="s">
        <v>17629</v>
      </c>
      <c r="H91" s="141">
        <v>1150</v>
      </c>
      <c r="I91" s="141">
        <v>977</v>
      </c>
      <c r="J91" s="141">
        <v>830</v>
      </c>
      <c r="K91" s="13" t="s">
        <v>44</v>
      </c>
      <c r="L91" s="13" t="s">
        <v>17630</v>
      </c>
    </row>
    <row r="92" ht="31.2" spans="1:12">
      <c r="A92" s="14"/>
      <c r="B92" s="531" t="s">
        <v>17631</v>
      </c>
      <c r="C92" s="13" t="s">
        <v>17632</v>
      </c>
      <c r="D92" s="10"/>
      <c r="E92" s="10"/>
      <c r="F92" s="13" t="s">
        <v>3524</v>
      </c>
      <c r="G92" s="10"/>
      <c r="H92" s="141">
        <v>345</v>
      </c>
      <c r="I92" s="141">
        <v>293</v>
      </c>
      <c r="J92" s="141">
        <v>249</v>
      </c>
      <c r="K92" s="13" t="s">
        <v>44</v>
      </c>
      <c r="L92" s="13"/>
    </row>
    <row r="93" ht="78" spans="1:12">
      <c r="A93" s="14">
        <v>41</v>
      </c>
      <c r="B93" s="531" t="s">
        <v>17633</v>
      </c>
      <c r="C93" s="13" t="s">
        <v>17634</v>
      </c>
      <c r="D93" s="10" t="s">
        <v>17635</v>
      </c>
      <c r="E93" s="10" t="s">
        <v>17636</v>
      </c>
      <c r="F93" s="13" t="s">
        <v>17637</v>
      </c>
      <c r="G93" s="10"/>
      <c r="H93" s="141">
        <v>780</v>
      </c>
      <c r="I93" s="141">
        <v>663</v>
      </c>
      <c r="J93" s="141">
        <v>563</v>
      </c>
      <c r="K93" s="13" t="s">
        <v>88</v>
      </c>
      <c r="L93" s="13" t="s">
        <v>17638</v>
      </c>
    </row>
    <row r="94" ht="31.2" spans="1:12">
      <c r="A94" s="14"/>
      <c r="B94" s="531" t="s">
        <v>17639</v>
      </c>
      <c r="C94" s="13" t="s">
        <v>17640</v>
      </c>
      <c r="D94" s="10"/>
      <c r="E94" s="10"/>
      <c r="F94" s="13" t="s">
        <v>17637</v>
      </c>
      <c r="G94" s="10"/>
      <c r="H94" s="141">
        <v>234</v>
      </c>
      <c r="I94" s="141">
        <v>198</v>
      </c>
      <c r="J94" s="141">
        <v>169</v>
      </c>
      <c r="K94" s="13" t="s">
        <v>88</v>
      </c>
      <c r="L94" s="13"/>
    </row>
    <row r="95" ht="280.8" spans="1:12">
      <c r="A95" s="14">
        <v>42</v>
      </c>
      <c r="B95" s="531" t="s">
        <v>17641</v>
      </c>
      <c r="C95" s="13" t="s">
        <v>17642</v>
      </c>
      <c r="D95" s="10" t="s">
        <v>17643</v>
      </c>
      <c r="E95" s="10" t="s">
        <v>17636</v>
      </c>
      <c r="F95" s="13" t="s">
        <v>17637</v>
      </c>
      <c r="G95" s="10" t="s">
        <v>17644</v>
      </c>
      <c r="H95" s="141">
        <v>930</v>
      </c>
      <c r="I95" s="141">
        <v>790</v>
      </c>
      <c r="J95" s="141">
        <v>671</v>
      </c>
      <c r="K95" s="13" t="s">
        <v>88</v>
      </c>
      <c r="L95" s="13" t="s">
        <v>17645</v>
      </c>
    </row>
    <row r="96" ht="31.2" spans="1:12">
      <c r="A96" s="14"/>
      <c r="B96" s="531" t="s">
        <v>17646</v>
      </c>
      <c r="C96" s="13" t="s">
        <v>17647</v>
      </c>
      <c r="D96" s="10"/>
      <c r="E96" s="10"/>
      <c r="F96" s="13" t="s">
        <v>17637</v>
      </c>
      <c r="G96" s="10"/>
      <c r="H96" s="141">
        <v>279</v>
      </c>
      <c r="I96" s="141">
        <v>237</v>
      </c>
      <c r="J96" s="141">
        <v>201</v>
      </c>
      <c r="K96" s="13" t="s">
        <v>88</v>
      </c>
      <c r="L96" s="13"/>
    </row>
    <row r="97" ht="109.2" spans="1:12">
      <c r="A97" s="14">
        <v>43</v>
      </c>
      <c r="B97" s="531" t="s">
        <v>17648</v>
      </c>
      <c r="C97" s="13" t="s">
        <v>17649</v>
      </c>
      <c r="D97" s="10" t="s">
        <v>17650</v>
      </c>
      <c r="E97" s="10" t="s">
        <v>17651</v>
      </c>
      <c r="F97" s="13" t="s">
        <v>34</v>
      </c>
      <c r="G97" s="10" t="s">
        <v>17652</v>
      </c>
      <c r="H97" s="141">
        <v>140</v>
      </c>
      <c r="I97" s="141">
        <v>119</v>
      </c>
      <c r="J97" s="141">
        <v>101</v>
      </c>
      <c r="K97" s="13" t="s">
        <v>88</v>
      </c>
      <c r="L97" s="13" t="s">
        <v>17653</v>
      </c>
    </row>
    <row r="98" ht="31.2" spans="1:12">
      <c r="A98" s="14"/>
      <c r="B98" s="531" t="s">
        <v>17654</v>
      </c>
      <c r="C98" s="13" t="s">
        <v>17655</v>
      </c>
      <c r="D98" s="10"/>
      <c r="E98" s="10"/>
      <c r="F98" s="13" t="s">
        <v>34</v>
      </c>
      <c r="G98" s="10"/>
      <c r="H98" s="141">
        <v>42</v>
      </c>
      <c r="I98" s="141">
        <v>35</v>
      </c>
      <c r="J98" s="141">
        <v>30</v>
      </c>
      <c r="K98" s="13" t="s">
        <v>88</v>
      </c>
      <c r="L98" s="14"/>
    </row>
    <row r="99" ht="31.2" spans="1:12">
      <c r="A99" s="14"/>
      <c r="B99" s="531" t="s">
        <v>17656</v>
      </c>
      <c r="C99" s="13" t="s">
        <v>17657</v>
      </c>
      <c r="D99" s="10"/>
      <c r="E99" s="10"/>
      <c r="F99" s="13" t="s">
        <v>34</v>
      </c>
      <c r="G99" s="10"/>
      <c r="H99" s="141">
        <v>140</v>
      </c>
      <c r="I99" s="141">
        <v>119</v>
      </c>
      <c r="J99" s="141">
        <v>101</v>
      </c>
      <c r="K99" s="13" t="s">
        <v>88</v>
      </c>
      <c r="L99" s="14"/>
    </row>
    <row r="100" ht="62.4" spans="1:12">
      <c r="A100" s="14">
        <v>44</v>
      </c>
      <c r="B100" s="531" t="s">
        <v>17658</v>
      </c>
      <c r="C100" s="13" t="s">
        <v>17659</v>
      </c>
      <c r="D100" s="10" t="s">
        <v>17660</v>
      </c>
      <c r="E100" s="10" t="s">
        <v>17661</v>
      </c>
      <c r="F100" s="13" t="s">
        <v>34</v>
      </c>
      <c r="G100" s="10"/>
      <c r="H100" s="141">
        <v>1200</v>
      </c>
      <c r="I100" s="141">
        <v>1020</v>
      </c>
      <c r="J100" s="141">
        <v>867</v>
      </c>
      <c r="K100" s="13" t="s">
        <v>88</v>
      </c>
      <c r="L100" s="13" t="s">
        <v>17662</v>
      </c>
    </row>
    <row r="101" ht="31.2" spans="1:12">
      <c r="A101" s="14"/>
      <c r="B101" s="531" t="s">
        <v>17663</v>
      </c>
      <c r="C101" s="13" t="s">
        <v>17664</v>
      </c>
      <c r="D101" s="10"/>
      <c r="E101" s="10"/>
      <c r="F101" s="13" t="s">
        <v>34</v>
      </c>
      <c r="G101" s="10"/>
      <c r="H101" s="141">
        <v>360</v>
      </c>
      <c r="I101" s="141">
        <v>306</v>
      </c>
      <c r="J101" s="141">
        <v>260</v>
      </c>
      <c r="K101" s="13" t="s">
        <v>88</v>
      </c>
      <c r="L101" s="14"/>
    </row>
    <row r="102" ht="46.8" spans="1:12">
      <c r="A102" s="14"/>
      <c r="B102" s="531" t="s">
        <v>17665</v>
      </c>
      <c r="C102" s="13" t="s">
        <v>17666</v>
      </c>
      <c r="D102" s="10"/>
      <c r="E102" s="10"/>
      <c r="F102" s="13" t="s">
        <v>34</v>
      </c>
      <c r="G102" s="10"/>
      <c r="H102" s="141">
        <v>600</v>
      </c>
      <c r="I102" s="141">
        <v>510</v>
      </c>
      <c r="J102" s="141">
        <v>433</v>
      </c>
      <c r="K102" s="13" t="s">
        <v>88</v>
      </c>
      <c r="L102" s="14"/>
    </row>
    <row r="103" ht="62.4" spans="1:12">
      <c r="A103" s="14">
        <v>45</v>
      </c>
      <c r="B103" s="531" t="s">
        <v>17667</v>
      </c>
      <c r="C103" s="13" t="s">
        <v>17668</v>
      </c>
      <c r="D103" s="10" t="s">
        <v>17669</v>
      </c>
      <c r="E103" s="10" t="s">
        <v>17670</v>
      </c>
      <c r="F103" s="13" t="s">
        <v>34</v>
      </c>
      <c r="G103" s="10"/>
      <c r="H103" s="141">
        <v>4200</v>
      </c>
      <c r="I103" s="141">
        <v>3570</v>
      </c>
      <c r="J103" s="141">
        <v>3034</v>
      </c>
      <c r="K103" s="13" t="s">
        <v>88</v>
      </c>
      <c r="L103" s="13" t="s">
        <v>17671</v>
      </c>
    </row>
    <row r="104" ht="31.2" spans="1:12">
      <c r="A104" s="14"/>
      <c r="B104" s="531" t="s">
        <v>17672</v>
      </c>
      <c r="C104" s="13" t="s">
        <v>17673</v>
      </c>
      <c r="D104" s="10"/>
      <c r="E104" s="10"/>
      <c r="F104" s="13" t="s">
        <v>34</v>
      </c>
      <c r="G104" s="10"/>
      <c r="H104" s="141">
        <v>1260</v>
      </c>
      <c r="I104" s="141">
        <v>1071</v>
      </c>
      <c r="J104" s="141">
        <v>910</v>
      </c>
      <c r="K104" s="13" t="s">
        <v>88</v>
      </c>
      <c r="L104" s="13"/>
    </row>
    <row r="105" ht="124.8" spans="1:12">
      <c r="A105" s="14">
        <v>46</v>
      </c>
      <c r="B105" s="531" t="s">
        <v>17674</v>
      </c>
      <c r="C105" s="13" t="s">
        <v>17675</v>
      </c>
      <c r="D105" s="10" t="s">
        <v>17676</v>
      </c>
      <c r="E105" s="10" t="s">
        <v>17677</v>
      </c>
      <c r="F105" s="13" t="s">
        <v>34</v>
      </c>
      <c r="G105" s="10" t="s">
        <v>17678</v>
      </c>
      <c r="H105" s="141">
        <v>360</v>
      </c>
      <c r="I105" s="141">
        <v>306</v>
      </c>
      <c r="J105" s="141">
        <v>260</v>
      </c>
      <c r="K105" s="13" t="s">
        <v>77</v>
      </c>
      <c r="L105" s="13" t="s">
        <v>17679</v>
      </c>
    </row>
    <row r="106" ht="124.8" spans="1:12">
      <c r="A106" s="14">
        <v>47</v>
      </c>
      <c r="B106" s="531" t="s">
        <v>17680</v>
      </c>
      <c r="C106" s="13" t="s">
        <v>17681</v>
      </c>
      <c r="D106" s="10" t="s">
        <v>17682</v>
      </c>
      <c r="E106" s="10" t="s">
        <v>17677</v>
      </c>
      <c r="F106" s="13" t="s">
        <v>34</v>
      </c>
      <c r="G106" s="10" t="s">
        <v>17678</v>
      </c>
      <c r="H106" s="141">
        <v>480</v>
      </c>
      <c r="I106" s="141">
        <v>408</v>
      </c>
      <c r="J106" s="141">
        <v>346</v>
      </c>
      <c r="K106" s="13" t="s">
        <v>77</v>
      </c>
      <c r="L106" s="13" t="s">
        <v>17683</v>
      </c>
    </row>
    <row r="107" ht="124.8" spans="1:12">
      <c r="A107" s="14">
        <v>48</v>
      </c>
      <c r="B107" s="531" t="s">
        <v>17684</v>
      </c>
      <c r="C107" s="13" t="s">
        <v>17685</v>
      </c>
      <c r="D107" s="10" t="s">
        <v>17686</v>
      </c>
      <c r="E107" s="10" t="s">
        <v>17677</v>
      </c>
      <c r="F107" s="13" t="s">
        <v>34</v>
      </c>
      <c r="G107" s="10" t="s">
        <v>17678</v>
      </c>
      <c r="H107" s="141">
        <v>600</v>
      </c>
      <c r="I107" s="141">
        <v>510</v>
      </c>
      <c r="J107" s="141">
        <v>433</v>
      </c>
      <c r="K107" s="13" t="s">
        <v>77</v>
      </c>
      <c r="L107" s="13" t="s">
        <v>17687</v>
      </c>
    </row>
    <row r="108" ht="234" spans="1:12">
      <c r="A108" s="14">
        <v>49</v>
      </c>
      <c r="B108" s="531" t="s">
        <v>17688</v>
      </c>
      <c r="C108" s="13" t="s">
        <v>17689</v>
      </c>
      <c r="D108" s="10" t="s">
        <v>17690</v>
      </c>
      <c r="E108" s="10" t="s">
        <v>17677</v>
      </c>
      <c r="F108" s="13" t="s">
        <v>34</v>
      </c>
      <c r="G108" s="10" t="s">
        <v>17691</v>
      </c>
      <c r="H108" s="141">
        <v>1000</v>
      </c>
      <c r="I108" s="141">
        <v>850</v>
      </c>
      <c r="J108" s="141">
        <v>722</v>
      </c>
      <c r="K108" s="13" t="s">
        <v>77</v>
      </c>
      <c r="L108" s="13" t="s">
        <v>17692</v>
      </c>
    </row>
    <row r="109" ht="124.8" spans="1:12">
      <c r="A109" s="14">
        <v>50</v>
      </c>
      <c r="B109" s="531" t="s">
        <v>17693</v>
      </c>
      <c r="C109" s="13" t="s">
        <v>17694</v>
      </c>
      <c r="D109" s="10" t="s">
        <v>17695</v>
      </c>
      <c r="E109" s="10" t="s">
        <v>17696</v>
      </c>
      <c r="F109" s="13" t="s">
        <v>17697</v>
      </c>
      <c r="G109" s="10" t="s">
        <v>17678</v>
      </c>
      <c r="H109" s="141">
        <v>800</v>
      </c>
      <c r="I109" s="141">
        <v>680</v>
      </c>
      <c r="J109" s="141">
        <v>578</v>
      </c>
      <c r="K109" s="13" t="s">
        <v>88</v>
      </c>
      <c r="L109" s="13" t="s">
        <v>17698</v>
      </c>
    </row>
    <row r="110" ht="31.2" spans="1:12">
      <c r="A110" s="14"/>
      <c r="B110" s="531" t="s">
        <v>17699</v>
      </c>
      <c r="C110" s="13" t="s">
        <v>17700</v>
      </c>
      <c r="D110" s="10"/>
      <c r="E110" s="10"/>
      <c r="F110" s="13" t="s">
        <v>17697</v>
      </c>
      <c r="G110" s="10"/>
      <c r="H110" s="141">
        <v>240</v>
      </c>
      <c r="I110" s="141">
        <v>204</v>
      </c>
      <c r="J110" s="141">
        <v>173</v>
      </c>
      <c r="K110" s="13" t="s">
        <v>88</v>
      </c>
      <c r="L110" s="13"/>
    </row>
    <row r="111" ht="140.4" spans="1:12">
      <c r="A111" s="14">
        <v>51</v>
      </c>
      <c r="B111" s="531" t="s">
        <v>17701</v>
      </c>
      <c r="C111" s="13" t="s">
        <v>17702</v>
      </c>
      <c r="D111" s="10" t="s">
        <v>17703</v>
      </c>
      <c r="E111" s="10" t="s">
        <v>17704</v>
      </c>
      <c r="F111" s="13" t="s">
        <v>17697</v>
      </c>
      <c r="G111" s="10" t="s">
        <v>17705</v>
      </c>
      <c r="H111" s="141">
        <v>600</v>
      </c>
      <c r="I111" s="141">
        <v>510</v>
      </c>
      <c r="J111" s="141">
        <v>433</v>
      </c>
      <c r="K111" s="13" t="s">
        <v>88</v>
      </c>
      <c r="L111" s="13" t="s">
        <v>17706</v>
      </c>
    </row>
    <row r="112" ht="31.2" spans="1:12">
      <c r="A112" s="14"/>
      <c r="B112" s="531" t="s">
        <v>17707</v>
      </c>
      <c r="C112" s="13" t="s">
        <v>17708</v>
      </c>
      <c r="D112" s="10"/>
      <c r="E112" s="10"/>
      <c r="F112" s="13" t="s">
        <v>17697</v>
      </c>
      <c r="G112" s="10"/>
      <c r="H112" s="141">
        <v>180</v>
      </c>
      <c r="I112" s="141">
        <v>153</v>
      </c>
      <c r="J112" s="141">
        <v>130</v>
      </c>
      <c r="K112" s="13" t="s">
        <v>88</v>
      </c>
      <c r="L112" s="14"/>
    </row>
    <row r="113" ht="31.2" spans="1:12">
      <c r="A113" s="14"/>
      <c r="B113" s="531" t="s">
        <v>17709</v>
      </c>
      <c r="C113" s="13" t="s">
        <v>17710</v>
      </c>
      <c r="D113" s="10"/>
      <c r="E113" s="10"/>
      <c r="F113" s="13" t="s">
        <v>17697</v>
      </c>
      <c r="G113" s="10"/>
      <c r="H113" s="141">
        <v>180</v>
      </c>
      <c r="I113" s="141">
        <v>153</v>
      </c>
      <c r="J113" s="141">
        <v>130</v>
      </c>
      <c r="K113" s="13" t="s">
        <v>88</v>
      </c>
      <c r="L113" s="14"/>
    </row>
    <row r="114" ht="124.8" spans="1:12">
      <c r="A114" s="14">
        <v>52</v>
      </c>
      <c r="B114" s="531" t="s">
        <v>17711</v>
      </c>
      <c r="C114" s="13" t="s">
        <v>17712</v>
      </c>
      <c r="D114" s="10" t="s">
        <v>17713</v>
      </c>
      <c r="E114" s="10" t="s">
        <v>17714</v>
      </c>
      <c r="F114" s="13" t="s">
        <v>17637</v>
      </c>
      <c r="G114" s="10" t="s">
        <v>17678</v>
      </c>
      <c r="H114" s="141">
        <v>200</v>
      </c>
      <c r="I114" s="141">
        <v>170</v>
      </c>
      <c r="J114" s="141">
        <v>144</v>
      </c>
      <c r="K114" s="13" t="s">
        <v>88</v>
      </c>
      <c r="L114" s="13" t="s">
        <v>17715</v>
      </c>
    </row>
    <row r="115" ht="31.2" spans="1:12">
      <c r="A115" s="14"/>
      <c r="B115" s="531" t="s">
        <v>17716</v>
      </c>
      <c r="C115" s="13" t="s">
        <v>17717</v>
      </c>
      <c r="D115" s="10"/>
      <c r="E115" s="10"/>
      <c r="F115" s="13" t="s">
        <v>17637</v>
      </c>
      <c r="G115" s="10"/>
      <c r="H115" s="141">
        <v>60</v>
      </c>
      <c r="I115" s="141">
        <v>51</v>
      </c>
      <c r="J115" s="141">
        <v>43</v>
      </c>
      <c r="K115" s="13" t="s">
        <v>88</v>
      </c>
      <c r="L115" s="13"/>
    </row>
    <row r="116" ht="124.8" spans="1:12">
      <c r="A116" s="14">
        <v>53</v>
      </c>
      <c r="B116" s="531" t="s">
        <v>17718</v>
      </c>
      <c r="C116" s="13" t="s">
        <v>17719</v>
      </c>
      <c r="D116" s="10" t="s">
        <v>17720</v>
      </c>
      <c r="E116" s="10" t="s">
        <v>17721</v>
      </c>
      <c r="F116" s="13" t="s">
        <v>34</v>
      </c>
      <c r="G116" s="10" t="s">
        <v>17678</v>
      </c>
      <c r="H116" s="141">
        <v>100</v>
      </c>
      <c r="I116" s="141">
        <v>85</v>
      </c>
      <c r="J116" s="141">
        <v>72</v>
      </c>
      <c r="K116" s="13" t="s">
        <v>44</v>
      </c>
      <c r="L116" s="13" t="s">
        <v>17722</v>
      </c>
    </row>
    <row r="117" ht="31.2" spans="1:12">
      <c r="A117" s="14"/>
      <c r="B117" s="531" t="s">
        <v>17723</v>
      </c>
      <c r="C117" s="13" t="s">
        <v>17724</v>
      </c>
      <c r="D117" s="10"/>
      <c r="E117" s="144"/>
      <c r="F117" s="13" t="s">
        <v>34</v>
      </c>
      <c r="G117" s="144"/>
      <c r="H117" s="141">
        <v>30</v>
      </c>
      <c r="I117" s="141">
        <v>25</v>
      </c>
      <c r="J117" s="141">
        <v>21</v>
      </c>
      <c r="K117" s="13" t="s">
        <v>44</v>
      </c>
      <c r="L117" s="14"/>
    </row>
    <row r="118" ht="31.2" spans="1:12">
      <c r="A118" s="14"/>
      <c r="B118" s="531" t="s">
        <v>17725</v>
      </c>
      <c r="C118" s="13" t="s">
        <v>17726</v>
      </c>
      <c r="D118" s="10"/>
      <c r="E118" s="144"/>
      <c r="F118" s="13" t="s">
        <v>34</v>
      </c>
      <c r="G118" s="144"/>
      <c r="H118" s="141">
        <v>100</v>
      </c>
      <c r="I118" s="141">
        <v>85</v>
      </c>
      <c r="J118" s="141">
        <v>72</v>
      </c>
      <c r="K118" s="13" t="s">
        <v>44</v>
      </c>
      <c r="L118" s="14"/>
    </row>
  </sheetData>
  <mergeCells count="81">
    <mergeCell ref="A1:L1"/>
    <mergeCell ref="A2:L2"/>
    <mergeCell ref="H3:J3"/>
    <mergeCell ref="A3:A4"/>
    <mergeCell ref="A19:A20"/>
    <mergeCell ref="A21:A22"/>
    <mergeCell ref="A23:A24"/>
    <mergeCell ref="A25:A27"/>
    <mergeCell ref="A28:A30"/>
    <mergeCell ref="A31:A33"/>
    <mergeCell ref="A34:A37"/>
    <mergeCell ref="A38:A41"/>
    <mergeCell ref="A42:A44"/>
    <mergeCell ref="A45:A47"/>
    <mergeCell ref="A48:A50"/>
    <mergeCell ref="A51:A53"/>
    <mergeCell ref="A54:A56"/>
    <mergeCell ref="A57:A59"/>
    <mergeCell ref="A60:A61"/>
    <mergeCell ref="A62:A63"/>
    <mergeCell ref="A64:A65"/>
    <mergeCell ref="A66:A71"/>
    <mergeCell ref="A72:A76"/>
    <mergeCell ref="A77:A78"/>
    <mergeCell ref="A79:A80"/>
    <mergeCell ref="A81:A83"/>
    <mergeCell ref="A84:A86"/>
    <mergeCell ref="A87:A88"/>
    <mergeCell ref="A89:A90"/>
    <mergeCell ref="A91:A92"/>
    <mergeCell ref="A93:A94"/>
    <mergeCell ref="A95:A96"/>
    <mergeCell ref="A97:A99"/>
    <mergeCell ref="A100:A102"/>
    <mergeCell ref="A103:A104"/>
    <mergeCell ref="A109:A110"/>
    <mergeCell ref="A111:A113"/>
    <mergeCell ref="A114:A115"/>
    <mergeCell ref="A116:A118"/>
    <mergeCell ref="B3:B4"/>
    <mergeCell ref="C3:C4"/>
    <mergeCell ref="D3:D4"/>
    <mergeCell ref="E3:E4"/>
    <mergeCell ref="F3:F4"/>
    <mergeCell ref="G3:G4"/>
    <mergeCell ref="K3:K4"/>
    <mergeCell ref="L3:L4"/>
    <mergeCell ref="L19:L20"/>
    <mergeCell ref="L23:L24"/>
    <mergeCell ref="L25:L27"/>
    <mergeCell ref="L28:L30"/>
    <mergeCell ref="L31:L33"/>
    <mergeCell ref="L34:L37"/>
    <mergeCell ref="L38:L41"/>
    <mergeCell ref="L42:L44"/>
    <mergeCell ref="L45:L47"/>
    <mergeCell ref="L48:L50"/>
    <mergeCell ref="L51:L53"/>
    <mergeCell ref="L54:L56"/>
    <mergeCell ref="L57:L59"/>
    <mergeCell ref="L60:L61"/>
    <mergeCell ref="L62:L63"/>
    <mergeCell ref="L64:L65"/>
    <mergeCell ref="L66:L71"/>
    <mergeCell ref="L72:L76"/>
    <mergeCell ref="L77:L78"/>
    <mergeCell ref="L79:L80"/>
    <mergeCell ref="L81:L83"/>
    <mergeCell ref="L84:L86"/>
    <mergeCell ref="L87:L88"/>
    <mergeCell ref="L89:L90"/>
    <mergeCell ref="L91:L92"/>
    <mergeCell ref="L93:L94"/>
    <mergeCell ref="L95:L96"/>
    <mergeCell ref="L97:L99"/>
    <mergeCell ref="L100:L102"/>
    <mergeCell ref="L103:L104"/>
    <mergeCell ref="L109:L110"/>
    <mergeCell ref="L111:L113"/>
    <mergeCell ref="L114:L115"/>
    <mergeCell ref="L116:L118"/>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06"/>
  <sheetViews>
    <sheetView workbookViewId="0">
      <selection activeCell="E5" sqref="E5"/>
    </sheetView>
  </sheetViews>
  <sheetFormatPr defaultColWidth="8.88888888888889" defaultRowHeight="14.4"/>
  <cols>
    <col min="2" max="3" width="19.2222222222222" customWidth="1"/>
    <col min="4" max="5" width="35.6666666666667" customWidth="1"/>
  </cols>
  <sheetData>
    <row r="1" ht="25.8" spans="1:12">
      <c r="A1" s="8" t="s">
        <v>17727</v>
      </c>
      <c r="B1" s="8"/>
      <c r="C1" s="8"/>
      <c r="D1" s="9"/>
      <c r="E1" s="9"/>
      <c r="F1" s="8"/>
      <c r="G1" s="9"/>
      <c r="H1" s="8"/>
      <c r="I1" s="8"/>
      <c r="J1" s="8"/>
      <c r="K1" s="8"/>
      <c r="L1" s="8"/>
    </row>
    <row r="2" ht="15.6" spans="1:12">
      <c r="A2" s="10" t="s">
        <v>17728</v>
      </c>
      <c r="B2" s="10"/>
      <c r="C2" s="10"/>
      <c r="D2" s="10"/>
      <c r="E2" s="10"/>
      <c r="F2" s="10"/>
      <c r="G2" s="10"/>
      <c r="H2" s="10"/>
      <c r="I2" s="10"/>
      <c r="J2" s="10"/>
      <c r="K2" s="10"/>
      <c r="L2" s="10"/>
    </row>
    <row r="3" ht="15.6" spans="1:12">
      <c r="A3" s="11" t="s">
        <v>9692</v>
      </c>
      <c r="B3" s="11" t="s">
        <v>9693</v>
      </c>
      <c r="C3" s="12" t="s">
        <v>2</v>
      </c>
      <c r="D3" s="12" t="s">
        <v>10376</v>
      </c>
      <c r="E3" s="12" t="s">
        <v>10377</v>
      </c>
      <c r="F3" s="12" t="s">
        <v>6</v>
      </c>
      <c r="G3" s="12" t="s">
        <v>7</v>
      </c>
      <c r="H3" s="11" t="s">
        <v>11459</v>
      </c>
      <c r="I3" s="11"/>
      <c r="J3" s="11"/>
      <c r="K3" s="12" t="s">
        <v>9</v>
      </c>
      <c r="L3" s="12" t="s">
        <v>9695</v>
      </c>
    </row>
    <row r="4" ht="15.6" spans="1:12">
      <c r="A4" s="11"/>
      <c r="B4" s="11"/>
      <c r="C4" s="12"/>
      <c r="D4" s="12"/>
      <c r="E4" s="12"/>
      <c r="F4" s="12"/>
      <c r="G4" s="12"/>
      <c r="H4" s="12" t="s">
        <v>11</v>
      </c>
      <c r="I4" s="12" t="s">
        <v>12</v>
      </c>
      <c r="J4" s="12" t="s">
        <v>13</v>
      </c>
      <c r="K4" s="12"/>
      <c r="L4" s="12"/>
    </row>
    <row r="5" ht="202.8" spans="1:12">
      <c r="A5" s="14">
        <v>1</v>
      </c>
      <c r="B5" s="14" t="s">
        <v>17729</v>
      </c>
      <c r="C5" s="13" t="s">
        <v>17730</v>
      </c>
      <c r="D5" s="10" t="s">
        <v>17731</v>
      </c>
      <c r="E5" s="10" t="s">
        <v>17732</v>
      </c>
      <c r="F5" s="13" t="s">
        <v>17733</v>
      </c>
      <c r="G5" s="10" t="s">
        <v>17734</v>
      </c>
      <c r="H5" s="10" t="s">
        <v>36</v>
      </c>
      <c r="I5" s="10" t="s">
        <v>36</v>
      </c>
      <c r="J5" s="10" t="s">
        <v>36</v>
      </c>
      <c r="K5" s="13" t="s">
        <v>44</v>
      </c>
      <c r="L5" s="13" t="s">
        <v>17735</v>
      </c>
    </row>
    <row r="6" ht="124.8" spans="1:12">
      <c r="A6" s="14">
        <v>2</v>
      </c>
      <c r="B6" s="14" t="s">
        <v>17736</v>
      </c>
      <c r="C6" s="13" t="s">
        <v>17737</v>
      </c>
      <c r="D6" s="10" t="s">
        <v>17738</v>
      </c>
      <c r="E6" s="10" t="s">
        <v>17739</v>
      </c>
      <c r="F6" s="13" t="s">
        <v>17733</v>
      </c>
      <c r="G6" s="10" t="s">
        <v>17740</v>
      </c>
      <c r="H6" s="10" t="s">
        <v>36</v>
      </c>
      <c r="I6" s="10" t="s">
        <v>36</v>
      </c>
      <c r="J6" s="10" t="s">
        <v>36</v>
      </c>
      <c r="K6" s="13" t="s">
        <v>44</v>
      </c>
      <c r="L6" s="13" t="s">
        <v>17741</v>
      </c>
    </row>
    <row r="7" ht="249.6" spans="1:12">
      <c r="A7" s="14">
        <v>3</v>
      </c>
      <c r="B7" s="14" t="s">
        <v>17742</v>
      </c>
      <c r="C7" s="13" t="s">
        <v>17743</v>
      </c>
      <c r="D7" s="10" t="s">
        <v>17744</v>
      </c>
      <c r="E7" s="10" t="s">
        <v>17745</v>
      </c>
      <c r="F7" s="13" t="s">
        <v>17746</v>
      </c>
      <c r="G7" s="10" t="s">
        <v>17747</v>
      </c>
      <c r="H7" s="10" t="s">
        <v>36</v>
      </c>
      <c r="I7" s="10" t="s">
        <v>36</v>
      </c>
      <c r="J7" s="10" t="s">
        <v>36</v>
      </c>
      <c r="K7" s="13" t="s">
        <v>44</v>
      </c>
      <c r="L7" s="13" t="s">
        <v>17748</v>
      </c>
    </row>
    <row r="8" ht="187.2" spans="1:12">
      <c r="A8" s="14">
        <v>4</v>
      </c>
      <c r="B8" s="14" t="s">
        <v>17749</v>
      </c>
      <c r="C8" s="13" t="s">
        <v>17750</v>
      </c>
      <c r="D8" s="10" t="s">
        <v>17751</v>
      </c>
      <c r="E8" s="10" t="s">
        <v>17745</v>
      </c>
      <c r="F8" s="13" t="s">
        <v>8691</v>
      </c>
      <c r="G8" s="10" t="s">
        <v>17747</v>
      </c>
      <c r="H8" s="10" t="s">
        <v>36</v>
      </c>
      <c r="I8" s="10" t="s">
        <v>36</v>
      </c>
      <c r="J8" s="10" t="s">
        <v>36</v>
      </c>
      <c r="K8" s="13" t="s">
        <v>44</v>
      </c>
      <c r="L8" s="13"/>
    </row>
    <row r="9" ht="187.2" spans="1:12">
      <c r="A9" s="14">
        <v>5</v>
      </c>
      <c r="B9" s="14" t="s">
        <v>17752</v>
      </c>
      <c r="C9" s="13" t="s">
        <v>17753</v>
      </c>
      <c r="D9" s="10" t="s">
        <v>17754</v>
      </c>
      <c r="E9" s="10" t="s">
        <v>17745</v>
      </c>
      <c r="F9" s="13" t="s">
        <v>8691</v>
      </c>
      <c r="G9" s="10" t="s">
        <v>17747</v>
      </c>
      <c r="H9" s="10" t="s">
        <v>36</v>
      </c>
      <c r="I9" s="10" t="s">
        <v>36</v>
      </c>
      <c r="J9" s="10" t="s">
        <v>36</v>
      </c>
      <c r="K9" s="13" t="s">
        <v>44</v>
      </c>
      <c r="L9" s="13"/>
    </row>
    <row r="10" ht="187.2" spans="1:12">
      <c r="A10" s="14">
        <v>6</v>
      </c>
      <c r="B10" s="14" t="s">
        <v>17755</v>
      </c>
      <c r="C10" s="13" t="s">
        <v>17756</v>
      </c>
      <c r="D10" s="10" t="s">
        <v>17757</v>
      </c>
      <c r="E10" s="10" t="s">
        <v>17745</v>
      </c>
      <c r="F10" s="13" t="s">
        <v>8691</v>
      </c>
      <c r="G10" s="10" t="s">
        <v>17747</v>
      </c>
      <c r="H10" s="10" t="s">
        <v>36</v>
      </c>
      <c r="I10" s="10" t="s">
        <v>36</v>
      </c>
      <c r="J10" s="10" t="s">
        <v>36</v>
      </c>
      <c r="K10" s="13" t="s">
        <v>44</v>
      </c>
      <c r="L10" s="13"/>
    </row>
    <row r="11" ht="187.2" spans="1:12">
      <c r="A11" s="14">
        <v>7</v>
      </c>
      <c r="B11" s="14" t="s">
        <v>17758</v>
      </c>
      <c r="C11" s="13" t="s">
        <v>17759</v>
      </c>
      <c r="D11" s="10" t="s">
        <v>17760</v>
      </c>
      <c r="E11" s="10" t="s">
        <v>17745</v>
      </c>
      <c r="F11" s="13" t="s">
        <v>8691</v>
      </c>
      <c r="G11" s="10" t="s">
        <v>17747</v>
      </c>
      <c r="H11" s="10" t="s">
        <v>36</v>
      </c>
      <c r="I11" s="10" t="s">
        <v>36</v>
      </c>
      <c r="J11" s="10" t="s">
        <v>36</v>
      </c>
      <c r="K11" s="13" t="s">
        <v>44</v>
      </c>
      <c r="L11" s="13"/>
    </row>
    <row r="12" ht="62.4" spans="1:12">
      <c r="A12" s="14">
        <v>8</v>
      </c>
      <c r="B12" s="14" t="s">
        <v>17761</v>
      </c>
      <c r="C12" s="13" t="s">
        <v>17762</v>
      </c>
      <c r="D12" s="10" t="s">
        <v>17763</v>
      </c>
      <c r="E12" s="10" t="s">
        <v>17376</v>
      </c>
      <c r="F12" s="13" t="s">
        <v>8691</v>
      </c>
      <c r="G12" s="10"/>
      <c r="H12" s="10" t="s">
        <v>36</v>
      </c>
      <c r="I12" s="10" t="s">
        <v>36</v>
      </c>
      <c r="J12" s="10" t="s">
        <v>36</v>
      </c>
      <c r="K12" s="13" t="s">
        <v>44</v>
      </c>
      <c r="L12" s="13"/>
    </row>
    <row r="13" ht="171.6" spans="1:12">
      <c r="A13" s="14">
        <v>9</v>
      </c>
      <c r="B13" s="14" t="s">
        <v>17764</v>
      </c>
      <c r="C13" s="13" t="s">
        <v>17765</v>
      </c>
      <c r="D13" s="10" t="s">
        <v>17766</v>
      </c>
      <c r="E13" s="10" t="s">
        <v>17767</v>
      </c>
      <c r="F13" s="13" t="s">
        <v>34</v>
      </c>
      <c r="G13" s="10" t="s">
        <v>17768</v>
      </c>
      <c r="H13" s="10" t="s">
        <v>36</v>
      </c>
      <c r="I13" s="10" t="s">
        <v>36</v>
      </c>
      <c r="J13" s="10" t="s">
        <v>36</v>
      </c>
      <c r="K13" s="13" t="s">
        <v>44</v>
      </c>
      <c r="L13" s="13" t="s">
        <v>17769</v>
      </c>
    </row>
    <row r="14" ht="62.4" spans="1:12">
      <c r="A14" s="14">
        <v>10</v>
      </c>
      <c r="B14" s="14" t="s">
        <v>17770</v>
      </c>
      <c r="C14" s="13" t="s">
        <v>17771</v>
      </c>
      <c r="D14" s="10" t="s">
        <v>17772</v>
      </c>
      <c r="E14" s="10" t="s">
        <v>17773</v>
      </c>
      <c r="F14" s="13" t="s">
        <v>8691</v>
      </c>
      <c r="G14" s="10"/>
      <c r="H14" s="10" t="s">
        <v>36</v>
      </c>
      <c r="I14" s="10" t="s">
        <v>36</v>
      </c>
      <c r="J14" s="10" t="s">
        <v>36</v>
      </c>
      <c r="K14" s="13" t="s">
        <v>44</v>
      </c>
      <c r="L14" s="13"/>
    </row>
    <row r="15" ht="62.4" spans="1:12">
      <c r="A15" s="14">
        <v>11</v>
      </c>
      <c r="B15" s="14" t="s">
        <v>17774</v>
      </c>
      <c r="C15" s="13" t="s">
        <v>17775</v>
      </c>
      <c r="D15" s="10" t="s">
        <v>17776</v>
      </c>
      <c r="E15" s="10" t="s">
        <v>17777</v>
      </c>
      <c r="F15" s="13" t="s">
        <v>8691</v>
      </c>
      <c r="G15" s="10"/>
      <c r="H15" s="10" t="s">
        <v>36</v>
      </c>
      <c r="I15" s="10" t="s">
        <v>36</v>
      </c>
      <c r="J15" s="10" t="s">
        <v>36</v>
      </c>
      <c r="K15" s="13" t="s">
        <v>44</v>
      </c>
      <c r="L15" s="13"/>
    </row>
    <row r="16" ht="409.5" spans="1:12">
      <c r="A16" s="14">
        <v>12</v>
      </c>
      <c r="B16" s="14" t="s">
        <v>17778</v>
      </c>
      <c r="C16" s="13" t="s">
        <v>17779</v>
      </c>
      <c r="D16" s="10" t="s">
        <v>17780</v>
      </c>
      <c r="E16" s="10" t="s">
        <v>17781</v>
      </c>
      <c r="F16" s="13" t="s">
        <v>34</v>
      </c>
      <c r="G16" s="10" t="s">
        <v>17782</v>
      </c>
      <c r="H16" s="10" t="s">
        <v>36</v>
      </c>
      <c r="I16" s="10" t="s">
        <v>36</v>
      </c>
      <c r="J16" s="10" t="s">
        <v>36</v>
      </c>
      <c r="K16" s="13" t="s">
        <v>44</v>
      </c>
      <c r="L16" s="13" t="s">
        <v>17783</v>
      </c>
    </row>
    <row r="17" ht="31.2" spans="1:12">
      <c r="A17" s="14"/>
      <c r="B17" s="14" t="s">
        <v>17784</v>
      </c>
      <c r="C17" s="13" t="s">
        <v>17785</v>
      </c>
      <c r="D17" s="10"/>
      <c r="E17" s="10"/>
      <c r="F17" s="13" t="s">
        <v>34</v>
      </c>
      <c r="G17" s="10"/>
      <c r="H17" s="10" t="s">
        <v>36</v>
      </c>
      <c r="I17" s="10" t="s">
        <v>36</v>
      </c>
      <c r="J17" s="10" t="s">
        <v>36</v>
      </c>
      <c r="K17" s="13" t="s">
        <v>44</v>
      </c>
      <c r="L17" s="13"/>
    </row>
    <row r="18" ht="62.4" spans="1:12">
      <c r="A18" s="14">
        <v>13</v>
      </c>
      <c r="B18" s="14" t="s">
        <v>17786</v>
      </c>
      <c r="C18" s="13" t="s">
        <v>17787</v>
      </c>
      <c r="D18" s="10" t="s">
        <v>17788</v>
      </c>
      <c r="E18" s="10" t="s">
        <v>17781</v>
      </c>
      <c r="F18" s="13" t="s">
        <v>17789</v>
      </c>
      <c r="G18" s="10"/>
      <c r="H18" s="10" t="s">
        <v>36</v>
      </c>
      <c r="I18" s="10" t="s">
        <v>36</v>
      </c>
      <c r="J18" s="10" t="s">
        <v>36</v>
      </c>
      <c r="K18" s="13" t="s">
        <v>44</v>
      </c>
      <c r="L18" s="13" t="s">
        <v>17790</v>
      </c>
    </row>
    <row r="19" ht="46.8" spans="1:12">
      <c r="A19" s="14">
        <v>14</v>
      </c>
      <c r="B19" s="14" t="s">
        <v>17791</v>
      </c>
      <c r="C19" s="13" t="s">
        <v>17792</v>
      </c>
      <c r="D19" s="10" t="s">
        <v>17793</v>
      </c>
      <c r="E19" s="10" t="s">
        <v>17781</v>
      </c>
      <c r="F19" s="13" t="s">
        <v>17789</v>
      </c>
      <c r="G19" s="10"/>
      <c r="H19" s="10" t="s">
        <v>36</v>
      </c>
      <c r="I19" s="10" t="s">
        <v>36</v>
      </c>
      <c r="J19" s="10" t="s">
        <v>36</v>
      </c>
      <c r="K19" s="13" t="s">
        <v>44</v>
      </c>
      <c r="L19" s="13"/>
    </row>
    <row r="20" ht="140.4" spans="1:12">
      <c r="A20" s="14">
        <v>15</v>
      </c>
      <c r="B20" s="14" t="s">
        <v>17794</v>
      </c>
      <c r="C20" s="13" t="s">
        <v>17795</v>
      </c>
      <c r="D20" s="10" t="s">
        <v>17796</v>
      </c>
      <c r="E20" s="10" t="s">
        <v>17797</v>
      </c>
      <c r="F20" s="13" t="s">
        <v>3108</v>
      </c>
      <c r="G20" s="10" t="s">
        <v>17798</v>
      </c>
      <c r="H20" s="10" t="s">
        <v>36</v>
      </c>
      <c r="I20" s="10" t="s">
        <v>36</v>
      </c>
      <c r="J20" s="10" t="s">
        <v>36</v>
      </c>
      <c r="K20" s="13" t="s">
        <v>44</v>
      </c>
      <c r="L20" s="146"/>
    </row>
    <row r="21" ht="31.2" spans="1:12">
      <c r="A21" s="147">
        <v>15</v>
      </c>
      <c r="B21" s="14" t="s">
        <v>17799</v>
      </c>
      <c r="C21" s="13" t="s">
        <v>17800</v>
      </c>
      <c r="D21" s="10"/>
      <c r="E21" s="10"/>
      <c r="F21" s="13" t="s">
        <v>3108</v>
      </c>
      <c r="G21" s="10"/>
      <c r="H21" s="10" t="s">
        <v>36</v>
      </c>
      <c r="I21" s="10" t="s">
        <v>36</v>
      </c>
      <c r="J21" s="10" t="s">
        <v>36</v>
      </c>
      <c r="K21" s="13" t="s">
        <v>44</v>
      </c>
      <c r="L21" s="148"/>
    </row>
    <row r="22" ht="31.2" spans="1:12">
      <c r="A22" s="149"/>
      <c r="B22" s="14" t="s">
        <v>17801</v>
      </c>
      <c r="C22" s="13" t="s">
        <v>17802</v>
      </c>
      <c r="D22" s="10"/>
      <c r="E22" s="10"/>
      <c r="F22" s="13" t="s">
        <v>3108</v>
      </c>
      <c r="G22" s="10"/>
      <c r="H22" s="10" t="s">
        <v>36</v>
      </c>
      <c r="I22" s="10" t="s">
        <v>36</v>
      </c>
      <c r="J22" s="10" t="s">
        <v>36</v>
      </c>
      <c r="K22" s="13" t="s">
        <v>44</v>
      </c>
      <c r="L22" s="150"/>
    </row>
    <row r="23" ht="31.2" spans="1:12">
      <c r="A23" s="151"/>
      <c r="B23" s="14" t="s">
        <v>17803</v>
      </c>
      <c r="C23" s="13" t="s">
        <v>17804</v>
      </c>
      <c r="D23" s="10"/>
      <c r="E23" s="10"/>
      <c r="F23" s="13" t="s">
        <v>3108</v>
      </c>
      <c r="G23" s="10"/>
      <c r="H23" s="10" t="s">
        <v>36</v>
      </c>
      <c r="I23" s="10" t="s">
        <v>36</v>
      </c>
      <c r="J23" s="10" t="s">
        <v>36</v>
      </c>
      <c r="K23" s="13" t="s">
        <v>44</v>
      </c>
      <c r="L23" s="152"/>
    </row>
    <row r="24" ht="156" spans="1:12">
      <c r="A24" s="14">
        <v>16</v>
      </c>
      <c r="B24" s="14" t="s">
        <v>17805</v>
      </c>
      <c r="C24" s="13" t="s">
        <v>17806</v>
      </c>
      <c r="D24" s="10" t="s">
        <v>17807</v>
      </c>
      <c r="E24" s="10" t="s">
        <v>17808</v>
      </c>
      <c r="F24" s="13" t="s">
        <v>3108</v>
      </c>
      <c r="G24" s="10" t="s">
        <v>17809</v>
      </c>
      <c r="H24" s="10" t="s">
        <v>36</v>
      </c>
      <c r="I24" s="10" t="s">
        <v>36</v>
      </c>
      <c r="J24" s="10" t="s">
        <v>36</v>
      </c>
      <c r="K24" s="13" t="s">
        <v>44</v>
      </c>
      <c r="L24" s="13"/>
    </row>
    <row r="25" ht="156" spans="1:12">
      <c r="A25" s="14">
        <v>17</v>
      </c>
      <c r="B25" s="14" t="s">
        <v>17810</v>
      </c>
      <c r="C25" s="13" t="s">
        <v>17811</v>
      </c>
      <c r="D25" s="10" t="s">
        <v>17812</v>
      </c>
      <c r="E25" s="10" t="s">
        <v>17813</v>
      </c>
      <c r="F25" s="13" t="s">
        <v>34</v>
      </c>
      <c r="G25" s="10" t="s">
        <v>17814</v>
      </c>
      <c r="H25" s="10" t="s">
        <v>36</v>
      </c>
      <c r="I25" s="10" t="s">
        <v>36</v>
      </c>
      <c r="J25" s="10" t="s">
        <v>36</v>
      </c>
      <c r="K25" s="13" t="s">
        <v>44</v>
      </c>
      <c r="L25" s="13"/>
    </row>
    <row r="26" ht="62.4" spans="1:12">
      <c r="A26" s="14">
        <v>18</v>
      </c>
      <c r="B26" s="14" t="s">
        <v>17815</v>
      </c>
      <c r="C26" s="13" t="s">
        <v>17816</v>
      </c>
      <c r="D26" s="10" t="s">
        <v>17817</v>
      </c>
      <c r="E26" s="10" t="s">
        <v>17818</v>
      </c>
      <c r="F26" s="13" t="s">
        <v>34</v>
      </c>
      <c r="G26" s="10"/>
      <c r="H26" s="10" t="s">
        <v>36</v>
      </c>
      <c r="I26" s="10" t="s">
        <v>36</v>
      </c>
      <c r="J26" s="10" t="s">
        <v>36</v>
      </c>
      <c r="K26" s="13" t="s">
        <v>44</v>
      </c>
      <c r="L26" s="13"/>
    </row>
    <row r="27" ht="202.8" spans="1:12">
      <c r="A27" s="14">
        <v>19</v>
      </c>
      <c r="B27" s="14" t="s">
        <v>17819</v>
      </c>
      <c r="C27" s="13" t="s">
        <v>17820</v>
      </c>
      <c r="D27" s="10" t="s">
        <v>17821</v>
      </c>
      <c r="E27" s="10" t="s">
        <v>17822</v>
      </c>
      <c r="F27" s="13" t="s">
        <v>34</v>
      </c>
      <c r="G27" s="10" t="s">
        <v>17823</v>
      </c>
      <c r="H27" s="10" t="s">
        <v>36</v>
      </c>
      <c r="I27" s="10" t="s">
        <v>36</v>
      </c>
      <c r="J27" s="10" t="s">
        <v>36</v>
      </c>
      <c r="K27" s="13" t="s">
        <v>44</v>
      </c>
      <c r="L27" s="13" t="s">
        <v>17824</v>
      </c>
    </row>
    <row r="28" ht="358.8" spans="1:12">
      <c r="A28" s="14">
        <v>20</v>
      </c>
      <c r="B28" s="14" t="s">
        <v>17825</v>
      </c>
      <c r="C28" s="13" t="s">
        <v>17826</v>
      </c>
      <c r="D28" s="10" t="s">
        <v>17827</v>
      </c>
      <c r="E28" s="10" t="s">
        <v>17828</v>
      </c>
      <c r="F28" s="13" t="s">
        <v>34</v>
      </c>
      <c r="G28" s="153" t="s">
        <v>17829</v>
      </c>
      <c r="H28" s="10" t="s">
        <v>36</v>
      </c>
      <c r="I28" s="10" t="s">
        <v>36</v>
      </c>
      <c r="J28" s="10" t="s">
        <v>36</v>
      </c>
      <c r="K28" s="13" t="s">
        <v>44</v>
      </c>
      <c r="L28" s="13" t="s">
        <v>17830</v>
      </c>
    </row>
    <row r="29" ht="93.6" spans="1:12">
      <c r="A29" s="14">
        <v>21</v>
      </c>
      <c r="B29" s="14" t="s">
        <v>17831</v>
      </c>
      <c r="C29" s="13" t="s">
        <v>17832</v>
      </c>
      <c r="D29" s="10" t="s">
        <v>17833</v>
      </c>
      <c r="E29" s="10" t="s">
        <v>17834</v>
      </c>
      <c r="F29" s="13" t="s">
        <v>3070</v>
      </c>
      <c r="G29" s="10"/>
      <c r="H29" s="10" t="s">
        <v>36</v>
      </c>
      <c r="I29" s="10" t="s">
        <v>36</v>
      </c>
      <c r="J29" s="10" t="s">
        <v>36</v>
      </c>
      <c r="K29" s="13" t="s">
        <v>44</v>
      </c>
      <c r="L29" s="13" t="s">
        <v>17835</v>
      </c>
    </row>
    <row r="30" ht="327.6" spans="1:12">
      <c r="A30" s="14">
        <v>22</v>
      </c>
      <c r="B30" s="14" t="s">
        <v>17836</v>
      </c>
      <c r="C30" s="13" t="s">
        <v>17837</v>
      </c>
      <c r="D30" s="10" t="s">
        <v>17838</v>
      </c>
      <c r="E30" s="10" t="s">
        <v>17839</v>
      </c>
      <c r="F30" s="13" t="s">
        <v>34</v>
      </c>
      <c r="G30" s="154" t="s">
        <v>17840</v>
      </c>
      <c r="H30" s="10" t="s">
        <v>36</v>
      </c>
      <c r="I30" s="10" t="s">
        <v>36</v>
      </c>
      <c r="J30" s="10" t="s">
        <v>36</v>
      </c>
      <c r="K30" s="13" t="s">
        <v>44</v>
      </c>
      <c r="L30" s="13" t="s">
        <v>17841</v>
      </c>
    </row>
    <row r="31" ht="62.4" spans="1:12">
      <c r="A31" s="147">
        <v>23</v>
      </c>
      <c r="B31" s="14" t="s">
        <v>17842</v>
      </c>
      <c r="C31" s="13" t="s">
        <v>17843</v>
      </c>
      <c r="D31" s="10" t="s">
        <v>17844</v>
      </c>
      <c r="E31" s="10" t="s">
        <v>17797</v>
      </c>
      <c r="F31" s="13" t="s">
        <v>3070</v>
      </c>
      <c r="G31" s="10"/>
      <c r="H31" s="10" t="s">
        <v>36</v>
      </c>
      <c r="I31" s="10" t="s">
        <v>36</v>
      </c>
      <c r="J31" s="10" t="s">
        <v>36</v>
      </c>
      <c r="K31" s="13" t="s">
        <v>44</v>
      </c>
      <c r="L31" s="148" t="s">
        <v>17845</v>
      </c>
    </row>
    <row r="32" ht="31.2" spans="1:12">
      <c r="A32" s="149"/>
      <c r="B32" s="14" t="s">
        <v>17846</v>
      </c>
      <c r="C32" s="13" t="s">
        <v>17847</v>
      </c>
      <c r="D32" s="10"/>
      <c r="E32" s="10"/>
      <c r="F32" s="13" t="s">
        <v>3070</v>
      </c>
      <c r="G32" s="10"/>
      <c r="H32" s="10" t="s">
        <v>36</v>
      </c>
      <c r="I32" s="10" t="s">
        <v>36</v>
      </c>
      <c r="J32" s="10" t="s">
        <v>36</v>
      </c>
      <c r="K32" s="13" t="s">
        <v>44</v>
      </c>
      <c r="L32" s="150"/>
    </row>
    <row r="33" ht="46.8" spans="1:12">
      <c r="A33" s="151"/>
      <c r="B33" s="14" t="s">
        <v>17848</v>
      </c>
      <c r="C33" s="13" t="s">
        <v>17849</v>
      </c>
      <c r="D33" s="10"/>
      <c r="E33" s="10"/>
      <c r="F33" s="13" t="s">
        <v>3070</v>
      </c>
      <c r="G33" s="10"/>
      <c r="H33" s="10" t="s">
        <v>36</v>
      </c>
      <c r="I33" s="10" t="s">
        <v>36</v>
      </c>
      <c r="J33" s="10" t="s">
        <v>36</v>
      </c>
      <c r="K33" s="13" t="s">
        <v>44</v>
      </c>
      <c r="L33" s="152"/>
    </row>
    <row r="34" ht="31.2" spans="1:12">
      <c r="A34" s="147">
        <v>23</v>
      </c>
      <c r="B34" s="14" t="s">
        <v>17850</v>
      </c>
      <c r="C34" s="13" t="s">
        <v>17851</v>
      </c>
      <c r="D34" s="10"/>
      <c r="E34" s="10"/>
      <c r="F34" s="13" t="s">
        <v>3070</v>
      </c>
      <c r="G34" s="10"/>
      <c r="H34" s="10" t="s">
        <v>36</v>
      </c>
      <c r="I34" s="10" t="s">
        <v>36</v>
      </c>
      <c r="J34" s="10" t="s">
        <v>36</v>
      </c>
      <c r="K34" s="13" t="s">
        <v>44</v>
      </c>
      <c r="L34" s="148" t="s">
        <v>17845</v>
      </c>
    </row>
    <row r="35" ht="31.2" spans="1:12">
      <c r="A35" s="149"/>
      <c r="B35" s="14" t="s">
        <v>17852</v>
      </c>
      <c r="C35" s="13" t="s">
        <v>17853</v>
      </c>
      <c r="D35" s="10"/>
      <c r="E35" s="10"/>
      <c r="F35" s="13" t="s">
        <v>3070</v>
      </c>
      <c r="G35" s="10"/>
      <c r="H35" s="10" t="s">
        <v>36</v>
      </c>
      <c r="I35" s="10" t="s">
        <v>36</v>
      </c>
      <c r="J35" s="10" t="s">
        <v>36</v>
      </c>
      <c r="K35" s="13" t="s">
        <v>44</v>
      </c>
      <c r="L35" s="150"/>
    </row>
    <row r="36" ht="31.2" spans="1:12">
      <c r="A36" s="151"/>
      <c r="B36" s="14" t="s">
        <v>17854</v>
      </c>
      <c r="C36" s="13" t="s">
        <v>17855</v>
      </c>
      <c r="D36" s="10"/>
      <c r="E36" s="10"/>
      <c r="F36" s="13" t="s">
        <v>3070</v>
      </c>
      <c r="G36" s="10"/>
      <c r="H36" s="10" t="s">
        <v>36</v>
      </c>
      <c r="I36" s="10" t="s">
        <v>36</v>
      </c>
      <c r="J36" s="10" t="s">
        <v>36</v>
      </c>
      <c r="K36" s="13" t="s">
        <v>44</v>
      </c>
      <c r="L36" s="152"/>
    </row>
    <row r="37" ht="62.4" spans="1:12">
      <c r="A37" s="14">
        <v>24</v>
      </c>
      <c r="B37" s="14" t="s">
        <v>17856</v>
      </c>
      <c r="C37" s="13" t="s">
        <v>17857</v>
      </c>
      <c r="D37" s="10" t="s">
        <v>17858</v>
      </c>
      <c r="E37" s="10" t="s">
        <v>17859</v>
      </c>
      <c r="F37" s="13" t="s">
        <v>34</v>
      </c>
      <c r="G37" s="10"/>
      <c r="H37" s="10" t="s">
        <v>36</v>
      </c>
      <c r="I37" s="10" t="s">
        <v>36</v>
      </c>
      <c r="J37" s="10" t="s">
        <v>36</v>
      </c>
      <c r="K37" s="13" t="s">
        <v>44</v>
      </c>
      <c r="L37" s="13"/>
    </row>
    <row r="38" ht="62.4" spans="1:12">
      <c r="A38" s="14">
        <v>25</v>
      </c>
      <c r="B38" s="14" t="s">
        <v>17860</v>
      </c>
      <c r="C38" s="13" t="s">
        <v>14363</v>
      </c>
      <c r="D38" s="10" t="s">
        <v>17861</v>
      </c>
      <c r="E38" s="10" t="s">
        <v>14084</v>
      </c>
      <c r="F38" s="13" t="s">
        <v>3070</v>
      </c>
      <c r="G38" s="10"/>
      <c r="H38" s="10" t="s">
        <v>36</v>
      </c>
      <c r="I38" s="10" t="s">
        <v>36</v>
      </c>
      <c r="J38" s="10" t="s">
        <v>36</v>
      </c>
      <c r="K38" s="13" t="s">
        <v>44</v>
      </c>
      <c r="L38" s="13" t="s">
        <v>17862</v>
      </c>
    </row>
    <row r="39" ht="31.2" spans="1:12">
      <c r="A39" s="14"/>
      <c r="B39" s="14" t="s">
        <v>17863</v>
      </c>
      <c r="C39" s="13" t="s">
        <v>17864</v>
      </c>
      <c r="D39" s="10"/>
      <c r="E39" s="10"/>
      <c r="F39" s="13" t="s">
        <v>3070</v>
      </c>
      <c r="G39" s="144"/>
      <c r="H39" s="10" t="s">
        <v>36</v>
      </c>
      <c r="I39" s="10" t="s">
        <v>36</v>
      </c>
      <c r="J39" s="10" t="s">
        <v>36</v>
      </c>
      <c r="K39" s="13" t="s">
        <v>44</v>
      </c>
      <c r="L39" s="13"/>
    </row>
    <row r="40" ht="31.2" spans="1:12">
      <c r="A40" s="14"/>
      <c r="B40" s="14" t="s">
        <v>17865</v>
      </c>
      <c r="C40" s="13" t="s">
        <v>17866</v>
      </c>
      <c r="D40" s="10"/>
      <c r="E40" s="10"/>
      <c r="F40" s="13" t="s">
        <v>3070</v>
      </c>
      <c r="G40" s="144"/>
      <c r="H40" s="10" t="s">
        <v>36</v>
      </c>
      <c r="I40" s="10" t="s">
        <v>36</v>
      </c>
      <c r="J40" s="10" t="s">
        <v>36</v>
      </c>
      <c r="K40" s="13" t="s">
        <v>44</v>
      </c>
      <c r="L40" s="13"/>
    </row>
    <row r="41" ht="31.2" spans="1:12">
      <c r="A41" s="14"/>
      <c r="B41" s="14" t="s">
        <v>17867</v>
      </c>
      <c r="C41" s="13" t="s">
        <v>17868</v>
      </c>
      <c r="D41" s="10"/>
      <c r="E41" s="10"/>
      <c r="F41" s="13" t="s">
        <v>3070</v>
      </c>
      <c r="G41" s="144"/>
      <c r="H41" s="10" t="s">
        <v>36</v>
      </c>
      <c r="I41" s="10" t="s">
        <v>36</v>
      </c>
      <c r="J41" s="10" t="s">
        <v>36</v>
      </c>
      <c r="K41" s="13" t="s">
        <v>44</v>
      </c>
      <c r="L41" s="13"/>
    </row>
    <row r="42" ht="62.4" spans="1:12">
      <c r="A42" s="14">
        <v>26</v>
      </c>
      <c r="B42" s="14" t="s">
        <v>17869</v>
      </c>
      <c r="C42" s="13" t="s">
        <v>17870</v>
      </c>
      <c r="D42" s="10" t="s">
        <v>17871</v>
      </c>
      <c r="E42" s="10" t="s">
        <v>14084</v>
      </c>
      <c r="F42" s="13" t="s">
        <v>3070</v>
      </c>
      <c r="G42" s="144"/>
      <c r="H42" s="10" t="s">
        <v>36</v>
      </c>
      <c r="I42" s="10" t="s">
        <v>36</v>
      </c>
      <c r="J42" s="10" t="s">
        <v>36</v>
      </c>
      <c r="K42" s="13" t="s">
        <v>44</v>
      </c>
      <c r="L42" s="13" t="s">
        <v>17872</v>
      </c>
    </row>
    <row r="43" ht="31.2" spans="1:12">
      <c r="A43" s="14"/>
      <c r="B43" s="14" t="s">
        <v>17873</v>
      </c>
      <c r="C43" s="13" t="s">
        <v>17874</v>
      </c>
      <c r="D43" s="10"/>
      <c r="E43" s="10"/>
      <c r="F43" s="13" t="s">
        <v>3070</v>
      </c>
      <c r="G43" s="10"/>
      <c r="H43" s="10" t="s">
        <v>36</v>
      </c>
      <c r="I43" s="10" t="s">
        <v>36</v>
      </c>
      <c r="J43" s="10" t="s">
        <v>36</v>
      </c>
      <c r="K43" s="13" t="s">
        <v>44</v>
      </c>
      <c r="L43" s="13"/>
    </row>
    <row r="44" ht="46.8" spans="1:12">
      <c r="A44" s="14"/>
      <c r="B44" s="14" t="s">
        <v>17875</v>
      </c>
      <c r="C44" s="13" t="s">
        <v>17876</v>
      </c>
      <c r="D44" s="10"/>
      <c r="E44" s="10"/>
      <c r="F44" s="13" t="s">
        <v>3070</v>
      </c>
      <c r="G44" s="10"/>
      <c r="H44" s="10" t="s">
        <v>36</v>
      </c>
      <c r="I44" s="10" t="s">
        <v>36</v>
      </c>
      <c r="J44" s="10" t="s">
        <v>36</v>
      </c>
      <c r="K44" s="13" t="s">
        <v>44</v>
      </c>
      <c r="L44" s="13"/>
    </row>
    <row r="45" ht="31.2" spans="1:12">
      <c r="A45" s="14"/>
      <c r="B45" s="14" t="s">
        <v>17877</v>
      </c>
      <c r="C45" s="13" t="s">
        <v>17878</v>
      </c>
      <c r="D45" s="10"/>
      <c r="E45" s="10"/>
      <c r="F45" s="13" t="s">
        <v>3070</v>
      </c>
      <c r="G45" s="10"/>
      <c r="H45" s="10" t="s">
        <v>36</v>
      </c>
      <c r="I45" s="10" t="s">
        <v>36</v>
      </c>
      <c r="J45" s="10" t="s">
        <v>36</v>
      </c>
      <c r="K45" s="13" t="s">
        <v>44</v>
      </c>
      <c r="L45" s="13"/>
    </row>
    <row r="46" ht="62.4" spans="1:12">
      <c r="A46" s="14">
        <v>27</v>
      </c>
      <c r="B46" s="14" t="s">
        <v>17879</v>
      </c>
      <c r="C46" s="13" t="s">
        <v>17880</v>
      </c>
      <c r="D46" s="10" t="s">
        <v>17881</v>
      </c>
      <c r="E46" s="10" t="s">
        <v>17808</v>
      </c>
      <c r="F46" s="13" t="s">
        <v>3070</v>
      </c>
      <c r="G46" s="10" t="s">
        <v>17882</v>
      </c>
      <c r="H46" s="10" t="s">
        <v>36</v>
      </c>
      <c r="I46" s="10" t="s">
        <v>36</v>
      </c>
      <c r="J46" s="10" t="s">
        <v>36</v>
      </c>
      <c r="K46" s="13" t="s">
        <v>44</v>
      </c>
      <c r="L46" s="13" t="s">
        <v>17883</v>
      </c>
    </row>
    <row r="47" ht="31.2" spans="1:12">
      <c r="A47" s="14"/>
      <c r="B47" s="14" t="s">
        <v>17884</v>
      </c>
      <c r="C47" s="13" t="s">
        <v>17885</v>
      </c>
      <c r="D47" s="10"/>
      <c r="E47" s="10"/>
      <c r="F47" s="13" t="s">
        <v>3070</v>
      </c>
      <c r="G47" s="10"/>
      <c r="H47" s="10" t="s">
        <v>36</v>
      </c>
      <c r="I47" s="10" t="s">
        <v>36</v>
      </c>
      <c r="J47" s="10" t="s">
        <v>36</v>
      </c>
      <c r="K47" s="13" t="s">
        <v>44</v>
      </c>
      <c r="L47" s="13"/>
    </row>
    <row r="48" ht="46.8" spans="1:12">
      <c r="A48" s="14"/>
      <c r="B48" s="14" t="s">
        <v>17886</v>
      </c>
      <c r="C48" s="13" t="s">
        <v>17887</v>
      </c>
      <c r="D48" s="10"/>
      <c r="E48" s="10"/>
      <c r="F48" s="13" t="s">
        <v>3070</v>
      </c>
      <c r="G48" s="10"/>
      <c r="H48" s="10" t="s">
        <v>36</v>
      </c>
      <c r="I48" s="10" t="s">
        <v>36</v>
      </c>
      <c r="J48" s="10" t="s">
        <v>36</v>
      </c>
      <c r="K48" s="13" t="s">
        <v>44</v>
      </c>
      <c r="L48" s="13"/>
    </row>
    <row r="49" ht="62.4" spans="1:12">
      <c r="A49" s="14">
        <v>28</v>
      </c>
      <c r="B49" s="14" t="s">
        <v>17888</v>
      </c>
      <c r="C49" s="13" t="s">
        <v>17889</v>
      </c>
      <c r="D49" s="10" t="s">
        <v>17890</v>
      </c>
      <c r="E49" s="10" t="s">
        <v>17808</v>
      </c>
      <c r="F49" s="13" t="s">
        <v>3070</v>
      </c>
      <c r="G49" s="10"/>
      <c r="H49" s="10" t="s">
        <v>36</v>
      </c>
      <c r="I49" s="10" t="s">
        <v>36</v>
      </c>
      <c r="J49" s="10" t="s">
        <v>36</v>
      </c>
      <c r="K49" s="13" t="s">
        <v>44</v>
      </c>
      <c r="L49" s="13" t="s">
        <v>17891</v>
      </c>
    </row>
    <row r="50" ht="62.4" spans="1:12">
      <c r="A50" s="14">
        <v>29</v>
      </c>
      <c r="B50" s="14" t="s">
        <v>17892</v>
      </c>
      <c r="C50" s="13" t="s">
        <v>17893</v>
      </c>
      <c r="D50" s="10" t="s">
        <v>17894</v>
      </c>
      <c r="E50" s="10" t="s">
        <v>17895</v>
      </c>
      <c r="F50" s="13" t="s">
        <v>3070</v>
      </c>
      <c r="G50" s="10"/>
      <c r="H50" s="10" t="s">
        <v>36</v>
      </c>
      <c r="I50" s="10" t="s">
        <v>36</v>
      </c>
      <c r="J50" s="10" t="s">
        <v>36</v>
      </c>
      <c r="K50" s="13" t="s">
        <v>44</v>
      </c>
      <c r="L50" s="13" t="s">
        <v>17896</v>
      </c>
    </row>
    <row r="51" ht="31.2" spans="1:12">
      <c r="A51" s="14"/>
      <c r="B51" s="14" t="s">
        <v>17897</v>
      </c>
      <c r="C51" s="13" t="s">
        <v>17898</v>
      </c>
      <c r="D51" s="10"/>
      <c r="E51" s="10"/>
      <c r="F51" s="13" t="s">
        <v>3070</v>
      </c>
      <c r="G51" s="10"/>
      <c r="H51" s="10" t="s">
        <v>36</v>
      </c>
      <c r="I51" s="10" t="s">
        <v>36</v>
      </c>
      <c r="J51" s="10" t="s">
        <v>36</v>
      </c>
      <c r="K51" s="13" t="s">
        <v>44</v>
      </c>
      <c r="L51" s="13"/>
    </row>
    <row r="52" ht="46.8" spans="1:12">
      <c r="A52" s="14"/>
      <c r="B52" s="14" t="s">
        <v>17899</v>
      </c>
      <c r="C52" s="13" t="s">
        <v>17900</v>
      </c>
      <c r="D52" s="10"/>
      <c r="E52" s="10"/>
      <c r="F52" s="13" t="s">
        <v>3070</v>
      </c>
      <c r="G52" s="10"/>
      <c r="H52" s="10" t="s">
        <v>36</v>
      </c>
      <c r="I52" s="10" t="s">
        <v>36</v>
      </c>
      <c r="J52" s="10" t="s">
        <v>36</v>
      </c>
      <c r="K52" s="13" t="s">
        <v>44</v>
      </c>
      <c r="L52" s="13"/>
    </row>
    <row r="53" ht="62.4" spans="1:12">
      <c r="A53" s="14">
        <v>30</v>
      </c>
      <c r="B53" s="14" t="s">
        <v>17901</v>
      </c>
      <c r="C53" s="13" t="s">
        <v>17902</v>
      </c>
      <c r="D53" s="10" t="s">
        <v>17903</v>
      </c>
      <c r="E53" s="10" t="s">
        <v>17904</v>
      </c>
      <c r="F53" s="13" t="s">
        <v>3524</v>
      </c>
      <c r="G53" s="10"/>
      <c r="H53" s="10" t="s">
        <v>36</v>
      </c>
      <c r="I53" s="10" t="s">
        <v>36</v>
      </c>
      <c r="J53" s="10" t="s">
        <v>36</v>
      </c>
      <c r="K53" s="13" t="s">
        <v>44</v>
      </c>
      <c r="L53" s="13" t="s">
        <v>17905</v>
      </c>
    </row>
    <row r="54" ht="78" spans="1:12">
      <c r="A54" s="14">
        <v>31</v>
      </c>
      <c r="B54" s="14" t="s">
        <v>17906</v>
      </c>
      <c r="C54" s="13" t="s">
        <v>17907</v>
      </c>
      <c r="D54" s="10" t="s">
        <v>17908</v>
      </c>
      <c r="E54" s="10" t="s">
        <v>17909</v>
      </c>
      <c r="F54" s="13" t="s">
        <v>3070</v>
      </c>
      <c r="G54" s="10"/>
      <c r="H54" s="10" t="s">
        <v>36</v>
      </c>
      <c r="I54" s="10" t="s">
        <v>36</v>
      </c>
      <c r="J54" s="10" t="s">
        <v>36</v>
      </c>
      <c r="K54" s="13" t="s">
        <v>44</v>
      </c>
      <c r="L54" s="13" t="s">
        <v>17910</v>
      </c>
    </row>
    <row r="55" ht="265.2" spans="1:12">
      <c r="A55" s="14">
        <v>32</v>
      </c>
      <c r="B55" s="14" t="s">
        <v>17911</v>
      </c>
      <c r="C55" s="13" t="s">
        <v>17912</v>
      </c>
      <c r="D55" s="10" t="s">
        <v>17913</v>
      </c>
      <c r="E55" s="10" t="s">
        <v>17909</v>
      </c>
      <c r="F55" s="13" t="s">
        <v>3070</v>
      </c>
      <c r="G55" s="10" t="s">
        <v>17914</v>
      </c>
      <c r="H55" s="10" t="s">
        <v>36</v>
      </c>
      <c r="I55" s="10" t="s">
        <v>36</v>
      </c>
      <c r="J55" s="10" t="s">
        <v>36</v>
      </c>
      <c r="K55" s="13" t="s">
        <v>44</v>
      </c>
      <c r="L55" s="13"/>
    </row>
    <row r="56" ht="46.8" spans="1:12">
      <c r="A56" s="14"/>
      <c r="B56" s="14" t="s">
        <v>17915</v>
      </c>
      <c r="C56" s="13" t="s">
        <v>17916</v>
      </c>
      <c r="D56" s="10"/>
      <c r="E56" s="10"/>
      <c r="F56" s="13" t="s">
        <v>3070</v>
      </c>
      <c r="G56" s="10"/>
      <c r="H56" s="10" t="s">
        <v>36</v>
      </c>
      <c r="I56" s="10" t="s">
        <v>36</v>
      </c>
      <c r="J56" s="10" t="s">
        <v>36</v>
      </c>
      <c r="K56" s="13" t="s">
        <v>44</v>
      </c>
      <c r="L56" s="13"/>
    </row>
    <row r="57" ht="62.4" spans="1:12">
      <c r="A57" s="14">
        <v>33</v>
      </c>
      <c r="B57" s="14" t="s">
        <v>17917</v>
      </c>
      <c r="C57" s="13" t="s">
        <v>17918</v>
      </c>
      <c r="D57" s="10" t="s">
        <v>17919</v>
      </c>
      <c r="E57" s="10" t="s">
        <v>17920</v>
      </c>
      <c r="F57" s="13" t="s">
        <v>3070</v>
      </c>
      <c r="G57" s="10"/>
      <c r="H57" s="10" t="s">
        <v>36</v>
      </c>
      <c r="I57" s="10" t="s">
        <v>36</v>
      </c>
      <c r="J57" s="10" t="s">
        <v>36</v>
      </c>
      <c r="K57" s="13" t="s">
        <v>44</v>
      </c>
      <c r="L57" s="13"/>
    </row>
    <row r="58" ht="187.2" spans="1:12">
      <c r="A58" s="14">
        <v>34</v>
      </c>
      <c r="B58" s="14" t="s">
        <v>17921</v>
      </c>
      <c r="C58" s="13" t="s">
        <v>17922</v>
      </c>
      <c r="D58" s="10" t="s">
        <v>17923</v>
      </c>
      <c r="E58" s="10" t="s">
        <v>17924</v>
      </c>
      <c r="F58" s="13" t="s">
        <v>34</v>
      </c>
      <c r="G58" s="10" t="s">
        <v>17925</v>
      </c>
      <c r="H58" s="10" t="s">
        <v>36</v>
      </c>
      <c r="I58" s="10" t="s">
        <v>36</v>
      </c>
      <c r="J58" s="10" t="s">
        <v>36</v>
      </c>
      <c r="K58" s="13" t="s">
        <v>44</v>
      </c>
      <c r="L58" s="13"/>
    </row>
    <row r="59" ht="46.8" spans="1:12">
      <c r="A59" s="14"/>
      <c r="B59" s="14" t="s">
        <v>17926</v>
      </c>
      <c r="C59" s="13" t="s">
        <v>17927</v>
      </c>
      <c r="D59" s="10"/>
      <c r="E59" s="10"/>
      <c r="F59" s="13" t="s">
        <v>34</v>
      </c>
      <c r="G59" s="10"/>
      <c r="H59" s="10" t="s">
        <v>36</v>
      </c>
      <c r="I59" s="10" t="s">
        <v>36</v>
      </c>
      <c r="J59" s="10" t="s">
        <v>36</v>
      </c>
      <c r="K59" s="13" t="s">
        <v>44</v>
      </c>
      <c r="L59" s="13"/>
    </row>
    <row r="60" ht="187.2" spans="1:12">
      <c r="A60" s="14">
        <v>35</v>
      </c>
      <c r="B60" s="14" t="s">
        <v>17928</v>
      </c>
      <c r="C60" s="13" t="s">
        <v>17929</v>
      </c>
      <c r="D60" s="10" t="s">
        <v>17930</v>
      </c>
      <c r="E60" s="10" t="s">
        <v>17924</v>
      </c>
      <c r="F60" s="13" t="s">
        <v>34</v>
      </c>
      <c r="G60" s="10" t="s">
        <v>17925</v>
      </c>
      <c r="H60" s="10" t="s">
        <v>36</v>
      </c>
      <c r="I60" s="10" t="s">
        <v>36</v>
      </c>
      <c r="J60" s="10" t="s">
        <v>36</v>
      </c>
      <c r="K60" s="13" t="s">
        <v>44</v>
      </c>
      <c r="L60" s="13"/>
    </row>
    <row r="61" ht="46.8" spans="1:12">
      <c r="A61" s="14"/>
      <c r="B61" s="14" t="s">
        <v>17931</v>
      </c>
      <c r="C61" s="13" t="s">
        <v>17932</v>
      </c>
      <c r="D61" s="10"/>
      <c r="E61" s="10"/>
      <c r="F61" s="13" t="s">
        <v>34</v>
      </c>
      <c r="G61" s="10"/>
      <c r="H61" s="10" t="s">
        <v>36</v>
      </c>
      <c r="I61" s="10" t="s">
        <v>36</v>
      </c>
      <c r="J61" s="10" t="s">
        <v>36</v>
      </c>
      <c r="K61" s="13" t="s">
        <v>44</v>
      </c>
      <c r="L61" s="13"/>
    </row>
    <row r="62" ht="62.4" spans="1:12">
      <c r="A62" s="147">
        <v>36</v>
      </c>
      <c r="B62" s="14" t="s">
        <v>17933</v>
      </c>
      <c r="C62" s="13" t="s">
        <v>17934</v>
      </c>
      <c r="D62" s="10" t="s">
        <v>17935</v>
      </c>
      <c r="E62" s="10" t="s">
        <v>17936</v>
      </c>
      <c r="F62" s="13" t="s">
        <v>34</v>
      </c>
      <c r="G62" s="10"/>
      <c r="H62" s="10" t="s">
        <v>36</v>
      </c>
      <c r="I62" s="10" t="s">
        <v>36</v>
      </c>
      <c r="J62" s="10" t="s">
        <v>36</v>
      </c>
      <c r="K62" s="13" t="s">
        <v>44</v>
      </c>
      <c r="L62" s="148"/>
    </row>
    <row r="63" ht="31.2" spans="1:12">
      <c r="A63" s="151"/>
      <c r="B63" s="14" t="s">
        <v>17937</v>
      </c>
      <c r="C63" s="13" t="s">
        <v>17938</v>
      </c>
      <c r="D63" s="10"/>
      <c r="E63" s="10"/>
      <c r="F63" s="13" t="s">
        <v>34</v>
      </c>
      <c r="G63" s="10"/>
      <c r="H63" s="10" t="s">
        <v>36</v>
      </c>
      <c r="I63" s="10" t="s">
        <v>36</v>
      </c>
      <c r="J63" s="10" t="s">
        <v>36</v>
      </c>
      <c r="K63" s="13" t="s">
        <v>44</v>
      </c>
      <c r="L63" s="152"/>
    </row>
    <row r="64" ht="31.2" spans="1:12">
      <c r="A64" s="14">
        <v>36</v>
      </c>
      <c r="B64" s="14" t="s">
        <v>17939</v>
      </c>
      <c r="C64" s="13" t="s">
        <v>17940</v>
      </c>
      <c r="D64" s="10"/>
      <c r="E64" s="10"/>
      <c r="F64" s="13" t="s">
        <v>34</v>
      </c>
      <c r="G64" s="10"/>
      <c r="H64" s="10" t="s">
        <v>36</v>
      </c>
      <c r="I64" s="10" t="s">
        <v>36</v>
      </c>
      <c r="J64" s="10" t="s">
        <v>36</v>
      </c>
      <c r="K64" s="13" t="s">
        <v>44</v>
      </c>
      <c r="L64" s="146"/>
    </row>
    <row r="65" ht="62.4" spans="1:12">
      <c r="A65" s="14">
        <v>37</v>
      </c>
      <c r="B65" s="14" t="s">
        <v>17941</v>
      </c>
      <c r="C65" s="13" t="s">
        <v>17942</v>
      </c>
      <c r="D65" s="10" t="s">
        <v>17943</v>
      </c>
      <c r="E65" s="10" t="s">
        <v>17936</v>
      </c>
      <c r="F65" s="13" t="s">
        <v>34</v>
      </c>
      <c r="G65" s="10"/>
      <c r="H65" s="10" t="s">
        <v>36</v>
      </c>
      <c r="I65" s="10" t="s">
        <v>36</v>
      </c>
      <c r="J65" s="10" t="s">
        <v>36</v>
      </c>
      <c r="K65" s="13" t="s">
        <v>44</v>
      </c>
      <c r="L65" s="13"/>
    </row>
    <row r="66" ht="31.2" spans="1:12">
      <c r="A66" s="14"/>
      <c r="B66" s="14" t="s">
        <v>17944</v>
      </c>
      <c r="C66" s="13" t="s">
        <v>17945</v>
      </c>
      <c r="D66" s="10"/>
      <c r="E66" s="10"/>
      <c r="F66" s="13" t="s">
        <v>34</v>
      </c>
      <c r="G66" s="10"/>
      <c r="H66" s="10" t="s">
        <v>36</v>
      </c>
      <c r="I66" s="10" t="s">
        <v>36</v>
      </c>
      <c r="J66" s="10" t="s">
        <v>36</v>
      </c>
      <c r="K66" s="13" t="s">
        <v>44</v>
      </c>
      <c r="L66" s="13"/>
    </row>
    <row r="67" ht="62.4" spans="1:12">
      <c r="A67" s="14">
        <v>38</v>
      </c>
      <c r="B67" s="14" t="s">
        <v>17946</v>
      </c>
      <c r="C67" s="13" t="s">
        <v>17947</v>
      </c>
      <c r="D67" s="10" t="s">
        <v>17948</v>
      </c>
      <c r="E67" s="10" t="s">
        <v>17936</v>
      </c>
      <c r="F67" s="13" t="s">
        <v>34</v>
      </c>
      <c r="G67" s="10"/>
      <c r="H67" s="10" t="s">
        <v>36</v>
      </c>
      <c r="I67" s="10" t="s">
        <v>36</v>
      </c>
      <c r="J67" s="10" t="s">
        <v>36</v>
      </c>
      <c r="K67" s="13" t="s">
        <v>44</v>
      </c>
      <c r="L67" s="13"/>
    </row>
    <row r="68" ht="31.2" spans="1:12">
      <c r="A68" s="14"/>
      <c r="B68" s="14" t="s">
        <v>17949</v>
      </c>
      <c r="C68" s="13" t="s">
        <v>17950</v>
      </c>
      <c r="D68" s="10"/>
      <c r="E68" s="10"/>
      <c r="F68" s="13" t="s">
        <v>34</v>
      </c>
      <c r="G68" s="10"/>
      <c r="H68" s="10" t="s">
        <v>36</v>
      </c>
      <c r="I68" s="10" t="s">
        <v>36</v>
      </c>
      <c r="J68" s="10" t="s">
        <v>36</v>
      </c>
      <c r="K68" s="13" t="s">
        <v>44</v>
      </c>
      <c r="L68" s="13"/>
    </row>
    <row r="69" ht="31.2" spans="1:12">
      <c r="A69" s="14"/>
      <c r="B69" s="14" t="s">
        <v>17951</v>
      </c>
      <c r="C69" s="13" t="s">
        <v>17952</v>
      </c>
      <c r="D69" s="10"/>
      <c r="E69" s="10"/>
      <c r="F69" s="13" t="s">
        <v>34</v>
      </c>
      <c r="G69" s="10"/>
      <c r="H69" s="10" t="s">
        <v>36</v>
      </c>
      <c r="I69" s="10" t="s">
        <v>36</v>
      </c>
      <c r="J69" s="10" t="s">
        <v>36</v>
      </c>
      <c r="K69" s="13" t="s">
        <v>44</v>
      </c>
      <c r="L69" s="13"/>
    </row>
    <row r="70" ht="31.2" spans="1:12">
      <c r="A70" s="14"/>
      <c r="B70" s="14" t="s">
        <v>17953</v>
      </c>
      <c r="C70" s="13" t="s">
        <v>17954</v>
      </c>
      <c r="D70" s="10"/>
      <c r="E70" s="10"/>
      <c r="F70" s="13" t="s">
        <v>34</v>
      </c>
      <c r="G70" s="10"/>
      <c r="H70" s="10" t="s">
        <v>36</v>
      </c>
      <c r="I70" s="10" t="s">
        <v>36</v>
      </c>
      <c r="J70" s="10" t="s">
        <v>36</v>
      </c>
      <c r="K70" s="13" t="s">
        <v>44</v>
      </c>
      <c r="L70" s="13"/>
    </row>
    <row r="71" ht="62.4" spans="1:12">
      <c r="A71" s="14">
        <v>39</v>
      </c>
      <c r="B71" s="14" t="s">
        <v>17955</v>
      </c>
      <c r="C71" s="13" t="s">
        <v>17956</v>
      </c>
      <c r="D71" s="10" t="s">
        <v>17957</v>
      </c>
      <c r="E71" s="10" t="s">
        <v>17936</v>
      </c>
      <c r="F71" s="13" t="s">
        <v>34</v>
      </c>
      <c r="G71" s="10"/>
      <c r="H71" s="10" t="s">
        <v>36</v>
      </c>
      <c r="I71" s="10" t="s">
        <v>36</v>
      </c>
      <c r="J71" s="10" t="s">
        <v>36</v>
      </c>
      <c r="K71" s="13" t="s">
        <v>44</v>
      </c>
      <c r="L71" s="13"/>
    </row>
    <row r="72" ht="31.2" spans="1:12">
      <c r="A72" s="14"/>
      <c r="B72" s="14" t="s">
        <v>17958</v>
      </c>
      <c r="C72" s="13" t="s">
        <v>17959</v>
      </c>
      <c r="D72" s="10"/>
      <c r="E72" s="10"/>
      <c r="F72" s="13" t="s">
        <v>34</v>
      </c>
      <c r="G72" s="10"/>
      <c r="H72" s="10" t="s">
        <v>36</v>
      </c>
      <c r="I72" s="10" t="s">
        <v>36</v>
      </c>
      <c r="J72" s="10" t="s">
        <v>36</v>
      </c>
      <c r="K72" s="13" t="s">
        <v>44</v>
      </c>
      <c r="L72" s="13"/>
    </row>
    <row r="73" ht="31.2" spans="1:12">
      <c r="A73" s="14"/>
      <c r="B73" s="14" t="s">
        <v>17960</v>
      </c>
      <c r="C73" s="13" t="s">
        <v>17961</v>
      </c>
      <c r="D73" s="10"/>
      <c r="E73" s="10"/>
      <c r="F73" s="13" t="s">
        <v>34</v>
      </c>
      <c r="G73" s="10"/>
      <c r="H73" s="10" t="s">
        <v>36</v>
      </c>
      <c r="I73" s="10" t="s">
        <v>36</v>
      </c>
      <c r="J73" s="10" t="s">
        <v>36</v>
      </c>
      <c r="K73" s="13" t="s">
        <v>44</v>
      </c>
      <c r="L73" s="13"/>
    </row>
    <row r="74" ht="62.4" spans="1:12">
      <c r="A74" s="14">
        <v>40</v>
      </c>
      <c r="B74" s="14" t="s">
        <v>17962</v>
      </c>
      <c r="C74" s="13" t="s">
        <v>17963</v>
      </c>
      <c r="D74" s="10" t="s">
        <v>17964</v>
      </c>
      <c r="E74" s="10" t="s">
        <v>17936</v>
      </c>
      <c r="F74" s="13" t="s">
        <v>34</v>
      </c>
      <c r="G74" s="10"/>
      <c r="H74" s="10" t="s">
        <v>36</v>
      </c>
      <c r="I74" s="10" t="s">
        <v>36</v>
      </c>
      <c r="J74" s="10" t="s">
        <v>36</v>
      </c>
      <c r="K74" s="13" t="s">
        <v>44</v>
      </c>
      <c r="L74" s="13"/>
    </row>
    <row r="75" ht="62.4" spans="1:12">
      <c r="A75" s="14">
        <v>41</v>
      </c>
      <c r="B75" s="14" t="s">
        <v>17965</v>
      </c>
      <c r="C75" s="13" t="s">
        <v>17966</v>
      </c>
      <c r="D75" s="10" t="s">
        <v>17967</v>
      </c>
      <c r="E75" s="10" t="s">
        <v>17936</v>
      </c>
      <c r="F75" s="13" t="s">
        <v>34</v>
      </c>
      <c r="G75" s="10"/>
      <c r="H75" s="10" t="s">
        <v>36</v>
      </c>
      <c r="I75" s="10" t="s">
        <v>36</v>
      </c>
      <c r="J75" s="10" t="s">
        <v>36</v>
      </c>
      <c r="K75" s="13" t="s">
        <v>44</v>
      </c>
      <c r="L75" s="13"/>
    </row>
    <row r="76" ht="62.4" spans="1:12">
      <c r="A76" s="14">
        <v>42</v>
      </c>
      <c r="B76" s="14" t="s">
        <v>17968</v>
      </c>
      <c r="C76" s="13" t="s">
        <v>17969</v>
      </c>
      <c r="D76" s="10" t="s">
        <v>17970</v>
      </c>
      <c r="E76" s="10" t="s">
        <v>17936</v>
      </c>
      <c r="F76" s="13" t="s">
        <v>34</v>
      </c>
      <c r="G76" s="10"/>
      <c r="H76" s="10" t="s">
        <v>36</v>
      </c>
      <c r="I76" s="10" t="s">
        <v>36</v>
      </c>
      <c r="J76" s="10" t="s">
        <v>36</v>
      </c>
      <c r="K76" s="13" t="s">
        <v>44</v>
      </c>
      <c r="L76" s="13" t="s">
        <v>17971</v>
      </c>
    </row>
    <row r="77" ht="31.2" spans="1:12">
      <c r="A77" s="14"/>
      <c r="B77" s="14" t="s">
        <v>17972</v>
      </c>
      <c r="C77" s="13" t="s">
        <v>17973</v>
      </c>
      <c r="D77" s="10"/>
      <c r="E77" s="10"/>
      <c r="F77" s="13" t="s">
        <v>34</v>
      </c>
      <c r="G77" s="10"/>
      <c r="H77" s="10" t="s">
        <v>36</v>
      </c>
      <c r="I77" s="10" t="s">
        <v>36</v>
      </c>
      <c r="J77" s="10" t="s">
        <v>36</v>
      </c>
      <c r="K77" s="13" t="s">
        <v>44</v>
      </c>
      <c r="L77" s="13"/>
    </row>
    <row r="78" ht="62.4" spans="1:12">
      <c r="A78" s="14">
        <v>43</v>
      </c>
      <c r="B78" s="14" t="s">
        <v>17974</v>
      </c>
      <c r="C78" s="13" t="s">
        <v>17975</v>
      </c>
      <c r="D78" s="10" t="s">
        <v>17976</v>
      </c>
      <c r="E78" s="10" t="s">
        <v>17936</v>
      </c>
      <c r="F78" s="13" t="s">
        <v>34</v>
      </c>
      <c r="G78" s="10"/>
      <c r="H78" s="10" t="s">
        <v>36</v>
      </c>
      <c r="I78" s="10" t="s">
        <v>36</v>
      </c>
      <c r="J78" s="10" t="s">
        <v>36</v>
      </c>
      <c r="K78" s="13" t="s">
        <v>44</v>
      </c>
      <c r="L78" s="13"/>
    </row>
    <row r="79" ht="46.8" spans="1:12">
      <c r="A79" s="14"/>
      <c r="B79" s="14" t="s">
        <v>17977</v>
      </c>
      <c r="C79" s="13" t="s">
        <v>17978</v>
      </c>
      <c r="D79" s="10"/>
      <c r="E79" s="10"/>
      <c r="F79" s="13" t="s">
        <v>34</v>
      </c>
      <c r="G79" s="10"/>
      <c r="H79" s="10" t="s">
        <v>36</v>
      </c>
      <c r="I79" s="10" t="s">
        <v>36</v>
      </c>
      <c r="J79" s="10" t="s">
        <v>36</v>
      </c>
      <c r="K79" s="13" t="s">
        <v>44</v>
      </c>
      <c r="L79" s="13"/>
    </row>
    <row r="80" ht="62.4" spans="1:12">
      <c r="A80" s="14">
        <v>44</v>
      </c>
      <c r="B80" s="14" t="s">
        <v>17979</v>
      </c>
      <c r="C80" s="13" t="s">
        <v>17980</v>
      </c>
      <c r="D80" s="10" t="s">
        <v>17981</v>
      </c>
      <c r="E80" s="10" t="s">
        <v>17924</v>
      </c>
      <c r="F80" s="13" t="s">
        <v>3108</v>
      </c>
      <c r="G80" s="10" t="s">
        <v>17982</v>
      </c>
      <c r="H80" s="10" t="s">
        <v>36</v>
      </c>
      <c r="I80" s="10" t="s">
        <v>36</v>
      </c>
      <c r="J80" s="10" t="s">
        <v>36</v>
      </c>
      <c r="K80" s="13" t="s">
        <v>44</v>
      </c>
      <c r="L80" s="13" t="s">
        <v>17983</v>
      </c>
    </row>
    <row r="81" ht="31.2" spans="1:12">
      <c r="A81" s="14"/>
      <c r="B81" s="14" t="s">
        <v>17984</v>
      </c>
      <c r="C81" s="13" t="s">
        <v>17985</v>
      </c>
      <c r="D81" s="10"/>
      <c r="E81" s="10"/>
      <c r="F81" s="13" t="s">
        <v>3108</v>
      </c>
      <c r="G81" s="10"/>
      <c r="H81" s="10" t="s">
        <v>36</v>
      </c>
      <c r="I81" s="10" t="s">
        <v>36</v>
      </c>
      <c r="J81" s="10" t="s">
        <v>36</v>
      </c>
      <c r="K81" s="13" t="s">
        <v>44</v>
      </c>
      <c r="L81" s="13"/>
    </row>
    <row r="82" ht="31.2" spans="1:12">
      <c r="A82" s="14"/>
      <c r="B82" s="14" t="s">
        <v>17986</v>
      </c>
      <c r="C82" s="13" t="s">
        <v>17987</v>
      </c>
      <c r="D82" s="10"/>
      <c r="E82" s="10"/>
      <c r="F82" s="13" t="s">
        <v>3108</v>
      </c>
      <c r="G82" s="10"/>
      <c r="H82" s="10" t="s">
        <v>36</v>
      </c>
      <c r="I82" s="10" t="s">
        <v>36</v>
      </c>
      <c r="J82" s="10" t="s">
        <v>36</v>
      </c>
      <c r="K82" s="13" t="s">
        <v>44</v>
      </c>
      <c r="L82" s="13"/>
    </row>
    <row r="83" ht="46.8" spans="1:12">
      <c r="A83" s="14"/>
      <c r="B83" s="14" t="s">
        <v>17988</v>
      </c>
      <c r="C83" s="13" t="s">
        <v>17989</v>
      </c>
      <c r="D83" s="10"/>
      <c r="E83" s="10"/>
      <c r="F83" s="13" t="s">
        <v>3108</v>
      </c>
      <c r="G83" s="10"/>
      <c r="H83" s="10" t="s">
        <v>36</v>
      </c>
      <c r="I83" s="10" t="s">
        <v>36</v>
      </c>
      <c r="J83" s="10" t="s">
        <v>36</v>
      </c>
      <c r="K83" s="13" t="s">
        <v>44</v>
      </c>
      <c r="L83" s="13"/>
    </row>
    <row r="84" ht="62.4" spans="1:12">
      <c r="A84" s="14">
        <v>45</v>
      </c>
      <c r="B84" s="14" t="s">
        <v>17990</v>
      </c>
      <c r="C84" s="13" t="s">
        <v>17991</v>
      </c>
      <c r="D84" s="10" t="s">
        <v>17992</v>
      </c>
      <c r="E84" s="10" t="s">
        <v>17924</v>
      </c>
      <c r="F84" s="13" t="s">
        <v>34</v>
      </c>
      <c r="G84" s="10"/>
      <c r="H84" s="10" t="s">
        <v>36</v>
      </c>
      <c r="I84" s="10" t="s">
        <v>36</v>
      </c>
      <c r="J84" s="10" t="s">
        <v>36</v>
      </c>
      <c r="K84" s="13" t="s">
        <v>44</v>
      </c>
      <c r="L84" s="13" t="s">
        <v>17993</v>
      </c>
    </row>
    <row r="85" ht="31.2" spans="1:12">
      <c r="A85" s="14"/>
      <c r="B85" s="14" t="s">
        <v>17994</v>
      </c>
      <c r="C85" s="13" t="s">
        <v>17995</v>
      </c>
      <c r="D85" s="10"/>
      <c r="E85" s="10"/>
      <c r="F85" s="13" t="s">
        <v>34</v>
      </c>
      <c r="G85" s="10"/>
      <c r="H85" s="10" t="s">
        <v>36</v>
      </c>
      <c r="I85" s="10" t="s">
        <v>36</v>
      </c>
      <c r="J85" s="10" t="s">
        <v>36</v>
      </c>
      <c r="K85" s="13" t="s">
        <v>44</v>
      </c>
      <c r="L85" s="13"/>
    </row>
    <row r="86" ht="62.4" spans="1:12">
      <c r="A86" s="14">
        <v>46</v>
      </c>
      <c r="B86" s="14" t="s">
        <v>17996</v>
      </c>
      <c r="C86" s="13" t="s">
        <v>17997</v>
      </c>
      <c r="D86" s="10" t="s">
        <v>17998</v>
      </c>
      <c r="E86" s="10" t="s">
        <v>17924</v>
      </c>
      <c r="F86" s="13" t="s">
        <v>34</v>
      </c>
      <c r="G86" s="10"/>
      <c r="H86" s="10" t="s">
        <v>36</v>
      </c>
      <c r="I86" s="10" t="s">
        <v>36</v>
      </c>
      <c r="J86" s="10" t="s">
        <v>36</v>
      </c>
      <c r="K86" s="13" t="s">
        <v>44</v>
      </c>
      <c r="L86" s="13"/>
    </row>
    <row r="87" ht="31.2" spans="1:12">
      <c r="A87" s="14"/>
      <c r="B87" s="14" t="s">
        <v>17999</v>
      </c>
      <c r="C87" s="13" t="s">
        <v>18000</v>
      </c>
      <c r="D87" s="10"/>
      <c r="E87" s="10"/>
      <c r="F87" s="13" t="s">
        <v>34</v>
      </c>
      <c r="G87" s="10"/>
      <c r="H87" s="10" t="s">
        <v>36</v>
      </c>
      <c r="I87" s="10" t="s">
        <v>36</v>
      </c>
      <c r="J87" s="10" t="s">
        <v>36</v>
      </c>
      <c r="K87" s="13" t="s">
        <v>44</v>
      </c>
      <c r="L87" s="13"/>
    </row>
    <row r="88" ht="31.2" spans="1:12">
      <c r="A88" s="14"/>
      <c r="B88" s="14" t="s">
        <v>18001</v>
      </c>
      <c r="C88" s="13" t="s">
        <v>18002</v>
      </c>
      <c r="D88" s="10"/>
      <c r="E88" s="10"/>
      <c r="F88" s="13" t="s">
        <v>34</v>
      </c>
      <c r="G88" s="10"/>
      <c r="H88" s="10" t="s">
        <v>36</v>
      </c>
      <c r="I88" s="10" t="s">
        <v>36</v>
      </c>
      <c r="J88" s="10" t="s">
        <v>36</v>
      </c>
      <c r="K88" s="13" t="s">
        <v>44</v>
      </c>
      <c r="L88" s="13"/>
    </row>
    <row r="89" ht="62.4" spans="1:12">
      <c r="A89" s="14">
        <v>47</v>
      </c>
      <c r="B89" s="14" t="s">
        <v>18003</v>
      </c>
      <c r="C89" s="13" t="s">
        <v>18004</v>
      </c>
      <c r="D89" s="10" t="s">
        <v>18005</v>
      </c>
      <c r="E89" s="10" t="s">
        <v>17924</v>
      </c>
      <c r="F89" s="13" t="s">
        <v>3070</v>
      </c>
      <c r="G89" s="10"/>
      <c r="H89" s="10" t="s">
        <v>36</v>
      </c>
      <c r="I89" s="10" t="s">
        <v>36</v>
      </c>
      <c r="J89" s="10" t="s">
        <v>36</v>
      </c>
      <c r="K89" s="13" t="s">
        <v>44</v>
      </c>
      <c r="L89" s="13" t="s">
        <v>18006</v>
      </c>
    </row>
    <row r="90" ht="31.2" spans="1:12">
      <c r="A90" s="14"/>
      <c r="B90" s="14" t="s">
        <v>18007</v>
      </c>
      <c r="C90" s="13" t="s">
        <v>18008</v>
      </c>
      <c r="D90" s="10"/>
      <c r="E90" s="10"/>
      <c r="F90" s="13" t="s">
        <v>3070</v>
      </c>
      <c r="G90" s="10"/>
      <c r="H90" s="10" t="s">
        <v>36</v>
      </c>
      <c r="I90" s="10" t="s">
        <v>36</v>
      </c>
      <c r="J90" s="10" t="s">
        <v>36</v>
      </c>
      <c r="K90" s="13" t="s">
        <v>44</v>
      </c>
      <c r="L90" s="13"/>
    </row>
    <row r="91" ht="31.2" spans="1:12">
      <c r="A91" s="14"/>
      <c r="B91" s="14" t="s">
        <v>18009</v>
      </c>
      <c r="C91" s="13" t="s">
        <v>18010</v>
      </c>
      <c r="D91" s="10"/>
      <c r="E91" s="10"/>
      <c r="F91" s="13" t="s">
        <v>3070</v>
      </c>
      <c r="G91" s="10"/>
      <c r="H91" s="10" t="s">
        <v>36</v>
      </c>
      <c r="I91" s="10" t="s">
        <v>36</v>
      </c>
      <c r="J91" s="10" t="s">
        <v>36</v>
      </c>
      <c r="K91" s="13" t="s">
        <v>44</v>
      </c>
      <c r="L91" s="13"/>
    </row>
    <row r="92" ht="62.4" spans="1:12">
      <c r="A92" s="14">
        <v>48</v>
      </c>
      <c r="B92" s="14" t="s">
        <v>18011</v>
      </c>
      <c r="C92" s="13" t="s">
        <v>18012</v>
      </c>
      <c r="D92" s="10" t="s">
        <v>18013</v>
      </c>
      <c r="E92" s="10" t="s">
        <v>17924</v>
      </c>
      <c r="F92" s="13" t="s">
        <v>3070</v>
      </c>
      <c r="G92" s="10"/>
      <c r="H92" s="10" t="s">
        <v>36</v>
      </c>
      <c r="I92" s="10" t="s">
        <v>36</v>
      </c>
      <c r="J92" s="10" t="s">
        <v>36</v>
      </c>
      <c r="K92" s="13" t="s">
        <v>44</v>
      </c>
      <c r="L92" s="13" t="s">
        <v>18014</v>
      </c>
    </row>
    <row r="93" ht="46.8" spans="1:12">
      <c r="A93" s="14"/>
      <c r="B93" s="14" t="s">
        <v>18015</v>
      </c>
      <c r="C93" s="13" t="s">
        <v>18016</v>
      </c>
      <c r="D93" s="10"/>
      <c r="E93" s="10"/>
      <c r="F93" s="13" t="s">
        <v>3070</v>
      </c>
      <c r="G93" s="10"/>
      <c r="H93" s="10" t="s">
        <v>36</v>
      </c>
      <c r="I93" s="10" t="s">
        <v>36</v>
      </c>
      <c r="J93" s="10" t="s">
        <v>36</v>
      </c>
      <c r="K93" s="13" t="s">
        <v>44</v>
      </c>
      <c r="L93" s="13"/>
    </row>
    <row r="94" ht="62.4" spans="1:12">
      <c r="A94" s="14">
        <v>49</v>
      </c>
      <c r="B94" s="14" t="s">
        <v>18017</v>
      </c>
      <c r="C94" s="13" t="s">
        <v>18018</v>
      </c>
      <c r="D94" s="10" t="s">
        <v>18019</v>
      </c>
      <c r="E94" s="10" t="s">
        <v>17936</v>
      </c>
      <c r="F94" s="13" t="s">
        <v>3070</v>
      </c>
      <c r="G94" s="10"/>
      <c r="H94" s="10" t="s">
        <v>36</v>
      </c>
      <c r="I94" s="10" t="s">
        <v>36</v>
      </c>
      <c r="J94" s="10" t="s">
        <v>36</v>
      </c>
      <c r="K94" s="13" t="s">
        <v>44</v>
      </c>
      <c r="L94" s="13" t="s">
        <v>18020</v>
      </c>
    </row>
    <row r="95" ht="31.2" spans="1:12">
      <c r="A95" s="14"/>
      <c r="B95" s="14" t="s">
        <v>18021</v>
      </c>
      <c r="C95" s="13" t="s">
        <v>18022</v>
      </c>
      <c r="D95" s="10"/>
      <c r="E95" s="10"/>
      <c r="F95" s="13" t="s">
        <v>3070</v>
      </c>
      <c r="G95" s="10"/>
      <c r="H95" s="10" t="s">
        <v>36</v>
      </c>
      <c r="I95" s="10" t="s">
        <v>36</v>
      </c>
      <c r="J95" s="10" t="s">
        <v>36</v>
      </c>
      <c r="K95" s="13" t="s">
        <v>44</v>
      </c>
      <c r="L95" s="13"/>
    </row>
    <row r="96" ht="46.8" spans="1:12">
      <c r="A96" s="14"/>
      <c r="B96" s="14" t="s">
        <v>18023</v>
      </c>
      <c r="C96" s="13" t="s">
        <v>18024</v>
      </c>
      <c r="D96" s="10"/>
      <c r="E96" s="10"/>
      <c r="F96" s="13" t="s">
        <v>3070</v>
      </c>
      <c r="G96" s="10"/>
      <c r="H96" s="10" t="s">
        <v>36</v>
      </c>
      <c r="I96" s="10" t="s">
        <v>36</v>
      </c>
      <c r="J96" s="10" t="s">
        <v>36</v>
      </c>
      <c r="K96" s="13" t="s">
        <v>44</v>
      </c>
      <c r="L96" s="13"/>
    </row>
    <row r="97" ht="46.8" spans="1:12">
      <c r="A97" s="14"/>
      <c r="B97" s="14" t="s">
        <v>18025</v>
      </c>
      <c r="C97" s="13" t="s">
        <v>18026</v>
      </c>
      <c r="D97" s="10"/>
      <c r="E97" s="10"/>
      <c r="F97" s="13" t="s">
        <v>3070</v>
      </c>
      <c r="G97" s="10"/>
      <c r="H97" s="10" t="s">
        <v>36</v>
      </c>
      <c r="I97" s="10" t="s">
        <v>36</v>
      </c>
      <c r="J97" s="10" t="s">
        <v>36</v>
      </c>
      <c r="K97" s="13" t="s">
        <v>44</v>
      </c>
      <c r="L97" s="13"/>
    </row>
    <row r="98" ht="187.2" spans="1:12">
      <c r="A98" s="14">
        <v>50</v>
      </c>
      <c r="B98" s="14" t="s">
        <v>18027</v>
      </c>
      <c r="C98" s="13" t="s">
        <v>18028</v>
      </c>
      <c r="D98" s="10" t="s">
        <v>18029</v>
      </c>
      <c r="E98" s="10" t="s">
        <v>17936</v>
      </c>
      <c r="F98" s="13" t="s">
        <v>34</v>
      </c>
      <c r="G98" s="10" t="s">
        <v>18030</v>
      </c>
      <c r="H98" s="10" t="s">
        <v>36</v>
      </c>
      <c r="I98" s="10" t="s">
        <v>36</v>
      </c>
      <c r="J98" s="10" t="s">
        <v>36</v>
      </c>
      <c r="K98" s="13" t="s">
        <v>44</v>
      </c>
      <c r="L98" s="13" t="s">
        <v>18031</v>
      </c>
    </row>
    <row r="99" ht="31.2" spans="1:12">
      <c r="A99" s="14"/>
      <c r="B99" s="14" t="s">
        <v>18032</v>
      </c>
      <c r="C99" s="13" t="s">
        <v>18033</v>
      </c>
      <c r="D99" s="10"/>
      <c r="E99" s="10"/>
      <c r="F99" s="13" t="s">
        <v>34</v>
      </c>
      <c r="G99" s="10"/>
      <c r="H99" s="10" t="s">
        <v>36</v>
      </c>
      <c r="I99" s="10" t="s">
        <v>36</v>
      </c>
      <c r="J99" s="10" t="s">
        <v>36</v>
      </c>
      <c r="K99" s="13" t="s">
        <v>44</v>
      </c>
      <c r="L99" s="13"/>
    </row>
    <row r="100" ht="46.8" spans="1:12">
      <c r="A100" s="14"/>
      <c r="B100" s="14" t="s">
        <v>18034</v>
      </c>
      <c r="C100" s="13" t="s">
        <v>18035</v>
      </c>
      <c r="D100" s="10"/>
      <c r="E100" s="10"/>
      <c r="F100" s="13" t="s">
        <v>34</v>
      </c>
      <c r="G100" s="10"/>
      <c r="H100" s="10" t="s">
        <v>36</v>
      </c>
      <c r="I100" s="10" t="s">
        <v>36</v>
      </c>
      <c r="J100" s="10" t="s">
        <v>36</v>
      </c>
      <c r="K100" s="13" t="s">
        <v>44</v>
      </c>
      <c r="L100" s="13"/>
    </row>
    <row r="101" ht="31.2" spans="1:12">
      <c r="A101" s="14"/>
      <c r="B101" s="14" t="s">
        <v>18036</v>
      </c>
      <c r="C101" s="13" t="s">
        <v>18037</v>
      </c>
      <c r="D101" s="10"/>
      <c r="E101" s="10"/>
      <c r="F101" s="13" t="s">
        <v>34</v>
      </c>
      <c r="G101" s="10"/>
      <c r="H101" s="10" t="s">
        <v>36</v>
      </c>
      <c r="I101" s="10" t="s">
        <v>36</v>
      </c>
      <c r="J101" s="10" t="s">
        <v>36</v>
      </c>
      <c r="K101" s="13" t="s">
        <v>44</v>
      </c>
      <c r="L101" s="13"/>
    </row>
    <row r="102" ht="62.4" spans="1:12">
      <c r="A102" s="14">
        <v>51</v>
      </c>
      <c r="B102" s="14" t="s">
        <v>18038</v>
      </c>
      <c r="C102" s="13" t="s">
        <v>18039</v>
      </c>
      <c r="D102" s="10" t="s">
        <v>18040</v>
      </c>
      <c r="E102" s="10" t="s">
        <v>18041</v>
      </c>
      <c r="F102" s="13" t="s">
        <v>3108</v>
      </c>
      <c r="G102" s="10"/>
      <c r="H102" s="10" t="s">
        <v>36</v>
      </c>
      <c r="I102" s="10" t="s">
        <v>36</v>
      </c>
      <c r="J102" s="10" t="s">
        <v>36</v>
      </c>
      <c r="K102" s="13" t="s">
        <v>44</v>
      </c>
      <c r="L102" s="13"/>
    </row>
    <row r="103" ht="62.4" spans="1:12">
      <c r="A103" s="14">
        <v>52</v>
      </c>
      <c r="B103" s="14" t="s">
        <v>18042</v>
      </c>
      <c r="C103" s="13" t="s">
        <v>18043</v>
      </c>
      <c r="D103" s="10" t="s">
        <v>18044</v>
      </c>
      <c r="E103" s="10" t="s">
        <v>17936</v>
      </c>
      <c r="F103" s="13" t="s">
        <v>3070</v>
      </c>
      <c r="G103" s="10"/>
      <c r="H103" s="10" t="s">
        <v>36</v>
      </c>
      <c r="I103" s="10" t="s">
        <v>36</v>
      </c>
      <c r="J103" s="10" t="s">
        <v>36</v>
      </c>
      <c r="K103" s="13" t="s">
        <v>44</v>
      </c>
      <c r="L103" s="13" t="s">
        <v>18045</v>
      </c>
    </row>
    <row r="104" ht="62.4" spans="1:12">
      <c r="A104" s="14">
        <v>53</v>
      </c>
      <c r="B104" s="14" t="s">
        <v>18046</v>
      </c>
      <c r="C104" s="13" t="s">
        <v>18047</v>
      </c>
      <c r="D104" s="10" t="s">
        <v>18048</v>
      </c>
      <c r="E104" s="10" t="s">
        <v>18049</v>
      </c>
      <c r="F104" s="13" t="s">
        <v>3524</v>
      </c>
      <c r="G104" s="10"/>
      <c r="H104" s="10" t="s">
        <v>36</v>
      </c>
      <c r="I104" s="10" t="s">
        <v>36</v>
      </c>
      <c r="J104" s="10" t="s">
        <v>36</v>
      </c>
      <c r="K104" s="13" t="s">
        <v>44</v>
      </c>
      <c r="L104" s="13" t="s">
        <v>18050</v>
      </c>
    </row>
    <row r="105" ht="46.8" spans="1:12">
      <c r="A105" s="14"/>
      <c r="B105" s="14" t="s">
        <v>18051</v>
      </c>
      <c r="C105" s="13" t="s">
        <v>18052</v>
      </c>
      <c r="D105" s="10"/>
      <c r="E105" s="10"/>
      <c r="F105" s="13" t="s">
        <v>3524</v>
      </c>
      <c r="G105" s="10"/>
      <c r="H105" s="10" t="s">
        <v>36</v>
      </c>
      <c r="I105" s="10" t="s">
        <v>36</v>
      </c>
      <c r="J105" s="10" t="s">
        <v>36</v>
      </c>
      <c r="K105" s="13" t="s">
        <v>44</v>
      </c>
      <c r="L105" s="13"/>
    </row>
    <row r="106" ht="62.4" spans="1:12">
      <c r="A106" s="14">
        <v>54</v>
      </c>
      <c r="B106" s="14" t="s">
        <v>18053</v>
      </c>
      <c r="C106" s="13" t="s">
        <v>18054</v>
      </c>
      <c r="D106" s="10" t="s">
        <v>18055</v>
      </c>
      <c r="E106" s="10" t="s">
        <v>18056</v>
      </c>
      <c r="F106" s="13" t="s">
        <v>3070</v>
      </c>
      <c r="G106" s="10"/>
      <c r="H106" s="10" t="s">
        <v>36</v>
      </c>
      <c r="I106" s="10" t="s">
        <v>36</v>
      </c>
      <c r="J106" s="10" t="s">
        <v>36</v>
      </c>
      <c r="K106" s="13" t="s">
        <v>44</v>
      </c>
      <c r="L106" s="13" t="s">
        <v>18057</v>
      </c>
    </row>
    <row r="107" ht="31.2" spans="1:12">
      <c r="A107" s="14"/>
      <c r="B107" s="14" t="s">
        <v>18058</v>
      </c>
      <c r="C107" s="13" t="s">
        <v>18059</v>
      </c>
      <c r="D107" s="10"/>
      <c r="E107" s="10"/>
      <c r="F107" s="13" t="s">
        <v>3070</v>
      </c>
      <c r="G107" s="10"/>
      <c r="H107" s="10" t="s">
        <v>36</v>
      </c>
      <c r="I107" s="10" t="s">
        <v>36</v>
      </c>
      <c r="J107" s="10" t="s">
        <v>36</v>
      </c>
      <c r="K107" s="13" t="s">
        <v>44</v>
      </c>
      <c r="L107" s="13"/>
    </row>
    <row r="108" ht="46.8" spans="1:12">
      <c r="A108" s="14"/>
      <c r="B108" s="14" t="s">
        <v>18060</v>
      </c>
      <c r="C108" s="13" t="s">
        <v>18061</v>
      </c>
      <c r="D108" s="10"/>
      <c r="E108" s="10"/>
      <c r="F108" s="13" t="s">
        <v>3070</v>
      </c>
      <c r="G108" s="10"/>
      <c r="H108" s="10" t="s">
        <v>36</v>
      </c>
      <c r="I108" s="10" t="s">
        <v>36</v>
      </c>
      <c r="J108" s="10" t="s">
        <v>36</v>
      </c>
      <c r="K108" s="13" t="s">
        <v>44</v>
      </c>
      <c r="L108" s="13"/>
    </row>
    <row r="109" ht="46.8" spans="1:12">
      <c r="A109" s="14"/>
      <c r="B109" s="14" t="s">
        <v>18062</v>
      </c>
      <c r="C109" s="13" t="s">
        <v>18063</v>
      </c>
      <c r="D109" s="10"/>
      <c r="E109" s="10"/>
      <c r="F109" s="13" t="s">
        <v>3070</v>
      </c>
      <c r="G109" s="10"/>
      <c r="H109" s="10" t="s">
        <v>36</v>
      </c>
      <c r="I109" s="10" t="s">
        <v>36</v>
      </c>
      <c r="J109" s="10" t="s">
        <v>36</v>
      </c>
      <c r="K109" s="13" t="s">
        <v>44</v>
      </c>
      <c r="L109" s="13"/>
    </row>
    <row r="110" ht="234" spans="1:12">
      <c r="A110" s="14">
        <v>55</v>
      </c>
      <c r="B110" s="14" t="s">
        <v>18064</v>
      </c>
      <c r="C110" s="13" t="s">
        <v>18065</v>
      </c>
      <c r="D110" s="10" t="s">
        <v>18066</v>
      </c>
      <c r="E110" s="10" t="s">
        <v>18067</v>
      </c>
      <c r="F110" s="13" t="s">
        <v>3108</v>
      </c>
      <c r="G110" s="10" t="s">
        <v>18068</v>
      </c>
      <c r="H110" s="10" t="s">
        <v>36</v>
      </c>
      <c r="I110" s="10" t="s">
        <v>36</v>
      </c>
      <c r="J110" s="10" t="s">
        <v>36</v>
      </c>
      <c r="K110" s="13" t="s">
        <v>44</v>
      </c>
      <c r="L110" s="146"/>
    </row>
    <row r="111" ht="46.8" spans="1:12">
      <c r="A111" s="14">
        <v>55</v>
      </c>
      <c r="B111" s="14" t="s">
        <v>18069</v>
      </c>
      <c r="C111" s="13" t="s">
        <v>18070</v>
      </c>
      <c r="D111" s="10"/>
      <c r="E111" s="10"/>
      <c r="F111" s="13" t="s">
        <v>3108</v>
      </c>
      <c r="G111" s="10"/>
      <c r="H111" s="10" t="s">
        <v>36</v>
      </c>
      <c r="I111" s="10" t="s">
        <v>36</v>
      </c>
      <c r="J111" s="10" t="s">
        <v>36</v>
      </c>
      <c r="K111" s="13" t="s">
        <v>44</v>
      </c>
      <c r="L111" s="146"/>
    </row>
    <row r="112" ht="62.4" spans="1:12">
      <c r="A112" s="14">
        <v>56</v>
      </c>
      <c r="B112" s="14" t="s">
        <v>18071</v>
      </c>
      <c r="C112" s="13" t="s">
        <v>18072</v>
      </c>
      <c r="D112" s="10" t="s">
        <v>18073</v>
      </c>
      <c r="E112" s="10" t="s">
        <v>18067</v>
      </c>
      <c r="F112" s="13" t="s">
        <v>34</v>
      </c>
      <c r="G112" s="10" t="s">
        <v>9938</v>
      </c>
      <c r="H112" s="10" t="s">
        <v>36</v>
      </c>
      <c r="I112" s="10" t="s">
        <v>36</v>
      </c>
      <c r="J112" s="10" t="s">
        <v>36</v>
      </c>
      <c r="K112" s="13" t="s">
        <v>44</v>
      </c>
      <c r="L112" s="13" t="s">
        <v>18074</v>
      </c>
    </row>
    <row r="113" ht="46.8" spans="1:12">
      <c r="A113" s="14"/>
      <c r="B113" s="14" t="s">
        <v>18075</v>
      </c>
      <c r="C113" s="13" t="s">
        <v>18076</v>
      </c>
      <c r="D113" s="10"/>
      <c r="E113" s="10"/>
      <c r="F113" s="13" t="s">
        <v>34</v>
      </c>
      <c r="G113" s="10"/>
      <c r="H113" s="10" t="s">
        <v>36</v>
      </c>
      <c r="I113" s="10" t="s">
        <v>36</v>
      </c>
      <c r="J113" s="10" t="s">
        <v>36</v>
      </c>
      <c r="K113" s="13" t="s">
        <v>44</v>
      </c>
      <c r="L113" s="13"/>
    </row>
    <row r="114" ht="156" spans="1:12">
      <c r="A114" s="14">
        <v>57</v>
      </c>
      <c r="B114" s="14" t="s">
        <v>18077</v>
      </c>
      <c r="C114" s="13" t="s">
        <v>18078</v>
      </c>
      <c r="D114" s="10" t="s">
        <v>18079</v>
      </c>
      <c r="E114" s="10" t="s">
        <v>18067</v>
      </c>
      <c r="F114" s="13" t="s">
        <v>34</v>
      </c>
      <c r="G114" s="10" t="s">
        <v>18080</v>
      </c>
      <c r="H114" s="10" t="s">
        <v>36</v>
      </c>
      <c r="I114" s="10" t="s">
        <v>36</v>
      </c>
      <c r="J114" s="10" t="s">
        <v>36</v>
      </c>
      <c r="K114" s="13" t="s">
        <v>44</v>
      </c>
      <c r="L114" s="13" t="s">
        <v>18081</v>
      </c>
    </row>
    <row r="115" ht="46.8" spans="1:12">
      <c r="A115" s="14"/>
      <c r="B115" s="14" t="s">
        <v>18082</v>
      </c>
      <c r="C115" s="13" t="s">
        <v>18083</v>
      </c>
      <c r="D115" s="10"/>
      <c r="E115" s="10"/>
      <c r="F115" s="13" t="s">
        <v>34</v>
      </c>
      <c r="G115" s="10"/>
      <c r="H115" s="10" t="s">
        <v>36</v>
      </c>
      <c r="I115" s="10" t="s">
        <v>36</v>
      </c>
      <c r="J115" s="10" t="s">
        <v>36</v>
      </c>
      <c r="K115" s="13" t="s">
        <v>44</v>
      </c>
      <c r="L115" s="13"/>
    </row>
    <row r="116" ht="187.2" spans="1:12">
      <c r="A116" s="14">
        <v>58</v>
      </c>
      <c r="B116" s="14" t="s">
        <v>18084</v>
      </c>
      <c r="C116" s="13" t="s">
        <v>18085</v>
      </c>
      <c r="D116" s="10" t="s">
        <v>18086</v>
      </c>
      <c r="E116" s="10" t="s">
        <v>18087</v>
      </c>
      <c r="F116" s="13" t="s">
        <v>34</v>
      </c>
      <c r="G116" s="10" t="s">
        <v>18088</v>
      </c>
      <c r="H116" s="10" t="s">
        <v>36</v>
      </c>
      <c r="I116" s="10" t="s">
        <v>36</v>
      </c>
      <c r="J116" s="10" t="s">
        <v>36</v>
      </c>
      <c r="K116" s="13" t="s">
        <v>44</v>
      </c>
      <c r="L116" s="13"/>
    </row>
    <row r="117" ht="46.8" spans="1:12">
      <c r="A117" s="14"/>
      <c r="B117" s="14" t="s">
        <v>18089</v>
      </c>
      <c r="C117" s="13" t="s">
        <v>18090</v>
      </c>
      <c r="D117" s="10"/>
      <c r="E117" s="10"/>
      <c r="F117" s="13" t="s">
        <v>34</v>
      </c>
      <c r="G117" s="10"/>
      <c r="H117" s="10" t="s">
        <v>36</v>
      </c>
      <c r="I117" s="10" t="s">
        <v>36</v>
      </c>
      <c r="J117" s="10" t="s">
        <v>36</v>
      </c>
      <c r="K117" s="13" t="s">
        <v>44</v>
      </c>
      <c r="L117" s="13"/>
    </row>
    <row r="118" ht="62.4" spans="1:12">
      <c r="A118" s="14">
        <v>59</v>
      </c>
      <c r="B118" s="14" t="s">
        <v>18091</v>
      </c>
      <c r="C118" s="13" t="s">
        <v>18092</v>
      </c>
      <c r="D118" s="10" t="s">
        <v>18093</v>
      </c>
      <c r="E118" s="10" t="s">
        <v>18094</v>
      </c>
      <c r="F118" s="13" t="s">
        <v>18095</v>
      </c>
      <c r="G118" s="10"/>
      <c r="H118" s="10" t="s">
        <v>36</v>
      </c>
      <c r="I118" s="10" t="s">
        <v>36</v>
      </c>
      <c r="J118" s="10" t="s">
        <v>36</v>
      </c>
      <c r="K118" s="13" t="s">
        <v>44</v>
      </c>
      <c r="L118" s="13"/>
    </row>
    <row r="119" ht="140.4" spans="1:12">
      <c r="A119" s="14">
        <v>60</v>
      </c>
      <c r="B119" s="14" t="s">
        <v>18096</v>
      </c>
      <c r="C119" s="13" t="s">
        <v>18097</v>
      </c>
      <c r="D119" s="10" t="s">
        <v>18098</v>
      </c>
      <c r="E119" s="10" t="s">
        <v>18099</v>
      </c>
      <c r="F119" s="13" t="s">
        <v>34</v>
      </c>
      <c r="G119" s="10" t="s">
        <v>18100</v>
      </c>
      <c r="H119" s="10" t="s">
        <v>36</v>
      </c>
      <c r="I119" s="10" t="s">
        <v>36</v>
      </c>
      <c r="J119" s="10" t="s">
        <v>36</v>
      </c>
      <c r="K119" s="13" t="s">
        <v>44</v>
      </c>
      <c r="L119" s="13" t="s">
        <v>18101</v>
      </c>
    </row>
    <row r="120" ht="187.2" spans="1:12">
      <c r="A120" s="14">
        <v>61</v>
      </c>
      <c r="B120" s="14" t="s">
        <v>18102</v>
      </c>
      <c r="C120" s="13" t="s">
        <v>18103</v>
      </c>
      <c r="D120" s="10" t="s">
        <v>18104</v>
      </c>
      <c r="E120" s="10" t="s">
        <v>18105</v>
      </c>
      <c r="F120" s="13" t="s">
        <v>34</v>
      </c>
      <c r="G120" s="10" t="s">
        <v>18106</v>
      </c>
      <c r="H120" s="10" t="s">
        <v>36</v>
      </c>
      <c r="I120" s="10" t="s">
        <v>36</v>
      </c>
      <c r="J120" s="10" t="s">
        <v>36</v>
      </c>
      <c r="K120" s="13" t="s">
        <v>44</v>
      </c>
      <c r="L120" s="13" t="s">
        <v>18107</v>
      </c>
    </row>
    <row r="121" ht="31.2" spans="1:12">
      <c r="A121" s="14"/>
      <c r="B121" s="14" t="s">
        <v>18108</v>
      </c>
      <c r="C121" s="13" t="s">
        <v>18109</v>
      </c>
      <c r="D121" s="10"/>
      <c r="E121" s="10"/>
      <c r="F121" s="13" t="s">
        <v>34</v>
      </c>
      <c r="G121" s="10"/>
      <c r="H121" s="10" t="s">
        <v>36</v>
      </c>
      <c r="I121" s="10" t="s">
        <v>36</v>
      </c>
      <c r="J121" s="10" t="s">
        <v>36</v>
      </c>
      <c r="K121" s="13" t="s">
        <v>44</v>
      </c>
      <c r="L121" s="13"/>
    </row>
    <row r="122" ht="62.4" spans="1:12">
      <c r="A122" s="14">
        <v>62</v>
      </c>
      <c r="B122" s="14" t="s">
        <v>18110</v>
      </c>
      <c r="C122" s="13" t="s">
        <v>18111</v>
      </c>
      <c r="D122" s="10" t="s">
        <v>18112</v>
      </c>
      <c r="E122" s="10" t="s">
        <v>17797</v>
      </c>
      <c r="F122" s="13" t="s">
        <v>34</v>
      </c>
      <c r="G122" s="10"/>
      <c r="H122" s="10" t="s">
        <v>36</v>
      </c>
      <c r="I122" s="10" t="s">
        <v>36</v>
      </c>
      <c r="J122" s="10" t="s">
        <v>36</v>
      </c>
      <c r="K122" s="13" t="s">
        <v>44</v>
      </c>
      <c r="L122" s="13"/>
    </row>
    <row r="123" ht="31.2" spans="1:12">
      <c r="A123" s="14"/>
      <c r="B123" s="14" t="s">
        <v>18113</v>
      </c>
      <c r="C123" s="13" t="s">
        <v>18114</v>
      </c>
      <c r="D123" s="10"/>
      <c r="E123" s="10"/>
      <c r="F123" s="13" t="s">
        <v>34</v>
      </c>
      <c r="G123" s="10"/>
      <c r="H123" s="10" t="s">
        <v>36</v>
      </c>
      <c r="I123" s="10" t="s">
        <v>36</v>
      </c>
      <c r="J123" s="10" t="s">
        <v>36</v>
      </c>
      <c r="K123" s="13" t="s">
        <v>44</v>
      </c>
      <c r="L123" s="13"/>
    </row>
    <row r="124" ht="46.8" spans="1:12">
      <c r="A124" s="14"/>
      <c r="B124" s="14" t="s">
        <v>18115</v>
      </c>
      <c r="C124" s="13" t="s">
        <v>18116</v>
      </c>
      <c r="D124" s="10"/>
      <c r="E124" s="10"/>
      <c r="F124" s="13" t="s">
        <v>34</v>
      </c>
      <c r="G124" s="10"/>
      <c r="H124" s="10" t="s">
        <v>36</v>
      </c>
      <c r="I124" s="10" t="s">
        <v>36</v>
      </c>
      <c r="J124" s="10" t="s">
        <v>36</v>
      </c>
      <c r="K124" s="13" t="s">
        <v>44</v>
      </c>
      <c r="L124" s="13"/>
    </row>
    <row r="125" ht="62.4" spans="1:12">
      <c r="A125" s="14">
        <v>63</v>
      </c>
      <c r="B125" s="14" t="s">
        <v>18117</v>
      </c>
      <c r="C125" s="13" t="s">
        <v>18118</v>
      </c>
      <c r="D125" s="10" t="s">
        <v>18119</v>
      </c>
      <c r="E125" s="10" t="s">
        <v>18120</v>
      </c>
      <c r="F125" s="13" t="s">
        <v>34</v>
      </c>
      <c r="G125" s="10"/>
      <c r="H125" s="10" t="s">
        <v>36</v>
      </c>
      <c r="I125" s="10" t="s">
        <v>36</v>
      </c>
      <c r="J125" s="10" t="s">
        <v>36</v>
      </c>
      <c r="K125" s="13" t="s">
        <v>44</v>
      </c>
      <c r="L125" s="13" t="s">
        <v>18121</v>
      </c>
    </row>
    <row r="126" ht="31.2" spans="1:12">
      <c r="A126" s="14"/>
      <c r="B126" s="14" t="s">
        <v>18122</v>
      </c>
      <c r="C126" s="13" t="s">
        <v>18123</v>
      </c>
      <c r="D126" s="10"/>
      <c r="E126" s="10"/>
      <c r="F126" s="13" t="s">
        <v>34</v>
      </c>
      <c r="G126" s="10"/>
      <c r="H126" s="10" t="s">
        <v>36</v>
      </c>
      <c r="I126" s="10" t="s">
        <v>36</v>
      </c>
      <c r="J126" s="10" t="s">
        <v>36</v>
      </c>
      <c r="K126" s="13" t="s">
        <v>44</v>
      </c>
      <c r="L126" s="13"/>
    </row>
    <row r="127" ht="62.4" spans="1:12">
      <c r="A127" s="14">
        <v>64</v>
      </c>
      <c r="B127" s="14" t="s">
        <v>18124</v>
      </c>
      <c r="C127" s="13" t="s">
        <v>18125</v>
      </c>
      <c r="D127" s="10" t="s">
        <v>18126</v>
      </c>
      <c r="E127" s="10" t="s">
        <v>18127</v>
      </c>
      <c r="F127" s="13" t="s">
        <v>3070</v>
      </c>
      <c r="G127" s="10"/>
      <c r="H127" s="10" t="s">
        <v>36</v>
      </c>
      <c r="I127" s="10" t="s">
        <v>36</v>
      </c>
      <c r="J127" s="10" t="s">
        <v>36</v>
      </c>
      <c r="K127" s="13" t="s">
        <v>44</v>
      </c>
      <c r="L127" s="13" t="s">
        <v>18128</v>
      </c>
    </row>
    <row r="128" ht="31.2" spans="1:12">
      <c r="A128" s="14"/>
      <c r="B128" s="14" t="s">
        <v>18129</v>
      </c>
      <c r="C128" s="13" t="s">
        <v>18130</v>
      </c>
      <c r="D128" s="10"/>
      <c r="E128" s="10"/>
      <c r="F128" s="13" t="s">
        <v>3070</v>
      </c>
      <c r="G128" s="10"/>
      <c r="H128" s="10" t="s">
        <v>36</v>
      </c>
      <c r="I128" s="10" t="s">
        <v>36</v>
      </c>
      <c r="J128" s="10" t="s">
        <v>36</v>
      </c>
      <c r="K128" s="13" t="s">
        <v>44</v>
      </c>
      <c r="L128" s="13"/>
    </row>
    <row r="129" ht="46.8" spans="1:12">
      <c r="A129" s="14"/>
      <c r="B129" s="14" t="s">
        <v>18131</v>
      </c>
      <c r="C129" s="13" t="s">
        <v>18132</v>
      </c>
      <c r="D129" s="10"/>
      <c r="E129" s="10"/>
      <c r="F129" s="13" t="s">
        <v>3070</v>
      </c>
      <c r="G129" s="10"/>
      <c r="H129" s="10" t="s">
        <v>36</v>
      </c>
      <c r="I129" s="10" t="s">
        <v>36</v>
      </c>
      <c r="J129" s="10" t="s">
        <v>36</v>
      </c>
      <c r="K129" s="13" t="s">
        <v>44</v>
      </c>
      <c r="L129" s="13"/>
    </row>
    <row r="130" ht="62.4" spans="1:12">
      <c r="A130" s="14">
        <v>65</v>
      </c>
      <c r="B130" s="14" t="s">
        <v>18133</v>
      </c>
      <c r="C130" s="13" t="s">
        <v>18134</v>
      </c>
      <c r="D130" s="10" t="s">
        <v>18135</v>
      </c>
      <c r="E130" s="10" t="s">
        <v>18136</v>
      </c>
      <c r="F130" s="13" t="s">
        <v>3070</v>
      </c>
      <c r="G130" s="10"/>
      <c r="H130" s="10" t="s">
        <v>36</v>
      </c>
      <c r="I130" s="10" t="s">
        <v>36</v>
      </c>
      <c r="J130" s="10" t="s">
        <v>36</v>
      </c>
      <c r="K130" s="13" t="s">
        <v>44</v>
      </c>
      <c r="L130" s="13" t="s">
        <v>18137</v>
      </c>
    </row>
    <row r="131" ht="31.2" spans="1:12">
      <c r="A131" s="14"/>
      <c r="B131" s="14" t="s">
        <v>18138</v>
      </c>
      <c r="C131" s="13" t="s">
        <v>18139</v>
      </c>
      <c r="D131" s="155"/>
      <c r="E131" s="155"/>
      <c r="F131" s="13" t="s">
        <v>3070</v>
      </c>
      <c r="G131" s="155"/>
      <c r="H131" s="10" t="s">
        <v>36</v>
      </c>
      <c r="I131" s="10" t="s">
        <v>36</v>
      </c>
      <c r="J131" s="10" t="s">
        <v>36</v>
      </c>
      <c r="K131" s="13" t="s">
        <v>44</v>
      </c>
      <c r="L131" s="13"/>
    </row>
    <row r="132" ht="46.8" spans="1:12">
      <c r="A132" s="14"/>
      <c r="B132" s="14" t="s">
        <v>18140</v>
      </c>
      <c r="C132" s="13" t="s">
        <v>18141</v>
      </c>
      <c r="D132" s="155"/>
      <c r="E132" s="155"/>
      <c r="F132" s="13" t="s">
        <v>3070</v>
      </c>
      <c r="G132" s="155"/>
      <c r="H132" s="10" t="s">
        <v>36</v>
      </c>
      <c r="I132" s="10" t="s">
        <v>36</v>
      </c>
      <c r="J132" s="10" t="s">
        <v>36</v>
      </c>
      <c r="K132" s="13" t="s">
        <v>44</v>
      </c>
      <c r="L132" s="13"/>
    </row>
    <row r="133" ht="140.4" spans="1:12">
      <c r="A133" s="14">
        <v>66</v>
      </c>
      <c r="B133" s="14" t="s">
        <v>18142</v>
      </c>
      <c r="C133" s="156" t="s">
        <v>18143</v>
      </c>
      <c r="D133" s="155" t="s">
        <v>18144</v>
      </c>
      <c r="E133" s="155" t="s">
        <v>18145</v>
      </c>
      <c r="F133" s="156" t="s">
        <v>34</v>
      </c>
      <c r="G133" s="155" t="s">
        <v>18146</v>
      </c>
      <c r="H133" s="10" t="s">
        <v>36</v>
      </c>
      <c r="I133" s="10" t="s">
        <v>36</v>
      </c>
      <c r="J133" s="10" t="s">
        <v>36</v>
      </c>
      <c r="K133" s="156" t="s">
        <v>44</v>
      </c>
      <c r="L133" s="13" t="s">
        <v>18147</v>
      </c>
    </row>
    <row r="134" ht="46.8" spans="1:12">
      <c r="A134" s="14"/>
      <c r="B134" s="14" t="s">
        <v>18148</v>
      </c>
      <c r="C134" s="156" t="s">
        <v>18149</v>
      </c>
      <c r="D134" s="10"/>
      <c r="E134" s="10"/>
      <c r="F134" s="156" t="s">
        <v>34</v>
      </c>
      <c r="G134" s="10"/>
      <c r="H134" s="10" t="s">
        <v>36</v>
      </c>
      <c r="I134" s="10" t="s">
        <v>36</v>
      </c>
      <c r="J134" s="10" t="s">
        <v>36</v>
      </c>
      <c r="K134" s="156" t="s">
        <v>44</v>
      </c>
      <c r="L134" s="13"/>
    </row>
    <row r="135" ht="78" spans="1:12">
      <c r="A135" s="14">
        <v>66</v>
      </c>
      <c r="B135" s="14" t="s">
        <v>18150</v>
      </c>
      <c r="C135" s="156" t="s">
        <v>18151</v>
      </c>
      <c r="D135" s="10"/>
      <c r="E135" s="10"/>
      <c r="F135" s="156" t="s">
        <v>34</v>
      </c>
      <c r="G135" s="10"/>
      <c r="H135" s="10" t="s">
        <v>36</v>
      </c>
      <c r="I135" s="10" t="s">
        <v>36</v>
      </c>
      <c r="J135" s="10" t="s">
        <v>36</v>
      </c>
      <c r="K135" s="156" t="s">
        <v>44</v>
      </c>
      <c r="L135" s="13" t="s">
        <v>18147</v>
      </c>
    </row>
    <row r="136" ht="62.4" spans="1:12">
      <c r="A136" s="14">
        <v>67</v>
      </c>
      <c r="B136" s="14" t="s">
        <v>18152</v>
      </c>
      <c r="C136" s="13" t="s">
        <v>18153</v>
      </c>
      <c r="D136" s="10" t="s">
        <v>18154</v>
      </c>
      <c r="E136" s="10" t="s">
        <v>18136</v>
      </c>
      <c r="F136" s="13" t="s">
        <v>3070</v>
      </c>
      <c r="G136" s="10"/>
      <c r="H136" s="10" t="s">
        <v>36</v>
      </c>
      <c r="I136" s="10" t="s">
        <v>36</v>
      </c>
      <c r="J136" s="10" t="s">
        <v>36</v>
      </c>
      <c r="K136" s="13" t="s">
        <v>44</v>
      </c>
      <c r="L136" s="13" t="s">
        <v>18137</v>
      </c>
    </row>
    <row r="137" ht="31.2" spans="1:12">
      <c r="A137" s="14"/>
      <c r="B137" s="14" t="s">
        <v>18155</v>
      </c>
      <c r="C137" s="13" t="s">
        <v>18156</v>
      </c>
      <c r="D137" s="155"/>
      <c r="E137" s="155"/>
      <c r="F137" s="13" t="s">
        <v>3070</v>
      </c>
      <c r="G137" s="155"/>
      <c r="H137" s="10" t="s">
        <v>36</v>
      </c>
      <c r="I137" s="10" t="s">
        <v>36</v>
      </c>
      <c r="J137" s="10" t="s">
        <v>36</v>
      </c>
      <c r="K137" s="13" t="s">
        <v>44</v>
      </c>
      <c r="L137" s="13"/>
    </row>
    <row r="138" ht="78" spans="1:12">
      <c r="A138" s="14">
        <v>68</v>
      </c>
      <c r="B138" s="14" t="s">
        <v>18157</v>
      </c>
      <c r="C138" s="156" t="s">
        <v>18158</v>
      </c>
      <c r="D138" s="155" t="s">
        <v>18159</v>
      </c>
      <c r="E138" s="155" t="s">
        <v>18160</v>
      </c>
      <c r="F138" s="156" t="s">
        <v>34</v>
      </c>
      <c r="G138" s="155"/>
      <c r="H138" s="10" t="s">
        <v>36</v>
      </c>
      <c r="I138" s="10" t="s">
        <v>36</v>
      </c>
      <c r="J138" s="10" t="s">
        <v>36</v>
      </c>
      <c r="K138" s="156" t="s">
        <v>44</v>
      </c>
      <c r="L138" s="13" t="s">
        <v>18161</v>
      </c>
    </row>
    <row r="139" ht="62.4" spans="1:12">
      <c r="A139" s="14">
        <v>69</v>
      </c>
      <c r="B139" s="14" t="s">
        <v>18162</v>
      </c>
      <c r="C139" s="13" t="s">
        <v>18163</v>
      </c>
      <c r="D139" s="10" t="s">
        <v>18164</v>
      </c>
      <c r="E139" s="10" t="s">
        <v>18165</v>
      </c>
      <c r="F139" s="13" t="s">
        <v>3070</v>
      </c>
      <c r="G139" s="10" t="s">
        <v>18166</v>
      </c>
      <c r="H139" s="10" t="s">
        <v>36</v>
      </c>
      <c r="I139" s="10" t="s">
        <v>36</v>
      </c>
      <c r="J139" s="10" t="s">
        <v>36</v>
      </c>
      <c r="K139" s="13" t="s">
        <v>44</v>
      </c>
      <c r="L139" s="13" t="s">
        <v>18167</v>
      </c>
    </row>
    <row r="140" ht="31.2" spans="1:12">
      <c r="A140" s="14"/>
      <c r="B140" s="14" t="s">
        <v>18168</v>
      </c>
      <c r="C140" s="13" t="s">
        <v>18169</v>
      </c>
      <c r="D140" s="10"/>
      <c r="E140" s="10"/>
      <c r="F140" s="13" t="s">
        <v>3070</v>
      </c>
      <c r="G140" s="10"/>
      <c r="H140" s="10" t="s">
        <v>36</v>
      </c>
      <c r="I140" s="10" t="s">
        <v>36</v>
      </c>
      <c r="J140" s="10" t="s">
        <v>36</v>
      </c>
      <c r="K140" s="13" t="s">
        <v>44</v>
      </c>
      <c r="L140" s="13"/>
    </row>
    <row r="141" ht="62.4" spans="1:12">
      <c r="A141" s="14">
        <v>70</v>
      </c>
      <c r="B141" s="14" t="s">
        <v>18170</v>
      </c>
      <c r="C141" s="13" t="s">
        <v>18171</v>
      </c>
      <c r="D141" s="10" t="s">
        <v>18172</v>
      </c>
      <c r="E141" s="10" t="s">
        <v>18173</v>
      </c>
      <c r="F141" s="13" t="s">
        <v>3070</v>
      </c>
      <c r="G141" s="10"/>
      <c r="H141" s="10" t="s">
        <v>36</v>
      </c>
      <c r="I141" s="10" t="s">
        <v>36</v>
      </c>
      <c r="J141" s="10" t="s">
        <v>36</v>
      </c>
      <c r="K141" s="13" t="s">
        <v>44</v>
      </c>
      <c r="L141" s="13" t="s">
        <v>18174</v>
      </c>
    </row>
    <row r="142" ht="46.8" spans="1:12">
      <c r="A142" s="14"/>
      <c r="B142" s="14" t="s">
        <v>18175</v>
      </c>
      <c r="C142" s="13" t="s">
        <v>18176</v>
      </c>
      <c r="D142" s="10"/>
      <c r="E142" s="10"/>
      <c r="F142" s="13" t="s">
        <v>3070</v>
      </c>
      <c r="G142" s="10"/>
      <c r="H142" s="10" t="s">
        <v>36</v>
      </c>
      <c r="I142" s="10" t="s">
        <v>36</v>
      </c>
      <c r="J142" s="10" t="s">
        <v>36</v>
      </c>
      <c r="K142" s="13" t="s">
        <v>44</v>
      </c>
      <c r="L142" s="13"/>
    </row>
    <row r="143" ht="78" spans="1:12">
      <c r="A143" s="14">
        <v>71</v>
      </c>
      <c r="B143" s="14" t="s">
        <v>18177</v>
      </c>
      <c r="C143" s="13" t="s">
        <v>18178</v>
      </c>
      <c r="D143" s="10" t="s">
        <v>18179</v>
      </c>
      <c r="E143" s="10" t="s">
        <v>18180</v>
      </c>
      <c r="F143" s="13" t="s">
        <v>3070</v>
      </c>
      <c r="G143" s="10" t="s">
        <v>18181</v>
      </c>
      <c r="H143" s="10" t="s">
        <v>36</v>
      </c>
      <c r="I143" s="10" t="s">
        <v>36</v>
      </c>
      <c r="J143" s="10" t="s">
        <v>36</v>
      </c>
      <c r="K143" s="13" t="s">
        <v>44</v>
      </c>
      <c r="L143" s="13" t="s">
        <v>18182</v>
      </c>
    </row>
    <row r="144" ht="31.2" spans="1:12">
      <c r="A144" s="14"/>
      <c r="B144" s="14" t="s">
        <v>18183</v>
      </c>
      <c r="C144" s="13" t="s">
        <v>18184</v>
      </c>
      <c r="D144" s="10"/>
      <c r="E144" s="10"/>
      <c r="F144" s="13" t="s">
        <v>3070</v>
      </c>
      <c r="G144" s="10"/>
      <c r="H144" s="10" t="s">
        <v>36</v>
      </c>
      <c r="I144" s="10" t="s">
        <v>36</v>
      </c>
      <c r="J144" s="10" t="s">
        <v>36</v>
      </c>
      <c r="K144" s="13" t="s">
        <v>44</v>
      </c>
      <c r="L144" s="13"/>
    </row>
    <row r="145" ht="31.2" spans="1:12">
      <c r="A145" s="14"/>
      <c r="B145" s="14" t="s">
        <v>18185</v>
      </c>
      <c r="C145" s="13" t="s">
        <v>18186</v>
      </c>
      <c r="D145" s="10"/>
      <c r="E145" s="10"/>
      <c r="F145" s="13" t="s">
        <v>3070</v>
      </c>
      <c r="G145" s="10"/>
      <c r="H145" s="10" t="s">
        <v>36</v>
      </c>
      <c r="I145" s="10" t="s">
        <v>36</v>
      </c>
      <c r="J145" s="10" t="s">
        <v>36</v>
      </c>
      <c r="K145" s="13" t="s">
        <v>44</v>
      </c>
      <c r="L145" s="13"/>
    </row>
    <row r="146" ht="109.2" spans="1:12">
      <c r="A146" s="14">
        <v>72</v>
      </c>
      <c r="B146" s="14" t="s">
        <v>18187</v>
      </c>
      <c r="C146" s="13" t="s">
        <v>18188</v>
      </c>
      <c r="D146" s="10" t="s">
        <v>18189</v>
      </c>
      <c r="E146" s="10" t="s">
        <v>18190</v>
      </c>
      <c r="F146" s="13" t="s">
        <v>3070</v>
      </c>
      <c r="G146" s="10" t="s">
        <v>18191</v>
      </c>
      <c r="H146" s="10" t="s">
        <v>36</v>
      </c>
      <c r="I146" s="10" t="s">
        <v>36</v>
      </c>
      <c r="J146" s="10" t="s">
        <v>36</v>
      </c>
      <c r="K146" s="13" t="s">
        <v>44</v>
      </c>
      <c r="L146" s="13" t="s">
        <v>18192</v>
      </c>
    </row>
    <row r="147" ht="31.2" spans="1:12">
      <c r="A147" s="14"/>
      <c r="B147" s="14" t="s">
        <v>18193</v>
      </c>
      <c r="C147" s="13" t="s">
        <v>18194</v>
      </c>
      <c r="D147" s="10"/>
      <c r="E147" s="10"/>
      <c r="F147" s="13" t="s">
        <v>3070</v>
      </c>
      <c r="G147" s="10"/>
      <c r="H147" s="10" t="s">
        <v>36</v>
      </c>
      <c r="I147" s="10" t="s">
        <v>36</v>
      </c>
      <c r="J147" s="10" t="s">
        <v>36</v>
      </c>
      <c r="K147" s="13" t="s">
        <v>44</v>
      </c>
      <c r="L147" s="13"/>
    </row>
    <row r="148" ht="46.8" spans="1:12">
      <c r="A148" s="14"/>
      <c r="B148" s="14" t="s">
        <v>18195</v>
      </c>
      <c r="C148" s="13" t="s">
        <v>18196</v>
      </c>
      <c r="D148" s="10"/>
      <c r="E148" s="10"/>
      <c r="F148" s="13" t="s">
        <v>3070</v>
      </c>
      <c r="G148" s="10"/>
      <c r="H148" s="10" t="s">
        <v>36</v>
      </c>
      <c r="I148" s="10" t="s">
        <v>36</v>
      </c>
      <c r="J148" s="10" t="s">
        <v>36</v>
      </c>
      <c r="K148" s="13" t="s">
        <v>44</v>
      </c>
      <c r="L148" s="13"/>
    </row>
    <row r="149" ht="93.6" spans="1:12">
      <c r="A149" s="14">
        <v>73</v>
      </c>
      <c r="B149" s="14" t="s">
        <v>18197</v>
      </c>
      <c r="C149" s="13" t="s">
        <v>18198</v>
      </c>
      <c r="D149" s="10" t="s">
        <v>18199</v>
      </c>
      <c r="E149" s="10" t="s">
        <v>18200</v>
      </c>
      <c r="F149" s="13" t="s">
        <v>3070</v>
      </c>
      <c r="G149" s="10" t="s">
        <v>18201</v>
      </c>
      <c r="H149" s="10" t="s">
        <v>36</v>
      </c>
      <c r="I149" s="10" t="s">
        <v>36</v>
      </c>
      <c r="J149" s="10" t="s">
        <v>36</v>
      </c>
      <c r="K149" s="13" t="s">
        <v>44</v>
      </c>
      <c r="L149" s="13" t="s">
        <v>18202</v>
      </c>
    </row>
    <row r="150" ht="31.2" spans="1:12">
      <c r="A150" s="14"/>
      <c r="B150" s="14" t="s">
        <v>18203</v>
      </c>
      <c r="C150" s="13" t="s">
        <v>18204</v>
      </c>
      <c r="D150" s="10"/>
      <c r="E150" s="10"/>
      <c r="F150" s="13" t="s">
        <v>3070</v>
      </c>
      <c r="G150" s="10"/>
      <c r="H150" s="10" t="s">
        <v>36</v>
      </c>
      <c r="I150" s="10" t="s">
        <v>36</v>
      </c>
      <c r="J150" s="10" t="s">
        <v>36</v>
      </c>
      <c r="K150" s="13" t="s">
        <v>44</v>
      </c>
      <c r="L150" s="13"/>
    </row>
    <row r="151" ht="358.8" spans="1:12">
      <c r="A151" s="14">
        <v>74</v>
      </c>
      <c r="B151" s="14" t="s">
        <v>18205</v>
      </c>
      <c r="C151" s="13" t="s">
        <v>18206</v>
      </c>
      <c r="D151" s="10" t="s">
        <v>18207</v>
      </c>
      <c r="E151" s="10" t="s">
        <v>18208</v>
      </c>
      <c r="F151" s="13" t="s">
        <v>3070</v>
      </c>
      <c r="G151" s="10"/>
      <c r="H151" s="10" t="s">
        <v>36</v>
      </c>
      <c r="I151" s="10" t="s">
        <v>36</v>
      </c>
      <c r="J151" s="10" t="s">
        <v>36</v>
      </c>
      <c r="K151" s="13" t="s">
        <v>44</v>
      </c>
      <c r="L151" s="13" t="s">
        <v>18209</v>
      </c>
    </row>
    <row r="152" ht="62.4" spans="1:12">
      <c r="A152" s="14">
        <v>75</v>
      </c>
      <c r="B152" s="14" t="s">
        <v>18210</v>
      </c>
      <c r="C152" s="13" t="s">
        <v>18211</v>
      </c>
      <c r="D152" s="10" t="s">
        <v>18212</v>
      </c>
      <c r="E152" s="10" t="s">
        <v>18213</v>
      </c>
      <c r="F152" s="13" t="s">
        <v>3070</v>
      </c>
      <c r="G152" s="10"/>
      <c r="H152" s="10" t="s">
        <v>36</v>
      </c>
      <c r="I152" s="10" t="s">
        <v>36</v>
      </c>
      <c r="J152" s="10" t="s">
        <v>36</v>
      </c>
      <c r="K152" s="13" t="s">
        <v>44</v>
      </c>
      <c r="L152" s="13" t="s">
        <v>18214</v>
      </c>
    </row>
    <row r="153" ht="202.8" spans="1:12">
      <c r="A153" s="14">
        <v>76</v>
      </c>
      <c r="B153" s="14" t="s">
        <v>18215</v>
      </c>
      <c r="C153" s="13" t="s">
        <v>18216</v>
      </c>
      <c r="D153" s="10" t="s">
        <v>18217</v>
      </c>
      <c r="E153" s="10" t="s">
        <v>18165</v>
      </c>
      <c r="F153" s="13" t="s">
        <v>3070</v>
      </c>
      <c r="G153" s="10" t="s">
        <v>18218</v>
      </c>
      <c r="H153" s="10" t="s">
        <v>36</v>
      </c>
      <c r="I153" s="10" t="s">
        <v>36</v>
      </c>
      <c r="J153" s="10" t="s">
        <v>36</v>
      </c>
      <c r="K153" s="13" t="s">
        <v>44</v>
      </c>
      <c r="L153" s="13" t="s">
        <v>18219</v>
      </c>
    </row>
    <row r="154" ht="46.8" spans="1:12">
      <c r="A154" s="14"/>
      <c r="B154" s="14" t="s">
        <v>18220</v>
      </c>
      <c r="C154" s="13" t="s">
        <v>18221</v>
      </c>
      <c r="D154" s="10"/>
      <c r="E154" s="10"/>
      <c r="F154" s="13" t="s">
        <v>3070</v>
      </c>
      <c r="G154" s="10"/>
      <c r="H154" s="10" t="s">
        <v>36</v>
      </c>
      <c r="I154" s="10" t="s">
        <v>36</v>
      </c>
      <c r="J154" s="10" t="s">
        <v>36</v>
      </c>
      <c r="K154" s="13" t="s">
        <v>44</v>
      </c>
      <c r="L154" s="13"/>
    </row>
    <row r="155" ht="46.8" spans="1:12">
      <c r="A155" s="14"/>
      <c r="B155" s="14" t="s">
        <v>18222</v>
      </c>
      <c r="C155" s="13" t="s">
        <v>18223</v>
      </c>
      <c r="D155" s="10"/>
      <c r="E155" s="10"/>
      <c r="F155" s="13" t="s">
        <v>3070</v>
      </c>
      <c r="G155" s="10"/>
      <c r="H155" s="10" t="s">
        <v>36</v>
      </c>
      <c r="I155" s="10" t="s">
        <v>36</v>
      </c>
      <c r="J155" s="10" t="s">
        <v>36</v>
      </c>
      <c r="K155" s="13" t="s">
        <v>44</v>
      </c>
      <c r="L155" s="13"/>
    </row>
    <row r="156" ht="62.4" spans="1:12">
      <c r="A156" s="14">
        <v>77</v>
      </c>
      <c r="B156" s="14" t="s">
        <v>18224</v>
      </c>
      <c r="C156" s="13" t="s">
        <v>18225</v>
      </c>
      <c r="D156" s="10" t="s">
        <v>18226</v>
      </c>
      <c r="E156" s="10" t="s">
        <v>18227</v>
      </c>
      <c r="F156" s="13" t="s">
        <v>3070</v>
      </c>
      <c r="G156" s="10"/>
      <c r="H156" s="10" t="s">
        <v>36</v>
      </c>
      <c r="I156" s="10" t="s">
        <v>36</v>
      </c>
      <c r="J156" s="10" t="s">
        <v>36</v>
      </c>
      <c r="K156" s="13" t="s">
        <v>44</v>
      </c>
      <c r="L156" s="13" t="s">
        <v>18228</v>
      </c>
    </row>
    <row r="157" ht="46.8" spans="1:12">
      <c r="A157" s="14"/>
      <c r="B157" s="14" t="s">
        <v>18229</v>
      </c>
      <c r="C157" s="13" t="s">
        <v>18230</v>
      </c>
      <c r="D157" s="10"/>
      <c r="E157" s="10"/>
      <c r="F157" s="13" t="s">
        <v>3070</v>
      </c>
      <c r="G157" s="10"/>
      <c r="H157" s="10" t="s">
        <v>36</v>
      </c>
      <c r="I157" s="10" t="s">
        <v>36</v>
      </c>
      <c r="J157" s="10" t="s">
        <v>36</v>
      </c>
      <c r="K157" s="13" t="s">
        <v>44</v>
      </c>
      <c r="L157" s="13"/>
    </row>
    <row r="158" ht="46.8" spans="1:12">
      <c r="A158" s="14"/>
      <c r="B158" s="14" t="s">
        <v>18231</v>
      </c>
      <c r="C158" s="13" t="s">
        <v>18232</v>
      </c>
      <c r="D158" s="10"/>
      <c r="E158" s="10"/>
      <c r="F158" s="13" t="s">
        <v>3070</v>
      </c>
      <c r="G158" s="10"/>
      <c r="H158" s="10" t="s">
        <v>36</v>
      </c>
      <c r="I158" s="10" t="s">
        <v>36</v>
      </c>
      <c r="J158" s="10" t="s">
        <v>36</v>
      </c>
      <c r="K158" s="13" t="s">
        <v>44</v>
      </c>
      <c r="L158" s="13"/>
    </row>
    <row r="159" ht="46.8" spans="1:12">
      <c r="A159" s="14"/>
      <c r="B159" s="14" t="s">
        <v>18233</v>
      </c>
      <c r="C159" s="13" t="s">
        <v>18234</v>
      </c>
      <c r="D159" s="10"/>
      <c r="E159" s="10"/>
      <c r="F159" s="13" t="s">
        <v>3070</v>
      </c>
      <c r="G159" s="10"/>
      <c r="H159" s="10" t="s">
        <v>36</v>
      </c>
      <c r="I159" s="10" t="s">
        <v>36</v>
      </c>
      <c r="J159" s="10" t="s">
        <v>36</v>
      </c>
      <c r="K159" s="13" t="s">
        <v>44</v>
      </c>
      <c r="L159" s="13"/>
    </row>
    <row r="160" ht="62.4" spans="1:12">
      <c r="A160" s="14">
        <v>78</v>
      </c>
      <c r="B160" s="14" t="s">
        <v>18235</v>
      </c>
      <c r="C160" s="13" t="s">
        <v>18236</v>
      </c>
      <c r="D160" s="10" t="s">
        <v>18237</v>
      </c>
      <c r="E160" s="10" t="s">
        <v>18238</v>
      </c>
      <c r="F160" s="13" t="s">
        <v>3070</v>
      </c>
      <c r="G160" s="10"/>
      <c r="H160" s="10" t="s">
        <v>36</v>
      </c>
      <c r="I160" s="10" t="s">
        <v>36</v>
      </c>
      <c r="J160" s="10" t="s">
        <v>36</v>
      </c>
      <c r="K160" s="13" t="s">
        <v>44</v>
      </c>
      <c r="L160" s="13" t="s">
        <v>18239</v>
      </c>
    </row>
    <row r="161" ht="46.8" spans="1:12">
      <c r="A161" s="14"/>
      <c r="B161" s="14" t="s">
        <v>18240</v>
      </c>
      <c r="C161" s="13" t="s">
        <v>18241</v>
      </c>
      <c r="D161" s="10"/>
      <c r="E161" s="10"/>
      <c r="F161" s="13" t="s">
        <v>3070</v>
      </c>
      <c r="G161" s="10"/>
      <c r="H161" s="10" t="s">
        <v>36</v>
      </c>
      <c r="I161" s="10" t="s">
        <v>36</v>
      </c>
      <c r="J161" s="10" t="s">
        <v>36</v>
      </c>
      <c r="K161" s="13" t="s">
        <v>44</v>
      </c>
      <c r="L161" s="13"/>
    </row>
    <row r="162" ht="46.8" spans="1:12">
      <c r="A162" s="14"/>
      <c r="B162" s="14" t="s">
        <v>18242</v>
      </c>
      <c r="C162" s="13" t="s">
        <v>18243</v>
      </c>
      <c r="D162" s="10"/>
      <c r="E162" s="10"/>
      <c r="F162" s="13" t="s">
        <v>3070</v>
      </c>
      <c r="G162" s="10"/>
      <c r="H162" s="10" t="s">
        <v>36</v>
      </c>
      <c r="I162" s="10" t="s">
        <v>36</v>
      </c>
      <c r="J162" s="10" t="s">
        <v>36</v>
      </c>
      <c r="K162" s="13" t="s">
        <v>44</v>
      </c>
      <c r="L162" s="13"/>
    </row>
    <row r="163" ht="109.2" spans="1:12">
      <c r="A163" s="14">
        <v>79</v>
      </c>
      <c r="B163" s="14" t="s">
        <v>18244</v>
      </c>
      <c r="C163" s="13" t="s">
        <v>18245</v>
      </c>
      <c r="D163" s="10" t="s">
        <v>18246</v>
      </c>
      <c r="E163" s="10" t="s">
        <v>18247</v>
      </c>
      <c r="F163" s="13" t="s">
        <v>3070</v>
      </c>
      <c r="G163" s="10" t="s">
        <v>18248</v>
      </c>
      <c r="H163" s="10" t="s">
        <v>36</v>
      </c>
      <c r="I163" s="10" t="s">
        <v>36</v>
      </c>
      <c r="J163" s="10" t="s">
        <v>36</v>
      </c>
      <c r="K163" s="13" t="s">
        <v>44</v>
      </c>
      <c r="L163" s="13" t="s">
        <v>18249</v>
      </c>
    </row>
    <row r="164" ht="46.8" spans="1:12">
      <c r="A164" s="14"/>
      <c r="B164" s="14" t="s">
        <v>18250</v>
      </c>
      <c r="C164" s="13" t="s">
        <v>18251</v>
      </c>
      <c r="D164" s="10"/>
      <c r="E164" s="10"/>
      <c r="F164" s="13" t="s">
        <v>3070</v>
      </c>
      <c r="G164" s="10"/>
      <c r="H164" s="10" t="s">
        <v>36</v>
      </c>
      <c r="I164" s="10" t="s">
        <v>36</v>
      </c>
      <c r="J164" s="10" t="s">
        <v>36</v>
      </c>
      <c r="K164" s="13" t="s">
        <v>44</v>
      </c>
      <c r="L164" s="13"/>
    </row>
    <row r="165" ht="46.8" spans="1:12">
      <c r="A165" s="14"/>
      <c r="B165" s="14" t="s">
        <v>18252</v>
      </c>
      <c r="C165" s="13" t="s">
        <v>18253</v>
      </c>
      <c r="D165" s="10"/>
      <c r="E165" s="10"/>
      <c r="F165" s="13" t="s">
        <v>3070</v>
      </c>
      <c r="G165" s="10"/>
      <c r="H165" s="10" t="s">
        <v>36</v>
      </c>
      <c r="I165" s="10" t="s">
        <v>36</v>
      </c>
      <c r="J165" s="10" t="s">
        <v>36</v>
      </c>
      <c r="K165" s="13" t="s">
        <v>44</v>
      </c>
      <c r="L165" s="13"/>
    </row>
    <row r="166" ht="46.8" spans="1:12">
      <c r="A166" s="14"/>
      <c r="B166" s="14" t="s">
        <v>18254</v>
      </c>
      <c r="C166" s="13" t="s">
        <v>18255</v>
      </c>
      <c r="D166" s="10"/>
      <c r="E166" s="10"/>
      <c r="F166" s="13" t="s">
        <v>3070</v>
      </c>
      <c r="G166" s="10"/>
      <c r="H166" s="10" t="s">
        <v>36</v>
      </c>
      <c r="I166" s="10" t="s">
        <v>36</v>
      </c>
      <c r="J166" s="10" t="s">
        <v>36</v>
      </c>
      <c r="K166" s="13" t="s">
        <v>44</v>
      </c>
      <c r="L166" s="13"/>
    </row>
    <row r="167" ht="62.4" spans="1:12">
      <c r="A167" s="14"/>
      <c r="B167" s="14" t="s">
        <v>18256</v>
      </c>
      <c r="C167" s="13" t="s">
        <v>18257</v>
      </c>
      <c r="D167" s="10"/>
      <c r="E167" s="10"/>
      <c r="F167" s="13" t="s">
        <v>3070</v>
      </c>
      <c r="G167" s="10"/>
      <c r="H167" s="10" t="s">
        <v>36</v>
      </c>
      <c r="I167" s="10" t="s">
        <v>36</v>
      </c>
      <c r="J167" s="10" t="s">
        <v>36</v>
      </c>
      <c r="K167" s="13" t="s">
        <v>44</v>
      </c>
      <c r="L167" s="13"/>
    </row>
    <row r="168" ht="62.4" spans="1:12">
      <c r="A168" s="14">
        <v>80</v>
      </c>
      <c r="B168" s="14" t="s">
        <v>18258</v>
      </c>
      <c r="C168" s="13" t="s">
        <v>18259</v>
      </c>
      <c r="D168" s="10" t="s">
        <v>18260</v>
      </c>
      <c r="E168" s="10" t="s">
        <v>18261</v>
      </c>
      <c r="F168" s="13" t="s">
        <v>3070</v>
      </c>
      <c r="G168" s="10"/>
      <c r="H168" s="10" t="s">
        <v>36</v>
      </c>
      <c r="I168" s="10" t="s">
        <v>36</v>
      </c>
      <c r="J168" s="10" t="s">
        <v>36</v>
      </c>
      <c r="K168" s="13" t="s">
        <v>44</v>
      </c>
      <c r="L168" s="13" t="s">
        <v>18239</v>
      </c>
    </row>
    <row r="169" ht="62.4" spans="1:12">
      <c r="A169" s="14">
        <v>81</v>
      </c>
      <c r="B169" s="14" t="s">
        <v>18262</v>
      </c>
      <c r="C169" s="13" t="s">
        <v>18263</v>
      </c>
      <c r="D169" s="10" t="s">
        <v>18264</v>
      </c>
      <c r="E169" s="10" t="s">
        <v>18265</v>
      </c>
      <c r="F169" s="13" t="s">
        <v>3070</v>
      </c>
      <c r="G169" s="10"/>
      <c r="H169" s="10" t="s">
        <v>36</v>
      </c>
      <c r="I169" s="10" t="s">
        <v>36</v>
      </c>
      <c r="J169" s="10" t="s">
        <v>36</v>
      </c>
      <c r="K169" s="13" t="s">
        <v>44</v>
      </c>
      <c r="L169" s="13" t="s">
        <v>18266</v>
      </c>
    </row>
    <row r="170" ht="46.8" spans="1:12">
      <c r="A170" s="14"/>
      <c r="B170" s="14" t="s">
        <v>18267</v>
      </c>
      <c r="C170" s="13" t="s">
        <v>18268</v>
      </c>
      <c r="D170" s="10"/>
      <c r="E170" s="10"/>
      <c r="F170" s="13" t="s">
        <v>3070</v>
      </c>
      <c r="G170" s="157"/>
      <c r="H170" s="10" t="s">
        <v>36</v>
      </c>
      <c r="I170" s="10" t="s">
        <v>36</v>
      </c>
      <c r="J170" s="10" t="s">
        <v>36</v>
      </c>
      <c r="K170" s="13" t="s">
        <v>44</v>
      </c>
      <c r="L170" s="13"/>
    </row>
    <row r="171" ht="46.8" spans="1:12">
      <c r="A171" s="14"/>
      <c r="B171" s="14" t="s">
        <v>18269</v>
      </c>
      <c r="C171" s="13" t="s">
        <v>18270</v>
      </c>
      <c r="D171" s="10"/>
      <c r="E171" s="10"/>
      <c r="F171" s="13" t="s">
        <v>3070</v>
      </c>
      <c r="G171" s="157"/>
      <c r="H171" s="10" t="s">
        <v>36</v>
      </c>
      <c r="I171" s="10" t="s">
        <v>36</v>
      </c>
      <c r="J171" s="10" t="s">
        <v>36</v>
      </c>
      <c r="K171" s="13" t="s">
        <v>44</v>
      </c>
      <c r="L171" s="13"/>
    </row>
    <row r="172" ht="46.8" spans="1:12">
      <c r="A172" s="14"/>
      <c r="B172" s="14" t="s">
        <v>18271</v>
      </c>
      <c r="C172" s="13" t="s">
        <v>18272</v>
      </c>
      <c r="D172" s="10"/>
      <c r="E172" s="10"/>
      <c r="F172" s="13" t="s">
        <v>3070</v>
      </c>
      <c r="G172" s="157"/>
      <c r="H172" s="10" t="s">
        <v>36</v>
      </c>
      <c r="I172" s="10" t="s">
        <v>36</v>
      </c>
      <c r="J172" s="10" t="s">
        <v>36</v>
      </c>
      <c r="K172" s="13" t="s">
        <v>44</v>
      </c>
      <c r="L172" s="13"/>
    </row>
    <row r="173" ht="62.4" spans="1:12">
      <c r="A173" s="14">
        <v>82</v>
      </c>
      <c r="B173" s="14" t="s">
        <v>18273</v>
      </c>
      <c r="C173" s="13" t="s">
        <v>18274</v>
      </c>
      <c r="D173" s="10" t="s">
        <v>18275</v>
      </c>
      <c r="E173" s="10" t="s">
        <v>18136</v>
      </c>
      <c r="F173" s="13" t="s">
        <v>34</v>
      </c>
      <c r="G173" s="157"/>
      <c r="H173" s="10" t="s">
        <v>36</v>
      </c>
      <c r="I173" s="10" t="s">
        <v>36</v>
      </c>
      <c r="J173" s="10" t="s">
        <v>36</v>
      </c>
      <c r="K173" s="13" t="s">
        <v>44</v>
      </c>
      <c r="L173" s="13" t="s">
        <v>18276</v>
      </c>
    </row>
    <row r="174" ht="31.2" spans="1:12">
      <c r="A174" s="14"/>
      <c r="B174" s="14" t="s">
        <v>18277</v>
      </c>
      <c r="C174" s="13" t="s">
        <v>18278</v>
      </c>
      <c r="D174" s="10"/>
      <c r="E174" s="10"/>
      <c r="F174" s="13" t="s">
        <v>34</v>
      </c>
      <c r="G174" s="10"/>
      <c r="H174" s="10" t="s">
        <v>36</v>
      </c>
      <c r="I174" s="10" t="s">
        <v>36</v>
      </c>
      <c r="J174" s="10" t="s">
        <v>36</v>
      </c>
      <c r="K174" s="13" t="s">
        <v>44</v>
      </c>
      <c r="L174" s="13"/>
    </row>
    <row r="175" ht="156" spans="1:12">
      <c r="A175" s="14">
        <v>83</v>
      </c>
      <c r="B175" s="14" t="s">
        <v>18279</v>
      </c>
      <c r="C175" s="13" t="s">
        <v>18280</v>
      </c>
      <c r="D175" s="10" t="s">
        <v>18281</v>
      </c>
      <c r="E175" s="10" t="s">
        <v>18136</v>
      </c>
      <c r="F175" s="13" t="s">
        <v>3070</v>
      </c>
      <c r="G175" s="10" t="s">
        <v>18282</v>
      </c>
      <c r="H175" s="10" t="s">
        <v>36</v>
      </c>
      <c r="I175" s="10" t="s">
        <v>36</v>
      </c>
      <c r="J175" s="10" t="s">
        <v>36</v>
      </c>
      <c r="K175" s="13" t="s">
        <v>44</v>
      </c>
      <c r="L175" s="13" t="s">
        <v>18283</v>
      </c>
    </row>
    <row r="176" ht="31.2" spans="1:12">
      <c r="A176" s="14"/>
      <c r="B176" s="14" t="s">
        <v>18284</v>
      </c>
      <c r="C176" s="13" t="s">
        <v>18285</v>
      </c>
      <c r="D176" s="10"/>
      <c r="E176" s="10"/>
      <c r="F176" s="13" t="s">
        <v>3070</v>
      </c>
      <c r="G176" s="10"/>
      <c r="H176" s="10" t="s">
        <v>36</v>
      </c>
      <c r="I176" s="10" t="s">
        <v>36</v>
      </c>
      <c r="J176" s="10" t="s">
        <v>36</v>
      </c>
      <c r="K176" s="13" t="s">
        <v>44</v>
      </c>
      <c r="L176" s="13"/>
    </row>
    <row r="177" ht="46.8" spans="1:12">
      <c r="A177" s="14">
        <v>84</v>
      </c>
      <c r="B177" s="14" t="s">
        <v>18286</v>
      </c>
      <c r="C177" s="13" t="s">
        <v>18287</v>
      </c>
      <c r="D177" s="10" t="s">
        <v>18288</v>
      </c>
      <c r="E177" s="10" t="s">
        <v>18289</v>
      </c>
      <c r="F177" s="13" t="s">
        <v>34</v>
      </c>
      <c r="G177" s="10"/>
      <c r="H177" s="10" t="s">
        <v>36</v>
      </c>
      <c r="I177" s="10" t="s">
        <v>36</v>
      </c>
      <c r="J177" s="10" t="s">
        <v>36</v>
      </c>
      <c r="K177" s="13" t="s">
        <v>44</v>
      </c>
      <c r="L177" s="13" t="s">
        <v>13233</v>
      </c>
    </row>
    <row r="178" ht="31.2" spans="1:12">
      <c r="A178" s="14"/>
      <c r="B178" s="14" t="s">
        <v>18290</v>
      </c>
      <c r="C178" s="13" t="s">
        <v>18291</v>
      </c>
      <c r="D178" s="10"/>
      <c r="E178" s="10"/>
      <c r="F178" s="13" t="s">
        <v>34</v>
      </c>
      <c r="G178" s="10"/>
      <c r="H178" s="10" t="s">
        <v>36</v>
      </c>
      <c r="I178" s="10" t="s">
        <v>36</v>
      </c>
      <c r="J178" s="10" t="s">
        <v>36</v>
      </c>
      <c r="K178" s="13" t="s">
        <v>44</v>
      </c>
      <c r="L178" s="13"/>
    </row>
    <row r="179" ht="78" spans="1:12">
      <c r="A179" s="14">
        <v>85</v>
      </c>
      <c r="B179" s="14" t="s">
        <v>18292</v>
      </c>
      <c r="C179" s="13" t="s">
        <v>18293</v>
      </c>
      <c r="D179" s="10" t="s">
        <v>18294</v>
      </c>
      <c r="E179" s="10" t="s">
        <v>18136</v>
      </c>
      <c r="F179" s="13" t="s">
        <v>34</v>
      </c>
      <c r="G179" s="10"/>
      <c r="H179" s="10" t="s">
        <v>36</v>
      </c>
      <c r="I179" s="10" t="s">
        <v>36</v>
      </c>
      <c r="J179" s="10" t="s">
        <v>36</v>
      </c>
      <c r="K179" s="13" t="s">
        <v>44</v>
      </c>
      <c r="L179" s="13" t="s">
        <v>18295</v>
      </c>
    </row>
    <row r="180" ht="62.4" spans="1:12">
      <c r="A180" s="14">
        <v>86</v>
      </c>
      <c r="B180" s="14" t="s">
        <v>18296</v>
      </c>
      <c r="C180" s="13" t="s">
        <v>18297</v>
      </c>
      <c r="D180" s="10" t="s">
        <v>18298</v>
      </c>
      <c r="E180" s="10" t="s">
        <v>18299</v>
      </c>
      <c r="F180" s="13" t="s">
        <v>34</v>
      </c>
      <c r="G180" s="144"/>
      <c r="H180" s="10" t="s">
        <v>36</v>
      </c>
      <c r="I180" s="10" t="s">
        <v>36</v>
      </c>
      <c r="J180" s="10" t="s">
        <v>36</v>
      </c>
      <c r="K180" s="13" t="s">
        <v>44</v>
      </c>
      <c r="L180" s="13" t="s">
        <v>18300</v>
      </c>
    </row>
    <row r="181" ht="62.4" spans="1:12">
      <c r="A181" s="14">
        <v>87</v>
      </c>
      <c r="B181" s="14" t="s">
        <v>18301</v>
      </c>
      <c r="C181" s="13" t="s">
        <v>18302</v>
      </c>
      <c r="D181" s="10" t="s">
        <v>18303</v>
      </c>
      <c r="E181" s="10" t="s">
        <v>18136</v>
      </c>
      <c r="F181" s="13" t="s">
        <v>34</v>
      </c>
      <c r="G181" s="144"/>
      <c r="H181" s="10" t="s">
        <v>36</v>
      </c>
      <c r="I181" s="10" t="s">
        <v>36</v>
      </c>
      <c r="J181" s="10" t="s">
        <v>36</v>
      </c>
      <c r="K181" s="13" t="s">
        <v>44</v>
      </c>
      <c r="L181" s="13"/>
    </row>
    <row r="182" ht="31.2" spans="1:12">
      <c r="A182" s="14"/>
      <c r="B182" s="14" t="s">
        <v>18304</v>
      </c>
      <c r="C182" s="13" t="s">
        <v>18305</v>
      </c>
      <c r="D182" s="10"/>
      <c r="E182" s="10"/>
      <c r="F182" s="13" t="s">
        <v>34</v>
      </c>
      <c r="G182" s="144"/>
      <c r="H182" s="10" t="s">
        <v>36</v>
      </c>
      <c r="I182" s="10" t="s">
        <v>36</v>
      </c>
      <c r="J182" s="10" t="s">
        <v>36</v>
      </c>
      <c r="K182" s="13" t="s">
        <v>44</v>
      </c>
      <c r="L182" s="13"/>
    </row>
    <row r="183" ht="62.4" spans="1:12">
      <c r="A183" s="14">
        <v>88</v>
      </c>
      <c r="B183" s="14" t="s">
        <v>18306</v>
      </c>
      <c r="C183" s="13" t="s">
        <v>18307</v>
      </c>
      <c r="D183" s="10" t="s">
        <v>18308</v>
      </c>
      <c r="E183" s="10" t="s">
        <v>18309</v>
      </c>
      <c r="F183" s="13" t="s">
        <v>34</v>
      </c>
      <c r="G183" s="144"/>
      <c r="H183" s="10" t="s">
        <v>36</v>
      </c>
      <c r="I183" s="10" t="s">
        <v>36</v>
      </c>
      <c r="J183" s="10" t="s">
        <v>36</v>
      </c>
      <c r="K183" s="13" t="s">
        <v>44</v>
      </c>
      <c r="L183" s="13"/>
    </row>
    <row r="184" ht="31.2" spans="1:12">
      <c r="A184" s="14"/>
      <c r="B184" s="14" t="s">
        <v>18310</v>
      </c>
      <c r="C184" s="13" t="s">
        <v>18311</v>
      </c>
      <c r="D184" s="10"/>
      <c r="E184" s="10"/>
      <c r="F184" s="13" t="s">
        <v>34</v>
      </c>
      <c r="G184" s="144"/>
      <c r="H184" s="10" t="s">
        <v>36</v>
      </c>
      <c r="I184" s="10" t="s">
        <v>36</v>
      </c>
      <c r="J184" s="10" t="s">
        <v>36</v>
      </c>
      <c r="K184" s="13" t="s">
        <v>44</v>
      </c>
      <c r="L184" s="13"/>
    </row>
    <row r="185" ht="62.4" spans="1:12">
      <c r="A185" s="14">
        <v>89</v>
      </c>
      <c r="B185" s="14" t="s">
        <v>18312</v>
      </c>
      <c r="C185" s="13" t="s">
        <v>18313</v>
      </c>
      <c r="D185" s="10" t="s">
        <v>18314</v>
      </c>
      <c r="E185" s="10" t="s">
        <v>17808</v>
      </c>
      <c r="F185" s="13" t="s">
        <v>3524</v>
      </c>
      <c r="G185" s="144"/>
      <c r="H185" s="10" t="s">
        <v>36</v>
      </c>
      <c r="I185" s="10" t="s">
        <v>36</v>
      </c>
      <c r="J185" s="10" t="s">
        <v>36</v>
      </c>
      <c r="K185" s="13" t="s">
        <v>44</v>
      </c>
      <c r="L185" s="13" t="s">
        <v>18315</v>
      </c>
    </row>
    <row r="186" ht="46.8" spans="1:12">
      <c r="A186" s="14"/>
      <c r="B186" s="14" t="s">
        <v>18316</v>
      </c>
      <c r="C186" s="13" t="s">
        <v>18317</v>
      </c>
      <c r="D186" s="10"/>
      <c r="E186" s="10"/>
      <c r="F186" s="13" t="s">
        <v>3524</v>
      </c>
      <c r="G186" s="10"/>
      <c r="H186" s="10" t="s">
        <v>36</v>
      </c>
      <c r="I186" s="10" t="s">
        <v>36</v>
      </c>
      <c r="J186" s="10" t="s">
        <v>36</v>
      </c>
      <c r="K186" s="13" t="s">
        <v>44</v>
      </c>
      <c r="L186" s="13"/>
    </row>
    <row r="187" ht="62.4" spans="1:12">
      <c r="A187" s="14">
        <v>90</v>
      </c>
      <c r="B187" s="14" t="s">
        <v>18318</v>
      </c>
      <c r="C187" s="13" t="s">
        <v>18319</v>
      </c>
      <c r="D187" s="10" t="s">
        <v>18320</v>
      </c>
      <c r="E187" s="10" t="s">
        <v>17808</v>
      </c>
      <c r="F187" s="13" t="s">
        <v>3108</v>
      </c>
      <c r="G187" s="10"/>
      <c r="H187" s="10" t="s">
        <v>36</v>
      </c>
      <c r="I187" s="10" t="s">
        <v>36</v>
      </c>
      <c r="J187" s="10" t="s">
        <v>36</v>
      </c>
      <c r="K187" s="13" t="s">
        <v>44</v>
      </c>
      <c r="L187" s="13" t="s">
        <v>18321</v>
      </c>
    </row>
    <row r="188" ht="46.8" spans="1:12">
      <c r="A188" s="14"/>
      <c r="B188" s="14" t="s">
        <v>18322</v>
      </c>
      <c r="C188" s="13" t="s">
        <v>18323</v>
      </c>
      <c r="D188" s="10"/>
      <c r="E188" s="10"/>
      <c r="F188" s="13" t="s">
        <v>3108</v>
      </c>
      <c r="G188" s="10"/>
      <c r="H188" s="10" t="s">
        <v>36</v>
      </c>
      <c r="I188" s="10" t="s">
        <v>36</v>
      </c>
      <c r="J188" s="10" t="s">
        <v>36</v>
      </c>
      <c r="K188" s="13" t="s">
        <v>44</v>
      </c>
      <c r="L188" s="13"/>
    </row>
    <row r="189" ht="62.4" spans="1:12">
      <c r="A189" s="14">
        <v>91</v>
      </c>
      <c r="B189" s="14" t="s">
        <v>18324</v>
      </c>
      <c r="C189" s="13" t="s">
        <v>18325</v>
      </c>
      <c r="D189" s="10" t="s">
        <v>18326</v>
      </c>
      <c r="E189" s="10" t="s">
        <v>18327</v>
      </c>
      <c r="F189" s="13" t="s">
        <v>8691</v>
      </c>
      <c r="G189" s="10"/>
      <c r="H189" s="10" t="s">
        <v>36</v>
      </c>
      <c r="I189" s="10" t="s">
        <v>36</v>
      </c>
      <c r="J189" s="10" t="s">
        <v>36</v>
      </c>
      <c r="K189" s="13" t="s">
        <v>44</v>
      </c>
      <c r="L189" s="13" t="s">
        <v>18328</v>
      </c>
    </row>
    <row r="190" ht="31.2" spans="1:12">
      <c r="A190" s="14"/>
      <c r="B190" s="14" t="s">
        <v>18329</v>
      </c>
      <c r="C190" s="13" t="s">
        <v>18330</v>
      </c>
      <c r="D190" s="10"/>
      <c r="E190" s="10"/>
      <c r="F190" s="13" t="s">
        <v>8691</v>
      </c>
      <c r="G190" s="10"/>
      <c r="H190" s="10" t="s">
        <v>36</v>
      </c>
      <c r="I190" s="10" t="s">
        <v>36</v>
      </c>
      <c r="J190" s="10" t="s">
        <v>36</v>
      </c>
      <c r="K190" s="13" t="s">
        <v>44</v>
      </c>
      <c r="L190" s="13"/>
    </row>
    <row r="191" ht="62.4" spans="1:12">
      <c r="A191" s="14">
        <v>92</v>
      </c>
      <c r="B191" s="14" t="s">
        <v>18331</v>
      </c>
      <c r="C191" s="13" t="s">
        <v>18332</v>
      </c>
      <c r="D191" s="10" t="s">
        <v>18333</v>
      </c>
      <c r="E191" s="10" t="s">
        <v>18334</v>
      </c>
      <c r="F191" s="13" t="s">
        <v>34</v>
      </c>
      <c r="G191" s="10"/>
      <c r="H191" s="10" t="s">
        <v>36</v>
      </c>
      <c r="I191" s="10" t="s">
        <v>36</v>
      </c>
      <c r="J191" s="10" t="s">
        <v>36</v>
      </c>
      <c r="K191" s="13" t="s">
        <v>44</v>
      </c>
      <c r="L191" s="13" t="s">
        <v>18335</v>
      </c>
    </row>
    <row r="192" ht="46.8" spans="1:12">
      <c r="A192" s="14"/>
      <c r="B192" s="14" t="s">
        <v>18336</v>
      </c>
      <c r="C192" s="13" t="s">
        <v>18337</v>
      </c>
      <c r="D192" s="10"/>
      <c r="E192" s="10"/>
      <c r="F192" s="13" t="s">
        <v>34</v>
      </c>
      <c r="G192" s="10"/>
      <c r="H192" s="10" t="s">
        <v>36</v>
      </c>
      <c r="I192" s="10" t="s">
        <v>36</v>
      </c>
      <c r="J192" s="10" t="s">
        <v>36</v>
      </c>
      <c r="K192" s="13" t="s">
        <v>44</v>
      </c>
      <c r="L192" s="13"/>
    </row>
    <row r="193" ht="46.8" spans="1:12">
      <c r="A193" s="14"/>
      <c r="B193" s="14" t="s">
        <v>18338</v>
      </c>
      <c r="C193" s="13" t="s">
        <v>18339</v>
      </c>
      <c r="D193" s="10"/>
      <c r="E193" s="10"/>
      <c r="F193" s="13" t="s">
        <v>34</v>
      </c>
      <c r="G193" s="10"/>
      <c r="H193" s="10" t="s">
        <v>36</v>
      </c>
      <c r="I193" s="10" t="s">
        <v>36</v>
      </c>
      <c r="J193" s="10" t="s">
        <v>36</v>
      </c>
      <c r="K193" s="13" t="s">
        <v>44</v>
      </c>
      <c r="L193" s="13"/>
    </row>
    <row r="194" ht="62.4" spans="1:12">
      <c r="A194" s="14">
        <v>93</v>
      </c>
      <c r="B194" s="14" t="s">
        <v>18340</v>
      </c>
      <c r="C194" s="13" t="s">
        <v>18341</v>
      </c>
      <c r="D194" s="10" t="s">
        <v>18342</v>
      </c>
      <c r="E194" s="10" t="s">
        <v>18334</v>
      </c>
      <c r="F194" s="13" t="s">
        <v>34</v>
      </c>
      <c r="G194" s="10"/>
      <c r="H194" s="10" t="s">
        <v>36</v>
      </c>
      <c r="I194" s="10" t="s">
        <v>36</v>
      </c>
      <c r="J194" s="10" t="s">
        <v>36</v>
      </c>
      <c r="K194" s="13" t="s">
        <v>44</v>
      </c>
      <c r="L194" s="13" t="s">
        <v>18343</v>
      </c>
    </row>
    <row r="195" ht="46.8" spans="1:12">
      <c r="A195" s="14"/>
      <c r="B195" s="14" t="s">
        <v>18344</v>
      </c>
      <c r="C195" s="13" t="s">
        <v>18345</v>
      </c>
      <c r="D195" s="10"/>
      <c r="E195" s="10"/>
      <c r="F195" s="13" t="s">
        <v>34</v>
      </c>
      <c r="G195" s="10"/>
      <c r="H195" s="10" t="s">
        <v>36</v>
      </c>
      <c r="I195" s="10" t="s">
        <v>36</v>
      </c>
      <c r="J195" s="10" t="s">
        <v>36</v>
      </c>
      <c r="K195" s="13" t="s">
        <v>44</v>
      </c>
      <c r="L195" s="13"/>
    </row>
    <row r="196" ht="46.8" spans="1:12">
      <c r="A196" s="14"/>
      <c r="B196" s="14" t="s">
        <v>18346</v>
      </c>
      <c r="C196" s="13" t="s">
        <v>18347</v>
      </c>
      <c r="D196" s="10"/>
      <c r="E196" s="10"/>
      <c r="F196" s="13" t="s">
        <v>34</v>
      </c>
      <c r="G196" s="10"/>
      <c r="H196" s="10" t="s">
        <v>36</v>
      </c>
      <c r="I196" s="10" t="s">
        <v>36</v>
      </c>
      <c r="J196" s="10" t="s">
        <v>36</v>
      </c>
      <c r="K196" s="13" t="s">
        <v>44</v>
      </c>
      <c r="L196" s="13"/>
    </row>
    <row r="197" ht="187.2" spans="1:12">
      <c r="A197" s="14">
        <v>94</v>
      </c>
      <c r="B197" s="14" t="s">
        <v>18348</v>
      </c>
      <c r="C197" s="13" t="s">
        <v>18349</v>
      </c>
      <c r="D197" s="10" t="s">
        <v>18350</v>
      </c>
      <c r="E197" s="10" t="s">
        <v>18334</v>
      </c>
      <c r="F197" s="13" t="s">
        <v>34</v>
      </c>
      <c r="G197" s="10" t="s">
        <v>18351</v>
      </c>
      <c r="H197" s="10" t="s">
        <v>36</v>
      </c>
      <c r="I197" s="10" t="s">
        <v>36</v>
      </c>
      <c r="J197" s="10" t="s">
        <v>36</v>
      </c>
      <c r="K197" s="13" t="s">
        <v>44</v>
      </c>
      <c r="L197" s="13" t="s">
        <v>18352</v>
      </c>
    </row>
    <row r="198" ht="31.2" spans="1:12">
      <c r="A198" s="14"/>
      <c r="B198" s="14" t="s">
        <v>18353</v>
      </c>
      <c r="C198" s="13" t="s">
        <v>18354</v>
      </c>
      <c r="D198" s="10"/>
      <c r="E198" s="10"/>
      <c r="F198" s="13" t="s">
        <v>34</v>
      </c>
      <c r="G198" s="10"/>
      <c r="H198" s="10" t="s">
        <v>36</v>
      </c>
      <c r="I198" s="10" t="s">
        <v>36</v>
      </c>
      <c r="J198" s="10" t="s">
        <v>36</v>
      </c>
      <c r="K198" s="13" t="s">
        <v>44</v>
      </c>
      <c r="L198" s="13"/>
    </row>
    <row r="199" ht="78" spans="1:12">
      <c r="A199" s="14">
        <v>95</v>
      </c>
      <c r="B199" s="14" t="s">
        <v>18355</v>
      </c>
      <c r="C199" s="13" t="s">
        <v>18356</v>
      </c>
      <c r="D199" s="10" t="s">
        <v>18357</v>
      </c>
      <c r="E199" s="10" t="s">
        <v>18358</v>
      </c>
      <c r="F199" s="13" t="s">
        <v>34</v>
      </c>
      <c r="G199" s="10"/>
      <c r="H199" s="10" t="s">
        <v>36</v>
      </c>
      <c r="I199" s="10" t="s">
        <v>36</v>
      </c>
      <c r="J199" s="10" t="s">
        <v>36</v>
      </c>
      <c r="K199" s="13" t="s">
        <v>44</v>
      </c>
      <c r="L199" s="13" t="s">
        <v>18359</v>
      </c>
    </row>
    <row r="200" ht="46.8" spans="1:12">
      <c r="A200" s="14"/>
      <c r="B200" s="14" t="s">
        <v>18360</v>
      </c>
      <c r="C200" s="13" t="s">
        <v>18361</v>
      </c>
      <c r="D200" s="10"/>
      <c r="E200" s="10"/>
      <c r="F200" s="13" t="s">
        <v>34</v>
      </c>
      <c r="G200" s="10"/>
      <c r="H200" s="10" t="s">
        <v>36</v>
      </c>
      <c r="I200" s="10" t="s">
        <v>36</v>
      </c>
      <c r="J200" s="10" t="s">
        <v>36</v>
      </c>
      <c r="K200" s="13" t="s">
        <v>44</v>
      </c>
      <c r="L200" s="13"/>
    </row>
    <row r="201" ht="62.4" spans="1:12">
      <c r="A201" s="14">
        <v>96</v>
      </c>
      <c r="B201" s="14" t="s">
        <v>18362</v>
      </c>
      <c r="C201" s="13" t="s">
        <v>18363</v>
      </c>
      <c r="D201" s="10" t="s">
        <v>18364</v>
      </c>
      <c r="E201" s="10" t="s">
        <v>18120</v>
      </c>
      <c r="F201" s="13" t="s">
        <v>34</v>
      </c>
      <c r="G201" s="10"/>
      <c r="H201" s="10" t="s">
        <v>36</v>
      </c>
      <c r="I201" s="10" t="s">
        <v>36</v>
      </c>
      <c r="J201" s="10" t="s">
        <v>36</v>
      </c>
      <c r="K201" s="13" t="s">
        <v>44</v>
      </c>
      <c r="L201" s="13"/>
    </row>
    <row r="202" ht="62.4" spans="1:12">
      <c r="A202" s="14">
        <v>97</v>
      </c>
      <c r="B202" s="14" t="s">
        <v>18365</v>
      </c>
      <c r="C202" s="13" t="s">
        <v>18366</v>
      </c>
      <c r="D202" s="10" t="s">
        <v>18367</v>
      </c>
      <c r="E202" s="10" t="s">
        <v>18120</v>
      </c>
      <c r="F202" s="13" t="s">
        <v>34</v>
      </c>
      <c r="G202" s="10"/>
      <c r="H202" s="10" t="s">
        <v>36</v>
      </c>
      <c r="I202" s="10" t="s">
        <v>36</v>
      </c>
      <c r="J202" s="10" t="s">
        <v>36</v>
      </c>
      <c r="K202" s="13" t="s">
        <v>44</v>
      </c>
      <c r="L202" s="13"/>
    </row>
    <row r="203" ht="62.4" spans="1:12">
      <c r="A203" s="14">
        <v>98</v>
      </c>
      <c r="B203" s="14" t="s">
        <v>18368</v>
      </c>
      <c r="C203" s="13" t="s">
        <v>18369</v>
      </c>
      <c r="D203" s="10" t="s">
        <v>18370</v>
      </c>
      <c r="E203" s="10" t="s">
        <v>18120</v>
      </c>
      <c r="F203" s="13" t="s">
        <v>3070</v>
      </c>
      <c r="G203" s="10"/>
      <c r="H203" s="10" t="s">
        <v>36</v>
      </c>
      <c r="I203" s="10" t="s">
        <v>36</v>
      </c>
      <c r="J203" s="10" t="s">
        <v>36</v>
      </c>
      <c r="K203" s="13" t="s">
        <v>44</v>
      </c>
      <c r="L203" s="13"/>
    </row>
    <row r="204" ht="62.4" spans="1:12">
      <c r="A204" s="14">
        <v>99</v>
      </c>
      <c r="B204" s="14" t="s">
        <v>18371</v>
      </c>
      <c r="C204" s="13" t="s">
        <v>18372</v>
      </c>
      <c r="D204" s="10" t="s">
        <v>18373</v>
      </c>
      <c r="E204" s="10" t="s">
        <v>18120</v>
      </c>
      <c r="F204" s="13" t="s">
        <v>34</v>
      </c>
      <c r="G204" s="10"/>
      <c r="H204" s="10" t="s">
        <v>36</v>
      </c>
      <c r="I204" s="10" t="s">
        <v>36</v>
      </c>
      <c r="J204" s="10" t="s">
        <v>36</v>
      </c>
      <c r="K204" s="13" t="s">
        <v>44</v>
      </c>
      <c r="L204" s="13"/>
    </row>
    <row r="205" ht="62.4" spans="1:12">
      <c r="A205" s="147">
        <v>100</v>
      </c>
      <c r="B205" s="147" t="s">
        <v>18374</v>
      </c>
      <c r="C205" s="148" t="s">
        <v>18375</v>
      </c>
      <c r="D205" s="153" t="s">
        <v>18376</v>
      </c>
      <c r="E205" s="153" t="s">
        <v>18120</v>
      </c>
      <c r="F205" s="148" t="s">
        <v>34</v>
      </c>
      <c r="G205" s="153"/>
      <c r="H205" s="153" t="s">
        <v>36</v>
      </c>
      <c r="I205" s="153" t="s">
        <v>36</v>
      </c>
      <c r="J205" s="153" t="s">
        <v>36</v>
      </c>
      <c r="K205" s="148" t="s">
        <v>44</v>
      </c>
      <c r="L205" s="13" t="s">
        <v>18377</v>
      </c>
    </row>
    <row r="206" ht="187.2" spans="1:12">
      <c r="A206" s="14">
        <v>101</v>
      </c>
      <c r="B206" s="14" t="s">
        <v>18378</v>
      </c>
      <c r="C206" s="13" t="s">
        <v>18379</v>
      </c>
      <c r="D206" s="10" t="s">
        <v>18380</v>
      </c>
      <c r="E206" s="10" t="s">
        <v>18381</v>
      </c>
      <c r="F206" s="13" t="s">
        <v>34</v>
      </c>
      <c r="G206" s="10" t="s">
        <v>18382</v>
      </c>
      <c r="H206" s="10" t="s">
        <v>36</v>
      </c>
      <c r="I206" s="10" t="s">
        <v>36</v>
      </c>
      <c r="J206" s="10" t="s">
        <v>36</v>
      </c>
      <c r="K206" s="13" t="s">
        <v>44</v>
      </c>
      <c r="L206" s="13"/>
    </row>
  </sheetData>
  <mergeCells count="128">
    <mergeCell ref="A1:L1"/>
    <mergeCell ref="A2:L2"/>
    <mergeCell ref="H3:J3"/>
    <mergeCell ref="A3:A4"/>
    <mergeCell ref="A16:A17"/>
    <mergeCell ref="A21:A23"/>
    <mergeCell ref="A31:A33"/>
    <mergeCell ref="A34:A36"/>
    <mergeCell ref="A38:A41"/>
    <mergeCell ref="A42:A45"/>
    <mergeCell ref="A46:A48"/>
    <mergeCell ref="A50:A52"/>
    <mergeCell ref="A55:A56"/>
    <mergeCell ref="A58:A59"/>
    <mergeCell ref="A60:A61"/>
    <mergeCell ref="A62:A63"/>
    <mergeCell ref="A65:A66"/>
    <mergeCell ref="A67:A70"/>
    <mergeCell ref="A71:A73"/>
    <mergeCell ref="A76:A77"/>
    <mergeCell ref="A78:A79"/>
    <mergeCell ref="A80:A83"/>
    <mergeCell ref="A84:A85"/>
    <mergeCell ref="A86:A88"/>
    <mergeCell ref="A89:A91"/>
    <mergeCell ref="A92:A93"/>
    <mergeCell ref="A94:A97"/>
    <mergeCell ref="A98:A101"/>
    <mergeCell ref="A104:A105"/>
    <mergeCell ref="A106:A109"/>
    <mergeCell ref="A112:A113"/>
    <mergeCell ref="A114:A115"/>
    <mergeCell ref="A116:A117"/>
    <mergeCell ref="A120:A121"/>
    <mergeCell ref="A122:A124"/>
    <mergeCell ref="A125:A126"/>
    <mergeCell ref="A127:A129"/>
    <mergeCell ref="A130:A132"/>
    <mergeCell ref="A133:A134"/>
    <mergeCell ref="A136:A137"/>
    <mergeCell ref="A139:A140"/>
    <mergeCell ref="A141:A142"/>
    <mergeCell ref="A143:A145"/>
    <mergeCell ref="A146:A148"/>
    <mergeCell ref="A149:A150"/>
    <mergeCell ref="A153:A155"/>
    <mergeCell ref="A156:A159"/>
    <mergeCell ref="A160:A162"/>
    <mergeCell ref="A163:A167"/>
    <mergeCell ref="A169:A172"/>
    <mergeCell ref="A173:A174"/>
    <mergeCell ref="A175:A176"/>
    <mergeCell ref="A177:A178"/>
    <mergeCell ref="A181:A182"/>
    <mergeCell ref="A183:A184"/>
    <mergeCell ref="A185:A186"/>
    <mergeCell ref="A187:A188"/>
    <mergeCell ref="A189:A190"/>
    <mergeCell ref="A191:A193"/>
    <mergeCell ref="A194:A196"/>
    <mergeCell ref="A197:A198"/>
    <mergeCell ref="A199:A200"/>
    <mergeCell ref="B3:B4"/>
    <mergeCell ref="C3:C4"/>
    <mergeCell ref="D3:D4"/>
    <mergeCell ref="E3:E4"/>
    <mergeCell ref="F3:F4"/>
    <mergeCell ref="G3:G4"/>
    <mergeCell ref="K3:K4"/>
    <mergeCell ref="L3:L4"/>
    <mergeCell ref="L16:L17"/>
    <mergeCell ref="L21:L23"/>
    <mergeCell ref="L31:L33"/>
    <mergeCell ref="L34:L36"/>
    <mergeCell ref="L38:L41"/>
    <mergeCell ref="L42:L45"/>
    <mergeCell ref="L46:L48"/>
    <mergeCell ref="L50:L52"/>
    <mergeCell ref="L55:L56"/>
    <mergeCell ref="L58:L59"/>
    <mergeCell ref="L60:L61"/>
    <mergeCell ref="L62:L63"/>
    <mergeCell ref="L65:L66"/>
    <mergeCell ref="L67:L70"/>
    <mergeCell ref="L71:L73"/>
    <mergeCell ref="L76:L77"/>
    <mergeCell ref="L78:L79"/>
    <mergeCell ref="L80:L83"/>
    <mergeCell ref="L84:L85"/>
    <mergeCell ref="L86:L88"/>
    <mergeCell ref="L89:L91"/>
    <mergeCell ref="L92:L93"/>
    <mergeCell ref="L94:L97"/>
    <mergeCell ref="L98:L101"/>
    <mergeCell ref="L104:L105"/>
    <mergeCell ref="L106:L109"/>
    <mergeCell ref="L112:L113"/>
    <mergeCell ref="L114:L115"/>
    <mergeCell ref="L116:L117"/>
    <mergeCell ref="L120:L121"/>
    <mergeCell ref="L122:L124"/>
    <mergeCell ref="L125:L126"/>
    <mergeCell ref="L127:L129"/>
    <mergeCell ref="L130:L132"/>
    <mergeCell ref="L133:L134"/>
    <mergeCell ref="L136:L137"/>
    <mergeCell ref="L139:L140"/>
    <mergeCell ref="L141:L142"/>
    <mergeCell ref="L143:L145"/>
    <mergeCell ref="L146:L148"/>
    <mergeCell ref="L149:L150"/>
    <mergeCell ref="L153:L155"/>
    <mergeCell ref="L156:L159"/>
    <mergeCell ref="L160:L162"/>
    <mergeCell ref="L163:L167"/>
    <mergeCell ref="L169:L172"/>
    <mergeCell ref="L173:L174"/>
    <mergeCell ref="L175:L176"/>
    <mergeCell ref="L177:L178"/>
    <mergeCell ref="L181:L182"/>
    <mergeCell ref="L183:L184"/>
    <mergeCell ref="L185:L186"/>
    <mergeCell ref="L187:L188"/>
    <mergeCell ref="L189:L190"/>
    <mergeCell ref="L191:L193"/>
    <mergeCell ref="L194:L196"/>
    <mergeCell ref="L197:L198"/>
    <mergeCell ref="L199:L20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1"/>
  <sheetViews>
    <sheetView workbookViewId="0">
      <selection activeCell="G6" sqref="G6"/>
    </sheetView>
  </sheetViews>
  <sheetFormatPr defaultColWidth="8.88888888888889" defaultRowHeight="14.4"/>
  <cols>
    <col min="1" max="1" width="8.88888888888889" style="215"/>
    <col min="2" max="3" width="13.6666666666667" style="215" customWidth="1"/>
    <col min="4" max="4" width="39.6388888888889" style="215" customWidth="1"/>
    <col min="5" max="7" width="8.88888888888889" style="215"/>
    <col min="8" max="8" width="22.7314814814815" style="215" customWidth="1"/>
    <col min="9" max="12" width="8.88888888888889" style="215"/>
    <col min="13" max="13" width="26.6666666666667" style="300" customWidth="1"/>
    <col min="14" max="16384" width="8.88888888888889" style="215"/>
  </cols>
  <sheetData>
    <row r="1" s="215" customFormat="1" ht="25.8" spans="1:13">
      <c r="A1" s="301" t="s">
        <v>9774</v>
      </c>
      <c r="B1" s="301"/>
      <c r="C1" s="301"/>
      <c r="D1" s="301"/>
      <c r="E1" s="301"/>
      <c r="F1" s="301"/>
      <c r="G1" s="301"/>
      <c r="H1" s="301"/>
      <c r="I1" s="301"/>
      <c r="J1" s="301"/>
      <c r="K1" s="301"/>
      <c r="L1" s="301"/>
      <c r="M1" s="301"/>
    </row>
    <row r="2" s="215" customFormat="1" ht="15.6" spans="1:13">
      <c r="A2" s="62" t="s">
        <v>9692</v>
      </c>
      <c r="B2" s="62" t="s">
        <v>1</v>
      </c>
      <c r="C2" s="62" t="s">
        <v>2</v>
      </c>
      <c r="D2" s="62" t="s">
        <v>3</v>
      </c>
      <c r="E2" s="62" t="s">
        <v>4</v>
      </c>
      <c r="F2" s="62" t="s">
        <v>5</v>
      </c>
      <c r="G2" s="62" t="s">
        <v>6</v>
      </c>
      <c r="H2" s="62" t="s">
        <v>7</v>
      </c>
      <c r="I2" s="219" t="s">
        <v>8</v>
      </c>
      <c r="J2" s="302"/>
      <c r="K2" s="302"/>
      <c r="L2" s="303" t="s">
        <v>9</v>
      </c>
      <c r="M2" s="304" t="s">
        <v>9695</v>
      </c>
    </row>
    <row r="3" s="215" customFormat="1" ht="15.6" spans="1:13">
      <c r="A3" s="64"/>
      <c r="B3" s="64"/>
      <c r="C3" s="64"/>
      <c r="D3" s="64"/>
      <c r="E3" s="64"/>
      <c r="F3" s="64"/>
      <c r="G3" s="64"/>
      <c r="H3" s="64"/>
      <c r="I3" s="219" t="s">
        <v>11</v>
      </c>
      <c r="J3" s="219" t="s">
        <v>12</v>
      </c>
      <c r="K3" s="219" t="s">
        <v>13</v>
      </c>
      <c r="L3" s="305"/>
      <c r="M3" s="304"/>
    </row>
    <row r="4" s="215" customFormat="1" ht="85" customHeight="1" spans="1:13">
      <c r="A4" s="306">
        <v>1</v>
      </c>
      <c r="B4" s="369" t="s">
        <v>9775</v>
      </c>
      <c r="C4" s="370" t="s">
        <v>9776</v>
      </c>
      <c r="D4" s="371" t="s">
        <v>9777</v>
      </c>
      <c r="E4" s="372"/>
      <c r="F4" s="373"/>
      <c r="G4" s="374" t="s">
        <v>34</v>
      </c>
      <c r="H4" s="375" t="s">
        <v>9778</v>
      </c>
      <c r="I4" s="372">
        <v>35</v>
      </c>
      <c r="J4" s="376">
        <v>29.75</v>
      </c>
      <c r="K4" s="376">
        <v>25.2875</v>
      </c>
      <c r="L4" s="307"/>
      <c r="M4" s="377" t="s">
        <v>9779</v>
      </c>
    </row>
    <row r="5" s="215" customFormat="1" ht="85" customHeight="1" spans="1:13">
      <c r="A5" s="306">
        <v>2</v>
      </c>
      <c r="B5" s="369" t="s">
        <v>9780</v>
      </c>
      <c r="C5" s="378" t="s">
        <v>9781</v>
      </c>
      <c r="D5" s="375" t="s">
        <v>9782</v>
      </c>
      <c r="E5" s="372"/>
      <c r="F5" s="379"/>
      <c r="G5" s="374" t="s">
        <v>34</v>
      </c>
      <c r="H5" s="380" t="s">
        <v>9783</v>
      </c>
      <c r="I5" s="372">
        <v>35</v>
      </c>
      <c r="J5" s="381">
        <v>29.75</v>
      </c>
      <c r="K5" s="381">
        <v>25.2875</v>
      </c>
      <c r="L5" s="307"/>
      <c r="M5" s="377" t="s">
        <v>9784</v>
      </c>
    </row>
    <row r="6" s="215" customFormat="1" ht="85" customHeight="1" spans="1:13">
      <c r="A6" s="306">
        <v>3</v>
      </c>
      <c r="B6" s="369" t="s">
        <v>9785</v>
      </c>
      <c r="C6" s="370" t="s">
        <v>9786</v>
      </c>
      <c r="D6" s="371" t="s">
        <v>9787</v>
      </c>
      <c r="E6" s="369"/>
      <c r="F6" s="382"/>
      <c r="G6" s="383" t="s">
        <v>34</v>
      </c>
      <c r="H6" s="384" t="s">
        <v>9788</v>
      </c>
      <c r="I6" s="369">
        <v>60</v>
      </c>
      <c r="J6" s="376">
        <v>51</v>
      </c>
      <c r="K6" s="376">
        <v>43.35</v>
      </c>
      <c r="L6" s="307"/>
      <c r="M6" s="377" t="s">
        <v>9789</v>
      </c>
    </row>
    <row r="7" s="215" customFormat="1" ht="85" customHeight="1" spans="1:13">
      <c r="A7" s="306">
        <v>4</v>
      </c>
      <c r="B7" s="369" t="s">
        <v>9790</v>
      </c>
      <c r="C7" s="370" t="s">
        <v>9791</v>
      </c>
      <c r="D7" s="371" t="s">
        <v>9792</v>
      </c>
      <c r="E7" s="369"/>
      <c r="F7" s="382"/>
      <c r="G7" s="383" t="s">
        <v>34</v>
      </c>
      <c r="H7" s="384" t="s">
        <v>9793</v>
      </c>
      <c r="I7" s="369">
        <v>260</v>
      </c>
      <c r="J7" s="376">
        <v>221</v>
      </c>
      <c r="K7" s="376">
        <v>188</v>
      </c>
      <c r="L7" s="307"/>
      <c r="M7" s="377" t="s">
        <v>9794</v>
      </c>
    </row>
    <row r="8" s="215" customFormat="1" ht="85" customHeight="1" spans="1:13">
      <c r="A8" s="306">
        <v>5</v>
      </c>
      <c r="B8" s="369" t="s">
        <v>9795</v>
      </c>
      <c r="C8" s="370" t="s">
        <v>9796</v>
      </c>
      <c r="D8" s="371" t="s">
        <v>9797</v>
      </c>
      <c r="E8" s="369"/>
      <c r="F8" s="382"/>
      <c r="G8" s="383" t="s">
        <v>34</v>
      </c>
      <c r="H8" s="384" t="s">
        <v>9798</v>
      </c>
      <c r="I8" s="369">
        <v>30</v>
      </c>
      <c r="J8" s="376">
        <v>26</v>
      </c>
      <c r="K8" s="376">
        <v>22</v>
      </c>
      <c r="L8" s="307"/>
      <c r="M8" s="377" t="s">
        <v>9799</v>
      </c>
    </row>
    <row r="9" s="215" customFormat="1" ht="85" customHeight="1" spans="1:13">
      <c r="A9" s="306">
        <v>6</v>
      </c>
      <c r="B9" s="369" t="s">
        <v>9800</v>
      </c>
      <c r="C9" s="370" t="s">
        <v>9801</v>
      </c>
      <c r="D9" s="371" t="s">
        <v>9802</v>
      </c>
      <c r="E9" s="369"/>
      <c r="F9" s="382"/>
      <c r="G9" s="383" t="s">
        <v>34</v>
      </c>
      <c r="H9" s="371"/>
      <c r="I9" s="369">
        <v>30</v>
      </c>
      <c r="J9" s="376">
        <f t="shared" ref="J9:J21" si="0">I9*0.85</f>
        <v>25.5</v>
      </c>
      <c r="K9" s="376">
        <f t="shared" ref="K9:K21" si="1">J9*0.85</f>
        <v>21.675</v>
      </c>
      <c r="L9" s="307"/>
      <c r="M9" s="377" t="s">
        <v>9803</v>
      </c>
    </row>
    <row r="10" s="215" customFormat="1" ht="85" customHeight="1" spans="1:13">
      <c r="A10" s="306">
        <v>7</v>
      </c>
      <c r="B10" s="369" t="s">
        <v>9804</v>
      </c>
      <c r="C10" s="370" t="s">
        <v>9805</v>
      </c>
      <c r="D10" s="371" t="s">
        <v>9806</v>
      </c>
      <c r="E10" s="369"/>
      <c r="F10" s="382"/>
      <c r="G10" s="383" t="s">
        <v>34</v>
      </c>
      <c r="H10" s="384"/>
      <c r="I10" s="369">
        <v>30</v>
      </c>
      <c r="J10" s="376">
        <f t="shared" si="0"/>
        <v>25.5</v>
      </c>
      <c r="K10" s="376">
        <f t="shared" si="1"/>
        <v>21.675</v>
      </c>
      <c r="L10" s="307"/>
      <c r="M10" s="377"/>
    </row>
    <row r="11" s="215" customFormat="1" ht="85" customHeight="1" spans="1:13">
      <c r="A11" s="306">
        <v>8</v>
      </c>
      <c r="B11" s="369" t="s">
        <v>9807</v>
      </c>
      <c r="C11" s="370" t="s">
        <v>9808</v>
      </c>
      <c r="D11" s="385" t="s">
        <v>9809</v>
      </c>
      <c r="E11" s="369"/>
      <c r="F11" s="382"/>
      <c r="G11" s="383" t="s">
        <v>34</v>
      </c>
      <c r="H11" s="386" t="s">
        <v>9783</v>
      </c>
      <c r="I11" s="369">
        <v>100</v>
      </c>
      <c r="J11" s="376">
        <f t="shared" si="0"/>
        <v>85</v>
      </c>
      <c r="K11" s="376">
        <f t="shared" si="1"/>
        <v>72.25</v>
      </c>
      <c r="L11" s="307"/>
      <c r="M11" s="377" t="s">
        <v>9810</v>
      </c>
    </row>
    <row r="12" s="215" customFormat="1" ht="85" customHeight="1" spans="1:13">
      <c r="A12" s="306">
        <v>9</v>
      </c>
      <c r="B12" s="369" t="s">
        <v>9811</v>
      </c>
      <c r="C12" s="370" t="s">
        <v>9812</v>
      </c>
      <c r="D12" s="387" t="s">
        <v>9813</v>
      </c>
      <c r="E12" s="369"/>
      <c r="F12" s="382"/>
      <c r="G12" s="383" t="s">
        <v>34</v>
      </c>
      <c r="H12" s="386" t="s">
        <v>9783</v>
      </c>
      <c r="I12" s="369">
        <v>100</v>
      </c>
      <c r="J12" s="376">
        <f t="shared" si="0"/>
        <v>85</v>
      </c>
      <c r="K12" s="376">
        <f t="shared" si="1"/>
        <v>72.25</v>
      </c>
      <c r="L12" s="307"/>
      <c r="M12" s="377" t="s">
        <v>9814</v>
      </c>
    </row>
    <row r="13" s="215" customFormat="1" ht="85" customHeight="1" spans="1:13">
      <c r="A13" s="306">
        <v>10</v>
      </c>
      <c r="B13" s="369" t="s">
        <v>9815</v>
      </c>
      <c r="C13" s="370" t="s">
        <v>9816</v>
      </c>
      <c r="D13" s="387" t="s">
        <v>9817</v>
      </c>
      <c r="E13" s="369"/>
      <c r="F13" s="382"/>
      <c r="G13" s="383" t="s">
        <v>34</v>
      </c>
      <c r="H13" s="386" t="s">
        <v>9818</v>
      </c>
      <c r="I13" s="369">
        <v>100</v>
      </c>
      <c r="J13" s="376">
        <f t="shared" si="0"/>
        <v>85</v>
      </c>
      <c r="K13" s="376">
        <f t="shared" si="1"/>
        <v>72.25</v>
      </c>
      <c r="L13" s="307"/>
      <c r="M13" s="377" t="s">
        <v>9819</v>
      </c>
    </row>
    <row r="14" s="215" customFormat="1" ht="85" customHeight="1" spans="1:13">
      <c r="A14" s="306">
        <v>11</v>
      </c>
      <c r="B14" s="369" t="s">
        <v>9820</v>
      </c>
      <c r="C14" s="370" t="s">
        <v>9821</v>
      </c>
      <c r="D14" s="387" t="s">
        <v>9822</v>
      </c>
      <c r="E14" s="369"/>
      <c r="F14" s="382"/>
      <c r="G14" s="383" t="s">
        <v>3070</v>
      </c>
      <c r="H14" s="386" t="s">
        <v>9783</v>
      </c>
      <c r="I14" s="369">
        <v>100</v>
      </c>
      <c r="J14" s="376">
        <f t="shared" si="0"/>
        <v>85</v>
      </c>
      <c r="K14" s="376">
        <f t="shared" si="1"/>
        <v>72.25</v>
      </c>
      <c r="L14" s="307"/>
      <c r="M14" s="377" t="s">
        <v>9823</v>
      </c>
    </row>
    <row r="15" s="215" customFormat="1" ht="85" customHeight="1" spans="1:13">
      <c r="A15" s="306">
        <v>12</v>
      </c>
      <c r="B15" s="369" t="s">
        <v>9824</v>
      </c>
      <c r="C15" s="370" t="s">
        <v>9825</v>
      </c>
      <c r="D15" s="387" t="s">
        <v>9826</v>
      </c>
      <c r="E15" s="369"/>
      <c r="F15" s="382"/>
      <c r="G15" s="383" t="s">
        <v>34</v>
      </c>
      <c r="H15" s="386" t="s">
        <v>9783</v>
      </c>
      <c r="I15" s="369">
        <v>100</v>
      </c>
      <c r="J15" s="376">
        <f t="shared" si="0"/>
        <v>85</v>
      </c>
      <c r="K15" s="376">
        <f t="shared" si="1"/>
        <v>72.25</v>
      </c>
      <c r="L15" s="307"/>
      <c r="M15" s="377" t="s">
        <v>9827</v>
      </c>
    </row>
    <row r="16" s="215" customFormat="1" ht="85" customHeight="1" spans="1:13">
      <c r="A16" s="306">
        <v>13</v>
      </c>
      <c r="B16" s="369" t="s">
        <v>9828</v>
      </c>
      <c r="C16" s="370" t="s">
        <v>9829</v>
      </c>
      <c r="D16" s="387" t="s">
        <v>9830</v>
      </c>
      <c r="E16" s="369"/>
      <c r="F16" s="382"/>
      <c r="G16" s="383" t="s">
        <v>34</v>
      </c>
      <c r="H16" s="386" t="s">
        <v>9831</v>
      </c>
      <c r="I16" s="369">
        <v>100</v>
      </c>
      <c r="J16" s="376">
        <f t="shared" si="0"/>
        <v>85</v>
      </c>
      <c r="K16" s="376">
        <f t="shared" si="1"/>
        <v>72.25</v>
      </c>
      <c r="L16" s="307"/>
      <c r="M16" s="377" t="s">
        <v>9832</v>
      </c>
    </row>
    <row r="17" s="215" customFormat="1" ht="85" customHeight="1" spans="1:13">
      <c r="A17" s="306">
        <v>14</v>
      </c>
      <c r="B17" s="369" t="s">
        <v>9833</v>
      </c>
      <c r="C17" s="370" t="s">
        <v>9834</v>
      </c>
      <c r="D17" s="387" t="s">
        <v>9835</v>
      </c>
      <c r="E17" s="369"/>
      <c r="F17" s="382"/>
      <c r="G17" s="383" t="s">
        <v>34</v>
      </c>
      <c r="H17" s="386" t="s">
        <v>9783</v>
      </c>
      <c r="I17" s="369">
        <v>100</v>
      </c>
      <c r="J17" s="376">
        <f t="shared" si="0"/>
        <v>85</v>
      </c>
      <c r="K17" s="376">
        <f t="shared" si="1"/>
        <v>72.25</v>
      </c>
      <c r="L17" s="307"/>
      <c r="M17" s="377" t="s">
        <v>9836</v>
      </c>
    </row>
    <row r="18" s="215" customFormat="1" ht="85" customHeight="1" spans="1:13">
      <c r="A18" s="306">
        <v>15</v>
      </c>
      <c r="B18" s="369" t="s">
        <v>9837</v>
      </c>
      <c r="C18" s="370" t="s">
        <v>9838</v>
      </c>
      <c r="D18" s="387" t="s">
        <v>9839</v>
      </c>
      <c r="E18" s="369"/>
      <c r="F18" s="382"/>
      <c r="G18" s="383" t="s">
        <v>9840</v>
      </c>
      <c r="H18" s="386" t="s">
        <v>9841</v>
      </c>
      <c r="I18" s="369">
        <v>100</v>
      </c>
      <c r="J18" s="376">
        <f t="shared" si="0"/>
        <v>85</v>
      </c>
      <c r="K18" s="376">
        <f t="shared" si="1"/>
        <v>72.25</v>
      </c>
      <c r="L18" s="307"/>
      <c r="M18" s="377" t="s">
        <v>9842</v>
      </c>
    </row>
    <row r="19" s="215" customFormat="1" ht="85" customHeight="1" spans="1:13">
      <c r="A19" s="306">
        <v>16</v>
      </c>
      <c r="B19" s="369" t="s">
        <v>9843</v>
      </c>
      <c r="C19" s="388" t="s">
        <v>9844</v>
      </c>
      <c r="D19" s="389" t="s">
        <v>9845</v>
      </c>
      <c r="E19" s="390"/>
      <c r="F19" s="391"/>
      <c r="G19" s="392" t="s">
        <v>34</v>
      </c>
      <c r="H19" s="393" t="s">
        <v>9783</v>
      </c>
      <c r="I19" s="390">
        <v>100</v>
      </c>
      <c r="J19" s="394">
        <f t="shared" si="0"/>
        <v>85</v>
      </c>
      <c r="K19" s="394">
        <f t="shared" si="1"/>
        <v>72.25</v>
      </c>
      <c r="L19" s="307"/>
      <c r="M19" s="377" t="s">
        <v>9846</v>
      </c>
    </row>
    <row r="20" s="215" customFormat="1" ht="85" customHeight="1" spans="1:13">
      <c r="A20" s="306">
        <v>17</v>
      </c>
      <c r="B20" s="369" t="s">
        <v>9847</v>
      </c>
      <c r="C20" s="370" t="s">
        <v>9848</v>
      </c>
      <c r="D20" s="371" t="s">
        <v>9849</v>
      </c>
      <c r="E20" s="369"/>
      <c r="F20" s="382"/>
      <c r="G20" s="40" t="s">
        <v>3070</v>
      </c>
      <c r="H20" s="395" t="s">
        <v>9850</v>
      </c>
      <c r="I20" s="369">
        <v>100</v>
      </c>
      <c r="J20" s="376">
        <f t="shared" si="0"/>
        <v>85</v>
      </c>
      <c r="K20" s="376">
        <f t="shared" si="1"/>
        <v>72.25</v>
      </c>
      <c r="L20" s="307"/>
      <c r="M20" s="377" t="s">
        <v>9851</v>
      </c>
    </row>
    <row r="21" s="215" customFormat="1" ht="85" customHeight="1" spans="1:13">
      <c r="A21" s="306">
        <v>18</v>
      </c>
      <c r="B21" s="369" t="s">
        <v>9852</v>
      </c>
      <c r="C21" s="370" t="s">
        <v>9853</v>
      </c>
      <c r="D21" s="371" t="s">
        <v>9854</v>
      </c>
      <c r="E21" s="369"/>
      <c r="F21" s="382"/>
      <c r="G21" s="40" t="s">
        <v>34</v>
      </c>
      <c r="H21" s="395" t="s">
        <v>9783</v>
      </c>
      <c r="I21" s="369">
        <v>100</v>
      </c>
      <c r="J21" s="376">
        <f t="shared" si="0"/>
        <v>85</v>
      </c>
      <c r="K21" s="376">
        <f t="shared" si="1"/>
        <v>72.25</v>
      </c>
      <c r="L21" s="307"/>
      <c r="M21" s="377" t="s">
        <v>9855</v>
      </c>
    </row>
  </sheetData>
  <mergeCells count="12">
    <mergeCell ref="A1:M1"/>
    <mergeCell ref="I2:K2"/>
    <mergeCell ref="A2:A3"/>
    <mergeCell ref="B2:B3"/>
    <mergeCell ref="C2:C3"/>
    <mergeCell ref="D2:D3"/>
    <mergeCell ref="E2:E3"/>
    <mergeCell ref="F2:F3"/>
    <mergeCell ref="G2:G3"/>
    <mergeCell ref="H2:H3"/>
    <mergeCell ref="L2:L3"/>
    <mergeCell ref="M2:M3"/>
  </mergeCells>
  <conditionalFormatting sqref="A2">
    <cfRule type="duplicateValues" dxfId="2" priority="8"/>
  </conditionalFormatting>
  <conditionalFormatting sqref="B2">
    <cfRule type="duplicateValues" dxfId="2" priority="7"/>
  </conditionalFormatting>
  <conditionalFormatting sqref="C2">
    <cfRule type="duplicateValues" dxfId="2" priority="6"/>
  </conditionalFormatting>
  <conditionalFormatting sqref="D2">
    <cfRule type="duplicateValues" dxfId="2" priority="5"/>
  </conditionalFormatting>
  <conditionalFormatting sqref="E2">
    <cfRule type="duplicateValues" dxfId="2" priority="4"/>
  </conditionalFormatting>
  <conditionalFormatting sqref="F2">
    <cfRule type="duplicateValues" dxfId="2" priority="3"/>
  </conditionalFormatting>
  <conditionalFormatting sqref="G2">
    <cfRule type="duplicateValues" dxfId="2" priority="2"/>
  </conditionalFormatting>
  <conditionalFormatting sqref="H2">
    <cfRule type="duplicateValues" dxfId="2" priority="1"/>
  </conditionalFormatting>
  <conditionalFormatting sqref="B4:B21">
    <cfRule type="duplicateValues" dxfId="2" priority="9"/>
  </conditionalFormatting>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6"/>
  <sheetViews>
    <sheetView workbookViewId="0">
      <selection activeCell="E7" sqref="E7"/>
    </sheetView>
  </sheetViews>
  <sheetFormatPr defaultColWidth="8.88888888888889" defaultRowHeight="14.4"/>
  <cols>
    <col min="2" max="3" width="20" customWidth="1"/>
    <col min="4" max="5" width="35.1111111111111" customWidth="1"/>
    <col min="9" max="10" width="10.6666666666667" customWidth="1"/>
  </cols>
  <sheetData>
    <row r="1" ht="25.8" spans="1:12">
      <c r="A1" s="8" t="s">
        <v>18383</v>
      </c>
      <c r="B1" s="8"/>
      <c r="C1" s="8"/>
      <c r="D1" s="8"/>
      <c r="E1" s="8"/>
      <c r="F1" s="8"/>
      <c r="G1" s="9"/>
      <c r="H1" s="8"/>
      <c r="I1" s="8"/>
      <c r="J1" s="8"/>
      <c r="K1" s="8"/>
      <c r="L1" s="8"/>
    </row>
    <row r="2" ht="15.6" spans="1:12">
      <c r="A2" s="10" t="s">
        <v>18384</v>
      </c>
      <c r="B2" s="10"/>
      <c r="C2" s="10"/>
      <c r="D2" s="10"/>
      <c r="E2" s="10"/>
      <c r="F2" s="10"/>
      <c r="G2" s="10"/>
      <c r="H2" s="10"/>
      <c r="I2" s="10"/>
      <c r="J2" s="10"/>
      <c r="K2" s="10"/>
      <c r="L2" s="13"/>
    </row>
    <row r="3" ht="15.6" spans="1:12">
      <c r="A3" s="138" t="s">
        <v>9692</v>
      </c>
      <c r="B3" s="138" t="s">
        <v>9693</v>
      </c>
      <c r="C3" s="138" t="s">
        <v>2</v>
      </c>
      <c r="D3" s="138" t="s">
        <v>18385</v>
      </c>
      <c r="E3" s="138" t="s">
        <v>10377</v>
      </c>
      <c r="F3" s="138" t="s">
        <v>18386</v>
      </c>
      <c r="G3" s="138" t="s">
        <v>18387</v>
      </c>
      <c r="H3" s="139" t="s">
        <v>11459</v>
      </c>
      <c r="I3" s="139"/>
      <c r="J3" s="139"/>
      <c r="K3" s="138" t="s">
        <v>9</v>
      </c>
      <c r="L3" s="11" t="s">
        <v>9695</v>
      </c>
    </row>
    <row r="4" ht="15.6" spans="1:12">
      <c r="A4" s="138"/>
      <c r="B4" s="138"/>
      <c r="C4" s="138"/>
      <c r="D4" s="138"/>
      <c r="E4" s="138"/>
      <c r="F4" s="138"/>
      <c r="G4" s="138"/>
      <c r="H4" s="139" t="s">
        <v>11</v>
      </c>
      <c r="I4" s="139" t="s">
        <v>12</v>
      </c>
      <c r="J4" s="139" t="s">
        <v>13</v>
      </c>
      <c r="K4" s="138"/>
      <c r="L4" s="11"/>
    </row>
    <row r="5" ht="156" spans="1:12">
      <c r="A5" s="140" t="s">
        <v>18388</v>
      </c>
      <c r="B5" s="140" t="s">
        <v>18389</v>
      </c>
      <c r="C5" s="13" t="s">
        <v>18390</v>
      </c>
      <c r="D5" s="10" t="s">
        <v>18391</v>
      </c>
      <c r="E5" s="10" t="s">
        <v>18392</v>
      </c>
      <c r="F5" s="13" t="s">
        <v>34</v>
      </c>
      <c r="G5" s="10" t="s">
        <v>18393</v>
      </c>
      <c r="H5" s="141">
        <v>3000</v>
      </c>
      <c r="I5" s="142">
        <v>2550</v>
      </c>
      <c r="J5" s="142">
        <v>2167</v>
      </c>
      <c r="K5" s="13" t="s">
        <v>77</v>
      </c>
      <c r="L5" s="13" t="s">
        <v>18394</v>
      </c>
    </row>
    <row r="6" ht="31.2" spans="1:12">
      <c r="A6" s="140"/>
      <c r="B6" s="528" t="s">
        <v>18395</v>
      </c>
      <c r="C6" s="13" t="s">
        <v>18396</v>
      </c>
      <c r="D6" s="10"/>
      <c r="E6" s="10"/>
      <c r="F6" s="13" t="s">
        <v>34</v>
      </c>
      <c r="G6" s="10"/>
      <c r="H6" s="142">
        <v>900</v>
      </c>
      <c r="I6" s="142">
        <v>765</v>
      </c>
      <c r="J6" s="142">
        <v>650</v>
      </c>
      <c r="K6" s="13" t="s">
        <v>77</v>
      </c>
      <c r="L6" s="13"/>
    </row>
    <row r="7" ht="156" spans="1:12">
      <c r="A7" s="13">
        <v>2</v>
      </c>
      <c r="B7" s="528" t="s">
        <v>18397</v>
      </c>
      <c r="C7" s="13" t="s">
        <v>18398</v>
      </c>
      <c r="D7" s="10" t="s">
        <v>18399</v>
      </c>
      <c r="E7" s="10" t="s">
        <v>18400</v>
      </c>
      <c r="F7" s="13" t="s">
        <v>34</v>
      </c>
      <c r="G7" s="10" t="s">
        <v>18393</v>
      </c>
      <c r="H7" s="142">
        <v>2400</v>
      </c>
      <c r="I7" s="142">
        <v>2040</v>
      </c>
      <c r="J7" s="142">
        <v>1734</v>
      </c>
      <c r="K7" s="13" t="s">
        <v>77</v>
      </c>
      <c r="L7" s="13" t="s">
        <v>18401</v>
      </c>
    </row>
    <row r="8" ht="31.2" spans="1:12">
      <c r="A8" s="13"/>
      <c r="B8" s="528" t="s">
        <v>18402</v>
      </c>
      <c r="C8" s="13" t="s">
        <v>18403</v>
      </c>
      <c r="D8" s="10"/>
      <c r="E8" s="10"/>
      <c r="F8" s="13" t="s">
        <v>34</v>
      </c>
      <c r="G8" s="10"/>
      <c r="H8" s="142">
        <v>720</v>
      </c>
      <c r="I8" s="142">
        <v>612</v>
      </c>
      <c r="J8" s="142">
        <v>520</v>
      </c>
      <c r="K8" s="13" t="s">
        <v>77</v>
      </c>
      <c r="L8" s="14"/>
    </row>
    <row r="9" ht="31.2" spans="1:12">
      <c r="A9" s="13"/>
      <c r="B9" s="528" t="s">
        <v>18404</v>
      </c>
      <c r="C9" s="13" t="s">
        <v>18405</v>
      </c>
      <c r="D9" s="10"/>
      <c r="E9" s="10"/>
      <c r="F9" s="13" t="s">
        <v>34</v>
      </c>
      <c r="G9" s="10"/>
      <c r="H9" s="142">
        <v>2400</v>
      </c>
      <c r="I9" s="142">
        <v>2040</v>
      </c>
      <c r="J9" s="142">
        <v>1734</v>
      </c>
      <c r="K9" s="13" t="s">
        <v>77</v>
      </c>
      <c r="L9" s="14"/>
    </row>
    <row r="10" ht="156" spans="1:12">
      <c r="A10" s="13">
        <v>3</v>
      </c>
      <c r="B10" s="528" t="s">
        <v>18406</v>
      </c>
      <c r="C10" s="13" t="s">
        <v>18407</v>
      </c>
      <c r="D10" s="10" t="s">
        <v>18408</v>
      </c>
      <c r="E10" s="10" t="s">
        <v>18409</v>
      </c>
      <c r="F10" s="13" t="s">
        <v>3070</v>
      </c>
      <c r="G10" s="10" t="s">
        <v>18393</v>
      </c>
      <c r="H10" s="142">
        <v>1000</v>
      </c>
      <c r="I10" s="142">
        <v>850</v>
      </c>
      <c r="J10" s="142">
        <v>722</v>
      </c>
      <c r="K10" s="13" t="s">
        <v>77</v>
      </c>
      <c r="L10" s="13" t="s">
        <v>18410</v>
      </c>
    </row>
    <row r="11" ht="31.2" spans="1:12">
      <c r="A11" s="13"/>
      <c r="B11" s="528" t="s">
        <v>18411</v>
      </c>
      <c r="C11" s="13" t="s">
        <v>18412</v>
      </c>
      <c r="D11" s="10"/>
      <c r="E11" s="10"/>
      <c r="F11" s="13" t="s">
        <v>3070</v>
      </c>
      <c r="G11" s="10"/>
      <c r="H11" s="142">
        <v>300</v>
      </c>
      <c r="I11" s="142">
        <v>255</v>
      </c>
      <c r="J11" s="142">
        <v>216</v>
      </c>
      <c r="K11" s="13" t="s">
        <v>77</v>
      </c>
      <c r="L11" s="13"/>
    </row>
    <row r="12" ht="156" spans="1:12">
      <c r="A12" s="13">
        <v>4</v>
      </c>
      <c r="B12" s="528" t="s">
        <v>18413</v>
      </c>
      <c r="C12" s="13" t="s">
        <v>18414</v>
      </c>
      <c r="D12" s="10" t="s">
        <v>18415</v>
      </c>
      <c r="E12" s="10" t="s">
        <v>18400</v>
      </c>
      <c r="F12" s="13" t="s">
        <v>34</v>
      </c>
      <c r="G12" s="10" t="s">
        <v>18393</v>
      </c>
      <c r="H12" s="142">
        <v>2400</v>
      </c>
      <c r="I12" s="142">
        <v>2040</v>
      </c>
      <c r="J12" s="142">
        <v>1734</v>
      </c>
      <c r="K12" s="13" t="s">
        <v>77</v>
      </c>
      <c r="L12" s="13" t="s">
        <v>18416</v>
      </c>
    </row>
    <row r="13" ht="31.2" spans="1:12">
      <c r="A13" s="13"/>
      <c r="B13" s="528" t="s">
        <v>18417</v>
      </c>
      <c r="C13" s="13" t="s">
        <v>18418</v>
      </c>
      <c r="D13" s="10"/>
      <c r="E13" s="10"/>
      <c r="F13" s="13" t="s">
        <v>34</v>
      </c>
      <c r="G13" s="10"/>
      <c r="H13" s="142">
        <v>720</v>
      </c>
      <c r="I13" s="142">
        <v>612</v>
      </c>
      <c r="J13" s="142">
        <v>520</v>
      </c>
      <c r="K13" s="13" t="s">
        <v>77</v>
      </c>
      <c r="L13" s="13"/>
    </row>
    <row r="14" ht="156" spans="1:12">
      <c r="A14" s="13">
        <v>5</v>
      </c>
      <c r="B14" s="528" t="s">
        <v>18419</v>
      </c>
      <c r="C14" s="13" t="s">
        <v>18420</v>
      </c>
      <c r="D14" s="10" t="s">
        <v>18421</v>
      </c>
      <c r="E14" s="10" t="s">
        <v>18400</v>
      </c>
      <c r="F14" s="14" t="s">
        <v>34</v>
      </c>
      <c r="G14" s="10" t="s">
        <v>18393</v>
      </c>
      <c r="H14" s="142">
        <v>3000</v>
      </c>
      <c r="I14" s="142">
        <v>2550</v>
      </c>
      <c r="J14" s="142">
        <v>2167</v>
      </c>
      <c r="K14" s="13" t="s">
        <v>77</v>
      </c>
      <c r="L14" s="13" t="s">
        <v>18422</v>
      </c>
    </row>
    <row r="15" ht="31.2" spans="1:12">
      <c r="A15" s="13"/>
      <c r="B15" s="528" t="s">
        <v>18423</v>
      </c>
      <c r="C15" s="13" t="s">
        <v>18424</v>
      </c>
      <c r="D15" s="10"/>
      <c r="E15" s="10"/>
      <c r="F15" s="14" t="s">
        <v>34</v>
      </c>
      <c r="G15" s="10"/>
      <c r="H15" s="142">
        <v>900</v>
      </c>
      <c r="I15" s="142">
        <v>765</v>
      </c>
      <c r="J15" s="142">
        <v>650</v>
      </c>
      <c r="K15" s="13" t="s">
        <v>77</v>
      </c>
      <c r="L15" s="13"/>
    </row>
    <row r="16" ht="358.8" spans="1:12">
      <c r="A16" s="13">
        <v>6</v>
      </c>
      <c r="B16" s="528" t="s">
        <v>18425</v>
      </c>
      <c r="C16" s="13" t="s">
        <v>18426</v>
      </c>
      <c r="D16" s="10" t="s">
        <v>18427</v>
      </c>
      <c r="E16" s="10" t="s">
        <v>18428</v>
      </c>
      <c r="F16" s="13" t="s">
        <v>34</v>
      </c>
      <c r="G16" s="10" t="s">
        <v>18429</v>
      </c>
      <c r="H16" s="142">
        <v>2000</v>
      </c>
      <c r="I16" s="142">
        <v>1700</v>
      </c>
      <c r="J16" s="142">
        <v>1445</v>
      </c>
      <c r="K16" s="13" t="s">
        <v>16043</v>
      </c>
      <c r="L16" s="14"/>
    </row>
    <row r="17" ht="31.2" spans="1:12">
      <c r="A17" s="13"/>
      <c r="B17" s="528" t="s">
        <v>18430</v>
      </c>
      <c r="C17" s="13" t="s">
        <v>18431</v>
      </c>
      <c r="D17" s="10"/>
      <c r="E17" s="10"/>
      <c r="F17" s="13" t="s">
        <v>34</v>
      </c>
      <c r="G17" s="10"/>
      <c r="H17" s="142">
        <v>600</v>
      </c>
      <c r="I17" s="142">
        <v>510</v>
      </c>
      <c r="J17" s="142">
        <v>433</v>
      </c>
      <c r="K17" s="13" t="s">
        <v>16043</v>
      </c>
      <c r="L17" s="14"/>
    </row>
    <row r="18" ht="296.4" spans="1:12">
      <c r="A18" s="13">
        <v>7</v>
      </c>
      <c r="B18" s="528" t="s">
        <v>18432</v>
      </c>
      <c r="C18" s="13" t="s">
        <v>18433</v>
      </c>
      <c r="D18" s="10" t="s">
        <v>18434</v>
      </c>
      <c r="E18" s="10" t="s">
        <v>18400</v>
      </c>
      <c r="F18" s="13" t="s">
        <v>34</v>
      </c>
      <c r="G18" s="10" t="s">
        <v>18435</v>
      </c>
      <c r="H18" s="142">
        <v>3000</v>
      </c>
      <c r="I18" s="142">
        <v>2550</v>
      </c>
      <c r="J18" s="142">
        <v>2167</v>
      </c>
      <c r="K18" s="13" t="s">
        <v>77</v>
      </c>
      <c r="L18" s="13" t="s">
        <v>18436</v>
      </c>
    </row>
    <row r="19" ht="31.2" spans="1:12">
      <c r="A19" s="13"/>
      <c r="B19" s="528" t="s">
        <v>18437</v>
      </c>
      <c r="C19" s="13" t="s">
        <v>18438</v>
      </c>
      <c r="D19" s="10"/>
      <c r="E19" s="10"/>
      <c r="F19" s="13" t="s">
        <v>34</v>
      </c>
      <c r="G19" s="10"/>
      <c r="H19" s="142">
        <v>900</v>
      </c>
      <c r="I19" s="142">
        <v>765</v>
      </c>
      <c r="J19" s="142">
        <v>650</v>
      </c>
      <c r="K19" s="13" t="s">
        <v>77</v>
      </c>
      <c r="L19" s="13"/>
    </row>
    <row r="20" ht="78" spans="1:12">
      <c r="A20" s="13">
        <v>8</v>
      </c>
      <c r="B20" s="528" t="s">
        <v>18439</v>
      </c>
      <c r="C20" s="13" t="s">
        <v>18440</v>
      </c>
      <c r="D20" s="10" t="s">
        <v>18441</v>
      </c>
      <c r="E20" s="10" t="s">
        <v>18442</v>
      </c>
      <c r="F20" s="13" t="s">
        <v>34</v>
      </c>
      <c r="G20" s="10"/>
      <c r="H20" s="142">
        <v>1800</v>
      </c>
      <c r="I20" s="142">
        <v>1530</v>
      </c>
      <c r="J20" s="142">
        <v>1300</v>
      </c>
      <c r="K20" s="13" t="s">
        <v>77</v>
      </c>
      <c r="L20" s="13" t="s">
        <v>18443</v>
      </c>
    </row>
    <row r="21" ht="31.2" spans="1:12">
      <c r="A21" s="13"/>
      <c r="B21" s="528" t="s">
        <v>18444</v>
      </c>
      <c r="C21" s="13" t="s">
        <v>18445</v>
      </c>
      <c r="D21" s="10"/>
      <c r="E21" s="10"/>
      <c r="F21" s="13" t="s">
        <v>34</v>
      </c>
      <c r="G21" s="10"/>
      <c r="H21" s="142">
        <v>540</v>
      </c>
      <c r="I21" s="142">
        <v>459</v>
      </c>
      <c r="J21" s="142">
        <v>390</v>
      </c>
      <c r="K21" s="13" t="s">
        <v>77</v>
      </c>
      <c r="L21" s="13"/>
    </row>
    <row r="22" ht="78" spans="1:12">
      <c r="A22" s="13">
        <v>9</v>
      </c>
      <c r="B22" s="528" t="s">
        <v>18446</v>
      </c>
      <c r="C22" s="13" t="s">
        <v>18447</v>
      </c>
      <c r="D22" s="10" t="s">
        <v>18448</v>
      </c>
      <c r="E22" s="10" t="s">
        <v>18449</v>
      </c>
      <c r="F22" s="13" t="s">
        <v>34</v>
      </c>
      <c r="G22" s="10"/>
      <c r="H22" s="142">
        <v>800</v>
      </c>
      <c r="I22" s="142">
        <v>680</v>
      </c>
      <c r="J22" s="142">
        <v>578</v>
      </c>
      <c r="K22" s="13" t="s">
        <v>77</v>
      </c>
      <c r="L22" s="13" t="s">
        <v>18450</v>
      </c>
    </row>
    <row r="23" ht="31.2" spans="1:12">
      <c r="A23" s="13"/>
      <c r="B23" s="528" t="s">
        <v>18451</v>
      </c>
      <c r="C23" s="13" t="s">
        <v>18452</v>
      </c>
      <c r="D23" s="10"/>
      <c r="E23" s="10"/>
      <c r="F23" s="13" t="s">
        <v>34</v>
      </c>
      <c r="G23" s="10"/>
      <c r="H23" s="142">
        <v>240</v>
      </c>
      <c r="I23" s="142">
        <v>204</v>
      </c>
      <c r="J23" s="142">
        <v>173</v>
      </c>
      <c r="K23" s="13" t="s">
        <v>77</v>
      </c>
      <c r="L23" s="14"/>
    </row>
    <row r="24" ht="46.8" spans="1:12">
      <c r="A24" s="13"/>
      <c r="B24" s="528" t="s">
        <v>18453</v>
      </c>
      <c r="C24" s="13" t="s">
        <v>18454</v>
      </c>
      <c r="D24" s="10"/>
      <c r="E24" s="10"/>
      <c r="F24" s="13" t="s">
        <v>34</v>
      </c>
      <c r="G24" s="10"/>
      <c r="H24" s="142">
        <v>800</v>
      </c>
      <c r="I24" s="142">
        <v>680</v>
      </c>
      <c r="J24" s="142">
        <v>578</v>
      </c>
      <c r="K24" s="13" t="s">
        <v>77</v>
      </c>
      <c r="L24" s="14"/>
    </row>
    <row r="25" ht="31.2" spans="1:12">
      <c r="A25" s="13"/>
      <c r="B25" s="528" t="s">
        <v>18455</v>
      </c>
      <c r="C25" s="13" t="s">
        <v>18456</v>
      </c>
      <c r="D25" s="10"/>
      <c r="E25" s="10"/>
      <c r="F25" s="13" t="s">
        <v>34</v>
      </c>
      <c r="G25" s="10"/>
      <c r="H25" s="142">
        <v>240</v>
      </c>
      <c r="I25" s="142">
        <v>204</v>
      </c>
      <c r="J25" s="142">
        <v>173</v>
      </c>
      <c r="K25" s="13" t="s">
        <v>77</v>
      </c>
      <c r="L25" s="14"/>
    </row>
    <row r="26" ht="140.4" spans="1:12">
      <c r="A26" s="13">
        <v>10</v>
      </c>
      <c r="B26" s="528" t="s">
        <v>18457</v>
      </c>
      <c r="C26" s="13" t="s">
        <v>18458</v>
      </c>
      <c r="D26" s="10" t="s">
        <v>18459</v>
      </c>
      <c r="E26" s="10" t="s">
        <v>18449</v>
      </c>
      <c r="F26" s="13" t="s">
        <v>34</v>
      </c>
      <c r="G26" s="10" t="s">
        <v>18460</v>
      </c>
      <c r="H26" s="142">
        <v>1300</v>
      </c>
      <c r="I26" s="142">
        <v>1105</v>
      </c>
      <c r="J26" s="142">
        <v>939</v>
      </c>
      <c r="K26" s="13" t="s">
        <v>77</v>
      </c>
      <c r="L26" s="13" t="s">
        <v>18461</v>
      </c>
    </row>
    <row r="27" ht="31.2" spans="1:12">
      <c r="A27" s="13"/>
      <c r="B27" s="528" t="s">
        <v>18462</v>
      </c>
      <c r="C27" s="13" t="s">
        <v>18463</v>
      </c>
      <c r="D27" s="10"/>
      <c r="E27" s="10"/>
      <c r="F27" s="13" t="s">
        <v>34</v>
      </c>
      <c r="G27" s="10"/>
      <c r="H27" s="142">
        <v>390</v>
      </c>
      <c r="I27" s="142">
        <v>331</v>
      </c>
      <c r="J27" s="142">
        <v>281</v>
      </c>
      <c r="K27" s="13" t="s">
        <v>77</v>
      </c>
      <c r="L27" s="14"/>
    </row>
    <row r="28" ht="31.2" spans="1:12">
      <c r="A28" s="13"/>
      <c r="B28" s="528" t="s">
        <v>18464</v>
      </c>
      <c r="C28" s="13" t="s">
        <v>18465</v>
      </c>
      <c r="D28" s="10"/>
      <c r="E28" s="10"/>
      <c r="F28" s="13" t="s">
        <v>34</v>
      </c>
      <c r="G28" s="10"/>
      <c r="H28" s="142">
        <v>390</v>
      </c>
      <c r="I28" s="142">
        <v>331</v>
      </c>
      <c r="J28" s="142">
        <v>281</v>
      </c>
      <c r="K28" s="13" t="s">
        <v>77</v>
      </c>
      <c r="L28" s="14"/>
    </row>
    <row r="29" ht="46.8" spans="1:12">
      <c r="A29" s="13"/>
      <c r="B29" s="528" t="s">
        <v>18466</v>
      </c>
      <c r="C29" s="13" t="s">
        <v>18467</v>
      </c>
      <c r="D29" s="10"/>
      <c r="E29" s="10"/>
      <c r="F29" s="13" t="s">
        <v>34</v>
      </c>
      <c r="G29" s="10"/>
      <c r="H29" s="142">
        <v>1040</v>
      </c>
      <c r="I29" s="142">
        <v>884</v>
      </c>
      <c r="J29" s="142">
        <v>751</v>
      </c>
      <c r="K29" s="13" t="s">
        <v>77</v>
      </c>
      <c r="L29" s="14"/>
    </row>
    <row r="30" ht="62.4" spans="1:12">
      <c r="A30" s="13">
        <v>11</v>
      </c>
      <c r="B30" s="528" t="s">
        <v>18468</v>
      </c>
      <c r="C30" s="13" t="s">
        <v>18469</v>
      </c>
      <c r="D30" s="10" t="s">
        <v>18470</v>
      </c>
      <c r="E30" s="10" t="s">
        <v>18471</v>
      </c>
      <c r="F30" s="13" t="s">
        <v>3070</v>
      </c>
      <c r="G30" s="10"/>
      <c r="H30" s="142">
        <v>200</v>
      </c>
      <c r="I30" s="142">
        <v>170</v>
      </c>
      <c r="J30" s="142">
        <v>144</v>
      </c>
      <c r="K30" s="13" t="s">
        <v>88</v>
      </c>
      <c r="L30" s="13" t="s">
        <v>18472</v>
      </c>
    </row>
    <row r="31" ht="93.6" spans="1:12">
      <c r="A31" s="13">
        <v>12</v>
      </c>
      <c r="B31" s="528" t="s">
        <v>18473</v>
      </c>
      <c r="C31" s="13" t="s">
        <v>18474</v>
      </c>
      <c r="D31" s="10" t="s">
        <v>18475</v>
      </c>
      <c r="E31" s="10" t="s">
        <v>14493</v>
      </c>
      <c r="F31" s="13" t="s">
        <v>3070</v>
      </c>
      <c r="G31" s="10" t="s">
        <v>18476</v>
      </c>
      <c r="H31" s="142">
        <v>400</v>
      </c>
      <c r="I31" s="142">
        <v>340</v>
      </c>
      <c r="J31" s="142">
        <v>289</v>
      </c>
      <c r="K31" s="13" t="s">
        <v>88</v>
      </c>
      <c r="L31" s="13" t="s">
        <v>18477</v>
      </c>
    </row>
    <row r="32" ht="78" spans="1:12">
      <c r="A32" s="13">
        <v>13</v>
      </c>
      <c r="B32" s="528" t="s">
        <v>18478</v>
      </c>
      <c r="C32" s="13" t="s">
        <v>18479</v>
      </c>
      <c r="D32" s="10" t="s">
        <v>18480</v>
      </c>
      <c r="E32" s="10" t="s">
        <v>18481</v>
      </c>
      <c r="F32" s="13" t="s">
        <v>3070</v>
      </c>
      <c r="G32" s="10"/>
      <c r="H32" s="142">
        <v>1000</v>
      </c>
      <c r="I32" s="142">
        <v>850</v>
      </c>
      <c r="J32" s="142">
        <v>722</v>
      </c>
      <c r="K32" s="13" t="s">
        <v>77</v>
      </c>
      <c r="L32" s="13" t="s">
        <v>18482</v>
      </c>
    </row>
    <row r="33" ht="31.2" spans="1:12">
      <c r="A33" s="13"/>
      <c r="B33" s="528" t="s">
        <v>18483</v>
      </c>
      <c r="C33" s="13" t="s">
        <v>18484</v>
      </c>
      <c r="D33" s="10"/>
      <c r="E33" s="10"/>
      <c r="F33" s="13" t="s">
        <v>3070</v>
      </c>
      <c r="G33" s="10"/>
      <c r="H33" s="142">
        <v>300</v>
      </c>
      <c r="I33" s="142">
        <v>255</v>
      </c>
      <c r="J33" s="142">
        <v>216</v>
      </c>
      <c r="K33" s="13" t="s">
        <v>77</v>
      </c>
      <c r="L33" s="14"/>
    </row>
    <row r="34" ht="31.2" spans="1:12">
      <c r="A34" s="13"/>
      <c r="B34" s="528" t="s">
        <v>18485</v>
      </c>
      <c r="C34" s="13" t="s">
        <v>18486</v>
      </c>
      <c r="D34" s="10"/>
      <c r="E34" s="10"/>
      <c r="F34" s="13" t="s">
        <v>3070</v>
      </c>
      <c r="G34" s="10"/>
      <c r="H34" s="142">
        <v>200</v>
      </c>
      <c r="I34" s="142">
        <v>170</v>
      </c>
      <c r="J34" s="142">
        <v>144</v>
      </c>
      <c r="K34" s="13" t="s">
        <v>77</v>
      </c>
      <c r="L34" s="14"/>
    </row>
    <row r="35" ht="78" spans="1:12">
      <c r="A35" s="13">
        <v>14</v>
      </c>
      <c r="B35" s="528" t="s">
        <v>18487</v>
      </c>
      <c r="C35" s="13" t="s">
        <v>18488</v>
      </c>
      <c r="D35" s="10" t="s">
        <v>18489</v>
      </c>
      <c r="E35" s="10" t="s">
        <v>18449</v>
      </c>
      <c r="F35" s="13" t="s">
        <v>3070</v>
      </c>
      <c r="G35" s="10" t="s">
        <v>18490</v>
      </c>
      <c r="H35" s="142">
        <v>1500</v>
      </c>
      <c r="I35" s="142">
        <v>1275</v>
      </c>
      <c r="J35" s="142">
        <v>1083</v>
      </c>
      <c r="K35" s="13" t="s">
        <v>77</v>
      </c>
      <c r="L35" s="13" t="s">
        <v>18491</v>
      </c>
    </row>
    <row r="36" ht="31.2" spans="1:12">
      <c r="A36" s="13"/>
      <c r="B36" s="528" t="s">
        <v>18492</v>
      </c>
      <c r="C36" s="13" t="s">
        <v>18493</v>
      </c>
      <c r="D36" s="10"/>
      <c r="E36" s="10"/>
      <c r="F36" s="13" t="s">
        <v>3070</v>
      </c>
      <c r="G36" s="10"/>
      <c r="H36" s="142">
        <v>450</v>
      </c>
      <c r="I36" s="142">
        <v>382</v>
      </c>
      <c r="J36" s="142">
        <v>325</v>
      </c>
      <c r="K36" s="13" t="s">
        <v>77</v>
      </c>
      <c r="L36" s="14"/>
    </row>
    <row r="37" ht="46.8" spans="1:12">
      <c r="A37" s="13"/>
      <c r="B37" s="528" t="s">
        <v>18494</v>
      </c>
      <c r="C37" s="13" t="s">
        <v>18495</v>
      </c>
      <c r="D37" s="10"/>
      <c r="E37" s="10"/>
      <c r="F37" s="13" t="s">
        <v>3070</v>
      </c>
      <c r="G37" s="10"/>
      <c r="H37" s="142">
        <v>450</v>
      </c>
      <c r="I37" s="142">
        <v>382</v>
      </c>
      <c r="J37" s="142">
        <v>325</v>
      </c>
      <c r="K37" s="13" t="s">
        <v>77</v>
      </c>
      <c r="L37" s="14"/>
    </row>
    <row r="38" ht="280.8" spans="1:12">
      <c r="A38" s="13">
        <v>15</v>
      </c>
      <c r="B38" s="528" t="s">
        <v>18496</v>
      </c>
      <c r="C38" s="13" t="s">
        <v>18497</v>
      </c>
      <c r="D38" s="10" t="s">
        <v>18498</v>
      </c>
      <c r="E38" s="10" t="s">
        <v>18449</v>
      </c>
      <c r="F38" s="13" t="s">
        <v>3070</v>
      </c>
      <c r="G38" s="10" t="s">
        <v>18499</v>
      </c>
      <c r="H38" s="142">
        <v>1600</v>
      </c>
      <c r="I38" s="142">
        <v>1360</v>
      </c>
      <c r="J38" s="142">
        <v>1156</v>
      </c>
      <c r="K38" s="13" t="s">
        <v>77</v>
      </c>
      <c r="L38" s="13" t="s">
        <v>18500</v>
      </c>
    </row>
    <row r="39" ht="31.2" spans="1:12">
      <c r="A39" s="13"/>
      <c r="B39" s="528" t="s">
        <v>18501</v>
      </c>
      <c r="C39" s="13" t="s">
        <v>18502</v>
      </c>
      <c r="D39" s="10"/>
      <c r="E39" s="10"/>
      <c r="F39" s="13" t="s">
        <v>3070</v>
      </c>
      <c r="G39" s="10"/>
      <c r="H39" s="142">
        <v>480</v>
      </c>
      <c r="I39" s="142">
        <v>408</v>
      </c>
      <c r="J39" s="142">
        <v>346</v>
      </c>
      <c r="K39" s="13" t="s">
        <v>77</v>
      </c>
      <c r="L39" s="14"/>
    </row>
    <row r="40" ht="46.8" spans="1:12">
      <c r="A40" s="13"/>
      <c r="B40" s="528" t="s">
        <v>18503</v>
      </c>
      <c r="C40" s="13" t="s">
        <v>18504</v>
      </c>
      <c r="D40" s="10"/>
      <c r="E40" s="10"/>
      <c r="F40" s="13" t="s">
        <v>3070</v>
      </c>
      <c r="G40" s="10"/>
      <c r="H40" s="142">
        <v>800</v>
      </c>
      <c r="I40" s="142">
        <v>680</v>
      </c>
      <c r="J40" s="142">
        <v>578</v>
      </c>
      <c r="K40" s="13" t="s">
        <v>77</v>
      </c>
      <c r="L40" s="14"/>
    </row>
    <row r="41" ht="46.8" spans="1:12">
      <c r="A41" s="13"/>
      <c r="B41" s="528" t="s">
        <v>18505</v>
      </c>
      <c r="C41" s="13" t="s">
        <v>18506</v>
      </c>
      <c r="D41" s="10"/>
      <c r="E41" s="10"/>
      <c r="F41" s="13" t="s">
        <v>3070</v>
      </c>
      <c r="G41" s="10"/>
      <c r="H41" s="142">
        <v>480</v>
      </c>
      <c r="I41" s="142">
        <v>408</v>
      </c>
      <c r="J41" s="142">
        <v>346</v>
      </c>
      <c r="K41" s="13" t="s">
        <v>77</v>
      </c>
      <c r="L41" s="14"/>
    </row>
    <row r="42" ht="78" spans="1:12">
      <c r="A42" s="13">
        <v>16</v>
      </c>
      <c r="B42" s="528" t="s">
        <v>18507</v>
      </c>
      <c r="C42" s="13" t="s">
        <v>18508</v>
      </c>
      <c r="D42" s="10" t="s">
        <v>18509</v>
      </c>
      <c r="E42" s="10" t="s">
        <v>18449</v>
      </c>
      <c r="F42" s="13" t="s">
        <v>3070</v>
      </c>
      <c r="G42" s="10"/>
      <c r="H42" s="142">
        <v>1000</v>
      </c>
      <c r="I42" s="142">
        <v>850</v>
      </c>
      <c r="J42" s="142">
        <v>722</v>
      </c>
      <c r="K42" s="13" t="s">
        <v>44</v>
      </c>
      <c r="L42" s="14"/>
    </row>
    <row r="43" ht="31.2" spans="1:12">
      <c r="A43" s="13"/>
      <c r="B43" s="528" t="s">
        <v>18510</v>
      </c>
      <c r="C43" s="13" t="s">
        <v>18511</v>
      </c>
      <c r="D43" s="10"/>
      <c r="E43" s="10"/>
      <c r="F43" s="13" t="s">
        <v>3070</v>
      </c>
      <c r="G43" s="10"/>
      <c r="H43" s="142">
        <v>300</v>
      </c>
      <c r="I43" s="142">
        <v>255</v>
      </c>
      <c r="J43" s="142">
        <v>216</v>
      </c>
      <c r="K43" s="13" t="s">
        <v>44</v>
      </c>
      <c r="L43" s="14"/>
    </row>
    <row r="44" ht="78" spans="1:12">
      <c r="A44" s="13">
        <v>17</v>
      </c>
      <c r="B44" s="528" t="s">
        <v>18512</v>
      </c>
      <c r="C44" s="13" t="s">
        <v>18513</v>
      </c>
      <c r="D44" s="10" t="s">
        <v>18514</v>
      </c>
      <c r="E44" s="10" t="s">
        <v>18515</v>
      </c>
      <c r="F44" s="13" t="s">
        <v>3070</v>
      </c>
      <c r="G44" s="10" t="s">
        <v>9783</v>
      </c>
      <c r="H44" s="142" t="s">
        <v>36</v>
      </c>
      <c r="I44" s="142" t="s">
        <v>36</v>
      </c>
      <c r="J44" s="142" t="s">
        <v>36</v>
      </c>
      <c r="K44" s="13" t="s">
        <v>44</v>
      </c>
      <c r="L44" s="14"/>
    </row>
    <row r="45" ht="31.2" spans="1:12">
      <c r="A45" s="13"/>
      <c r="B45" s="528" t="s">
        <v>18516</v>
      </c>
      <c r="C45" s="13" t="s">
        <v>18517</v>
      </c>
      <c r="D45" s="10"/>
      <c r="E45" s="10"/>
      <c r="F45" s="13" t="s">
        <v>3070</v>
      </c>
      <c r="G45" s="10"/>
      <c r="H45" s="142" t="s">
        <v>36</v>
      </c>
      <c r="I45" s="142" t="s">
        <v>36</v>
      </c>
      <c r="J45" s="142" t="s">
        <v>36</v>
      </c>
      <c r="K45" s="13" t="s">
        <v>44</v>
      </c>
      <c r="L45" s="14"/>
    </row>
    <row r="46" ht="62.4" spans="1:12">
      <c r="A46" s="13">
        <v>18</v>
      </c>
      <c r="B46" s="528" t="s">
        <v>18518</v>
      </c>
      <c r="C46" s="13" t="s">
        <v>18519</v>
      </c>
      <c r="D46" s="10" t="s">
        <v>18520</v>
      </c>
      <c r="E46" s="10" t="s">
        <v>18521</v>
      </c>
      <c r="F46" s="13" t="s">
        <v>34</v>
      </c>
      <c r="G46" s="10"/>
      <c r="H46" s="142">
        <v>200</v>
      </c>
      <c r="I46" s="142">
        <v>170</v>
      </c>
      <c r="J46" s="142">
        <v>144</v>
      </c>
      <c r="K46" s="13" t="s">
        <v>44</v>
      </c>
      <c r="L46" s="14"/>
    </row>
    <row r="47" ht="46.8" spans="1:12">
      <c r="A47" s="13">
        <v>18</v>
      </c>
      <c r="B47" s="528" t="s">
        <v>18522</v>
      </c>
      <c r="C47" s="13" t="s">
        <v>18523</v>
      </c>
      <c r="D47" s="10"/>
      <c r="E47" s="10"/>
      <c r="F47" s="13" t="s">
        <v>34</v>
      </c>
      <c r="G47" s="10"/>
      <c r="H47" s="142">
        <v>100</v>
      </c>
      <c r="I47" s="142">
        <v>85</v>
      </c>
      <c r="J47" s="142">
        <v>72</v>
      </c>
      <c r="K47" s="13" t="s">
        <v>44</v>
      </c>
      <c r="L47" s="143"/>
    </row>
    <row r="48" ht="93.6" spans="1:12">
      <c r="A48" s="13">
        <v>19</v>
      </c>
      <c r="B48" s="528" t="s">
        <v>18524</v>
      </c>
      <c r="C48" s="13" t="s">
        <v>18525</v>
      </c>
      <c r="D48" s="10" t="s">
        <v>18526</v>
      </c>
      <c r="E48" s="10" t="s">
        <v>18527</v>
      </c>
      <c r="F48" s="13" t="s">
        <v>3070</v>
      </c>
      <c r="G48" s="10"/>
      <c r="H48" s="142">
        <v>3000</v>
      </c>
      <c r="I48" s="142">
        <v>2550</v>
      </c>
      <c r="J48" s="142">
        <v>2167</v>
      </c>
      <c r="K48" s="13" t="s">
        <v>77</v>
      </c>
      <c r="L48" s="13" t="s">
        <v>18528</v>
      </c>
    </row>
    <row r="49" ht="46.8" spans="1:12">
      <c r="A49" s="13"/>
      <c r="B49" s="528" t="s">
        <v>18529</v>
      </c>
      <c r="C49" s="13" t="s">
        <v>18530</v>
      </c>
      <c r="D49" s="10"/>
      <c r="E49" s="10"/>
      <c r="F49" s="13" t="s">
        <v>3070</v>
      </c>
      <c r="G49" s="10"/>
      <c r="H49" s="142">
        <v>900</v>
      </c>
      <c r="I49" s="142">
        <v>765</v>
      </c>
      <c r="J49" s="142">
        <v>650</v>
      </c>
      <c r="K49" s="13" t="s">
        <v>77</v>
      </c>
      <c r="L49" s="13"/>
    </row>
    <row r="50" ht="156" spans="1:12">
      <c r="A50" s="13">
        <v>20</v>
      </c>
      <c r="B50" s="528" t="s">
        <v>18531</v>
      </c>
      <c r="C50" s="13" t="s">
        <v>18532</v>
      </c>
      <c r="D50" s="10" t="s">
        <v>18533</v>
      </c>
      <c r="E50" s="10" t="s">
        <v>18527</v>
      </c>
      <c r="F50" s="13" t="s">
        <v>3070</v>
      </c>
      <c r="G50" s="10" t="s">
        <v>18534</v>
      </c>
      <c r="H50" s="142">
        <v>4500</v>
      </c>
      <c r="I50" s="142">
        <v>3825</v>
      </c>
      <c r="J50" s="142">
        <v>3251</v>
      </c>
      <c r="K50" s="13" t="s">
        <v>77</v>
      </c>
      <c r="L50" s="13" t="s">
        <v>18535</v>
      </c>
    </row>
    <row r="51" ht="46.8" spans="1:12">
      <c r="A51" s="13"/>
      <c r="B51" s="528" t="s">
        <v>18536</v>
      </c>
      <c r="C51" s="13" t="s">
        <v>18537</v>
      </c>
      <c r="D51" s="10"/>
      <c r="E51" s="10"/>
      <c r="F51" s="13" t="s">
        <v>3070</v>
      </c>
      <c r="G51" s="10"/>
      <c r="H51" s="142">
        <v>1350</v>
      </c>
      <c r="I51" s="142">
        <v>1147</v>
      </c>
      <c r="J51" s="142">
        <v>975</v>
      </c>
      <c r="K51" s="13" t="s">
        <v>77</v>
      </c>
      <c r="L51" s="13"/>
    </row>
    <row r="52" ht="202.8" spans="1:12">
      <c r="A52" s="13">
        <v>21</v>
      </c>
      <c r="B52" s="528" t="s">
        <v>18538</v>
      </c>
      <c r="C52" s="13" t="s">
        <v>18539</v>
      </c>
      <c r="D52" s="10" t="s">
        <v>18540</v>
      </c>
      <c r="E52" s="10" t="s">
        <v>18527</v>
      </c>
      <c r="F52" s="13" t="s">
        <v>3070</v>
      </c>
      <c r="G52" s="10" t="s">
        <v>18541</v>
      </c>
      <c r="H52" s="142">
        <v>3500</v>
      </c>
      <c r="I52" s="142">
        <v>2975</v>
      </c>
      <c r="J52" s="142">
        <v>2528</v>
      </c>
      <c r="K52" s="13" t="s">
        <v>77</v>
      </c>
      <c r="L52" s="13" t="s">
        <v>18542</v>
      </c>
    </row>
    <row r="53" ht="46.8" spans="1:12">
      <c r="A53" s="13"/>
      <c r="B53" s="528" t="s">
        <v>18543</v>
      </c>
      <c r="C53" s="13" t="s">
        <v>18544</v>
      </c>
      <c r="D53" s="10"/>
      <c r="E53" s="10"/>
      <c r="F53" s="13" t="s">
        <v>3070</v>
      </c>
      <c r="G53" s="10"/>
      <c r="H53" s="142">
        <v>1050</v>
      </c>
      <c r="I53" s="142">
        <v>892</v>
      </c>
      <c r="J53" s="142">
        <v>758</v>
      </c>
      <c r="K53" s="13" t="s">
        <v>77</v>
      </c>
      <c r="L53" s="14"/>
    </row>
    <row r="54" ht="62.4" spans="1:12">
      <c r="A54" s="13"/>
      <c r="B54" s="528" t="s">
        <v>18545</v>
      </c>
      <c r="C54" s="13" t="s">
        <v>18546</v>
      </c>
      <c r="D54" s="10"/>
      <c r="E54" s="10"/>
      <c r="F54" s="13" t="s">
        <v>3070</v>
      </c>
      <c r="G54" s="10"/>
      <c r="H54" s="142">
        <v>1050</v>
      </c>
      <c r="I54" s="142">
        <v>892</v>
      </c>
      <c r="J54" s="142">
        <v>758</v>
      </c>
      <c r="K54" s="13" t="s">
        <v>77</v>
      </c>
      <c r="L54" s="14"/>
    </row>
    <row r="55" ht="358.8" spans="1:12">
      <c r="A55" s="13">
        <v>22</v>
      </c>
      <c r="B55" s="528" t="s">
        <v>18547</v>
      </c>
      <c r="C55" s="13" t="s">
        <v>18548</v>
      </c>
      <c r="D55" s="10" t="s">
        <v>18549</v>
      </c>
      <c r="E55" s="10" t="s">
        <v>18527</v>
      </c>
      <c r="F55" s="13" t="s">
        <v>3070</v>
      </c>
      <c r="G55" s="10" t="s">
        <v>18550</v>
      </c>
      <c r="H55" s="142">
        <v>4500</v>
      </c>
      <c r="I55" s="142">
        <v>3825</v>
      </c>
      <c r="J55" s="142">
        <v>3251</v>
      </c>
      <c r="K55" s="13" t="s">
        <v>77</v>
      </c>
      <c r="L55" s="13" t="s">
        <v>18551</v>
      </c>
    </row>
    <row r="56" ht="46.8" spans="1:12">
      <c r="A56" s="13"/>
      <c r="B56" s="528" t="s">
        <v>18552</v>
      </c>
      <c r="C56" s="13" t="s">
        <v>18553</v>
      </c>
      <c r="D56" s="10"/>
      <c r="E56" s="10"/>
      <c r="F56" s="13" t="s">
        <v>3070</v>
      </c>
      <c r="G56" s="144"/>
      <c r="H56" s="142">
        <v>1350</v>
      </c>
      <c r="I56" s="142">
        <v>1147</v>
      </c>
      <c r="J56" s="142">
        <v>975</v>
      </c>
      <c r="K56" s="13" t="s">
        <v>77</v>
      </c>
      <c r="L56" s="14"/>
    </row>
    <row r="57" ht="62.4" spans="1:12">
      <c r="A57" s="13"/>
      <c r="B57" s="528" t="s">
        <v>18554</v>
      </c>
      <c r="C57" s="13" t="s">
        <v>18555</v>
      </c>
      <c r="D57" s="10"/>
      <c r="E57" s="10"/>
      <c r="F57" s="13" t="s">
        <v>3070</v>
      </c>
      <c r="G57" s="144"/>
      <c r="H57" s="142">
        <v>1350</v>
      </c>
      <c r="I57" s="142">
        <v>1147</v>
      </c>
      <c r="J57" s="142">
        <v>975</v>
      </c>
      <c r="K57" s="13" t="s">
        <v>77</v>
      </c>
      <c r="L57" s="14"/>
    </row>
    <row r="58" ht="93.6" spans="1:12">
      <c r="A58" s="13">
        <v>23</v>
      </c>
      <c r="B58" s="528" t="s">
        <v>18556</v>
      </c>
      <c r="C58" s="13" t="s">
        <v>18557</v>
      </c>
      <c r="D58" s="10" t="s">
        <v>18558</v>
      </c>
      <c r="E58" s="10" t="s">
        <v>18527</v>
      </c>
      <c r="F58" s="528" t="s">
        <v>34</v>
      </c>
      <c r="G58" s="144"/>
      <c r="H58" s="142">
        <v>2100</v>
      </c>
      <c r="I58" s="142">
        <v>1785</v>
      </c>
      <c r="J58" s="142">
        <v>1517</v>
      </c>
      <c r="K58" s="13" t="s">
        <v>77</v>
      </c>
      <c r="L58" s="13" t="s">
        <v>18559</v>
      </c>
    </row>
    <row r="59" ht="31.2" spans="1:12">
      <c r="A59" s="13"/>
      <c r="B59" s="528" t="s">
        <v>18560</v>
      </c>
      <c r="C59" s="13" t="s">
        <v>18561</v>
      </c>
      <c r="D59" s="10"/>
      <c r="E59" s="10"/>
      <c r="F59" s="528" t="s">
        <v>34</v>
      </c>
      <c r="G59" s="10"/>
      <c r="H59" s="142">
        <v>630</v>
      </c>
      <c r="I59" s="142">
        <v>535</v>
      </c>
      <c r="J59" s="142">
        <v>455</v>
      </c>
      <c r="K59" s="13" t="s">
        <v>77</v>
      </c>
      <c r="L59" s="14"/>
    </row>
    <row r="60" ht="46.8" spans="1:12">
      <c r="A60" s="13"/>
      <c r="B60" s="528" t="s">
        <v>18562</v>
      </c>
      <c r="C60" s="13" t="s">
        <v>18563</v>
      </c>
      <c r="D60" s="10"/>
      <c r="E60" s="10"/>
      <c r="F60" s="528" t="s">
        <v>34</v>
      </c>
      <c r="G60" s="10"/>
      <c r="H60" s="142">
        <v>630</v>
      </c>
      <c r="I60" s="142">
        <v>535</v>
      </c>
      <c r="J60" s="142">
        <v>455</v>
      </c>
      <c r="K60" s="13" t="s">
        <v>77</v>
      </c>
      <c r="L60" s="14"/>
    </row>
    <row r="61" ht="78" spans="1:12">
      <c r="A61" s="13">
        <v>24</v>
      </c>
      <c r="B61" s="528" t="s">
        <v>18564</v>
      </c>
      <c r="C61" s="13" t="s">
        <v>18565</v>
      </c>
      <c r="D61" s="10" t="s">
        <v>18566</v>
      </c>
      <c r="E61" s="10" t="s">
        <v>18567</v>
      </c>
      <c r="F61" s="528" t="s">
        <v>34</v>
      </c>
      <c r="G61" s="10"/>
      <c r="H61" s="142">
        <v>2500</v>
      </c>
      <c r="I61" s="142">
        <v>2125</v>
      </c>
      <c r="J61" s="142">
        <v>1806</v>
      </c>
      <c r="K61" s="13" t="s">
        <v>88</v>
      </c>
      <c r="L61" s="13" t="s">
        <v>18568</v>
      </c>
    </row>
    <row r="62" ht="31.2" spans="1:12">
      <c r="A62" s="13"/>
      <c r="B62" s="528" t="s">
        <v>18569</v>
      </c>
      <c r="C62" s="13" t="s">
        <v>18570</v>
      </c>
      <c r="D62" s="10"/>
      <c r="E62" s="10"/>
      <c r="F62" s="528" t="s">
        <v>34</v>
      </c>
      <c r="G62" s="144"/>
      <c r="H62" s="142">
        <v>750</v>
      </c>
      <c r="I62" s="142">
        <v>637</v>
      </c>
      <c r="J62" s="142">
        <v>541</v>
      </c>
      <c r="K62" s="13" t="s">
        <v>88</v>
      </c>
      <c r="L62" s="14"/>
    </row>
    <row r="63" ht="31.2" spans="1:12">
      <c r="A63" s="13"/>
      <c r="B63" s="528" t="s">
        <v>18571</v>
      </c>
      <c r="C63" s="13" t="s">
        <v>18572</v>
      </c>
      <c r="D63" s="10"/>
      <c r="E63" s="10"/>
      <c r="F63" s="528" t="s">
        <v>34</v>
      </c>
      <c r="G63" s="144"/>
      <c r="H63" s="142">
        <v>2500</v>
      </c>
      <c r="I63" s="142">
        <v>2125</v>
      </c>
      <c r="J63" s="142">
        <v>1806</v>
      </c>
      <c r="K63" s="13" t="s">
        <v>88</v>
      </c>
      <c r="L63" s="14"/>
    </row>
    <row r="64" ht="31.2" spans="1:12">
      <c r="A64" s="13"/>
      <c r="B64" s="528" t="s">
        <v>18573</v>
      </c>
      <c r="C64" s="13" t="s">
        <v>18574</v>
      </c>
      <c r="D64" s="10"/>
      <c r="E64" s="10"/>
      <c r="F64" s="528" t="s">
        <v>34</v>
      </c>
      <c r="G64" s="144"/>
      <c r="H64" s="142">
        <v>2500</v>
      </c>
      <c r="I64" s="142">
        <v>2125</v>
      </c>
      <c r="J64" s="142">
        <v>1806</v>
      </c>
      <c r="K64" s="13" t="s">
        <v>88</v>
      </c>
      <c r="L64" s="14"/>
    </row>
    <row r="65" ht="78" spans="1:12">
      <c r="A65" s="13">
        <v>25</v>
      </c>
      <c r="B65" s="528" t="s">
        <v>18575</v>
      </c>
      <c r="C65" s="13" t="s">
        <v>18576</v>
      </c>
      <c r="D65" s="10" t="s">
        <v>18577</v>
      </c>
      <c r="E65" s="10" t="s">
        <v>18449</v>
      </c>
      <c r="F65" s="13" t="s">
        <v>34</v>
      </c>
      <c r="G65" s="144"/>
      <c r="H65" s="142">
        <v>1100</v>
      </c>
      <c r="I65" s="142">
        <v>935</v>
      </c>
      <c r="J65" s="142">
        <v>794</v>
      </c>
      <c r="K65" s="13" t="s">
        <v>77</v>
      </c>
      <c r="L65" s="13" t="s">
        <v>18578</v>
      </c>
    </row>
    <row r="66" ht="31.2" spans="1:12">
      <c r="A66" s="13"/>
      <c r="B66" s="531" t="s">
        <v>18579</v>
      </c>
      <c r="C66" s="13" t="s">
        <v>18580</v>
      </c>
      <c r="D66" s="144"/>
      <c r="E66" s="144"/>
      <c r="F66" s="13" t="s">
        <v>34</v>
      </c>
      <c r="G66" s="144"/>
      <c r="H66" s="145">
        <v>330</v>
      </c>
      <c r="I66" s="145">
        <v>280</v>
      </c>
      <c r="J66" s="145">
        <v>238</v>
      </c>
      <c r="K66" s="13" t="s">
        <v>77</v>
      </c>
      <c r="L66" s="13"/>
    </row>
  </sheetData>
  <mergeCells count="56">
    <mergeCell ref="A1:L1"/>
    <mergeCell ref="A2:L2"/>
    <mergeCell ref="H3:J3"/>
    <mergeCell ref="A3:A4"/>
    <mergeCell ref="A5:A6"/>
    <mergeCell ref="A7:A9"/>
    <mergeCell ref="A10:A11"/>
    <mergeCell ref="A12:A13"/>
    <mergeCell ref="A14:A15"/>
    <mergeCell ref="A16:A17"/>
    <mergeCell ref="A18:A19"/>
    <mergeCell ref="A20:A21"/>
    <mergeCell ref="A22:A25"/>
    <mergeCell ref="A26:A29"/>
    <mergeCell ref="A32:A34"/>
    <mergeCell ref="A35:A37"/>
    <mergeCell ref="A38:A41"/>
    <mergeCell ref="A42:A43"/>
    <mergeCell ref="A44:A45"/>
    <mergeCell ref="A48:A49"/>
    <mergeCell ref="A50:A51"/>
    <mergeCell ref="A52:A54"/>
    <mergeCell ref="A55:A57"/>
    <mergeCell ref="A58:A60"/>
    <mergeCell ref="A61:A64"/>
    <mergeCell ref="A65:A66"/>
    <mergeCell ref="B3:B4"/>
    <mergeCell ref="C3:C4"/>
    <mergeCell ref="D3:D4"/>
    <mergeCell ref="E3:E4"/>
    <mergeCell ref="F3:F4"/>
    <mergeCell ref="G3:G4"/>
    <mergeCell ref="K3:K4"/>
    <mergeCell ref="L3:L4"/>
    <mergeCell ref="L5:L6"/>
    <mergeCell ref="L7:L9"/>
    <mergeCell ref="L10:L11"/>
    <mergeCell ref="L12:L13"/>
    <mergeCell ref="L14:L15"/>
    <mergeCell ref="L16:L17"/>
    <mergeCell ref="L18:L19"/>
    <mergeCell ref="L20:L21"/>
    <mergeCell ref="L22:L25"/>
    <mergeCell ref="L26:L29"/>
    <mergeCell ref="L32:L34"/>
    <mergeCell ref="L35:L37"/>
    <mergeCell ref="L38:L41"/>
    <mergeCell ref="L42:L43"/>
    <mergeCell ref="L44:L45"/>
    <mergeCell ref="L48:L49"/>
    <mergeCell ref="L50:L51"/>
    <mergeCell ref="L52:L54"/>
    <mergeCell ref="L55:L57"/>
    <mergeCell ref="L58:L60"/>
    <mergeCell ref="L61:L64"/>
    <mergeCell ref="L65:L66"/>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E5" sqref="E5"/>
    </sheetView>
  </sheetViews>
  <sheetFormatPr defaultColWidth="8.88888888888889" defaultRowHeight="14.4"/>
  <cols>
    <col min="2" max="3" width="21.2222222222222" customWidth="1"/>
    <col min="4" max="5" width="38.7777777777778" customWidth="1"/>
  </cols>
  <sheetData>
    <row r="1" ht="28.2" spans="1:12">
      <c r="A1" s="102" t="s">
        <v>18581</v>
      </c>
      <c r="B1" s="102"/>
      <c r="C1" s="102"/>
      <c r="D1" s="102"/>
      <c r="E1" s="102"/>
      <c r="F1" s="102"/>
      <c r="G1" s="102"/>
      <c r="H1" s="104"/>
      <c r="I1" s="104"/>
      <c r="J1" s="104"/>
      <c r="K1" s="102"/>
      <c r="L1" s="102"/>
    </row>
    <row r="2" ht="15.6" spans="1:12">
      <c r="A2" s="128" t="s">
        <v>18582</v>
      </c>
      <c r="B2" s="128"/>
      <c r="C2" s="128"/>
      <c r="D2" s="128"/>
      <c r="E2" s="128"/>
      <c r="F2" s="128"/>
      <c r="G2" s="128"/>
      <c r="H2" s="129"/>
      <c r="I2" s="129"/>
      <c r="J2" s="129"/>
      <c r="K2" s="128"/>
      <c r="L2" s="128"/>
    </row>
    <row r="3" ht="15.6" spans="1:12">
      <c r="A3" s="82" t="s">
        <v>9692</v>
      </c>
      <c r="B3" s="130" t="s">
        <v>9693</v>
      </c>
      <c r="C3" s="82" t="s">
        <v>2</v>
      </c>
      <c r="D3" s="82" t="s">
        <v>10376</v>
      </c>
      <c r="E3" s="82" t="s">
        <v>10377</v>
      </c>
      <c r="F3" s="82" t="s">
        <v>6</v>
      </c>
      <c r="G3" s="82" t="s">
        <v>7</v>
      </c>
      <c r="H3" s="131" t="s">
        <v>11459</v>
      </c>
      <c r="I3" s="131"/>
      <c r="J3" s="131"/>
      <c r="K3" s="82" t="s">
        <v>9</v>
      </c>
      <c r="L3" s="82" t="s">
        <v>9695</v>
      </c>
    </row>
    <row r="4" ht="15.6" spans="1:12">
      <c r="A4" s="63"/>
      <c r="B4" s="82"/>
      <c r="C4" s="63"/>
      <c r="D4" s="63"/>
      <c r="E4" s="63"/>
      <c r="F4" s="63"/>
      <c r="G4" s="63"/>
      <c r="H4" s="132" t="s">
        <v>11</v>
      </c>
      <c r="I4" s="132" t="s">
        <v>12</v>
      </c>
      <c r="J4" s="132" t="s">
        <v>13</v>
      </c>
      <c r="K4" s="63"/>
      <c r="L4" s="63"/>
    </row>
    <row r="5" ht="409.5" spans="1:12">
      <c r="A5" s="133">
        <v>1</v>
      </c>
      <c r="B5" s="527" t="s">
        <v>18583</v>
      </c>
      <c r="C5" s="115" t="s">
        <v>18584</v>
      </c>
      <c r="D5" s="120" t="s">
        <v>18585</v>
      </c>
      <c r="E5" s="120" t="s">
        <v>18586</v>
      </c>
      <c r="F5" s="115" t="s">
        <v>34</v>
      </c>
      <c r="G5" s="120" t="s">
        <v>18587</v>
      </c>
      <c r="H5" s="114">
        <v>105</v>
      </c>
      <c r="I5" s="114">
        <v>89</v>
      </c>
      <c r="J5" s="114">
        <v>75</v>
      </c>
      <c r="K5" s="115" t="s">
        <v>88</v>
      </c>
      <c r="L5" s="115" t="s">
        <v>18588</v>
      </c>
    </row>
    <row r="6" ht="31.2" spans="1:12">
      <c r="A6" s="134"/>
      <c r="B6" s="527" t="s">
        <v>18589</v>
      </c>
      <c r="C6" s="115" t="s">
        <v>18590</v>
      </c>
      <c r="D6" s="120"/>
      <c r="E6" s="120"/>
      <c r="F6" s="115" t="s">
        <v>34</v>
      </c>
      <c r="G6" s="120"/>
      <c r="H6" s="114">
        <v>50</v>
      </c>
      <c r="I6" s="114">
        <v>42</v>
      </c>
      <c r="J6" s="114">
        <v>36</v>
      </c>
      <c r="K6" s="115" t="s">
        <v>88</v>
      </c>
      <c r="L6" s="115"/>
    </row>
    <row r="7" ht="31.2" spans="1:12">
      <c r="A7" s="135"/>
      <c r="B7" s="527" t="s">
        <v>18591</v>
      </c>
      <c r="C7" s="115" t="s">
        <v>18592</v>
      </c>
      <c r="D7" s="120"/>
      <c r="E7" s="120"/>
      <c r="F7" s="115" t="s">
        <v>34</v>
      </c>
      <c r="G7" s="120"/>
      <c r="H7" s="114">
        <v>105</v>
      </c>
      <c r="I7" s="114">
        <v>89</v>
      </c>
      <c r="J7" s="114">
        <v>75</v>
      </c>
      <c r="K7" s="115" t="s">
        <v>88</v>
      </c>
      <c r="L7" s="115"/>
    </row>
    <row r="8" ht="409.5" spans="1:12">
      <c r="A8" s="133">
        <v>2</v>
      </c>
      <c r="B8" s="527" t="s">
        <v>18593</v>
      </c>
      <c r="C8" s="115" t="s">
        <v>18594</v>
      </c>
      <c r="D8" s="120" t="s">
        <v>18595</v>
      </c>
      <c r="E8" s="120" t="s">
        <v>18586</v>
      </c>
      <c r="F8" s="115" t="s">
        <v>34</v>
      </c>
      <c r="G8" s="120" t="s">
        <v>18596</v>
      </c>
      <c r="H8" s="114">
        <v>105</v>
      </c>
      <c r="I8" s="114">
        <v>89</v>
      </c>
      <c r="J8" s="114">
        <v>75</v>
      </c>
      <c r="K8" s="115" t="s">
        <v>44</v>
      </c>
      <c r="L8" s="115" t="s">
        <v>18597</v>
      </c>
    </row>
    <row r="9" ht="46.8" spans="1:12">
      <c r="A9" s="135"/>
      <c r="B9" s="527" t="s">
        <v>18598</v>
      </c>
      <c r="C9" s="115" t="s">
        <v>18599</v>
      </c>
      <c r="D9" s="120"/>
      <c r="E9" s="120"/>
      <c r="F9" s="115" t="s">
        <v>34</v>
      </c>
      <c r="G9" s="120"/>
      <c r="H9" s="114">
        <v>105</v>
      </c>
      <c r="I9" s="114">
        <v>89</v>
      </c>
      <c r="J9" s="114">
        <v>75</v>
      </c>
      <c r="K9" s="115" t="s">
        <v>44</v>
      </c>
      <c r="L9" s="111"/>
    </row>
    <row r="10" ht="202.8" spans="1:12">
      <c r="A10" s="115">
        <v>3</v>
      </c>
      <c r="B10" s="527" t="s">
        <v>18600</v>
      </c>
      <c r="C10" s="115" t="s">
        <v>18601</v>
      </c>
      <c r="D10" s="120" t="s">
        <v>18602</v>
      </c>
      <c r="E10" s="120" t="s">
        <v>18603</v>
      </c>
      <c r="F10" s="115" t="s">
        <v>34</v>
      </c>
      <c r="G10" s="120"/>
      <c r="H10" s="114">
        <v>55</v>
      </c>
      <c r="I10" s="114">
        <v>46</v>
      </c>
      <c r="J10" s="114">
        <v>39</v>
      </c>
      <c r="K10" s="115" t="s">
        <v>77</v>
      </c>
      <c r="L10" s="115" t="s">
        <v>18604</v>
      </c>
    </row>
    <row r="11" ht="218.4" spans="1:12">
      <c r="A11" s="115">
        <v>4</v>
      </c>
      <c r="B11" s="527" t="s">
        <v>18605</v>
      </c>
      <c r="C11" s="115" t="s">
        <v>18606</v>
      </c>
      <c r="D11" s="120" t="s">
        <v>18607</v>
      </c>
      <c r="E11" s="120" t="s">
        <v>18608</v>
      </c>
      <c r="F11" s="115" t="s">
        <v>34</v>
      </c>
      <c r="G11" s="120"/>
      <c r="H11" s="114">
        <v>50</v>
      </c>
      <c r="I11" s="114">
        <v>42</v>
      </c>
      <c r="J11" s="114">
        <v>36</v>
      </c>
      <c r="K11" s="115" t="s">
        <v>77</v>
      </c>
      <c r="L11" s="115" t="s">
        <v>18609</v>
      </c>
    </row>
    <row r="12" ht="265.2" spans="1:12">
      <c r="A12" s="115">
        <v>5</v>
      </c>
      <c r="B12" s="527" t="s">
        <v>18610</v>
      </c>
      <c r="C12" s="115" t="s">
        <v>18611</v>
      </c>
      <c r="D12" s="120" t="s">
        <v>18607</v>
      </c>
      <c r="E12" s="120" t="s">
        <v>18608</v>
      </c>
      <c r="F12" s="115" t="s">
        <v>34</v>
      </c>
      <c r="G12" s="120" t="s">
        <v>18612</v>
      </c>
      <c r="H12" s="136">
        <v>55</v>
      </c>
      <c r="I12" s="136">
        <v>46</v>
      </c>
      <c r="J12" s="136">
        <v>39</v>
      </c>
      <c r="K12" s="111" t="s">
        <v>77</v>
      </c>
      <c r="L12" s="115" t="s">
        <v>18613</v>
      </c>
    </row>
    <row r="13" ht="409.5" spans="1:12">
      <c r="A13" s="115">
        <v>6</v>
      </c>
      <c r="B13" s="527" t="s">
        <v>18614</v>
      </c>
      <c r="C13" s="115" t="s">
        <v>18615</v>
      </c>
      <c r="D13" s="120" t="s">
        <v>18607</v>
      </c>
      <c r="E13" s="120" t="s">
        <v>18608</v>
      </c>
      <c r="F13" s="115" t="s">
        <v>34</v>
      </c>
      <c r="G13" s="120" t="s">
        <v>18616</v>
      </c>
      <c r="H13" s="114">
        <v>115</v>
      </c>
      <c r="I13" s="114">
        <v>97</v>
      </c>
      <c r="J13" s="114">
        <v>83</v>
      </c>
      <c r="K13" s="115" t="s">
        <v>77</v>
      </c>
      <c r="L13" s="115" t="s">
        <v>18617</v>
      </c>
    </row>
    <row r="14" ht="280.8" spans="1:12">
      <c r="A14" s="115">
        <v>7</v>
      </c>
      <c r="B14" s="527" t="s">
        <v>18618</v>
      </c>
      <c r="C14" s="115" t="s">
        <v>18619</v>
      </c>
      <c r="D14" s="120" t="s">
        <v>18607</v>
      </c>
      <c r="E14" s="120" t="s">
        <v>18608</v>
      </c>
      <c r="F14" s="115" t="s">
        <v>34</v>
      </c>
      <c r="G14" s="120" t="s">
        <v>18620</v>
      </c>
      <c r="H14" s="114">
        <v>126</v>
      </c>
      <c r="I14" s="114">
        <v>107</v>
      </c>
      <c r="J14" s="114">
        <v>91</v>
      </c>
      <c r="K14" s="115" t="s">
        <v>77</v>
      </c>
      <c r="L14" s="115" t="s">
        <v>18621</v>
      </c>
    </row>
    <row r="15" ht="409.5" spans="1:12">
      <c r="A15" s="115">
        <v>8</v>
      </c>
      <c r="B15" s="527" t="s">
        <v>18622</v>
      </c>
      <c r="C15" s="115" t="s">
        <v>18623</v>
      </c>
      <c r="D15" s="120" t="s">
        <v>18624</v>
      </c>
      <c r="E15" s="120" t="s">
        <v>18625</v>
      </c>
      <c r="F15" s="115" t="s">
        <v>34</v>
      </c>
      <c r="G15" s="120"/>
      <c r="H15" s="114">
        <v>370</v>
      </c>
      <c r="I15" s="114">
        <v>314</v>
      </c>
      <c r="J15" s="114">
        <v>267</v>
      </c>
      <c r="K15" s="115" t="s">
        <v>77</v>
      </c>
      <c r="L15" s="115" t="s">
        <v>18626</v>
      </c>
    </row>
    <row r="16" ht="409.5" spans="1:12">
      <c r="A16" s="115">
        <v>9</v>
      </c>
      <c r="B16" s="527" t="s">
        <v>18627</v>
      </c>
      <c r="C16" s="115" t="s">
        <v>18628</v>
      </c>
      <c r="D16" s="120" t="s">
        <v>18629</v>
      </c>
      <c r="E16" s="120" t="s">
        <v>18630</v>
      </c>
      <c r="F16" s="115" t="s">
        <v>34</v>
      </c>
      <c r="G16" s="120"/>
      <c r="H16" s="114">
        <v>330</v>
      </c>
      <c r="I16" s="114">
        <v>280</v>
      </c>
      <c r="J16" s="114">
        <v>238</v>
      </c>
      <c r="K16" s="115" t="s">
        <v>77</v>
      </c>
      <c r="L16" s="115" t="s">
        <v>18631</v>
      </c>
    </row>
    <row r="17" ht="409.5" spans="1:12">
      <c r="A17" s="115">
        <v>10</v>
      </c>
      <c r="B17" s="527" t="s">
        <v>18632</v>
      </c>
      <c r="C17" s="115" t="s">
        <v>18633</v>
      </c>
      <c r="D17" s="120" t="s">
        <v>18634</v>
      </c>
      <c r="E17" s="120" t="s">
        <v>18635</v>
      </c>
      <c r="F17" s="115" t="s">
        <v>34</v>
      </c>
      <c r="G17" s="120" t="s">
        <v>18636</v>
      </c>
      <c r="H17" s="114">
        <v>185</v>
      </c>
      <c r="I17" s="114">
        <v>157</v>
      </c>
      <c r="J17" s="114">
        <v>133</v>
      </c>
      <c r="K17" s="115" t="s">
        <v>77</v>
      </c>
      <c r="L17" s="115" t="s">
        <v>18637</v>
      </c>
    </row>
    <row r="18" ht="249.6" spans="1:12">
      <c r="A18" s="133">
        <v>11</v>
      </c>
      <c r="B18" s="527" t="s">
        <v>18638</v>
      </c>
      <c r="C18" s="115" t="s">
        <v>18639</v>
      </c>
      <c r="D18" s="120" t="s">
        <v>18640</v>
      </c>
      <c r="E18" s="120" t="s">
        <v>18641</v>
      </c>
      <c r="F18" s="115" t="s">
        <v>18642</v>
      </c>
      <c r="G18" s="120" t="s">
        <v>18643</v>
      </c>
      <c r="H18" s="114">
        <v>30</v>
      </c>
      <c r="I18" s="114">
        <v>25</v>
      </c>
      <c r="J18" s="114">
        <v>21</v>
      </c>
      <c r="K18" s="115" t="s">
        <v>88</v>
      </c>
      <c r="L18" s="115" t="s">
        <v>18644</v>
      </c>
    </row>
    <row r="19" ht="46.8" spans="1:12">
      <c r="A19" s="135"/>
      <c r="B19" s="527" t="s">
        <v>18645</v>
      </c>
      <c r="C19" s="115" t="s">
        <v>18646</v>
      </c>
      <c r="D19" s="120"/>
      <c r="E19" s="120"/>
      <c r="F19" s="115" t="s">
        <v>18642</v>
      </c>
      <c r="G19" s="120"/>
      <c r="H19" s="114">
        <v>143</v>
      </c>
      <c r="I19" s="114">
        <v>121</v>
      </c>
      <c r="J19" s="114">
        <v>103</v>
      </c>
      <c r="K19" s="115" t="s">
        <v>88</v>
      </c>
      <c r="L19" s="111"/>
    </row>
    <row r="20" ht="409.5" spans="1:12">
      <c r="A20" s="115">
        <v>12</v>
      </c>
      <c r="B20" s="527" t="s">
        <v>18647</v>
      </c>
      <c r="C20" s="115" t="s">
        <v>18648</v>
      </c>
      <c r="D20" s="120" t="s">
        <v>18649</v>
      </c>
      <c r="E20" s="120" t="s">
        <v>18641</v>
      </c>
      <c r="F20" s="115" t="s">
        <v>18642</v>
      </c>
      <c r="G20" s="120" t="s">
        <v>18650</v>
      </c>
      <c r="H20" s="114">
        <v>40</v>
      </c>
      <c r="I20" s="114">
        <v>34</v>
      </c>
      <c r="J20" s="114">
        <v>28</v>
      </c>
      <c r="K20" s="115" t="s">
        <v>88</v>
      </c>
      <c r="L20" s="115" t="s">
        <v>18651</v>
      </c>
    </row>
    <row r="21" ht="409.5" spans="1:12">
      <c r="A21" s="115">
        <v>13</v>
      </c>
      <c r="B21" s="527" t="s">
        <v>18652</v>
      </c>
      <c r="C21" s="115" t="s">
        <v>18653</v>
      </c>
      <c r="D21" s="120" t="s">
        <v>18654</v>
      </c>
      <c r="E21" s="120" t="s">
        <v>18655</v>
      </c>
      <c r="F21" s="115" t="s">
        <v>18656</v>
      </c>
      <c r="G21" s="120"/>
      <c r="H21" s="114">
        <v>100</v>
      </c>
      <c r="I21" s="114">
        <v>85</v>
      </c>
      <c r="J21" s="114">
        <v>72</v>
      </c>
      <c r="K21" s="115" t="s">
        <v>88</v>
      </c>
      <c r="L21" s="115" t="s">
        <v>18657</v>
      </c>
    </row>
    <row r="22" ht="358.8" spans="1:12">
      <c r="A22" s="115">
        <v>14</v>
      </c>
      <c r="B22" s="527" t="s">
        <v>18658</v>
      </c>
      <c r="C22" s="115" t="s">
        <v>18659</v>
      </c>
      <c r="D22" s="120" t="s">
        <v>18660</v>
      </c>
      <c r="E22" s="120" t="s">
        <v>18661</v>
      </c>
      <c r="F22" s="115" t="s">
        <v>34</v>
      </c>
      <c r="G22" s="120" t="s">
        <v>18662</v>
      </c>
      <c r="H22" s="114">
        <v>100</v>
      </c>
      <c r="I22" s="114">
        <v>85</v>
      </c>
      <c r="J22" s="114">
        <v>72</v>
      </c>
      <c r="K22" s="115" t="s">
        <v>88</v>
      </c>
      <c r="L22" s="115" t="s">
        <v>18663</v>
      </c>
    </row>
    <row r="23" ht="218.4" spans="1:12">
      <c r="A23" s="115">
        <v>15</v>
      </c>
      <c r="B23" s="527" t="s">
        <v>18664</v>
      </c>
      <c r="C23" s="115" t="s">
        <v>18665</v>
      </c>
      <c r="D23" s="120" t="s">
        <v>18666</v>
      </c>
      <c r="E23" s="120" t="s">
        <v>18667</v>
      </c>
      <c r="F23" s="115" t="s">
        <v>18668</v>
      </c>
      <c r="G23" s="120"/>
      <c r="H23" s="114">
        <v>550</v>
      </c>
      <c r="I23" s="114">
        <v>467</v>
      </c>
      <c r="J23" s="114">
        <v>397</v>
      </c>
      <c r="K23" s="115" t="s">
        <v>88</v>
      </c>
      <c r="L23" s="115" t="s">
        <v>18669</v>
      </c>
    </row>
    <row r="24" ht="187.2" spans="1:12">
      <c r="A24" s="115">
        <v>16</v>
      </c>
      <c r="B24" s="527" t="s">
        <v>18670</v>
      </c>
      <c r="C24" s="115" t="s">
        <v>18671</v>
      </c>
      <c r="D24" s="120" t="s">
        <v>18672</v>
      </c>
      <c r="E24" s="120" t="s">
        <v>18673</v>
      </c>
      <c r="F24" s="115" t="s">
        <v>18674</v>
      </c>
      <c r="G24" s="120"/>
      <c r="H24" s="114">
        <v>72</v>
      </c>
      <c r="I24" s="114">
        <v>61</v>
      </c>
      <c r="J24" s="114">
        <v>52</v>
      </c>
      <c r="K24" s="115" t="s">
        <v>88</v>
      </c>
      <c r="L24" s="115" t="s">
        <v>18675</v>
      </c>
    </row>
    <row r="25" ht="78" spans="1:12">
      <c r="A25" s="115">
        <v>17</v>
      </c>
      <c r="B25" s="527" t="s">
        <v>18676</v>
      </c>
      <c r="C25" s="115" t="s">
        <v>18677</v>
      </c>
      <c r="D25" s="120" t="s">
        <v>18678</v>
      </c>
      <c r="E25" s="120" t="s">
        <v>18679</v>
      </c>
      <c r="F25" s="115" t="s">
        <v>18642</v>
      </c>
      <c r="G25" s="120"/>
      <c r="H25" s="114">
        <v>40</v>
      </c>
      <c r="I25" s="114">
        <v>34</v>
      </c>
      <c r="J25" s="114">
        <v>28</v>
      </c>
      <c r="K25" s="115" t="s">
        <v>88</v>
      </c>
      <c r="L25" s="137" t="s">
        <v>18680</v>
      </c>
    </row>
    <row r="26" ht="409.5" spans="1:12">
      <c r="A26" s="115">
        <v>18</v>
      </c>
      <c r="B26" s="527" t="s">
        <v>18681</v>
      </c>
      <c r="C26" s="115" t="s">
        <v>18682</v>
      </c>
      <c r="D26" s="120" t="s">
        <v>18683</v>
      </c>
      <c r="E26" s="120" t="s">
        <v>18684</v>
      </c>
      <c r="F26" s="115" t="s">
        <v>18668</v>
      </c>
      <c r="G26" s="120" t="s">
        <v>18685</v>
      </c>
      <c r="H26" s="114">
        <v>50</v>
      </c>
      <c r="I26" s="114">
        <v>42</v>
      </c>
      <c r="J26" s="114">
        <v>36</v>
      </c>
      <c r="K26" s="115" t="s">
        <v>44</v>
      </c>
      <c r="L26" s="115" t="s">
        <v>18686</v>
      </c>
    </row>
    <row r="27" ht="124.8" spans="1:12">
      <c r="A27" s="115">
        <v>19</v>
      </c>
      <c r="B27" s="527" t="s">
        <v>18687</v>
      </c>
      <c r="C27" s="115" t="s">
        <v>18688</v>
      </c>
      <c r="D27" s="120" t="s">
        <v>18689</v>
      </c>
      <c r="E27" s="120" t="s">
        <v>18690</v>
      </c>
      <c r="F27" s="115" t="s">
        <v>18668</v>
      </c>
      <c r="G27" s="120" t="s">
        <v>18691</v>
      </c>
      <c r="H27" s="114">
        <v>35</v>
      </c>
      <c r="I27" s="114">
        <v>29</v>
      </c>
      <c r="J27" s="114">
        <v>25</v>
      </c>
      <c r="K27" s="115" t="s">
        <v>88</v>
      </c>
      <c r="L27" s="115" t="s">
        <v>18692</v>
      </c>
    </row>
    <row r="28" ht="312" spans="1:12">
      <c r="A28" s="133">
        <v>20</v>
      </c>
      <c r="B28" s="527" t="s">
        <v>18693</v>
      </c>
      <c r="C28" s="115" t="s">
        <v>18694</v>
      </c>
      <c r="D28" s="120" t="s">
        <v>18695</v>
      </c>
      <c r="E28" s="120" t="s">
        <v>18696</v>
      </c>
      <c r="F28" s="115" t="s">
        <v>18668</v>
      </c>
      <c r="G28" s="120" t="s">
        <v>18697</v>
      </c>
      <c r="H28" s="114">
        <v>135</v>
      </c>
      <c r="I28" s="114">
        <v>114</v>
      </c>
      <c r="J28" s="114">
        <v>97</v>
      </c>
      <c r="K28" s="115" t="s">
        <v>88</v>
      </c>
      <c r="L28" s="115" t="s">
        <v>18698</v>
      </c>
    </row>
    <row r="29" ht="62.4" spans="1:12">
      <c r="A29" s="135"/>
      <c r="B29" s="527" t="s">
        <v>18699</v>
      </c>
      <c r="C29" s="115" t="s">
        <v>18700</v>
      </c>
      <c r="D29" s="120"/>
      <c r="E29" s="120"/>
      <c r="F29" s="115" t="s">
        <v>18668</v>
      </c>
      <c r="G29" s="120"/>
      <c r="H29" s="114">
        <v>135</v>
      </c>
      <c r="I29" s="114">
        <v>114</v>
      </c>
      <c r="J29" s="114">
        <v>97</v>
      </c>
      <c r="K29" s="115" t="s">
        <v>88</v>
      </c>
      <c r="L29" s="111"/>
    </row>
    <row r="30" ht="409.5" spans="1:12">
      <c r="A30" s="115">
        <v>21</v>
      </c>
      <c r="B30" s="527" t="s">
        <v>18701</v>
      </c>
      <c r="C30" s="115" t="s">
        <v>18702</v>
      </c>
      <c r="D30" s="120" t="s">
        <v>18703</v>
      </c>
      <c r="E30" s="120" t="s">
        <v>18696</v>
      </c>
      <c r="F30" s="115" t="s">
        <v>18668</v>
      </c>
      <c r="G30" s="120" t="s">
        <v>18704</v>
      </c>
      <c r="H30" s="114">
        <v>1000</v>
      </c>
      <c r="I30" s="114">
        <v>850</v>
      </c>
      <c r="J30" s="114">
        <v>722</v>
      </c>
      <c r="K30" s="115" t="s">
        <v>88</v>
      </c>
      <c r="L30" s="115" t="s">
        <v>18705</v>
      </c>
    </row>
    <row r="31" ht="312" spans="1:12">
      <c r="A31" s="115">
        <v>22</v>
      </c>
      <c r="B31" s="527" t="s">
        <v>18706</v>
      </c>
      <c r="C31" s="115" t="s">
        <v>18707</v>
      </c>
      <c r="D31" s="120" t="s">
        <v>18708</v>
      </c>
      <c r="E31" s="120" t="s">
        <v>18709</v>
      </c>
      <c r="F31" s="115" t="s">
        <v>18710</v>
      </c>
      <c r="G31" s="120" t="s">
        <v>18711</v>
      </c>
      <c r="H31" s="114">
        <v>300</v>
      </c>
      <c r="I31" s="114">
        <v>255</v>
      </c>
      <c r="J31" s="114">
        <v>216</v>
      </c>
      <c r="K31" s="115" t="s">
        <v>88</v>
      </c>
      <c r="L31" s="115" t="s">
        <v>18712</v>
      </c>
    </row>
    <row r="32" ht="409.5" spans="1:12">
      <c r="A32" s="115">
        <v>23</v>
      </c>
      <c r="B32" s="527" t="s">
        <v>18713</v>
      </c>
      <c r="C32" s="115" t="s">
        <v>18714</v>
      </c>
      <c r="D32" s="120" t="s">
        <v>18715</v>
      </c>
      <c r="E32" s="120" t="s">
        <v>18709</v>
      </c>
      <c r="F32" s="115" t="s">
        <v>18710</v>
      </c>
      <c r="G32" s="120" t="s">
        <v>18716</v>
      </c>
      <c r="H32" s="114">
        <v>750</v>
      </c>
      <c r="I32" s="114">
        <v>637</v>
      </c>
      <c r="J32" s="114">
        <v>541</v>
      </c>
      <c r="K32" s="115" t="s">
        <v>88</v>
      </c>
      <c r="L32" s="115" t="s">
        <v>18717</v>
      </c>
    </row>
    <row r="33" ht="409.5" spans="1:12">
      <c r="A33" s="115">
        <v>24</v>
      </c>
      <c r="B33" s="527" t="s">
        <v>18718</v>
      </c>
      <c r="C33" s="115" t="s">
        <v>18719</v>
      </c>
      <c r="D33" s="120" t="s">
        <v>18720</v>
      </c>
      <c r="E33" s="120" t="s">
        <v>18721</v>
      </c>
      <c r="F33" s="115" t="s">
        <v>17789</v>
      </c>
      <c r="G33" s="120" t="s">
        <v>18722</v>
      </c>
      <c r="H33" s="114">
        <v>300</v>
      </c>
      <c r="I33" s="114">
        <v>255</v>
      </c>
      <c r="J33" s="114">
        <v>216</v>
      </c>
      <c r="K33" s="115" t="s">
        <v>88</v>
      </c>
      <c r="L33" s="115" t="s">
        <v>18723</v>
      </c>
    </row>
    <row r="34" ht="409.5" spans="1:12">
      <c r="A34" s="115">
        <v>25</v>
      </c>
      <c r="B34" s="527" t="s">
        <v>18724</v>
      </c>
      <c r="C34" s="115" t="s">
        <v>18725</v>
      </c>
      <c r="D34" s="120" t="s">
        <v>18726</v>
      </c>
      <c r="E34" s="120" t="s">
        <v>18727</v>
      </c>
      <c r="F34" s="115" t="s">
        <v>17789</v>
      </c>
      <c r="G34" s="120" t="s">
        <v>18728</v>
      </c>
      <c r="H34" s="114">
        <v>300</v>
      </c>
      <c r="I34" s="114">
        <v>255</v>
      </c>
      <c r="J34" s="114">
        <v>216</v>
      </c>
      <c r="K34" s="115" t="s">
        <v>88</v>
      </c>
      <c r="L34" s="115" t="s">
        <v>18729</v>
      </c>
    </row>
    <row r="35" ht="409.5" spans="1:12">
      <c r="A35" s="115">
        <v>26</v>
      </c>
      <c r="B35" s="527" t="s">
        <v>18730</v>
      </c>
      <c r="C35" s="115" t="s">
        <v>18731</v>
      </c>
      <c r="D35" s="120" t="s">
        <v>18732</v>
      </c>
      <c r="E35" s="120" t="s">
        <v>18733</v>
      </c>
      <c r="F35" s="115" t="s">
        <v>18734</v>
      </c>
      <c r="G35" s="120" t="s">
        <v>18735</v>
      </c>
      <c r="H35" s="114">
        <v>350</v>
      </c>
      <c r="I35" s="114">
        <v>297</v>
      </c>
      <c r="J35" s="114">
        <v>252</v>
      </c>
      <c r="K35" s="115" t="s">
        <v>88</v>
      </c>
      <c r="L35" s="115" t="s">
        <v>18736</v>
      </c>
    </row>
    <row r="36" ht="409.5" spans="1:12">
      <c r="A36" s="115">
        <v>27</v>
      </c>
      <c r="B36" s="527" t="s">
        <v>18737</v>
      </c>
      <c r="C36" s="115" t="s">
        <v>18738</v>
      </c>
      <c r="D36" s="120" t="s">
        <v>18739</v>
      </c>
      <c r="E36" s="120" t="s">
        <v>18740</v>
      </c>
      <c r="F36" s="115" t="s">
        <v>18734</v>
      </c>
      <c r="G36" s="120" t="s">
        <v>18735</v>
      </c>
      <c r="H36" s="114">
        <v>350</v>
      </c>
      <c r="I36" s="114">
        <v>297</v>
      </c>
      <c r="J36" s="114">
        <v>252</v>
      </c>
      <c r="K36" s="115" t="s">
        <v>88</v>
      </c>
      <c r="L36" s="115" t="s">
        <v>18736</v>
      </c>
    </row>
    <row r="37" ht="409.5" spans="1:12">
      <c r="A37" s="115">
        <v>28</v>
      </c>
      <c r="B37" s="527" t="s">
        <v>18741</v>
      </c>
      <c r="C37" s="115" t="s">
        <v>18742</v>
      </c>
      <c r="D37" s="120" t="s">
        <v>18743</v>
      </c>
      <c r="E37" s="120" t="s">
        <v>18744</v>
      </c>
      <c r="F37" s="115" t="s">
        <v>18745</v>
      </c>
      <c r="G37" s="120" t="s">
        <v>18746</v>
      </c>
      <c r="H37" s="114">
        <v>1980</v>
      </c>
      <c r="I37" s="114">
        <v>1683</v>
      </c>
      <c r="J37" s="114">
        <v>1430</v>
      </c>
      <c r="K37" s="115" t="s">
        <v>88</v>
      </c>
      <c r="L37" s="111"/>
    </row>
  </sheetData>
  <mergeCells count="20">
    <mergeCell ref="A1:L1"/>
    <mergeCell ref="A2:L2"/>
    <mergeCell ref="H3:J3"/>
    <mergeCell ref="A3:A4"/>
    <mergeCell ref="A5:A7"/>
    <mergeCell ref="A8:A9"/>
    <mergeCell ref="A18:A19"/>
    <mergeCell ref="A28:A29"/>
    <mergeCell ref="B3:B4"/>
    <mergeCell ref="C3:C4"/>
    <mergeCell ref="D3:D4"/>
    <mergeCell ref="E3:E4"/>
    <mergeCell ref="F3:F4"/>
    <mergeCell ref="G3:G4"/>
    <mergeCell ref="K3:K4"/>
    <mergeCell ref="L3:L4"/>
    <mergeCell ref="L5:L7"/>
    <mergeCell ref="L8:L9"/>
    <mergeCell ref="L18:L19"/>
    <mergeCell ref="L28:L29"/>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4"/>
  <sheetViews>
    <sheetView workbookViewId="0">
      <selection activeCell="E5" sqref="E5"/>
    </sheetView>
  </sheetViews>
  <sheetFormatPr defaultColWidth="8.88888888888889" defaultRowHeight="14.4"/>
  <cols>
    <col min="2" max="3" width="21.7777777777778" customWidth="1"/>
    <col min="4" max="5" width="39.7777777777778" customWidth="1"/>
  </cols>
  <sheetData>
    <row r="1" ht="28.2" spans="1:12">
      <c r="A1" s="118" t="s">
        <v>18747</v>
      </c>
      <c r="B1" s="118"/>
      <c r="C1" s="118"/>
      <c r="D1" s="118"/>
      <c r="E1" s="118"/>
      <c r="F1" s="118"/>
      <c r="G1" s="118"/>
      <c r="H1" s="119"/>
      <c r="I1" s="119"/>
      <c r="J1" s="119"/>
      <c r="K1" s="118"/>
      <c r="L1" s="118"/>
    </row>
    <row r="2" ht="15.6" spans="1:12">
      <c r="A2" s="120" t="s">
        <v>18748</v>
      </c>
      <c r="B2" s="120"/>
      <c r="C2" s="120"/>
      <c r="D2" s="120"/>
      <c r="E2" s="120"/>
      <c r="F2" s="120"/>
      <c r="G2" s="120"/>
      <c r="H2" s="121"/>
      <c r="I2" s="121"/>
      <c r="J2" s="121"/>
      <c r="K2" s="120"/>
      <c r="L2" s="120"/>
    </row>
    <row r="3" ht="15.6" spans="1:12">
      <c r="A3" s="63" t="s">
        <v>9692</v>
      </c>
      <c r="B3" s="63" t="s">
        <v>9693</v>
      </c>
      <c r="C3" s="63" t="s">
        <v>2</v>
      </c>
      <c r="D3" s="63" t="s">
        <v>10376</v>
      </c>
      <c r="E3" s="63" t="s">
        <v>10377</v>
      </c>
      <c r="F3" s="63" t="s">
        <v>6</v>
      </c>
      <c r="G3" s="63" t="s">
        <v>7</v>
      </c>
      <c r="H3" s="122" t="s">
        <v>11459</v>
      </c>
      <c r="I3" s="122"/>
      <c r="J3" s="122"/>
      <c r="K3" s="123" t="s">
        <v>9</v>
      </c>
      <c r="L3" s="35" t="s">
        <v>9695</v>
      </c>
    </row>
    <row r="4" ht="15.6" spans="1:12">
      <c r="A4" s="63"/>
      <c r="B4" s="63"/>
      <c r="C4" s="63"/>
      <c r="D4" s="63"/>
      <c r="E4" s="63"/>
      <c r="F4" s="63"/>
      <c r="G4" s="63"/>
      <c r="H4" s="122" t="s">
        <v>11</v>
      </c>
      <c r="I4" s="122" t="s">
        <v>12</v>
      </c>
      <c r="J4" s="122" t="s">
        <v>13</v>
      </c>
      <c r="K4" s="123"/>
      <c r="L4" s="35"/>
    </row>
    <row r="5" ht="409.5" spans="1:12">
      <c r="A5" s="111">
        <v>1</v>
      </c>
      <c r="B5" s="536" t="s">
        <v>18749</v>
      </c>
      <c r="C5" s="115" t="s">
        <v>18750</v>
      </c>
      <c r="D5" s="124" t="s">
        <v>18751</v>
      </c>
      <c r="E5" s="124" t="s">
        <v>18752</v>
      </c>
      <c r="F5" s="115" t="s">
        <v>34</v>
      </c>
      <c r="G5" s="120" t="s">
        <v>18753</v>
      </c>
      <c r="H5" s="114">
        <v>33</v>
      </c>
      <c r="I5" s="114">
        <v>28</v>
      </c>
      <c r="J5" s="114">
        <v>23</v>
      </c>
      <c r="K5" s="125" t="s">
        <v>88</v>
      </c>
      <c r="L5" s="115" t="s">
        <v>18754</v>
      </c>
    </row>
    <row r="6" ht="156" spans="1:12">
      <c r="A6" s="111">
        <v>2</v>
      </c>
      <c r="B6" s="536" t="s">
        <v>18755</v>
      </c>
      <c r="C6" s="115" t="s">
        <v>18756</v>
      </c>
      <c r="D6" s="124" t="s">
        <v>18757</v>
      </c>
      <c r="E6" s="124" t="s">
        <v>18758</v>
      </c>
      <c r="F6" s="115" t="s">
        <v>34</v>
      </c>
      <c r="G6" s="120" t="s">
        <v>18759</v>
      </c>
      <c r="H6" s="114">
        <v>80</v>
      </c>
      <c r="I6" s="114">
        <v>68</v>
      </c>
      <c r="J6" s="114">
        <v>57</v>
      </c>
      <c r="K6" s="125" t="s">
        <v>44</v>
      </c>
      <c r="L6" s="115" t="s">
        <v>18760</v>
      </c>
    </row>
    <row r="7" ht="218.4" spans="1:12">
      <c r="A7" s="111">
        <v>3</v>
      </c>
      <c r="B7" s="536" t="s">
        <v>18761</v>
      </c>
      <c r="C7" s="115" t="s">
        <v>18762</v>
      </c>
      <c r="D7" s="124" t="s">
        <v>18763</v>
      </c>
      <c r="E7" s="124" t="s">
        <v>18752</v>
      </c>
      <c r="F7" s="115" t="s">
        <v>34</v>
      </c>
      <c r="G7" s="120" t="s">
        <v>18753</v>
      </c>
      <c r="H7" s="114">
        <v>20</v>
      </c>
      <c r="I7" s="114">
        <v>17</v>
      </c>
      <c r="J7" s="114">
        <v>14</v>
      </c>
      <c r="K7" s="125" t="s">
        <v>44</v>
      </c>
      <c r="L7" s="115" t="s">
        <v>18764</v>
      </c>
    </row>
    <row r="8" ht="109.2" spans="1:12">
      <c r="A8" s="111">
        <v>4</v>
      </c>
      <c r="B8" s="536" t="s">
        <v>18765</v>
      </c>
      <c r="C8" s="115" t="s">
        <v>18766</v>
      </c>
      <c r="D8" s="124" t="s">
        <v>18767</v>
      </c>
      <c r="E8" s="124" t="s">
        <v>18752</v>
      </c>
      <c r="F8" s="115" t="s">
        <v>34</v>
      </c>
      <c r="G8" s="120" t="s">
        <v>18753</v>
      </c>
      <c r="H8" s="114">
        <v>20</v>
      </c>
      <c r="I8" s="114">
        <v>17</v>
      </c>
      <c r="J8" s="114">
        <v>14</v>
      </c>
      <c r="K8" s="125" t="s">
        <v>44</v>
      </c>
      <c r="L8" s="115" t="s">
        <v>18768</v>
      </c>
    </row>
    <row r="9" ht="78" spans="1:12">
      <c r="A9" s="115">
        <v>5</v>
      </c>
      <c r="B9" s="527" t="s">
        <v>18769</v>
      </c>
      <c r="C9" s="115" t="s">
        <v>18770</v>
      </c>
      <c r="D9" s="124" t="s">
        <v>18771</v>
      </c>
      <c r="E9" s="124" t="s">
        <v>18772</v>
      </c>
      <c r="F9" s="115" t="s">
        <v>18773</v>
      </c>
      <c r="G9" s="120"/>
      <c r="H9" s="114">
        <v>30</v>
      </c>
      <c r="I9" s="114">
        <v>25</v>
      </c>
      <c r="J9" s="114">
        <v>21</v>
      </c>
      <c r="K9" s="125" t="s">
        <v>88</v>
      </c>
      <c r="L9" s="111"/>
    </row>
    <row r="10" ht="218.4" spans="1:12">
      <c r="A10" s="115">
        <v>6</v>
      </c>
      <c r="B10" s="527" t="s">
        <v>18774</v>
      </c>
      <c r="C10" s="115" t="s">
        <v>18775</v>
      </c>
      <c r="D10" s="124" t="s">
        <v>18776</v>
      </c>
      <c r="E10" s="124" t="s">
        <v>18777</v>
      </c>
      <c r="F10" s="115" t="s">
        <v>18778</v>
      </c>
      <c r="G10" s="120" t="s">
        <v>18779</v>
      </c>
      <c r="H10" s="114">
        <v>16</v>
      </c>
      <c r="I10" s="114">
        <v>13</v>
      </c>
      <c r="J10" s="114">
        <v>11</v>
      </c>
      <c r="K10" s="125" t="s">
        <v>44</v>
      </c>
      <c r="L10" s="115" t="s">
        <v>18780</v>
      </c>
    </row>
    <row r="11" ht="78" spans="1:12">
      <c r="A11" s="111">
        <v>7</v>
      </c>
      <c r="B11" s="536" t="s">
        <v>18781</v>
      </c>
      <c r="C11" s="115" t="s">
        <v>18782</v>
      </c>
      <c r="D11" s="124" t="s">
        <v>18783</v>
      </c>
      <c r="E11" s="124" t="s">
        <v>18784</v>
      </c>
      <c r="F11" s="115" t="s">
        <v>3108</v>
      </c>
      <c r="G11" s="120"/>
      <c r="H11" s="114">
        <v>150</v>
      </c>
      <c r="I11" s="114">
        <v>127</v>
      </c>
      <c r="J11" s="114">
        <v>108</v>
      </c>
      <c r="K11" s="125" t="s">
        <v>88</v>
      </c>
      <c r="L11" s="115" t="s">
        <v>18785</v>
      </c>
    </row>
    <row r="12" ht="78" spans="1:12">
      <c r="A12" s="111">
        <v>8</v>
      </c>
      <c r="B12" s="536" t="s">
        <v>18786</v>
      </c>
      <c r="C12" s="115" t="s">
        <v>18787</v>
      </c>
      <c r="D12" s="124" t="s">
        <v>18788</v>
      </c>
      <c r="E12" s="124" t="s">
        <v>18789</v>
      </c>
      <c r="F12" s="115" t="s">
        <v>3108</v>
      </c>
      <c r="G12" s="120"/>
      <c r="H12" s="114">
        <v>350</v>
      </c>
      <c r="I12" s="114">
        <v>297</v>
      </c>
      <c r="J12" s="114">
        <v>252</v>
      </c>
      <c r="K12" s="125" t="s">
        <v>88</v>
      </c>
      <c r="L12" s="111"/>
    </row>
    <row r="13" ht="62.4" spans="1:12">
      <c r="A13" s="111">
        <v>9</v>
      </c>
      <c r="B13" s="536" t="s">
        <v>18790</v>
      </c>
      <c r="C13" s="115" t="s">
        <v>18791</v>
      </c>
      <c r="D13" s="124" t="s">
        <v>18792</v>
      </c>
      <c r="E13" s="124" t="s">
        <v>18793</v>
      </c>
      <c r="F13" s="115" t="s">
        <v>34</v>
      </c>
      <c r="G13" s="126"/>
      <c r="H13" s="114">
        <v>22</v>
      </c>
      <c r="I13" s="114">
        <v>18</v>
      </c>
      <c r="J13" s="114">
        <v>15</v>
      </c>
      <c r="K13" s="125" t="s">
        <v>44</v>
      </c>
      <c r="L13" s="115" t="s">
        <v>18794</v>
      </c>
    </row>
    <row r="14" ht="46.8" spans="1:12">
      <c r="A14" s="111"/>
      <c r="B14" s="536" t="s">
        <v>18795</v>
      </c>
      <c r="C14" s="115" t="s">
        <v>18796</v>
      </c>
      <c r="D14" s="124"/>
      <c r="E14" s="124"/>
      <c r="F14" s="115" t="s">
        <v>34</v>
      </c>
      <c r="G14" s="120"/>
      <c r="H14" s="114">
        <v>22</v>
      </c>
      <c r="I14" s="114">
        <v>18</v>
      </c>
      <c r="J14" s="114">
        <v>15</v>
      </c>
      <c r="K14" s="125" t="s">
        <v>44</v>
      </c>
      <c r="L14" s="115"/>
    </row>
    <row r="15" ht="187.2" spans="1:12">
      <c r="A15" s="111">
        <v>10</v>
      </c>
      <c r="B15" s="536" t="s">
        <v>18797</v>
      </c>
      <c r="C15" s="115" t="s">
        <v>18798</v>
      </c>
      <c r="D15" s="124" t="s">
        <v>18799</v>
      </c>
      <c r="E15" s="124" t="s">
        <v>18793</v>
      </c>
      <c r="F15" s="115" t="s">
        <v>34</v>
      </c>
      <c r="G15" s="120"/>
      <c r="H15" s="114">
        <v>16</v>
      </c>
      <c r="I15" s="114">
        <v>13</v>
      </c>
      <c r="J15" s="114">
        <v>11</v>
      </c>
      <c r="K15" s="125" t="s">
        <v>44</v>
      </c>
      <c r="L15" s="115" t="s">
        <v>18800</v>
      </c>
    </row>
    <row r="16" ht="187.2" spans="1:12">
      <c r="A16" s="111">
        <v>11</v>
      </c>
      <c r="B16" s="536" t="s">
        <v>18801</v>
      </c>
      <c r="C16" s="115" t="s">
        <v>18802</v>
      </c>
      <c r="D16" s="124" t="s">
        <v>18803</v>
      </c>
      <c r="E16" s="124" t="s">
        <v>18793</v>
      </c>
      <c r="F16" s="115" t="s">
        <v>34</v>
      </c>
      <c r="G16" s="126"/>
      <c r="H16" s="114">
        <v>15</v>
      </c>
      <c r="I16" s="114">
        <v>12</v>
      </c>
      <c r="J16" s="114">
        <v>10</v>
      </c>
      <c r="K16" s="125" t="s">
        <v>44</v>
      </c>
      <c r="L16" s="115" t="s">
        <v>18804</v>
      </c>
    </row>
    <row r="17" ht="62.4" spans="1:12">
      <c r="A17" s="111">
        <v>12</v>
      </c>
      <c r="B17" s="536" t="s">
        <v>18805</v>
      </c>
      <c r="C17" s="115" t="s">
        <v>18806</v>
      </c>
      <c r="D17" s="124" t="s">
        <v>18807</v>
      </c>
      <c r="E17" s="124" t="s">
        <v>18793</v>
      </c>
      <c r="F17" s="115" t="s">
        <v>34</v>
      </c>
      <c r="G17" s="126"/>
      <c r="H17" s="114">
        <v>20</v>
      </c>
      <c r="I17" s="114">
        <v>17</v>
      </c>
      <c r="J17" s="114">
        <v>14</v>
      </c>
      <c r="K17" s="125" t="s">
        <v>44</v>
      </c>
      <c r="L17" s="115" t="s">
        <v>18808</v>
      </c>
    </row>
    <row r="18" ht="124.8" spans="1:12">
      <c r="A18" s="111">
        <v>13</v>
      </c>
      <c r="B18" s="536" t="s">
        <v>18809</v>
      </c>
      <c r="C18" s="115" t="s">
        <v>18810</v>
      </c>
      <c r="D18" s="124" t="s">
        <v>18811</v>
      </c>
      <c r="E18" s="124" t="s">
        <v>18793</v>
      </c>
      <c r="F18" s="115" t="s">
        <v>18812</v>
      </c>
      <c r="G18" s="120" t="s">
        <v>18813</v>
      </c>
      <c r="H18" s="114">
        <v>25</v>
      </c>
      <c r="I18" s="114">
        <v>21</v>
      </c>
      <c r="J18" s="114">
        <v>18</v>
      </c>
      <c r="K18" s="125" t="s">
        <v>44</v>
      </c>
      <c r="L18" s="115" t="s">
        <v>18814</v>
      </c>
    </row>
    <row r="19" ht="343.2" spans="1:12">
      <c r="A19" s="111">
        <v>14</v>
      </c>
      <c r="B19" s="536" t="s">
        <v>18815</v>
      </c>
      <c r="C19" s="115" t="s">
        <v>18816</v>
      </c>
      <c r="D19" s="124" t="s">
        <v>18817</v>
      </c>
      <c r="E19" s="124" t="s">
        <v>18818</v>
      </c>
      <c r="F19" s="115" t="s">
        <v>34</v>
      </c>
      <c r="G19" s="120" t="s">
        <v>18819</v>
      </c>
      <c r="H19" s="114">
        <v>25</v>
      </c>
      <c r="I19" s="114">
        <v>21</v>
      </c>
      <c r="J19" s="114">
        <v>18</v>
      </c>
      <c r="K19" s="125" t="s">
        <v>44</v>
      </c>
      <c r="L19" s="115" t="s">
        <v>18820</v>
      </c>
    </row>
    <row r="20" ht="234" spans="1:12">
      <c r="A20" s="111">
        <v>15</v>
      </c>
      <c r="B20" s="536" t="s">
        <v>18821</v>
      </c>
      <c r="C20" s="115" t="s">
        <v>18822</v>
      </c>
      <c r="D20" s="124" t="s">
        <v>18823</v>
      </c>
      <c r="E20" s="124" t="s">
        <v>18824</v>
      </c>
      <c r="F20" s="115" t="s">
        <v>34</v>
      </c>
      <c r="G20" s="120" t="s">
        <v>18753</v>
      </c>
      <c r="H20" s="114">
        <v>40</v>
      </c>
      <c r="I20" s="114">
        <v>34</v>
      </c>
      <c r="J20" s="114">
        <v>28</v>
      </c>
      <c r="K20" s="125" t="s">
        <v>88</v>
      </c>
      <c r="L20" s="115" t="s">
        <v>18825</v>
      </c>
    </row>
    <row r="21" ht="109.2" spans="1:12">
      <c r="A21" s="111">
        <v>16</v>
      </c>
      <c r="B21" s="536" t="s">
        <v>18826</v>
      </c>
      <c r="C21" s="115" t="s">
        <v>18827</v>
      </c>
      <c r="D21" s="124" t="s">
        <v>18828</v>
      </c>
      <c r="E21" s="124" t="s">
        <v>18829</v>
      </c>
      <c r="F21" s="115" t="s">
        <v>34</v>
      </c>
      <c r="G21" s="120" t="s">
        <v>18753</v>
      </c>
      <c r="H21" s="114">
        <v>10</v>
      </c>
      <c r="I21" s="114">
        <v>8</v>
      </c>
      <c r="J21" s="114">
        <v>7</v>
      </c>
      <c r="K21" s="125" t="s">
        <v>44</v>
      </c>
      <c r="L21" s="115" t="s">
        <v>18830</v>
      </c>
    </row>
    <row r="22" ht="78" spans="1:12">
      <c r="A22" s="111">
        <v>17</v>
      </c>
      <c r="B22" s="536" t="s">
        <v>18831</v>
      </c>
      <c r="C22" s="115" t="s">
        <v>18832</v>
      </c>
      <c r="D22" s="124" t="s">
        <v>18833</v>
      </c>
      <c r="E22" s="124" t="s">
        <v>18829</v>
      </c>
      <c r="F22" s="115" t="s">
        <v>3108</v>
      </c>
      <c r="G22" s="120"/>
      <c r="H22" s="114">
        <v>100</v>
      </c>
      <c r="I22" s="114">
        <v>85</v>
      </c>
      <c r="J22" s="114">
        <v>72</v>
      </c>
      <c r="K22" s="125" t="s">
        <v>88</v>
      </c>
      <c r="L22" s="115" t="s">
        <v>18834</v>
      </c>
    </row>
    <row r="23" ht="312" spans="1:12">
      <c r="A23" s="111">
        <v>18</v>
      </c>
      <c r="B23" s="536" t="s">
        <v>18835</v>
      </c>
      <c r="C23" s="115" t="s">
        <v>18836</v>
      </c>
      <c r="D23" s="124" t="s">
        <v>18837</v>
      </c>
      <c r="E23" s="124" t="s">
        <v>18838</v>
      </c>
      <c r="F23" s="115" t="s">
        <v>34</v>
      </c>
      <c r="G23" s="120" t="s">
        <v>18839</v>
      </c>
      <c r="H23" s="114">
        <v>30</v>
      </c>
      <c r="I23" s="114">
        <v>25</v>
      </c>
      <c r="J23" s="114">
        <v>21</v>
      </c>
      <c r="K23" s="125" t="s">
        <v>44</v>
      </c>
      <c r="L23" s="115" t="s">
        <v>18840</v>
      </c>
    </row>
    <row r="24" ht="78" spans="1:12">
      <c r="A24" s="111">
        <v>19</v>
      </c>
      <c r="B24" s="536" t="s">
        <v>18841</v>
      </c>
      <c r="C24" s="115" t="s">
        <v>18842</v>
      </c>
      <c r="D24" s="124" t="s">
        <v>18843</v>
      </c>
      <c r="E24" s="124" t="s">
        <v>18844</v>
      </c>
      <c r="F24" s="115" t="s">
        <v>9840</v>
      </c>
      <c r="G24" s="120"/>
      <c r="H24" s="114">
        <v>20</v>
      </c>
      <c r="I24" s="114">
        <v>20</v>
      </c>
      <c r="J24" s="114">
        <v>20</v>
      </c>
      <c r="K24" s="125" t="s">
        <v>44</v>
      </c>
      <c r="L24" s="115" t="s">
        <v>18845</v>
      </c>
    </row>
    <row r="25" ht="265.2" spans="1:12">
      <c r="A25" s="111">
        <v>20</v>
      </c>
      <c r="B25" s="536" t="s">
        <v>18846</v>
      </c>
      <c r="C25" s="115" t="s">
        <v>18847</v>
      </c>
      <c r="D25" s="124" t="s">
        <v>18848</v>
      </c>
      <c r="E25" s="124" t="s">
        <v>18849</v>
      </c>
      <c r="F25" s="115" t="s">
        <v>34</v>
      </c>
      <c r="G25" s="120"/>
      <c r="H25" s="114">
        <v>35</v>
      </c>
      <c r="I25" s="114">
        <v>29</v>
      </c>
      <c r="J25" s="114">
        <v>25</v>
      </c>
      <c r="K25" s="125" t="s">
        <v>88</v>
      </c>
      <c r="L25" s="115" t="s">
        <v>18850</v>
      </c>
    </row>
    <row r="26" ht="62.4" spans="1:12">
      <c r="A26" s="111">
        <v>21</v>
      </c>
      <c r="B26" s="536" t="s">
        <v>18851</v>
      </c>
      <c r="C26" s="115" t="s">
        <v>18852</v>
      </c>
      <c r="D26" s="124" t="s">
        <v>18853</v>
      </c>
      <c r="E26" s="124" t="s">
        <v>18752</v>
      </c>
      <c r="F26" s="115" t="s">
        <v>34</v>
      </c>
      <c r="G26" s="120"/>
      <c r="H26" s="114">
        <v>30</v>
      </c>
      <c r="I26" s="114">
        <v>25</v>
      </c>
      <c r="J26" s="114">
        <v>21</v>
      </c>
      <c r="K26" s="125" t="s">
        <v>44</v>
      </c>
      <c r="L26" s="111"/>
    </row>
    <row r="27" ht="374.4" spans="1:12">
      <c r="A27" s="111">
        <v>22</v>
      </c>
      <c r="B27" s="536" t="s">
        <v>18854</v>
      </c>
      <c r="C27" s="115" t="s">
        <v>18855</v>
      </c>
      <c r="D27" s="124" t="s">
        <v>18856</v>
      </c>
      <c r="E27" s="124" t="s">
        <v>18752</v>
      </c>
      <c r="F27" s="115" t="s">
        <v>34</v>
      </c>
      <c r="G27" s="126"/>
      <c r="H27" s="114">
        <v>20</v>
      </c>
      <c r="I27" s="114">
        <v>17</v>
      </c>
      <c r="J27" s="114">
        <v>14</v>
      </c>
      <c r="K27" s="125" t="s">
        <v>44</v>
      </c>
      <c r="L27" s="115" t="s">
        <v>18857</v>
      </c>
    </row>
    <row r="28" ht="296.4" spans="1:12">
      <c r="A28" s="111">
        <v>23</v>
      </c>
      <c r="B28" s="536" t="s">
        <v>18858</v>
      </c>
      <c r="C28" s="115" t="s">
        <v>18859</v>
      </c>
      <c r="D28" s="124" t="s">
        <v>18860</v>
      </c>
      <c r="E28" s="124" t="s">
        <v>18752</v>
      </c>
      <c r="F28" s="115" t="s">
        <v>34</v>
      </c>
      <c r="G28" s="120"/>
      <c r="H28" s="114">
        <v>20</v>
      </c>
      <c r="I28" s="114">
        <v>17</v>
      </c>
      <c r="J28" s="114">
        <v>14</v>
      </c>
      <c r="K28" s="125" t="s">
        <v>44</v>
      </c>
      <c r="L28" s="115" t="s">
        <v>18861</v>
      </c>
    </row>
    <row r="29" ht="343.2" spans="1:12">
      <c r="A29" s="111">
        <v>24</v>
      </c>
      <c r="B29" s="536" t="s">
        <v>18862</v>
      </c>
      <c r="C29" s="115" t="s">
        <v>18863</v>
      </c>
      <c r="D29" s="124" t="s">
        <v>18864</v>
      </c>
      <c r="E29" s="124" t="s">
        <v>18865</v>
      </c>
      <c r="F29" s="115" t="s">
        <v>34</v>
      </c>
      <c r="G29" s="120" t="s">
        <v>18866</v>
      </c>
      <c r="H29" s="114">
        <v>350</v>
      </c>
      <c r="I29" s="114">
        <v>297</v>
      </c>
      <c r="J29" s="114">
        <v>252</v>
      </c>
      <c r="K29" s="125" t="s">
        <v>88</v>
      </c>
      <c r="L29" s="115" t="s">
        <v>18867</v>
      </c>
    </row>
    <row r="30" ht="62.4" spans="1:12">
      <c r="A30" s="111">
        <v>25</v>
      </c>
      <c r="B30" s="536" t="s">
        <v>18868</v>
      </c>
      <c r="C30" s="115" t="s">
        <v>18869</v>
      </c>
      <c r="D30" s="124" t="s">
        <v>18870</v>
      </c>
      <c r="E30" s="124" t="s">
        <v>18871</v>
      </c>
      <c r="F30" s="115" t="s">
        <v>34</v>
      </c>
      <c r="G30" s="120"/>
      <c r="H30" s="114">
        <v>130</v>
      </c>
      <c r="I30" s="114">
        <v>110</v>
      </c>
      <c r="J30" s="114">
        <v>93</v>
      </c>
      <c r="K30" s="125" t="s">
        <v>88</v>
      </c>
      <c r="L30" s="115" t="s">
        <v>18872</v>
      </c>
    </row>
    <row r="31" ht="46.8" spans="1:12">
      <c r="A31" s="111"/>
      <c r="B31" s="536" t="s">
        <v>18873</v>
      </c>
      <c r="C31" s="115" t="s">
        <v>18874</v>
      </c>
      <c r="D31" s="124"/>
      <c r="E31" s="124"/>
      <c r="F31" s="115" t="s">
        <v>34</v>
      </c>
      <c r="G31" s="120"/>
      <c r="H31" s="114">
        <v>500</v>
      </c>
      <c r="I31" s="114">
        <v>425</v>
      </c>
      <c r="J31" s="114">
        <v>361</v>
      </c>
      <c r="K31" s="125" t="s">
        <v>88</v>
      </c>
      <c r="L31" s="115"/>
    </row>
    <row r="32" ht="78" spans="1:12">
      <c r="A32" s="111">
        <v>26</v>
      </c>
      <c r="B32" s="536" t="s">
        <v>18875</v>
      </c>
      <c r="C32" s="115" t="s">
        <v>18876</v>
      </c>
      <c r="D32" s="124" t="s">
        <v>18877</v>
      </c>
      <c r="E32" s="124" t="s">
        <v>18878</v>
      </c>
      <c r="F32" s="115" t="s">
        <v>34</v>
      </c>
      <c r="G32" s="120"/>
      <c r="H32" s="114">
        <v>1800</v>
      </c>
      <c r="I32" s="114">
        <v>1530</v>
      </c>
      <c r="J32" s="114">
        <v>1300</v>
      </c>
      <c r="K32" s="125" t="s">
        <v>88</v>
      </c>
      <c r="L32" s="115" t="s">
        <v>18879</v>
      </c>
    </row>
    <row r="33" ht="46.8" spans="1:12">
      <c r="A33" s="111"/>
      <c r="B33" s="536" t="s">
        <v>18880</v>
      </c>
      <c r="C33" s="115" t="s">
        <v>18881</v>
      </c>
      <c r="D33" s="124"/>
      <c r="E33" s="124"/>
      <c r="F33" s="115" t="s">
        <v>34</v>
      </c>
      <c r="G33" s="120"/>
      <c r="H33" s="114">
        <v>500</v>
      </c>
      <c r="I33" s="114">
        <v>425</v>
      </c>
      <c r="J33" s="114">
        <v>361</v>
      </c>
      <c r="K33" s="125" t="s">
        <v>88</v>
      </c>
      <c r="L33" s="111"/>
    </row>
    <row r="34" ht="93.6" spans="1:12">
      <c r="A34" s="111">
        <v>27</v>
      </c>
      <c r="B34" s="536" t="s">
        <v>18882</v>
      </c>
      <c r="C34" s="115" t="s">
        <v>18883</v>
      </c>
      <c r="D34" s="124" t="s">
        <v>18884</v>
      </c>
      <c r="E34" s="124" t="s">
        <v>18752</v>
      </c>
      <c r="F34" s="115" t="s">
        <v>34</v>
      </c>
      <c r="G34" s="120" t="s">
        <v>18885</v>
      </c>
      <c r="H34" s="114">
        <v>30</v>
      </c>
      <c r="I34" s="114">
        <v>25</v>
      </c>
      <c r="J34" s="114">
        <v>21</v>
      </c>
      <c r="K34" s="125" t="s">
        <v>44</v>
      </c>
      <c r="L34" s="115" t="s">
        <v>18886</v>
      </c>
    </row>
    <row r="35" ht="46.8" spans="1:12">
      <c r="A35" s="111"/>
      <c r="B35" s="536" t="s">
        <v>18887</v>
      </c>
      <c r="C35" s="115" t="s">
        <v>18888</v>
      </c>
      <c r="D35" s="124"/>
      <c r="E35" s="124"/>
      <c r="F35" s="115" t="s">
        <v>34</v>
      </c>
      <c r="G35" s="120"/>
      <c r="H35" s="114">
        <v>60</v>
      </c>
      <c r="I35" s="114">
        <v>51</v>
      </c>
      <c r="J35" s="114">
        <v>43</v>
      </c>
      <c r="K35" s="125" t="s">
        <v>44</v>
      </c>
      <c r="L35" s="111"/>
    </row>
    <row r="36" ht="93.6" spans="1:12">
      <c r="A36" s="111">
        <v>28</v>
      </c>
      <c r="B36" s="536" t="s">
        <v>18889</v>
      </c>
      <c r="C36" s="115" t="s">
        <v>18890</v>
      </c>
      <c r="D36" s="124" t="s">
        <v>18891</v>
      </c>
      <c r="E36" s="124" t="s">
        <v>18752</v>
      </c>
      <c r="F36" s="115" t="s">
        <v>34</v>
      </c>
      <c r="G36" s="120" t="s">
        <v>18885</v>
      </c>
      <c r="H36" s="114">
        <v>50</v>
      </c>
      <c r="I36" s="114">
        <v>42</v>
      </c>
      <c r="J36" s="114">
        <v>36</v>
      </c>
      <c r="K36" s="125" t="s">
        <v>88</v>
      </c>
      <c r="L36" s="115" t="s">
        <v>18892</v>
      </c>
    </row>
    <row r="37" ht="46.8" spans="1:12">
      <c r="A37" s="111"/>
      <c r="B37" s="536" t="s">
        <v>18893</v>
      </c>
      <c r="C37" s="115" t="s">
        <v>18894</v>
      </c>
      <c r="D37" s="124"/>
      <c r="E37" s="124"/>
      <c r="F37" s="115" t="s">
        <v>34</v>
      </c>
      <c r="G37" s="120"/>
      <c r="H37" s="114">
        <v>50</v>
      </c>
      <c r="I37" s="114">
        <v>42</v>
      </c>
      <c r="J37" s="114">
        <v>36</v>
      </c>
      <c r="K37" s="125" t="s">
        <v>88</v>
      </c>
      <c r="L37" s="115"/>
    </row>
    <row r="38" ht="156" spans="1:12">
      <c r="A38" s="111">
        <v>29</v>
      </c>
      <c r="B38" s="536" t="s">
        <v>18895</v>
      </c>
      <c r="C38" s="115" t="s">
        <v>18896</v>
      </c>
      <c r="D38" s="124" t="s">
        <v>18897</v>
      </c>
      <c r="E38" s="124" t="s">
        <v>18898</v>
      </c>
      <c r="F38" s="115" t="s">
        <v>34</v>
      </c>
      <c r="G38" s="120" t="s">
        <v>18899</v>
      </c>
      <c r="H38" s="114">
        <v>1800</v>
      </c>
      <c r="I38" s="114">
        <v>1530</v>
      </c>
      <c r="J38" s="114">
        <v>1300</v>
      </c>
      <c r="K38" s="125" t="s">
        <v>88</v>
      </c>
      <c r="L38" s="115" t="s">
        <v>18900</v>
      </c>
    </row>
    <row r="39" ht="46.8" spans="1:12">
      <c r="A39" s="111"/>
      <c r="B39" s="536" t="s">
        <v>18901</v>
      </c>
      <c r="C39" s="115" t="s">
        <v>18902</v>
      </c>
      <c r="D39" s="124"/>
      <c r="E39" s="124"/>
      <c r="F39" s="115" t="s">
        <v>34</v>
      </c>
      <c r="G39" s="120"/>
      <c r="H39" s="114">
        <v>1800</v>
      </c>
      <c r="I39" s="114">
        <v>1530</v>
      </c>
      <c r="J39" s="114">
        <v>1300</v>
      </c>
      <c r="K39" s="125" t="s">
        <v>88</v>
      </c>
      <c r="L39" s="111"/>
    </row>
    <row r="40" ht="280.8" spans="1:12">
      <c r="A40" s="111">
        <v>30</v>
      </c>
      <c r="B40" s="536" t="s">
        <v>18903</v>
      </c>
      <c r="C40" s="115" t="s">
        <v>18904</v>
      </c>
      <c r="D40" s="124" t="s">
        <v>18905</v>
      </c>
      <c r="E40" s="124" t="s">
        <v>18906</v>
      </c>
      <c r="F40" s="115" t="s">
        <v>34</v>
      </c>
      <c r="G40" s="120" t="s">
        <v>18907</v>
      </c>
      <c r="H40" s="114">
        <v>2000</v>
      </c>
      <c r="I40" s="114">
        <v>1700</v>
      </c>
      <c r="J40" s="114">
        <v>1445</v>
      </c>
      <c r="K40" s="125" t="s">
        <v>88</v>
      </c>
      <c r="L40" s="115" t="s">
        <v>18908</v>
      </c>
    </row>
    <row r="41" ht="31.2" spans="1:12">
      <c r="A41" s="111"/>
      <c r="B41" s="536" t="s">
        <v>18909</v>
      </c>
      <c r="C41" s="115" t="s">
        <v>18910</v>
      </c>
      <c r="D41" s="124"/>
      <c r="E41" s="124"/>
      <c r="F41" s="115" t="s">
        <v>34</v>
      </c>
      <c r="G41" s="120"/>
      <c r="H41" s="114">
        <v>600</v>
      </c>
      <c r="I41" s="114">
        <v>510</v>
      </c>
      <c r="J41" s="114">
        <v>433</v>
      </c>
      <c r="K41" s="125" t="s">
        <v>88</v>
      </c>
      <c r="L41" s="111"/>
    </row>
    <row r="42" ht="312" spans="1:12">
      <c r="A42" s="111">
        <v>31</v>
      </c>
      <c r="B42" s="536" t="s">
        <v>18911</v>
      </c>
      <c r="C42" s="115" t="s">
        <v>18912</v>
      </c>
      <c r="D42" s="124" t="s">
        <v>18913</v>
      </c>
      <c r="E42" s="124" t="s">
        <v>18914</v>
      </c>
      <c r="F42" s="115" t="s">
        <v>34</v>
      </c>
      <c r="G42" s="120" t="s">
        <v>18915</v>
      </c>
      <c r="H42" s="114">
        <v>4000</v>
      </c>
      <c r="I42" s="114">
        <v>3400</v>
      </c>
      <c r="J42" s="114">
        <v>2890</v>
      </c>
      <c r="K42" s="125" t="s">
        <v>88</v>
      </c>
      <c r="L42" s="127" t="s">
        <v>18916</v>
      </c>
    </row>
    <row r="43" ht="31.2" spans="1:12">
      <c r="A43" s="111"/>
      <c r="B43" s="536" t="s">
        <v>18917</v>
      </c>
      <c r="C43" s="115" t="s">
        <v>18918</v>
      </c>
      <c r="D43" s="124"/>
      <c r="E43" s="124"/>
      <c r="F43" s="115" t="s">
        <v>34</v>
      </c>
      <c r="G43" s="120"/>
      <c r="H43" s="114">
        <f t="shared" ref="H43:J43" si="0">H42*0.3</f>
        <v>1200</v>
      </c>
      <c r="I43" s="114">
        <f t="shared" si="0"/>
        <v>1020</v>
      </c>
      <c r="J43" s="114">
        <f t="shared" si="0"/>
        <v>867</v>
      </c>
      <c r="K43" s="125" t="s">
        <v>88</v>
      </c>
      <c r="L43" s="127"/>
    </row>
    <row r="44" ht="327.6" spans="1:12">
      <c r="A44" s="111">
        <v>32</v>
      </c>
      <c r="B44" s="536" t="s">
        <v>18919</v>
      </c>
      <c r="C44" s="115" t="s">
        <v>18920</v>
      </c>
      <c r="D44" s="124" t="s">
        <v>18921</v>
      </c>
      <c r="E44" s="124" t="s">
        <v>18922</v>
      </c>
      <c r="F44" s="115" t="s">
        <v>34</v>
      </c>
      <c r="G44" s="120"/>
      <c r="H44" s="114">
        <v>40</v>
      </c>
      <c r="I44" s="114">
        <v>34</v>
      </c>
      <c r="J44" s="114">
        <v>28</v>
      </c>
      <c r="K44" s="125" t="s">
        <v>44</v>
      </c>
      <c r="L44" s="115" t="s">
        <v>18923</v>
      </c>
    </row>
  </sheetData>
  <mergeCells count="28">
    <mergeCell ref="A1:L1"/>
    <mergeCell ref="A2:L2"/>
    <mergeCell ref="H3:J3"/>
    <mergeCell ref="A3:A4"/>
    <mergeCell ref="A13:A14"/>
    <mergeCell ref="A30:A31"/>
    <mergeCell ref="A32:A33"/>
    <mergeCell ref="A34:A35"/>
    <mergeCell ref="A36:A37"/>
    <mergeCell ref="A38:A39"/>
    <mergeCell ref="A40:A41"/>
    <mergeCell ref="A42:A43"/>
    <mergeCell ref="B3:B4"/>
    <mergeCell ref="C3:C4"/>
    <mergeCell ref="D3:D4"/>
    <mergeCell ref="E3:E4"/>
    <mergeCell ref="F3:F4"/>
    <mergeCell ref="G3:G4"/>
    <mergeCell ref="K3:K4"/>
    <mergeCell ref="L3:L4"/>
    <mergeCell ref="L13:L14"/>
    <mergeCell ref="L30:L31"/>
    <mergeCell ref="L32:L33"/>
    <mergeCell ref="L34:L35"/>
    <mergeCell ref="L36:L37"/>
    <mergeCell ref="L38:L39"/>
    <mergeCell ref="L40:L41"/>
    <mergeCell ref="L42:L43"/>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
  <sheetViews>
    <sheetView workbookViewId="0">
      <selection activeCell="E5" sqref="E5"/>
    </sheetView>
  </sheetViews>
  <sheetFormatPr defaultColWidth="8.88888888888889" defaultRowHeight="14.4"/>
  <cols>
    <col min="2" max="3" width="21.6666666666667" customWidth="1"/>
    <col min="4" max="5" width="43.7777777777778" customWidth="1"/>
  </cols>
  <sheetData>
    <row r="1" ht="28.2" spans="1:12">
      <c r="A1" s="102" t="s">
        <v>18924</v>
      </c>
      <c r="B1" s="102"/>
      <c r="C1" s="102"/>
      <c r="D1" s="102"/>
      <c r="E1" s="102"/>
      <c r="F1" s="102"/>
      <c r="G1" s="103"/>
      <c r="H1" s="104"/>
      <c r="I1" s="104"/>
      <c r="J1" s="104"/>
      <c r="K1" s="102"/>
      <c r="L1" s="102"/>
    </row>
    <row r="2" ht="15.6" spans="1:12">
      <c r="A2" s="105" t="s">
        <v>18925</v>
      </c>
      <c r="B2" s="106"/>
      <c r="C2" s="106"/>
      <c r="D2" s="106"/>
      <c r="E2" s="106"/>
      <c r="F2" s="106"/>
      <c r="G2" s="106"/>
      <c r="H2" s="107"/>
      <c r="I2" s="107"/>
      <c r="J2" s="107"/>
      <c r="K2" s="106"/>
      <c r="L2" s="108"/>
    </row>
    <row r="3" ht="15.6" spans="1:12">
      <c r="A3" s="30" t="s">
        <v>9692</v>
      </c>
      <c r="B3" s="109" t="s">
        <v>9693</v>
      </c>
      <c r="C3" s="31" t="s">
        <v>2</v>
      </c>
      <c r="D3" s="31" t="s">
        <v>10376</v>
      </c>
      <c r="E3" s="31" t="s">
        <v>10377</v>
      </c>
      <c r="F3" s="31" t="s">
        <v>6</v>
      </c>
      <c r="G3" s="31" t="s">
        <v>7</v>
      </c>
      <c r="H3" s="110" t="s">
        <v>11459</v>
      </c>
      <c r="I3" s="110"/>
      <c r="J3" s="110"/>
      <c r="K3" s="31" t="s">
        <v>9</v>
      </c>
      <c r="L3" s="35" t="s">
        <v>9695</v>
      </c>
    </row>
    <row r="4" ht="15.6" spans="1:12">
      <c r="A4" s="36"/>
      <c r="B4" s="109"/>
      <c r="C4" s="31"/>
      <c r="D4" s="31"/>
      <c r="E4" s="31"/>
      <c r="F4" s="31"/>
      <c r="G4" s="31"/>
      <c r="H4" s="110" t="s">
        <v>11</v>
      </c>
      <c r="I4" s="110" t="s">
        <v>12</v>
      </c>
      <c r="J4" s="110" t="s">
        <v>13</v>
      </c>
      <c r="K4" s="31"/>
      <c r="L4" s="35"/>
    </row>
    <row r="5" ht="390" spans="1:12">
      <c r="A5" s="111">
        <v>1</v>
      </c>
      <c r="B5" s="112" t="s">
        <v>10874</v>
      </c>
      <c r="C5" s="112" t="s">
        <v>18926</v>
      </c>
      <c r="D5" s="113" t="s">
        <v>10876</v>
      </c>
      <c r="E5" s="113" t="s">
        <v>10877</v>
      </c>
      <c r="F5" s="112" t="s">
        <v>34</v>
      </c>
      <c r="G5" s="113" t="s">
        <v>18927</v>
      </c>
      <c r="H5" s="114">
        <v>15</v>
      </c>
      <c r="I5" s="114">
        <v>12</v>
      </c>
      <c r="J5" s="114">
        <v>10</v>
      </c>
      <c r="K5" s="112" t="s">
        <v>5809</v>
      </c>
      <c r="L5" s="115" t="s">
        <v>18928</v>
      </c>
    </row>
    <row r="6" ht="46.8" spans="1:12">
      <c r="A6" s="111"/>
      <c r="B6" s="112" t="s">
        <v>10881</v>
      </c>
      <c r="C6" s="112" t="s">
        <v>18929</v>
      </c>
      <c r="D6" s="113"/>
      <c r="E6" s="113"/>
      <c r="F6" s="112" t="s">
        <v>34</v>
      </c>
      <c r="G6" s="116"/>
      <c r="H6" s="114">
        <v>5</v>
      </c>
      <c r="I6" s="114">
        <v>4</v>
      </c>
      <c r="J6" s="114">
        <v>3</v>
      </c>
      <c r="K6" s="112" t="s">
        <v>5809</v>
      </c>
      <c r="L6" s="111"/>
    </row>
    <row r="7" ht="46.8" spans="1:12">
      <c r="A7" s="111"/>
      <c r="B7" s="112" t="s">
        <v>10883</v>
      </c>
      <c r="C7" s="112" t="s">
        <v>18930</v>
      </c>
      <c r="D7" s="113"/>
      <c r="E7" s="113"/>
      <c r="F7" s="112" t="s">
        <v>34</v>
      </c>
      <c r="G7" s="116"/>
      <c r="H7" s="114">
        <v>10</v>
      </c>
      <c r="I7" s="114">
        <v>8</v>
      </c>
      <c r="J7" s="114">
        <v>7</v>
      </c>
      <c r="K7" s="112" t="s">
        <v>5809</v>
      </c>
      <c r="L7" s="111"/>
    </row>
    <row r="8" ht="234" spans="1:12">
      <c r="A8" s="111">
        <v>2</v>
      </c>
      <c r="B8" s="112" t="s">
        <v>10919</v>
      </c>
      <c r="C8" s="112" t="s">
        <v>18931</v>
      </c>
      <c r="D8" s="113" t="s">
        <v>10921</v>
      </c>
      <c r="E8" s="113" t="s">
        <v>10922</v>
      </c>
      <c r="F8" s="112" t="s">
        <v>86</v>
      </c>
      <c r="G8" s="113" t="s">
        <v>18932</v>
      </c>
      <c r="H8" s="114">
        <v>20</v>
      </c>
      <c r="I8" s="114">
        <v>17</v>
      </c>
      <c r="J8" s="114">
        <v>14</v>
      </c>
      <c r="K8" s="112" t="s">
        <v>77</v>
      </c>
      <c r="L8" s="115" t="s">
        <v>18933</v>
      </c>
    </row>
    <row r="9" ht="409.5" spans="1:12">
      <c r="A9" s="111">
        <v>3</v>
      </c>
      <c r="B9" s="112" t="s">
        <v>18934</v>
      </c>
      <c r="C9" s="112" t="s">
        <v>18935</v>
      </c>
      <c r="D9" s="113" t="s">
        <v>18936</v>
      </c>
      <c r="E9" s="113" t="s">
        <v>18937</v>
      </c>
      <c r="F9" s="112" t="s">
        <v>34</v>
      </c>
      <c r="G9" s="113" t="s">
        <v>18938</v>
      </c>
      <c r="H9" s="114">
        <v>20</v>
      </c>
      <c r="I9" s="114">
        <v>17</v>
      </c>
      <c r="J9" s="114">
        <v>14</v>
      </c>
      <c r="K9" s="112" t="s">
        <v>44</v>
      </c>
      <c r="L9" s="111"/>
    </row>
    <row r="10" ht="93.6" spans="1:12">
      <c r="A10" s="111">
        <v>4</v>
      </c>
      <c r="B10" s="112" t="s">
        <v>18939</v>
      </c>
      <c r="C10" s="112" t="s">
        <v>18940</v>
      </c>
      <c r="D10" s="113" t="s">
        <v>18941</v>
      </c>
      <c r="E10" s="113" t="s">
        <v>18942</v>
      </c>
      <c r="F10" s="112" t="s">
        <v>18943</v>
      </c>
      <c r="G10" s="113"/>
      <c r="H10" s="114">
        <v>40</v>
      </c>
      <c r="I10" s="114">
        <v>34</v>
      </c>
      <c r="J10" s="114">
        <v>28</v>
      </c>
      <c r="K10" s="112" t="s">
        <v>88</v>
      </c>
      <c r="L10" s="117" t="s">
        <v>18944</v>
      </c>
    </row>
    <row r="11" ht="93.6" spans="1:12">
      <c r="A11" s="111">
        <v>5</v>
      </c>
      <c r="B11" s="112" t="s">
        <v>18945</v>
      </c>
      <c r="C11" s="112" t="s">
        <v>18946</v>
      </c>
      <c r="D11" s="113" t="s">
        <v>18947</v>
      </c>
      <c r="E11" s="113" t="s">
        <v>18942</v>
      </c>
      <c r="F11" s="112" t="s">
        <v>18943</v>
      </c>
      <c r="G11" s="113"/>
      <c r="H11" s="114">
        <v>50</v>
      </c>
      <c r="I11" s="114">
        <v>42</v>
      </c>
      <c r="J11" s="114">
        <v>36</v>
      </c>
      <c r="K11" s="112" t="s">
        <v>88</v>
      </c>
      <c r="L11" s="117" t="s">
        <v>18944</v>
      </c>
    </row>
    <row r="12" ht="109.2" spans="1:12">
      <c r="A12" s="111">
        <v>6</v>
      </c>
      <c r="B12" s="112" t="s">
        <v>18948</v>
      </c>
      <c r="C12" s="112" t="s">
        <v>18949</v>
      </c>
      <c r="D12" s="113" t="s">
        <v>18950</v>
      </c>
      <c r="E12" s="113" t="s">
        <v>18951</v>
      </c>
      <c r="F12" s="112" t="s">
        <v>18952</v>
      </c>
      <c r="G12" s="113"/>
      <c r="H12" s="114">
        <v>150</v>
      </c>
      <c r="I12" s="114">
        <v>127</v>
      </c>
      <c r="J12" s="114">
        <v>108</v>
      </c>
      <c r="K12" s="112" t="s">
        <v>88</v>
      </c>
      <c r="L12" s="115" t="s">
        <v>18953</v>
      </c>
    </row>
    <row r="13" ht="409.5" spans="1:12">
      <c r="A13" s="111">
        <v>7</v>
      </c>
      <c r="B13" s="112" t="s">
        <v>18954</v>
      </c>
      <c r="C13" s="112" t="s">
        <v>18955</v>
      </c>
      <c r="D13" s="113" t="s">
        <v>18956</v>
      </c>
      <c r="E13" s="113" t="s">
        <v>18957</v>
      </c>
      <c r="F13" s="112" t="s">
        <v>18958</v>
      </c>
      <c r="G13" s="113" t="s">
        <v>18959</v>
      </c>
      <c r="H13" s="114">
        <v>10</v>
      </c>
      <c r="I13" s="114">
        <v>10</v>
      </c>
      <c r="J13" s="114">
        <v>10</v>
      </c>
      <c r="K13" s="112" t="s">
        <v>44</v>
      </c>
      <c r="L13" s="115" t="s">
        <v>18960</v>
      </c>
    </row>
    <row r="14" ht="62.4" spans="1:12">
      <c r="A14" s="111">
        <v>8</v>
      </c>
      <c r="B14" s="112" t="s">
        <v>18961</v>
      </c>
      <c r="C14" s="112" t="s">
        <v>18962</v>
      </c>
      <c r="D14" s="113" t="s">
        <v>18963</v>
      </c>
      <c r="E14" s="113" t="s">
        <v>18964</v>
      </c>
      <c r="F14" s="112" t="s">
        <v>18965</v>
      </c>
      <c r="G14" s="113"/>
      <c r="H14" s="114">
        <v>5</v>
      </c>
      <c r="I14" s="114">
        <v>5</v>
      </c>
      <c r="J14" s="114">
        <v>5</v>
      </c>
      <c r="K14" s="112" t="s">
        <v>44</v>
      </c>
      <c r="L14" s="115" t="s">
        <v>18966</v>
      </c>
    </row>
    <row r="15" ht="124.8" spans="1:12">
      <c r="A15" s="111">
        <v>9</v>
      </c>
      <c r="B15" s="112" t="s">
        <v>18967</v>
      </c>
      <c r="C15" s="112" t="s">
        <v>18968</v>
      </c>
      <c r="D15" s="113" t="s">
        <v>18969</v>
      </c>
      <c r="E15" s="113" t="s">
        <v>18970</v>
      </c>
      <c r="F15" s="112" t="s">
        <v>18965</v>
      </c>
      <c r="G15" s="113" t="s">
        <v>18971</v>
      </c>
      <c r="H15" s="114">
        <v>2</v>
      </c>
      <c r="I15" s="114">
        <v>2</v>
      </c>
      <c r="J15" s="114">
        <v>2</v>
      </c>
      <c r="K15" s="112" t="s">
        <v>44</v>
      </c>
      <c r="L15" s="115" t="s">
        <v>18972</v>
      </c>
    </row>
    <row r="16" ht="46.8" spans="1:12">
      <c r="A16" s="111">
        <v>10</v>
      </c>
      <c r="B16" s="112" t="s">
        <v>18973</v>
      </c>
      <c r="C16" s="112" t="s">
        <v>18974</v>
      </c>
      <c r="D16" s="113" t="s">
        <v>18975</v>
      </c>
      <c r="E16" s="113" t="s">
        <v>18976</v>
      </c>
      <c r="F16" s="112" t="s">
        <v>18943</v>
      </c>
      <c r="G16" s="113"/>
      <c r="H16" s="114" t="s">
        <v>36</v>
      </c>
      <c r="I16" s="114" t="s">
        <v>36</v>
      </c>
      <c r="J16" s="114" t="s">
        <v>36</v>
      </c>
      <c r="K16" s="112" t="s">
        <v>44</v>
      </c>
      <c r="L16" s="111"/>
    </row>
  </sheetData>
  <mergeCells count="14">
    <mergeCell ref="A1:L1"/>
    <mergeCell ref="A2:L2"/>
    <mergeCell ref="H3:J3"/>
    <mergeCell ref="A3:A4"/>
    <mergeCell ref="A5:A7"/>
    <mergeCell ref="B3:B4"/>
    <mergeCell ref="C3:C4"/>
    <mergeCell ref="D3:D4"/>
    <mergeCell ref="E3:E4"/>
    <mergeCell ref="F3:F4"/>
    <mergeCell ref="G3:G4"/>
    <mergeCell ref="K3:K4"/>
    <mergeCell ref="L3:L4"/>
    <mergeCell ref="L5:L7"/>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62"/>
  <sheetViews>
    <sheetView workbookViewId="0">
      <selection activeCell="E6" sqref="E6"/>
    </sheetView>
  </sheetViews>
  <sheetFormatPr defaultColWidth="8.88888888888889" defaultRowHeight="14.4"/>
  <cols>
    <col min="2" max="3" width="23.4444444444444" customWidth="1"/>
    <col min="4" max="5" width="44.4444444444444" customWidth="1"/>
  </cols>
  <sheetData>
    <row r="1" ht="25.8" spans="1:12">
      <c r="A1" s="74" t="s">
        <v>18977</v>
      </c>
      <c r="B1" s="75"/>
      <c r="C1" s="74"/>
      <c r="D1" s="76"/>
      <c r="E1" s="76"/>
      <c r="F1" s="74"/>
      <c r="G1" s="76"/>
      <c r="H1" s="74"/>
      <c r="I1" s="74"/>
      <c r="J1" s="74"/>
      <c r="K1" s="74"/>
      <c r="L1" s="74"/>
    </row>
    <row r="2" spans="1:12">
      <c r="A2" s="77" t="s">
        <v>18978</v>
      </c>
      <c r="B2" s="77"/>
      <c r="C2" s="77"/>
      <c r="D2" s="77"/>
      <c r="E2" s="77"/>
      <c r="F2" s="77"/>
      <c r="G2" s="77"/>
      <c r="H2" s="77"/>
      <c r="I2" s="77"/>
      <c r="J2" s="77"/>
      <c r="K2" s="77"/>
      <c r="L2" s="77"/>
    </row>
    <row r="3" spans="1:12">
      <c r="A3" s="77"/>
      <c r="B3" s="77"/>
      <c r="C3" s="77"/>
      <c r="D3" s="77"/>
      <c r="E3" s="77"/>
      <c r="F3" s="77"/>
      <c r="G3" s="77"/>
      <c r="H3" s="77"/>
      <c r="I3" s="77"/>
      <c r="J3" s="77"/>
      <c r="K3" s="77"/>
      <c r="L3" s="77"/>
    </row>
    <row r="4" ht="15.6" spans="1:12">
      <c r="A4" s="78" t="s">
        <v>9692</v>
      </c>
      <c r="B4" s="78" t="s">
        <v>9693</v>
      </c>
      <c r="C4" s="79" t="s">
        <v>2</v>
      </c>
      <c r="D4" s="79" t="s">
        <v>10376</v>
      </c>
      <c r="E4" s="79" t="s">
        <v>10377</v>
      </c>
      <c r="F4" s="79" t="s">
        <v>6</v>
      </c>
      <c r="G4" s="79" t="s">
        <v>7</v>
      </c>
      <c r="H4" s="80" t="s">
        <v>11459</v>
      </c>
      <c r="I4" s="80"/>
      <c r="J4" s="81"/>
      <c r="K4" s="82" t="s">
        <v>9</v>
      </c>
      <c r="L4" s="82" t="s">
        <v>9695</v>
      </c>
    </row>
    <row r="5" ht="15.6" spans="1:12">
      <c r="A5" s="79"/>
      <c r="B5" s="79"/>
      <c r="C5" s="83"/>
      <c r="D5" s="83"/>
      <c r="E5" s="83"/>
      <c r="F5" s="83"/>
      <c r="G5" s="83"/>
      <c r="H5" s="35" t="s">
        <v>11</v>
      </c>
      <c r="I5" s="35" t="s">
        <v>12</v>
      </c>
      <c r="J5" s="35" t="s">
        <v>13</v>
      </c>
      <c r="K5" s="63"/>
      <c r="L5" s="63"/>
    </row>
    <row r="6" ht="171.6" spans="1:12">
      <c r="A6" s="84">
        <v>1</v>
      </c>
      <c r="B6" s="537" t="s">
        <v>18979</v>
      </c>
      <c r="C6" s="43" t="s">
        <v>18980</v>
      </c>
      <c r="D6" s="56" t="s">
        <v>18981</v>
      </c>
      <c r="E6" s="56" t="s">
        <v>18982</v>
      </c>
      <c r="F6" s="43" t="s">
        <v>34</v>
      </c>
      <c r="G6" s="56" t="s">
        <v>18983</v>
      </c>
      <c r="H6" s="85">
        <v>400</v>
      </c>
      <c r="I6" s="86">
        <v>340</v>
      </c>
      <c r="J6" s="86">
        <v>289</v>
      </c>
      <c r="K6" s="87" t="s">
        <v>88</v>
      </c>
      <c r="L6" s="46" t="s">
        <v>18984</v>
      </c>
    </row>
    <row r="7" ht="171.6" spans="1:12">
      <c r="A7" s="88"/>
      <c r="B7" s="537" t="s">
        <v>18985</v>
      </c>
      <c r="C7" s="43" t="s">
        <v>18986</v>
      </c>
      <c r="D7" s="56"/>
      <c r="E7" s="56"/>
      <c r="F7" s="43" t="s">
        <v>34</v>
      </c>
      <c r="G7" s="56" t="s">
        <v>18983</v>
      </c>
      <c r="H7" s="85">
        <v>40</v>
      </c>
      <c r="I7" s="86">
        <v>34</v>
      </c>
      <c r="J7" s="86">
        <v>28</v>
      </c>
      <c r="K7" s="65" t="s">
        <v>88</v>
      </c>
      <c r="L7" s="49"/>
    </row>
    <row r="8" ht="409.5" spans="1:12">
      <c r="A8" s="40">
        <v>2</v>
      </c>
      <c r="B8" s="537" t="s">
        <v>18987</v>
      </c>
      <c r="C8" s="43" t="s">
        <v>18988</v>
      </c>
      <c r="D8" s="56" t="s">
        <v>18989</v>
      </c>
      <c r="E8" s="56" t="s">
        <v>18982</v>
      </c>
      <c r="F8" s="43" t="s">
        <v>256</v>
      </c>
      <c r="G8" s="56" t="s">
        <v>18990</v>
      </c>
      <c r="H8" s="85">
        <v>430</v>
      </c>
      <c r="I8" s="86">
        <v>365</v>
      </c>
      <c r="J8" s="86">
        <v>310</v>
      </c>
      <c r="K8" s="65" t="s">
        <v>88</v>
      </c>
      <c r="L8" s="40" t="s">
        <v>18991</v>
      </c>
    </row>
    <row r="9" ht="62.4" spans="1:12">
      <c r="A9" s="40">
        <v>3</v>
      </c>
      <c r="B9" s="537" t="s">
        <v>18992</v>
      </c>
      <c r="C9" s="43" t="s">
        <v>18993</v>
      </c>
      <c r="D9" s="56" t="s">
        <v>18994</v>
      </c>
      <c r="E9" s="56" t="s">
        <v>18995</v>
      </c>
      <c r="F9" s="43" t="s">
        <v>34</v>
      </c>
      <c r="G9" s="56" t="s">
        <v>18996</v>
      </c>
      <c r="H9" s="85">
        <v>160</v>
      </c>
      <c r="I9" s="86">
        <v>136</v>
      </c>
      <c r="J9" s="86">
        <v>115</v>
      </c>
      <c r="K9" s="65" t="s">
        <v>88</v>
      </c>
      <c r="L9" s="40" t="s">
        <v>18997</v>
      </c>
    </row>
    <row r="10" ht="78" spans="1:12">
      <c r="A10" s="40">
        <v>4</v>
      </c>
      <c r="B10" s="537" t="s">
        <v>18998</v>
      </c>
      <c r="C10" s="43" t="s">
        <v>18999</v>
      </c>
      <c r="D10" s="56" t="s">
        <v>19000</v>
      </c>
      <c r="E10" s="56" t="s">
        <v>19001</v>
      </c>
      <c r="F10" s="43" t="s">
        <v>34</v>
      </c>
      <c r="G10" s="56" t="s">
        <v>19002</v>
      </c>
      <c r="H10" s="85">
        <v>200</v>
      </c>
      <c r="I10" s="86">
        <v>170</v>
      </c>
      <c r="J10" s="86">
        <v>144</v>
      </c>
      <c r="K10" s="65" t="s">
        <v>88</v>
      </c>
      <c r="L10" s="43" t="s">
        <v>19003</v>
      </c>
    </row>
    <row r="11" ht="78" spans="1:12">
      <c r="A11" s="40">
        <v>5</v>
      </c>
      <c r="B11" s="537" t="s">
        <v>19004</v>
      </c>
      <c r="C11" s="43" t="s">
        <v>19005</v>
      </c>
      <c r="D11" s="56" t="s">
        <v>19006</v>
      </c>
      <c r="E11" s="56" t="s">
        <v>19001</v>
      </c>
      <c r="F11" s="43" t="s">
        <v>34</v>
      </c>
      <c r="G11" s="56" t="s">
        <v>19007</v>
      </c>
      <c r="H11" s="85">
        <v>280</v>
      </c>
      <c r="I11" s="86">
        <v>238</v>
      </c>
      <c r="J11" s="86">
        <v>202</v>
      </c>
      <c r="K11" s="65" t="s">
        <v>88</v>
      </c>
      <c r="L11" s="43" t="s">
        <v>19008</v>
      </c>
    </row>
    <row r="12" ht="140.4" spans="1:12">
      <c r="A12" s="40">
        <v>6</v>
      </c>
      <c r="B12" s="537" t="s">
        <v>19009</v>
      </c>
      <c r="C12" s="43" t="s">
        <v>19010</v>
      </c>
      <c r="D12" s="56" t="s">
        <v>19011</v>
      </c>
      <c r="E12" s="56" t="s">
        <v>19012</v>
      </c>
      <c r="F12" s="43" t="s">
        <v>34</v>
      </c>
      <c r="G12" s="56" t="s">
        <v>19013</v>
      </c>
      <c r="H12" s="85">
        <v>75</v>
      </c>
      <c r="I12" s="86">
        <v>75</v>
      </c>
      <c r="J12" s="86">
        <v>75</v>
      </c>
      <c r="K12" s="65" t="s">
        <v>88</v>
      </c>
      <c r="L12" s="43" t="s">
        <v>19014</v>
      </c>
    </row>
    <row r="13" ht="249.6" spans="1:12">
      <c r="A13" s="40">
        <v>7</v>
      </c>
      <c r="B13" s="537" t="s">
        <v>19015</v>
      </c>
      <c r="C13" s="43" t="s">
        <v>19016</v>
      </c>
      <c r="D13" s="56" t="s">
        <v>19017</v>
      </c>
      <c r="E13" s="56" t="s">
        <v>19018</v>
      </c>
      <c r="F13" s="43" t="s">
        <v>256</v>
      </c>
      <c r="G13" s="56" t="s">
        <v>19019</v>
      </c>
      <c r="H13" s="85">
        <v>130</v>
      </c>
      <c r="I13" s="86">
        <v>110</v>
      </c>
      <c r="J13" s="86">
        <v>93</v>
      </c>
      <c r="K13" s="65" t="s">
        <v>88</v>
      </c>
      <c r="L13" s="43" t="s">
        <v>19020</v>
      </c>
    </row>
    <row r="14" ht="46.8" spans="1:12">
      <c r="A14" s="40">
        <v>8</v>
      </c>
      <c r="B14" s="537" t="s">
        <v>19021</v>
      </c>
      <c r="C14" s="43" t="s">
        <v>19022</v>
      </c>
      <c r="D14" s="56" t="s">
        <v>19023</v>
      </c>
      <c r="E14" s="56" t="s">
        <v>19024</v>
      </c>
      <c r="F14" s="43" t="s">
        <v>34</v>
      </c>
      <c r="G14" s="56" t="s">
        <v>19025</v>
      </c>
      <c r="H14" s="85">
        <v>285</v>
      </c>
      <c r="I14" s="86">
        <v>242</v>
      </c>
      <c r="J14" s="86">
        <v>205</v>
      </c>
      <c r="K14" s="65" t="s">
        <v>44</v>
      </c>
      <c r="L14" s="43"/>
    </row>
    <row r="15" ht="62.4" spans="1:12">
      <c r="A15" s="40">
        <v>9</v>
      </c>
      <c r="B15" s="537" t="s">
        <v>19026</v>
      </c>
      <c r="C15" s="43" t="s">
        <v>19027</v>
      </c>
      <c r="D15" s="56" t="s">
        <v>19028</v>
      </c>
      <c r="E15" s="56" t="s">
        <v>19029</v>
      </c>
      <c r="F15" s="43" t="s">
        <v>34</v>
      </c>
      <c r="G15" s="56" t="s">
        <v>19030</v>
      </c>
      <c r="H15" s="85">
        <v>165</v>
      </c>
      <c r="I15" s="86">
        <v>140</v>
      </c>
      <c r="J15" s="86">
        <v>119</v>
      </c>
      <c r="K15" s="65" t="s">
        <v>88</v>
      </c>
      <c r="L15" s="43" t="s">
        <v>19031</v>
      </c>
    </row>
    <row r="16" ht="171.6" spans="1:12">
      <c r="A16" s="40">
        <v>10</v>
      </c>
      <c r="B16" s="537" t="s">
        <v>19032</v>
      </c>
      <c r="C16" s="43" t="s">
        <v>19033</v>
      </c>
      <c r="D16" s="56" t="s">
        <v>19034</v>
      </c>
      <c r="E16" s="56" t="s">
        <v>19035</v>
      </c>
      <c r="F16" s="43" t="s">
        <v>34</v>
      </c>
      <c r="G16" s="56" t="s">
        <v>19036</v>
      </c>
      <c r="H16" s="85">
        <v>1800</v>
      </c>
      <c r="I16" s="86">
        <v>1530</v>
      </c>
      <c r="J16" s="86">
        <v>1300</v>
      </c>
      <c r="K16" s="65" t="s">
        <v>44</v>
      </c>
      <c r="L16" s="43"/>
    </row>
    <row r="17" ht="46.8" spans="1:12">
      <c r="A17" s="84">
        <v>11</v>
      </c>
      <c r="B17" s="537" t="s">
        <v>19037</v>
      </c>
      <c r="C17" s="43" t="s">
        <v>19038</v>
      </c>
      <c r="D17" s="56" t="s">
        <v>19039</v>
      </c>
      <c r="E17" s="56" t="s">
        <v>19040</v>
      </c>
      <c r="F17" s="43" t="s">
        <v>34</v>
      </c>
      <c r="G17" s="56"/>
      <c r="H17" s="85">
        <v>500</v>
      </c>
      <c r="I17" s="86">
        <v>425</v>
      </c>
      <c r="J17" s="86">
        <v>361</v>
      </c>
      <c r="K17" s="87" t="s">
        <v>88</v>
      </c>
      <c r="L17" s="46" t="s">
        <v>19041</v>
      </c>
    </row>
    <row r="18" ht="31.2" spans="1:12">
      <c r="A18" s="88"/>
      <c r="B18" s="537" t="s">
        <v>19042</v>
      </c>
      <c r="C18" s="43" t="s">
        <v>19043</v>
      </c>
      <c r="D18" s="56"/>
      <c r="E18" s="56"/>
      <c r="F18" s="43" t="s">
        <v>34</v>
      </c>
      <c r="G18" s="56"/>
      <c r="H18" s="85">
        <v>500</v>
      </c>
      <c r="I18" s="86">
        <v>425</v>
      </c>
      <c r="J18" s="86">
        <v>361</v>
      </c>
      <c r="K18" s="65" t="s">
        <v>88</v>
      </c>
      <c r="L18" s="49"/>
    </row>
    <row r="19" ht="46.8" spans="1:12">
      <c r="A19" s="84">
        <v>12</v>
      </c>
      <c r="B19" s="537" t="s">
        <v>19044</v>
      </c>
      <c r="C19" s="43" t="s">
        <v>19045</v>
      </c>
      <c r="D19" s="56" t="s">
        <v>19046</v>
      </c>
      <c r="E19" s="56" t="s">
        <v>19047</v>
      </c>
      <c r="F19" s="43" t="s">
        <v>34</v>
      </c>
      <c r="G19" s="56" t="s">
        <v>19048</v>
      </c>
      <c r="H19" s="85">
        <v>160</v>
      </c>
      <c r="I19" s="86">
        <v>136</v>
      </c>
      <c r="J19" s="86">
        <v>115</v>
      </c>
      <c r="K19" s="87" t="s">
        <v>88</v>
      </c>
      <c r="L19" s="46" t="s">
        <v>19049</v>
      </c>
    </row>
    <row r="20" ht="31.2" spans="1:12">
      <c r="A20" s="88"/>
      <c r="B20" s="537" t="s">
        <v>19050</v>
      </c>
      <c r="C20" s="43" t="s">
        <v>19051</v>
      </c>
      <c r="D20" s="56"/>
      <c r="E20" s="56"/>
      <c r="F20" s="43" t="s">
        <v>34</v>
      </c>
      <c r="G20" s="56"/>
      <c r="H20" s="85">
        <v>160</v>
      </c>
      <c r="I20" s="86">
        <v>136</v>
      </c>
      <c r="J20" s="86">
        <v>115</v>
      </c>
      <c r="K20" s="65" t="s">
        <v>88</v>
      </c>
      <c r="L20" s="49"/>
    </row>
    <row r="21" ht="46.8" spans="1:12">
      <c r="A21" s="40">
        <v>13</v>
      </c>
      <c r="B21" s="537" t="s">
        <v>19052</v>
      </c>
      <c r="C21" s="43" t="s">
        <v>19053</v>
      </c>
      <c r="D21" s="56" t="s">
        <v>19054</v>
      </c>
      <c r="E21" s="56" t="s">
        <v>19055</v>
      </c>
      <c r="F21" s="43" t="s">
        <v>34</v>
      </c>
      <c r="G21" s="56"/>
      <c r="H21" s="43" t="s">
        <v>36</v>
      </c>
      <c r="I21" s="43" t="s">
        <v>36</v>
      </c>
      <c r="J21" s="43" t="s">
        <v>36</v>
      </c>
      <c r="K21" s="65" t="s">
        <v>44</v>
      </c>
      <c r="L21" s="43" t="s">
        <v>19056</v>
      </c>
    </row>
    <row r="22" ht="46.8" spans="1:12">
      <c r="A22" s="40">
        <v>14</v>
      </c>
      <c r="B22" s="537" t="s">
        <v>19057</v>
      </c>
      <c r="C22" s="43" t="s">
        <v>19058</v>
      </c>
      <c r="D22" s="56" t="s">
        <v>19059</v>
      </c>
      <c r="E22" s="56" t="s">
        <v>19060</v>
      </c>
      <c r="F22" s="43" t="s">
        <v>34</v>
      </c>
      <c r="G22" s="56"/>
      <c r="H22" s="43" t="s">
        <v>36</v>
      </c>
      <c r="I22" s="43" t="s">
        <v>36</v>
      </c>
      <c r="J22" s="43" t="s">
        <v>36</v>
      </c>
      <c r="K22" s="65" t="s">
        <v>44</v>
      </c>
      <c r="L22" s="43" t="s">
        <v>19056</v>
      </c>
    </row>
    <row r="23" ht="358.8" spans="1:12">
      <c r="A23" s="84">
        <v>15</v>
      </c>
      <c r="B23" s="537" t="s">
        <v>19061</v>
      </c>
      <c r="C23" s="43" t="s">
        <v>19062</v>
      </c>
      <c r="D23" s="56" t="s">
        <v>19063</v>
      </c>
      <c r="E23" s="56" t="s">
        <v>19064</v>
      </c>
      <c r="F23" s="43" t="s">
        <v>34</v>
      </c>
      <c r="G23" s="56" t="s">
        <v>19065</v>
      </c>
      <c r="H23" s="85">
        <v>240</v>
      </c>
      <c r="I23" s="86">
        <v>204</v>
      </c>
      <c r="J23" s="86">
        <v>173</v>
      </c>
      <c r="K23" s="87" t="s">
        <v>88</v>
      </c>
      <c r="L23" s="46" t="s">
        <v>19066</v>
      </c>
    </row>
    <row r="24" ht="358.8" spans="1:12">
      <c r="A24" s="89"/>
      <c r="B24" s="537" t="s">
        <v>19067</v>
      </c>
      <c r="C24" s="43" t="s">
        <v>19068</v>
      </c>
      <c r="D24" s="56"/>
      <c r="E24" s="56"/>
      <c r="F24" s="43" t="s">
        <v>34</v>
      </c>
      <c r="G24" s="56" t="s">
        <v>19065</v>
      </c>
      <c r="H24" s="85">
        <v>1120</v>
      </c>
      <c r="I24" s="86">
        <v>952</v>
      </c>
      <c r="J24" s="86">
        <v>809</v>
      </c>
      <c r="K24" s="65" t="s">
        <v>88</v>
      </c>
      <c r="L24" s="55"/>
    </row>
    <row r="25" ht="358.8" spans="1:12">
      <c r="A25" s="89"/>
      <c r="B25" s="537" t="s">
        <v>19069</v>
      </c>
      <c r="C25" s="43" t="s">
        <v>19070</v>
      </c>
      <c r="D25" s="56"/>
      <c r="E25" s="56"/>
      <c r="F25" s="43" t="s">
        <v>34</v>
      </c>
      <c r="G25" s="56" t="s">
        <v>19065</v>
      </c>
      <c r="H25" s="85">
        <v>2300</v>
      </c>
      <c r="I25" s="86">
        <v>1955</v>
      </c>
      <c r="J25" s="86">
        <v>1661</v>
      </c>
      <c r="K25" s="65" t="s">
        <v>88</v>
      </c>
      <c r="L25" s="55"/>
    </row>
    <row r="26" ht="358.8" spans="1:12">
      <c r="A26" s="89"/>
      <c r="B26" s="537" t="s">
        <v>19071</v>
      </c>
      <c r="C26" s="43" t="s">
        <v>19072</v>
      </c>
      <c r="D26" s="56"/>
      <c r="E26" s="56"/>
      <c r="F26" s="43" t="s">
        <v>34</v>
      </c>
      <c r="G26" s="56" t="s">
        <v>19065</v>
      </c>
      <c r="H26" s="85">
        <v>360</v>
      </c>
      <c r="I26" s="86">
        <v>306</v>
      </c>
      <c r="J26" s="86">
        <v>260</v>
      </c>
      <c r="K26" s="65" t="s">
        <v>88</v>
      </c>
      <c r="L26" s="55"/>
    </row>
    <row r="27" ht="358.8" spans="1:12">
      <c r="A27" s="89"/>
      <c r="B27" s="537" t="s">
        <v>19073</v>
      </c>
      <c r="C27" s="43" t="s">
        <v>19074</v>
      </c>
      <c r="D27" s="56"/>
      <c r="E27" s="56"/>
      <c r="F27" s="43" t="s">
        <v>34</v>
      </c>
      <c r="G27" s="56" t="s">
        <v>19065</v>
      </c>
      <c r="H27" s="85">
        <v>1920</v>
      </c>
      <c r="I27" s="86">
        <v>1632</v>
      </c>
      <c r="J27" s="86">
        <v>1387</v>
      </c>
      <c r="K27" s="65" t="s">
        <v>88</v>
      </c>
      <c r="L27" s="55"/>
    </row>
    <row r="28" ht="358.8" spans="1:12">
      <c r="A28" s="88"/>
      <c r="B28" s="537" t="s">
        <v>19075</v>
      </c>
      <c r="C28" s="43" t="s">
        <v>19076</v>
      </c>
      <c r="D28" s="56"/>
      <c r="E28" s="56"/>
      <c r="F28" s="43" t="s">
        <v>34</v>
      </c>
      <c r="G28" s="56" t="s">
        <v>19065</v>
      </c>
      <c r="H28" s="85">
        <v>360</v>
      </c>
      <c r="I28" s="86">
        <v>306</v>
      </c>
      <c r="J28" s="86">
        <v>260</v>
      </c>
      <c r="K28" s="65" t="s">
        <v>88</v>
      </c>
      <c r="L28" s="49"/>
    </row>
    <row r="29" ht="234" spans="1:12">
      <c r="A29" s="84">
        <v>16</v>
      </c>
      <c r="B29" s="537" t="s">
        <v>19077</v>
      </c>
      <c r="C29" s="43" t="s">
        <v>19078</v>
      </c>
      <c r="D29" s="56" t="s">
        <v>19079</v>
      </c>
      <c r="E29" s="56" t="s">
        <v>19064</v>
      </c>
      <c r="F29" s="43" t="s">
        <v>34</v>
      </c>
      <c r="G29" s="56" t="s">
        <v>19080</v>
      </c>
      <c r="H29" s="85">
        <v>350</v>
      </c>
      <c r="I29" s="86">
        <v>297</v>
      </c>
      <c r="J29" s="86">
        <v>252</v>
      </c>
      <c r="K29" s="87" t="s">
        <v>88</v>
      </c>
      <c r="L29" s="46" t="s">
        <v>19081</v>
      </c>
    </row>
    <row r="30" ht="234" spans="1:12">
      <c r="A30" s="89"/>
      <c r="B30" s="537" t="s">
        <v>19082</v>
      </c>
      <c r="C30" s="43" t="s">
        <v>19083</v>
      </c>
      <c r="D30" s="56"/>
      <c r="E30" s="56"/>
      <c r="F30" s="43" t="s">
        <v>34</v>
      </c>
      <c r="G30" s="56" t="s">
        <v>19080</v>
      </c>
      <c r="H30" s="85">
        <v>1120</v>
      </c>
      <c r="I30" s="86">
        <v>952</v>
      </c>
      <c r="J30" s="86">
        <v>809</v>
      </c>
      <c r="K30" s="65" t="s">
        <v>88</v>
      </c>
      <c r="L30" s="55"/>
    </row>
    <row r="31" ht="234" spans="1:12">
      <c r="A31" s="89"/>
      <c r="B31" s="537" t="s">
        <v>19084</v>
      </c>
      <c r="C31" s="43" t="s">
        <v>19085</v>
      </c>
      <c r="D31" s="56"/>
      <c r="E31" s="56"/>
      <c r="F31" s="43" t="s">
        <v>34</v>
      </c>
      <c r="G31" s="56" t="s">
        <v>19080</v>
      </c>
      <c r="H31" s="85">
        <v>2300</v>
      </c>
      <c r="I31" s="86">
        <v>1955</v>
      </c>
      <c r="J31" s="86">
        <v>1661</v>
      </c>
      <c r="K31" s="65" t="s">
        <v>88</v>
      </c>
      <c r="L31" s="55"/>
    </row>
    <row r="32" ht="234" spans="1:12">
      <c r="A32" s="88"/>
      <c r="B32" s="537" t="s">
        <v>19086</v>
      </c>
      <c r="C32" s="43" t="s">
        <v>19087</v>
      </c>
      <c r="D32" s="56"/>
      <c r="E32" s="56"/>
      <c r="F32" s="43" t="s">
        <v>34</v>
      </c>
      <c r="G32" s="56" t="s">
        <v>19080</v>
      </c>
      <c r="H32" s="85">
        <v>525</v>
      </c>
      <c r="I32" s="86">
        <v>446</v>
      </c>
      <c r="J32" s="86">
        <v>379</v>
      </c>
      <c r="K32" s="65" t="s">
        <v>88</v>
      </c>
      <c r="L32" s="49"/>
    </row>
    <row r="33" ht="140.4" spans="1:12">
      <c r="A33" s="84">
        <v>17</v>
      </c>
      <c r="B33" s="537" t="s">
        <v>19088</v>
      </c>
      <c r="C33" s="43" t="s">
        <v>19089</v>
      </c>
      <c r="D33" s="56" t="s">
        <v>19090</v>
      </c>
      <c r="E33" s="56" t="s">
        <v>19064</v>
      </c>
      <c r="F33" s="43" t="s">
        <v>34</v>
      </c>
      <c r="G33" s="56" t="s">
        <v>19091</v>
      </c>
      <c r="H33" s="85">
        <v>610</v>
      </c>
      <c r="I33" s="86">
        <v>518</v>
      </c>
      <c r="J33" s="86">
        <v>440</v>
      </c>
      <c r="K33" s="87" t="s">
        <v>88</v>
      </c>
      <c r="L33" s="46" t="s">
        <v>19092</v>
      </c>
    </row>
    <row r="34" ht="140.4" spans="1:12">
      <c r="A34" s="88"/>
      <c r="B34" s="537" t="s">
        <v>19093</v>
      </c>
      <c r="C34" s="43" t="s">
        <v>19094</v>
      </c>
      <c r="D34" s="56"/>
      <c r="E34" s="56"/>
      <c r="F34" s="43" t="s">
        <v>34</v>
      </c>
      <c r="G34" s="56" t="s">
        <v>19095</v>
      </c>
      <c r="H34" s="85">
        <v>488</v>
      </c>
      <c r="I34" s="86">
        <v>414</v>
      </c>
      <c r="J34" s="86">
        <v>352</v>
      </c>
      <c r="K34" s="65" t="s">
        <v>88</v>
      </c>
      <c r="L34" s="49"/>
    </row>
    <row r="35" ht="140.4" spans="1:12">
      <c r="A35" s="40">
        <v>18</v>
      </c>
      <c r="B35" s="537" t="s">
        <v>19096</v>
      </c>
      <c r="C35" s="43" t="s">
        <v>19097</v>
      </c>
      <c r="D35" s="56" t="s">
        <v>19090</v>
      </c>
      <c r="E35" s="56" t="s">
        <v>19064</v>
      </c>
      <c r="F35" s="43" t="s">
        <v>34</v>
      </c>
      <c r="G35" s="56" t="s">
        <v>19091</v>
      </c>
      <c r="H35" s="85">
        <v>650</v>
      </c>
      <c r="I35" s="86">
        <v>552</v>
      </c>
      <c r="J35" s="86">
        <v>469</v>
      </c>
      <c r="K35" s="65" t="s">
        <v>88</v>
      </c>
      <c r="L35" s="43" t="s">
        <v>19098</v>
      </c>
    </row>
    <row r="36" ht="409.5" spans="1:12">
      <c r="A36" s="40">
        <v>19</v>
      </c>
      <c r="B36" s="537" t="s">
        <v>19099</v>
      </c>
      <c r="C36" s="43" t="s">
        <v>19100</v>
      </c>
      <c r="D36" s="56" t="s">
        <v>19101</v>
      </c>
      <c r="E36" s="56" t="s">
        <v>19102</v>
      </c>
      <c r="F36" s="43" t="s">
        <v>34</v>
      </c>
      <c r="G36" s="56" t="s">
        <v>19103</v>
      </c>
      <c r="H36" s="85">
        <v>1600</v>
      </c>
      <c r="I36" s="86">
        <v>1360</v>
      </c>
      <c r="J36" s="86">
        <v>1156</v>
      </c>
      <c r="K36" s="65" t="s">
        <v>44</v>
      </c>
      <c r="L36" s="43"/>
    </row>
    <row r="37" ht="140.4" spans="1:12">
      <c r="A37" s="40">
        <v>20</v>
      </c>
      <c r="B37" s="537" t="s">
        <v>19104</v>
      </c>
      <c r="C37" s="43" t="s">
        <v>19105</v>
      </c>
      <c r="D37" s="56" t="s">
        <v>19106</v>
      </c>
      <c r="E37" s="56" t="s">
        <v>19102</v>
      </c>
      <c r="F37" s="43" t="s">
        <v>34</v>
      </c>
      <c r="G37" s="56" t="s">
        <v>19091</v>
      </c>
      <c r="H37" s="85">
        <v>2000</v>
      </c>
      <c r="I37" s="86">
        <v>1700</v>
      </c>
      <c r="J37" s="86">
        <v>1445</v>
      </c>
      <c r="K37" s="65" t="s">
        <v>44</v>
      </c>
      <c r="L37" s="43"/>
    </row>
    <row r="38" ht="187.2" spans="1:12">
      <c r="A38" s="40">
        <v>21</v>
      </c>
      <c r="B38" s="537" t="s">
        <v>19107</v>
      </c>
      <c r="C38" s="43" t="s">
        <v>19108</v>
      </c>
      <c r="D38" s="56" t="s">
        <v>19109</v>
      </c>
      <c r="E38" s="56" t="s">
        <v>19110</v>
      </c>
      <c r="F38" s="43" t="s">
        <v>34</v>
      </c>
      <c r="G38" s="90"/>
      <c r="H38" s="85">
        <v>450</v>
      </c>
      <c r="I38" s="86">
        <v>382</v>
      </c>
      <c r="J38" s="86">
        <v>325</v>
      </c>
      <c r="K38" s="65" t="s">
        <v>88</v>
      </c>
      <c r="L38" s="43" t="s">
        <v>19111</v>
      </c>
    </row>
    <row r="39" ht="78" spans="1:12">
      <c r="A39" s="40">
        <v>22</v>
      </c>
      <c r="B39" s="537" t="s">
        <v>19112</v>
      </c>
      <c r="C39" s="43" t="s">
        <v>19113</v>
      </c>
      <c r="D39" s="56" t="s">
        <v>19114</v>
      </c>
      <c r="E39" s="56" t="s">
        <v>19115</v>
      </c>
      <c r="F39" s="43" t="s">
        <v>34</v>
      </c>
      <c r="G39" s="90"/>
      <c r="H39" s="85">
        <v>120</v>
      </c>
      <c r="I39" s="86">
        <v>102</v>
      </c>
      <c r="J39" s="86">
        <v>86</v>
      </c>
      <c r="K39" s="65" t="s">
        <v>88</v>
      </c>
      <c r="L39" s="43"/>
    </row>
    <row r="40" ht="78" spans="1:12">
      <c r="A40" s="84">
        <v>23</v>
      </c>
      <c r="B40" s="537" t="s">
        <v>19116</v>
      </c>
      <c r="C40" s="43" t="s">
        <v>19117</v>
      </c>
      <c r="D40" s="56" t="s">
        <v>19118</v>
      </c>
      <c r="E40" s="56" t="s">
        <v>19119</v>
      </c>
      <c r="F40" s="43" t="s">
        <v>34</v>
      </c>
      <c r="G40" s="56"/>
      <c r="H40" s="85">
        <v>500</v>
      </c>
      <c r="I40" s="86">
        <v>425</v>
      </c>
      <c r="J40" s="86">
        <v>361</v>
      </c>
      <c r="K40" s="87" t="s">
        <v>88</v>
      </c>
      <c r="L40" s="46" t="s">
        <v>19120</v>
      </c>
    </row>
    <row r="41" ht="46.8" spans="1:12">
      <c r="A41" s="88"/>
      <c r="B41" s="537" t="s">
        <v>19121</v>
      </c>
      <c r="C41" s="43" t="s">
        <v>19122</v>
      </c>
      <c r="D41" s="56"/>
      <c r="E41" s="56"/>
      <c r="F41" s="43" t="s">
        <v>34</v>
      </c>
      <c r="G41" s="56"/>
      <c r="H41" s="85">
        <v>500</v>
      </c>
      <c r="I41" s="86">
        <v>425</v>
      </c>
      <c r="J41" s="86">
        <v>361</v>
      </c>
      <c r="K41" s="65" t="s">
        <v>88</v>
      </c>
      <c r="L41" s="49"/>
    </row>
    <row r="42" ht="78" spans="1:12">
      <c r="A42" s="84">
        <v>24</v>
      </c>
      <c r="B42" s="537" t="s">
        <v>19123</v>
      </c>
      <c r="C42" s="43" t="s">
        <v>19124</v>
      </c>
      <c r="D42" s="56" t="s">
        <v>19125</v>
      </c>
      <c r="E42" s="56" t="s">
        <v>19119</v>
      </c>
      <c r="F42" s="43" t="s">
        <v>34</v>
      </c>
      <c r="G42" s="56"/>
      <c r="H42" s="85">
        <v>1000</v>
      </c>
      <c r="I42" s="86">
        <v>850</v>
      </c>
      <c r="J42" s="86">
        <v>722</v>
      </c>
      <c r="K42" s="87" t="s">
        <v>88</v>
      </c>
      <c r="L42" s="46" t="s">
        <v>19126</v>
      </c>
    </row>
    <row r="43" ht="46.8" spans="1:12">
      <c r="A43" s="88"/>
      <c r="B43" s="537" t="s">
        <v>19127</v>
      </c>
      <c r="C43" s="43" t="s">
        <v>19128</v>
      </c>
      <c r="D43" s="56"/>
      <c r="E43" s="56"/>
      <c r="F43" s="43" t="s">
        <v>34</v>
      </c>
      <c r="G43" s="56"/>
      <c r="H43" s="85">
        <v>1000</v>
      </c>
      <c r="I43" s="86">
        <v>850</v>
      </c>
      <c r="J43" s="86">
        <v>722</v>
      </c>
      <c r="K43" s="65" t="s">
        <v>88</v>
      </c>
      <c r="L43" s="49"/>
    </row>
    <row r="44" ht="62.4" spans="1:12">
      <c r="A44" s="84">
        <v>25</v>
      </c>
      <c r="B44" s="537" t="s">
        <v>19129</v>
      </c>
      <c r="C44" s="43" t="s">
        <v>19130</v>
      </c>
      <c r="D44" s="56" t="s">
        <v>19131</v>
      </c>
      <c r="E44" s="56" t="s">
        <v>19132</v>
      </c>
      <c r="F44" s="43" t="s">
        <v>34</v>
      </c>
      <c r="G44" s="56"/>
      <c r="H44" s="85">
        <v>1000</v>
      </c>
      <c r="I44" s="86">
        <v>850</v>
      </c>
      <c r="J44" s="86">
        <v>722</v>
      </c>
      <c r="K44" s="87" t="s">
        <v>88</v>
      </c>
      <c r="L44" s="46" t="s">
        <v>19133</v>
      </c>
    </row>
    <row r="45" ht="31.2" spans="1:12">
      <c r="A45" s="89"/>
      <c r="B45" s="537" t="s">
        <v>19134</v>
      </c>
      <c r="C45" s="43" t="s">
        <v>19135</v>
      </c>
      <c r="D45" s="56"/>
      <c r="E45" s="56"/>
      <c r="F45" s="43" t="s">
        <v>34</v>
      </c>
      <c r="G45" s="56"/>
      <c r="H45" s="85">
        <v>300</v>
      </c>
      <c r="I45" s="86">
        <v>255</v>
      </c>
      <c r="J45" s="86">
        <v>216</v>
      </c>
      <c r="K45" s="65" t="s">
        <v>88</v>
      </c>
      <c r="L45" s="55"/>
    </row>
    <row r="46" ht="31.2" spans="1:12">
      <c r="A46" s="89"/>
      <c r="B46" s="537" t="s">
        <v>19136</v>
      </c>
      <c r="C46" s="43" t="s">
        <v>19137</v>
      </c>
      <c r="D46" s="56"/>
      <c r="E46" s="56"/>
      <c r="F46" s="43" t="s">
        <v>34</v>
      </c>
      <c r="G46" s="56"/>
      <c r="H46" s="85">
        <v>1000</v>
      </c>
      <c r="I46" s="86">
        <v>850</v>
      </c>
      <c r="J46" s="86">
        <v>722</v>
      </c>
      <c r="K46" s="65" t="s">
        <v>88</v>
      </c>
      <c r="L46" s="55"/>
    </row>
    <row r="47" ht="31.2" spans="1:12">
      <c r="A47" s="88"/>
      <c r="B47" s="537" t="s">
        <v>19138</v>
      </c>
      <c r="C47" s="43" t="s">
        <v>19139</v>
      </c>
      <c r="D47" s="56"/>
      <c r="E47" s="56"/>
      <c r="F47" s="43" t="s">
        <v>34</v>
      </c>
      <c r="G47" s="56"/>
      <c r="H47" s="85">
        <v>1000</v>
      </c>
      <c r="I47" s="86">
        <v>850</v>
      </c>
      <c r="J47" s="86">
        <v>722</v>
      </c>
      <c r="K47" s="65" t="s">
        <v>88</v>
      </c>
      <c r="L47" s="49"/>
    </row>
    <row r="48" ht="62.4" spans="1:12">
      <c r="A48" s="84">
        <v>26</v>
      </c>
      <c r="B48" s="537" t="s">
        <v>19140</v>
      </c>
      <c r="C48" s="43" t="s">
        <v>19141</v>
      </c>
      <c r="D48" s="56" t="s">
        <v>19142</v>
      </c>
      <c r="E48" s="56" t="s">
        <v>19132</v>
      </c>
      <c r="F48" s="43" t="s">
        <v>34</v>
      </c>
      <c r="G48" s="56"/>
      <c r="H48" s="85">
        <v>1200</v>
      </c>
      <c r="I48" s="86">
        <v>1020</v>
      </c>
      <c r="J48" s="86">
        <v>867</v>
      </c>
      <c r="K48" s="87" t="s">
        <v>88</v>
      </c>
      <c r="L48" s="46" t="s">
        <v>19143</v>
      </c>
    </row>
    <row r="49" ht="31.2" spans="1:12">
      <c r="A49" s="89"/>
      <c r="B49" s="537" t="s">
        <v>19144</v>
      </c>
      <c r="C49" s="43" t="s">
        <v>19145</v>
      </c>
      <c r="D49" s="56"/>
      <c r="E49" s="56"/>
      <c r="F49" s="43" t="s">
        <v>34</v>
      </c>
      <c r="G49" s="56"/>
      <c r="H49" s="85">
        <v>360</v>
      </c>
      <c r="I49" s="86">
        <v>306</v>
      </c>
      <c r="J49" s="86">
        <v>260</v>
      </c>
      <c r="K49" s="65" t="s">
        <v>88</v>
      </c>
      <c r="L49" s="55"/>
    </row>
    <row r="50" ht="31.2" spans="1:12">
      <c r="A50" s="89"/>
      <c r="B50" s="537" t="s">
        <v>19146</v>
      </c>
      <c r="C50" s="43" t="s">
        <v>19147</v>
      </c>
      <c r="D50" s="56"/>
      <c r="E50" s="56"/>
      <c r="F50" s="43" t="s">
        <v>34</v>
      </c>
      <c r="G50" s="56"/>
      <c r="H50" s="85">
        <v>1200</v>
      </c>
      <c r="I50" s="86">
        <v>1020</v>
      </c>
      <c r="J50" s="86">
        <v>867</v>
      </c>
      <c r="K50" s="65" t="s">
        <v>88</v>
      </c>
      <c r="L50" s="55"/>
    </row>
    <row r="51" ht="31.2" spans="1:12">
      <c r="A51" s="88"/>
      <c r="B51" s="537" t="s">
        <v>19148</v>
      </c>
      <c r="C51" s="43" t="s">
        <v>19149</v>
      </c>
      <c r="D51" s="56"/>
      <c r="E51" s="56"/>
      <c r="F51" s="43" t="s">
        <v>34</v>
      </c>
      <c r="G51" s="56"/>
      <c r="H51" s="85">
        <v>1200</v>
      </c>
      <c r="I51" s="86">
        <v>1020</v>
      </c>
      <c r="J51" s="86">
        <v>867</v>
      </c>
      <c r="K51" s="65" t="s">
        <v>88</v>
      </c>
      <c r="L51" s="49"/>
    </row>
    <row r="52" ht="409.5" spans="1:12">
      <c r="A52" s="40">
        <v>27</v>
      </c>
      <c r="B52" s="537" t="s">
        <v>19150</v>
      </c>
      <c r="C52" s="43" t="s">
        <v>19151</v>
      </c>
      <c r="D52" s="56" t="s">
        <v>19152</v>
      </c>
      <c r="E52" s="56" t="s">
        <v>19153</v>
      </c>
      <c r="F52" s="43" t="s">
        <v>34</v>
      </c>
      <c r="G52" s="56" t="s">
        <v>19154</v>
      </c>
      <c r="H52" s="85">
        <v>650</v>
      </c>
      <c r="I52" s="86">
        <v>552</v>
      </c>
      <c r="J52" s="86">
        <v>469</v>
      </c>
      <c r="K52" s="65" t="s">
        <v>88</v>
      </c>
      <c r="L52" s="43" t="s">
        <v>19155</v>
      </c>
    </row>
    <row r="53" ht="296.4" spans="1:12">
      <c r="A53" s="40">
        <v>28</v>
      </c>
      <c r="B53" s="537" t="s">
        <v>19156</v>
      </c>
      <c r="C53" s="43" t="s">
        <v>19157</v>
      </c>
      <c r="D53" s="56" t="s">
        <v>19158</v>
      </c>
      <c r="E53" s="56" t="s">
        <v>19159</v>
      </c>
      <c r="F53" s="43" t="s">
        <v>34</v>
      </c>
      <c r="G53" s="56" t="s">
        <v>19160</v>
      </c>
      <c r="H53" s="85">
        <v>1400</v>
      </c>
      <c r="I53" s="86">
        <v>1190</v>
      </c>
      <c r="J53" s="86">
        <v>1011</v>
      </c>
      <c r="K53" s="65" t="s">
        <v>88</v>
      </c>
      <c r="L53" s="43" t="s">
        <v>19161</v>
      </c>
    </row>
    <row r="54" ht="409.5" spans="1:12">
      <c r="A54" s="40">
        <v>29</v>
      </c>
      <c r="B54" s="537" t="s">
        <v>19162</v>
      </c>
      <c r="C54" s="43" t="s">
        <v>19163</v>
      </c>
      <c r="D54" s="56" t="s">
        <v>19164</v>
      </c>
      <c r="E54" s="56" t="s">
        <v>19165</v>
      </c>
      <c r="F54" s="43" t="s">
        <v>34</v>
      </c>
      <c r="G54" s="56" t="s">
        <v>19166</v>
      </c>
      <c r="H54" s="85">
        <v>240</v>
      </c>
      <c r="I54" s="86">
        <v>204</v>
      </c>
      <c r="J54" s="86">
        <v>173</v>
      </c>
      <c r="K54" s="65" t="s">
        <v>88</v>
      </c>
      <c r="L54" s="43" t="s">
        <v>19167</v>
      </c>
    </row>
    <row r="55" ht="409.5" spans="1:12">
      <c r="A55" s="40">
        <v>30</v>
      </c>
      <c r="B55" s="537" t="s">
        <v>19168</v>
      </c>
      <c r="C55" s="43" t="s">
        <v>19169</v>
      </c>
      <c r="D55" s="56" t="s">
        <v>19170</v>
      </c>
      <c r="E55" s="56" t="s">
        <v>19171</v>
      </c>
      <c r="F55" s="43" t="s">
        <v>34</v>
      </c>
      <c r="G55" s="56" t="s">
        <v>19172</v>
      </c>
      <c r="H55" s="85">
        <v>450</v>
      </c>
      <c r="I55" s="86">
        <v>382</v>
      </c>
      <c r="J55" s="86">
        <v>325</v>
      </c>
      <c r="K55" s="65" t="s">
        <v>88</v>
      </c>
      <c r="L55" s="43" t="s">
        <v>19173</v>
      </c>
    </row>
    <row r="56" ht="124.8" spans="1:12">
      <c r="A56" s="84">
        <v>31</v>
      </c>
      <c r="B56" s="537" t="s">
        <v>19174</v>
      </c>
      <c r="C56" s="43" t="s">
        <v>19175</v>
      </c>
      <c r="D56" s="56" t="s">
        <v>19176</v>
      </c>
      <c r="E56" s="56" t="s">
        <v>19177</v>
      </c>
      <c r="F56" s="43" t="s">
        <v>34</v>
      </c>
      <c r="G56" s="56" t="s">
        <v>19178</v>
      </c>
      <c r="H56" s="85">
        <v>1300</v>
      </c>
      <c r="I56" s="86">
        <v>1105</v>
      </c>
      <c r="J56" s="86">
        <v>939</v>
      </c>
      <c r="K56" s="87" t="s">
        <v>88</v>
      </c>
      <c r="L56" s="46" t="s">
        <v>19179</v>
      </c>
    </row>
    <row r="57" ht="124.8" spans="1:12">
      <c r="A57" s="89"/>
      <c r="B57" s="537" t="s">
        <v>19180</v>
      </c>
      <c r="C57" s="40" t="s">
        <v>19181</v>
      </c>
      <c r="D57" s="41"/>
      <c r="E57" s="41"/>
      <c r="F57" s="43" t="s">
        <v>34</v>
      </c>
      <c r="G57" s="56" t="s">
        <v>19178</v>
      </c>
      <c r="H57" s="85">
        <v>390</v>
      </c>
      <c r="I57" s="86">
        <v>331</v>
      </c>
      <c r="J57" s="86">
        <v>281</v>
      </c>
      <c r="K57" s="65" t="s">
        <v>88</v>
      </c>
      <c r="L57" s="55"/>
    </row>
    <row r="58" ht="171.6" spans="1:12">
      <c r="A58" s="84">
        <v>32</v>
      </c>
      <c r="B58" s="537" t="s">
        <v>19182</v>
      </c>
      <c r="C58" s="40" t="s">
        <v>19183</v>
      </c>
      <c r="D58" s="41" t="s">
        <v>19184</v>
      </c>
      <c r="E58" s="41" t="s">
        <v>19185</v>
      </c>
      <c r="F58" s="40" t="s">
        <v>19186</v>
      </c>
      <c r="G58" s="41" t="s">
        <v>19187</v>
      </c>
      <c r="H58" s="85">
        <v>550</v>
      </c>
      <c r="I58" s="86">
        <v>467</v>
      </c>
      <c r="J58" s="86">
        <v>397</v>
      </c>
      <c r="K58" s="87" t="s">
        <v>88</v>
      </c>
      <c r="L58" s="46" t="s">
        <v>19188</v>
      </c>
    </row>
    <row r="59" ht="31.2" spans="1:12">
      <c r="A59" s="89"/>
      <c r="B59" s="537" t="s">
        <v>19189</v>
      </c>
      <c r="C59" s="40" t="s">
        <v>19190</v>
      </c>
      <c r="D59" s="41"/>
      <c r="E59" s="41"/>
      <c r="F59" s="40" t="s">
        <v>19186</v>
      </c>
      <c r="G59" s="41"/>
      <c r="H59" s="85">
        <v>165</v>
      </c>
      <c r="I59" s="86">
        <v>140</v>
      </c>
      <c r="J59" s="86">
        <v>119</v>
      </c>
      <c r="K59" s="65" t="s">
        <v>88</v>
      </c>
      <c r="L59" s="55"/>
    </row>
    <row r="60" ht="124.8" spans="1:12">
      <c r="A60" s="84">
        <v>33</v>
      </c>
      <c r="B60" s="537" t="s">
        <v>19191</v>
      </c>
      <c r="C60" s="40" t="s">
        <v>19192</v>
      </c>
      <c r="D60" s="41" t="s">
        <v>19193</v>
      </c>
      <c r="E60" s="41" t="s">
        <v>19194</v>
      </c>
      <c r="F60" s="40" t="s">
        <v>19186</v>
      </c>
      <c r="G60" s="41" t="s">
        <v>19195</v>
      </c>
      <c r="H60" s="85">
        <v>2200</v>
      </c>
      <c r="I60" s="86">
        <v>1870</v>
      </c>
      <c r="J60" s="86">
        <v>1589</v>
      </c>
      <c r="K60" s="87" t="s">
        <v>88</v>
      </c>
      <c r="L60" s="46" t="s">
        <v>19196</v>
      </c>
    </row>
    <row r="61" ht="31.2" spans="1:12">
      <c r="A61" s="89"/>
      <c r="B61" s="537" t="s">
        <v>19197</v>
      </c>
      <c r="C61" s="40" t="s">
        <v>19198</v>
      </c>
      <c r="D61" s="41"/>
      <c r="E61" s="41"/>
      <c r="F61" s="40" t="s">
        <v>19186</v>
      </c>
      <c r="G61" s="41"/>
      <c r="H61" s="85">
        <v>660</v>
      </c>
      <c r="I61" s="86">
        <v>561</v>
      </c>
      <c r="J61" s="86">
        <v>476</v>
      </c>
      <c r="K61" s="65" t="s">
        <v>88</v>
      </c>
      <c r="L61" s="55"/>
    </row>
    <row r="62" ht="46.8" spans="1:12">
      <c r="A62" s="88"/>
      <c r="B62" s="537" t="s">
        <v>19199</v>
      </c>
      <c r="C62" s="40" t="s">
        <v>19200</v>
      </c>
      <c r="D62" s="41"/>
      <c r="E62" s="41"/>
      <c r="F62" s="40" t="s">
        <v>19186</v>
      </c>
      <c r="G62" s="41"/>
      <c r="H62" s="85">
        <v>1100</v>
      </c>
      <c r="I62" s="86">
        <v>935</v>
      </c>
      <c r="J62" s="86">
        <v>794</v>
      </c>
      <c r="K62" s="65" t="s">
        <v>88</v>
      </c>
      <c r="L62" s="49"/>
    </row>
    <row r="63" ht="46.8" spans="1:12">
      <c r="A63" s="84">
        <v>34</v>
      </c>
      <c r="B63" s="537" t="s">
        <v>19201</v>
      </c>
      <c r="C63" s="40" t="s">
        <v>19202</v>
      </c>
      <c r="D63" s="41" t="s">
        <v>19203</v>
      </c>
      <c r="E63" s="41" t="s">
        <v>19204</v>
      </c>
      <c r="F63" s="40" t="s">
        <v>34</v>
      </c>
      <c r="G63" s="41"/>
      <c r="H63" s="85">
        <v>1300</v>
      </c>
      <c r="I63" s="86">
        <v>1105</v>
      </c>
      <c r="J63" s="86">
        <v>939</v>
      </c>
      <c r="K63" s="87" t="s">
        <v>88</v>
      </c>
      <c r="L63" s="46" t="s">
        <v>19205</v>
      </c>
    </row>
    <row r="64" ht="31.2" spans="1:12">
      <c r="A64" s="89"/>
      <c r="B64" s="537" t="s">
        <v>19206</v>
      </c>
      <c r="C64" s="40" t="s">
        <v>19207</v>
      </c>
      <c r="D64" s="41"/>
      <c r="E64" s="41"/>
      <c r="F64" s="40" t="s">
        <v>34</v>
      </c>
      <c r="G64" s="41"/>
      <c r="H64" s="85">
        <v>390</v>
      </c>
      <c r="I64" s="86">
        <v>331</v>
      </c>
      <c r="J64" s="86">
        <v>281</v>
      </c>
      <c r="K64" s="65" t="s">
        <v>88</v>
      </c>
      <c r="L64" s="55"/>
    </row>
    <row r="65" ht="187.2" spans="1:12">
      <c r="A65" s="84">
        <v>35</v>
      </c>
      <c r="B65" s="537" t="s">
        <v>19208</v>
      </c>
      <c r="C65" s="40" t="s">
        <v>19209</v>
      </c>
      <c r="D65" s="41" t="s">
        <v>19210</v>
      </c>
      <c r="E65" s="41" t="s">
        <v>19211</v>
      </c>
      <c r="F65" s="40" t="s">
        <v>3108</v>
      </c>
      <c r="G65" s="41" t="s">
        <v>19212</v>
      </c>
      <c r="H65" s="85">
        <v>750</v>
      </c>
      <c r="I65" s="86">
        <v>637</v>
      </c>
      <c r="J65" s="86">
        <v>541</v>
      </c>
      <c r="K65" s="87" t="s">
        <v>88</v>
      </c>
      <c r="L65" s="46" t="s">
        <v>19213</v>
      </c>
    </row>
    <row r="66" ht="93.6" spans="1:12">
      <c r="A66" s="89"/>
      <c r="B66" s="537" t="s">
        <v>19214</v>
      </c>
      <c r="C66" s="43" t="s">
        <v>19215</v>
      </c>
      <c r="D66" s="41"/>
      <c r="E66" s="41"/>
      <c r="F66" s="40" t="s">
        <v>3108</v>
      </c>
      <c r="G66" s="41" t="s">
        <v>19216</v>
      </c>
      <c r="H66" s="85">
        <v>225</v>
      </c>
      <c r="I66" s="86">
        <v>191</v>
      </c>
      <c r="J66" s="86">
        <v>162</v>
      </c>
      <c r="K66" s="65" t="s">
        <v>88</v>
      </c>
      <c r="L66" s="55"/>
    </row>
    <row r="67" ht="93.6" spans="1:12">
      <c r="A67" s="88"/>
      <c r="B67" s="537" t="s">
        <v>19217</v>
      </c>
      <c r="C67" s="40" t="s">
        <v>19218</v>
      </c>
      <c r="D67" s="56"/>
      <c r="E67" s="56"/>
      <c r="F67" s="40" t="s">
        <v>3108</v>
      </c>
      <c r="G67" s="41" t="s">
        <v>19216</v>
      </c>
      <c r="H67" s="85">
        <v>150</v>
      </c>
      <c r="I67" s="86">
        <v>127</v>
      </c>
      <c r="J67" s="86">
        <v>108</v>
      </c>
      <c r="K67" s="65" t="s">
        <v>88</v>
      </c>
      <c r="L67" s="49"/>
    </row>
    <row r="68" ht="78" spans="1:12">
      <c r="A68" s="84">
        <v>36</v>
      </c>
      <c r="B68" s="537" t="s">
        <v>19219</v>
      </c>
      <c r="C68" s="43" t="s">
        <v>19220</v>
      </c>
      <c r="D68" s="56" t="s">
        <v>19221</v>
      </c>
      <c r="E68" s="56" t="s">
        <v>19222</v>
      </c>
      <c r="F68" s="40" t="s">
        <v>3108</v>
      </c>
      <c r="G68" s="56" t="s">
        <v>19223</v>
      </c>
      <c r="H68" s="85">
        <v>800</v>
      </c>
      <c r="I68" s="86">
        <v>680</v>
      </c>
      <c r="J68" s="86">
        <v>578</v>
      </c>
      <c r="K68" s="87" t="s">
        <v>88</v>
      </c>
      <c r="L68" s="46" t="s">
        <v>19224</v>
      </c>
    </row>
    <row r="69" ht="78" spans="1:12">
      <c r="A69" s="89"/>
      <c r="B69" s="537" t="s">
        <v>19225</v>
      </c>
      <c r="C69" s="43" t="s">
        <v>19226</v>
      </c>
      <c r="D69" s="56"/>
      <c r="E69" s="56"/>
      <c r="F69" s="40" t="s">
        <v>3108</v>
      </c>
      <c r="G69" s="56" t="s">
        <v>19223</v>
      </c>
      <c r="H69" s="85">
        <v>240</v>
      </c>
      <c r="I69" s="86">
        <v>204</v>
      </c>
      <c r="J69" s="86">
        <v>173</v>
      </c>
      <c r="K69" s="65" t="s">
        <v>88</v>
      </c>
      <c r="L69" s="55"/>
    </row>
    <row r="70" ht="78" spans="1:12">
      <c r="A70" s="89"/>
      <c r="B70" s="537" t="s">
        <v>19227</v>
      </c>
      <c r="C70" s="43" t="s">
        <v>19228</v>
      </c>
      <c r="D70" s="56"/>
      <c r="E70" s="56"/>
      <c r="F70" s="40" t="s">
        <v>3108</v>
      </c>
      <c r="G70" s="56" t="s">
        <v>19223</v>
      </c>
      <c r="H70" s="85">
        <v>240</v>
      </c>
      <c r="I70" s="86">
        <v>204</v>
      </c>
      <c r="J70" s="86">
        <v>173</v>
      </c>
      <c r="K70" s="65" t="s">
        <v>88</v>
      </c>
      <c r="L70" s="55"/>
    </row>
    <row r="71" ht="78" spans="1:12">
      <c r="A71" s="89"/>
      <c r="B71" s="537" t="s">
        <v>19229</v>
      </c>
      <c r="C71" s="43" t="s">
        <v>19230</v>
      </c>
      <c r="D71" s="56"/>
      <c r="E71" s="56"/>
      <c r="F71" s="40" t="s">
        <v>3108</v>
      </c>
      <c r="G71" s="56" t="s">
        <v>19223</v>
      </c>
      <c r="H71" s="85">
        <v>240</v>
      </c>
      <c r="I71" s="86">
        <v>204</v>
      </c>
      <c r="J71" s="86">
        <v>173</v>
      </c>
      <c r="K71" s="65" t="s">
        <v>88</v>
      </c>
      <c r="L71" s="55"/>
    </row>
    <row r="72" ht="78" spans="1:12">
      <c r="A72" s="88"/>
      <c r="B72" s="537" t="s">
        <v>19231</v>
      </c>
      <c r="C72" s="43" t="s">
        <v>19232</v>
      </c>
      <c r="D72" s="56"/>
      <c r="E72" s="56"/>
      <c r="F72" s="40" t="s">
        <v>3108</v>
      </c>
      <c r="G72" s="56" t="s">
        <v>19223</v>
      </c>
      <c r="H72" s="85">
        <v>160</v>
      </c>
      <c r="I72" s="86">
        <v>136</v>
      </c>
      <c r="J72" s="86">
        <v>115</v>
      </c>
      <c r="K72" s="65" t="s">
        <v>88</v>
      </c>
      <c r="L72" s="49"/>
    </row>
    <row r="73" ht="140.4" spans="1:12">
      <c r="A73" s="84">
        <v>37</v>
      </c>
      <c r="B73" s="537" t="s">
        <v>19233</v>
      </c>
      <c r="C73" s="43" t="s">
        <v>19234</v>
      </c>
      <c r="D73" s="56" t="s">
        <v>19235</v>
      </c>
      <c r="E73" s="56" t="s">
        <v>19236</v>
      </c>
      <c r="F73" s="43" t="s">
        <v>3108</v>
      </c>
      <c r="G73" s="56" t="s">
        <v>19237</v>
      </c>
      <c r="H73" s="85">
        <v>1000</v>
      </c>
      <c r="I73" s="86">
        <v>850</v>
      </c>
      <c r="J73" s="86">
        <v>722</v>
      </c>
      <c r="K73" s="87" t="s">
        <v>88</v>
      </c>
      <c r="L73" s="46" t="s">
        <v>19238</v>
      </c>
    </row>
    <row r="74" ht="140.4" spans="1:12">
      <c r="A74" s="89"/>
      <c r="B74" s="537" t="s">
        <v>19239</v>
      </c>
      <c r="C74" s="43" t="s">
        <v>19240</v>
      </c>
      <c r="D74" s="56"/>
      <c r="E74" s="56"/>
      <c r="F74" s="43" t="s">
        <v>3108</v>
      </c>
      <c r="G74" s="56" t="s">
        <v>19237</v>
      </c>
      <c r="H74" s="85">
        <v>300</v>
      </c>
      <c r="I74" s="86">
        <v>255</v>
      </c>
      <c r="J74" s="86">
        <v>216</v>
      </c>
      <c r="K74" s="65" t="s">
        <v>88</v>
      </c>
      <c r="L74" s="55"/>
    </row>
    <row r="75" ht="140.4" spans="1:12">
      <c r="A75" s="89"/>
      <c r="B75" s="537" t="s">
        <v>19241</v>
      </c>
      <c r="C75" s="43" t="s">
        <v>19242</v>
      </c>
      <c r="D75" s="56"/>
      <c r="E75" s="56"/>
      <c r="F75" s="43" t="s">
        <v>3108</v>
      </c>
      <c r="G75" s="56" t="s">
        <v>19237</v>
      </c>
      <c r="H75" s="85">
        <v>300</v>
      </c>
      <c r="I75" s="86">
        <v>255</v>
      </c>
      <c r="J75" s="86">
        <v>216</v>
      </c>
      <c r="K75" s="65" t="s">
        <v>88</v>
      </c>
      <c r="L75" s="55"/>
    </row>
    <row r="76" ht="140.4" spans="1:12">
      <c r="A76" s="89"/>
      <c r="B76" s="537" t="s">
        <v>19243</v>
      </c>
      <c r="C76" s="43" t="s">
        <v>19244</v>
      </c>
      <c r="D76" s="56"/>
      <c r="E76" s="56"/>
      <c r="F76" s="43" t="s">
        <v>3108</v>
      </c>
      <c r="G76" s="56" t="s">
        <v>19237</v>
      </c>
      <c r="H76" s="85">
        <v>300</v>
      </c>
      <c r="I76" s="86">
        <v>255</v>
      </c>
      <c r="J76" s="86">
        <v>216</v>
      </c>
      <c r="K76" s="65" t="s">
        <v>88</v>
      </c>
      <c r="L76" s="55"/>
    </row>
    <row r="77" ht="140.4" spans="1:12">
      <c r="A77" s="88"/>
      <c r="B77" s="537" t="s">
        <v>19245</v>
      </c>
      <c r="C77" s="43" t="s">
        <v>19246</v>
      </c>
      <c r="D77" s="56"/>
      <c r="E77" s="56"/>
      <c r="F77" s="43" t="s">
        <v>3108</v>
      </c>
      <c r="G77" s="56" t="s">
        <v>19237</v>
      </c>
      <c r="H77" s="85">
        <v>200</v>
      </c>
      <c r="I77" s="86">
        <v>170</v>
      </c>
      <c r="J77" s="86">
        <v>144</v>
      </c>
      <c r="K77" s="65" t="s">
        <v>88</v>
      </c>
      <c r="L77" s="49"/>
    </row>
    <row r="78" ht="78" spans="1:12">
      <c r="A78" s="84">
        <v>38</v>
      </c>
      <c r="B78" s="537" t="s">
        <v>19247</v>
      </c>
      <c r="C78" s="43" t="s">
        <v>19248</v>
      </c>
      <c r="D78" s="56" t="s">
        <v>19249</v>
      </c>
      <c r="E78" s="56" t="s">
        <v>19250</v>
      </c>
      <c r="F78" s="43" t="s">
        <v>3108</v>
      </c>
      <c r="G78" s="56" t="s">
        <v>19223</v>
      </c>
      <c r="H78" s="85">
        <v>540</v>
      </c>
      <c r="I78" s="86">
        <v>459</v>
      </c>
      <c r="J78" s="86">
        <v>390</v>
      </c>
      <c r="K78" s="87" t="s">
        <v>88</v>
      </c>
      <c r="L78" s="46" t="s">
        <v>19251</v>
      </c>
    </row>
    <row r="79" ht="78" spans="1:12">
      <c r="A79" s="89"/>
      <c r="B79" s="537" t="s">
        <v>19252</v>
      </c>
      <c r="C79" s="43" t="s">
        <v>19253</v>
      </c>
      <c r="D79" s="56"/>
      <c r="E79" s="56"/>
      <c r="F79" s="43" t="s">
        <v>3108</v>
      </c>
      <c r="G79" s="56" t="s">
        <v>19223</v>
      </c>
      <c r="H79" s="85">
        <v>162</v>
      </c>
      <c r="I79" s="86">
        <v>137</v>
      </c>
      <c r="J79" s="86">
        <v>117</v>
      </c>
      <c r="K79" s="65" t="s">
        <v>88</v>
      </c>
      <c r="L79" s="55"/>
    </row>
    <row r="80" ht="78" spans="1:12">
      <c r="A80" s="88"/>
      <c r="B80" s="537" t="s">
        <v>19254</v>
      </c>
      <c r="C80" s="43" t="s">
        <v>19255</v>
      </c>
      <c r="D80" s="56"/>
      <c r="E80" s="56"/>
      <c r="F80" s="43" t="s">
        <v>3108</v>
      </c>
      <c r="G80" s="56" t="s">
        <v>19223</v>
      </c>
      <c r="H80" s="85">
        <v>540</v>
      </c>
      <c r="I80" s="86">
        <v>459</v>
      </c>
      <c r="J80" s="86">
        <v>390</v>
      </c>
      <c r="K80" s="65" t="s">
        <v>88</v>
      </c>
      <c r="L80" s="49"/>
    </row>
    <row r="81" ht="78" spans="1:12">
      <c r="A81" s="84">
        <v>39</v>
      </c>
      <c r="B81" s="537" t="s">
        <v>19256</v>
      </c>
      <c r="C81" s="43" t="s">
        <v>19257</v>
      </c>
      <c r="D81" s="56" t="s">
        <v>19258</v>
      </c>
      <c r="E81" s="56" t="s">
        <v>19259</v>
      </c>
      <c r="F81" s="43" t="s">
        <v>3108</v>
      </c>
      <c r="G81" s="56" t="s">
        <v>19223</v>
      </c>
      <c r="H81" s="85">
        <v>1700</v>
      </c>
      <c r="I81" s="86">
        <v>1445</v>
      </c>
      <c r="J81" s="86">
        <v>1228</v>
      </c>
      <c r="K81" s="87" t="s">
        <v>88</v>
      </c>
      <c r="L81" s="46"/>
    </row>
    <row r="82" ht="78" spans="1:12">
      <c r="A82" s="89"/>
      <c r="B82" s="537" t="s">
        <v>19260</v>
      </c>
      <c r="C82" s="40" t="s">
        <v>19261</v>
      </c>
      <c r="D82" s="41"/>
      <c r="E82" s="41"/>
      <c r="F82" s="43" t="s">
        <v>3108</v>
      </c>
      <c r="G82" s="56" t="s">
        <v>19223</v>
      </c>
      <c r="H82" s="85">
        <v>510</v>
      </c>
      <c r="I82" s="86">
        <v>433</v>
      </c>
      <c r="J82" s="86">
        <v>368</v>
      </c>
      <c r="K82" s="65" t="s">
        <v>88</v>
      </c>
      <c r="L82" s="55"/>
    </row>
    <row r="83" ht="78" spans="1:12">
      <c r="A83" s="84">
        <v>40</v>
      </c>
      <c r="B83" s="537" t="s">
        <v>19262</v>
      </c>
      <c r="C83" s="40" t="s">
        <v>19263</v>
      </c>
      <c r="D83" s="41" t="s">
        <v>19264</v>
      </c>
      <c r="E83" s="41" t="s">
        <v>19265</v>
      </c>
      <c r="F83" s="40" t="s">
        <v>34</v>
      </c>
      <c r="G83" s="41"/>
      <c r="H83" s="85">
        <v>1100</v>
      </c>
      <c r="I83" s="86">
        <v>935</v>
      </c>
      <c r="J83" s="86">
        <v>794</v>
      </c>
      <c r="K83" s="87" t="s">
        <v>88</v>
      </c>
      <c r="L83" s="46" t="s">
        <v>19266</v>
      </c>
    </row>
    <row r="84" ht="31.2" spans="1:12">
      <c r="A84" s="89"/>
      <c r="B84" s="537" t="s">
        <v>19267</v>
      </c>
      <c r="C84" s="40" t="s">
        <v>19268</v>
      </c>
      <c r="D84" s="41"/>
      <c r="E84" s="41"/>
      <c r="F84" s="40" t="s">
        <v>34</v>
      </c>
      <c r="G84" s="41"/>
      <c r="H84" s="85">
        <v>330</v>
      </c>
      <c r="I84" s="86">
        <v>280</v>
      </c>
      <c r="J84" s="86">
        <v>238</v>
      </c>
      <c r="K84" s="65" t="s">
        <v>88</v>
      </c>
      <c r="L84" s="55"/>
    </row>
    <row r="85" ht="31.2" spans="1:12">
      <c r="A85" s="88"/>
      <c r="B85" s="537" t="s">
        <v>19269</v>
      </c>
      <c r="C85" s="40" t="s">
        <v>19270</v>
      </c>
      <c r="D85" s="41"/>
      <c r="E85" s="41"/>
      <c r="F85" s="40" t="s">
        <v>34</v>
      </c>
      <c r="G85" s="56"/>
      <c r="H85" s="85">
        <v>1100</v>
      </c>
      <c r="I85" s="86">
        <v>935</v>
      </c>
      <c r="J85" s="86">
        <v>794</v>
      </c>
      <c r="K85" s="65" t="s">
        <v>88</v>
      </c>
      <c r="L85" s="49"/>
    </row>
    <row r="86" ht="62.4" spans="1:12">
      <c r="A86" s="84">
        <v>41</v>
      </c>
      <c r="B86" s="537" t="s">
        <v>19271</v>
      </c>
      <c r="C86" s="40" t="s">
        <v>19272</v>
      </c>
      <c r="D86" s="41" t="s">
        <v>19273</v>
      </c>
      <c r="E86" s="41" t="s">
        <v>19274</v>
      </c>
      <c r="F86" s="43" t="s">
        <v>34</v>
      </c>
      <c r="G86" s="56"/>
      <c r="H86" s="85">
        <v>1000</v>
      </c>
      <c r="I86" s="86">
        <v>850</v>
      </c>
      <c r="J86" s="86">
        <v>722</v>
      </c>
      <c r="K86" s="87" t="s">
        <v>88</v>
      </c>
      <c r="L86" s="46"/>
    </row>
    <row r="87" ht="31.2" spans="1:12">
      <c r="A87" s="89"/>
      <c r="B87" s="537" t="s">
        <v>19275</v>
      </c>
      <c r="C87" s="40" t="s">
        <v>19276</v>
      </c>
      <c r="D87" s="56"/>
      <c r="E87" s="56"/>
      <c r="F87" s="43" t="s">
        <v>34</v>
      </c>
      <c r="G87" s="56"/>
      <c r="H87" s="85">
        <v>300</v>
      </c>
      <c r="I87" s="86">
        <v>255</v>
      </c>
      <c r="J87" s="86">
        <v>216</v>
      </c>
      <c r="K87" s="65" t="s">
        <v>88</v>
      </c>
      <c r="L87" s="55"/>
    </row>
    <row r="88" ht="62.4" spans="1:12">
      <c r="A88" s="84">
        <v>42</v>
      </c>
      <c r="B88" s="537" t="s">
        <v>19277</v>
      </c>
      <c r="C88" s="40" t="s">
        <v>19278</v>
      </c>
      <c r="D88" s="56" t="s">
        <v>19279</v>
      </c>
      <c r="E88" s="56" t="s">
        <v>19280</v>
      </c>
      <c r="F88" s="43" t="s">
        <v>34</v>
      </c>
      <c r="G88" s="56"/>
      <c r="H88" s="85">
        <v>700</v>
      </c>
      <c r="I88" s="86">
        <v>595</v>
      </c>
      <c r="J88" s="86">
        <v>505</v>
      </c>
      <c r="K88" s="87" t="s">
        <v>88</v>
      </c>
      <c r="L88" s="46" t="s">
        <v>19281</v>
      </c>
    </row>
    <row r="89" ht="31.2" spans="1:12">
      <c r="A89" s="89"/>
      <c r="B89" s="537" t="s">
        <v>19282</v>
      </c>
      <c r="C89" s="43" t="s">
        <v>19283</v>
      </c>
      <c r="D89" s="56"/>
      <c r="E89" s="56"/>
      <c r="F89" s="43" t="s">
        <v>34</v>
      </c>
      <c r="G89" s="56"/>
      <c r="H89" s="85">
        <v>210</v>
      </c>
      <c r="I89" s="86">
        <v>178</v>
      </c>
      <c r="J89" s="86">
        <v>151</v>
      </c>
      <c r="K89" s="65" t="s">
        <v>88</v>
      </c>
      <c r="L89" s="55"/>
    </row>
    <row r="90" ht="46.8" spans="1:12">
      <c r="A90" s="88"/>
      <c r="B90" s="537" t="s">
        <v>19284</v>
      </c>
      <c r="C90" s="40" t="s">
        <v>19285</v>
      </c>
      <c r="D90" s="56"/>
      <c r="E90" s="56"/>
      <c r="F90" s="43" t="s">
        <v>34</v>
      </c>
      <c r="G90" s="56"/>
      <c r="H90" s="85">
        <v>700</v>
      </c>
      <c r="I90" s="86">
        <v>595</v>
      </c>
      <c r="J90" s="86">
        <v>505</v>
      </c>
      <c r="K90" s="65" t="s">
        <v>88</v>
      </c>
      <c r="L90" s="49"/>
    </row>
    <row r="91" ht="46.8" spans="1:12">
      <c r="A91" s="84">
        <v>43</v>
      </c>
      <c r="B91" s="537" t="s">
        <v>19286</v>
      </c>
      <c r="C91" s="43" t="s">
        <v>19287</v>
      </c>
      <c r="D91" s="56" t="s">
        <v>19288</v>
      </c>
      <c r="E91" s="56" t="s">
        <v>19259</v>
      </c>
      <c r="F91" s="43" t="s">
        <v>34</v>
      </c>
      <c r="G91" s="56"/>
      <c r="H91" s="85">
        <v>2400</v>
      </c>
      <c r="I91" s="86">
        <v>2040</v>
      </c>
      <c r="J91" s="86">
        <v>1734</v>
      </c>
      <c r="K91" s="87" t="s">
        <v>88</v>
      </c>
      <c r="L91" s="46" t="s">
        <v>19289</v>
      </c>
    </row>
    <row r="92" ht="31.2" spans="1:12">
      <c r="A92" s="88"/>
      <c r="B92" s="537" t="s">
        <v>19290</v>
      </c>
      <c r="C92" s="43" t="s">
        <v>19291</v>
      </c>
      <c r="D92" s="56"/>
      <c r="E92" s="56"/>
      <c r="F92" s="43" t="s">
        <v>34</v>
      </c>
      <c r="G92" s="56"/>
      <c r="H92" s="85">
        <v>720</v>
      </c>
      <c r="I92" s="86">
        <v>612</v>
      </c>
      <c r="J92" s="86">
        <v>520</v>
      </c>
      <c r="K92" s="65" t="s">
        <v>88</v>
      </c>
      <c r="L92" s="49"/>
    </row>
    <row r="93" ht="46.8" spans="1:12">
      <c r="A93" s="84">
        <v>44</v>
      </c>
      <c r="B93" s="537" t="s">
        <v>19292</v>
      </c>
      <c r="C93" s="43" t="s">
        <v>19293</v>
      </c>
      <c r="D93" s="56" t="s">
        <v>19294</v>
      </c>
      <c r="E93" s="56" t="s">
        <v>19295</v>
      </c>
      <c r="F93" s="43" t="s">
        <v>34</v>
      </c>
      <c r="G93" s="56" t="s">
        <v>19296</v>
      </c>
      <c r="H93" s="85">
        <v>360</v>
      </c>
      <c r="I93" s="86">
        <v>306</v>
      </c>
      <c r="J93" s="86">
        <v>260</v>
      </c>
      <c r="K93" s="87" t="s">
        <v>88</v>
      </c>
      <c r="L93" s="46" t="s">
        <v>19297</v>
      </c>
    </row>
    <row r="94" ht="31.2" spans="1:12">
      <c r="A94" s="89"/>
      <c r="B94" s="537" t="s">
        <v>19298</v>
      </c>
      <c r="C94" s="43" t="s">
        <v>19299</v>
      </c>
      <c r="D94" s="56"/>
      <c r="E94" s="56"/>
      <c r="F94" s="43" t="s">
        <v>34</v>
      </c>
      <c r="G94" s="56"/>
      <c r="H94" s="85">
        <v>108</v>
      </c>
      <c r="I94" s="86">
        <v>91</v>
      </c>
      <c r="J94" s="86">
        <v>78</v>
      </c>
      <c r="K94" s="65" t="s">
        <v>88</v>
      </c>
      <c r="L94" s="55"/>
    </row>
    <row r="95" ht="62.4" spans="1:12">
      <c r="A95" s="84">
        <v>45</v>
      </c>
      <c r="B95" s="537" t="s">
        <v>19300</v>
      </c>
      <c r="C95" s="43" t="s">
        <v>19301</v>
      </c>
      <c r="D95" s="56" t="s">
        <v>19302</v>
      </c>
      <c r="E95" s="56" t="s">
        <v>19303</v>
      </c>
      <c r="F95" s="43" t="s">
        <v>34</v>
      </c>
      <c r="G95" s="56" t="s">
        <v>19304</v>
      </c>
      <c r="H95" s="85">
        <v>500</v>
      </c>
      <c r="I95" s="86">
        <v>425</v>
      </c>
      <c r="J95" s="86">
        <v>361</v>
      </c>
      <c r="K95" s="87" t="s">
        <v>88</v>
      </c>
      <c r="L95" s="46" t="s">
        <v>19305</v>
      </c>
    </row>
    <row r="96" ht="31.2" spans="1:12">
      <c r="A96" s="89"/>
      <c r="B96" s="537" t="s">
        <v>19306</v>
      </c>
      <c r="C96" s="43" t="s">
        <v>19307</v>
      </c>
      <c r="D96" s="56"/>
      <c r="E96" s="56"/>
      <c r="F96" s="43" t="s">
        <v>34</v>
      </c>
      <c r="G96" s="56"/>
      <c r="H96" s="85">
        <v>150</v>
      </c>
      <c r="I96" s="86">
        <v>127</v>
      </c>
      <c r="J96" s="86">
        <v>108</v>
      </c>
      <c r="K96" s="65" t="s">
        <v>88</v>
      </c>
      <c r="L96" s="55"/>
    </row>
    <row r="97" ht="46.8" spans="1:12">
      <c r="A97" s="88"/>
      <c r="B97" s="537" t="s">
        <v>19308</v>
      </c>
      <c r="C97" s="43" t="s">
        <v>19309</v>
      </c>
      <c r="D97" s="56"/>
      <c r="E97" s="56"/>
      <c r="F97" s="43" t="s">
        <v>34</v>
      </c>
      <c r="G97" s="90"/>
      <c r="H97" s="85">
        <v>500</v>
      </c>
      <c r="I97" s="86">
        <v>425</v>
      </c>
      <c r="J97" s="86">
        <v>361</v>
      </c>
      <c r="K97" s="65" t="s">
        <v>88</v>
      </c>
      <c r="L97" s="49"/>
    </row>
    <row r="98" ht="46.8" spans="1:12">
      <c r="A98" s="84">
        <v>46</v>
      </c>
      <c r="B98" s="537" t="s">
        <v>19310</v>
      </c>
      <c r="C98" s="43" t="s">
        <v>19311</v>
      </c>
      <c r="D98" s="56" t="s">
        <v>19312</v>
      </c>
      <c r="E98" s="56" t="s">
        <v>19313</v>
      </c>
      <c r="F98" s="43" t="s">
        <v>34</v>
      </c>
      <c r="G98" s="90"/>
      <c r="H98" s="85">
        <v>360</v>
      </c>
      <c r="I98" s="86">
        <v>306</v>
      </c>
      <c r="J98" s="86">
        <v>260</v>
      </c>
      <c r="K98" s="87" t="s">
        <v>88</v>
      </c>
      <c r="L98" s="46" t="s">
        <v>19314</v>
      </c>
    </row>
    <row r="99" ht="31.2" spans="1:12">
      <c r="A99" s="88"/>
      <c r="B99" s="537" t="s">
        <v>19315</v>
      </c>
      <c r="C99" s="43" t="s">
        <v>19316</v>
      </c>
      <c r="D99" s="56"/>
      <c r="E99" s="56"/>
      <c r="F99" s="43" t="s">
        <v>34</v>
      </c>
      <c r="G99" s="56"/>
      <c r="H99" s="85">
        <v>108</v>
      </c>
      <c r="I99" s="86">
        <v>91</v>
      </c>
      <c r="J99" s="86">
        <v>78</v>
      </c>
      <c r="K99" s="65" t="s">
        <v>88</v>
      </c>
      <c r="L99" s="49"/>
    </row>
    <row r="100" ht="46.8" spans="1:12">
      <c r="A100" s="84">
        <v>47</v>
      </c>
      <c r="B100" s="537" t="s">
        <v>19317</v>
      </c>
      <c r="C100" s="43" t="s">
        <v>19318</v>
      </c>
      <c r="D100" s="56" t="s">
        <v>19319</v>
      </c>
      <c r="E100" s="56" t="s">
        <v>19320</v>
      </c>
      <c r="F100" s="43" t="s">
        <v>34</v>
      </c>
      <c r="G100" s="56"/>
      <c r="H100" s="85">
        <v>2700</v>
      </c>
      <c r="I100" s="86">
        <v>2295</v>
      </c>
      <c r="J100" s="86">
        <v>1950</v>
      </c>
      <c r="K100" s="87" t="s">
        <v>88</v>
      </c>
      <c r="L100" s="46"/>
    </row>
    <row r="101" ht="31.2" spans="1:12">
      <c r="A101" s="89"/>
      <c r="B101" s="537" t="s">
        <v>19321</v>
      </c>
      <c r="C101" s="43" t="s">
        <v>19322</v>
      </c>
      <c r="D101" s="56"/>
      <c r="E101" s="56"/>
      <c r="F101" s="43" t="s">
        <v>34</v>
      </c>
      <c r="G101" s="56"/>
      <c r="H101" s="85">
        <v>810</v>
      </c>
      <c r="I101" s="86">
        <v>688</v>
      </c>
      <c r="J101" s="86">
        <v>585</v>
      </c>
      <c r="K101" s="65" t="s">
        <v>88</v>
      </c>
      <c r="L101" s="55"/>
    </row>
    <row r="102" ht="46.8" spans="1:12">
      <c r="A102" s="84">
        <v>48</v>
      </c>
      <c r="B102" s="537" t="s">
        <v>19323</v>
      </c>
      <c r="C102" s="43" t="s">
        <v>19324</v>
      </c>
      <c r="D102" s="56" t="s">
        <v>19325</v>
      </c>
      <c r="E102" s="56" t="s">
        <v>19326</v>
      </c>
      <c r="F102" s="43" t="s">
        <v>34</v>
      </c>
      <c r="G102" s="56"/>
      <c r="H102" s="85">
        <v>2400</v>
      </c>
      <c r="I102" s="86">
        <v>2040</v>
      </c>
      <c r="J102" s="86">
        <v>1734</v>
      </c>
      <c r="K102" s="87" t="s">
        <v>77</v>
      </c>
      <c r="L102" s="46" t="s">
        <v>19327</v>
      </c>
    </row>
    <row r="103" ht="31.2" spans="1:12">
      <c r="A103" s="89"/>
      <c r="B103" s="537" t="s">
        <v>19328</v>
      </c>
      <c r="C103" s="43" t="s">
        <v>19329</v>
      </c>
      <c r="D103" s="56"/>
      <c r="E103" s="56"/>
      <c r="F103" s="43" t="s">
        <v>34</v>
      </c>
      <c r="G103" s="56"/>
      <c r="H103" s="85">
        <v>720</v>
      </c>
      <c r="I103" s="86">
        <v>612</v>
      </c>
      <c r="J103" s="86">
        <v>520</v>
      </c>
      <c r="K103" s="65" t="s">
        <v>77</v>
      </c>
      <c r="L103" s="55"/>
    </row>
    <row r="104" ht="31.2" spans="1:12">
      <c r="A104" s="88"/>
      <c r="B104" s="537" t="s">
        <v>19330</v>
      </c>
      <c r="C104" s="91" t="s">
        <v>19331</v>
      </c>
      <c r="D104" s="56"/>
      <c r="E104" s="56"/>
      <c r="F104" s="43" t="s">
        <v>34</v>
      </c>
      <c r="G104" s="56"/>
      <c r="H104" s="85">
        <v>1200</v>
      </c>
      <c r="I104" s="86">
        <v>1020</v>
      </c>
      <c r="J104" s="86">
        <v>867</v>
      </c>
      <c r="K104" s="65" t="s">
        <v>77</v>
      </c>
      <c r="L104" s="49"/>
    </row>
    <row r="105" ht="62.4" spans="1:12">
      <c r="A105" s="84">
        <v>49</v>
      </c>
      <c r="B105" s="537" t="s">
        <v>19332</v>
      </c>
      <c r="C105" s="43" t="s">
        <v>19333</v>
      </c>
      <c r="D105" s="56" t="s">
        <v>19334</v>
      </c>
      <c r="E105" s="56" t="s">
        <v>19335</v>
      </c>
      <c r="F105" s="43" t="s">
        <v>34</v>
      </c>
      <c r="G105" s="56"/>
      <c r="H105" s="85">
        <v>6000</v>
      </c>
      <c r="I105" s="86">
        <v>5100</v>
      </c>
      <c r="J105" s="86">
        <v>4335</v>
      </c>
      <c r="K105" s="87" t="s">
        <v>77</v>
      </c>
      <c r="L105" s="46" t="s">
        <v>19336</v>
      </c>
    </row>
    <row r="106" ht="31.2" spans="1:12">
      <c r="A106" s="89"/>
      <c r="B106" s="537" t="s">
        <v>19337</v>
      </c>
      <c r="C106" s="43" t="s">
        <v>19338</v>
      </c>
      <c r="D106" s="56"/>
      <c r="E106" s="56"/>
      <c r="F106" s="43" t="s">
        <v>34</v>
      </c>
      <c r="G106" s="56"/>
      <c r="H106" s="85">
        <v>1800</v>
      </c>
      <c r="I106" s="86">
        <v>1530</v>
      </c>
      <c r="J106" s="86">
        <v>1300</v>
      </c>
      <c r="K106" s="65" t="s">
        <v>77</v>
      </c>
      <c r="L106" s="55"/>
    </row>
    <row r="107" ht="31.2" spans="1:12">
      <c r="A107" s="89"/>
      <c r="B107" s="537" t="s">
        <v>19339</v>
      </c>
      <c r="C107" s="43" t="s">
        <v>19340</v>
      </c>
      <c r="D107" s="56"/>
      <c r="E107" s="56"/>
      <c r="F107" s="43" t="s">
        <v>34</v>
      </c>
      <c r="G107" s="56"/>
      <c r="H107" s="85">
        <v>1800</v>
      </c>
      <c r="I107" s="86">
        <v>1530</v>
      </c>
      <c r="J107" s="86">
        <v>1300</v>
      </c>
      <c r="K107" s="65" t="s">
        <v>77</v>
      </c>
      <c r="L107" s="55"/>
    </row>
    <row r="108" ht="31.2" spans="1:12">
      <c r="A108" s="88"/>
      <c r="B108" s="537" t="s">
        <v>19341</v>
      </c>
      <c r="C108" s="43" t="s">
        <v>19342</v>
      </c>
      <c r="D108" s="56"/>
      <c r="E108" s="56"/>
      <c r="F108" s="43" t="s">
        <v>34</v>
      </c>
      <c r="G108" s="56"/>
      <c r="H108" s="85">
        <v>1800</v>
      </c>
      <c r="I108" s="86">
        <v>1530</v>
      </c>
      <c r="J108" s="86">
        <v>1300</v>
      </c>
      <c r="K108" s="65" t="s">
        <v>77</v>
      </c>
      <c r="L108" s="49"/>
    </row>
    <row r="109" ht="171.6" spans="1:12">
      <c r="A109" s="84">
        <v>50</v>
      </c>
      <c r="B109" s="537" t="s">
        <v>19343</v>
      </c>
      <c r="C109" s="43" t="s">
        <v>19344</v>
      </c>
      <c r="D109" s="56" t="s">
        <v>19345</v>
      </c>
      <c r="E109" s="56" t="s">
        <v>19335</v>
      </c>
      <c r="F109" s="43" t="s">
        <v>34</v>
      </c>
      <c r="G109" s="56" t="s">
        <v>19346</v>
      </c>
      <c r="H109" s="85">
        <v>7000</v>
      </c>
      <c r="I109" s="86">
        <v>5950</v>
      </c>
      <c r="J109" s="86">
        <v>5057</v>
      </c>
      <c r="K109" s="87" t="s">
        <v>77</v>
      </c>
      <c r="L109" s="46" t="s">
        <v>19347</v>
      </c>
    </row>
    <row r="110" ht="171.6" spans="1:12">
      <c r="A110" s="89"/>
      <c r="B110" s="537" t="s">
        <v>19348</v>
      </c>
      <c r="C110" s="43" t="s">
        <v>19349</v>
      </c>
      <c r="D110" s="56"/>
      <c r="E110" s="56"/>
      <c r="F110" s="43" t="s">
        <v>34</v>
      </c>
      <c r="G110" s="56" t="s">
        <v>19346</v>
      </c>
      <c r="H110" s="85">
        <v>2100</v>
      </c>
      <c r="I110" s="86">
        <v>1785</v>
      </c>
      <c r="J110" s="86">
        <v>1517</v>
      </c>
      <c r="K110" s="65" t="s">
        <v>77</v>
      </c>
      <c r="L110" s="55"/>
    </row>
    <row r="111" ht="171.6" spans="1:12">
      <c r="A111" s="89"/>
      <c r="B111" s="537" t="s">
        <v>19350</v>
      </c>
      <c r="C111" s="43" t="s">
        <v>19351</v>
      </c>
      <c r="D111" s="56"/>
      <c r="E111" s="56"/>
      <c r="F111" s="43" t="s">
        <v>34</v>
      </c>
      <c r="G111" s="56" t="s">
        <v>19346</v>
      </c>
      <c r="H111" s="85">
        <v>2100</v>
      </c>
      <c r="I111" s="86">
        <v>1785</v>
      </c>
      <c r="J111" s="86">
        <v>1517</v>
      </c>
      <c r="K111" s="65" t="s">
        <v>77</v>
      </c>
      <c r="L111" s="55"/>
    </row>
    <row r="112" ht="171.6" spans="1:12">
      <c r="A112" s="88"/>
      <c r="B112" s="537" t="s">
        <v>19352</v>
      </c>
      <c r="C112" s="43" t="s">
        <v>19353</v>
      </c>
      <c r="D112" s="56"/>
      <c r="E112" s="56"/>
      <c r="F112" s="43" t="s">
        <v>34</v>
      </c>
      <c r="G112" s="56" t="s">
        <v>19346</v>
      </c>
      <c r="H112" s="85">
        <v>2100</v>
      </c>
      <c r="I112" s="86">
        <v>1785</v>
      </c>
      <c r="J112" s="86">
        <v>1517</v>
      </c>
      <c r="K112" s="65" t="s">
        <v>77</v>
      </c>
      <c r="L112" s="49"/>
    </row>
    <row r="113" ht="46.8" spans="1:12">
      <c r="A113" s="84">
        <v>51</v>
      </c>
      <c r="B113" s="537" t="s">
        <v>19354</v>
      </c>
      <c r="C113" s="43" t="s">
        <v>19355</v>
      </c>
      <c r="D113" s="56" t="s">
        <v>19356</v>
      </c>
      <c r="E113" s="56" t="s">
        <v>19357</v>
      </c>
      <c r="F113" s="43" t="s">
        <v>34</v>
      </c>
      <c r="G113" s="56"/>
      <c r="H113" s="85">
        <v>1380</v>
      </c>
      <c r="I113" s="86">
        <v>1173</v>
      </c>
      <c r="J113" s="86">
        <v>997</v>
      </c>
      <c r="K113" s="87" t="s">
        <v>77</v>
      </c>
      <c r="L113" s="46" t="s">
        <v>19358</v>
      </c>
    </row>
    <row r="114" ht="31.2" spans="1:12">
      <c r="A114" s="88"/>
      <c r="B114" s="537" t="s">
        <v>19359</v>
      </c>
      <c r="C114" s="43" t="s">
        <v>19360</v>
      </c>
      <c r="D114" s="56"/>
      <c r="E114" s="56"/>
      <c r="F114" s="43" t="s">
        <v>34</v>
      </c>
      <c r="G114" s="90"/>
      <c r="H114" s="85">
        <v>414</v>
      </c>
      <c r="I114" s="86">
        <v>351</v>
      </c>
      <c r="J114" s="86">
        <v>299</v>
      </c>
      <c r="K114" s="65" t="s">
        <v>77</v>
      </c>
      <c r="L114" s="49"/>
    </row>
    <row r="115" ht="46.8" spans="1:12">
      <c r="A115" s="84">
        <v>52</v>
      </c>
      <c r="B115" s="537" t="s">
        <v>19361</v>
      </c>
      <c r="C115" s="43" t="s">
        <v>19362</v>
      </c>
      <c r="D115" s="56" t="s">
        <v>19363</v>
      </c>
      <c r="E115" s="56" t="s">
        <v>19364</v>
      </c>
      <c r="F115" s="43" t="s">
        <v>34</v>
      </c>
      <c r="G115" s="90"/>
      <c r="H115" s="85">
        <v>2300</v>
      </c>
      <c r="I115" s="86">
        <v>1955</v>
      </c>
      <c r="J115" s="86">
        <v>1661</v>
      </c>
      <c r="K115" s="87" t="s">
        <v>77</v>
      </c>
      <c r="L115" s="46" t="s">
        <v>19365</v>
      </c>
    </row>
    <row r="116" ht="31.2" spans="1:12">
      <c r="A116" s="88"/>
      <c r="B116" s="537" t="s">
        <v>19366</v>
      </c>
      <c r="C116" s="43" t="s">
        <v>19367</v>
      </c>
      <c r="D116" s="56"/>
      <c r="E116" s="56"/>
      <c r="F116" s="43" t="s">
        <v>34</v>
      </c>
      <c r="G116" s="56"/>
      <c r="H116" s="85">
        <v>690</v>
      </c>
      <c r="I116" s="86">
        <v>586</v>
      </c>
      <c r="J116" s="86">
        <v>498</v>
      </c>
      <c r="K116" s="65" t="s">
        <v>77</v>
      </c>
      <c r="L116" s="49"/>
    </row>
    <row r="117" ht="46.8" spans="1:12">
      <c r="A117" s="84">
        <v>53</v>
      </c>
      <c r="B117" s="537" t="s">
        <v>19368</v>
      </c>
      <c r="C117" s="43" t="s">
        <v>19369</v>
      </c>
      <c r="D117" s="56" t="s">
        <v>19370</v>
      </c>
      <c r="E117" s="56" t="s">
        <v>19371</v>
      </c>
      <c r="F117" s="43" t="s">
        <v>34</v>
      </c>
      <c r="G117" s="56"/>
      <c r="H117" s="85">
        <v>2100</v>
      </c>
      <c r="I117" s="86">
        <v>1785</v>
      </c>
      <c r="J117" s="86">
        <v>1517</v>
      </c>
      <c r="K117" s="87" t="s">
        <v>77</v>
      </c>
      <c r="L117" s="46" t="s">
        <v>19372</v>
      </c>
    </row>
    <row r="118" ht="31.2" spans="1:12">
      <c r="A118" s="89"/>
      <c r="B118" s="537" t="s">
        <v>19373</v>
      </c>
      <c r="C118" s="43" t="s">
        <v>19374</v>
      </c>
      <c r="D118" s="56"/>
      <c r="E118" s="56"/>
      <c r="F118" s="43" t="s">
        <v>34</v>
      </c>
      <c r="G118" s="56"/>
      <c r="H118" s="85">
        <v>630</v>
      </c>
      <c r="I118" s="86">
        <v>535</v>
      </c>
      <c r="J118" s="86">
        <v>455</v>
      </c>
      <c r="K118" s="65" t="s">
        <v>77</v>
      </c>
      <c r="L118" s="55"/>
    </row>
    <row r="119" ht="171.6" spans="1:12">
      <c r="A119" s="84">
        <v>54</v>
      </c>
      <c r="B119" s="537" t="s">
        <v>19375</v>
      </c>
      <c r="C119" s="43" t="s">
        <v>19376</v>
      </c>
      <c r="D119" s="56" t="s">
        <v>19377</v>
      </c>
      <c r="E119" s="56" t="s">
        <v>19378</v>
      </c>
      <c r="F119" s="43" t="s">
        <v>34</v>
      </c>
      <c r="G119" s="56" t="s">
        <v>19379</v>
      </c>
      <c r="H119" s="85">
        <v>2400</v>
      </c>
      <c r="I119" s="86">
        <v>2040</v>
      </c>
      <c r="J119" s="86">
        <v>1734</v>
      </c>
      <c r="K119" s="87" t="s">
        <v>77</v>
      </c>
      <c r="L119" s="46" t="s">
        <v>19380</v>
      </c>
    </row>
    <row r="120" ht="171.6" spans="1:12">
      <c r="A120" s="89"/>
      <c r="B120" s="537" t="s">
        <v>19381</v>
      </c>
      <c r="C120" s="43" t="s">
        <v>19382</v>
      </c>
      <c r="D120" s="56"/>
      <c r="E120" s="56"/>
      <c r="F120" s="43" t="s">
        <v>34</v>
      </c>
      <c r="G120" s="56" t="s">
        <v>19383</v>
      </c>
      <c r="H120" s="85">
        <v>720</v>
      </c>
      <c r="I120" s="86">
        <v>612</v>
      </c>
      <c r="J120" s="86">
        <v>520</v>
      </c>
      <c r="K120" s="65" t="s">
        <v>77</v>
      </c>
      <c r="L120" s="55"/>
    </row>
    <row r="121" ht="171.6" spans="1:12">
      <c r="A121" s="88"/>
      <c r="B121" s="537" t="s">
        <v>19384</v>
      </c>
      <c r="C121" s="43" t="s">
        <v>19385</v>
      </c>
      <c r="D121" s="56"/>
      <c r="E121" s="56"/>
      <c r="F121" s="43" t="s">
        <v>34</v>
      </c>
      <c r="G121" s="56" t="s">
        <v>19383</v>
      </c>
      <c r="H121" s="85">
        <v>1200</v>
      </c>
      <c r="I121" s="86">
        <v>1020</v>
      </c>
      <c r="J121" s="86">
        <v>867</v>
      </c>
      <c r="K121" s="65" t="s">
        <v>77</v>
      </c>
      <c r="L121" s="49"/>
    </row>
    <row r="122" ht="78" spans="1:12">
      <c r="A122" s="84">
        <v>55</v>
      </c>
      <c r="B122" s="537" t="s">
        <v>19386</v>
      </c>
      <c r="C122" s="43" t="s">
        <v>19387</v>
      </c>
      <c r="D122" s="56" t="s">
        <v>19388</v>
      </c>
      <c r="E122" s="56" t="s">
        <v>19389</v>
      </c>
      <c r="F122" s="43" t="s">
        <v>34</v>
      </c>
      <c r="G122" s="56" t="s">
        <v>19390</v>
      </c>
      <c r="H122" s="85">
        <v>2100</v>
      </c>
      <c r="I122" s="86">
        <v>1785</v>
      </c>
      <c r="J122" s="86">
        <v>1517</v>
      </c>
      <c r="K122" s="87" t="s">
        <v>77</v>
      </c>
      <c r="L122" s="46" t="s">
        <v>19391</v>
      </c>
    </row>
    <row r="123" ht="31.2" spans="1:12">
      <c r="A123" s="89"/>
      <c r="B123" s="537" t="s">
        <v>19392</v>
      </c>
      <c r="C123" s="43" t="s">
        <v>19393</v>
      </c>
      <c r="D123" s="56"/>
      <c r="E123" s="56"/>
      <c r="F123" s="43" t="s">
        <v>34</v>
      </c>
      <c r="G123" s="56"/>
      <c r="H123" s="85">
        <v>630</v>
      </c>
      <c r="I123" s="86">
        <v>535</v>
      </c>
      <c r="J123" s="86">
        <v>455</v>
      </c>
      <c r="K123" s="65" t="s">
        <v>77</v>
      </c>
      <c r="L123" s="55"/>
    </row>
    <row r="124" ht="31.2" spans="1:12">
      <c r="A124" s="89"/>
      <c r="B124" s="537" t="s">
        <v>19394</v>
      </c>
      <c r="C124" s="43" t="s">
        <v>19395</v>
      </c>
      <c r="D124" s="56"/>
      <c r="E124" s="56"/>
      <c r="F124" s="43" t="s">
        <v>34</v>
      </c>
      <c r="G124" s="56"/>
      <c r="H124" s="85">
        <v>840</v>
      </c>
      <c r="I124" s="86">
        <v>714</v>
      </c>
      <c r="J124" s="86">
        <v>606</v>
      </c>
      <c r="K124" s="65" t="s">
        <v>77</v>
      </c>
      <c r="L124" s="55"/>
    </row>
    <row r="125" ht="31.2" spans="1:12">
      <c r="A125" s="88"/>
      <c r="B125" s="537" t="s">
        <v>19396</v>
      </c>
      <c r="C125" s="43" t="s">
        <v>19397</v>
      </c>
      <c r="D125" s="56"/>
      <c r="E125" s="56"/>
      <c r="F125" s="43" t="s">
        <v>34</v>
      </c>
      <c r="G125" s="56"/>
      <c r="H125" s="85">
        <v>1050</v>
      </c>
      <c r="I125" s="86">
        <v>892</v>
      </c>
      <c r="J125" s="86">
        <v>758</v>
      </c>
      <c r="K125" s="65" t="s">
        <v>77</v>
      </c>
      <c r="L125" s="49"/>
    </row>
    <row r="126" ht="171.6" spans="1:12">
      <c r="A126" s="84">
        <v>56</v>
      </c>
      <c r="B126" s="537" t="s">
        <v>19398</v>
      </c>
      <c r="C126" s="43" t="s">
        <v>19399</v>
      </c>
      <c r="D126" s="56" t="s">
        <v>19400</v>
      </c>
      <c r="E126" s="56" t="s">
        <v>19389</v>
      </c>
      <c r="F126" s="43" t="s">
        <v>34</v>
      </c>
      <c r="G126" s="56" t="s">
        <v>19346</v>
      </c>
      <c r="H126" s="85">
        <v>3600</v>
      </c>
      <c r="I126" s="86">
        <v>3060</v>
      </c>
      <c r="J126" s="86">
        <v>2601</v>
      </c>
      <c r="K126" s="87" t="s">
        <v>77</v>
      </c>
      <c r="L126" s="46" t="s">
        <v>19401</v>
      </c>
    </row>
    <row r="127" ht="171.6" spans="1:12">
      <c r="A127" s="89"/>
      <c r="B127" s="537" t="s">
        <v>19402</v>
      </c>
      <c r="C127" s="43" t="s">
        <v>19403</v>
      </c>
      <c r="D127" s="56"/>
      <c r="E127" s="56"/>
      <c r="F127" s="43" t="s">
        <v>34</v>
      </c>
      <c r="G127" s="56" t="s">
        <v>19346</v>
      </c>
      <c r="H127" s="85">
        <v>1080</v>
      </c>
      <c r="I127" s="86">
        <v>918</v>
      </c>
      <c r="J127" s="86">
        <v>780</v>
      </c>
      <c r="K127" s="65" t="s">
        <v>77</v>
      </c>
      <c r="L127" s="55"/>
    </row>
    <row r="128" ht="171.6" spans="1:12">
      <c r="A128" s="89"/>
      <c r="B128" s="537" t="s">
        <v>19404</v>
      </c>
      <c r="C128" s="43" t="s">
        <v>19405</v>
      </c>
      <c r="D128" s="56"/>
      <c r="E128" s="56"/>
      <c r="F128" s="43" t="s">
        <v>34</v>
      </c>
      <c r="G128" s="56" t="s">
        <v>19346</v>
      </c>
      <c r="H128" s="85">
        <v>1800</v>
      </c>
      <c r="I128" s="86">
        <v>1530</v>
      </c>
      <c r="J128" s="86">
        <v>1300</v>
      </c>
      <c r="K128" s="65" t="s">
        <v>77</v>
      </c>
      <c r="L128" s="55"/>
    </row>
    <row r="129" ht="171.6" spans="1:12">
      <c r="A129" s="88"/>
      <c r="B129" s="537" t="s">
        <v>19406</v>
      </c>
      <c r="C129" s="43" t="s">
        <v>19407</v>
      </c>
      <c r="D129" s="56"/>
      <c r="E129" s="56"/>
      <c r="F129" s="43" t="s">
        <v>34</v>
      </c>
      <c r="G129" s="56" t="s">
        <v>19346</v>
      </c>
      <c r="H129" s="85">
        <v>540</v>
      </c>
      <c r="I129" s="86">
        <v>459</v>
      </c>
      <c r="J129" s="86">
        <v>390</v>
      </c>
      <c r="K129" s="65" t="s">
        <v>77</v>
      </c>
      <c r="L129" s="49"/>
    </row>
    <row r="130" ht="171.6" spans="1:12">
      <c r="A130" s="84">
        <v>57</v>
      </c>
      <c r="B130" s="537" t="s">
        <v>19408</v>
      </c>
      <c r="C130" s="43" t="s">
        <v>19409</v>
      </c>
      <c r="D130" s="56" t="s">
        <v>19410</v>
      </c>
      <c r="E130" s="56" t="s">
        <v>19389</v>
      </c>
      <c r="F130" s="43" t="s">
        <v>34</v>
      </c>
      <c r="G130" s="56" t="s">
        <v>19346</v>
      </c>
      <c r="H130" s="85">
        <v>4000</v>
      </c>
      <c r="I130" s="86">
        <v>3400</v>
      </c>
      <c r="J130" s="86">
        <v>2890</v>
      </c>
      <c r="K130" s="87" t="s">
        <v>77</v>
      </c>
      <c r="L130" s="46" t="s">
        <v>19411</v>
      </c>
    </row>
    <row r="131" ht="171.6" spans="1:12">
      <c r="A131" s="89"/>
      <c r="B131" s="537" t="s">
        <v>19412</v>
      </c>
      <c r="C131" s="43" t="s">
        <v>19413</v>
      </c>
      <c r="D131" s="56"/>
      <c r="E131" s="56"/>
      <c r="F131" s="43" t="s">
        <v>34</v>
      </c>
      <c r="G131" s="56" t="s">
        <v>19346</v>
      </c>
      <c r="H131" s="85">
        <v>1200</v>
      </c>
      <c r="I131" s="86">
        <v>1020</v>
      </c>
      <c r="J131" s="86">
        <v>867</v>
      </c>
      <c r="K131" s="65" t="s">
        <v>77</v>
      </c>
      <c r="L131" s="55"/>
    </row>
    <row r="132" ht="171.6" spans="1:12">
      <c r="A132" s="88"/>
      <c r="B132" s="537" t="s">
        <v>19414</v>
      </c>
      <c r="C132" s="43" t="s">
        <v>19415</v>
      </c>
      <c r="D132" s="56"/>
      <c r="E132" s="56"/>
      <c r="F132" s="43" t="s">
        <v>34</v>
      </c>
      <c r="G132" s="56" t="s">
        <v>19346</v>
      </c>
      <c r="H132" s="85">
        <v>1600</v>
      </c>
      <c r="I132" s="86">
        <v>1360</v>
      </c>
      <c r="J132" s="86">
        <v>1156</v>
      </c>
      <c r="K132" s="65" t="s">
        <v>77</v>
      </c>
      <c r="L132" s="49"/>
    </row>
    <row r="133" ht="109.2" spans="1:12">
      <c r="A133" s="84">
        <v>58</v>
      </c>
      <c r="B133" s="537" t="s">
        <v>19416</v>
      </c>
      <c r="C133" s="43" t="s">
        <v>19417</v>
      </c>
      <c r="D133" s="56" t="s">
        <v>19418</v>
      </c>
      <c r="E133" s="56" t="s">
        <v>19419</v>
      </c>
      <c r="F133" s="43" t="s">
        <v>34</v>
      </c>
      <c r="G133" s="56" t="s">
        <v>19420</v>
      </c>
      <c r="H133" s="85">
        <v>3000</v>
      </c>
      <c r="I133" s="86">
        <v>2550</v>
      </c>
      <c r="J133" s="86">
        <v>2167</v>
      </c>
      <c r="K133" s="87" t="s">
        <v>44</v>
      </c>
      <c r="L133" s="46" t="s">
        <v>19421</v>
      </c>
    </row>
    <row r="134" ht="109.2" spans="1:12">
      <c r="A134" s="88"/>
      <c r="B134" s="537" t="s">
        <v>19422</v>
      </c>
      <c r="C134" s="43" t="s">
        <v>19423</v>
      </c>
      <c r="D134" s="56"/>
      <c r="E134" s="56"/>
      <c r="F134" s="43" t="s">
        <v>34</v>
      </c>
      <c r="G134" s="56" t="s">
        <v>19420</v>
      </c>
      <c r="H134" s="85">
        <v>900</v>
      </c>
      <c r="I134" s="86">
        <v>765</v>
      </c>
      <c r="J134" s="86">
        <v>650</v>
      </c>
      <c r="K134" s="65" t="s">
        <v>44</v>
      </c>
      <c r="L134" s="49"/>
    </row>
    <row r="135" ht="78" spans="1:12">
      <c r="A135" s="84">
        <v>59</v>
      </c>
      <c r="B135" s="537" t="s">
        <v>19424</v>
      </c>
      <c r="C135" s="43" t="s">
        <v>19425</v>
      </c>
      <c r="D135" s="56" t="s">
        <v>19426</v>
      </c>
      <c r="E135" s="56" t="s">
        <v>19427</v>
      </c>
      <c r="F135" s="43" t="s">
        <v>34</v>
      </c>
      <c r="G135" s="56"/>
      <c r="H135" s="85">
        <v>1700</v>
      </c>
      <c r="I135" s="86">
        <v>1445</v>
      </c>
      <c r="J135" s="86">
        <v>1228</v>
      </c>
      <c r="K135" s="87" t="s">
        <v>77</v>
      </c>
      <c r="L135" s="46" t="s">
        <v>19428</v>
      </c>
    </row>
    <row r="136" ht="31.2" spans="1:12">
      <c r="A136" s="88"/>
      <c r="B136" s="537" t="s">
        <v>19429</v>
      </c>
      <c r="C136" s="43" t="s">
        <v>19430</v>
      </c>
      <c r="D136" s="56"/>
      <c r="E136" s="56"/>
      <c r="F136" s="43" t="s">
        <v>34</v>
      </c>
      <c r="G136" s="92"/>
      <c r="H136" s="85">
        <v>510</v>
      </c>
      <c r="I136" s="86">
        <v>433</v>
      </c>
      <c r="J136" s="86">
        <v>368</v>
      </c>
      <c r="K136" s="65" t="s">
        <v>77</v>
      </c>
      <c r="L136" s="49"/>
    </row>
    <row r="137" ht="62.4" spans="1:12">
      <c r="A137" s="84">
        <v>60</v>
      </c>
      <c r="B137" s="537" t="s">
        <v>19431</v>
      </c>
      <c r="C137" s="43" t="s">
        <v>19432</v>
      </c>
      <c r="D137" s="56" t="s">
        <v>19433</v>
      </c>
      <c r="E137" s="56" t="s">
        <v>19434</v>
      </c>
      <c r="F137" s="43" t="s">
        <v>34</v>
      </c>
      <c r="G137" s="92"/>
      <c r="H137" s="85">
        <v>1700</v>
      </c>
      <c r="I137" s="86">
        <v>1445</v>
      </c>
      <c r="J137" s="86">
        <v>1228</v>
      </c>
      <c r="K137" s="87" t="s">
        <v>77</v>
      </c>
      <c r="L137" s="46" t="s">
        <v>19435</v>
      </c>
    </row>
    <row r="138" ht="31.2" spans="1:12">
      <c r="A138" s="89"/>
      <c r="B138" s="537" t="s">
        <v>19436</v>
      </c>
      <c r="C138" s="93" t="s">
        <v>19437</v>
      </c>
      <c r="D138" s="56"/>
      <c r="E138" s="56"/>
      <c r="F138" s="43" t="s">
        <v>34</v>
      </c>
      <c r="G138" s="56"/>
      <c r="H138" s="85">
        <v>510</v>
      </c>
      <c r="I138" s="86">
        <v>433</v>
      </c>
      <c r="J138" s="86">
        <v>368</v>
      </c>
      <c r="K138" s="65" t="s">
        <v>77</v>
      </c>
      <c r="L138" s="55"/>
    </row>
    <row r="139" ht="171.6" spans="1:12">
      <c r="A139" s="84">
        <v>61</v>
      </c>
      <c r="B139" s="537" t="s">
        <v>19438</v>
      </c>
      <c r="C139" s="93" t="s">
        <v>19439</v>
      </c>
      <c r="D139" s="56" t="s">
        <v>19440</v>
      </c>
      <c r="E139" s="56" t="s">
        <v>19441</v>
      </c>
      <c r="F139" s="93" t="s">
        <v>34</v>
      </c>
      <c r="G139" s="56" t="s">
        <v>19442</v>
      </c>
      <c r="H139" s="85">
        <v>2500</v>
      </c>
      <c r="I139" s="86">
        <v>2125</v>
      </c>
      <c r="J139" s="86">
        <v>1806</v>
      </c>
      <c r="K139" s="87" t="s">
        <v>77</v>
      </c>
      <c r="L139" s="46" t="s">
        <v>19443</v>
      </c>
    </row>
    <row r="140" ht="171.6" spans="1:12">
      <c r="A140" s="89"/>
      <c r="B140" s="537" t="s">
        <v>19444</v>
      </c>
      <c r="C140" s="43" t="s">
        <v>19445</v>
      </c>
      <c r="D140" s="56"/>
      <c r="E140" s="56"/>
      <c r="F140" s="93" t="s">
        <v>34</v>
      </c>
      <c r="G140" s="56" t="s">
        <v>19442</v>
      </c>
      <c r="H140" s="85">
        <v>750</v>
      </c>
      <c r="I140" s="86">
        <v>637</v>
      </c>
      <c r="J140" s="86">
        <v>541</v>
      </c>
      <c r="K140" s="65" t="s">
        <v>77</v>
      </c>
      <c r="L140" s="55"/>
    </row>
    <row r="141" ht="171.6" spans="1:12">
      <c r="A141" s="88"/>
      <c r="B141" s="537" t="s">
        <v>19446</v>
      </c>
      <c r="C141" s="93" t="s">
        <v>19447</v>
      </c>
      <c r="D141" s="56"/>
      <c r="E141" s="56"/>
      <c r="F141" s="93" t="s">
        <v>34</v>
      </c>
      <c r="G141" s="56" t="s">
        <v>19442</v>
      </c>
      <c r="H141" s="85">
        <v>1250</v>
      </c>
      <c r="I141" s="86">
        <v>1062</v>
      </c>
      <c r="J141" s="86">
        <v>903</v>
      </c>
      <c r="K141" s="65" t="s">
        <v>77</v>
      </c>
      <c r="L141" s="49"/>
    </row>
    <row r="142" ht="62.4" spans="1:12">
      <c r="A142" s="84">
        <v>62</v>
      </c>
      <c r="B142" s="537" t="s">
        <v>19448</v>
      </c>
      <c r="C142" s="43" t="s">
        <v>19449</v>
      </c>
      <c r="D142" s="56" t="s">
        <v>19450</v>
      </c>
      <c r="E142" s="56" t="s">
        <v>19451</v>
      </c>
      <c r="F142" s="43" t="s">
        <v>34</v>
      </c>
      <c r="G142" s="56"/>
      <c r="H142" s="85">
        <v>1400</v>
      </c>
      <c r="I142" s="86">
        <v>1190</v>
      </c>
      <c r="J142" s="86">
        <v>1011</v>
      </c>
      <c r="K142" s="87" t="s">
        <v>77</v>
      </c>
      <c r="L142" s="46" t="s">
        <v>19452</v>
      </c>
    </row>
    <row r="143" ht="31.2" spans="1:12">
      <c r="A143" s="88"/>
      <c r="B143" s="537" t="s">
        <v>19453</v>
      </c>
      <c r="C143" s="43" t="s">
        <v>19454</v>
      </c>
      <c r="D143" s="56"/>
      <c r="E143" s="56"/>
      <c r="F143" s="43" t="s">
        <v>34</v>
      </c>
      <c r="G143" s="56"/>
      <c r="H143" s="85">
        <v>420</v>
      </c>
      <c r="I143" s="86">
        <v>357</v>
      </c>
      <c r="J143" s="86">
        <v>303</v>
      </c>
      <c r="K143" s="65" t="s">
        <v>77</v>
      </c>
      <c r="L143" s="49"/>
    </row>
    <row r="144" ht="93.6" spans="1:12">
      <c r="A144" s="84">
        <v>63</v>
      </c>
      <c r="B144" s="537" t="s">
        <v>19455</v>
      </c>
      <c r="C144" s="43" t="s">
        <v>19456</v>
      </c>
      <c r="D144" s="56" t="s">
        <v>19457</v>
      </c>
      <c r="E144" s="56" t="s">
        <v>19458</v>
      </c>
      <c r="F144" s="43" t="s">
        <v>34</v>
      </c>
      <c r="G144" s="56" t="s">
        <v>19459</v>
      </c>
      <c r="H144" s="85">
        <v>1600</v>
      </c>
      <c r="I144" s="86">
        <v>1360</v>
      </c>
      <c r="J144" s="86">
        <v>1156</v>
      </c>
      <c r="K144" s="87" t="s">
        <v>77</v>
      </c>
      <c r="L144" s="46" t="s">
        <v>19460</v>
      </c>
    </row>
    <row r="145" ht="93.6" spans="1:12">
      <c r="A145" s="88"/>
      <c r="B145" s="537" t="s">
        <v>19461</v>
      </c>
      <c r="C145" s="43" t="s">
        <v>19462</v>
      </c>
      <c r="D145" s="56"/>
      <c r="E145" s="56"/>
      <c r="F145" s="43" t="s">
        <v>34</v>
      </c>
      <c r="G145" s="56" t="s">
        <v>19459</v>
      </c>
      <c r="H145" s="85">
        <v>480</v>
      </c>
      <c r="I145" s="86">
        <v>408</v>
      </c>
      <c r="J145" s="86">
        <v>346</v>
      </c>
      <c r="K145" s="65" t="s">
        <v>77</v>
      </c>
      <c r="L145" s="49"/>
    </row>
    <row r="146" ht="265.2" spans="1:12">
      <c r="A146" s="84">
        <v>64</v>
      </c>
      <c r="B146" s="537" t="s">
        <v>19463</v>
      </c>
      <c r="C146" s="43" t="s">
        <v>19464</v>
      </c>
      <c r="D146" s="56" t="s">
        <v>19465</v>
      </c>
      <c r="E146" s="56" t="s">
        <v>19458</v>
      </c>
      <c r="F146" s="43" t="s">
        <v>34</v>
      </c>
      <c r="G146" s="56" t="s">
        <v>19466</v>
      </c>
      <c r="H146" s="85">
        <v>3000</v>
      </c>
      <c r="I146" s="86">
        <v>2550</v>
      </c>
      <c r="J146" s="86">
        <v>2167</v>
      </c>
      <c r="K146" s="87" t="s">
        <v>77</v>
      </c>
      <c r="L146" s="46" t="s">
        <v>19467</v>
      </c>
    </row>
    <row r="147" ht="265.2" spans="1:12">
      <c r="A147" s="89"/>
      <c r="B147" s="537" t="s">
        <v>19468</v>
      </c>
      <c r="C147" s="43" t="s">
        <v>19469</v>
      </c>
      <c r="D147" s="56"/>
      <c r="E147" s="56"/>
      <c r="F147" s="43" t="s">
        <v>34</v>
      </c>
      <c r="G147" s="56" t="s">
        <v>19466</v>
      </c>
      <c r="H147" s="85">
        <v>900</v>
      </c>
      <c r="I147" s="86">
        <v>765</v>
      </c>
      <c r="J147" s="86">
        <v>650</v>
      </c>
      <c r="K147" s="65" t="s">
        <v>77</v>
      </c>
      <c r="L147" s="55"/>
    </row>
    <row r="148" ht="62.4" spans="1:12">
      <c r="A148" s="84">
        <v>65</v>
      </c>
      <c r="B148" s="537" t="s">
        <v>19470</v>
      </c>
      <c r="C148" s="43" t="s">
        <v>19471</v>
      </c>
      <c r="D148" s="56" t="s">
        <v>19472</v>
      </c>
      <c r="E148" s="56" t="s">
        <v>19389</v>
      </c>
      <c r="F148" s="43" t="s">
        <v>34</v>
      </c>
      <c r="G148" s="56"/>
      <c r="H148" s="85">
        <v>2200</v>
      </c>
      <c r="I148" s="86">
        <v>1870</v>
      </c>
      <c r="J148" s="86">
        <v>1589</v>
      </c>
      <c r="K148" s="87" t="s">
        <v>77</v>
      </c>
      <c r="L148" s="46" t="s">
        <v>19473</v>
      </c>
    </row>
    <row r="149" ht="31.2" spans="1:12">
      <c r="A149" s="89"/>
      <c r="B149" s="537" t="s">
        <v>19474</v>
      </c>
      <c r="C149" s="93" t="s">
        <v>19475</v>
      </c>
      <c r="D149" s="56"/>
      <c r="E149" s="56"/>
      <c r="F149" s="43" t="s">
        <v>34</v>
      </c>
      <c r="G149" s="56"/>
      <c r="H149" s="85">
        <v>660</v>
      </c>
      <c r="I149" s="86">
        <v>561</v>
      </c>
      <c r="J149" s="86">
        <v>476</v>
      </c>
      <c r="K149" s="65" t="s">
        <v>77</v>
      </c>
      <c r="L149" s="55"/>
    </row>
    <row r="150" ht="31.2" spans="1:12">
      <c r="A150" s="89"/>
      <c r="B150" s="537" t="s">
        <v>19476</v>
      </c>
      <c r="C150" s="43" t="s">
        <v>19477</v>
      </c>
      <c r="D150" s="56"/>
      <c r="E150" s="56"/>
      <c r="F150" s="43" t="s">
        <v>34</v>
      </c>
      <c r="G150" s="56"/>
      <c r="H150" s="85">
        <v>440</v>
      </c>
      <c r="I150" s="86">
        <v>374</v>
      </c>
      <c r="J150" s="86">
        <v>317</v>
      </c>
      <c r="K150" s="65" t="s">
        <v>77</v>
      </c>
      <c r="L150" s="55"/>
    </row>
    <row r="151" ht="31.2" spans="1:12">
      <c r="A151" s="88"/>
      <c r="B151" s="537" t="s">
        <v>19478</v>
      </c>
      <c r="C151" s="43" t="s">
        <v>19479</v>
      </c>
      <c r="D151" s="56"/>
      <c r="E151" s="56"/>
      <c r="F151" s="43" t="s">
        <v>34</v>
      </c>
      <c r="G151" s="56"/>
      <c r="H151" s="85">
        <v>1100</v>
      </c>
      <c r="I151" s="86">
        <v>935</v>
      </c>
      <c r="J151" s="86">
        <v>794</v>
      </c>
      <c r="K151" s="65" t="s">
        <v>77</v>
      </c>
      <c r="L151" s="49"/>
    </row>
    <row r="152" ht="171.6" spans="1:12">
      <c r="A152" s="84">
        <v>66</v>
      </c>
      <c r="B152" s="537" t="s">
        <v>19480</v>
      </c>
      <c r="C152" s="93" t="s">
        <v>19481</v>
      </c>
      <c r="D152" s="56" t="s">
        <v>19482</v>
      </c>
      <c r="E152" s="56" t="s">
        <v>19441</v>
      </c>
      <c r="F152" s="93" t="s">
        <v>34</v>
      </c>
      <c r="G152" s="56" t="s">
        <v>19442</v>
      </c>
      <c r="H152" s="85">
        <v>2400</v>
      </c>
      <c r="I152" s="86">
        <v>2040</v>
      </c>
      <c r="J152" s="86">
        <v>1734</v>
      </c>
      <c r="K152" s="87" t="s">
        <v>77</v>
      </c>
      <c r="L152" s="46" t="s">
        <v>19483</v>
      </c>
    </row>
    <row r="153" ht="171.6" spans="1:12">
      <c r="A153" s="89"/>
      <c r="B153" s="537" t="s">
        <v>19484</v>
      </c>
      <c r="C153" s="93" t="s">
        <v>19485</v>
      </c>
      <c r="D153" s="56"/>
      <c r="E153" s="56"/>
      <c r="F153" s="93" t="s">
        <v>34</v>
      </c>
      <c r="G153" s="56" t="s">
        <v>19442</v>
      </c>
      <c r="H153" s="85">
        <v>720</v>
      </c>
      <c r="I153" s="86">
        <v>612</v>
      </c>
      <c r="J153" s="86">
        <v>520</v>
      </c>
      <c r="K153" s="65" t="s">
        <v>77</v>
      </c>
      <c r="L153" s="55"/>
    </row>
    <row r="154" ht="171.6" spans="1:12">
      <c r="A154" s="88"/>
      <c r="B154" s="537" t="s">
        <v>19486</v>
      </c>
      <c r="C154" s="93" t="s">
        <v>19487</v>
      </c>
      <c r="D154" s="56"/>
      <c r="E154" s="56"/>
      <c r="F154" s="93" t="s">
        <v>34</v>
      </c>
      <c r="G154" s="56" t="s">
        <v>19442</v>
      </c>
      <c r="H154" s="85">
        <v>1200</v>
      </c>
      <c r="I154" s="86">
        <v>1020</v>
      </c>
      <c r="J154" s="86">
        <v>867</v>
      </c>
      <c r="K154" s="65" t="s">
        <v>77</v>
      </c>
      <c r="L154" s="49"/>
    </row>
    <row r="155" ht="62.4" spans="1:12">
      <c r="A155" s="84">
        <v>67</v>
      </c>
      <c r="B155" s="537" t="s">
        <v>19488</v>
      </c>
      <c r="C155" s="93" t="s">
        <v>19489</v>
      </c>
      <c r="D155" s="56" t="s">
        <v>19490</v>
      </c>
      <c r="E155" s="56" t="s">
        <v>19491</v>
      </c>
      <c r="F155" s="93" t="s">
        <v>34</v>
      </c>
      <c r="G155" s="92"/>
      <c r="H155" s="85">
        <v>1600</v>
      </c>
      <c r="I155" s="86">
        <v>1360</v>
      </c>
      <c r="J155" s="86">
        <v>1156</v>
      </c>
      <c r="K155" s="87" t="s">
        <v>77</v>
      </c>
      <c r="L155" s="46" t="s">
        <v>19492</v>
      </c>
    </row>
    <row r="156" ht="31.2" spans="1:12">
      <c r="A156" s="89"/>
      <c r="B156" s="537" t="s">
        <v>19493</v>
      </c>
      <c r="C156" s="43" t="s">
        <v>19494</v>
      </c>
      <c r="D156" s="56"/>
      <c r="E156" s="56"/>
      <c r="F156" s="93" t="s">
        <v>34</v>
      </c>
      <c r="G156" s="92"/>
      <c r="H156" s="85">
        <v>480</v>
      </c>
      <c r="I156" s="86">
        <v>408</v>
      </c>
      <c r="J156" s="86">
        <v>346</v>
      </c>
      <c r="K156" s="65" t="s">
        <v>77</v>
      </c>
      <c r="L156" s="55"/>
    </row>
    <row r="157" ht="31.2" spans="1:12">
      <c r="A157" s="89"/>
      <c r="B157" s="537" t="s">
        <v>19495</v>
      </c>
      <c r="C157" s="93" t="s">
        <v>19496</v>
      </c>
      <c r="D157" s="56"/>
      <c r="E157" s="56"/>
      <c r="F157" s="93" t="s">
        <v>34</v>
      </c>
      <c r="G157" s="56"/>
      <c r="H157" s="85">
        <v>800</v>
      </c>
      <c r="I157" s="86">
        <v>680</v>
      </c>
      <c r="J157" s="86">
        <v>578</v>
      </c>
      <c r="K157" s="65" t="s">
        <v>77</v>
      </c>
      <c r="L157" s="55"/>
    </row>
    <row r="158" ht="46.8" spans="1:12">
      <c r="A158" s="88"/>
      <c r="B158" s="537" t="s">
        <v>19497</v>
      </c>
      <c r="C158" s="93" t="s">
        <v>19498</v>
      </c>
      <c r="D158" s="56"/>
      <c r="E158" s="56"/>
      <c r="F158" s="93" t="s">
        <v>34</v>
      </c>
      <c r="G158" s="56"/>
      <c r="H158" s="85">
        <v>800</v>
      </c>
      <c r="I158" s="86">
        <v>680</v>
      </c>
      <c r="J158" s="86">
        <v>578</v>
      </c>
      <c r="K158" s="65" t="s">
        <v>77</v>
      </c>
      <c r="L158" s="49"/>
    </row>
    <row r="159" ht="62.4" spans="1:12">
      <c r="A159" s="84">
        <v>68</v>
      </c>
      <c r="B159" s="537" t="s">
        <v>19499</v>
      </c>
      <c r="C159" s="43" t="s">
        <v>19500</v>
      </c>
      <c r="D159" s="56" t="s">
        <v>19501</v>
      </c>
      <c r="E159" s="56" t="s">
        <v>19389</v>
      </c>
      <c r="F159" s="43" t="s">
        <v>34</v>
      </c>
      <c r="G159" s="56"/>
      <c r="H159" s="85">
        <v>1680</v>
      </c>
      <c r="I159" s="86">
        <v>1428</v>
      </c>
      <c r="J159" s="86">
        <v>1213</v>
      </c>
      <c r="K159" s="87" t="s">
        <v>44</v>
      </c>
      <c r="L159" s="46"/>
    </row>
    <row r="160" ht="31.2" spans="1:12">
      <c r="A160" s="88"/>
      <c r="B160" s="537" t="s">
        <v>19502</v>
      </c>
      <c r="C160" s="43" t="s">
        <v>19503</v>
      </c>
      <c r="D160" s="56"/>
      <c r="E160" s="56"/>
      <c r="F160" s="43" t="s">
        <v>34</v>
      </c>
      <c r="G160" s="56"/>
      <c r="H160" s="85">
        <v>504</v>
      </c>
      <c r="I160" s="86">
        <v>428</v>
      </c>
      <c r="J160" s="86">
        <v>364</v>
      </c>
      <c r="K160" s="65" t="s">
        <v>44</v>
      </c>
      <c r="L160" s="49"/>
    </row>
    <row r="161" ht="140.4" spans="1:12">
      <c r="A161" s="84">
        <v>69</v>
      </c>
      <c r="B161" s="537" t="s">
        <v>19504</v>
      </c>
      <c r="C161" s="43" t="s">
        <v>19505</v>
      </c>
      <c r="D161" s="56" t="s">
        <v>19506</v>
      </c>
      <c r="E161" s="56" t="s">
        <v>19507</v>
      </c>
      <c r="F161" s="43" t="s">
        <v>34</v>
      </c>
      <c r="G161" s="56" t="s">
        <v>19508</v>
      </c>
      <c r="H161" s="85">
        <v>1350</v>
      </c>
      <c r="I161" s="86">
        <v>1147</v>
      </c>
      <c r="J161" s="86">
        <v>975</v>
      </c>
      <c r="K161" s="87" t="s">
        <v>77</v>
      </c>
      <c r="L161" s="46" t="s">
        <v>19509</v>
      </c>
    </row>
    <row r="162" ht="140.4" spans="1:12">
      <c r="A162" s="88"/>
      <c r="B162" s="537" t="s">
        <v>19510</v>
      </c>
      <c r="C162" s="43" t="s">
        <v>19511</v>
      </c>
      <c r="D162" s="56"/>
      <c r="E162" s="56"/>
      <c r="F162" s="43" t="s">
        <v>34</v>
      </c>
      <c r="G162" s="56" t="s">
        <v>19508</v>
      </c>
      <c r="H162" s="85">
        <v>405</v>
      </c>
      <c r="I162" s="86">
        <v>344</v>
      </c>
      <c r="J162" s="86">
        <v>292</v>
      </c>
      <c r="K162" s="65" t="s">
        <v>77</v>
      </c>
      <c r="L162" s="49"/>
    </row>
    <row r="163" ht="109.2" spans="1:12">
      <c r="A163" s="84">
        <v>70</v>
      </c>
      <c r="B163" s="537" t="s">
        <v>19512</v>
      </c>
      <c r="C163" s="43" t="s">
        <v>19513</v>
      </c>
      <c r="D163" s="56" t="s">
        <v>19514</v>
      </c>
      <c r="E163" s="56" t="s">
        <v>19507</v>
      </c>
      <c r="F163" s="43" t="s">
        <v>34</v>
      </c>
      <c r="G163" s="56" t="s">
        <v>19515</v>
      </c>
      <c r="H163" s="85">
        <v>2200</v>
      </c>
      <c r="I163" s="86">
        <v>1870</v>
      </c>
      <c r="J163" s="86">
        <v>1589</v>
      </c>
      <c r="K163" s="87" t="s">
        <v>77</v>
      </c>
      <c r="L163" s="46"/>
    </row>
    <row r="164" ht="109.2" spans="1:12">
      <c r="A164" s="89"/>
      <c r="B164" s="537" t="s">
        <v>19516</v>
      </c>
      <c r="C164" s="43" t="s">
        <v>19517</v>
      </c>
      <c r="D164" s="56"/>
      <c r="E164" s="56"/>
      <c r="F164" s="43" t="s">
        <v>34</v>
      </c>
      <c r="G164" s="56" t="s">
        <v>19515</v>
      </c>
      <c r="H164" s="85">
        <v>660</v>
      </c>
      <c r="I164" s="86">
        <v>561</v>
      </c>
      <c r="J164" s="86">
        <v>476</v>
      </c>
      <c r="K164" s="65" t="s">
        <v>77</v>
      </c>
      <c r="L164" s="55"/>
    </row>
    <row r="165" ht="156" spans="1:12">
      <c r="A165" s="84">
        <v>71</v>
      </c>
      <c r="B165" s="537" t="s">
        <v>19518</v>
      </c>
      <c r="C165" s="43" t="s">
        <v>19519</v>
      </c>
      <c r="D165" s="56" t="s">
        <v>19520</v>
      </c>
      <c r="E165" s="56" t="s">
        <v>19521</v>
      </c>
      <c r="F165" s="43" t="s">
        <v>34</v>
      </c>
      <c r="G165" s="56" t="s">
        <v>19522</v>
      </c>
      <c r="H165" s="85">
        <v>1500</v>
      </c>
      <c r="I165" s="86">
        <v>1275</v>
      </c>
      <c r="J165" s="86">
        <v>1083</v>
      </c>
      <c r="K165" s="87" t="s">
        <v>77</v>
      </c>
      <c r="L165" s="46" t="s">
        <v>19523</v>
      </c>
    </row>
    <row r="166" ht="156" spans="1:12">
      <c r="A166" s="89"/>
      <c r="B166" s="537" t="s">
        <v>19524</v>
      </c>
      <c r="C166" s="43" t="s">
        <v>19525</v>
      </c>
      <c r="D166" s="56"/>
      <c r="E166" s="56"/>
      <c r="F166" s="43" t="s">
        <v>34</v>
      </c>
      <c r="G166" s="56" t="s">
        <v>19522</v>
      </c>
      <c r="H166" s="85">
        <v>450</v>
      </c>
      <c r="I166" s="86">
        <v>382</v>
      </c>
      <c r="J166" s="86">
        <v>325</v>
      </c>
      <c r="K166" s="65" t="s">
        <v>77</v>
      </c>
      <c r="L166" s="55"/>
    </row>
    <row r="167" ht="156" spans="1:12">
      <c r="A167" s="89"/>
      <c r="B167" s="537" t="s">
        <v>19526</v>
      </c>
      <c r="C167" s="43" t="s">
        <v>19527</v>
      </c>
      <c r="D167" s="56"/>
      <c r="E167" s="56"/>
      <c r="F167" s="43" t="s">
        <v>34</v>
      </c>
      <c r="G167" s="56" t="s">
        <v>19522</v>
      </c>
      <c r="H167" s="85">
        <v>450</v>
      </c>
      <c r="I167" s="86">
        <v>382</v>
      </c>
      <c r="J167" s="86">
        <v>325</v>
      </c>
      <c r="K167" s="65" t="s">
        <v>77</v>
      </c>
      <c r="L167" s="55"/>
    </row>
    <row r="168" ht="156" spans="1:12">
      <c r="A168" s="88"/>
      <c r="B168" s="537" t="s">
        <v>19528</v>
      </c>
      <c r="C168" s="94" t="s">
        <v>19529</v>
      </c>
      <c r="D168" s="56"/>
      <c r="E168" s="56"/>
      <c r="F168" s="43" t="s">
        <v>34</v>
      </c>
      <c r="G168" s="56" t="s">
        <v>19522</v>
      </c>
      <c r="H168" s="85">
        <v>1500</v>
      </c>
      <c r="I168" s="86">
        <v>1275</v>
      </c>
      <c r="J168" s="86">
        <v>1083</v>
      </c>
      <c r="K168" s="65" t="s">
        <v>77</v>
      </c>
      <c r="L168" s="49"/>
    </row>
    <row r="169" ht="234" spans="1:12">
      <c r="A169" s="84">
        <v>72</v>
      </c>
      <c r="B169" s="537" t="s">
        <v>19530</v>
      </c>
      <c r="C169" s="43" t="s">
        <v>19531</v>
      </c>
      <c r="D169" s="56" t="s">
        <v>19532</v>
      </c>
      <c r="E169" s="56" t="s">
        <v>19533</v>
      </c>
      <c r="F169" s="43" t="s">
        <v>34</v>
      </c>
      <c r="G169" s="56" t="s">
        <v>19534</v>
      </c>
      <c r="H169" s="85">
        <v>1000</v>
      </c>
      <c r="I169" s="86">
        <v>850</v>
      </c>
      <c r="J169" s="86">
        <v>722</v>
      </c>
      <c r="K169" s="87" t="s">
        <v>77</v>
      </c>
      <c r="L169" s="46" t="s">
        <v>19535</v>
      </c>
    </row>
    <row r="170" ht="234" spans="1:12">
      <c r="A170" s="89"/>
      <c r="B170" s="537" t="s">
        <v>19536</v>
      </c>
      <c r="C170" s="93" t="s">
        <v>19537</v>
      </c>
      <c r="D170" s="56"/>
      <c r="E170" s="56"/>
      <c r="F170" s="43" t="s">
        <v>34</v>
      </c>
      <c r="G170" s="56" t="s">
        <v>19534</v>
      </c>
      <c r="H170" s="85">
        <v>300</v>
      </c>
      <c r="I170" s="86">
        <v>255</v>
      </c>
      <c r="J170" s="86">
        <v>216</v>
      </c>
      <c r="K170" s="65" t="s">
        <v>77</v>
      </c>
      <c r="L170" s="55"/>
    </row>
    <row r="171" ht="62.4" spans="1:12">
      <c r="A171" s="84">
        <v>73</v>
      </c>
      <c r="B171" s="537" t="s">
        <v>19538</v>
      </c>
      <c r="C171" s="93" t="s">
        <v>19539</v>
      </c>
      <c r="D171" s="56" t="s">
        <v>19540</v>
      </c>
      <c r="E171" s="56" t="s">
        <v>18449</v>
      </c>
      <c r="F171" s="43" t="s">
        <v>34</v>
      </c>
      <c r="G171" s="56"/>
      <c r="H171" s="85">
        <v>1000</v>
      </c>
      <c r="I171" s="86">
        <v>850</v>
      </c>
      <c r="J171" s="86">
        <v>722</v>
      </c>
      <c r="K171" s="87" t="s">
        <v>77</v>
      </c>
      <c r="L171" s="46" t="s">
        <v>19541</v>
      </c>
    </row>
    <row r="172" ht="31.2" spans="1:12">
      <c r="A172" s="89"/>
      <c r="B172" s="537" t="s">
        <v>19542</v>
      </c>
      <c r="C172" s="43" t="s">
        <v>19543</v>
      </c>
      <c r="D172" s="56"/>
      <c r="E172" s="56"/>
      <c r="F172" s="43" t="s">
        <v>34</v>
      </c>
      <c r="G172" s="56"/>
      <c r="H172" s="85">
        <v>300</v>
      </c>
      <c r="I172" s="86">
        <v>255</v>
      </c>
      <c r="J172" s="86">
        <v>216</v>
      </c>
      <c r="K172" s="65" t="s">
        <v>77</v>
      </c>
      <c r="L172" s="55"/>
    </row>
    <row r="173" ht="31.2" spans="1:12">
      <c r="A173" s="88"/>
      <c r="B173" s="537" t="s">
        <v>19544</v>
      </c>
      <c r="C173" s="93" t="s">
        <v>19545</v>
      </c>
      <c r="D173" s="56"/>
      <c r="E173" s="56"/>
      <c r="F173" s="43" t="s">
        <v>34</v>
      </c>
      <c r="G173" s="56"/>
      <c r="H173" s="85">
        <v>500</v>
      </c>
      <c r="I173" s="86">
        <v>425</v>
      </c>
      <c r="J173" s="86">
        <v>361</v>
      </c>
      <c r="K173" s="65" t="s">
        <v>77</v>
      </c>
      <c r="L173" s="49"/>
    </row>
    <row r="174" ht="187.2" spans="1:12">
      <c r="A174" s="84">
        <v>74</v>
      </c>
      <c r="B174" s="537" t="s">
        <v>19546</v>
      </c>
      <c r="C174" s="43" t="s">
        <v>19547</v>
      </c>
      <c r="D174" s="56" t="s">
        <v>19548</v>
      </c>
      <c r="E174" s="56" t="s">
        <v>19549</v>
      </c>
      <c r="F174" s="43" t="s">
        <v>34</v>
      </c>
      <c r="G174" s="56" t="s">
        <v>19550</v>
      </c>
      <c r="H174" s="85">
        <v>3000</v>
      </c>
      <c r="I174" s="86">
        <v>2550</v>
      </c>
      <c r="J174" s="86">
        <v>2167</v>
      </c>
      <c r="K174" s="87" t="s">
        <v>77</v>
      </c>
      <c r="L174" s="46" t="s">
        <v>19551</v>
      </c>
    </row>
    <row r="175" ht="187.2" spans="1:12">
      <c r="A175" s="89"/>
      <c r="B175" s="537" t="s">
        <v>19552</v>
      </c>
      <c r="C175" s="43" t="s">
        <v>19553</v>
      </c>
      <c r="D175" s="56"/>
      <c r="E175" s="56"/>
      <c r="F175" s="43" t="s">
        <v>34</v>
      </c>
      <c r="G175" s="56" t="s">
        <v>19550</v>
      </c>
      <c r="H175" s="85">
        <v>900</v>
      </c>
      <c r="I175" s="86">
        <v>765</v>
      </c>
      <c r="J175" s="86">
        <v>650</v>
      </c>
      <c r="K175" s="65" t="s">
        <v>77</v>
      </c>
      <c r="L175" s="55"/>
    </row>
    <row r="176" ht="187.2" spans="1:12">
      <c r="A176" s="89"/>
      <c r="B176" s="537" t="s">
        <v>19554</v>
      </c>
      <c r="C176" s="43" t="s">
        <v>19555</v>
      </c>
      <c r="D176" s="56"/>
      <c r="E176" s="56"/>
      <c r="F176" s="43" t="s">
        <v>34</v>
      </c>
      <c r="G176" s="56" t="s">
        <v>19550</v>
      </c>
      <c r="H176" s="85">
        <v>900</v>
      </c>
      <c r="I176" s="86">
        <v>765</v>
      </c>
      <c r="J176" s="86">
        <v>650</v>
      </c>
      <c r="K176" s="65" t="s">
        <v>77</v>
      </c>
      <c r="L176" s="55"/>
    </row>
    <row r="177" ht="187.2" spans="1:12">
      <c r="A177" s="89"/>
      <c r="B177" s="537" t="s">
        <v>19556</v>
      </c>
      <c r="C177" s="43" t="s">
        <v>19557</v>
      </c>
      <c r="D177" s="56"/>
      <c r="E177" s="56"/>
      <c r="F177" s="43" t="s">
        <v>34</v>
      </c>
      <c r="G177" s="56" t="s">
        <v>19550</v>
      </c>
      <c r="H177" s="85">
        <v>1200</v>
      </c>
      <c r="I177" s="86">
        <v>1020</v>
      </c>
      <c r="J177" s="86">
        <v>867</v>
      </c>
      <c r="K177" s="65" t="s">
        <v>77</v>
      </c>
      <c r="L177" s="55"/>
    </row>
    <row r="178" ht="187.2" spans="1:12">
      <c r="A178" s="88"/>
      <c r="B178" s="537" t="s">
        <v>19558</v>
      </c>
      <c r="C178" s="43" t="s">
        <v>19559</v>
      </c>
      <c r="D178" s="56"/>
      <c r="E178" s="56"/>
      <c r="F178" s="43" t="s">
        <v>34</v>
      </c>
      <c r="G178" s="56" t="s">
        <v>19550</v>
      </c>
      <c r="H178" s="85">
        <v>1500</v>
      </c>
      <c r="I178" s="86">
        <v>1275</v>
      </c>
      <c r="J178" s="86">
        <v>1083</v>
      </c>
      <c r="K178" s="65" t="s">
        <v>77</v>
      </c>
      <c r="L178" s="49"/>
    </row>
    <row r="179" ht="187.2" spans="1:12">
      <c r="A179" s="84">
        <v>75</v>
      </c>
      <c r="B179" s="537" t="s">
        <v>19560</v>
      </c>
      <c r="C179" s="43" t="s">
        <v>19561</v>
      </c>
      <c r="D179" s="56" t="s">
        <v>19562</v>
      </c>
      <c r="E179" s="56" t="s">
        <v>19549</v>
      </c>
      <c r="F179" s="43" t="s">
        <v>34</v>
      </c>
      <c r="G179" s="56" t="s">
        <v>19550</v>
      </c>
      <c r="H179" s="85">
        <v>4080</v>
      </c>
      <c r="I179" s="86">
        <v>3468</v>
      </c>
      <c r="J179" s="86">
        <v>2947</v>
      </c>
      <c r="K179" s="87" t="s">
        <v>77</v>
      </c>
      <c r="L179" s="46" t="s">
        <v>19563</v>
      </c>
    </row>
    <row r="180" ht="187.2" spans="1:12">
      <c r="A180" s="89"/>
      <c r="B180" s="537" t="s">
        <v>19564</v>
      </c>
      <c r="C180" s="43" t="s">
        <v>19565</v>
      </c>
      <c r="D180" s="56"/>
      <c r="E180" s="56"/>
      <c r="F180" s="43" t="s">
        <v>34</v>
      </c>
      <c r="G180" s="56" t="s">
        <v>19550</v>
      </c>
      <c r="H180" s="85">
        <v>1224</v>
      </c>
      <c r="I180" s="86">
        <v>1040</v>
      </c>
      <c r="J180" s="86">
        <v>884</v>
      </c>
      <c r="K180" s="65" t="s">
        <v>77</v>
      </c>
      <c r="L180" s="55"/>
    </row>
    <row r="181" ht="187.2" spans="1:12">
      <c r="A181" s="88"/>
      <c r="B181" s="537" t="s">
        <v>19566</v>
      </c>
      <c r="C181" s="43" t="s">
        <v>19567</v>
      </c>
      <c r="D181" s="56"/>
      <c r="E181" s="56"/>
      <c r="F181" s="43" t="s">
        <v>34</v>
      </c>
      <c r="G181" s="56" t="s">
        <v>19550</v>
      </c>
      <c r="H181" s="85">
        <v>1632</v>
      </c>
      <c r="I181" s="86">
        <v>1387</v>
      </c>
      <c r="J181" s="86">
        <v>1179</v>
      </c>
      <c r="K181" s="65" t="s">
        <v>77</v>
      </c>
      <c r="L181" s="49"/>
    </row>
    <row r="182" ht="62.4" spans="1:12">
      <c r="A182" s="84">
        <v>76</v>
      </c>
      <c r="B182" s="537" t="s">
        <v>19568</v>
      </c>
      <c r="C182" s="43" t="s">
        <v>19569</v>
      </c>
      <c r="D182" s="56" t="s">
        <v>19570</v>
      </c>
      <c r="E182" s="56" t="s">
        <v>19571</v>
      </c>
      <c r="F182" s="43" t="s">
        <v>34</v>
      </c>
      <c r="G182" s="56"/>
      <c r="H182" s="85">
        <v>1500</v>
      </c>
      <c r="I182" s="86">
        <v>1275</v>
      </c>
      <c r="J182" s="86">
        <v>1083</v>
      </c>
      <c r="K182" s="87" t="s">
        <v>77</v>
      </c>
      <c r="L182" s="46" t="s">
        <v>19572</v>
      </c>
    </row>
    <row r="183" ht="31.2" spans="1:12">
      <c r="A183" s="89"/>
      <c r="B183" s="537" t="s">
        <v>19573</v>
      </c>
      <c r="C183" s="43" t="s">
        <v>19574</v>
      </c>
      <c r="D183" s="56"/>
      <c r="E183" s="56"/>
      <c r="F183" s="43" t="s">
        <v>34</v>
      </c>
      <c r="G183" s="56"/>
      <c r="H183" s="85">
        <v>450</v>
      </c>
      <c r="I183" s="86">
        <v>382</v>
      </c>
      <c r="J183" s="86">
        <v>325</v>
      </c>
      <c r="K183" s="65" t="s">
        <v>77</v>
      </c>
      <c r="L183" s="55"/>
    </row>
    <row r="184" ht="62.4" spans="1:12">
      <c r="A184" s="84">
        <v>77</v>
      </c>
      <c r="B184" s="537" t="s">
        <v>19575</v>
      </c>
      <c r="C184" s="43" t="s">
        <v>19576</v>
      </c>
      <c r="D184" s="56" t="s">
        <v>19577</v>
      </c>
      <c r="E184" s="56" t="s">
        <v>19578</v>
      </c>
      <c r="F184" s="43" t="s">
        <v>34</v>
      </c>
      <c r="G184" s="56"/>
      <c r="H184" s="85">
        <v>1400</v>
      </c>
      <c r="I184" s="86">
        <v>1190</v>
      </c>
      <c r="J184" s="86">
        <v>1011</v>
      </c>
      <c r="K184" s="87" t="s">
        <v>77</v>
      </c>
      <c r="L184" s="46" t="s">
        <v>19579</v>
      </c>
    </row>
    <row r="185" ht="31.2" spans="1:12">
      <c r="A185" s="89"/>
      <c r="B185" s="537" t="s">
        <v>19580</v>
      </c>
      <c r="C185" s="43" t="s">
        <v>19581</v>
      </c>
      <c r="D185" s="56"/>
      <c r="E185" s="56"/>
      <c r="F185" s="43" t="s">
        <v>34</v>
      </c>
      <c r="G185" s="56"/>
      <c r="H185" s="85">
        <v>420</v>
      </c>
      <c r="I185" s="86">
        <v>357</v>
      </c>
      <c r="J185" s="86">
        <v>303</v>
      </c>
      <c r="K185" s="65" t="s">
        <v>77</v>
      </c>
      <c r="L185" s="55"/>
    </row>
    <row r="186" ht="31.2" spans="1:12">
      <c r="A186" s="88"/>
      <c r="B186" s="537" t="s">
        <v>19582</v>
      </c>
      <c r="C186" s="43" t="s">
        <v>19583</v>
      </c>
      <c r="D186" s="56"/>
      <c r="E186" s="56"/>
      <c r="F186" s="43" t="s">
        <v>34</v>
      </c>
      <c r="G186" s="56"/>
      <c r="H186" s="85">
        <v>1400</v>
      </c>
      <c r="I186" s="86">
        <v>1190</v>
      </c>
      <c r="J186" s="86">
        <v>1011</v>
      </c>
      <c r="K186" s="65" t="s">
        <v>77</v>
      </c>
      <c r="L186" s="49"/>
    </row>
    <row r="187" ht="62.4" spans="1:12">
      <c r="A187" s="84">
        <v>78</v>
      </c>
      <c r="B187" s="537" t="s">
        <v>19584</v>
      </c>
      <c r="C187" s="43" t="s">
        <v>19585</v>
      </c>
      <c r="D187" s="56" t="s">
        <v>19586</v>
      </c>
      <c r="E187" s="56" t="s">
        <v>19587</v>
      </c>
      <c r="F187" s="43" t="s">
        <v>34</v>
      </c>
      <c r="G187" s="56"/>
      <c r="H187" s="85">
        <v>1600</v>
      </c>
      <c r="I187" s="86">
        <v>1360</v>
      </c>
      <c r="J187" s="86">
        <v>1156</v>
      </c>
      <c r="K187" s="87" t="s">
        <v>77</v>
      </c>
      <c r="L187" s="46" t="s">
        <v>19588</v>
      </c>
    </row>
    <row r="188" ht="31.2" spans="1:12">
      <c r="A188" s="88"/>
      <c r="B188" s="537" t="s">
        <v>19589</v>
      </c>
      <c r="C188" s="43" t="s">
        <v>19590</v>
      </c>
      <c r="D188" s="56"/>
      <c r="E188" s="56"/>
      <c r="F188" s="43" t="s">
        <v>34</v>
      </c>
      <c r="G188" s="56"/>
      <c r="H188" s="85">
        <v>480</v>
      </c>
      <c r="I188" s="86">
        <v>408</v>
      </c>
      <c r="J188" s="86">
        <v>346</v>
      </c>
      <c r="K188" s="65" t="s">
        <v>77</v>
      </c>
      <c r="L188" s="49"/>
    </row>
    <row r="189" ht="62.4" spans="1:12">
      <c r="A189" s="87">
        <v>79</v>
      </c>
      <c r="B189" s="537" t="s">
        <v>19591</v>
      </c>
      <c r="C189" s="43" t="s">
        <v>19592</v>
      </c>
      <c r="D189" s="56" t="s">
        <v>19593</v>
      </c>
      <c r="E189" s="56" t="s">
        <v>19594</v>
      </c>
      <c r="F189" s="43" t="s">
        <v>34</v>
      </c>
      <c r="G189" s="56"/>
      <c r="H189" s="85">
        <v>2200</v>
      </c>
      <c r="I189" s="86">
        <v>1870</v>
      </c>
      <c r="J189" s="86">
        <v>1589</v>
      </c>
      <c r="K189" s="87" t="s">
        <v>77</v>
      </c>
      <c r="L189" s="46" t="s">
        <v>19595</v>
      </c>
    </row>
    <row r="190" ht="31.2" spans="1:12">
      <c r="A190" s="95"/>
      <c r="B190" s="537" t="s">
        <v>19596</v>
      </c>
      <c r="C190" s="43" t="s">
        <v>19597</v>
      </c>
      <c r="D190" s="56"/>
      <c r="E190" s="56"/>
      <c r="F190" s="43" t="s">
        <v>34</v>
      </c>
      <c r="G190" s="56"/>
      <c r="H190" s="85">
        <v>660</v>
      </c>
      <c r="I190" s="86">
        <v>561</v>
      </c>
      <c r="J190" s="86">
        <v>476</v>
      </c>
      <c r="K190" s="65" t="s">
        <v>77</v>
      </c>
      <c r="L190" s="49"/>
    </row>
    <row r="191" ht="62.4" spans="1:12">
      <c r="A191" s="87">
        <v>80</v>
      </c>
      <c r="B191" s="537" t="s">
        <v>19598</v>
      </c>
      <c r="C191" s="43" t="s">
        <v>19599</v>
      </c>
      <c r="D191" s="56" t="s">
        <v>19600</v>
      </c>
      <c r="E191" s="56" t="s">
        <v>19601</v>
      </c>
      <c r="F191" s="65" t="s">
        <v>34</v>
      </c>
      <c r="G191" s="56"/>
      <c r="H191" s="85">
        <v>1100</v>
      </c>
      <c r="I191" s="86">
        <v>935</v>
      </c>
      <c r="J191" s="86">
        <v>794</v>
      </c>
      <c r="K191" s="87" t="s">
        <v>77</v>
      </c>
      <c r="L191" s="46" t="s">
        <v>19602</v>
      </c>
    </row>
    <row r="192" ht="31.2" spans="1:12">
      <c r="A192" s="96"/>
      <c r="B192" s="537" t="s">
        <v>19603</v>
      </c>
      <c r="C192" s="43" t="s">
        <v>19604</v>
      </c>
      <c r="D192" s="56"/>
      <c r="E192" s="56"/>
      <c r="F192" s="65" t="s">
        <v>34</v>
      </c>
      <c r="G192" s="56"/>
      <c r="H192" s="85">
        <v>330</v>
      </c>
      <c r="I192" s="86">
        <v>280</v>
      </c>
      <c r="J192" s="86">
        <v>238</v>
      </c>
      <c r="K192" s="65" t="s">
        <v>77</v>
      </c>
      <c r="L192" s="55"/>
    </row>
    <row r="193" ht="187.2" spans="1:12">
      <c r="A193" s="87">
        <v>81</v>
      </c>
      <c r="B193" s="537" t="s">
        <v>19605</v>
      </c>
      <c r="C193" s="43" t="s">
        <v>19606</v>
      </c>
      <c r="D193" s="56" t="s">
        <v>19607</v>
      </c>
      <c r="E193" s="56" t="s">
        <v>19601</v>
      </c>
      <c r="F193" s="65" t="s">
        <v>34</v>
      </c>
      <c r="G193" s="56" t="s">
        <v>19550</v>
      </c>
      <c r="H193" s="85">
        <v>3200</v>
      </c>
      <c r="I193" s="86">
        <v>2720</v>
      </c>
      <c r="J193" s="86">
        <v>2312</v>
      </c>
      <c r="K193" s="87" t="s">
        <v>77</v>
      </c>
      <c r="L193" s="46" t="s">
        <v>19608</v>
      </c>
    </row>
    <row r="194" ht="187.2" spans="1:12">
      <c r="A194" s="96"/>
      <c r="B194" s="537" t="s">
        <v>19609</v>
      </c>
      <c r="C194" s="43" t="s">
        <v>19610</v>
      </c>
      <c r="D194" s="56"/>
      <c r="E194" s="56"/>
      <c r="F194" s="65" t="s">
        <v>34</v>
      </c>
      <c r="G194" s="56" t="s">
        <v>19550</v>
      </c>
      <c r="H194" s="85">
        <v>960</v>
      </c>
      <c r="I194" s="86">
        <v>816</v>
      </c>
      <c r="J194" s="86">
        <v>693</v>
      </c>
      <c r="K194" s="65" t="s">
        <v>77</v>
      </c>
      <c r="L194" s="55"/>
    </row>
    <row r="195" ht="187.2" spans="1:12">
      <c r="A195" s="96"/>
      <c r="B195" s="537" t="s">
        <v>19611</v>
      </c>
      <c r="C195" s="43" t="s">
        <v>19612</v>
      </c>
      <c r="D195" s="56"/>
      <c r="E195" s="56"/>
      <c r="F195" s="65" t="s">
        <v>34</v>
      </c>
      <c r="G195" s="56" t="s">
        <v>19550</v>
      </c>
      <c r="H195" s="85">
        <v>960</v>
      </c>
      <c r="I195" s="86">
        <v>816</v>
      </c>
      <c r="J195" s="86">
        <v>693</v>
      </c>
      <c r="K195" s="65" t="s">
        <v>77</v>
      </c>
      <c r="L195" s="55"/>
    </row>
    <row r="196" ht="187.2" spans="1:12">
      <c r="A196" s="95"/>
      <c r="B196" s="537" t="s">
        <v>19613</v>
      </c>
      <c r="C196" s="43" t="s">
        <v>19614</v>
      </c>
      <c r="D196" s="56"/>
      <c r="E196" s="56"/>
      <c r="F196" s="65" t="s">
        <v>34</v>
      </c>
      <c r="G196" s="56" t="s">
        <v>19550</v>
      </c>
      <c r="H196" s="85">
        <v>1280</v>
      </c>
      <c r="I196" s="86">
        <v>1088</v>
      </c>
      <c r="J196" s="86">
        <v>924</v>
      </c>
      <c r="K196" s="65" t="s">
        <v>77</v>
      </c>
      <c r="L196" s="49"/>
    </row>
    <row r="197" ht="187.2" spans="1:12">
      <c r="A197" s="87">
        <v>82</v>
      </c>
      <c r="B197" s="537" t="s">
        <v>19615</v>
      </c>
      <c r="C197" s="43" t="s">
        <v>19616</v>
      </c>
      <c r="D197" s="56" t="s">
        <v>19617</v>
      </c>
      <c r="E197" s="56" t="s">
        <v>19618</v>
      </c>
      <c r="F197" s="65" t="s">
        <v>34</v>
      </c>
      <c r="G197" s="56" t="s">
        <v>19550</v>
      </c>
      <c r="H197" s="85">
        <v>4200</v>
      </c>
      <c r="I197" s="86">
        <v>3570</v>
      </c>
      <c r="J197" s="86">
        <v>3034</v>
      </c>
      <c r="K197" s="87" t="s">
        <v>77</v>
      </c>
      <c r="L197" s="46" t="s">
        <v>19619</v>
      </c>
    </row>
    <row r="198" ht="187.2" spans="1:12">
      <c r="A198" s="96"/>
      <c r="B198" s="537" t="s">
        <v>19620</v>
      </c>
      <c r="C198" s="43" t="s">
        <v>19621</v>
      </c>
      <c r="D198" s="56"/>
      <c r="E198" s="56"/>
      <c r="F198" s="65" t="s">
        <v>34</v>
      </c>
      <c r="G198" s="56" t="s">
        <v>19550</v>
      </c>
      <c r="H198" s="85">
        <v>1260</v>
      </c>
      <c r="I198" s="86">
        <v>1071</v>
      </c>
      <c r="J198" s="86">
        <v>910</v>
      </c>
      <c r="K198" s="65" t="s">
        <v>77</v>
      </c>
      <c r="L198" s="55"/>
    </row>
    <row r="199" ht="187.2" spans="1:12">
      <c r="A199" s="95"/>
      <c r="B199" s="537" t="s">
        <v>19622</v>
      </c>
      <c r="C199" s="43" t="s">
        <v>19623</v>
      </c>
      <c r="D199" s="56"/>
      <c r="E199" s="56"/>
      <c r="F199" s="65" t="s">
        <v>34</v>
      </c>
      <c r="G199" s="56" t="s">
        <v>19550</v>
      </c>
      <c r="H199" s="85">
        <v>1680</v>
      </c>
      <c r="I199" s="86">
        <v>1428</v>
      </c>
      <c r="J199" s="86">
        <v>1213</v>
      </c>
      <c r="K199" s="65" t="s">
        <v>77</v>
      </c>
      <c r="L199" s="49"/>
    </row>
    <row r="200" ht="62.4" spans="1:12">
      <c r="A200" s="87">
        <v>83</v>
      </c>
      <c r="B200" s="537" t="s">
        <v>19624</v>
      </c>
      <c r="C200" s="43" t="s">
        <v>19625</v>
      </c>
      <c r="D200" s="56" t="s">
        <v>19626</v>
      </c>
      <c r="E200" s="56" t="s">
        <v>19627</v>
      </c>
      <c r="F200" s="65" t="s">
        <v>34</v>
      </c>
      <c r="G200" s="56"/>
      <c r="H200" s="85">
        <v>3200</v>
      </c>
      <c r="I200" s="86">
        <v>2720</v>
      </c>
      <c r="J200" s="86">
        <v>2312</v>
      </c>
      <c r="K200" s="87" t="s">
        <v>77</v>
      </c>
      <c r="L200" s="46" t="s">
        <v>19628</v>
      </c>
    </row>
    <row r="201" ht="31.2" spans="1:12">
      <c r="A201" s="96"/>
      <c r="B201" s="537" t="s">
        <v>19629</v>
      </c>
      <c r="C201" s="43" t="s">
        <v>19630</v>
      </c>
      <c r="D201" s="56"/>
      <c r="E201" s="56"/>
      <c r="F201" s="65" t="s">
        <v>34</v>
      </c>
      <c r="G201" s="56"/>
      <c r="H201" s="85">
        <v>960</v>
      </c>
      <c r="I201" s="86">
        <v>816</v>
      </c>
      <c r="J201" s="86">
        <v>693</v>
      </c>
      <c r="K201" s="65" t="s">
        <v>77</v>
      </c>
      <c r="L201" s="55"/>
    </row>
    <row r="202" ht="46.8" spans="1:12">
      <c r="A202" s="96"/>
      <c r="B202" s="537" t="s">
        <v>19631</v>
      </c>
      <c r="C202" s="43" t="s">
        <v>19632</v>
      </c>
      <c r="D202" s="56"/>
      <c r="E202" s="56"/>
      <c r="F202" s="65" t="s">
        <v>34</v>
      </c>
      <c r="G202" s="56"/>
      <c r="H202" s="85">
        <v>640</v>
      </c>
      <c r="I202" s="86">
        <v>544</v>
      </c>
      <c r="J202" s="86">
        <v>462</v>
      </c>
      <c r="K202" s="65" t="s">
        <v>77</v>
      </c>
      <c r="L202" s="55"/>
    </row>
    <row r="203" ht="46.8" spans="1:12">
      <c r="A203" s="96"/>
      <c r="B203" s="537" t="s">
        <v>19633</v>
      </c>
      <c r="C203" s="43" t="s">
        <v>19634</v>
      </c>
      <c r="D203" s="56"/>
      <c r="E203" s="56"/>
      <c r="F203" s="65" t="s">
        <v>34</v>
      </c>
      <c r="G203" s="56"/>
      <c r="H203" s="85">
        <v>640</v>
      </c>
      <c r="I203" s="86">
        <v>544</v>
      </c>
      <c r="J203" s="86">
        <v>462</v>
      </c>
      <c r="K203" s="65" t="s">
        <v>77</v>
      </c>
      <c r="L203" s="55"/>
    </row>
    <row r="204" ht="46.8" spans="1:12">
      <c r="A204" s="95"/>
      <c r="B204" s="537" t="s">
        <v>19635</v>
      </c>
      <c r="C204" s="43" t="s">
        <v>19636</v>
      </c>
      <c r="D204" s="56"/>
      <c r="E204" s="56"/>
      <c r="F204" s="65" t="s">
        <v>34</v>
      </c>
      <c r="G204" s="56"/>
      <c r="H204" s="85">
        <v>960</v>
      </c>
      <c r="I204" s="86">
        <v>816</v>
      </c>
      <c r="J204" s="86">
        <v>693</v>
      </c>
      <c r="K204" s="65" t="s">
        <v>77</v>
      </c>
      <c r="L204" s="49"/>
    </row>
    <row r="205" ht="62.4" spans="1:12">
      <c r="A205" s="87">
        <v>84</v>
      </c>
      <c r="B205" s="537" t="s">
        <v>19637</v>
      </c>
      <c r="C205" s="43" t="s">
        <v>19638</v>
      </c>
      <c r="D205" s="56" t="s">
        <v>19639</v>
      </c>
      <c r="E205" s="56" t="s">
        <v>19640</v>
      </c>
      <c r="F205" s="43" t="s">
        <v>34</v>
      </c>
      <c r="G205" s="56"/>
      <c r="H205" s="85">
        <v>1300</v>
      </c>
      <c r="I205" s="86">
        <v>1105</v>
      </c>
      <c r="J205" s="86">
        <v>939</v>
      </c>
      <c r="K205" s="87" t="s">
        <v>77</v>
      </c>
      <c r="L205" s="46" t="s">
        <v>19641</v>
      </c>
    </row>
    <row r="206" ht="31.2" spans="1:12">
      <c r="A206" s="95"/>
      <c r="B206" s="537" t="s">
        <v>19642</v>
      </c>
      <c r="C206" s="43" t="s">
        <v>19643</v>
      </c>
      <c r="D206" s="56"/>
      <c r="E206" s="56"/>
      <c r="F206" s="43" t="s">
        <v>34</v>
      </c>
      <c r="G206" s="56"/>
      <c r="H206" s="85">
        <v>390</v>
      </c>
      <c r="I206" s="86">
        <v>331</v>
      </c>
      <c r="J206" s="86">
        <v>281</v>
      </c>
      <c r="K206" s="65" t="s">
        <v>77</v>
      </c>
      <c r="L206" s="49"/>
    </row>
    <row r="207" ht="62.4" spans="1:12">
      <c r="A207" s="87">
        <v>85</v>
      </c>
      <c r="B207" s="537" t="s">
        <v>19644</v>
      </c>
      <c r="C207" s="43" t="s">
        <v>19645</v>
      </c>
      <c r="D207" s="56" t="s">
        <v>19646</v>
      </c>
      <c r="E207" s="56" t="s">
        <v>19647</v>
      </c>
      <c r="F207" s="65" t="s">
        <v>34</v>
      </c>
      <c r="G207" s="56"/>
      <c r="H207" s="85">
        <v>1500</v>
      </c>
      <c r="I207" s="86">
        <v>1275</v>
      </c>
      <c r="J207" s="86">
        <v>1083</v>
      </c>
      <c r="K207" s="87" t="s">
        <v>77</v>
      </c>
      <c r="L207" s="46" t="s">
        <v>19648</v>
      </c>
    </row>
    <row r="208" ht="31.2" spans="1:12">
      <c r="A208" s="95"/>
      <c r="B208" s="537" t="s">
        <v>19649</v>
      </c>
      <c r="C208" s="43" t="s">
        <v>19650</v>
      </c>
      <c r="D208" s="56"/>
      <c r="E208" s="56"/>
      <c r="F208" s="65" t="s">
        <v>34</v>
      </c>
      <c r="G208" s="56"/>
      <c r="H208" s="85">
        <v>450</v>
      </c>
      <c r="I208" s="86">
        <v>382</v>
      </c>
      <c r="J208" s="86">
        <v>325</v>
      </c>
      <c r="K208" s="65" t="s">
        <v>77</v>
      </c>
      <c r="L208" s="49"/>
    </row>
    <row r="209" ht="62.4" spans="1:12">
      <c r="A209" s="87">
        <v>86</v>
      </c>
      <c r="B209" s="537" t="s">
        <v>19651</v>
      </c>
      <c r="C209" s="43" t="s">
        <v>19652</v>
      </c>
      <c r="D209" s="56" t="s">
        <v>19653</v>
      </c>
      <c r="E209" s="56" t="s">
        <v>19654</v>
      </c>
      <c r="F209" s="43" t="s">
        <v>34</v>
      </c>
      <c r="G209" s="56"/>
      <c r="H209" s="85">
        <v>1260</v>
      </c>
      <c r="I209" s="86">
        <v>1071</v>
      </c>
      <c r="J209" s="86">
        <v>910</v>
      </c>
      <c r="K209" s="87" t="s">
        <v>77</v>
      </c>
      <c r="L209" s="46" t="s">
        <v>19655</v>
      </c>
    </row>
    <row r="210" ht="31.2" spans="1:12">
      <c r="A210" s="96"/>
      <c r="B210" s="537" t="s">
        <v>19656</v>
      </c>
      <c r="C210" s="43" t="s">
        <v>19657</v>
      </c>
      <c r="D210" s="56"/>
      <c r="E210" s="56"/>
      <c r="F210" s="43" t="s">
        <v>34</v>
      </c>
      <c r="G210" s="56"/>
      <c r="H210" s="85">
        <v>378</v>
      </c>
      <c r="I210" s="86">
        <v>321</v>
      </c>
      <c r="J210" s="86">
        <v>273</v>
      </c>
      <c r="K210" s="65" t="s">
        <v>77</v>
      </c>
      <c r="L210" s="55"/>
    </row>
    <row r="211" ht="62.4" spans="1:12">
      <c r="A211" s="87">
        <v>87</v>
      </c>
      <c r="B211" s="537" t="s">
        <v>19658</v>
      </c>
      <c r="C211" s="43" t="s">
        <v>19659</v>
      </c>
      <c r="D211" s="56" t="s">
        <v>19660</v>
      </c>
      <c r="E211" s="56" t="s">
        <v>19661</v>
      </c>
      <c r="F211" s="65" t="s">
        <v>34</v>
      </c>
      <c r="G211" s="56"/>
      <c r="H211" s="85">
        <v>1500</v>
      </c>
      <c r="I211" s="86">
        <v>1275</v>
      </c>
      <c r="J211" s="86">
        <v>1083</v>
      </c>
      <c r="K211" s="87" t="s">
        <v>77</v>
      </c>
      <c r="L211" s="46" t="s">
        <v>19662</v>
      </c>
    </row>
    <row r="212" ht="31.2" spans="1:12">
      <c r="A212" s="96"/>
      <c r="B212" s="537" t="s">
        <v>19663</v>
      </c>
      <c r="C212" s="43" t="s">
        <v>19664</v>
      </c>
      <c r="D212" s="56"/>
      <c r="E212" s="56"/>
      <c r="F212" s="65" t="s">
        <v>34</v>
      </c>
      <c r="G212" s="56"/>
      <c r="H212" s="85">
        <v>450</v>
      </c>
      <c r="I212" s="86">
        <v>382</v>
      </c>
      <c r="J212" s="86">
        <v>325</v>
      </c>
      <c r="K212" s="65" t="s">
        <v>77</v>
      </c>
      <c r="L212" s="55"/>
    </row>
    <row r="213" ht="31.2" spans="1:12">
      <c r="A213" s="95"/>
      <c r="B213" s="537" t="s">
        <v>19665</v>
      </c>
      <c r="C213" s="91" t="s">
        <v>19666</v>
      </c>
      <c r="D213" s="56"/>
      <c r="E213" s="56"/>
      <c r="F213" s="65" t="s">
        <v>34</v>
      </c>
      <c r="G213" s="56"/>
      <c r="H213" s="85">
        <v>1500</v>
      </c>
      <c r="I213" s="86">
        <v>1275</v>
      </c>
      <c r="J213" s="86">
        <v>1083</v>
      </c>
      <c r="K213" s="65" t="s">
        <v>77</v>
      </c>
      <c r="L213" s="49"/>
    </row>
    <row r="214" ht="62.4" spans="1:12">
      <c r="A214" s="87">
        <v>88</v>
      </c>
      <c r="B214" s="537" t="s">
        <v>19667</v>
      </c>
      <c r="C214" s="43" t="s">
        <v>19668</v>
      </c>
      <c r="D214" s="56" t="s">
        <v>19669</v>
      </c>
      <c r="E214" s="56" t="s">
        <v>19670</v>
      </c>
      <c r="F214" s="65" t="s">
        <v>34</v>
      </c>
      <c r="G214" s="56"/>
      <c r="H214" s="85">
        <v>3000</v>
      </c>
      <c r="I214" s="86">
        <v>2550</v>
      </c>
      <c r="J214" s="86">
        <v>2167</v>
      </c>
      <c r="K214" s="87" t="s">
        <v>44</v>
      </c>
      <c r="L214" s="46"/>
    </row>
    <row r="215" ht="31.2" spans="1:12">
      <c r="A215" s="95"/>
      <c r="B215" s="537" t="s">
        <v>19671</v>
      </c>
      <c r="C215" s="43" t="s">
        <v>19672</v>
      </c>
      <c r="D215" s="56"/>
      <c r="E215" s="56"/>
      <c r="F215" s="65" t="s">
        <v>34</v>
      </c>
      <c r="G215" s="56"/>
      <c r="H215" s="85">
        <v>900</v>
      </c>
      <c r="I215" s="86">
        <v>765</v>
      </c>
      <c r="J215" s="86">
        <v>650</v>
      </c>
      <c r="K215" s="65" t="s">
        <v>44</v>
      </c>
      <c r="L215" s="49"/>
    </row>
    <row r="216" ht="62.4" spans="1:12">
      <c r="A216" s="87">
        <v>89</v>
      </c>
      <c r="B216" s="537" t="s">
        <v>19673</v>
      </c>
      <c r="C216" s="43" t="s">
        <v>19674</v>
      </c>
      <c r="D216" s="56" t="s">
        <v>19675</v>
      </c>
      <c r="E216" s="56" t="s">
        <v>19676</v>
      </c>
      <c r="F216" s="65" t="s">
        <v>34</v>
      </c>
      <c r="G216" s="56"/>
      <c r="H216" s="85">
        <v>2000</v>
      </c>
      <c r="I216" s="86">
        <v>1700</v>
      </c>
      <c r="J216" s="86">
        <v>1445</v>
      </c>
      <c r="K216" s="87" t="s">
        <v>44</v>
      </c>
      <c r="L216" s="46"/>
    </row>
    <row r="217" ht="31.2" spans="1:12">
      <c r="A217" s="95"/>
      <c r="B217" s="537" t="s">
        <v>19677</v>
      </c>
      <c r="C217" s="43" t="s">
        <v>19678</v>
      </c>
      <c r="D217" s="56"/>
      <c r="E217" s="56"/>
      <c r="F217" s="65" t="s">
        <v>34</v>
      </c>
      <c r="G217" s="56"/>
      <c r="H217" s="85">
        <v>600</v>
      </c>
      <c r="I217" s="86">
        <v>510</v>
      </c>
      <c r="J217" s="86">
        <v>433</v>
      </c>
      <c r="K217" s="65" t="s">
        <v>44</v>
      </c>
      <c r="L217" s="49"/>
    </row>
    <row r="218" ht="62.4" spans="1:12">
      <c r="A218" s="87">
        <v>90</v>
      </c>
      <c r="B218" s="537" t="s">
        <v>19679</v>
      </c>
      <c r="C218" s="43" t="s">
        <v>19680</v>
      </c>
      <c r="D218" s="56" t="s">
        <v>19681</v>
      </c>
      <c r="E218" s="56" t="s">
        <v>19682</v>
      </c>
      <c r="F218" s="43" t="s">
        <v>34</v>
      </c>
      <c r="G218" s="56"/>
      <c r="H218" s="85">
        <v>1900</v>
      </c>
      <c r="I218" s="86">
        <v>1615</v>
      </c>
      <c r="J218" s="86">
        <v>1372</v>
      </c>
      <c r="K218" s="87" t="s">
        <v>77</v>
      </c>
      <c r="L218" s="46" t="s">
        <v>19683</v>
      </c>
    </row>
    <row r="219" ht="31.2" spans="1:12">
      <c r="A219" s="95"/>
      <c r="B219" s="537" t="s">
        <v>19684</v>
      </c>
      <c r="C219" s="43" t="s">
        <v>19685</v>
      </c>
      <c r="D219" s="56"/>
      <c r="E219" s="56"/>
      <c r="F219" s="43" t="s">
        <v>34</v>
      </c>
      <c r="G219" s="56"/>
      <c r="H219" s="85">
        <v>570</v>
      </c>
      <c r="I219" s="86">
        <v>484</v>
      </c>
      <c r="J219" s="86">
        <v>411</v>
      </c>
      <c r="K219" s="65" t="s">
        <v>77</v>
      </c>
      <c r="L219" s="49"/>
    </row>
    <row r="220" ht="62.4" spans="1:12">
      <c r="A220" s="87">
        <v>91</v>
      </c>
      <c r="B220" s="537" t="s">
        <v>19686</v>
      </c>
      <c r="C220" s="43" t="s">
        <v>19687</v>
      </c>
      <c r="D220" s="56" t="s">
        <v>19688</v>
      </c>
      <c r="E220" s="56" t="s">
        <v>19689</v>
      </c>
      <c r="F220" s="43" t="s">
        <v>34</v>
      </c>
      <c r="G220" s="56"/>
      <c r="H220" s="85">
        <v>1000</v>
      </c>
      <c r="I220" s="86">
        <v>850</v>
      </c>
      <c r="J220" s="86">
        <v>722</v>
      </c>
      <c r="K220" s="87" t="s">
        <v>77</v>
      </c>
      <c r="L220" s="46" t="s">
        <v>19690</v>
      </c>
    </row>
    <row r="221" ht="31.2" spans="1:12">
      <c r="A221" s="95"/>
      <c r="B221" s="537" t="s">
        <v>19691</v>
      </c>
      <c r="C221" s="43" t="s">
        <v>19692</v>
      </c>
      <c r="D221" s="56"/>
      <c r="E221" s="56"/>
      <c r="F221" s="43" t="s">
        <v>34</v>
      </c>
      <c r="G221" s="56"/>
      <c r="H221" s="85">
        <v>300</v>
      </c>
      <c r="I221" s="86">
        <v>255</v>
      </c>
      <c r="J221" s="86">
        <v>216</v>
      </c>
      <c r="K221" s="65" t="s">
        <v>77</v>
      </c>
      <c r="L221" s="49"/>
    </row>
    <row r="222" ht="62.4" spans="1:12">
      <c r="A222" s="87">
        <v>92</v>
      </c>
      <c r="B222" s="537" t="s">
        <v>19693</v>
      </c>
      <c r="C222" s="43" t="s">
        <v>19694</v>
      </c>
      <c r="D222" s="56" t="s">
        <v>19695</v>
      </c>
      <c r="E222" s="56" t="s">
        <v>19640</v>
      </c>
      <c r="F222" s="43" t="s">
        <v>34</v>
      </c>
      <c r="G222" s="56"/>
      <c r="H222" s="85">
        <v>1000</v>
      </c>
      <c r="I222" s="86">
        <v>850</v>
      </c>
      <c r="J222" s="86">
        <v>722</v>
      </c>
      <c r="K222" s="87" t="s">
        <v>77</v>
      </c>
      <c r="L222" s="46"/>
    </row>
    <row r="223" ht="31.2" spans="1:12">
      <c r="A223" s="95"/>
      <c r="B223" s="537" t="s">
        <v>19696</v>
      </c>
      <c r="C223" s="43" t="s">
        <v>19697</v>
      </c>
      <c r="D223" s="56"/>
      <c r="E223" s="56"/>
      <c r="F223" s="43" t="s">
        <v>34</v>
      </c>
      <c r="G223" s="56"/>
      <c r="H223" s="85">
        <v>300</v>
      </c>
      <c r="I223" s="86">
        <v>255</v>
      </c>
      <c r="J223" s="86">
        <v>216</v>
      </c>
      <c r="K223" s="65" t="s">
        <v>77</v>
      </c>
      <c r="L223" s="49"/>
    </row>
    <row r="224" ht="46.8" spans="1:12">
      <c r="A224" s="87">
        <v>93</v>
      </c>
      <c r="B224" s="537" t="s">
        <v>19698</v>
      </c>
      <c r="C224" s="43" t="s">
        <v>19699</v>
      </c>
      <c r="D224" s="56" t="s">
        <v>19700</v>
      </c>
      <c r="E224" s="56" t="s">
        <v>19701</v>
      </c>
      <c r="F224" s="43" t="s">
        <v>34</v>
      </c>
      <c r="G224" s="56"/>
      <c r="H224" s="85">
        <v>15</v>
      </c>
      <c r="I224" s="86">
        <v>12</v>
      </c>
      <c r="J224" s="86">
        <v>10</v>
      </c>
      <c r="K224" s="87" t="s">
        <v>88</v>
      </c>
      <c r="L224" s="46" t="s">
        <v>19702</v>
      </c>
    </row>
    <row r="225" ht="31.2" spans="1:12">
      <c r="A225" s="95"/>
      <c r="B225" s="537" t="s">
        <v>19703</v>
      </c>
      <c r="C225" s="43" t="s">
        <v>19704</v>
      </c>
      <c r="D225" s="56"/>
      <c r="E225" s="56"/>
      <c r="F225" s="43" t="s">
        <v>34</v>
      </c>
      <c r="G225" s="56"/>
      <c r="H225" s="85">
        <v>4</v>
      </c>
      <c r="I225" s="86">
        <v>3</v>
      </c>
      <c r="J225" s="86">
        <v>3</v>
      </c>
      <c r="K225" s="65" t="s">
        <v>88</v>
      </c>
      <c r="L225" s="49"/>
    </row>
    <row r="226" ht="46.8" spans="1:12">
      <c r="A226" s="87">
        <v>94</v>
      </c>
      <c r="B226" s="537" t="s">
        <v>19705</v>
      </c>
      <c r="C226" s="43" t="s">
        <v>19706</v>
      </c>
      <c r="D226" s="56" t="s">
        <v>19707</v>
      </c>
      <c r="E226" s="56" t="s">
        <v>19708</v>
      </c>
      <c r="F226" s="43" t="s">
        <v>34</v>
      </c>
      <c r="G226" s="56"/>
      <c r="H226" s="85">
        <v>10</v>
      </c>
      <c r="I226" s="86">
        <v>8</v>
      </c>
      <c r="J226" s="86">
        <v>7</v>
      </c>
      <c r="K226" s="87" t="s">
        <v>88</v>
      </c>
      <c r="L226" s="46" t="s">
        <v>19709</v>
      </c>
    </row>
    <row r="227" ht="31.2" spans="1:12">
      <c r="A227" s="95"/>
      <c r="B227" s="537" t="s">
        <v>19710</v>
      </c>
      <c r="C227" s="43" t="s">
        <v>19711</v>
      </c>
      <c r="D227" s="56"/>
      <c r="E227" s="56"/>
      <c r="F227" s="43" t="s">
        <v>34</v>
      </c>
      <c r="G227" s="56"/>
      <c r="H227" s="85">
        <v>3</v>
      </c>
      <c r="I227" s="86">
        <v>2</v>
      </c>
      <c r="J227" s="86">
        <v>2</v>
      </c>
      <c r="K227" s="65" t="s">
        <v>88</v>
      </c>
      <c r="L227" s="49"/>
    </row>
    <row r="228" ht="46.8" spans="1:12">
      <c r="A228" s="87">
        <v>95</v>
      </c>
      <c r="B228" s="537" t="s">
        <v>19712</v>
      </c>
      <c r="C228" s="43" t="s">
        <v>19713</v>
      </c>
      <c r="D228" s="56" t="s">
        <v>19714</v>
      </c>
      <c r="E228" s="56" t="s">
        <v>19715</v>
      </c>
      <c r="F228" s="43" t="s">
        <v>34</v>
      </c>
      <c r="G228" s="56"/>
      <c r="H228" s="85">
        <v>90</v>
      </c>
      <c r="I228" s="86">
        <v>76</v>
      </c>
      <c r="J228" s="86">
        <v>65</v>
      </c>
      <c r="K228" s="87" t="s">
        <v>88</v>
      </c>
      <c r="L228" s="46" t="s">
        <v>19716</v>
      </c>
    </row>
    <row r="229" ht="31.2" spans="1:12">
      <c r="A229" s="95"/>
      <c r="B229" s="537" t="s">
        <v>19717</v>
      </c>
      <c r="C229" s="43" t="s">
        <v>19718</v>
      </c>
      <c r="D229" s="56"/>
      <c r="E229" s="56"/>
      <c r="F229" s="43" t="s">
        <v>34</v>
      </c>
      <c r="G229" s="56"/>
      <c r="H229" s="85">
        <v>27</v>
      </c>
      <c r="I229" s="86">
        <v>22</v>
      </c>
      <c r="J229" s="86">
        <v>19</v>
      </c>
      <c r="K229" s="65" t="s">
        <v>88</v>
      </c>
      <c r="L229" s="49"/>
    </row>
    <row r="230" ht="46.8" spans="1:12">
      <c r="A230" s="87">
        <v>96</v>
      </c>
      <c r="B230" s="537" t="s">
        <v>19719</v>
      </c>
      <c r="C230" s="43" t="s">
        <v>19720</v>
      </c>
      <c r="D230" s="56" t="s">
        <v>19721</v>
      </c>
      <c r="E230" s="56" t="s">
        <v>19722</v>
      </c>
      <c r="F230" s="43" t="s">
        <v>34</v>
      </c>
      <c r="G230" s="56"/>
      <c r="H230" s="85">
        <v>300</v>
      </c>
      <c r="I230" s="86">
        <v>255</v>
      </c>
      <c r="J230" s="86">
        <v>216</v>
      </c>
      <c r="K230" s="87" t="s">
        <v>88</v>
      </c>
      <c r="L230" s="46" t="s">
        <v>19723</v>
      </c>
    </row>
    <row r="231" ht="31.2" spans="1:12">
      <c r="A231" s="96"/>
      <c r="B231" s="537" t="s">
        <v>19724</v>
      </c>
      <c r="C231" s="43" t="s">
        <v>19725</v>
      </c>
      <c r="D231" s="56"/>
      <c r="E231" s="56"/>
      <c r="F231" s="43" t="s">
        <v>34</v>
      </c>
      <c r="G231" s="56"/>
      <c r="H231" s="85">
        <v>90</v>
      </c>
      <c r="I231" s="86">
        <v>76</v>
      </c>
      <c r="J231" s="86">
        <v>65</v>
      </c>
      <c r="K231" s="65" t="s">
        <v>88</v>
      </c>
      <c r="L231" s="55"/>
    </row>
    <row r="232" ht="327.6" spans="1:12">
      <c r="A232" s="87">
        <v>97</v>
      </c>
      <c r="B232" s="537" t="s">
        <v>19726</v>
      </c>
      <c r="C232" s="43" t="s">
        <v>19727</v>
      </c>
      <c r="D232" s="56" t="s">
        <v>19728</v>
      </c>
      <c r="E232" s="56" t="s">
        <v>19729</v>
      </c>
      <c r="F232" s="43" t="s">
        <v>34</v>
      </c>
      <c r="G232" s="56" t="s">
        <v>19730</v>
      </c>
      <c r="H232" s="85">
        <v>650</v>
      </c>
      <c r="I232" s="86">
        <v>552</v>
      </c>
      <c r="J232" s="86">
        <v>469</v>
      </c>
      <c r="K232" s="87" t="s">
        <v>77</v>
      </c>
      <c r="L232" s="46" t="s">
        <v>19731</v>
      </c>
    </row>
    <row r="233" ht="327.6" spans="1:12">
      <c r="A233" s="96"/>
      <c r="B233" s="537" t="s">
        <v>19732</v>
      </c>
      <c r="C233" s="43" t="s">
        <v>19733</v>
      </c>
      <c r="D233" s="56"/>
      <c r="E233" s="56"/>
      <c r="F233" s="43" t="s">
        <v>34</v>
      </c>
      <c r="G233" s="56" t="s">
        <v>19730</v>
      </c>
      <c r="H233" s="85">
        <v>195</v>
      </c>
      <c r="I233" s="86">
        <v>165</v>
      </c>
      <c r="J233" s="86">
        <v>140</v>
      </c>
      <c r="K233" s="65" t="s">
        <v>77</v>
      </c>
      <c r="L233" s="55"/>
    </row>
    <row r="234" ht="327.6" spans="1:12">
      <c r="A234" s="95"/>
      <c r="B234" s="537" t="s">
        <v>19734</v>
      </c>
      <c r="C234" s="43" t="s">
        <v>19735</v>
      </c>
      <c r="D234" s="56"/>
      <c r="E234" s="56"/>
      <c r="F234" s="43" t="s">
        <v>34</v>
      </c>
      <c r="G234" s="56" t="s">
        <v>19730</v>
      </c>
      <c r="H234" s="85">
        <v>195</v>
      </c>
      <c r="I234" s="86">
        <v>165</v>
      </c>
      <c r="J234" s="86">
        <v>140</v>
      </c>
      <c r="K234" s="65" t="s">
        <v>77</v>
      </c>
      <c r="L234" s="49"/>
    </row>
    <row r="235" ht="327.6" spans="1:12">
      <c r="A235" s="87">
        <v>98</v>
      </c>
      <c r="B235" s="537" t="s">
        <v>19736</v>
      </c>
      <c r="C235" s="43" t="s">
        <v>19737</v>
      </c>
      <c r="D235" s="56" t="s">
        <v>19738</v>
      </c>
      <c r="E235" s="56" t="s">
        <v>19739</v>
      </c>
      <c r="F235" s="43" t="s">
        <v>34</v>
      </c>
      <c r="G235" s="56" t="s">
        <v>19740</v>
      </c>
      <c r="H235" s="85">
        <v>700</v>
      </c>
      <c r="I235" s="86">
        <v>595</v>
      </c>
      <c r="J235" s="86">
        <v>505</v>
      </c>
      <c r="K235" s="87" t="s">
        <v>77</v>
      </c>
      <c r="L235" s="46" t="s">
        <v>19741</v>
      </c>
    </row>
    <row r="236" ht="327.6" spans="1:12">
      <c r="A236" s="95"/>
      <c r="B236" s="537" t="s">
        <v>19742</v>
      </c>
      <c r="C236" s="43" t="s">
        <v>19743</v>
      </c>
      <c r="D236" s="56"/>
      <c r="E236" s="56"/>
      <c r="F236" s="43" t="s">
        <v>34</v>
      </c>
      <c r="G236" s="56" t="s">
        <v>19740</v>
      </c>
      <c r="H236" s="85">
        <v>210</v>
      </c>
      <c r="I236" s="86">
        <v>178</v>
      </c>
      <c r="J236" s="86">
        <v>151</v>
      </c>
      <c r="K236" s="65" t="s">
        <v>77</v>
      </c>
      <c r="L236" s="49"/>
    </row>
    <row r="237" ht="46.8" spans="1:12">
      <c r="A237" s="87">
        <v>99</v>
      </c>
      <c r="B237" s="537" t="s">
        <v>19744</v>
      </c>
      <c r="C237" s="43" t="s">
        <v>19745</v>
      </c>
      <c r="D237" s="56" t="s">
        <v>19746</v>
      </c>
      <c r="E237" s="56" t="s">
        <v>19747</v>
      </c>
      <c r="F237" s="43" t="s">
        <v>19748</v>
      </c>
      <c r="G237" s="56"/>
      <c r="H237" s="85">
        <v>100</v>
      </c>
      <c r="I237" s="86">
        <v>85</v>
      </c>
      <c r="J237" s="86">
        <v>72</v>
      </c>
      <c r="K237" s="87" t="s">
        <v>88</v>
      </c>
      <c r="L237" s="46" t="s">
        <v>19749</v>
      </c>
    </row>
    <row r="238" ht="31.2" spans="1:12">
      <c r="A238" s="96"/>
      <c r="B238" s="537" t="s">
        <v>19750</v>
      </c>
      <c r="C238" s="43" t="s">
        <v>19751</v>
      </c>
      <c r="D238" s="56"/>
      <c r="E238" s="56"/>
      <c r="F238" s="43" t="s">
        <v>19748</v>
      </c>
      <c r="G238" s="56"/>
      <c r="H238" s="85">
        <v>30</v>
      </c>
      <c r="I238" s="86">
        <v>25</v>
      </c>
      <c r="J238" s="86">
        <v>21</v>
      </c>
      <c r="K238" s="65" t="s">
        <v>88</v>
      </c>
      <c r="L238" s="55"/>
    </row>
    <row r="239" ht="46.8" spans="1:12">
      <c r="A239" s="87">
        <v>100</v>
      </c>
      <c r="B239" s="537" t="s">
        <v>19752</v>
      </c>
      <c r="C239" s="43" t="s">
        <v>19753</v>
      </c>
      <c r="D239" s="56" t="s">
        <v>19754</v>
      </c>
      <c r="E239" s="56" t="s">
        <v>19747</v>
      </c>
      <c r="F239" s="43" t="s">
        <v>34</v>
      </c>
      <c r="G239" s="56"/>
      <c r="H239" s="85">
        <v>210</v>
      </c>
      <c r="I239" s="86">
        <v>178</v>
      </c>
      <c r="J239" s="86">
        <v>151</v>
      </c>
      <c r="K239" s="87" t="s">
        <v>88</v>
      </c>
      <c r="L239" s="46" t="s">
        <v>19755</v>
      </c>
    </row>
    <row r="240" ht="31.2" spans="1:12">
      <c r="A240" s="96"/>
      <c r="B240" s="537" t="s">
        <v>19756</v>
      </c>
      <c r="C240" s="43" t="s">
        <v>19757</v>
      </c>
      <c r="D240" s="56"/>
      <c r="E240" s="56"/>
      <c r="F240" s="43" t="s">
        <v>34</v>
      </c>
      <c r="G240" s="56"/>
      <c r="H240" s="85">
        <v>63</v>
      </c>
      <c r="I240" s="86">
        <v>53</v>
      </c>
      <c r="J240" s="86">
        <v>45</v>
      </c>
      <c r="K240" s="65" t="s">
        <v>88</v>
      </c>
      <c r="L240" s="55"/>
    </row>
    <row r="241" ht="31.2" spans="1:12">
      <c r="A241" s="95"/>
      <c r="B241" s="537" t="s">
        <v>19758</v>
      </c>
      <c r="C241" s="43" t="s">
        <v>19759</v>
      </c>
      <c r="D241" s="56"/>
      <c r="E241" s="56"/>
      <c r="F241" s="43" t="s">
        <v>34</v>
      </c>
      <c r="G241" s="56"/>
      <c r="H241" s="85">
        <v>210</v>
      </c>
      <c r="I241" s="86">
        <v>178</v>
      </c>
      <c r="J241" s="86">
        <v>151</v>
      </c>
      <c r="K241" s="65" t="s">
        <v>88</v>
      </c>
      <c r="L241" s="49"/>
    </row>
    <row r="242" ht="46.8" spans="1:12">
      <c r="A242" s="87">
        <v>101</v>
      </c>
      <c r="B242" s="537" t="s">
        <v>19760</v>
      </c>
      <c r="C242" s="43" t="s">
        <v>19761</v>
      </c>
      <c r="D242" s="56" t="s">
        <v>19762</v>
      </c>
      <c r="E242" s="56" t="s">
        <v>19763</v>
      </c>
      <c r="F242" s="43" t="s">
        <v>34</v>
      </c>
      <c r="G242" s="56"/>
      <c r="H242" s="85">
        <v>60</v>
      </c>
      <c r="I242" s="86">
        <v>51</v>
      </c>
      <c r="J242" s="86">
        <v>43</v>
      </c>
      <c r="K242" s="87" t="s">
        <v>88</v>
      </c>
      <c r="L242" s="46" t="s">
        <v>19764</v>
      </c>
    </row>
    <row r="243" ht="31.2" spans="1:12">
      <c r="A243" s="95"/>
      <c r="B243" s="537" t="s">
        <v>19765</v>
      </c>
      <c r="C243" s="43" t="s">
        <v>19766</v>
      </c>
      <c r="D243" s="56"/>
      <c r="E243" s="56"/>
      <c r="F243" s="43" t="s">
        <v>34</v>
      </c>
      <c r="G243" s="56"/>
      <c r="H243" s="85">
        <v>18</v>
      </c>
      <c r="I243" s="86">
        <v>15</v>
      </c>
      <c r="J243" s="86">
        <v>13</v>
      </c>
      <c r="K243" s="65" t="s">
        <v>88</v>
      </c>
      <c r="L243" s="49"/>
    </row>
    <row r="244" ht="46.8" spans="1:12">
      <c r="A244" s="87">
        <v>102</v>
      </c>
      <c r="B244" s="537" t="s">
        <v>19767</v>
      </c>
      <c r="C244" s="43" t="s">
        <v>19768</v>
      </c>
      <c r="D244" s="56" t="s">
        <v>19769</v>
      </c>
      <c r="E244" s="56" t="s">
        <v>19770</v>
      </c>
      <c r="F244" s="43" t="s">
        <v>19748</v>
      </c>
      <c r="G244" s="56"/>
      <c r="H244" s="85">
        <v>200</v>
      </c>
      <c r="I244" s="86">
        <v>170</v>
      </c>
      <c r="J244" s="86">
        <v>144</v>
      </c>
      <c r="K244" s="87" t="s">
        <v>88</v>
      </c>
      <c r="L244" s="46" t="s">
        <v>19771</v>
      </c>
    </row>
    <row r="245" ht="31.2" spans="1:12">
      <c r="A245" s="96"/>
      <c r="B245" s="537" t="s">
        <v>19772</v>
      </c>
      <c r="C245" s="43" t="s">
        <v>19773</v>
      </c>
      <c r="D245" s="56"/>
      <c r="E245" s="56"/>
      <c r="F245" s="43" t="s">
        <v>19748</v>
      </c>
      <c r="G245" s="56"/>
      <c r="H245" s="85">
        <v>60</v>
      </c>
      <c r="I245" s="86">
        <v>51</v>
      </c>
      <c r="J245" s="86">
        <v>43</v>
      </c>
      <c r="K245" s="65" t="s">
        <v>88</v>
      </c>
      <c r="L245" s="55"/>
    </row>
    <row r="246" ht="140.4" spans="1:12">
      <c r="A246" s="87">
        <v>103</v>
      </c>
      <c r="B246" s="537" t="s">
        <v>19774</v>
      </c>
      <c r="C246" s="43" t="s">
        <v>19775</v>
      </c>
      <c r="D246" s="56" t="s">
        <v>19776</v>
      </c>
      <c r="E246" s="56" t="s">
        <v>19777</v>
      </c>
      <c r="F246" s="43" t="s">
        <v>34</v>
      </c>
      <c r="G246" s="56" t="s">
        <v>19778</v>
      </c>
      <c r="H246" s="85">
        <v>750</v>
      </c>
      <c r="I246" s="86">
        <v>637</v>
      </c>
      <c r="J246" s="86">
        <v>541</v>
      </c>
      <c r="K246" s="87" t="s">
        <v>77</v>
      </c>
      <c r="L246" s="46" t="s">
        <v>19779</v>
      </c>
    </row>
    <row r="247" ht="140.4" spans="1:12">
      <c r="A247" s="96"/>
      <c r="B247" s="537" t="s">
        <v>19780</v>
      </c>
      <c r="C247" s="43" t="s">
        <v>19781</v>
      </c>
      <c r="D247" s="56"/>
      <c r="E247" s="56"/>
      <c r="F247" s="43" t="s">
        <v>34</v>
      </c>
      <c r="G247" s="56" t="s">
        <v>19778</v>
      </c>
      <c r="H247" s="85">
        <v>225</v>
      </c>
      <c r="I247" s="86">
        <v>191</v>
      </c>
      <c r="J247" s="86">
        <v>162</v>
      </c>
      <c r="K247" s="65" t="s">
        <v>77</v>
      </c>
      <c r="L247" s="55"/>
    </row>
    <row r="248" ht="140.4" spans="1:12">
      <c r="A248" s="96"/>
      <c r="B248" s="537" t="s">
        <v>19782</v>
      </c>
      <c r="C248" s="43" t="s">
        <v>19783</v>
      </c>
      <c r="D248" s="56"/>
      <c r="E248" s="56"/>
      <c r="F248" s="43" t="s">
        <v>34</v>
      </c>
      <c r="G248" s="56" t="s">
        <v>19778</v>
      </c>
      <c r="H248" s="85">
        <v>225</v>
      </c>
      <c r="I248" s="86">
        <v>191</v>
      </c>
      <c r="J248" s="86">
        <v>162</v>
      </c>
      <c r="K248" s="65" t="s">
        <v>77</v>
      </c>
      <c r="L248" s="55"/>
    </row>
    <row r="249" ht="140.4" spans="1:12">
      <c r="A249" s="95"/>
      <c r="B249" s="537" t="s">
        <v>19784</v>
      </c>
      <c r="C249" s="91" t="s">
        <v>19785</v>
      </c>
      <c r="D249" s="56"/>
      <c r="E249" s="56"/>
      <c r="F249" s="43" t="s">
        <v>34</v>
      </c>
      <c r="G249" s="56" t="s">
        <v>19778</v>
      </c>
      <c r="H249" s="85">
        <v>225</v>
      </c>
      <c r="I249" s="86">
        <v>191</v>
      </c>
      <c r="J249" s="86">
        <v>162</v>
      </c>
      <c r="K249" s="65" t="s">
        <v>77</v>
      </c>
      <c r="L249" s="49"/>
    </row>
    <row r="250" ht="62.4" spans="1:12">
      <c r="A250" s="87">
        <v>104</v>
      </c>
      <c r="B250" s="537" t="s">
        <v>19786</v>
      </c>
      <c r="C250" s="43" t="s">
        <v>19787</v>
      </c>
      <c r="D250" s="56" t="s">
        <v>19788</v>
      </c>
      <c r="E250" s="56" t="s">
        <v>19789</v>
      </c>
      <c r="F250" s="43" t="s">
        <v>34</v>
      </c>
      <c r="G250" s="56"/>
      <c r="H250" s="85">
        <v>1100</v>
      </c>
      <c r="I250" s="86">
        <v>935</v>
      </c>
      <c r="J250" s="86">
        <v>794</v>
      </c>
      <c r="K250" s="87" t="s">
        <v>77</v>
      </c>
      <c r="L250" s="46" t="s">
        <v>19790</v>
      </c>
    </row>
    <row r="251" ht="31.2" spans="1:12">
      <c r="A251" s="95"/>
      <c r="B251" s="537" t="s">
        <v>19791</v>
      </c>
      <c r="C251" s="43" t="s">
        <v>19792</v>
      </c>
      <c r="D251" s="56"/>
      <c r="E251" s="56"/>
      <c r="F251" s="43" t="s">
        <v>34</v>
      </c>
      <c r="G251" s="56"/>
      <c r="H251" s="85">
        <v>330</v>
      </c>
      <c r="I251" s="86">
        <v>280</v>
      </c>
      <c r="J251" s="86">
        <v>238</v>
      </c>
      <c r="K251" s="65" t="s">
        <v>77</v>
      </c>
      <c r="L251" s="49"/>
    </row>
    <row r="252" ht="62.4" spans="1:12">
      <c r="A252" s="87">
        <v>105</v>
      </c>
      <c r="B252" s="537" t="s">
        <v>19793</v>
      </c>
      <c r="C252" s="43" t="s">
        <v>19794</v>
      </c>
      <c r="D252" s="56" t="s">
        <v>19795</v>
      </c>
      <c r="E252" s="56" t="s">
        <v>19796</v>
      </c>
      <c r="F252" s="43" t="s">
        <v>34</v>
      </c>
      <c r="G252" s="56"/>
      <c r="H252" s="85">
        <v>700</v>
      </c>
      <c r="I252" s="86">
        <v>595</v>
      </c>
      <c r="J252" s="86">
        <v>505</v>
      </c>
      <c r="K252" s="87" t="s">
        <v>77</v>
      </c>
      <c r="L252" s="46" t="s">
        <v>19797</v>
      </c>
    </row>
    <row r="253" ht="31.2" spans="1:12">
      <c r="A253" s="95"/>
      <c r="B253" s="537" t="s">
        <v>19798</v>
      </c>
      <c r="C253" s="43" t="s">
        <v>19799</v>
      </c>
      <c r="D253" s="56"/>
      <c r="E253" s="56"/>
      <c r="F253" s="43" t="s">
        <v>34</v>
      </c>
      <c r="G253" s="56"/>
      <c r="H253" s="85">
        <v>210</v>
      </c>
      <c r="I253" s="86">
        <v>178</v>
      </c>
      <c r="J253" s="86">
        <v>151</v>
      </c>
      <c r="K253" s="65" t="s">
        <v>77</v>
      </c>
      <c r="L253" s="49"/>
    </row>
    <row r="254" ht="171.6" spans="1:12">
      <c r="A254" s="87">
        <v>106</v>
      </c>
      <c r="B254" s="537" t="s">
        <v>19800</v>
      </c>
      <c r="C254" s="43" t="s">
        <v>19801</v>
      </c>
      <c r="D254" s="56" t="s">
        <v>19802</v>
      </c>
      <c r="E254" s="56" t="s">
        <v>19796</v>
      </c>
      <c r="F254" s="43" t="s">
        <v>34</v>
      </c>
      <c r="G254" s="56" t="s">
        <v>19803</v>
      </c>
      <c r="H254" s="85">
        <v>1100</v>
      </c>
      <c r="I254" s="86">
        <v>935</v>
      </c>
      <c r="J254" s="86">
        <v>794</v>
      </c>
      <c r="K254" s="87" t="s">
        <v>77</v>
      </c>
      <c r="L254" s="46"/>
    </row>
    <row r="255" ht="171.6" spans="1:12">
      <c r="A255" s="95"/>
      <c r="B255" s="537" t="s">
        <v>19804</v>
      </c>
      <c r="C255" s="43" t="s">
        <v>19805</v>
      </c>
      <c r="D255" s="56"/>
      <c r="E255" s="56"/>
      <c r="F255" s="43" t="s">
        <v>34</v>
      </c>
      <c r="G255" s="56" t="s">
        <v>19803</v>
      </c>
      <c r="H255" s="85">
        <v>330</v>
      </c>
      <c r="I255" s="86">
        <v>280</v>
      </c>
      <c r="J255" s="86">
        <v>238</v>
      </c>
      <c r="K255" s="65" t="s">
        <v>77</v>
      </c>
      <c r="L255" s="49"/>
    </row>
    <row r="256" ht="62.4" spans="1:12">
      <c r="A256" s="87">
        <v>107</v>
      </c>
      <c r="B256" s="537" t="s">
        <v>19806</v>
      </c>
      <c r="C256" s="43" t="s">
        <v>19807</v>
      </c>
      <c r="D256" s="56" t="s">
        <v>19808</v>
      </c>
      <c r="E256" s="56" t="s">
        <v>19689</v>
      </c>
      <c r="F256" s="43" t="s">
        <v>34</v>
      </c>
      <c r="G256" s="56"/>
      <c r="H256" s="85">
        <v>470</v>
      </c>
      <c r="I256" s="86">
        <v>399</v>
      </c>
      <c r="J256" s="86">
        <v>339</v>
      </c>
      <c r="K256" s="87" t="s">
        <v>77</v>
      </c>
      <c r="L256" s="46" t="s">
        <v>19809</v>
      </c>
    </row>
    <row r="257" ht="31.2" spans="1:12">
      <c r="A257" s="95"/>
      <c r="B257" s="537" t="s">
        <v>19810</v>
      </c>
      <c r="C257" s="43" t="s">
        <v>19811</v>
      </c>
      <c r="D257" s="56"/>
      <c r="E257" s="56"/>
      <c r="F257" s="43" t="s">
        <v>34</v>
      </c>
      <c r="G257" s="56"/>
      <c r="H257" s="85">
        <v>141</v>
      </c>
      <c r="I257" s="86">
        <v>119</v>
      </c>
      <c r="J257" s="86">
        <v>101</v>
      </c>
      <c r="K257" s="65" t="s">
        <v>77</v>
      </c>
      <c r="L257" s="49"/>
    </row>
    <row r="258" ht="62.4" spans="1:12">
      <c r="A258" s="87">
        <v>108</v>
      </c>
      <c r="B258" s="537" t="s">
        <v>19812</v>
      </c>
      <c r="C258" s="43" t="s">
        <v>19813</v>
      </c>
      <c r="D258" s="56" t="s">
        <v>19814</v>
      </c>
      <c r="E258" s="56" t="s">
        <v>19815</v>
      </c>
      <c r="F258" s="43" t="s">
        <v>34</v>
      </c>
      <c r="G258" s="56"/>
      <c r="H258" s="85">
        <v>600</v>
      </c>
      <c r="I258" s="86">
        <v>510</v>
      </c>
      <c r="J258" s="86">
        <v>433</v>
      </c>
      <c r="K258" s="87" t="s">
        <v>77</v>
      </c>
      <c r="L258" s="46" t="s">
        <v>19816</v>
      </c>
    </row>
    <row r="259" ht="31.2" spans="1:12">
      <c r="A259" s="95"/>
      <c r="B259" s="537" t="s">
        <v>19817</v>
      </c>
      <c r="C259" s="43" t="s">
        <v>19818</v>
      </c>
      <c r="D259" s="56"/>
      <c r="E259" s="56"/>
      <c r="F259" s="43" t="s">
        <v>34</v>
      </c>
      <c r="G259" s="56"/>
      <c r="H259" s="85">
        <v>180</v>
      </c>
      <c r="I259" s="86">
        <v>153</v>
      </c>
      <c r="J259" s="86">
        <v>130</v>
      </c>
      <c r="K259" s="65" t="s">
        <v>77</v>
      </c>
      <c r="L259" s="49"/>
    </row>
    <row r="260" ht="234" spans="1:12">
      <c r="A260" s="87">
        <v>109</v>
      </c>
      <c r="B260" s="537" t="s">
        <v>19819</v>
      </c>
      <c r="C260" s="43" t="s">
        <v>19820</v>
      </c>
      <c r="D260" s="56" t="s">
        <v>19821</v>
      </c>
      <c r="E260" s="56" t="s">
        <v>19815</v>
      </c>
      <c r="F260" s="43" t="s">
        <v>34</v>
      </c>
      <c r="G260" s="56" t="s">
        <v>19822</v>
      </c>
      <c r="H260" s="85">
        <v>1200</v>
      </c>
      <c r="I260" s="86">
        <v>1020</v>
      </c>
      <c r="J260" s="86">
        <v>867</v>
      </c>
      <c r="K260" s="87" t="s">
        <v>77</v>
      </c>
      <c r="L260" s="46" t="s">
        <v>19823</v>
      </c>
    </row>
    <row r="261" ht="234" spans="1:12">
      <c r="A261" s="96"/>
      <c r="B261" s="537" t="s">
        <v>19824</v>
      </c>
      <c r="C261" s="43" t="s">
        <v>19825</v>
      </c>
      <c r="D261" s="56"/>
      <c r="E261" s="56"/>
      <c r="F261" s="43" t="s">
        <v>34</v>
      </c>
      <c r="G261" s="56" t="s">
        <v>19822</v>
      </c>
      <c r="H261" s="85">
        <v>360</v>
      </c>
      <c r="I261" s="86">
        <v>306</v>
      </c>
      <c r="J261" s="86">
        <v>260</v>
      </c>
      <c r="K261" s="65" t="s">
        <v>77</v>
      </c>
      <c r="L261" s="55"/>
    </row>
    <row r="262" ht="62.4" spans="1:12">
      <c r="A262" s="87">
        <v>110</v>
      </c>
      <c r="B262" s="537" t="s">
        <v>19826</v>
      </c>
      <c r="C262" s="43" t="s">
        <v>19827</v>
      </c>
      <c r="D262" s="56" t="s">
        <v>19828</v>
      </c>
      <c r="E262" s="56" t="s">
        <v>19815</v>
      </c>
      <c r="F262" s="43" t="s">
        <v>34</v>
      </c>
      <c r="G262" s="56"/>
      <c r="H262" s="85">
        <v>1100</v>
      </c>
      <c r="I262" s="86">
        <v>935</v>
      </c>
      <c r="J262" s="86">
        <v>794</v>
      </c>
      <c r="K262" s="87" t="s">
        <v>77</v>
      </c>
      <c r="L262" s="46" t="s">
        <v>19829</v>
      </c>
    </row>
    <row r="263" ht="31.2" spans="1:12">
      <c r="A263" s="96"/>
      <c r="B263" s="537" t="s">
        <v>19830</v>
      </c>
      <c r="C263" s="43" t="s">
        <v>19831</v>
      </c>
      <c r="D263" s="56"/>
      <c r="E263" s="56"/>
      <c r="F263" s="43" t="s">
        <v>34</v>
      </c>
      <c r="G263" s="56"/>
      <c r="H263" s="85">
        <v>330</v>
      </c>
      <c r="I263" s="86">
        <v>280</v>
      </c>
      <c r="J263" s="86">
        <v>238</v>
      </c>
      <c r="K263" s="65" t="s">
        <v>77</v>
      </c>
      <c r="L263" s="55"/>
    </row>
    <row r="264" ht="46.8" spans="1:12">
      <c r="A264" s="95"/>
      <c r="B264" s="537" t="s">
        <v>19832</v>
      </c>
      <c r="C264" s="43" t="s">
        <v>19833</v>
      </c>
      <c r="D264" s="56"/>
      <c r="E264" s="56"/>
      <c r="F264" s="43" t="s">
        <v>34</v>
      </c>
      <c r="G264" s="56"/>
      <c r="H264" s="85">
        <v>330</v>
      </c>
      <c r="I264" s="86">
        <v>280</v>
      </c>
      <c r="J264" s="86">
        <v>238</v>
      </c>
      <c r="K264" s="65" t="s">
        <v>77</v>
      </c>
      <c r="L264" s="49"/>
    </row>
    <row r="265" ht="62.4" spans="1:12">
      <c r="A265" s="87">
        <v>111</v>
      </c>
      <c r="B265" s="537" t="s">
        <v>19834</v>
      </c>
      <c r="C265" s="43" t="s">
        <v>19835</v>
      </c>
      <c r="D265" s="56" t="s">
        <v>19836</v>
      </c>
      <c r="E265" s="56" t="s">
        <v>19837</v>
      </c>
      <c r="F265" s="43" t="s">
        <v>34</v>
      </c>
      <c r="G265" s="56"/>
      <c r="H265" s="85">
        <v>1000</v>
      </c>
      <c r="I265" s="86">
        <v>850</v>
      </c>
      <c r="J265" s="86">
        <v>722</v>
      </c>
      <c r="K265" s="87" t="s">
        <v>77</v>
      </c>
      <c r="L265" s="46" t="s">
        <v>19838</v>
      </c>
    </row>
    <row r="266" ht="31.2" spans="1:12">
      <c r="A266" s="95"/>
      <c r="B266" s="537" t="s">
        <v>19839</v>
      </c>
      <c r="C266" s="43" t="s">
        <v>19840</v>
      </c>
      <c r="D266" s="56"/>
      <c r="E266" s="56"/>
      <c r="F266" s="43" t="s">
        <v>34</v>
      </c>
      <c r="G266" s="56"/>
      <c r="H266" s="85">
        <v>300</v>
      </c>
      <c r="I266" s="86">
        <v>255</v>
      </c>
      <c r="J266" s="86">
        <v>216</v>
      </c>
      <c r="K266" s="65" t="s">
        <v>77</v>
      </c>
      <c r="L266" s="49"/>
    </row>
    <row r="267" ht="62.4" spans="1:12">
      <c r="A267" s="87">
        <v>112</v>
      </c>
      <c r="B267" s="537" t="s">
        <v>19841</v>
      </c>
      <c r="C267" s="43" t="s">
        <v>19842</v>
      </c>
      <c r="D267" s="56" t="s">
        <v>19843</v>
      </c>
      <c r="E267" s="56" t="s">
        <v>19844</v>
      </c>
      <c r="F267" s="43" t="s">
        <v>34</v>
      </c>
      <c r="G267" s="56"/>
      <c r="H267" s="85">
        <v>800</v>
      </c>
      <c r="I267" s="86">
        <v>680</v>
      </c>
      <c r="J267" s="86">
        <v>578</v>
      </c>
      <c r="K267" s="87" t="s">
        <v>77</v>
      </c>
      <c r="L267" s="46" t="s">
        <v>19845</v>
      </c>
    </row>
    <row r="268" ht="31.2" spans="1:12">
      <c r="A268" s="95"/>
      <c r="B268" s="537" t="s">
        <v>19846</v>
      </c>
      <c r="C268" s="43" t="s">
        <v>19847</v>
      </c>
      <c r="D268" s="56"/>
      <c r="E268" s="56"/>
      <c r="F268" s="43" t="s">
        <v>34</v>
      </c>
      <c r="G268" s="56"/>
      <c r="H268" s="85">
        <v>240</v>
      </c>
      <c r="I268" s="86">
        <v>204</v>
      </c>
      <c r="J268" s="86">
        <v>173</v>
      </c>
      <c r="K268" s="65" t="s">
        <v>77</v>
      </c>
      <c r="L268" s="49"/>
    </row>
    <row r="269" ht="187.2" spans="1:12">
      <c r="A269" s="87">
        <v>113</v>
      </c>
      <c r="B269" s="537" t="s">
        <v>19848</v>
      </c>
      <c r="C269" s="43" t="s">
        <v>19849</v>
      </c>
      <c r="D269" s="56" t="s">
        <v>19850</v>
      </c>
      <c r="E269" s="56" t="s">
        <v>19851</v>
      </c>
      <c r="F269" s="43" t="s">
        <v>34</v>
      </c>
      <c r="G269" s="56" t="s">
        <v>19852</v>
      </c>
      <c r="H269" s="85">
        <v>800</v>
      </c>
      <c r="I269" s="86">
        <v>680</v>
      </c>
      <c r="J269" s="86">
        <v>578</v>
      </c>
      <c r="K269" s="87" t="s">
        <v>77</v>
      </c>
      <c r="L269" s="46" t="s">
        <v>19853</v>
      </c>
    </row>
    <row r="270" ht="187.2" spans="1:12">
      <c r="A270" s="95"/>
      <c r="B270" s="537" t="s">
        <v>19854</v>
      </c>
      <c r="C270" s="43" t="s">
        <v>19855</v>
      </c>
      <c r="D270" s="56"/>
      <c r="E270" s="56"/>
      <c r="F270" s="43" t="s">
        <v>34</v>
      </c>
      <c r="G270" s="56" t="s">
        <v>19852</v>
      </c>
      <c r="H270" s="85">
        <v>240</v>
      </c>
      <c r="I270" s="86">
        <v>204</v>
      </c>
      <c r="J270" s="86">
        <v>173</v>
      </c>
      <c r="K270" s="65" t="s">
        <v>77</v>
      </c>
      <c r="L270" s="49"/>
    </row>
    <row r="271" ht="62.4" spans="1:12">
      <c r="A271" s="87">
        <v>114</v>
      </c>
      <c r="B271" s="537" t="s">
        <v>19856</v>
      </c>
      <c r="C271" s="43" t="s">
        <v>19857</v>
      </c>
      <c r="D271" s="56" t="s">
        <v>19858</v>
      </c>
      <c r="E271" s="56" t="s">
        <v>19851</v>
      </c>
      <c r="F271" s="43" t="s">
        <v>34</v>
      </c>
      <c r="G271" s="56"/>
      <c r="H271" s="85">
        <v>2200</v>
      </c>
      <c r="I271" s="86">
        <v>1870</v>
      </c>
      <c r="J271" s="86">
        <v>1589</v>
      </c>
      <c r="K271" s="87" t="s">
        <v>77</v>
      </c>
      <c r="L271" s="46" t="s">
        <v>19859</v>
      </c>
    </row>
    <row r="272" ht="31.2" spans="1:12">
      <c r="A272" s="95"/>
      <c r="B272" s="537" t="s">
        <v>19860</v>
      </c>
      <c r="C272" s="43" t="s">
        <v>19861</v>
      </c>
      <c r="D272" s="56"/>
      <c r="E272" s="56"/>
      <c r="F272" s="43" t="s">
        <v>34</v>
      </c>
      <c r="G272" s="56"/>
      <c r="H272" s="85">
        <v>660</v>
      </c>
      <c r="I272" s="86">
        <v>561</v>
      </c>
      <c r="J272" s="86">
        <v>476</v>
      </c>
      <c r="K272" s="65" t="s">
        <v>77</v>
      </c>
      <c r="L272" s="49"/>
    </row>
    <row r="273" ht="46.8" spans="1:12">
      <c r="A273" s="87">
        <v>115</v>
      </c>
      <c r="B273" s="537" t="s">
        <v>19862</v>
      </c>
      <c r="C273" s="43" t="s">
        <v>19863</v>
      </c>
      <c r="D273" s="56" t="s">
        <v>19864</v>
      </c>
      <c r="E273" s="56" t="s">
        <v>19865</v>
      </c>
      <c r="F273" s="43" t="s">
        <v>34</v>
      </c>
      <c r="G273" s="56"/>
      <c r="H273" s="85">
        <v>85</v>
      </c>
      <c r="I273" s="86">
        <v>72</v>
      </c>
      <c r="J273" s="86">
        <v>61</v>
      </c>
      <c r="K273" s="87" t="s">
        <v>88</v>
      </c>
      <c r="L273" s="46" t="s">
        <v>19866</v>
      </c>
    </row>
    <row r="274" ht="31.2" spans="1:12">
      <c r="A274" s="95"/>
      <c r="B274" s="537" t="s">
        <v>19867</v>
      </c>
      <c r="C274" s="93" t="s">
        <v>19868</v>
      </c>
      <c r="D274" s="56"/>
      <c r="E274" s="56"/>
      <c r="F274" s="43" t="s">
        <v>34</v>
      </c>
      <c r="G274" s="92"/>
      <c r="H274" s="85">
        <v>25</v>
      </c>
      <c r="I274" s="86">
        <v>21</v>
      </c>
      <c r="J274" s="86">
        <v>18</v>
      </c>
      <c r="K274" s="65" t="s">
        <v>88</v>
      </c>
      <c r="L274" s="49"/>
    </row>
    <row r="275" ht="234" spans="1:12">
      <c r="A275" s="46">
        <v>116</v>
      </c>
      <c r="B275" s="537" t="s">
        <v>19869</v>
      </c>
      <c r="C275" s="93" t="s">
        <v>19870</v>
      </c>
      <c r="D275" s="56" t="s">
        <v>19871</v>
      </c>
      <c r="E275" s="56" t="s">
        <v>18449</v>
      </c>
      <c r="F275" s="93" t="s">
        <v>34</v>
      </c>
      <c r="G275" s="92" t="s">
        <v>19872</v>
      </c>
      <c r="H275" s="85">
        <v>3000</v>
      </c>
      <c r="I275" s="86">
        <v>2550</v>
      </c>
      <c r="J275" s="86">
        <v>2167</v>
      </c>
      <c r="K275" s="87" t="s">
        <v>77</v>
      </c>
      <c r="L275" s="46" t="s">
        <v>19873</v>
      </c>
    </row>
    <row r="276" ht="234" spans="1:12">
      <c r="A276" s="55"/>
      <c r="B276" s="537" t="s">
        <v>19874</v>
      </c>
      <c r="C276" s="93" t="s">
        <v>19875</v>
      </c>
      <c r="D276" s="56"/>
      <c r="E276" s="56"/>
      <c r="F276" s="93" t="s">
        <v>34</v>
      </c>
      <c r="G276" s="92" t="s">
        <v>19872</v>
      </c>
      <c r="H276" s="85">
        <v>900</v>
      </c>
      <c r="I276" s="86">
        <v>765</v>
      </c>
      <c r="J276" s="86">
        <v>650</v>
      </c>
      <c r="K276" s="65" t="s">
        <v>77</v>
      </c>
      <c r="L276" s="55"/>
    </row>
    <row r="277" ht="78" spans="1:12">
      <c r="A277" s="46">
        <v>117</v>
      </c>
      <c r="B277" s="537" t="s">
        <v>19876</v>
      </c>
      <c r="C277" s="93" t="s">
        <v>19877</v>
      </c>
      <c r="D277" s="56" t="s">
        <v>19878</v>
      </c>
      <c r="E277" s="56" t="s">
        <v>18449</v>
      </c>
      <c r="F277" s="93" t="s">
        <v>34</v>
      </c>
      <c r="G277" s="92" t="s">
        <v>19879</v>
      </c>
      <c r="H277" s="85">
        <v>5600</v>
      </c>
      <c r="I277" s="86">
        <v>4760</v>
      </c>
      <c r="J277" s="86">
        <v>4046</v>
      </c>
      <c r="K277" s="87" t="s">
        <v>77</v>
      </c>
      <c r="L277" s="46" t="s">
        <v>19880</v>
      </c>
    </row>
    <row r="278" ht="78" spans="1:12">
      <c r="A278" s="55"/>
      <c r="B278" s="537" t="s">
        <v>19881</v>
      </c>
      <c r="C278" s="93" t="s">
        <v>19882</v>
      </c>
      <c r="D278" s="56"/>
      <c r="E278" s="56"/>
      <c r="F278" s="93" t="s">
        <v>34</v>
      </c>
      <c r="G278" s="92" t="s">
        <v>19879</v>
      </c>
      <c r="H278" s="85">
        <v>1680</v>
      </c>
      <c r="I278" s="86">
        <v>1428</v>
      </c>
      <c r="J278" s="86">
        <v>1213</v>
      </c>
      <c r="K278" s="65" t="s">
        <v>77</v>
      </c>
      <c r="L278" s="55"/>
    </row>
    <row r="279" ht="78" spans="1:12">
      <c r="A279" s="55"/>
      <c r="B279" s="537" t="s">
        <v>19883</v>
      </c>
      <c r="C279" s="93" t="s">
        <v>19884</v>
      </c>
      <c r="D279" s="56"/>
      <c r="E279" s="56"/>
      <c r="F279" s="93" t="s">
        <v>34</v>
      </c>
      <c r="G279" s="92" t="s">
        <v>19879</v>
      </c>
      <c r="H279" s="85">
        <v>560</v>
      </c>
      <c r="I279" s="86">
        <v>476</v>
      </c>
      <c r="J279" s="86">
        <v>404</v>
      </c>
      <c r="K279" s="65" t="s">
        <v>77</v>
      </c>
      <c r="L279" s="55"/>
    </row>
    <row r="280" ht="78" spans="1:12">
      <c r="A280" s="49"/>
      <c r="B280" s="537" t="s">
        <v>19885</v>
      </c>
      <c r="C280" s="91" t="s">
        <v>19886</v>
      </c>
      <c r="D280" s="56"/>
      <c r="E280" s="56"/>
      <c r="F280" s="93" t="s">
        <v>34</v>
      </c>
      <c r="G280" s="92" t="s">
        <v>19879</v>
      </c>
      <c r="H280" s="85">
        <v>1120</v>
      </c>
      <c r="I280" s="86">
        <v>952</v>
      </c>
      <c r="J280" s="86">
        <v>809</v>
      </c>
      <c r="K280" s="65" t="s">
        <v>77</v>
      </c>
      <c r="L280" s="49"/>
    </row>
    <row r="281" ht="374.4" spans="1:12">
      <c r="A281" s="46">
        <v>118</v>
      </c>
      <c r="B281" s="537" t="s">
        <v>19887</v>
      </c>
      <c r="C281" s="93" t="s">
        <v>19888</v>
      </c>
      <c r="D281" s="56" t="s">
        <v>19889</v>
      </c>
      <c r="E281" s="56" t="s">
        <v>18449</v>
      </c>
      <c r="F281" s="93" t="s">
        <v>34</v>
      </c>
      <c r="G281" s="92" t="s">
        <v>19890</v>
      </c>
      <c r="H281" s="85">
        <v>4000</v>
      </c>
      <c r="I281" s="86">
        <v>3400</v>
      </c>
      <c r="J281" s="86">
        <v>2890</v>
      </c>
      <c r="K281" s="87" t="s">
        <v>77</v>
      </c>
      <c r="L281" s="46" t="s">
        <v>19891</v>
      </c>
    </row>
    <row r="282" ht="374.4" spans="1:12">
      <c r="A282" s="55"/>
      <c r="B282" s="537" t="s">
        <v>19892</v>
      </c>
      <c r="C282" s="93" t="s">
        <v>19893</v>
      </c>
      <c r="D282" s="56"/>
      <c r="E282" s="56"/>
      <c r="F282" s="93" t="s">
        <v>34</v>
      </c>
      <c r="G282" s="92" t="s">
        <v>19890</v>
      </c>
      <c r="H282" s="85">
        <v>1200</v>
      </c>
      <c r="I282" s="86">
        <v>1020</v>
      </c>
      <c r="J282" s="86">
        <v>867</v>
      </c>
      <c r="K282" s="65" t="s">
        <v>77</v>
      </c>
      <c r="L282" s="55"/>
    </row>
    <row r="283" ht="374.4" spans="1:12">
      <c r="A283" s="55"/>
      <c r="B283" s="537" t="s">
        <v>19894</v>
      </c>
      <c r="C283" s="93" t="s">
        <v>19895</v>
      </c>
      <c r="D283" s="56"/>
      <c r="E283" s="56"/>
      <c r="F283" s="93" t="s">
        <v>34</v>
      </c>
      <c r="G283" s="92" t="s">
        <v>19890</v>
      </c>
      <c r="H283" s="85">
        <v>1200</v>
      </c>
      <c r="I283" s="86">
        <v>1020</v>
      </c>
      <c r="J283" s="86">
        <v>867</v>
      </c>
      <c r="K283" s="65" t="s">
        <v>77</v>
      </c>
      <c r="L283" s="55"/>
    </row>
    <row r="284" ht="374.4" spans="1:12">
      <c r="A284" s="49"/>
      <c r="B284" s="537" t="s">
        <v>19896</v>
      </c>
      <c r="C284" s="91" t="s">
        <v>19897</v>
      </c>
      <c r="D284" s="56"/>
      <c r="E284" s="56"/>
      <c r="F284" s="93" t="s">
        <v>34</v>
      </c>
      <c r="G284" s="92" t="s">
        <v>19890</v>
      </c>
      <c r="H284" s="85">
        <v>800</v>
      </c>
      <c r="I284" s="86">
        <v>680</v>
      </c>
      <c r="J284" s="86">
        <v>578</v>
      </c>
      <c r="K284" s="65" t="s">
        <v>77</v>
      </c>
      <c r="L284" s="49"/>
    </row>
    <row r="285" ht="140.4" spans="1:12">
      <c r="A285" s="46">
        <v>119</v>
      </c>
      <c r="B285" s="537" t="s">
        <v>19898</v>
      </c>
      <c r="C285" s="93" t="s">
        <v>19899</v>
      </c>
      <c r="D285" s="56" t="s">
        <v>19900</v>
      </c>
      <c r="E285" s="56" t="s">
        <v>19901</v>
      </c>
      <c r="F285" s="93" t="s">
        <v>34</v>
      </c>
      <c r="G285" s="92" t="s">
        <v>19902</v>
      </c>
      <c r="H285" s="85">
        <v>4200</v>
      </c>
      <c r="I285" s="86">
        <v>3570</v>
      </c>
      <c r="J285" s="86">
        <v>3034</v>
      </c>
      <c r="K285" s="87" t="s">
        <v>77</v>
      </c>
      <c r="L285" s="46"/>
    </row>
    <row r="286" ht="140.4" spans="1:12">
      <c r="A286" s="55"/>
      <c r="B286" s="537" t="s">
        <v>19903</v>
      </c>
      <c r="C286" s="93" t="s">
        <v>19904</v>
      </c>
      <c r="D286" s="56"/>
      <c r="E286" s="56"/>
      <c r="F286" s="93" t="s">
        <v>34</v>
      </c>
      <c r="G286" s="92" t="s">
        <v>19902</v>
      </c>
      <c r="H286" s="85">
        <v>1260</v>
      </c>
      <c r="I286" s="86">
        <v>1071</v>
      </c>
      <c r="J286" s="86">
        <v>910</v>
      </c>
      <c r="K286" s="65" t="s">
        <v>77</v>
      </c>
      <c r="L286" s="55"/>
    </row>
    <row r="287" ht="171.6" spans="1:12">
      <c r="A287" s="46">
        <v>120</v>
      </c>
      <c r="B287" s="537" t="s">
        <v>19905</v>
      </c>
      <c r="C287" s="93" t="s">
        <v>19906</v>
      </c>
      <c r="D287" s="56" t="s">
        <v>19907</v>
      </c>
      <c r="E287" s="56" t="s">
        <v>19908</v>
      </c>
      <c r="F287" s="93" t="s">
        <v>34</v>
      </c>
      <c r="G287" s="56" t="s">
        <v>19442</v>
      </c>
      <c r="H287" s="85">
        <v>1900</v>
      </c>
      <c r="I287" s="86">
        <v>1615</v>
      </c>
      <c r="J287" s="86">
        <v>1372</v>
      </c>
      <c r="K287" s="87" t="s">
        <v>77</v>
      </c>
      <c r="L287" s="46" t="s">
        <v>19909</v>
      </c>
    </row>
    <row r="288" ht="171.6" spans="1:12">
      <c r="A288" s="55"/>
      <c r="B288" s="537" t="s">
        <v>19910</v>
      </c>
      <c r="C288" s="93" t="s">
        <v>19911</v>
      </c>
      <c r="D288" s="56"/>
      <c r="E288" s="56"/>
      <c r="F288" s="93" t="s">
        <v>34</v>
      </c>
      <c r="G288" s="56" t="s">
        <v>19442</v>
      </c>
      <c r="H288" s="85">
        <v>570</v>
      </c>
      <c r="I288" s="86">
        <v>484</v>
      </c>
      <c r="J288" s="86">
        <v>411</v>
      </c>
      <c r="K288" s="65" t="s">
        <v>77</v>
      </c>
      <c r="L288" s="55"/>
    </row>
    <row r="289" ht="171.6" spans="1:12">
      <c r="A289" s="49"/>
      <c r="B289" s="537" t="s">
        <v>19912</v>
      </c>
      <c r="C289" s="93" t="s">
        <v>19913</v>
      </c>
      <c r="D289" s="56"/>
      <c r="E289" s="56"/>
      <c r="F289" s="93" t="s">
        <v>34</v>
      </c>
      <c r="G289" s="56" t="s">
        <v>19442</v>
      </c>
      <c r="H289" s="85">
        <v>760</v>
      </c>
      <c r="I289" s="86">
        <v>646</v>
      </c>
      <c r="J289" s="86">
        <v>549</v>
      </c>
      <c r="K289" s="65" t="s">
        <v>77</v>
      </c>
      <c r="L289" s="49"/>
    </row>
    <row r="290" ht="62.4" spans="1:12">
      <c r="A290" s="46">
        <v>121</v>
      </c>
      <c r="B290" s="537" t="s">
        <v>19914</v>
      </c>
      <c r="C290" s="93" t="s">
        <v>19915</v>
      </c>
      <c r="D290" s="56" t="s">
        <v>19916</v>
      </c>
      <c r="E290" s="56" t="s">
        <v>19917</v>
      </c>
      <c r="F290" s="93" t="s">
        <v>34</v>
      </c>
      <c r="G290" s="92"/>
      <c r="H290" s="85">
        <v>1800</v>
      </c>
      <c r="I290" s="86">
        <v>1530</v>
      </c>
      <c r="J290" s="86">
        <v>1300</v>
      </c>
      <c r="K290" s="87" t="s">
        <v>77</v>
      </c>
      <c r="L290" s="46" t="s">
        <v>19918</v>
      </c>
    </row>
    <row r="291" ht="31.2" spans="1:12">
      <c r="A291" s="55"/>
      <c r="B291" s="537" t="s">
        <v>19919</v>
      </c>
      <c r="C291" s="43" t="s">
        <v>19920</v>
      </c>
      <c r="D291" s="56"/>
      <c r="E291" s="56"/>
      <c r="F291" s="93" t="s">
        <v>34</v>
      </c>
      <c r="G291" s="56"/>
      <c r="H291" s="85">
        <v>540</v>
      </c>
      <c r="I291" s="86">
        <v>459</v>
      </c>
      <c r="J291" s="86">
        <v>390</v>
      </c>
      <c r="K291" s="65" t="s">
        <v>77</v>
      </c>
      <c r="L291" s="55"/>
    </row>
    <row r="292" ht="62.4" spans="1:12">
      <c r="A292" s="46">
        <v>122</v>
      </c>
      <c r="B292" s="537" t="s">
        <v>19921</v>
      </c>
      <c r="C292" s="43" t="s">
        <v>19922</v>
      </c>
      <c r="D292" s="56" t="s">
        <v>19923</v>
      </c>
      <c r="E292" s="56" t="s">
        <v>18449</v>
      </c>
      <c r="F292" s="93" t="s">
        <v>34</v>
      </c>
      <c r="G292" s="56"/>
      <c r="H292" s="85">
        <v>1700</v>
      </c>
      <c r="I292" s="86">
        <v>1445</v>
      </c>
      <c r="J292" s="86">
        <v>1228</v>
      </c>
      <c r="K292" s="87" t="s">
        <v>77</v>
      </c>
      <c r="L292" s="46" t="s">
        <v>19924</v>
      </c>
    </row>
    <row r="293" ht="31.2" spans="1:12">
      <c r="A293" s="55"/>
      <c r="B293" s="537" t="s">
        <v>19925</v>
      </c>
      <c r="C293" s="43" t="s">
        <v>19926</v>
      </c>
      <c r="D293" s="56"/>
      <c r="E293" s="56"/>
      <c r="F293" s="93" t="s">
        <v>34</v>
      </c>
      <c r="G293" s="56"/>
      <c r="H293" s="85">
        <v>510</v>
      </c>
      <c r="I293" s="86">
        <v>433</v>
      </c>
      <c r="J293" s="86">
        <v>368</v>
      </c>
      <c r="K293" s="65" t="s">
        <v>77</v>
      </c>
      <c r="L293" s="55"/>
    </row>
    <row r="294" ht="31.2" spans="1:12">
      <c r="A294" s="55"/>
      <c r="B294" s="537" t="s">
        <v>19927</v>
      </c>
      <c r="C294" s="43" t="s">
        <v>19928</v>
      </c>
      <c r="D294" s="56"/>
      <c r="E294" s="56"/>
      <c r="F294" s="93" t="s">
        <v>34</v>
      </c>
      <c r="G294" s="56"/>
      <c r="H294" s="85">
        <v>340</v>
      </c>
      <c r="I294" s="86">
        <v>289</v>
      </c>
      <c r="J294" s="86">
        <v>245</v>
      </c>
      <c r="K294" s="65" t="s">
        <v>77</v>
      </c>
      <c r="L294" s="55"/>
    </row>
    <row r="295" ht="31.2" spans="1:12">
      <c r="A295" s="49"/>
      <c r="B295" s="537" t="s">
        <v>19929</v>
      </c>
      <c r="C295" s="43" t="s">
        <v>19930</v>
      </c>
      <c r="D295" s="56"/>
      <c r="E295" s="56"/>
      <c r="F295" s="93" t="s">
        <v>34</v>
      </c>
      <c r="G295" s="56"/>
      <c r="H295" s="85">
        <v>850</v>
      </c>
      <c r="I295" s="86">
        <v>722</v>
      </c>
      <c r="J295" s="86">
        <v>614</v>
      </c>
      <c r="K295" s="65" t="s">
        <v>77</v>
      </c>
      <c r="L295" s="49"/>
    </row>
    <row r="296" ht="187.2" spans="1:12">
      <c r="A296" s="46">
        <v>123</v>
      </c>
      <c r="B296" s="537" t="s">
        <v>19931</v>
      </c>
      <c r="C296" s="43" t="s">
        <v>19932</v>
      </c>
      <c r="D296" s="56" t="s">
        <v>19933</v>
      </c>
      <c r="E296" s="56" t="s">
        <v>18449</v>
      </c>
      <c r="F296" s="93" t="s">
        <v>34</v>
      </c>
      <c r="G296" s="56" t="s">
        <v>19550</v>
      </c>
      <c r="H296" s="85">
        <v>2800</v>
      </c>
      <c r="I296" s="86">
        <v>2380</v>
      </c>
      <c r="J296" s="86">
        <v>2023</v>
      </c>
      <c r="K296" s="87" t="s">
        <v>77</v>
      </c>
      <c r="L296" s="46" t="s">
        <v>19934</v>
      </c>
    </row>
    <row r="297" ht="187.2" spans="1:12">
      <c r="A297" s="55"/>
      <c r="B297" s="537" t="s">
        <v>19935</v>
      </c>
      <c r="C297" s="93" t="s">
        <v>19936</v>
      </c>
      <c r="D297" s="56"/>
      <c r="E297" s="56"/>
      <c r="F297" s="93" t="s">
        <v>34</v>
      </c>
      <c r="G297" s="56" t="s">
        <v>19550</v>
      </c>
      <c r="H297" s="85">
        <v>840</v>
      </c>
      <c r="I297" s="86">
        <v>714</v>
      </c>
      <c r="J297" s="86">
        <v>606</v>
      </c>
      <c r="K297" s="65" t="s">
        <v>77</v>
      </c>
      <c r="L297" s="55"/>
    </row>
    <row r="298" ht="187.2" spans="1:12">
      <c r="A298" s="49"/>
      <c r="B298" s="537" t="s">
        <v>19937</v>
      </c>
      <c r="C298" s="43" t="s">
        <v>19938</v>
      </c>
      <c r="D298" s="56"/>
      <c r="E298" s="56"/>
      <c r="F298" s="93" t="s">
        <v>34</v>
      </c>
      <c r="G298" s="56" t="s">
        <v>19550</v>
      </c>
      <c r="H298" s="85">
        <v>840</v>
      </c>
      <c r="I298" s="86">
        <v>714</v>
      </c>
      <c r="J298" s="86">
        <v>606</v>
      </c>
      <c r="K298" s="65" t="s">
        <v>77</v>
      </c>
      <c r="L298" s="49"/>
    </row>
    <row r="299" ht="109.2" spans="1:12">
      <c r="A299" s="46">
        <v>124</v>
      </c>
      <c r="B299" s="537" t="s">
        <v>19939</v>
      </c>
      <c r="C299" s="93" t="s">
        <v>19940</v>
      </c>
      <c r="D299" s="56" t="s">
        <v>19941</v>
      </c>
      <c r="E299" s="56" t="s">
        <v>18449</v>
      </c>
      <c r="F299" s="93" t="s">
        <v>34</v>
      </c>
      <c r="G299" s="56" t="s">
        <v>19942</v>
      </c>
      <c r="H299" s="85">
        <v>3000</v>
      </c>
      <c r="I299" s="86">
        <v>2550</v>
      </c>
      <c r="J299" s="86">
        <v>2167</v>
      </c>
      <c r="K299" s="87" t="s">
        <v>77</v>
      </c>
      <c r="L299" s="46" t="s">
        <v>19943</v>
      </c>
    </row>
    <row r="300" ht="109.2" spans="1:12">
      <c r="A300" s="55"/>
      <c r="B300" s="537" t="s">
        <v>19944</v>
      </c>
      <c r="C300" s="93" t="s">
        <v>19945</v>
      </c>
      <c r="D300" s="56"/>
      <c r="E300" s="56"/>
      <c r="F300" s="93" t="s">
        <v>34</v>
      </c>
      <c r="G300" s="56" t="s">
        <v>19942</v>
      </c>
      <c r="H300" s="85">
        <v>900</v>
      </c>
      <c r="I300" s="86">
        <v>765</v>
      </c>
      <c r="J300" s="86">
        <v>650</v>
      </c>
      <c r="K300" s="65" t="s">
        <v>77</v>
      </c>
      <c r="L300" s="55"/>
    </row>
    <row r="301" ht="109.2" spans="1:12">
      <c r="A301" s="49"/>
      <c r="B301" s="537" t="s">
        <v>19946</v>
      </c>
      <c r="C301" s="93" t="s">
        <v>19947</v>
      </c>
      <c r="D301" s="56"/>
      <c r="E301" s="56"/>
      <c r="F301" s="93" t="s">
        <v>34</v>
      </c>
      <c r="G301" s="56" t="s">
        <v>19942</v>
      </c>
      <c r="H301" s="85">
        <v>600</v>
      </c>
      <c r="I301" s="86">
        <v>510</v>
      </c>
      <c r="J301" s="86">
        <v>433</v>
      </c>
      <c r="K301" s="65" t="s">
        <v>77</v>
      </c>
      <c r="L301" s="49"/>
    </row>
    <row r="302" ht="62.4" spans="1:12">
      <c r="A302" s="46">
        <v>125</v>
      </c>
      <c r="B302" s="537" t="s">
        <v>19948</v>
      </c>
      <c r="C302" s="93" t="s">
        <v>19949</v>
      </c>
      <c r="D302" s="56" t="s">
        <v>19950</v>
      </c>
      <c r="E302" s="56" t="s">
        <v>19951</v>
      </c>
      <c r="F302" s="93" t="s">
        <v>34</v>
      </c>
      <c r="G302" s="56"/>
      <c r="H302" s="85">
        <v>1000</v>
      </c>
      <c r="I302" s="86">
        <v>850</v>
      </c>
      <c r="J302" s="86">
        <v>722</v>
      </c>
      <c r="K302" s="87" t="s">
        <v>77</v>
      </c>
      <c r="L302" s="46" t="s">
        <v>19952</v>
      </c>
    </row>
    <row r="303" ht="31.2" spans="1:12">
      <c r="A303" s="49"/>
      <c r="B303" s="537" t="s">
        <v>19953</v>
      </c>
      <c r="C303" s="93" t="s">
        <v>19954</v>
      </c>
      <c r="D303" s="56"/>
      <c r="E303" s="56"/>
      <c r="F303" s="93" t="s">
        <v>34</v>
      </c>
      <c r="G303" s="56"/>
      <c r="H303" s="85">
        <v>300</v>
      </c>
      <c r="I303" s="86">
        <v>255</v>
      </c>
      <c r="J303" s="86">
        <v>216</v>
      </c>
      <c r="K303" s="65" t="s">
        <v>77</v>
      </c>
      <c r="L303" s="49"/>
    </row>
    <row r="304" ht="78" spans="1:12">
      <c r="A304" s="46">
        <v>126</v>
      </c>
      <c r="B304" s="537" t="s">
        <v>19955</v>
      </c>
      <c r="C304" s="93" t="s">
        <v>19956</v>
      </c>
      <c r="D304" s="56" t="s">
        <v>19957</v>
      </c>
      <c r="E304" s="56" t="s">
        <v>19958</v>
      </c>
      <c r="F304" s="93" t="s">
        <v>34</v>
      </c>
      <c r="G304" s="56" t="s">
        <v>19959</v>
      </c>
      <c r="H304" s="85">
        <v>3000</v>
      </c>
      <c r="I304" s="86">
        <v>2550</v>
      </c>
      <c r="J304" s="86">
        <v>2167</v>
      </c>
      <c r="K304" s="87" t="s">
        <v>77</v>
      </c>
      <c r="L304" s="46" t="s">
        <v>19960</v>
      </c>
    </row>
    <row r="305" ht="78" spans="1:12">
      <c r="A305" s="49"/>
      <c r="B305" s="537" t="s">
        <v>19961</v>
      </c>
      <c r="C305" s="93" t="s">
        <v>19962</v>
      </c>
      <c r="D305" s="56"/>
      <c r="E305" s="56"/>
      <c r="F305" s="93" t="s">
        <v>34</v>
      </c>
      <c r="G305" s="56" t="s">
        <v>19959</v>
      </c>
      <c r="H305" s="85">
        <v>900</v>
      </c>
      <c r="I305" s="86">
        <v>765</v>
      </c>
      <c r="J305" s="86">
        <v>650</v>
      </c>
      <c r="K305" s="65" t="s">
        <v>77</v>
      </c>
      <c r="L305" s="49"/>
    </row>
    <row r="306" ht="62.4" spans="1:12">
      <c r="A306" s="46">
        <v>127</v>
      </c>
      <c r="B306" s="537" t="s">
        <v>19963</v>
      </c>
      <c r="C306" s="93" t="s">
        <v>19964</v>
      </c>
      <c r="D306" s="56" t="s">
        <v>19965</v>
      </c>
      <c r="E306" s="56" t="s">
        <v>19966</v>
      </c>
      <c r="F306" s="93" t="s">
        <v>34</v>
      </c>
      <c r="G306" s="56"/>
      <c r="H306" s="85">
        <v>540</v>
      </c>
      <c r="I306" s="86">
        <v>459</v>
      </c>
      <c r="J306" s="86">
        <v>390</v>
      </c>
      <c r="K306" s="87" t="s">
        <v>77</v>
      </c>
      <c r="L306" s="46"/>
    </row>
    <row r="307" ht="31.2" spans="1:12">
      <c r="A307" s="49"/>
      <c r="B307" s="537" t="s">
        <v>19967</v>
      </c>
      <c r="C307" s="93" t="s">
        <v>19968</v>
      </c>
      <c r="D307" s="56"/>
      <c r="E307" s="56"/>
      <c r="F307" s="93" t="s">
        <v>34</v>
      </c>
      <c r="G307" s="92"/>
      <c r="H307" s="85">
        <v>162</v>
      </c>
      <c r="I307" s="86">
        <v>137</v>
      </c>
      <c r="J307" s="86">
        <v>117</v>
      </c>
      <c r="K307" s="65" t="s">
        <v>77</v>
      </c>
      <c r="L307" s="49"/>
    </row>
    <row r="308" ht="62.4" spans="1:12">
      <c r="A308" s="46">
        <v>128</v>
      </c>
      <c r="B308" s="537" t="s">
        <v>19969</v>
      </c>
      <c r="C308" s="93" t="s">
        <v>19970</v>
      </c>
      <c r="D308" s="56" t="s">
        <v>19971</v>
      </c>
      <c r="E308" s="56" t="s">
        <v>19972</v>
      </c>
      <c r="F308" s="93" t="s">
        <v>34</v>
      </c>
      <c r="G308" s="92"/>
      <c r="H308" s="85">
        <v>2300</v>
      </c>
      <c r="I308" s="86">
        <v>1955</v>
      </c>
      <c r="J308" s="86">
        <v>1661</v>
      </c>
      <c r="K308" s="87" t="s">
        <v>77</v>
      </c>
      <c r="L308" s="46" t="s">
        <v>19973</v>
      </c>
    </row>
    <row r="309" ht="31.2" spans="1:12">
      <c r="A309" s="49"/>
      <c r="B309" s="537" t="s">
        <v>19974</v>
      </c>
      <c r="C309" s="93" t="s">
        <v>19975</v>
      </c>
      <c r="D309" s="56"/>
      <c r="E309" s="56"/>
      <c r="F309" s="93" t="s">
        <v>34</v>
      </c>
      <c r="G309" s="56"/>
      <c r="H309" s="85">
        <v>690</v>
      </c>
      <c r="I309" s="86">
        <v>586</v>
      </c>
      <c r="J309" s="86">
        <v>498</v>
      </c>
      <c r="K309" s="65" t="s">
        <v>77</v>
      </c>
      <c r="L309" s="49"/>
    </row>
    <row r="310" ht="156" spans="1:12">
      <c r="A310" s="46">
        <v>129</v>
      </c>
      <c r="B310" s="537" t="s">
        <v>19976</v>
      </c>
      <c r="C310" s="93" t="s">
        <v>19977</v>
      </c>
      <c r="D310" s="56" t="s">
        <v>19978</v>
      </c>
      <c r="E310" s="56" t="s">
        <v>19979</v>
      </c>
      <c r="F310" s="93" t="s">
        <v>34</v>
      </c>
      <c r="G310" s="56" t="s">
        <v>19980</v>
      </c>
      <c r="H310" s="85">
        <v>3500</v>
      </c>
      <c r="I310" s="86">
        <v>2975</v>
      </c>
      <c r="J310" s="86">
        <v>2528</v>
      </c>
      <c r="K310" s="87" t="s">
        <v>77</v>
      </c>
      <c r="L310" s="46" t="s">
        <v>19981</v>
      </c>
    </row>
    <row r="311" ht="156" spans="1:12">
      <c r="A311" s="49"/>
      <c r="B311" s="537" t="s">
        <v>19982</v>
      </c>
      <c r="C311" s="93" t="s">
        <v>19983</v>
      </c>
      <c r="D311" s="56"/>
      <c r="E311" s="56"/>
      <c r="F311" s="93" t="s">
        <v>34</v>
      </c>
      <c r="G311" s="56" t="s">
        <v>19980</v>
      </c>
      <c r="H311" s="85">
        <v>1050</v>
      </c>
      <c r="I311" s="86">
        <v>892</v>
      </c>
      <c r="J311" s="86">
        <v>758</v>
      </c>
      <c r="K311" s="65" t="s">
        <v>77</v>
      </c>
      <c r="L311" s="49"/>
    </row>
    <row r="312" ht="78" spans="1:12">
      <c r="A312" s="46">
        <v>130</v>
      </c>
      <c r="B312" s="537" t="s">
        <v>19984</v>
      </c>
      <c r="C312" s="93" t="s">
        <v>19985</v>
      </c>
      <c r="D312" s="56" t="s">
        <v>19986</v>
      </c>
      <c r="E312" s="56" t="s">
        <v>19908</v>
      </c>
      <c r="F312" s="93" t="s">
        <v>34</v>
      </c>
      <c r="G312" s="92" t="s">
        <v>19987</v>
      </c>
      <c r="H312" s="85">
        <v>2500</v>
      </c>
      <c r="I312" s="86">
        <v>2125</v>
      </c>
      <c r="J312" s="86">
        <v>1806</v>
      </c>
      <c r="K312" s="87" t="s">
        <v>77</v>
      </c>
      <c r="L312" s="46"/>
    </row>
    <row r="313" ht="78" spans="1:12">
      <c r="A313" s="49"/>
      <c r="B313" s="537" t="s">
        <v>19988</v>
      </c>
      <c r="C313" s="43" t="s">
        <v>19989</v>
      </c>
      <c r="D313" s="56"/>
      <c r="E313" s="92"/>
      <c r="F313" s="93" t="s">
        <v>34</v>
      </c>
      <c r="G313" s="92" t="s">
        <v>19987</v>
      </c>
      <c r="H313" s="85">
        <v>750</v>
      </c>
      <c r="I313" s="86">
        <v>637</v>
      </c>
      <c r="J313" s="86">
        <v>541</v>
      </c>
      <c r="K313" s="65" t="s">
        <v>77</v>
      </c>
      <c r="L313" s="49"/>
    </row>
    <row r="314" ht="62.4" spans="1:12">
      <c r="A314" s="46">
        <v>131</v>
      </c>
      <c r="B314" s="537" t="s">
        <v>19990</v>
      </c>
      <c r="C314" s="43" t="s">
        <v>19991</v>
      </c>
      <c r="D314" s="56" t="s">
        <v>19992</v>
      </c>
      <c r="E314" s="92" t="s">
        <v>19993</v>
      </c>
      <c r="F314" s="93" t="s">
        <v>34</v>
      </c>
      <c r="G314" s="56" t="s">
        <v>19994</v>
      </c>
      <c r="H314" s="85">
        <v>3200</v>
      </c>
      <c r="I314" s="86">
        <v>2720</v>
      </c>
      <c r="J314" s="86">
        <v>2312</v>
      </c>
      <c r="K314" s="87" t="s">
        <v>77</v>
      </c>
      <c r="L314" s="46" t="s">
        <v>19995</v>
      </c>
    </row>
    <row r="315" ht="62.4" spans="1:12">
      <c r="A315" s="55"/>
      <c r="B315" s="537" t="s">
        <v>19996</v>
      </c>
      <c r="C315" s="43" t="s">
        <v>19997</v>
      </c>
      <c r="D315" s="56"/>
      <c r="E315" s="56"/>
      <c r="F315" s="93" t="s">
        <v>34</v>
      </c>
      <c r="G315" s="56" t="s">
        <v>19994</v>
      </c>
      <c r="H315" s="85">
        <v>960</v>
      </c>
      <c r="I315" s="86">
        <v>816</v>
      </c>
      <c r="J315" s="86">
        <v>693</v>
      </c>
      <c r="K315" s="65" t="s">
        <v>77</v>
      </c>
      <c r="L315" s="55"/>
    </row>
    <row r="316" ht="62.4" spans="1:12">
      <c r="A316" s="46">
        <v>132</v>
      </c>
      <c r="B316" s="537" t="s">
        <v>19998</v>
      </c>
      <c r="C316" s="43" t="s">
        <v>19999</v>
      </c>
      <c r="D316" s="56" t="s">
        <v>20000</v>
      </c>
      <c r="E316" s="56" t="s">
        <v>19389</v>
      </c>
      <c r="F316" s="93" t="s">
        <v>34</v>
      </c>
      <c r="G316" s="56"/>
      <c r="H316" s="85">
        <v>7500</v>
      </c>
      <c r="I316" s="86">
        <v>6375</v>
      </c>
      <c r="J316" s="86">
        <v>5418</v>
      </c>
      <c r="K316" s="87" t="s">
        <v>77</v>
      </c>
      <c r="L316" s="46" t="s">
        <v>20001</v>
      </c>
    </row>
    <row r="317" ht="31.2" spans="1:12">
      <c r="A317" s="55"/>
      <c r="B317" s="537" t="s">
        <v>20002</v>
      </c>
      <c r="C317" s="43" t="s">
        <v>20003</v>
      </c>
      <c r="D317" s="56"/>
      <c r="E317" s="56"/>
      <c r="F317" s="93" t="s">
        <v>34</v>
      </c>
      <c r="G317" s="56"/>
      <c r="H317" s="85">
        <v>2250</v>
      </c>
      <c r="I317" s="86">
        <v>1912</v>
      </c>
      <c r="J317" s="86">
        <v>1625</v>
      </c>
      <c r="K317" s="65" t="s">
        <v>77</v>
      </c>
      <c r="L317" s="55"/>
    </row>
    <row r="318" ht="46.8" spans="1:12">
      <c r="A318" s="49"/>
      <c r="B318" s="537" t="s">
        <v>20004</v>
      </c>
      <c r="C318" s="43" t="s">
        <v>20005</v>
      </c>
      <c r="D318" s="56"/>
      <c r="E318" s="56"/>
      <c r="F318" s="93" t="s">
        <v>34</v>
      </c>
      <c r="G318" s="56"/>
      <c r="H318" s="85">
        <v>2250</v>
      </c>
      <c r="I318" s="86">
        <v>1912</v>
      </c>
      <c r="J318" s="86">
        <v>1625</v>
      </c>
      <c r="K318" s="65" t="s">
        <v>77</v>
      </c>
      <c r="L318" s="49"/>
    </row>
    <row r="319" ht="62.4" spans="1:12">
      <c r="A319" s="46">
        <v>133</v>
      </c>
      <c r="B319" s="537" t="s">
        <v>20006</v>
      </c>
      <c r="C319" s="43" t="s">
        <v>20007</v>
      </c>
      <c r="D319" s="56" t="s">
        <v>20008</v>
      </c>
      <c r="E319" s="56" t="s">
        <v>19389</v>
      </c>
      <c r="F319" s="93" t="s">
        <v>34</v>
      </c>
      <c r="G319" s="56"/>
      <c r="H319" s="85">
        <v>8000</v>
      </c>
      <c r="I319" s="86">
        <v>6800</v>
      </c>
      <c r="J319" s="86">
        <v>5780</v>
      </c>
      <c r="K319" s="87" t="s">
        <v>77</v>
      </c>
      <c r="L319" s="46" t="s">
        <v>20009</v>
      </c>
    </row>
    <row r="320" ht="31.2" spans="1:12">
      <c r="A320" s="55"/>
      <c r="B320" s="537" t="s">
        <v>20010</v>
      </c>
      <c r="C320" s="93" t="s">
        <v>20011</v>
      </c>
      <c r="D320" s="56"/>
      <c r="E320" s="56"/>
      <c r="F320" s="93" t="s">
        <v>34</v>
      </c>
      <c r="G320" s="56"/>
      <c r="H320" s="85">
        <v>2400</v>
      </c>
      <c r="I320" s="86">
        <v>2040</v>
      </c>
      <c r="J320" s="86">
        <v>1734</v>
      </c>
      <c r="K320" s="65" t="s">
        <v>77</v>
      </c>
      <c r="L320" s="55"/>
    </row>
    <row r="321" ht="187.2" spans="1:12">
      <c r="A321" s="46">
        <v>134</v>
      </c>
      <c r="B321" s="537" t="s">
        <v>20012</v>
      </c>
      <c r="C321" s="93" t="s">
        <v>20013</v>
      </c>
      <c r="D321" s="56" t="s">
        <v>20014</v>
      </c>
      <c r="E321" s="56" t="s">
        <v>18449</v>
      </c>
      <c r="F321" s="93" t="s">
        <v>34</v>
      </c>
      <c r="G321" s="56" t="s">
        <v>19550</v>
      </c>
      <c r="H321" s="85">
        <v>5000</v>
      </c>
      <c r="I321" s="86">
        <v>4250</v>
      </c>
      <c r="J321" s="86">
        <v>3612</v>
      </c>
      <c r="K321" s="87" t="s">
        <v>77</v>
      </c>
      <c r="L321" s="46" t="s">
        <v>20015</v>
      </c>
    </row>
    <row r="322" ht="187.2" spans="1:12">
      <c r="A322" s="55"/>
      <c r="B322" s="537" t="s">
        <v>20016</v>
      </c>
      <c r="C322" s="93" t="s">
        <v>20017</v>
      </c>
      <c r="D322" s="56"/>
      <c r="E322" s="56"/>
      <c r="F322" s="93" t="s">
        <v>34</v>
      </c>
      <c r="G322" s="56" t="s">
        <v>19550</v>
      </c>
      <c r="H322" s="85">
        <v>1500</v>
      </c>
      <c r="I322" s="86">
        <v>1275</v>
      </c>
      <c r="J322" s="86">
        <v>1083</v>
      </c>
      <c r="K322" s="65" t="s">
        <v>77</v>
      </c>
      <c r="L322" s="55"/>
    </row>
    <row r="323" ht="187.2" spans="1:12">
      <c r="A323" s="49"/>
      <c r="B323" s="537" t="s">
        <v>20018</v>
      </c>
      <c r="C323" s="91" t="s">
        <v>20019</v>
      </c>
      <c r="D323" s="56"/>
      <c r="E323" s="56"/>
      <c r="F323" s="93" t="s">
        <v>34</v>
      </c>
      <c r="G323" s="56" t="s">
        <v>19550</v>
      </c>
      <c r="H323" s="85">
        <v>1500</v>
      </c>
      <c r="I323" s="86">
        <v>1275</v>
      </c>
      <c r="J323" s="86">
        <v>1083</v>
      </c>
      <c r="K323" s="65" t="s">
        <v>77</v>
      </c>
      <c r="L323" s="49"/>
    </row>
    <row r="324" ht="62.4" spans="1:12">
      <c r="A324" s="46">
        <v>135</v>
      </c>
      <c r="B324" s="537" t="s">
        <v>20020</v>
      </c>
      <c r="C324" s="93" t="s">
        <v>20021</v>
      </c>
      <c r="D324" s="56" t="s">
        <v>20022</v>
      </c>
      <c r="E324" s="56" t="s">
        <v>18449</v>
      </c>
      <c r="F324" s="93" t="s">
        <v>34</v>
      </c>
      <c r="G324" s="92"/>
      <c r="H324" s="85">
        <v>5400</v>
      </c>
      <c r="I324" s="86">
        <v>4590</v>
      </c>
      <c r="J324" s="86">
        <v>3901</v>
      </c>
      <c r="K324" s="87" t="s">
        <v>77</v>
      </c>
      <c r="L324" s="46" t="s">
        <v>20023</v>
      </c>
    </row>
    <row r="325" ht="31.2" spans="1:12">
      <c r="A325" s="55"/>
      <c r="B325" s="537" t="s">
        <v>20024</v>
      </c>
      <c r="C325" s="93" t="s">
        <v>20025</v>
      </c>
      <c r="D325" s="56"/>
      <c r="E325" s="56"/>
      <c r="F325" s="93" t="s">
        <v>34</v>
      </c>
      <c r="G325" s="92"/>
      <c r="H325" s="85">
        <v>1620</v>
      </c>
      <c r="I325" s="86">
        <v>1377</v>
      </c>
      <c r="J325" s="86">
        <v>1170</v>
      </c>
      <c r="K325" s="65" t="s">
        <v>77</v>
      </c>
      <c r="L325" s="55"/>
    </row>
    <row r="326" ht="31.2" spans="1:12">
      <c r="A326" s="49"/>
      <c r="B326" s="537" t="s">
        <v>20026</v>
      </c>
      <c r="C326" s="93" t="s">
        <v>20027</v>
      </c>
      <c r="D326" s="56"/>
      <c r="E326" s="56"/>
      <c r="F326" s="93" t="s">
        <v>34</v>
      </c>
      <c r="G326" s="92"/>
      <c r="H326" s="85">
        <v>1080</v>
      </c>
      <c r="I326" s="86">
        <v>918</v>
      </c>
      <c r="J326" s="86">
        <v>780</v>
      </c>
      <c r="K326" s="65" t="s">
        <v>77</v>
      </c>
      <c r="L326" s="49"/>
    </row>
    <row r="327" ht="62.4" spans="1:12">
      <c r="A327" s="46">
        <v>136</v>
      </c>
      <c r="B327" s="537" t="s">
        <v>20028</v>
      </c>
      <c r="C327" s="93" t="s">
        <v>20029</v>
      </c>
      <c r="D327" s="56" t="s">
        <v>20030</v>
      </c>
      <c r="E327" s="56" t="s">
        <v>18449</v>
      </c>
      <c r="F327" s="93" t="s">
        <v>34</v>
      </c>
      <c r="G327" s="92"/>
      <c r="H327" s="85">
        <v>3000</v>
      </c>
      <c r="I327" s="86">
        <v>2550</v>
      </c>
      <c r="J327" s="86">
        <v>2167</v>
      </c>
      <c r="K327" s="87" t="s">
        <v>77</v>
      </c>
      <c r="L327" s="46" t="s">
        <v>20031</v>
      </c>
    </row>
    <row r="328" ht="31.2" spans="1:12">
      <c r="A328" s="49"/>
      <c r="B328" s="537" t="s">
        <v>20032</v>
      </c>
      <c r="C328" s="93" t="s">
        <v>20033</v>
      </c>
      <c r="D328" s="56"/>
      <c r="E328" s="56"/>
      <c r="F328" s="93" t="s">
        <v>34</v>
      </c>
      <c r="G328" s="92"/>
      <c r="H328" s="85">
        <v>900</v>
      </c>
      <c r="I328" s="86">
        <v>765</v>
      </c>
      <c r="J328" s="86">
        <v>650</v>
      </c>
      <c r="K328" s="65" t="s">
        <v>77</v>
      </c>
      <c r="L328" s="49"/>
    </row>
    <row r="329" ht="62.4" spans="1:12">
      <c r="A329" s="46">
        <v>137</v>
      </c>
      <c r="B329" s="537" t="s">
        <v>20034</v>
      </c>
      <c r="C329" s="93" t="s">
        <v>20035</v>
      </c>
      <c r="D329" s="56" t="s">
        <v>20036</v>
      </c>
      <c r="E329" s="56" t="s">
        <v>19389</v>
      </c>
      <c r="F329" s="93" t="s">
        <v>34</v>
      </c>
      <c r="G329" s="92"/>
      <c r="H329" s="85">
        <v>3500</v>
      </c>
      <c r="I329" s="86">
        <v>2975</v>
      </c>
      <c r="J329" s="86">
        <v>2528</v>
      </c>
      <c r="K329" s="87" t="s">
        <v>77</v>
      </c>
      <c r="L329" s="46" t="s">
        <v>20037</v>
      </c>
    </row>
    <row r="330" ht="31.2" spans="1:12">
      <c r="A330" s="55"/>
      <c r="B330" s="537" t="s">
        <v>20038</v>
      </c>
      <c r="C330" s="93" t="s">
        <v>20039</v>
      </c>
      <c r="D330" s="56"/>
      <c r="E330" s="56"/>
      <c r="F330" s="93" t="s">
        <v>34</v>
      </c>
      <c r="G330" s="92"/>
      <c r="H330" s="85">
        <v>1050</v>
      </c>
      <c r="I330" s="86">
        <v>892</v>
      </c>
      <c r="J330" s="86">
        <v>758</v>
      </c>
      <c r="K330" s="65" t="s">
        <v>77</v>
      </c>
      <c r="L330" s="55"/>
    </row>
    <row r="331" ht="62.4" spans="1:12">
      <c r="A331" s="46">
        <v>138</v>
      </c>
      <c r="B331" s="537" t="s">
        <v>20040</v>
      </c>
      <c r="C331" s="93" t="s">
        <v>20041</v>
      </c>
      <c r="D331" s="56" t="s">
        <v>20042</v>
      </c>
      <c r="E331" s="56" t="s">
        <v>20043</v>
      </c>
      <c r="F331" s="93" t="s">
        <v>34</v>
      </c>
      <c r="G331" s="97"/>
      <c r="H331" s="85">
        <v>4200</v>
      </c>
      <c r="I331" s="86">
        <v>3570</v>
      </c>
      <c r="J331" s="86">
        <v>3034</v>
      </c>
      <c r="K331" s="87" t="s">
        <v>77</v>
      </c>
      <c r="L331" s="46" t="s">
        <v>20044</v>
      </c>
    </row>
    <row r="332" ht="31.2" spans="1:12">
      <c r="A332" s="55"/>
      <c r="B332" s="537" t="s">
        <v>20045</v>
      </c>
      <c r="C332" s="93" t="s">
        <v>20046</v>
      </c>
      <c r="D332" s="56"/>
      <c r="E332" s="56"/>
      <c r="F332" s="93" t="s">
        <v>34</v>
      </c>
      <c r="G332" s="97"/>
      <c r="H332" s="85">
        <v>1260</v>
      </c>
      <c r="I332" s="86">
        <v>1071</v>
      </c>
      <c r="J332" s="86">
        <v>910</v>
      </c>
      <c r="K332" s="65" t="s">
        <v>77</v>
      </c>
      <c r="L332" s="55"/>
    </row>
    <row r="333" ht="46.8" spans="1:12">
      <c r="A333" s="49"/>
      <c r="B333" s="537" t="s">
        <v>20047</v>
      </c>
      <c r="C333" s="93" t="s">
        <v>20048</v>
      </c>
      <c r="D333" s="56"/>
      <c r="E333" s="56"/>
      <c r="F333" s="93" t="s">
        <v>34</v>
      </c>
      <c r="G333" s="56"/>
      <c r="H333" s="85">
        <v>840</v>
      </c>
      <c r="I333" s="86">
        <v>714</v>
      </c>
      <c r="J333" s="86">
        <v>606</v>
      </c>
      <c r="K333" s="65" t="s">
        <v>77</v>
      </c>
      <c r="L333" s="49"/>
    </row>
    <row r="334" ht="171.6" spans="1:12">
      <c r="A334" s="46">
        <v>139</v>
      </c>
      <c r="B334" s="537" t="s">
        <v>20049</v>
      </c>
      <c r="C334" s="93" t="s">
        <v>20050</v>
      </c>
      <c r="D334" s="56" t="s">
        <v>20051</v>
      </c>
      <c r="E334" s="56" t="s">
        <v>19908</v>
      </c>
      <c r="F334" s="93" t="s">
        <v>34</v>
      </c>
      <c r="G334" s="56" t="s">
        <v>19442</v>
      </c>
      <c r="H334" s="85">
        <v>1600</v>
      </c>
      <c r="I334" s="86">
        <v>1360</v>
      </c>
      <c r="J334" s="86">
        <v>1156</v>
      </c>
      <c r="K334" s="87" t="s">
        <v>77</v>
      </c>
      <c r="L334" s="46" t="s">
        <v>20052</v>
      </c>
    </row>
    <row r="335" ht="171.6" spans="1:12">
      <c r="A335" s="55"/>
      <c r="B335" s="537" t="s">
        <v>20053</v>
      </c>
      <c r="C335" s="43" t="s">
        <v>20054</v>
      </c>
      <c r="D335" s="56"/>
      <c r="E335" s="56"/>
      <c r="F335" s="93" t="s">
        <v>34</v>
      </c>
      <c r="G335" s="56" t="s">
        <v>19442</v>
      </c>
      <c r="H335" s="85">
        <v>480</v>
      </c>
      <c r="I335" s="86">
        <v>408</v>
      </c>
      <c r="J335" s="86">
        <v>346</v>
      </c>
      <c r="K335" s="65" t="s">
        <v>77</v>
      </c>
      <c r="L335" s="55"/>
    </row>
    <row r="336" ht="171.6" spans="1:12">
      <c r="A336" s="49"/>
      <c r="B336" s="537" t="s">
        <v>20055</v>
      </c>
      <c r="C336" s="93" t="s">
        <v>20056</v>
      </c>
      <c r="D336" s="56"/>
      <c r="E336" s="56"/>
      <c r="F336" s="93" t="s">
        <v>34</v>
      </c>
      <c r="G336" s="56" t="s">
        <v>19442</v>
      </c>
      <c r="H336" s="85">
        <v>480</v>
      </c>
      <c r="I336" s="86">
        <v>408</v>
      </c>
      <c r="J336" s="86">
        <v>346</v>
      </c>
      <c r="K336" s="65" t="s">
        <v>77</v>
      </c>
      <c r="L336" s="49"/>
    </row>
    <row r="337" ht="62.4" spans="1:12">
      <c r="A337" s="46">
        <v>140</v>
      </c>
      <c r="B337" s="537" t="s">
        <v>20057</v>
      </c>
      <c r="C337" s="43" t="s">
        <v>20058</v>
      </c>
      <c r="D337" s="56" t="s">
        <v>20059</v>
      </c>
      <c r="E337" s="56" t="s">
        <v>20060</v>
      </c>
      <c r="F337" s="93" t="s">
        <v>34</v>
      </c>
      <c r="G337" s="92"/>
      <c r="H337" s="85">
        <v>2600</v>
      </c>
      <c r="I337" s="86">
        <v>2210</v>
      </c>
      <c r="J337" s="86">
        <v>1878</v>
      </c>
      <c r="K337" s="87" t="s">
        <v>77</v>
      </c>
      <c r="L337" s="46" t="s">
        <v>20061</v>
      </c>
    </row>
    <row r="338" ht="31.2" spans="1:12">
      <c r="A338" s="49"/>
      <c r="B338" s="537" t="s">
        <v>20062</v>
      </c>
      <c r="C338" s="43" t="s">
        <v>20063</v>
      </c>
      <c r="D338" s="56"/>
      <c r="E338" s="56"/>
      <c r="F338" s="93" t="s">
        <v>34</v>
      </c>
      <c r="G338" s="56"/>
      <c r="H338" s="85">
        <v>780</v>
      </c>
      <c r="I338" s="86">
        <v>663</v>
      </c>
      <c r="J338" s="86">
        <v>563</v>
      </c>
      <c r="K338" s="65" t="s">
        <v>77</v>
      </c>
      <c r="L338" s="49"/>
    </row>
    <row r="339" ht="62.4" spans="1:12">
      <c r="A339" s="46">
        <v>141</v>
      </c>
      <c r="B339" s="537" t="s">
        <v>20064</v>
      </c>
      <c r="C339" s="43" t="s">
        <v>20065</v>
      </c>
      <c r="D339" s="56" t="s">
        <v>20066</v>
      </c>
      <c r="E339" s="56" t="s">
        <v>20067</v>
      </c>
      <c r="F339" s="93" t="s">
        <v>34</v>
      </c>
      <c r="G339" s="56"/>
      <c r="H339" s="85">
        <v>3500</v>
      </c>
      <c r="I339" s="86">
        <v>2975</v>
      </c>
      <c r="J339" s="86">
        <v>2528</v>
      </c>
      <c r="K339" s="87" t="s">
        <v>77</v>
      </c>
      <c r="L339" s="46" t="s">
        <v>20068</v>
      </c>
    </row>
    <row r="340" ht="31.2" spans="1:12">
      <c r="A340" s="49"/>
      <c r="B340" s="537" t="s">
        <v>20069</v>
      </c>
      <c r="C340" s="93" t="s">
        <v>20070</v>
      </c>
      <c r="D340" s="56"/>
      <c r="E340" s="56"/>
      <c r="F340" s="93" t="s">
        <v>34</v>
      </c>
      <c r="G340" s="92"/>
      <c r="H340" s="85">
        <v>1050</v>
      </c>
      <c r="I340" s="86">
        <v>892</v>
      </c>
      <c r="J340" s="86">
        <v>758</v>
      </c>
      <c r="K340" s="65" t="s">
        <v>77</v>
      </c>
      <c r="L340" s="49"/>
    </row>
    <row r="341" ht="62.4" spans="1:12">
      <c r="A341" s="46">
        <v>142</v>
      </c>
      <c r="B341" s="537" t="s">
        <v>20071</v>
      </c>
      <c r="C341" s="93" t="s">
        <v>20072</v>
      </c>
      <c r="D341" s="56" t="s">
        <v>20073</v>
      </c>
      <c r="E341" s="56" t="s">
        <v>18449</v>
      </c>
      <c r="F341" s="93" t="s">
        <v>34</v>
      </c>
      <c r="G341" s="92"/>
      <c r="H341" s="85">
        <v>2400</v>
      </c>
      <c r="I341" s="86">
        <v>2040</v>
      </c>
      <c r="J341" s="86">
        <v>1734</v>
      </c>
      <c r="K341" s="87" t="s">
        <v>77</v>
      </c>
      <c r="L341" s="46" t="s">
        <v>20074</v>
      </c>
    </row>
    <row r="342" ht="31.2" spans="1:12">
      <c r="A342" s="55"/>
      <c r="B342" s="537" t="s">
        <v>20075</v>
      </c>
      <c r="C342" s="93" t="s">
        <v>20076</v>
      </c>
      <c r="D342" s="56"/>
      <c r="E342" s="56"/>
      <c r="F342" s="93" t="s">
        <v>34</v>
      </c>
      <c r="G342" s="92"/>
      <c r="H342" s="85">
        <v>720</v>
      </c>
      <c r="I342" s="86">
        <v>612</v>
      </c>
      <c r="J342" s="86">
        <v>520</v>
      </c>
      <c r="K342" s="65" t="s">
        <v>77</v>
      </c>
      <c r="L342" s="55"/>
    </row>
    <row r="343" ht="62.4" spans="1:12">
      <c r="A343" s="46">
        <v>143</v>
      </c>
      <c r="B343" s="537" t="s">
        <v>20077</v>
      </c>
      <c r="C343" s="93" t="s">
        <v>20078</v>
      </c>
      <c r="D343" s="56" t="s">
        <v>20079</v>
      </c>
      <c r="E343" s="56" t="s">
        <v>18449</v>
      </c>
      <c r="F343" s="93" t="s">
        <v>34</v>
      </c>
      <c r="G343" s="92"/>
      <c r="H343" s="85">
        <v>2200</v>
      </c>
      <c r="I343" s="86">
        <v>1870</v>
      </c>
      <c r="J343" s="86">
        <v>1589</v>
      </c>
      <c r="K343" s="87" t="s">
        <v>77</v>
      </c>
      <c r="L343" s="46" t="s">
        <v>20080</v>
      </c>
    </row>
    <row r="344" ht="31.2" spans="1:12">
      <c r="A344" s="55"/>
      <c r="B344" s="537" t="s">
        <v>20081</v>
      </c>
      <c r="C344" s="43" t="s">
        <v>20082</v>
      </c>
      <c r="D344" s="56"/>
      <c r="E344" s="56"/>
      <c r="F344" s="93" t="s">
        <v>34</v>
      </c>
      <c r="G344" s="92"/>
      <c r="H344" s="85">
        <v>660</v>
      </c>
      <c r="I344" s="86">
        <v>561</v>
      </c>
      <c r="J344" s="86">
        <v>476</v>
      </c>
      <c r="K344" s="65" t="s">
        <v>77</v>
      </c>
      <c r="L344" s="55"/>
    </row>
    <row r="345" ht="31.2" spans="1:12">
      <c r="A345" s="55"/>
      <c r="B345" s="537" t="s">
        <v>20083</v>
      </c>
      <c r="C345" s="93" t="s">
        <v>20084</v>
      </c>
      <c r="D345" s="56"/>
      <c r="E345" s="56"/>
      <c r="F345" s="93" t="s">
        <v>34</v>
      </c>
      <c r="G345" s="56"/>
      <c r="H345" s="85">
        <v>440</v>
      </c>
      <c r="I345" s="86">
        <v>374</v>
      </c>
      <c r="J345" s="86">
        <v>317</v>
      </c>
      <c r="K345" s="65" t="s">
        <v>77</v>
      </c>
      <c r="L345" s="55"/>
    </row>
    <row r="346" ht="31.2" spans="1:12">
      <c r="A346" s="49"/>
      <c r="B346" s="537" t="s">
        <v>20085</v>
      </c>
      <c r="C346" s="93" t="s">
        <v>20086</v>
      </c>
      <c r="D346" s="56"/>
      <c r="E346" s="56"/>
      <c r="F346" s="93" t="s">
        <v>34</v>
      </c>
      <c r="G346" s="56"/>
      <c r="H346" s="85">
        <v>2200</v>
      </c>
      <c r="I346" s="86">
        <v>1870</v>
      </c>
      <c r="J346" s="86">
        <v>1589</v>
      </c>
      <c r="K346" s="65" t="s">
        <v>77</v>
      </c>
      <c r="L346" s="49"/>
    </row>
    <row r="347" ht="234" spans="1:12">
      <c r="A347" s="46">
        <v>144</v>
      </c>
      <c r="B347" s="537" t="s">
        <v>20087</v>
      </c>
      <c r="C347" s="43" t="s">
        <v>20088</v>
      </c>
      <c r="D347" s="56" t="s">
        <v>20089</v>
      </c>
      <c r="E347" s="56" t="s">
        <v>20090</v>
      </c>
      <c r="F347" s="93" t="s">
        <v>34</v>
      </c>
      <c r="G347" s="56" t="s">
        <v>20091</v>
      </c>
      <c r="H347" s="85">
        <v>3500</v>
      </c>
      <c r="I347" s="86">
        <v>2975</v>
      </c>
      <c r="J347" s="86">
        <v>2528</v>
      </c>
      <c r="K347" s="87" t="s">
        <v>88</v>
      </c>
      <c r="L347" s="46" t="s">
        <v>20092</v>
      </c>
    </row>
    <row r="348" ht="234" spans="1:12">
      <c r="A348" s="55"/>
      <c r="B348" s="537" t="s">
        <v>20093</v>
      </c>
      <c r="C348" s="43" t="s">
        <v>20094</v>
      </c>
      <c r="D348" s="56"/>
      <c r="E348" s="56"/>
      <c r="F348" s="93" t="s">
        <v>34</v>
      </c>
      <c r="G348" s="56" t="s">
        <v>20091</v>
      </c>
      <c r="H348" s="85">
        <v>1050</v>
      </c>
      <c r="I348" s="86">
        <v>892</v>
      </c>
      <c r="J348" s="86">
        <v>758</v>
      </c>
      <c r="K348" s="65" t="s">
        <v>88</v>
      </c>
      <c r="L348" s="55"/>
    </row>
    <row r="349" ht="234" spans="1:12">
      <c r="A349" s="49"/>
      <c r="B349" s="537" t="s">
        <v>20095</v>
      </c>
      <c r="C349" s="91" t="s">
        <v>20096</v>
      </c>
      <c r="D349" s="56"/>
      <c r="E349" s="56"/>
      <c r="F349" s="93" t="s">
        <v>34</v>
      </c>
      <c r="G349" s="56" t="s">
        <v>20091</v>
      </c>
      <c r="H349" s="85">
        <v>3500</v>
      </c>
      <c r="I349" s="86">
        <v>2975</v>
      </c>
      <c r="J349" s="86">
        <v>2528</v>
      </c>
      <c r="K349" s="65" t="s">
        <v>88</v>
      </c>
      <c r="L349" s="49"/>
    </row>
    <row r="350" ht="249.6" spans="1:12">
      <c r="A350" s="46">
        <v>145</v>
      </c>
      <c r="B350" s="537" t="s">
        <v>20097</v>
      </c>
      <c r="C350" s="43" t="s">
        <v>20098</v>
      </c>
      <c r="D350" s="56" t="s">
        <v>20099</v>
      </c>
      <c r="E350" s="56" t="s">
        <v>20100</v>
      </c>
      <c r="F350" s="93" t="s">
        <v>34</v>
      </c>
      <c r="G350" s="56" t="s">
        <v>20101</v>
      </c>
      <c r="H350" s="85">
        <v>2200</v>
      </c>
      <c r="I350" s="86">
        <v>1870</v>
      </c>
      <c r="J350" s="86">
        <v>1589</v>
      </c>
      <c r="K350" s="87" t="s">
        <v>44</v>
      </c>
      <c r="L350" s="46" t="s">
        <v>20102</v>
      </c>
    </row>
    <row r="351" ht="249.6" spans="1:12">
      <c r="A351" s="55"/>
      <c r="B351" s="537" t="s">
        <v>20103</v>
      </c>
      <c r="C351" s="43" t="s">
        <v>20104</v>
      </c>
      <c r="D351" s="56"/>
      <c r="E351" s="56"/>
      <c r="F351" s="93" t="s">
        <v>34</v>
      </c>
      <c r="G351" s="56" t="s">
        <v>20101</v>
      </c>
      <c r="H351" s="85">
        <v>660</v>
      </c>
      <c r="I351" s="86">
        <v>561</v>
      </c>
      <c r="J351" s="86">
        <v>476</v>
      </c>
      <c r="K351" s="65" t="s">
        <v>44</v>
      </c>
      <c r="L351" s="55"/>
    </row>
    <row r="352" ht="171.6" spans="1:12">
      <c r="A352" s="46">
        <v>146</v>
      </c>
      <c r="B352" s="537" t="s">
        <v>20105</v>
      </c>
      <c r="C352" s="43" t="s">
        <v>20106</v>
      </c>
      <c r="D352" s="56" t="s">
        <v>20107</v>
      </c>
      <c r="E352" s="56" t="s">
        <v>19908</v>
      </c>
      <c r="F352" s="93" t="s">
        <v>34</v>
      </c>
      <c r="G352" s="56" t="s">
        <v>19442</v>
      </c>
      <c r="H352" s="85">
        <v>1800</v>
      </c>
      <c r="I352" s="86">
        <v>1530</v>
      </c>
      <c r="J352" s="86">
        <v>1300</v>
      </c>
      <c r="K352" s="87" t="s">
        <v>77</v>
      </c>
      <c r="L352" s="46" t="s">
        <v>20108</v>
      </c>
    </row>
    <row r="353" ht="171.6" spans="1:12">
      <c r="A353" s="55"/>
      <c r="B353" s="537" t="s">
        <v>20109</v>
      </c>
      <c r="C353" s="98" t="s">
        <v>20110</v>
      </c>
      <c r="D353" s="56"/>
      <c r="E353" s="56"/>
      <c r="F353" s="93" t="s">
        <v>34</v>
      </c>
      <c r="G353" s="56" t="s">
        <v>19442</v>
      </c>
      <c r="H353" s="85">
        <v>540</v>
      </c>
      <c r="I353" s="86">
        <v>459</v>
      </c>
      <c r="J353" s="86">
        <v>390</v>
      </c>
      <c r="K353" s="65" t="s">
        <v>77</v>
      </c>
      <c r="L353" s="55"/>
    </row>
    <row r="354" ht="171.6" spans="1:12">
      <c r="A354" s="49"/>
      <c r="B354" s="537" t="s">
        <v>20111</v>
      </c>
      <c r="C354" s="43" t="s">
        <v>20112</v>
      </c>
      <c r="D354" s="56"/>
      <c r="E354" s="56"/>
      <c r="F354" s="93" t="s">
        <v>34</v>
      </c>
      <c r="G354" s="56" t="s">
        <v>19442</v>
      </c>
      <c r="H354" s="85">
        <v>540</v>
      </c>
      <c r="I354" s="86">
        <v>459</v>
      </c>
      <c r="J354" s="86">
        <v>390</v>
      </c>
      <c r="K354" s="65" t="s">
        <v>77</v>
      </c>
      <c r="L354" s="49"/>
    </row>
    <row r="355" ht="62.4" spans="1:12">
      <c r="A355" s="46">
        <v>147</v>
      </c>
      <c r="B355" s="537" t="s">
        <v>20113</v>
      </c>
      <c r="C355" s="98" t="s">
        <v>20114</v>
      </c>
      <c r="D355" s="56" t="s">
        <v>20115</v>
      </c>
      <c r="E355" s="56" t="s">
        <v>20116</v>
      </c>
      <c r="F355" s="93" t="s">
        <v>34</v>
      </c>
      <c r="G355" s="56"/>
      <c r="H355" s="85">
        <v>2000</v>
      </c>
      <c r="I355" s="86">
        <v>1700</v>
      </c>
      <c r="J355" s="86">
        <v>1445</v>
      </c>
      <c r="K355" s="87" t="s">
        <v>77</v>
      </c>
      <c r="L355" s="46" t="s">
        <v>20117</v>
      </c>
    </row>
    <row r="356" ht="31.2" spans="1:12">
      <c r="A356" s="49"/>
      <c r="B356" s="537" t="s">
        <v>20118</v>
      </c>
      <c r="C356" s="93" t="s">
        <v>20119</v>
      </c>
      <c r="D356" s="56"/>
      <c r="E356" s="56"/>
      <c r="F356" s="93" t="s">
        <v>34</v>
      </c>
      <c r="G356" s="99"/>
      <c r="H356" s="85">
        <v>600</v>
      </c>
      <c r="I356" s="86">
        <v>510</v>
      </c>
      <c r="J356" s="86">
        <v>433</v>
      </c>
      <c r="K356" s="65" t="s">
        <v>77</v>
      </c>
      <c r="L356" s="49"/>
    </row>
    <row r="357" ht="46.8" spans="1:12">
      <c r="A357" s="87">
        <v>148</v>
      </c>
      <c r="B357" s="537" t="s">
        <v>20120</v>
      </c>
      <c r="C357" s="93" t="s">
        <v>20121</v>
      </c>
      <c r="D357" s="56" t="s">
        <v>20122</v>
      </c>
      <c r="E357" s="56" t="s">
        <v>20123</v>
      </c>
      <c r="F357" s="93" t="s">
        <v>3070</v>
      </c>
      <c r="G357" s="99"/>
      <c r="H357" s="85">
        <v>1500</v>
      </c>
      <c r="I357" s="86">
        <v>1275</v>
      </c>
      <c r="J357" s="86">
        <v>1083</v>
      </c>
      <c r="K357" s="87" t="s">
        <v>77</v>
      </c>
      <c r="L357" s="46"/>
    </row>
    <row r="358" ht="31.2" spans="1:12">
      <c r="A358" s="95"/>
      <c r="B358" s="537" t="s">
        <v>20124</v>
      </c>
      <c r="C358" s="93" t="s">
        <v>20125</v>
      </c>
      <c r="D358" s="56"/>
      <c r="E358" s="56"/>
      <c r="F358" s="93" t="s">
        <v>3070</v>
      </c>
      <c r="G358" s="99"/>
      <c r="H358" s="85">
        <v>450</v>
      </c>
      <c r="I358" s="86">
        <v>382</v>
      </c>
      <c r="J358" s="86">
        <v>325</v>
      </c>
      <c r="K358" s="65" t="s">
        <v>77</v>
      </c>
      <c r="L358" s="49"/>
    </row>
    <row r="359" ht="46.8" spans="1:12">
      <c r="A359" s="87">
        <v>149</v>
      </c>
      <c r="B359" s="537" t="s">
        <v>20126</v>
      </c>
      <c r="C359" s="93" t="s">
        <v>20127</v>
      </c>
      <c r="D359" s="56" t="s">
        <v>20128</v>
      </c>
      <c r="E359" s="56" t="s">
        <v>20123</v>
      </c>
      <c r="F359" s="93" t="s">
        <v>34</v>
      </c>
      <c r="G359" s="99"/>
      <c r="H359" s="85">
        <v>1700</v>
      </c>
      <c r="I359" s="86">
        <v>1445</v>
      </c>
      <c r="J359" s="86">
        <v>1228</v>
      </c>
      <c r="K359" s="87" t="s">
        <v>77</v>
      </c>
      <c r="L359" s="46" t="s">
        <v>20129</v>
      </c>
    </row>
    <row r="360" ht="31.2" spans="1:12">
      <c r="A360" s="95"/>
      <c r="B360" s="537" t="s">
        <v>20130</v>
      </c>
      <c r="C360" s="93" t="s">
        <v>20131</v>
      </c>
      <c r="D360" s="56"/>
      <c r="E360" s="56"/>
      <c r="F360" s="93" t="s">
        <v>34</v>
      </c>
      <c r="G360" s="99"/>
      <c r="H360" s="85">
        <v>510</v>
      </c>
      <c r="I360" s="86">
        <v>433</v>
      </c>
      <c r="J360" s="86">
        <v>368</v>
      </c>
      <c r="K360" s="65" t="s">
        <v>77</v>
      </c>
      <c r="L360" s="49"/>
    </row>
    <row r="361" ht="46.8" spans="1:12">
      <c r="A361" s="87">
        <v>150</v>
      </c>
      <c r="B361" s="537" t="s">
        <v>20132</v>
      </c>
      <c r="C361" s="93" t="s">
        <v>20133</v>
      </c>
      <c r="D361" s="56" t="s">
        <v>20134</v>
      </c>
      <c r="E361" s="56" t="s">
        <v>20123</v>
      </c>
      <c r="F361" s="93" t="s">
        <v>3070</v>
      </c>
      <c r="G361" s="99"/>
      <c r="H361" s="85">
        <v>1300</v>
      </c>
      <c r="I361" s="86">
        <v>1105</v>
      </c>
      <c r="J361" s="86">
        <v>939</v>
      </c>
      <c r="K361" s="87" t="s">
        <v>77</v>
      </c>
      <c r="L361" s="46" t="s">
        <v>20135</v>
      </c>
    </row>
    <row r="362" ht="31.2" spans="1:12">
      <c r="A362" s="95"/>
      <c r="B362" s="537" t="s">
        <v>20136</v>
      </c>
      <c r="C362" s="100" t="s">
        <v>20137</v>
      </c>
      <c r="D362" s="101"/>
      <c r="E362" s="101"/>
      <c r="F362" s="93" t="s">
        <v>3070</v>
      </c>
      <c r="G362" s="101"/>
      <c r="H362" s="85">
        <v>390</v>
      </c>
      <c r="I362" s="86">
        <v>331</v>
      </c>
      <c r="J362" s="86">
        <v>281</v>
      </c>
      <c r="K362" s="65" t="s">
        <v>77</v>
      </c>
      <c r="L362" s="49"/>
    </row>
  </sheetData>
  <mergeCells count="272">
    <mergeCell ref="A1:L1"/>
    <mergeCell ref="H4:J4"/>
    <mergeCell ref="A4:A5"/>
    <mergeCell ref="A6:A7"/>
    <mergeCell ref="A17:A18"/>
    <mergeCell ref="A19:A20"/>
    <mergeCell ref="A23:A28"/>
    <mergeCell ref="A29:A32"/>
    <mergeCell ref="A33:A34"/>
    <mergeCell ref="A40:A41"/>
    <mergeCell ref="A42:A43"/>
    <mergeCell ref="A44:A47"/>
    <mergeCell ref="A48:A51"/>
    <mergeCell ref="A56:A57"/>
    <mergeCell ref="A58:A59"/>
    <mergeCell ref="A60:A62"/>
    <mergeCell ref="A63:A64"/>
    <mergeCell ref="A65:A67"/>
    <mergeCell ref="A68:A72"/>
    <mergeCell ref="A73:A77"/>
    <mergeCell ref="A78:A80"/>
    <mergeCell ref="A81:A82"/>
    <mergeCell ref="A83:A85"/>
    <mergeCell ref="A86:A87"/>
    <mergeCell ref="A88:A90"/>
    <mergeCell ref="A91:A92"/>
    <mergeCell ref="A93:A94"/>
    <mergeCell ref="A95:A97"/>
    <mergeCell ref="A98:A99"/>
    <mergeCell ref="A100:A101"/>
    <mergeCell ref="A102:A104"/>
    <mergeCell ref="A105:A108"/>
    <mergeCell ref="A109:A112"/>
    <mergeCell ref="A113:A114"/>
    <mergeCell ref="A115:A116"/>
    <mergeCell ref="A117:A118"/>
    <mergeCell ref="A119:A121"/>
    <mergeCell ref="A122:A125"/>
    <mergeCell ref="A126:A129"/>
    <mergeCell ref="A130:A132"/>
    <mergeCell ref="A133:A134"/>
    <mergeCell ref="A135:A136"/>
    <mergeCell ref="A137:A138"/>
    <mergeCell ref="A139:A141"/>
    <mergeCell ref="A142:A143"/>
    <mergeCell ref="A144:A145"/>
    <mergeCell ref="A146:A147"/>
    <mergeCell ref="A148:A151"/>
    <mergeCell ref="A152:A154"/>
    <mergeCell ref="A155:A158"/>
    <mergeCell ref="A159:A160"/>
    <mergeCell ref="A161:A162"/>
    <mergeCell ref="A163:A164"/>
    <mergeCell ref="A165:A168"/>
    <mergeCell ref="A169:A170"/>
    <mergeCell ref="A171:A173"/>
    <mergeCell ref="A174:A178"/>
    <mergeCell ref="A179:A181"/>
    <mergeCell ref="A182:A183"/>
    <mergeCell ref="A184:A186"/>
    <mergeCell ref="A187:A188"/>
    <mergeCell ref="A189:A190"/>
    <mergeCell ref="A191:A192"/>
    <mergeCell ref="A193:A196"/>
    <mergeCell ref="A197:A199"/>
    <mergeCell ref="A200:A204"/>
    <mergeCell ref="A205:A206"/>
    <mergeCell ref="A207:A208"/>
    <mergeCell ref="A209:A210"/>
    <mergeCell ref="A211:A213"/>
    <mergeCell ref="A214:A215"/>
    <mergeCell ref="A216:A217"/>
    <mergeCell ref="A218:A219"/>
    <mergeCell ref="A220:A221"/>
    <mergeCell ref="A222:A223"/>
    <mergeCell ref="A224:A225"/>
    <mergeCell ref="A226:A227"/>
    <mergeCell ref="A228:A229"/>
    <mergeCell ref="A230:A231"/>
    <mergeCell ref="A232:A234"/>
    <mergeCell ref="A235:A236"/>
    <mergeCell ref="A237:A238"/>
    <mergeCell ref="A239:A241"/>
    <mergeCell ref="A242:A243"/>
    <mergeCell ref="A244:A245"/>
    <mergeCell ref="A246:A249"/>
    <mergeCell ref="A250:A251"/>
    <mergeCell ref="A252:A253"/>
    <mergeCell ref="A254:A255"/>
    <mergeCell ref="A256:A257"/>
    <mergeCell ref="A258:A259"/>
    <mergeCell ref="A260:A261"/>
    <mergeCell ref="A262:A264"/>
    <mergeCell ref="A265:A266"/>
    <mergeCell ref="A267:A268"/>
    <mergeCell ref="A269:A270"/>
    <mergeCell ref="A271:A272"/>
    <mergeCell ref="A273:A274"/>
    <mergeCell ref="A275:A276"/>
    <mergeCell ref="A277:A280"/>
    <mergeCell ref="A281:A284"/>
    <mergeCell ref="A285:A286"/>
    <mergeCell ref="A287:A289"/>
    <mergeCell ref="A290:A291"/>
    <mergeCell ref="A292:A295"/>
    <mergeCell ref="A296:A298"/>
    <mergeCell ref="A299:A301"/>
    <mergeCell ref="A302:A303"/>
    <mergeCell ref="A304:A305"/>
    <mergeCell ref="A306:A307"/>
    <mergeCell ref="A308:A309"/>
    <mergeCell ref="A310:A311"/>
    <mergeCell ref="A312:A313"/>
    <mergeCell ref="A314:A315"/>
    <mergeCell ref="A316:A318"/>
    <mergeCell ref="A319:A320"/>
    <mergeCell ref="A321:A323"/>
    <mergeCell ref="A324:A326"/>
    <mergeCell ref="A327:A328"/>
    <mergeCell ref="A329:A330"/>
    <mergeCell ref="A331:A333"/>
    <mergeCell ref="A334:A336"/>
    <mergeCell ref="A337:A338"/>
    <mergeCell ref="A339:A340"/>
    <mergeCell ref="A341:A342"/>
    <mergeCell ref="A343:A346"/>
    <mergeCell ref="A347:A349"/>
    <mergeCell ref="A350:A351"/>
    <mergeCell ref="A352:A354"/>
    <mergeCell ref="A355:A356"/>
    <mergeCell ref="A357:A358"/>
    <mergeCell ref="A359:A360"/>
    <mergeCell ref="A361:A362"/>
    <mergeCell ref="B4:B5"/>
    <mergeCell ref="C4:C5"/>
    <mergeCell ref="D4:D5"/>
    <mergeCell ref="E4:E5"/>
    <mergeCell ref="F4:F5"/>
    <mergeCell ref="G4:G5"/>
    <mergeCell ref="K4:K5"/>
    <mergeCell ref="L4:L5"/>
    <mergeCell ref="L6:L7"/>
    <mergeCell ref="L17:L18"/>
    <mergeCell ref="L19:L20"/>
    <mergeCell ref="L23:L28"/>
    <mergeCell ref="L29:L32"/>
    <mergeCell ref="L33:L34"/>
    <mergeCell ref="L40:L41"/>
    <mergeCell ref="L42:L43"/>
    <mergeCell ref="L44:L47"/>
    <mergeCell ref="L48:L51"/>
    <mergeCell ref="L56:L57"/>
    <mergeCell ref="L58:L59"/>
    <mergeCell ref="L60:L62"/>
    <mergeCell ref="L63:L64"/>
    <mergeCell ref="L65:L67"/>
    <mergeCell ref="L68:L72"/>
    <mergeCell ref="L73:L77"/>
    <mergeCell ref="L78:L80"/>
    <mergeCell ref="L81:L82"/>
    <mergeCell ref="L83:L85"/>
    <mergeCell ref="L86:L87"/>
    <mergeCell ref="L88:L90"/>
    <mergeCell ref="L91:L92"/>
    <mergeCell ref="L93:L94"/>
    <mergeCell ref="L95:L97"/>
    <mergeCell ref="L98:L99"/>
    <mergeCell ref="L100:L101"/>
    <mergeCell ref="L102:L104"/>
    <mergeCell ref="L105:L108"/>
    <mergeCell ref="L109:L112"/>
    <mergeCell ref="L113:L114"/>
    <mergeCell ref="L115:L116"/>
    <mergeCell ref="L117:L118"/>
    <mergeCell ref="L119:L121"/>
    <mergeCell ref="L122:L125"/>
    <mergeCell ref="L126:L129"/>
    <mergeCell ref="L130:L132"/>
    <mergeCell ref="L133:L134"/>
    <mergeCell ref="L135:L136"/>
    <mergeCell ref="L137:L138"/>
    <mergeCell ref="L139:L141"/>
    <mergeCell ref="L142:L143"/>
    <mergeCell ref="L144:L145"/>
    <mergeCell ref="L146:L147"/>
    <mergeCell ref="L148:L151"/>
    <mergeCell ref="L152:L154"/>
    <mergeCell ref="L155:L158"/>
    <mergeCell ref="L159:L160"/>
    <mergeCell ref="L161:L162"/>
    <mergeCell ref="L163:L164"/>
    <mergeCell ref="L165:L168"/>
    <mergeCell ref="L169:L170"/>
    <mergeCell ref="L171:L173"/>
    <mergeCell ref="L174:L178"/>
    <mergeCell ref="L179:L181"/>
    <mergeCell ref="L182:L183"/>
    <mergeCell ref="L184:L186"/>
    <mergeCell ref="L187:L188"/>
    <mergeCell ref="L189:L190"/>
    <mergeCell ref="L191:L192"/>
    <mergeCell ref="L193:L196"/>
    <mergeCell ref="L197:L199"/>
    <mergeCell ref="L200:L204"/>
    <mergeCell ref="L205:L206"/>
    <mergeCell ref="L207:L208"/>
    <mergeCell ref="L209:L210"/>
    <mergeCell ref="L211:L213"/>
    <mergeCell ref="L214:L215"/>
    <mergeCell ref="L216:L217"/>
    <mergeCell ref="L218:L219"/>
    <mergeCell ref="L220:L221"/>
    <mergeCell ref="L222:L223"/>
    <mergeCell ref="L224:L225"/>
    <mergeCell ref="L226:L227"/>
    <mergeCell ref="L228:L229"/>
    <mergeCell ref="L230:L231"/>
    <mergeCell ref="L232:L234"/>
    <mergeCell ref="L235:L236"/>
    <mergeCell ref="L237:L238"/>
    <mergeCell ref="L239:L241"/>
    <mergeCell ref="L242:L243"/>
    <mergeCell ref="L244:L245"/>
    <mergeCell ref="L246:L249"/>
    <mergeCell ref="L250:L251"/>
    <mergeCell ref="L252:L253"/>
    <mergeCell ref="L254:L255"/>
    <mergeCell ref="L256:L257"/>
    <mergeCell ref="L258:L259"/>
    <mergeCell ref="L260:L261"/>
    <mergeCell ref="L262:L264"/>
    <mergeCell ref="L265:L266"/>
    <mergeCell ref="L267:L268"/>
    <mergeCell ref="L269:L270"/>
    <mergeCell ref="L271:L272"/>
    <mergeCell ref="L273:L274"/>
    <mergeCell ref="L275:L276"/>
    <mergeCell ref="L277:L280"/>
    <mergeCell ref="L281:L284"/>
    <mergeCell ref="L285:L286"/>
    <mergeCell ref="L287:L289"/>
    <mergeCell ref="L290:L291"/>
    <mergeCell ref="L292:L295"/>
    <mergeCell ref="L296:L298"/>
    <mergeCell ref="L299:L301"/>
    <mergeCell ref="L302:L303"/>
    <mergeCell ref="L304:L305"/>
    <mergeCell ref="L306:L307"/>
    <mergeCell ref="L308:L309"/>
    <mergeCell ref="L310:L311"/>
    <mergeCell ref="L312:L313"/>
    <mergeCell ref="L314:L315"/>
    <mergeCell ref="L316:L318"/>
    <mergeCell ref="L319:L320"/>
    <mergeCell ref="L321:L323"/>
    <mergeCell ref="L324:L326"/>
    <mergeCell ref="L327:L328"/>
    <mergeCell ref="L329:L330"/>
    <mergeCell ref="L331:L333"/>
    <mergeCell ref="L334:L336"/>
    <mergeCell ref="L337:L338"/>
    <mergeCell ref="L339:L340"/>
    <mergeCell ref="L341:L342"/>
    <mergeCell ref="L343:L346"/>
    <mergeCell ref="L347:L349"/>
    <mergeCell ref="L350:L351"/>
    <mergeCell ref="L352:L354"/>
    <mergeCell ref="L355:L356"/>
    <mergeCell ref="L357:L358"/>
    <mergeCell ref="L359:L360"/>
    <mergeCell ref="L361:L362"/>
    <mergeCell ref="A2:L3"/>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1"/>
  <sheetViews>
    <sheetView workbookViewId="0">
      <selection activeCell="E5" sqref="E5"/>
    </sheetView>
  </sheetViews>
  <sheetFormatPr defaultColWidth="8.88888888888889" defaultRowHeight="14.4"/>
  <cols>
    <col min="2" max="3" width="16.2222222222222" customWidth="1"/>
    <col min="4" max="5" width="33" customWidth="1"/>
    <col min="7" max="7" width="16.3333333333333" customWidth="1"/>
    <col min="12" max="12" width="16.2222222222222" customWidth="1"/>
  </cols>
  <sheetData>
    <row r="1" ht="25.8" spans="1:12">
      <c r="A1" s="57" t="s">
        <v>20138</v>
      </c>
      <c r="B1" s="57"/>
      <c r="C1" s="57"/>
      <c r="D1" s="58"/>
      <c r="E1" s="58"/>
      <c r="F1" s="58"/>
      <c r="G1" s="58"/>
      <c r="H1" s="57"/>
      <c r="I1" s="57"/>
      <c r="J1" s="57"/>
      <c r="K1" s="57"/>
      <c r="L1" s="58"/>
    </row>
    <row r="2" ht="15.6" spans="1:12">
      <c r="A2" s="56" t="s">
        <v>20139</v>
      </c>
      <c r="B2" s="56"/>
      <c r="C2" s="56"/>
      <c r="D2" s="56"/>
      <c r="E2" s="56"/>
      <c r="F2" s="56"/>
      <c r="G2" s="56"/>
      <c r="H2" s="43"/>
      <c r="I2" s="43"/>
      <c r="J2" s="43"/>
      <c r="K2" s="43"/>
      <c r="L2" s="56"/>
    </row>
    <row r="3" ht="15.6" spans="1:12">
      <c r="A3" s="59" t="s">
        <v>9692</v>
      </c>
      <c r="B3" s="60" t="s">
        <v>9693</v>
      </c>
      <c r="C3" s="60" t="s">
        <v>2</v>
      </c>
      <c r="D3" s="60" t="s">
        <v>10376</v>
      </c>
      <c r="E3" s="60" t="s">
        <v>10377</v>
      </c>
      <c r="F3" s="61" t="s">
        <v>6</v>
      </c>
      <c r="G3" s="62" t="s">
        <v>7</v>
      </c>
      <c r="H3" s="63" t="s">
        <v>11459</v>
      </c>
      <c r="I3" s="63"/>
      <c r="J3" s="63"/>
      <c r="K3" s="63" t="s">
        <v>9</v>
      </c>
      <c r="L3" s="60" t="s">
        <v>20140</v>
      </c>
    </row>
    <row r="4" ht="15.6" spans="1:12">
      <c r="A4" s="59"/>
      <c r="B4" s="60"/>
      <c r="C4" s="60"/>
      <c r="D4" s="60"/>
      <c r="E4" s="60"/>
      <c r="F4" s="61"/>
      <c r="G4" s="64"/>
      <c r="H4" s="63" t="s">
        <v>11</v>
      </c>
      <c r="I4" s="63" t="s">
        <v>12</v>
      </c>
      <c r="J4" s="63" t="s">
        <v>13</v>
      </c>
      <c r="K4" s="63"/>
      <c r="L4" s="60"/>
    </row>
    <row r="5" ht="78" spans="1:12">
      <c r="A5" s="65">
        <v>1</v>
      </c>
      <c r="B5" s="538" t="s">
        <v>20141</v>
      </c>
      <c r="C5" s="43" t="s">
        <v>20142</v>
      </c>
      <c r="D5" s="56" t="s">
        <v>20143</v>
      </c>
      <c r="E5" s="56" t="s">
        <v>20144</v>
      </c>
      <c r="F5" s="56" t="s">
        <v>34</v>
      </c>
      <c r="G5" s="56" t="s">
        <v>20145</v>
      </c>
      <c r="H5" s="65">
        <v>1100</v>
      </c>
      <c r="I5" s="65">
        <v>935</v>
      </c>
      <c r="J5" s="65">
        <v>794</v>
      </c>
      <c r="K5" s="65" t="s">
        <v>88</v>
      </c>
      <c r="L5" s="66" t="s">
        <v>20146</v>
      </c>
    </row>
    <row r="6" ht="46.8" spans="1:12">
      <c r="A6" s="65"/>
      <c r="B6" s="538" t="s">
        <v>20147</v>
      </c>
      <c r="C6" s="43" t="s">
        <v>20148</v>
      </c>
      <c r="D6" s="56"/>
      <c r="E6" s="56"/>
      <c r="F6" s="56" t="s">
        <v>34</v>
      </c>
      <c r="G6" s="56"/>
      <c r="H6" s="43">
        <v>220</v>
      </c>
      <c r="I6" s="65">
        <v>187</v>
      </c>
      <c r="J6" s="65">
        <v>158</v>
      </c>
      <c r="K6" s="65" t="s">
        <v>88</v>
      </c>
      <c r="L6" s="66"/>
    </row>
    <row r="7" ht="78" spans="1:12">
      <c r="A7" s="65"/>
      <c r="B7" s="538" t="s">
        <v>20149</v>
      </c>
      <c r="C7" s="43" t="s">
        <v>20150</v>
      </c>
      <c r="D7" s="56"/>
      <c r="E7" s="56"/>
      <c r="F7" s="56" t="s">
        <v>34</v>
      </c>
      <c r="G7" s="56" t="s">
        <v>20145</v>
      </c>
      <c r="H7" s="43">
        <v>330</v>
      </c>
      <c r="I7" s="65">
        <v>280</v>
      </c>
      <c r="J7" s="65">
        <v>238</v>
      </c>
      <c r="K7" s="65" t="s">
        <v>88</v>
      </c>
      <c r="L7" s="66"/>
    </row>
    <row r="8" ht="62.4" spans="1:12">
      <c r="A8" s="65"/>
      <c r="B8" s="538" t="s">
        <v>20151</v>
      </c>
      <c r="C8" s="43" t="s">
        <v>20152</v>
      </c>
      <c r="D8" s="56"/>
      <c r="E8" s="56"/>
      <c r="F8" s="56" t="s">
        <v>34</v>
      </c>
      <c r="G8" s="56"/>
      <c r="H8" s="43">
        <v>330</v>
      </c>
      <c r="I8" s="65">
        <v>280</v>
      </c>
      <c r="J8" s="65">
        <v>238</v>
      </c>
      <c r="K8" s="65" t="s">
        <v>88</v>
      </c>
      <c r="L8" s="66"/>
    </row>
    <row r="9" ht="265.2" spans="1:12">
      <c r="A9" s="65">
        <v>2</v>
      </c>
      <c r="B9" s="538" t="s">
        <v>20153</v>
      </c>
      <c r="C9" s="43" t="s">
        <v>20154</v>
      </c>
      <c r="D9" s="56" t="s">
        <v>20155</v>
      </c>
      <c r="E9" s="56" t="s">
        <v>20144</v>
      </c>
      <c r="F9" s="56" t="s">
        <v>34</v>
      </c>
      <c r="G9" s="56"/>
      <c r="H9" s="43">
        <v>1500</v>
      </c>
      <c r="I9" s="65">
        <v>1275</v>
      </c>
      <c r="J9" s="65">
        <v>1083</v>
      </c>
      <c r="K9" s="43" t="s">
        <v>88</v>
      </c>
      <c r="L9" s="43" t="s">
        <v>20156</v>
      </c>
    </row>
    <row r="10" ht="124.8" spans="1:12">
      <c r="A10" s="65">
        <v>3</v>
      </c>
      <c r="B10" s="538" t="s">
        <v>20157</v>
      </c>
      <c r="C10" s="43" t="s">
        <v>20158</v>
      </c>
      <c r="D10" s="56" t="s">
        <v>20159</v>
      </c>
      <c r="E10" s="56" t="s">
        <v>20160</v>
      </c>
      <c r="F10" s="56" t="s">
        <v>10449</v>
      </c>
      <c r="G10" s="56" t="s">
        <v>20161</v>
      </c>
      <c r="H10" s="65">
        <v>2000</v>
      </c>
      <c r="I10" s="65">
        <v>1700</v>
      </c>
      <c r="J10" s="65">
        <v>1445</v>
      </c>
      <c r="K10" s="65" t="s">
        <v>77</v>
      </c>
      <c r="L10" s="43" t="s">
        <v>20162</v>
      </c>
    </row>
    <row r="11" ht="46.8" spans="1:12">
      <c r="A11" s="65"/>
      <c r="B11" s="538" t="s">
        <v>20163</v>
      </c>
      <c r="C11" s="43" t="s">
        <v>20164</v>
      </c>
      <c r="D11" s="56"/>
      <c r="E11" s="56"/>
      <c r="F11" s="56" t="s">
        <v>10449</v>
      </c>
      <c r="G11" s="56"/>
      <c r="H11" s="65">
        <v>600</v>
      </c>
      <c r="I11" s="65">
        <v>510</v>
      </c>
      <c r="J11" s="65">
        <v>433</v>
      </c>
      <c r="K11" s="65" t="s">
        <v>77</v>
      </c>
      <c r="L11" s="43"/>
    </row>
    <row r="12" ht="124.8" spans="1:12">
      <c r="A12" s="65">
        <v>4</v>
      </c>
      <c r="B12" s="538" t="s">
        <v>20165</v>
      </c>
      <c r="C12" s="43" t="s">
        <v>20166</v>
      </c>
      <c r="D12" s="56" t="s">
        <v>20167</v>
      </c>
      <c r="E12" s="56" t="s">
        <v>20160</v>
      </c>
      <c r="F12" s="56" t="s">
        <v>10449</v>
      </c>
      <c r="G12" s="56" t="s">
        <v>20168</v>
      </c>
      <c r="H12" s="65">
        <v>2400</v>
      </c>
      <c r="I12" s="65">
        <v>2040</v>
      </c>
      <c r="J12" s="65">
        <v>1734</v>
      </c>
      <c r="K12" s="65" t="s">
        <v>77</v>
      </c>
      <c r="L12" s="43" t="s">
        <v>20169</v>
      </c>
    </row>
    <row r="13" ht="46.8" spans="1:12">
      <c r="A13" s="65"/>
      <c r="B13" s="538" t="s">
        <v>20170</v>
      </c>
      <c r="C13" s="43" t="s">
        <v>20171</v>
      </c>
      <c r="D13" s="56"/>
      <c r="E13" s="56"/>
      <c r="F13" s="56" t="s">
        <v>10449</v>
      </c>
      <c r="G13" s="56"/>
      <c r="H13" s="65">
        <v>720</v>
      </c>
      <c r="I13" s="65">
        <v>612</v>
      </c>
      <c r="J13" s="65">
        <v>520</v>
      </c>
      <c r="K13" s="65" t="s">
        <v>77</v>
      </c>
      <c r="L13" s="43"/>
    </row>
    <row r="14" ht="124.8" spans="1:12">
      <c r="A14" s="65">
        <v>5</v>
      </c>
      <c r="B14" s="538" t="s">
        <v>20172</v>
      </c>
      <c r="C14" s="43" t="s">
        <v>20173</v>
      </c>
      <c r="D14" s="56" t="s">
        <v>20174</v>
      </c>
      <c r="E14" s="56" t="s">
        <v>20160</v>
      </c>
      <c r="F14" s="56" t="s">
        <v>10449</v>
      </c>
      <c r="G14" s="56" t="s">
        <v>20168</v>
      </c>
      <c r="H14" s="65">
        <v>3000</v>
      </c>
      <c r="I14" s="65">
        <v>2550</v>
      </c>
      <c r="J14" s="65">
        <v>2167</v>
      </c>
      <c r="K14" s="65" t="s">
        <v>77</v>
      </c>
      <c r="L14" s="43" t="s">
        <v>20175</v>
      </c>
    </row>
    <row r="15" ht="46.8" spans="1:12">
      <c r="A15" s="65"/>
      <c r="B15" s="538" t="s">
        <v>20176</v>
      </c>
      <c r="C15" s="43" t="s">
        <v>20177</v>
      </c>
      <c r="D15" s="56"/>
      <c r="E15" s="56"/>
      <c r="F15" s="56" t="s">
        <v>10449</v>
      </c>
      <c r="G15" s="56"/>
      <c r="H15" s="43">
        <v>900</v>
      </c>
      <c r="I15" s="65">
        <v>765</v>
      </c>
      <c r="J15" s="65">
        <v>650</v>
      </c>
      <c r="K15" s="43" t="s">
        <v>77</v>
      </c>
      <c r="L15" s="43"/>
    </row>
    <row r="16" ht="62.4" spans="1:12">
      <c r="A16" s="65"/>
      <c r="B16" s="538" t="s">
        <v>20178</v>
      </c>
      <c r="C16" s="43" t="s">
        <v>20179</v>
      </c>
      <c r="D16" s="56"/>
      <c r="E16" s="56"/>
      <c r="F16" s="56" t="s">
        <v>10449</v>
      </c>
      <c r="G16" s="56"/>
      <c r="H16" s="43">
        <v>300</v>
      </c>
      <c r="I16" s="65">
        <v>255</v>
      </c>
      <c r="J16" s="65">
        <v>216</v>
      </c>
      <c r="K16" s="43" t="s">
        <v>77</v>
      </c>
      <c r="L16" s="43"/>
    </row>
    <row r="17" ht="124.8" spans="1:12">
      <c r="A17" s="65">
        <v>6</v>
      </c>
      <c r="B17" s="538" t="s">
        <v>20180</v>
      </c>
      <c r="C17" s="43" t="s">
        <v>20181</v>
      </c>
      <c r="D17" s="56" t="s">
        <v>20182</v>
      </c>
      <c r="E17" s="56" t="s">
        <v>20160</v>
      </c>
      <c r="F17" s="56" t="s">
        <v>10449</v>
      </c>
      <c r="G17" s="56" t="s">
        <v>20168</v>
      </c>
      <c r="H17" s="43">
        <v>2500</v>
      </c>
      <c r="I17" s="65">
        <v>2125</v>
      </c>
      <c r="J17" s="65">
        <v>1806</v>
      </c>
      <c r="K17" s="43" t="s">
        <v>77</v>
      </c>
      <c r="L17" s="43" t="s">
        <v>20183</v>
      </c>
    </row>
    <row r="18" ht="46.8" spans="1:12">
      <c r="A18" s="65"/>
      <c r="B18" s="538" t="s">
        <v>20184</v>
      </c>
      <c r="C18" s="43" t="s">
        <v>20185</v>
      </c>
      <c r="D18" s="56"/>
      <c r="E18" s="56"/>
      <c r="F18" s="56" t="s">
        <v>10449</v>
      </c>
      <c r="G18" s="56"/>
      <c r="H18" s="43">
        <v>750</v>
      </c>
      <c r="I18" s="65">
        <v>637</v>
      </c>
      <c r="J18" s="65">
        <v>541</v>
      </c>
      <c r="K18" s="43" t="s">
        <v>77</v>
      </c>
      <c r="L18" s="43"/>
    </row>
    <row r="19" ht="124.8" spans="1:12">
      <c r="A19" s="65">
        <v>7</v>
      </c>
      <c r="B19" s="538" t="s">
        <v>20186</v>
      </c>
      <c r="C19" s="43" t="s">
        <v>20187</v>
      </c>
      <c r="D19" s="56" t="s">
        <v>20188</v>
      </c>
      <c r="E19" s="56" t="s">
        <v>20160</v>
      </c>
      <c r="F19" s="56" t="s">
        <v>10449</v>
      </c>
      <c r="G19" s="56" t="s">
        <v>20161</v>
      </c>
      <c r="H19" s="43">
        <v>1800</v>
      </c>
      <c r="I19" s="65">
        <v>1530</v>
      </c>
      <c r="J19" s="65">
        <v>1300</v>
      </c>
      <c r="K19" s="43" t="s">
        <v>77</v>
      </c>
      <c r="L19" s="43" t="s">
        <v>20189</v>
      </c>
    </row>
    <row r="20" ht="46.8" spans="1:12">
      <c r="A20" s="65"/>
      <c r="B20" s="538" t="s">
        <v>20190</v>
      </c>
      <c r="C20" s="43" t="s">
        <v>20191</v>
      </c>
      <c r="D20" s="56"/>
      <c r="E20" s="56"/>
      <c r="F20" s="56" t="s">
        <v>10449</v>
      </c>
      <c r="G20" s="56"/>
      <c r="H20" s="43">
        <v>540</v>
      </c>
      <c r="I20" s="65">
        <v>459</v>
      </c>
      <c r="J20" s="65">
        <v>390</v>
      </c>
      <c r="K20" s="43" t="s">
        <v>77</v>
      </c>
      <c r="L20" s="43"/>
    </row>
    <row r="21" ht="124.8" spans="1:12">
      <c r="A21" s="65">
        <v>8</v>
      </c>
      <c r="B21" s="538" t="s">
        <v>20192</v>
      </c>
      <c r="C21" s="43" t="s">
        <v>20193</v>
      </c>
      <c r="D21" s="56" t="s">
        <v>20194</v>
      </c>
      <c r="E21" s="56" t="s">
        <v>20160</v>
      </c>
      <c r="F21" s="56" t="s">
        <v>10449</v>
      </c>
      <c r="G21" s="56" t="s">
        <v>20161</v>
      </c>
      <c r="H21" s="43">
        <v>2200</v>
      </c>
      <c r="I21" s="65">
        <v>1870</v>
      </c>
      <c r="J21" s="65">
        <v>1589</v>
      </c>
      <c r="K21" s="43" t="s">
        <v>77</v>
      </c>
      <c r="L21" s="43" t="s">
        <v>20195</v>
      </c>
    </row>
    <row r="22" ht="46.8" spans="1:12">
      <c r="A22" s="65"/>
      <c r="B22" s="538" t="s">
        <v>20196</v>
      </c>
      <c r="C22" s="43" t="s">
        <v>20197</v>
      </c>
      <c r="D22" s="56"/>
      <c r="E22" s="56"/>
      <c r="F22" s="56" t="s">
        <v>10449</v>
      </c>
      <c r="G22" s="56"/>
      <c r="H22" s="43">
        <v>660</v>
      </c>
      <c r="I22" s="65">
        <v>561</v>
      </c>
      <c r="J22" s="65">
        <v>476</v>
      </c>
      <c r="K22" s="43" t="s">
        <v>77</v>
      </c>
      <c r="L22" s="43"/>
    </row>
    <row r="23" ht="124.8" spans="1:12">
      <c r="A23" s="65">
        <v>9</v>
      </c>
      <c r="B23" s="538" t="s">
        <v>20198</v>
      </c>
      <c r="C23" s="43" t="s">
        <v>20199</v>
      </c>
      <c r="D23" s="56" t="s">
        <v>20200</v>
      </c>
      <c r="E23" s="56" t="s">
        <v>20160</v>
      </c>
      <c r="F23" s="56" t="s">
        <v>10449</v>
      </c>
      <c r="G23" s="56" t="s">
        <v>20161</v>
      </c>
      <c r="H23" s="43">
        <v>2600</v>
      </c>
      <c r="I23" s="65">
        <v>2210</v>
      </c>
      <c r="J23" s="65">
        <v>1878</v>
      </c>
      <c r="K23" s="43" t="s">
        <v>77</v>
      </c>
      <c r="L23" s="43" t="s">
        <v>20201</v>
      </c>
    </row>
    <row r="24" ht="46.8" spans="1:12">
      <c r="A24" s="65"/>
      <c r="B24" s="538" t="s">
        <v>20202</v>
      </c>
      <c r="C24" s="43" t="s">
        <v>20203</v>
      </c>
      <c r="D24" s="56"/>
      <c r="E24" s="56"/>
      <c r="F24" s="56" t="s">
        <v>10449</v>
      </c>
      <c r="G24" s="56"/>
      <c r="H24" s="43">
        <v>780</v>
      </c>
      <c r="I24" s="65">
        <v>663</v>
      </c>
      <c r="J24" s="65">
        <v>563</v>
      </c>
      <c r="K24" s="43" t="s">
        <v>77</v>
      </c>
      <c r="L24" s="43"/>
    </row>
    <row r="25" ht="124.8" spans="1:12">
      <c r="A25" s="65">
        <v>10</v>
      </c>
      <c r="B25" s="538" t="s">
        <v>20204</v>
      </c>
      <c r="C25" s="43" t="s">
        <v>20205</v>
      </c>
      <c r="D25" s="56" t="s">
        <v>20206</v>
      </c>
      <c r="E25" s="56" t="s">
        <v>20160</v>
      </c>
      <c r="F25" s="56" t="s">
        <v>10449</v>
      </c>
      <c r="G25" s="56" t="s">
        <v>20161</v>
      </c>
      <c r="H25" s="43">
        <v>2300</v>
      </c>
      <c r="I25" s="65">
        <v>1955</v>
      </c>
      <c r="J25" s="65">
        <v>1661</v>
      </c>
      <c r="K25" s="43" t="s">
        <v>77</v>
      </c>
      <c r="L25" s="43" t="s">
        <v>20207</v>
      </c>
    </row>
    <row r="26" ht="46.8" spans="1:12">
      <c r="A26" s="65"/>
      <c r="B26" s="538" t="s">
        <v>20208</v>
      </c>
      <c r="C26" s="43" t="s">
        <v>20209</v>
      </c>
      <c r="D26" s="56"/>
      <c r="E26" s="56"/>
      <c r="F26" s="56" t="s">
        <v>10449</v>
      </c>
      <c r="G26" s="56"/>
      <c r="H26" s="43">
        <v>690</v>
      </c>
      <c r="I26" s="65">
        <v>586</v>
      </c>
      <c r="J26" s="65">
        <v>498</v>
      </c>
      <c r="K26" s="43" t="s">
        <v>77</v>
      </c>
      <c r="L26" s="43"/>
    </row>
    <row r="27" ht="124.8" spans="1:12">
      <c r="A27" s="65">
        <v>11</v>
      </c>
      <c r="B27" s="538" t="s">
        <v>20210</v>
      </c>
      <c r="C27" s="43" t="s">
        <v>20211</v>
      </c>
      <c r="D27" s="56" t="s">
        <v>20212</v>
      </c>
      <c r="E27" s="56" t="s">
        <v>20213</v>
      </c>
      <c r="F27" s="56" t="s">
        <v>10449</v>
      </c>
      <c r="G27" s="56" t="s">
        <v>20214</v>
      </c>
      <c r="H27" s="43">
        <v>4000</v>
      </c>
      <c r="I27" s="65">
        <v>3400</v>
      </c>
      <c r="J27" s="65">
        <v>2890</v>
      </c>
      <c r="K27" s="43" t="s">
        <v>77</v>
      </c>
      <c r="L27" s="43" t="s">
        <v>20215</v>
      </c>
    </row>
    <row r="28" ht="46.8" spans="1:12">
      <c r="A28" s="65"/>
      <c r="B28" s="538" t="s">
        <v>20216</v>
      </c>
      <c r="C28" s="43" t="s">
        <v>20217</v>
      </c>
      <c r="D28" s="56"/>
      <c r="E28" s="56"/>
      <c r="F28" s="56" t="s">
        <v>10449</v>
      </c>
      <c r="G28" s="67"/>
      <c r="H28" s="43">
        <v>1200</v>
      </c>
      <c r="I28" s="65">
        <v>1020</v>
      </c>
      <c r="J28" s="65">
        <v>867</v>
      </c>
      <c r="K28" s="43" t="s">
        <v>77</v>
      </c>
      <c r="L28" s="43"/>
    </row>
    <row r="29" ht="124.8" spans="1:12">
      <c r="A29" s="65">
        <v>12</v>
      </c>
      <c r="B29" s="538" t="s">
        <v>20218</v>
      </c>
      <c r="C29" s="43" t="s">
        <v>20219</v>
      </c>
      <c r="D29" s="56" t="s">
        <v>20220</v>
      </c>
      <c r="E29" s="56" t="s">
        <v>20213</v>
      </c>
      <c r="F29" s="56" t="s">
        <v>10449</v>
      </c>
      <c r="G29" s="56" t="s">
        <v>20214</v>
      </c>
      <c r="H29" s="43">
        <v>3000</v>
      </c>
      <c r="I29" s="65">
        <v>2550</v>
      </c>
      <c r="J29" s="65">
        <v>2167</v>
      </c>
      <c r="K29" s="43" t="s">
        <v>77</v>
      </c>
      <c r="L29" s="43" t="s">
        <v>20221</v>
      </c>
    </row>
    <row r="30" ht="46.8" spans="1:12">
      <c r="A30" s="65"/>
      <c r="B30" s="538" t="s">
        <v>20222</v>
      </c>
      <c r="C30" s="43" t="s">
        <v>20223</v>
      </c>
      <c r="D30" s="56"/>
      <c r="E30" s="56"/>
      <c r="F30" s="56" t="s">
        <v>10449</v>
      </c>
      <c r="G30" s="67"/>
      <c r="H30" s="43">
        <v>900</v>
      </c>
      <c r="I30" s="65">
        <v>765</v>
      </c>
      <c r="J30" s="65">
        <v>650</v>
      </c>
      <c r="K30" s="43" t="s">
        <v>77</v>
      </c>
      <c r="L30" s="43"/>
    </row>
    <row r="31" ht="124.8" spans="1:12">
      <c r="A31" s="65">
        <v>13</v>
      </c>
      <c r="B31" s="538" t="s">
        <v>20224</v>
      </c>
      <c r="C31" s="43" t="s">
        <v>20225</v>
      </c>
      <c r="D31" s="56" t="s">
        <v>20226</v>
      </c>
      <c r="E31" s="56" t="s">
        <v>20213</v>
      </c>
      <c r="F31" s="56" t="s">
        <v>10449</v>
      </c>
      <c r="G31" s="56" t="s">
        <v>20214</v>
      </c>
      <c r="H31" s="43">
        <v>3000</v>
      </c>
      <c r="I31" s="65">
        <v>2550</v>
      </c>
      <c r="J31" s="65">
        <v>2167</v>
      </c>
      <c r="K31" s="43" t="s">
        <v>77</v>
      </c>
      <c r="L31" s="43" t="s">
        <v>20227</v>
      </c>
    </row>
    <row r="32" ht="46.8" spans="1:12">
      <c r="A32" s="65"/>
      <c r="B32" s="538" t="s">
        <v>20228</v>
      </c>
      <c r="C32" s="43" t="s">
        <v>20229</v>
      </c>
      <c r="D32" s="56"/>
      <c r="E32" s="56"/>
      <c r="F32" s="56" t="s">
        <v>10449</v>
      </c>
      <c r="G32" s="67"/>
      <c r="H32" s="43">
        <v>900</v>
      </c>
      <c r="I32" s="65">
        <v>765</v>
      </c>
      <c r="J32" s="65">
        <v>650</v>
      </c>
      <c r="K32" s="43" t="s">
        <v>77</v>
      </c>
      <c r="L32" s="43"/>
    </row>
    <row r="33" ht="124.8" spans="1:12">
      <c r="A33" s="65">
        <v>14</v>
      </c>
      <c r="B33" s="538" t="s">
        <v>20230</v>
      </c>
      <c r="C33" s="43" t="s">
        <v>20231</v>
      </c>
      <c r="D33" s="56" t="s">
        <v>20232</v>
      </c>
      <c r="E33" s="56" t="s">
        <v>20213</v>
      </c>
      <c r="F33" s="56" t="s">
        <v>10449</v>
      </c>
      <c r="G33" s="56" t="s">
        <v>20233</v>
      </c>
      <c r="H33" s="43">
        <v>2700</v>
      </c>
      <c r="I33" s="65">
        <v>2295</v>
      </c>
      <c r="J33" s="65">
        <v>1950</v>
      </c>
      <c r="K33" s="43" t="s">
        <v>77</v>
      </c>
      <c r="L33" s="43" t="s">
        <v>20234</v>
      </c>
    </row>
    <row r="34" ht="46.8" spans="1:12">
      <c r="A34" s="65"/>
      <c r="B34" s="538" t="s">
        <v>20235</v>
      </c>
      <c r="C34" s="43" t="s">
        <v>20236</v>
      </c>
      <c r="D34" s="56"/>
      <c r="E34" s="56"/>
      <c r="F34" s="56" t="s">
        <v>10449</v>
      </c>
      <c r="G34" s="67"/>
      <c r="H34" s="43">
        <v>810</v>
      </c>
      <c r="I34" s="65">
        <v>688</v>
      </c>
      <c r="J34" s="65">
        <v>585</v>
      </c>
      <c r="K34" s="43" t="s">
        <v>77</v>
      </c>
      <c r="L34" s="43"/>
    </row>
    <row r="35" ht="124.8" spans="1:12">
      <c r="A35" s="65">
        <v>15</v>
      </c>
      <c r="B35" s="538" t="s">
        <v>20237</v>
      </c>
      <c r="C35" s="43" t="s">
        <v>20238</v>
      </c>
      <c r="D35" s="56" t="s">
        <v>20239</v>
      </c>
      <c r="E35" s="56" t="s">
        <v>20240</v>
      </c>
      <c r="F35" s="56" t="s">
        <v>34</v>
      </c>
      <c r="G35" s="56" t="s">
        <v>20241</v>
      </c>
      <c r="H35" s="43">
        <v>2600</v>
      </c>
      <c r="I35" s="65">
        <v>2210</v>
      </c>
      <c r="J35" s="65">
        <v>1878</v>
      </c>
      <c r="K35" s="43" t="s">
        <v>77</v>
      </c>
      <c r="L35" s="43" t="s">
        <v>20242</v>
      </c>
    </row>
    <row r="36" ht="62.4" spans="1:12">
      <c r="A36" s="65"/>
      <c r="B36" s="538" t="s">
        <v>20243</v>
      </c>
      <c r="C36" s="43" t="s">
        <v>20244</v>
      </c>
      <c r="D36" s="56"/>
      <c r="E36" s="56"/>
      <c r="F36" s="56" t="s">
        <v>34</v>
      </c>
      <c r="G36" s="67"/>
      <c r="H36" s="43">
        <v>780</v>
      </c>
      <c r="I36" s="65">
        <v>663</v>
      </c>
      <c r="J36" s="65">
        <v>563</v>
      </c>
      <c r="K36" s="43" t="s">
        <v>77</v>
      </c>
      <c r="L36" s="43"/>
    </row>
    <row r="37" ht="124.8" spans="1:12">
      <c r="A37" s="65">
        <v>16</v>
      </c>
      <c r="B37" s="538" t="s">
        <v>20245</v>
      </c>
      <c r="C37" s="43" t="s">
        <v>20246</v>
      </c>
      <c r="D37" s="56" t="s">
        <v>20247</v>
      </c>
      <c r="E37" s="56" t="s">
        <v>20213</v>
      </c>
      <c r="F37" s="56" t="s">
        <v>10449</v>
      </c>
      <c r="G37" s="56" t="s">
        <v>20241</v>
      </c>
      <c r="H37" s="43">
        <v>2600</v>
      </c>
      <c r="I37" s="65">
        <v>2210</v>
      </c>
      <c r="J37" s="65">
        <v>1878</v>
      </c>
      <c r="K37" s="43" t="s">
        <v>77</v>
      </c>
      <c r="L37" s="43" t="s">
        <v>20248</v>
      </c>
    </row>
    <row r="38" ht="46.8" spans="1:12">
      <c r="A38" s="65"/>
      <c r="B38" s="538" t="s">
        <v>20249</v>
      </c>
      <c r="C38" s="43" t="s">
        <v>20250</v>
      </c>
      <c r="D38" s="56"/>
      <c r="E38" s="56"/>
      <c r="F38" s="56" t="s">
        <v>10449</v>
      </c>
      <c r="G38" s="67"/>
      <c r="H38" s="43">
        <v>780</v>
      </c>
      <c r="I38" s="65">
        <v>663</v>
      </c>
      <c r="J38" s="65">
        <v>563</v>
      </c>
      <c r="K38" s="43" t="s">
        <v>77</v>
      </c>
      <c r="L38" s="43"/>
    </row>
    <row r="39" ht="124.8" spans="1:12">
      <c r="A39" s="65">
        <v>17</v>
      </c>
      <c r="B39" s="538" t="s">
        <v>20251</v>
      </c>
      <c r="C39" s="43" t="s">
        <v>20252</v>
      </c>
      <c r="D39" s="56" t="s">
        <v>20253</v>
      </c>
      <c r="E39" s="56" t="s">
        <v>20213</v>
      </c>
      <c r="F39" s="56" t="s">
        <v>10449</v>
      </c>
      <c r="G39" s="56" t="s">
        <v>20241</v>
      </c>
      <c r="H39" s="43">
        <v>2600</v>
      </c>
      <c r="I39" s="65">
        <v>2210</v>
      </c>
      <c r="J39" s="65">
        <v>1878</v>
      </c>
      <c r="K39" s="43" t="s">
        <v>77</v>
      </c>
      <c r="L39" s="43" t="s">
        <v>20254</v>
      </c>
    </row>
    <row r="40" ht="46.8" spans="1:12">
      <c r="A40" s="65"/>
      <c r="B40" s="538" t="s">
        <v>20255</v>
      </c>
      <c r="C40" s="43" t="s">
        <v>20256</v>
      </c>
      <c r="D40" s="56"/>
      <c r="E40" s="56"/>
      <c r="F40" s="56" t="s">
        <v>10449</v>
      </c>
      <c r="G40" s="56"/>
      <c r="H40" s="43">
        <v>780</v>
      </c>
      <c r="I40" s="65">
        <v>663</v>
      </c>
      <c r="J40" s="65">
        <v>563</v>
      </c>
      <c r="K40" s="43" t="s">
        <v>77</v>
      </c>
      <c r="L40" s="43"/>
    </row>
    <row r="41" ht="124.8" spans="1:12">
      <c r="A41" s="65">
        <v>18</v>
      </c>
      <c r="B41" s="538" t="s">
        <v>20257</v>
      </c>
      <c r="C41" s="43" t="s">
        <v>20258</v>
      </c>
      <c r="D41" s="56" t="s">
        <v>20259</v>
      </c>
      <c r="E41" s="56" t="s">
        <v>20213</v>
      </c>
      <c r="F41" s="56" t="s">
        <v>10449</v>
      </c>
      <c r="G41" s="56" t="s">
        <v>20241</v>
      </c>
      <c r="H41" s="43">
        <v>2800</v>
      </c>
      <c r="I41" s="65">
        <v>2380</v>
      </c>
      <c r="J41" s="65">
        <v>2023</v>
      </c>
      <c r="K41" s="43" t="s">
        <v>77</v>
      </c>
      <c r="L41" s="43" t="s">
        <v>20260</v>
      </c>
    </row>
    <row r="42" ht="46.8" spans="1:12">
      <c r="A42" s="65"/>
      <c r="B42" s="538" t="s">
        <v>20261</v>
      </c>
      <c r="C42" s="43" t="s">
        <v>20262</v>
      </c>
      <c r="D42" s="56"/>
      <c r="E42" s="56"/>
      <c r="F42" s="56" t="s">
        <v>10449</v>
      </c>
      <c r="G42" s="56"/>
      <c r="H42" s="43">
        <v>840</v>
      </c>
      <c r="I42" s="65">
        <v>714</v>
      </c>
      <c r="J42" s="65">
        <v>606</v>
      </c>
      <c r="K42" s="43" t="s">
        <v>77</v>
      </c>
      <c r="L42" s="43"/>
    </row>
    <row r="43" ht="124.8" spans="1:12">
      <c r="A43" s="65">
        <v>19</v>
      </c>
      <c r="B43" s="538" t="s">
        <v>20263</v>
      </c>
      <c r="C43" s="43" t="s">
        <v>20264</v>
      </c>
      <c r="D43" s="56" t="s">
        <v>20265</v>
      </c>
      <c r="E43" s="56" t="s">
        <v>20213</v>
      </c>
      <c r="F43" s="56" t="s">
        <v>10449</v>
      </c>
      <c r="G43" s="56" t="s">
        <v>20241</v>
      </c>
      <c r="H43" s="43">
        <v>2500</v>
      </c>
      <c r="I43" s="65">
        <v>2125</v>
      </c>
      <c r="J43" s="65">
        <v>1806</v>
      </c>
      <c r="K43" s="43" t="s">
        <v>77</v>
      </c>
      <c r="L43" s="43" t="s">
        <v>20266</v>
      </c>
    </row>
    <row r="44" ht="46.8" spans="1:12">
      <c r="A44" s="65"/>
      <c r="B44" s="538" t="s">
        <v>20267</v>
      </c>
      <c r="C44" s="43" t="s">
        <v>20268</v>
      </c>
      <c r="D44" s="56"/>
      <c r="E44" s="56"/>
      <c r="F44" s="56" t="s">
        <v>10449</v>
      </c>
      <c r="G44" s="56"/>
      <c r="H44" s="43">
        <v>750</v>
      </c>
      <c r="I44" s="65">
        <v>637</v>
      </c>
      <c r="J44" s="65">
        <v>541</v>
      </c>
      <c r="K44" s="43" t="s">
        <v>77</v>
      </c>
      <c r="L44" s="43"/>
    </row>
    <row r="45" ht="109.2" spans="1:12">
      <c r="A45" s="65">
        <v>20</v>
      </c>
      <c r="B45" s="538" t="s">
        <v>20269</v>
      </c>
      <c r="C45" s="43" t="s">
        <v>20270</v>
      </c>
      <c r="D45" s="56" t="s">
        <v>20271</v>
      </c>
      <c r="E45" s="56" t="s">
        <v>20272</v>
      </c>
      <c r="F45" s="56" t="s">
        <v>10449</v>
      </c>
      <c r="G45" s="56" t="s">
        <v>20273</v>
      </c>
      <c r="H45" s="43">
        <v>3000</v>
      </c>
      <c r="I45" s="65">
        <v>2550</v>
      </c>
      <c r="J45" s="65">
        <v>2167</v>
      </c>
      <c r="K45" s="43" t="s">
        <v>77</v>
      </c>
      <c r="L45" s="43" t="s">
        <v>20274</v>
      </c>
    </row>
    <row r="46" ht="46.8" spans="1:12">
      <c r="A46" s="65"/>
      <c r="B46" s="538" t="s">
        <v>20275</v>
      </c>
      <c r="C46" s="43" t="s">
        <v>20276</v>
      </c>
      <c r="D46" s="56"/>
      <c r="E46" s="56"/>
      <c r="F46" s="56" t="s">
        <v>10449</v>
      </c>
      <c r="G46" s="56"/>
      <c r="H46" s="65">
        <v>900</v>
      </c>
      <c r="I46" s="65">
        <v>765</v>
      </c>
      <c r="J46" s="65">
        <v>650</v>
      </c>
      <c r="K46" s="65" t="s">
        <v>77</v>
      </c>
      <c r="L46" s="43"/>
    </row>
    <row r="47" ht="109.2" spans="1:12">
      <c r="A47" s="65">
        <v>21</v>
      </c>
      <c r="B47" s="538" t="s">
        <v>20277</v>
      </c>
      <c r="C47" s="43" t="s">
        <v>20278</v>
      </c>
      <c r="D47" s="56" t="s">
        <v>20279</v>
      </c>
      <c r="E47" s="56" t="s">
        <v>20272</v>
      </c>
      <c r="F47" s="56" t="s">
        <v>10449</v>
      </c>
      <c r="G47" s="56"/>
      <c r="H47" s="65">
        <v>2800</v>
      </c>
      <c r="I47" s="65">
        <v>2380</v>
      </c>
      <c r="J47" s="65">
        <v>2023</v>
      </c>
      <c r="K47" s="65" t="s">
        <v>77</v>
      </c>
      <c r="L47" s="43"/>
    </row>
    <row r="48" ht="46.8" spans="1:12">
      <c r="A48" s="65"/>
      <c r="B48" s="538" t="s">
        <v>20280</v>
      </c>
      <c r="C48" s="43" t="s">
        <v>20281</v>
      </c>
      <c r="D48" s="56"/>
      <c r="E48" s="56"/>
      <c r="F48" s="56" t="s">
        <v>10449</v>
      </c>
      <c r="G48" s="56"/>
      <c r="H48" s="43">
        <v>840</v>
      </c>
      <c r="I48" s="65">
        <v>714</v>
      </c>
      <c r="J48" s="65">
        <v>606</v>
      </c>
      <c r="K48" s="43" t="s">
        <v>77</v>
      </c>
      <c r="L48" s="43"/>
    </row>
    <row r="49" ht="109.2" spans="1:12">
      <c r="A49" s="65">
        <v>22</v>
      </c>
      <c r="B49" s="538" t="s">
        <v>20282</v>
      </c>
      <c r="C49" s="43" t="s">
        <v>20283</v>
      </c>
      <c r="D49" s="56" t="s">
        <v>20284</v>
      </c>
      <c r="E49" s="56" t="s">
        <v>20272</v>
      </c>
      <c r="F49" s="56" t="s">
        <v>10449</v>
      </c>
      <c r="G49" s="56" t="s">
        <v>20285</v>
      </c>
      <c r="H49" s="43">
        <v>2100</v>
      </c>
      <c r="I49" s="65">
        <v>1785</v>
      </c>
      <c r="J49" s="65">
        <v>1517</v>
      </c>
      <c r="K49" s="43" t="s">
        <v>77</v>
      </c>
      <c r="L49" s="43" t="s">
        <v>20286</v>
      </c>
    </row>
    <row r="50" ht="46.8" spans="1:12">
      <c r="A50" s="65"/>
      <c r="B50" s="538" t="s">
        <v>20287</v>
      </c>
      <c r="C50" s="43" t="s">
        <v>20288</v>
      </c>
      <c r="D50" s="56"/>
      <c r="E50" s="56"/>
      <c r="F50" s="56" t="s">
        <v>10449</v>
      </c>
      <c r="G50" s="56"/>
      <c r="H50" s="43">
        <v>630</v>
      </c>
      <c r="I50" s="65">
        <v>535</v>
      </c>
      <c r="J50" s="65">
        <v>455</v>
      </c>
      <c r="K50" s="43" t="s">
        <v>77</v>
      </c>
      <c r="L50" s="43"/>
    </row>
    <row r="51" ht="109.2" spans="1:12">
      <c r="A51" s="65">
        <v>23</v>
      </c>
      <c r="B51" s="538" t="s">
        <v>20289</v>
      </c>
      <c r="C51" s="43" t="s">
        <v>20290</v>
      </c>
      <c r="D51" s="56" t="s">
        <v>20291</v>
      </c>
      <c r="E51" s="56" t="s">
        <v>20272</v>
      </c>
      <c r="F51" s="56" t="s">
        <v>10449</v>
      </c>
      <c r="G51" s="56" t="s">
        <v>20285</v>
      </c>
      <c r="H51" s="43">
        <v>2500</v>
      </c>
      <c r="I51" s="65">
        <v>2125</v>
      </c>
      <c r="J51" s="65">
        <v>1806</v>
      </c>
      <c r="K51" s="43" t="s">
        <v>77</v>
      </c>
      <c r="L51" s="43" t="s">
        <v>20292</v>
      </c>
    </row>
    <row r="52" ht="46.8" spans="1:12">
      <c r="A52" s="65"/>
      <c r="B52" s="538" t="s">
        <v>20293</v>
      </c>
      <c r="C52" s="43" t="s">
        <v>20294</v>
      </c>
      <c r="D52" s="56"/>
      <c r="E52" s="56"/>
      <c r="F52" s="56" t="s">
        <v>10449</v>
      </c>
      <c r="G52" s="56"/>
      <c r="H52" s="43">
        <v>750</v>
      </c>
      <c r="I52" s="65">
        <v>637</v>
      </c>
      <c r="J52" s="65">
        <v>541</v>
      </c>
      <c r="K52" s="43" t="s">
        <v>77</v>
      </c>
      <c r="L52" s="43"/>
    </row>
    <row r="53" ht="109.2" spans="1:12">
      <c r="A53" s="65">
        <v>24</v>
      </c>
      <c r="B53" s="538" t="s">
        <v>20295</v>
      </c>
      <c r="C53" s="43" t="s">
        <v>20296</v>
      </c>
      <c r="D53" s="56" t="s">
        <v>20297</v>
      </c>
      <c r="E53" s="56" t="s">
        <v>20298</v>
      </c>
      <c r="F53" s="56" t="s">
        <v>10449</v>
      </c>
      <c r="G53" s="56" t="s">
        <v>20285</v>
      </c>
      <c r="H53" s="43">
        <v>2000</v>
      </c>
      <c r="I53" s="65">
        <v>1700</v>
      </c>
      <c r="J53" s="65">
        <v>1445</v>
      </c>
      <c r="K53" s="43" t="s">
        <v>77</v>
      </c>
      <c r="L53" s="43" t="s">
        <v>20299</v>
      </c>
    </row>
    <row r="54" ht="46.8" spans="1:12">
      <c r="A54" s="65"/>
      <c r="B54" s="538" t="s">
        <v>20300</v>
      </c>
      <c r="C54" s="43" t="s">
        <v>20301</v>
      </c>
      <c r="D54" s="56"/>
      <c r="E54" s="56"/>
      <c r="F54" s="56" t="s">
        <v>10449</v>
      </c>
      <c r="G54" s="56"/>
      <c r="H54" s="43">
        <v>600</v>
      </c>
      <c r="I54" s="65">
        <v>510</v>
      </c>
      <c r="J54" s="65">
        <v>433</v>
      </c>
      <c r="K54" s="43" t="s">
        <v>77</v>
      </c>
      <c r="L54" s="43"/>
    </row>
    <row r="55" ht="109.2" spans="1:12">
      <c r="A55" s="65">
        <v>25</v>
      </c>
      <c r="B55" s="538" t="s">
        <v>20302</v>
      </c>
      <c r="C55" s="43" t="s">
        <v>20303</v>
      </c>
      <c r="D55" s="56" t="s">
        <v>20304</v>
      </c>
      <c r="E55" s="56" t="s">
        <v>20298</v>
      </c>
      <c r="F55" s="56" t="s">
        <v>10449</v>
      </c>
      <c r="G55" s="56" t="s">
        <v>20285</v>
      </c>
      <c r="H55" s="43">
        <v>1700</v>
      </c>
      <c r="I55" s="65">
        <v>1445</v>
      </c>
      <c r="J55" s="65">
        <v>1228</v>
      </c>
      <c r="K55" s="43" t="s">
        <v>77</v>
      </c>
      <c r="L55" s="43" t="s">
        <v>20305</v>
      </c>
    </row>
    <row r="56" ht="46.8" spans="1:12">
      <c r="A56" s="65"/>
      <c r="B56" s="538" t="s">
        <v>20306</v>
      </c>
      <c r="C56" s="43" t="s">
        <v>20307</v>
      </c>
      <c r="D56" s="56"/>
      <c r="E56" s="56"/>
      <c r="F56" s="56" t="s">
        <v>10449</v>
      </c>
      <c r="G56" s="56"/>
      <c r="H56" s="43">
        <v>510</v>
      </c>
      <c r="I56" s="65">
        <v>433</v>
      </c>
      <c r="J56" s="65">
        <v>368</v>
      </c>
      <c r="K56" s="43" t="s">
        <v>77</v>
      </c>
      <c r="L56" s="43"/>
    </row>
    <row r="57" ht="109.2" spans="1:12">
      <c r="A57" s="65">
        <v>26</v>
      </c>
      <c r="B57" s="538" t="s">
        <v>20308</v>
      </c>
      <c r="C57" s="43" t="s">
        <v>20309</v>
      </c>
      <c r="D57" s="56" t="s">
        <v>20310</v>
      </c>
      <c r="E57" s="56" t="s">
        <v>20298</v>
      </c>
      <c r="F57" s="56" t="s">
        <v>10449</v>
      </c>
      <c r="G57" s="56" t="s">
        <v>20285</v>
      </c>
      <c r="H57" s="43">
        <v>1500</v>
      </c>
      <c r="I57" s="65">
        <v>1275</v>
      </c>
      <c r="J57" s="65">
        <v>1083</v>
      </c>
      <c r="K57" s="43" t="s">
        <v>77</v>
      </c>
      <c r="L57" s="43" t="s">
        <v>20311</v>
      </c>
    </row>
    <row r="58" ht="46.8" spans="1:12">
      <c r="A58" s="65"/>
      <c r="B58" s="538" t="s">
        <v>20312</v>
      </c>
      <c r="C58" s="43" t="s">
        <v>20313</v>
      </c>
      <c r="D58" s="56"/>
      <c r="E58" s="56"/>
      <c r="F58" s="56" t="s">
        <v>10449</v>
      </c>
      <c r="G58" s="56"/>
      <c r="H58" s="65">
        <v>450</v>
      </c>
      <c r="I58" s="65">
        <v>382</v>
      </c>
      <c r="J58" s="65">
        <v>325</v>
      </c>
      <c r="K58" s="65" t="s">
        <v>77</v>
      </c>
      <c r="L58" s="43"/>
    </row>
    <row r="59" ht="109.2" spans="1:12">
      <c r="A59" s="65">
        <v>27</v>
      </c>
      <c r="B59" s="538" t="s">
        <v>20314</v>
      </c>
      <c r="C59" s="43" t="s">
        <v>20315</v>
      </c>
      <c r="D59" s="56" t="s">
        <v>20316</v>
      </c>
      <c r="E59" s="56" t="s">
        <v>20298</v>
      </c>
      <c r="F59" s="56" t="s">
        <v>10449</v>
      </c>
      <c r="G59" s="56" t="s">
        <v>20285</v>
      </c>
      <c r="H59" s="65">
        <v>1600</v>
      </c>
      <c r="I59" s="65">
        <v>1360</v>
      </c>
      <c r="J59" s="65">
        <v>1156</v>
      </c>
      <c r="K59" s="65" t="s">
        <v>77</v>
      </c>
      <c r="L59" s="43" t="s">
        <v>20317</v>
      </c>
    </row>
    <row r="60" ht="46.8" spans="1:12">
      <c r="A60" s="65"/>
      <c r="B60" s="538" t="s">
        <v>20318</v>
      </c>
      <c r="C60" s="43" t="s">
        <v>20319</v>
      </c>
      <c r="D60" s="56"/>
      <c r="E60" s="56"/>
      <c r="F60" s="56" t="s">
        <v>10449</v>
      </c>
      <c r="G60" s="56"/>
      <c r="H60" s="43">
        <v>480</v>
      </c>
      <c r="I60" s="65">
        <v>408</v>
      </c>
      <c r="J60" s="65">
        <v>346</v>
      </c>
      <c r="K60" s="43" t="s">
        <v>77</v>
      </c>
      <c r="L60" s="43"/>
    </row>
    <row r="61" ht="109.2" spans="1:12">
      <c r="A61" s="65">
        <v>28</v>
      </c>
      <c r="B61" s="538" t="s">
        <v>20320</v>
      </c>
      <c r="C61" s="43" t="s">
        <v>20321</v>
      </c>
      <c r="D61" s="56" t="s">
        <v>20322</v>
      </c>
      <c r="E61" s="56" t="s">
        <v>20323</v>
      </c>
      <c r="F61" s="56" t="s">
        <v>10449</v>
      </c>
      <c r="G61" s="56" t="s">
        <v>20324</v>
      </c>
      <c r="H61" s="43">
        <v>2000</v>
      </c>
      <c r="I61" s="65">
        <v>1700</v>
      </c>
      <c r="J61" s="65">
        <v>1445</v>
      </c>
      <c r="K61" s="43" t="s">
        <v>77</v>
      </c>
      <c r="L61" s="43" t="s">
        <v>20325</v>
      </c>
    </row>
    <row r="62" ht="46.8" spans="1:12">
      <c r="A62" s="65"/>
      <c r="B62" s="538" t="s">
        <v>20326</v>
      </c>
      <c r="C62" s="43" t="s">
        <v>20327</v>
      </c>
      <c r="D62" s="56"/>
      <c r="E62" s="56"/>
      <c r="F62" s="56" t="s">
        <v>10449</v>
      </c>
      <c r="G62" s="56"/>
      <c r="H62" s="43">
        <v>600</v>
      </c>
      <c r="I62" s="65">
        <v>510</v>
      </c>
      <c r="J62" s="65">
        <v>433</v>
      </c>
      <c r="K62" s="43" t="s">
        <v>77</v>
      </c>
      <c r="L62" s="43"/>
    </row>
    <row r="63" ht="109.2" spans="1:12">
      <c r="A63" s="65">
        <v>29</v>
      </c>
      <c r="B63" s="538" t="s">
        <v>20328</v>
      </c>
      <c r="C63" s="43" t="s">
        <v>20329</v>
      </c>
      <c r="D63" s="56" t="s">
        <v>20330</v>
      </c>
      <c r="E63" s="56" t="s">
        <v>20331</v>
      </c>
      <c r="F63" s="56" t="s">
        <v>10449</v>
      </c>
      <c r="G63" s="56" t="s">
        <v>20332</v>
      </c>
      <c r="H63" s="43">
        <v>2100</v>
      </c>
      <c r="I63" s="65">
        <v>1785</v>
      </c>
      <c r="J63" s="65">
        <v>1517</v>
      </c>
      <c r="K63" s="43" t="s">
        <v>77</v>
      </c>
      <c r="L63" s="43" t="s">
        <v>20333</v>
      </c>
    </row>
    <row r="64" ht="46.8" spans="1:12">
      <c r="A64" s="65"/>
      <c r="B64" s="538" t="s">
        <v>20334</v>
      </c>
      <c r="C64" s="43" t="s">
        <v>20335</v>
      </c>
      <c r="D64" s="56"/>
      <c r="E64" s="56"/>
      <c r="F64" s="56" t="s">
        <v>10449</v>
      </c>
      <c r="G64" s="56"/>
      <c r="H64" s="65">
        <v>630</v>
      </c>
      <c r="I64" s="65">
        <v>535</v>
      </c>
      <c r="J64" s="65">
        <v>455</v>
      </c>
      <c r="K64" s="65" t="s">
        <v>77</v>
      </c>
      <c r="L64" s="43"/>
    </row>
    <row r="65" ht="109.2" spans="1:12">
      <c r="A65" s="65">
        <v>30</v>
      </c>
      <c r="B65" s="538" t="s">
        <v>20336</v>
      </c>
      <c r="C65" s="43" t="s">
        <v>20337</v>
      </c>
      <c r="D65" s="56" t="s">
        <v>20338</v>
      </c>
      <c r="E65" s="56" t="s">
        <v>20331</v>
      </c>
      <c r="F65" s="56" t="s">
        <v>34</v>
      </c>
      <c r="G65" s="56"/>
      <c r="H65" s="65">
        <v>1800</v>
      </c>
      <c r="I65" s="65">
        <v>1530</v>
      </c>
      <c r="J65" s="65">
        <v>1300</v>
      </c>
      <c r="K65" s="65" t="s">
        <v>77</v>
      </c>
      <c r="L65" s="43" t="s">
        <v>20339</v>
      </c>
    </row>
    <row r="66" ht="62.4" spans="1:12">
      <c r="A66" s="65"/>
      <c r="B66" s="538" t="s">
        <v>20340</v>
      </c>
      <c r="C66" s="43" t="s">
        <v>20341</v>
      </c>
      <c r="D66" s="56"/>
      <c r="E66" s="56"/>
      <c r="F66" s="56" t="s">
        <v>34</v>
      </c>
      <c r="G66" s="56"/>
      <c r="H66" s="65">
        <v>540</v>
      </c>
      <c r="I66" s="65">
        <v>459</v>
      </c>
      <c r="J66" s="65">
        <v>390</v>
      </c>
      <c r="K66" s="65" t="s">
        <v>77</v>
      </c>
      <c r="L66" s="43"/>
    </row>
    <row r="67" ht="124.8" spans="1:12">
      <c r="A67" s="65">
        <v>31</v>
      </c>
      <c r="B67" s="538" t="s">
        <v>20342</v>
      </c>
      <c r="C67" s="43" t="s">
        <v>20343</v>
      </c>
      <c r="D67" s="56" t="s">
        <v>20344</v>
      </c>
      <c r="E67" s="56" t="s">
        <v>20331</v>
      </c>
      <c r="F67" s="56" t="s">
        <v>34</v>
      </c>
      <c r="G67" s="56" t="s">
        <v>20345</v>
      </c>
      <c r="H67" s="65">
        <v>2400</v>
      </c>
      <c r="I67" s="65">
        <v>2040</v>
      </c>
      <c r="J67" s="65">
        <v>1734</v>
      </c>
      <c r="K67" s="65" t="s">
        <v>77</v>
      </c>
      <c r="L67" s="65"/>
    </row>
    <row r="68" ht="62.4" spans="1:12">
      <c r="A68" s="65"/>
      <c r="B68" s="539" t="s">
        <v>20346</v>
      </c>
      <c r="C68" s="68" t="s">
        <v>20347</v>
      </c>
      <c r="D68" s="69"/>
      <c r="E68" s="69"/>
      <c r="F68" s="69" t="s">
        <v>34</v>
      </c>
      <c r="G68" s="56"/>
      <c r="H68" s="65">
        <v>720</v>
      </c>
      <c r="I68" s="65">
        <v>612</v>
      </c>
      <c r="J68" s="65">
        <v>520</v>
      </c>
      <c r="K68" s="65" t="s">
        <v>77</v>
      </c>
      <c r="L68" s="65"/>
    </row>
    <row r="69" ht="109.2" spans="1:12">
      <c r="A69" s="65">
        <v>32</v>
      </c>
      <c r="B69" s="539" t="s">
        <v>20348</v>
      </c>
      <c r="C69" s="68" t="s">
        <v>20349</v>
      </c>
      <c r="D69" s="69" t="s">
        <v>20350</v>
      </c>
      <c r="E69" s="69" t="s">
        <v>20351</v>
      </c>
      <c r="F69" s="69" t="s">
        <v>34</v>
      </c>
      <c r="G69" s="56"/>
      <c r="H69" s="65">
        <v>2200</v>
      </c>
      <c r="I69" s="65">
        <v>1870</v>
      </c>
      <c r="J69" s="65">
        <v>1589</v>
      </c>
      <c r="K69" s="65" t="s">
        <v>77</v>
      </c>
      <c r="L69" s="43"/>
    </row>
    <row r="70" ht="46.8" spans="1:12">
      <c r="A70" s="65"/>
      <c r="B70" s="539" t="s">
        <v>20352</v>
      </c>
      <c r="C70" s="68" t="s">
        <v>20353</v>
      </c>
      <c r="D70" s="69"/>
      <c r="E70" s="69"/>
      <c r="F70" s="69" t="s">
        <v>34</v>
      </c>
      <c r="G70" s="56"/>
      <c r="H70" s="43">
        <v>660</v>
      </c>
      <c r="I70" s="65">
        <v>561</v>
      </c>
      <c r="J70" s="65">
        <v>476</v>
      </c>
      <c r="K70" s="43" t="s">
        <v>77</v>
      </c>
      <c r="L70" s="43"/>
    </row>
    <row r="71" ht="109.2" spans="1:12">
      <c r="A71" s="65">
        <v>33</v>
      </c>
      <c r="B71" s="539" t="s">
        <v>20354</v>
      </c>
      <c r="C71" s="68" t="s">
        <v>20355</v>
      </c>
      <c r="D71" s="69" t="s">
        <v>20356</v>
      </c>
      <c r="E71" s="69" t="s">
        <v>20357</v>
      </c>
      <c r="F71" s="69" t="s">
        <v>34</v>
      </c>
      <c r="G71" s="56"/>
      <c r="H71" s="43">
        <v>2400</v>
      </c>
      <c r="I71" s="65">
        <v>2040</v>
      </c>
      <c r="J71" s="65">
        <v>1734</v>
      </c>
      <c r="K71" s="65" t="s">
        <v>77</v>
      </c>
      <c r="L71" s="43"/>
    </row>
    <row r="72" ht="46.8" spans="1:12">
      <c r="A72" s="65"/>
      <c r="B72" s="538" t="s">
        <v>20358</v>
      </c>
      <c r="C72" s="43" t="s">
        <v>20359</v>
      </c>
      <c r="D72" s="56"/>
      <c r="E72" s="56"/>
      <c r="F72" s="56" t="s">
        <v>34</v>
      </c>
      <c r="G72" s="56"/>
      <c r="H72" s="65">
        <v>720</v>
      </c>
      <c r="I72" s="65">
        <v>612</v>
      </c>
      <c r="J72" s="65">
        <v>520</v>
      </c>
      <c r="K72" s="65" t="s">
        <v>77</v>
      </c>
      <c r="L72" s="43"/>
    </row>
    <row r="73" ht="109.2" spans="1:12">
      <c r="A73" s="65">
        <v>34</v>
      </c>
      <c r="B73" s="538" t="s">
        <v>20360</v>
      </c>
      <c r="C73" s="43" t="s">
        <v>20361</v>
      </c>
      <c r="D73" s="56" t="s">
        <v>20362</v>
      </c>
      <c r="E73" s="56" t="s">
        <v>20363</v>
      </c>
      <c r="F73" s="56" t="s">
        <v>10449</v>
      </c>
      <c r="G73" s="56"/>
      <c r="H73" s="65">
        <v>1800</v>
      </c>
      <c r="I73" s="65">
        <v>1530</v>
      </c>
      <c r="J73" s="65">
        <v>1300</v>
      </c>
      <c r="K73" s="65" t="s">
        <v>77</v>
      </c>
      <c r="L73" s="43"/>
    </row>
    <row r="74" ht="46.8" spans="1:12">
      <c r="A74" s="65"/>
      <c r="B74" s="538" t="s">
        <v>20364</v>
      </c>
      <c r="C74" s="43" t="s">
        <v>20365</v>
      </c>
      <c r="D74" s="56"/>
      <c r="E74" s="56"/>
      <c r="F74" s="56" t="s">
        <v>10449</v>
      </c>
      <c r="G74" s="56"/>
      <c r="H74" s="43">
        <v>540</v>
      </c>
      <c r="I74" s="65">
        <v>459</v>
      </c>
      <c r="J74" s="65">
        <v>390</v>
      </c>
      <c r="K74" s="43" t="s">
        <v>77</v>
      </c>
      <c r="L74" s="43"/>
    </row>
    <row r="75" ht="109.2" spans="1:12">
      <c r="A75" s="65">
        <v>35</v>
      </c>
      <c r="B75" s="538" t="s">
        <v>20366</v>
      </c>
      <c r="C75" s="43" t="s">
        <v>20367</v>
      </c>
      <c r="D75" s="56" t="s">
        <v>20368</v>
      </c>
      <c r="E75" s="56" t="s">
        <v>20369</v>
      </c>
      <c r="F75" s="56" t="s">
        <v>10449</v>
      </c>
      <c r="G75" s="56"/>
      <c r="H75" s="43">
        <v>1800</v>
      </c>
      <c r="I75" s="65">
        <v>1530</v>
      </c>
      <c r="J75" s="65">
        <v>1300</v>
      </c>
      <c r="K75" s="43" t="s">
        <v>88</v>
      </c>
      <c r="L75" s="43" t="s">
        <v>20370</v>
      </c>
    </row>
    <row r="76" ht="46.8" spans="1:12">
      <c r="A76" s="65"/>
      <c r="B76" s="538" t="s">
        <v>20371</v>
      </c>
      <c r="C76" s="43" t="s">
        <v>20372</v>
      </c>
      <c r="D76" s="56"/>
      <c r="E76" s="56"/>
      <c r="F76" s="56" t="s">
        <v>10449</v>
      </c>
      <c r="G76" s="56"/>
      <c r="H76" s="43">
        <v>540</v>
      </c>
      <c r="I76" s="65">
        <v>459</v>
      </c>
      <c r="J76" s="65">
        <v>390</v>
      </c>
      <c r="K76" s="43" t="s">
        <v>88</v>
      </c>
      <c r="L76" s="43"/>
    </row>
    <row r="77" ht="109.2" spans="1:12">
      <c r="A77" s="65">
        <v>36</v>
      </c>
      <c r="B77" s="538" t="s">
        <v>20373</v>
      </c>
      <c r="C77" s="43" t="s">
        <v>20374</v>
      </c>
      <c r="D77" s="56" t="s">
        <v>20375</v>
      </c>
      <c r="E77" s="56" t="s">
        <v>20376</v>
      </c>
      <c r="F77" s="56" t="s">
        <v>10449</v>
      </c>
      <c r="G77" s="56" t="s">
        <v>20377</v>
      </c>
      <c r="H77" s="43">
        <v>2000</v>
      </c>
      <c r="I77" s="65">
        <v>1700</v>
      </c>
      <c r="J77" s="65">
        <v>1445</v>
      </c>
      <c r="K77" s="43" t="s">
        <v>88</v>
      </c>
      <c r="L77" s="43" t="s">
        <v>20378</v>
      </c>
    </row>
    <row r="78" ht="46.8" spans="1:12">
      <c r="A78" s="65"/>
      <c r="B78" s="538" t="s">
        <v>20379</v>
      </c>
      <c r="C78" s="43" t="s">
        <v>20380</v>
      </c>
      <c r="D78" s="56"/>
      <c r="E78" s="56"/>
      <c r="F78" s="56" t="s">
        <v>10449</v>
      </c>
      <c r="G78" s="56"/>
      <c r="H78" s="43">
        <v>600</v>
      </c>
      <c r="I78" s="65">
        <v>510</v>
      </c>
      <c r="J78" s="65">
        <v>433</v>
      </c>
      <c r="K78" s="43" t="s">
        <v>88</v>
      </c>
      <c r="L78" s="43"/>
    </row>
    <row r="79" ht="109.2" spans="1:12">
      <c r="A79" s="65">
        <v>37</v>
      </c>
      <c r="B79" s="538" t="s">
        <v>20381</v>
      </c>
      <c r="C79" s="43" t="s">
        <v>20382</v>
      </c>
      <c r="D79" s="56" t="s">
        <v>20383</v>
      </c>
      <c r="E79" s="56" t="s">
        <v>20384</v>
      </c>
      <c r="F79" s="56" t="s">
        <v>10449</v>
      </c>
      <c r="G79" s="56"/>
      <c r="H79" s="43">
        <v>2300</v>
      </c>
      <c r="I79" s="65">
        <v>1955</v>
      </c>
      <c r="J79" s="65">
        <v>1661</v>
      </c>
      <c r="K79" s="43" t="s">
        <v>77</v>
      </c>
      <c r="L79" s="43" t="s">
        <v>20385</v>
      </c>
    </row>
    <row r="80" ht="46.8" spans="1:12">
      <c r="A80" s="65"/>
      <c r="B80" s="538" t="s">
        <v>20386</v>
      </c>
      <c r="C80" s="43" t="s">
        <v>20387</v>
      </c>
      <c r="D80" s="56"/>
      <c r="E80" s="56"/>
      <c r="F80" s="56" t="s">
        <v>10449</v>
      </c>
      <c r="G80" s="56"/>
      <c r="H80" s="65">
        <v>690</v>
      </c>
      <c r="I80" s="65">
        <v>586</v>
      </c>
      <c r="J80" s="65">
        <v>498</v>
      </c>
      <c r="K80" s="65" t="s">
        <v>77</v>
      </c>
      <c r="L80" s="43"/>
    </row>
    <row r="81" ht="93.6" spans="1:12">
      <c r="A81" s="65">
        <v>38</v>
      </c>
      <c r="B81" s="538" t="s">
        <v>20388</v>
      </c>
      <c r="C81" s="43" t="s">
        <v>20389</v>
      </c>
      <c r="D81" s="56" t="s">
        <v>20390</v>
      </c>
      <c r="E81" s="56" t="s">
        <v>20391</v>
      </c>
      <c r="F81" s="56" t="s">
        <v>34</v>
      </c>
      <c r="G81" s="56"/>
      <c r="H81" s="65">
        <v>2300</v>
      </c>
      <c r="I81" s="65">
        <v>1955</v>
      </c>
      <c r="J81" s="65">
        <v>1661</v>
      </c>
      <c r="K81" s="65" t="s">
        <v>77</v>
      </c>
      <c r="L81" s="43"/>
    </row>
    <row r="82" ht="46.8" spans="1:12">
      <c r="A82" s="65"/>
      <c r="B82" s="538" t="s">
        <v>20392</v>
      </c>
      <c r="C82" s="43" t="s">
        <v>20393</v>
      </c>
      <c r="D82" s="56"/>
      <c r="E82" s="56"/>
      <c r="F82" s="56" t="s">
        <v>34</v>
      </c>
      <c r="G82" s="56"/>
      <c r="H82" s="43">
        <v>690</v>
      </c>
      <c r="I82" s="65">
        <v>586</v>
      </c>
      <c r="J82" s="65">
        <v>498</v>
      </c>
      <c r="K82" s="43" t="s">
        <v>77</v>
      </c>
      <c r="L82" s="43"/>
    </row>
    <row r="83" ht="124.8" spans="1:12">
      <c r="A83" s="65">
        <v>39</v>
      </c>
      <c r="B83" s="538" t="s">
        <v>20394</v>
      </c>
      <c r="C83" s="43" t="s">
        <v>20395</v>
      </c>
      <c r="D83" s="56" t="s">
        <v>20396</v>
      </c>
      <c r="E83" s="56" t="s">
        <v>20397</v>
      </c>
      <c r="F83" s="56" t="s">
        <v>10449</v>
      </c>
      <c r="G83" s="56" t="s">
        <v>20398</v>
      </c>
      <c r="H83" s="43">
        <v>2000</v>
      </c>
      <c r="I83" s="65">
        <v>1700</v>
      </c>
      <c r="J83" s="65">
        <v>1445</v>
      </c>
      <c r="K83" s="43" t="s">
        <v>77</v>
      </c>
      <c r="L83" s="43" t="s">
        <v>20399</v>
      </c>
    </row>
    <row r="84" ht="46.8" spans="1:12">
      <c r="A84" s="65"/>
      <c r="B84" s="538" t="s">
        <v>20400</v>
      </c>
      <c r="C84" s="43" t="s">
        <v>20401</v>
      </c>
      <c r="D84" s="56"/>
      <c r="E84" s="56"/>
      <c r="F84" s="56" t="s">
        <v>10449</v>
      </c>
      <c r="G84" s="56"/>
      <c r="H84" s="65">
        <v>600</v>
      </c>
      <c r="I84" s="65">
        <v>510</v>
      </c>
      <c r="J84" s="65">
        <v>433</v>
      </c>
      <c r="K84" s="65" t="s">
        <v>77</v>
      </c>
      <c r="L84" s="43"/>
    </row>
    <row r="85" ht="109.2" spans="1:12">
      <c r="A85" s="65">
        <v>40</v>
      </c>
      <c r="B85" s="538" t="s">
        <v>20402</v>
      </c>
      <c r="C85" s="43" t="s">
        <v>20403</v>
      </c>
      <c r="D85" s="56" t="s">
        <v>20404</v>
      </c>
      <c r="E85" s="56" t="s">
        <v>20405</v>
      </c>
      <c r="F85" s="56" t="s">
        <v>10449</v>
      </c>
      <c r="G85" s="56"/>
      <c r="H85" s="65">
        <v>2600</v>
      </c>
      <c r="I85" s="65">
        <v>2210</v>
      </c>
      <c r="J85" s="65">
        <v>1878</v>
      </c>
      <c r="K85" s="65" t="s">
        <v>77</v>
      </c>
      <c r="L85" s="43"/>
    </row>
    <row r="86" ht="62.4" spans="1:12">
      <c r="A86" s="65"/>
      <c r="B86" s="538" t="s">
        <v>20406</v>
      </c>
      <c r="C86" s="43" t="s">
        <v>20407</v>
      </c>
      <c r="D86" s="56"/>
      <c r="E86" s="56"/>
      <c r="F86" s="56" t="s">
        <v>10449</v>
      </c>
      <c r="G86" s="56"/>
      <c r="H86" s="43">
        <v>780</v>
      </c>
      <c r="I86" s="65">
        <v>663</v>
      </c>
      <c r="J86" s="65">
        <v>563</v>
      </c>
      <c r="K86" s="43" t="s">
        <v>77</v>
      </c>
      <c r="L86" s="43"/>
    </row>
    <row r="87" ht="109.2" spans="1:12">
      <c r="A87" s="65">
        <v>41</v>
      </c>
      <c r="B87" s="538" t="s">
        <v>20408</v>
      </c>
      <c r="C87" s="43" t="s">
        <v>20409</v>
      </c>
      <c r="D87" s="56" t="s">
        <v>20410</v>
      </c>
      <c r="E87" s="56" t="s">
        <v>20411</v>
      </c>
      <c r="F87" s="56" t="s">
        <v>10449</v>
      </c>
      <c r="G87" s="56"/>
      <c r="H87" s="43">
        <v>2700</v>
      </c>
      <c r="I87" s="65">
        <v>2295</v>
      </c>
      <c r="J87" s="65">
        <v>1950</v>
      </c>
      <c r="K87" s="43" t="s">
        <v>77</v>
      </c>
      <c r="L87" s="43" t="s">
        <v>20412</v>
      </c>
    </row>
    <row r="88" ht="46.8" spans="1:12">
      <c r="A88" s="65"/>
      <c r="B88" s="538" t="s">
        <v>20413</v>
      </c>
      <c r="C88" s="43" t="s">
        <v>20414</v>
      </c>
      <c r="D88" s="56"/>
      <c r="E88" s="56"/>
      <c r="F88" s="56" t="s">
        <v>10449</v>
      </c>
      <c r="G88" s="56"/>
      <c r="H88" s="43">
        <v>810</v>
      </c>
      <c r="I88" s="65">
        <v>688</v>
      </c>
      <c r="J88" s="65">
        <v>585</v>
      </c>
      <c r="K88" s="43" t="s">
        <v>77</v>
      </c>
      <c r="L88" s="43"/>
    </row>
    <row r="89" ht="109.2" spans="1:12">
      <c r="A89" s="65">
        <v>42</v>
      </c>
      <c r="B89" s="538" t="s">
        <v>20415</v>
      </c>
      <c r="C89" s="43" t="s">
        <v>20416</v>
      </c>
      <c r="D89" s="56" t="s">
        <v>20417</v>
      </c>
      <c r="E89" s="56" t="s">
        <v>20411</v>
      </c>
      <c r="F89" s="56" t="s">
        <v>10449</v>
      </c>
      <c r="G89" s="56"/>
      <c r="H89" s="43">
        <v>2600</v>
      </c>
      <c r="I89" s="65">
        <v>2210</v>
      </c>
      <c r="J89" s="65">
        <v>1878</v>
      </c>
      <c r="K89" s="43" t="s">
        <v>77</v>
      </c>
      <c r="L89" s="43" t="s">
        <v>20418</v>
      </c>
    </row>
    <row r="90" ht="46.8" spans="1:12">
      <c r="A90" s="65"/>
      <c r="B90" s="538" t="s">
        <v>20419</v>
      </c>
      <c r="C90" s="43" t="s">
        <v>20420</v>
      </c>
      <c r="D90" s="56"/>
      <c r="E90" s="56"/>
      <c r="F90" s="56" t="s">
        <v>10449</v>
      </c>
      <c r="G90" s="56"/>
      <c r="H90" s="43">
        <v>780</v>
      </c>
      <c r="I90" s="65">
        <v>663</v>
      </c>
      <c r="J90" s="65">
        <v>563</v>
      </c>
      <c r="K90" s="43" t="s">
        <v>77</v>
      </c>
      <c r="L90" s="43"/>
    </row>
    <row r="91" ht="124.8" spans="1:12">
      <c r="A91" s="65">
        <v>43</v>
      </c>
      <c r="B91" s="538" t="s">
        <v>20421</v>
      </c>
      <c r="C91" s="43" t="s">
        <v>20422</v>
      </c>
      <c r="D91" s="56" t="s">
        <v>20423</v>
      </c>
      <c r="E91" s="56" t="s">
        <v>20424</v>
      </c>
      <c r="F91" s="56" t="s">
        <v>9840</v>
      </c>
      <c r="G91" s="56" t="s">
        <v>20425</v>
      </c>
      <c r="H91" s="43">
        <v>1600</v>
      </c>
      <c r="I91" s="65">
        <v>1360</v>
      </c>
      <c r="J91" s="65">
        <v>1156</v>
      </c>
      <c r="K91" s="43" t="s">
        <v>77</v>
      </c>
      <c r="L91" s="43" t="s">
        <v>20426</v>
      </c>
    </row>
    <row r="92" ht="46.8" spans="1:12">
      <c r="A92" s="65"/>
      <c r="B92" s="538" t="s">
        <v>20427</v>
      </c>
      <c r="C92" s="43" t="s">
        <v>20428</v>
      </c>
      <c r="D92" s="56"/>
      <c r="E92" s="56"/>
      <c r="F92" s="56" t="s">
        <v>9840</v>
      </c>
      <c r="G92" s="56"/>
      <c r="H92" s="65">
        <v>480</v>
      </c>
      <c r="I92" s="65">
        <v>408</v>
      </c>
      <c r="J92" s="65">
        <v>346</v>
      </c>
      <c r="K92" s="65" t="s">
        <v>77</v>
      </c>
      <c r="L92" s="43"/>
    </row>
    <row r="93" ht="62.4" spans="1:12">
      <c r="A93" s="65"/>
      <c r="B93" s="538" t="s">
        <v>20429</v>
      </c>
      <c r="C93" s="43" t="s">
        <v>20430</v>
      </c>
      <c r="D93" s="56"/>
      <c r="E93" s="56"/>
      <c r="F93" s="56" t="s">
        <v>9840</v>
      </c>
      <c r="G93" s="56"/>
      <c r="H93" s="65">
        <v>480</v>
      </c>
      <c r="I93" s="65">
        <v>408</v>
      </c>
      <c r="J93" s="65">
        <v>346</v>
      </c>
      <c r="K93" s="65" t="s">
        <v>77</v>
      </c>
      <c r="L93" s="43"/>
    </row>
    <row r="94" ht="62.4" spans="1:12">
      <c r="A94" s="65"/>
      <c r="B94" s="538" t="s">
        <v>20431</v>
      </c>
      <c r="C94" s="43" t="s">
        <v>20432</v>
      </c>
      <c r="D94" s="56"/>
      <c r="E94" s="56"/>
      <c r="F94" s="56" t="s">
        <v>9840</v>
      </c>
      <c r="G94" s="56"/>
      <c r="H94" s="65">
        <v>480</v>
      </c>
      <c r="I94" s="65">
        <v>408</v>
      </c>
      <c r="J94" s="65">
        <v>346</v>
      </c>
      <c r="K94" s="65" t="s">
        <v>77</v>
      </c>
      <c r="L94" s="43"/>
    </row>
    <row r="95" ht="109.2" spans="1:12">
      <c r="A95" s="65">
        <v>44</v>
      </c>
      <c r="B95" s="538" t="s">
        <v>20433</v>
      </c>
      <c r="C95" s="43" t="s">
        <v>20434</v>
      </c>
      <c r="D95" s="56" t="s">
        <v>20435</v>
      </c>
      <c r="E95" s="56" t="s">
        <v>20436</v>
      </c>
      <c r="F95" s="56" t="s">
        <v>34</v>
      </c>
      <c r="G95" s="56" t="s">
        <v>20437</v>
      </c>
      <c r="H95" s="65">
        <v>2100</v>
      </c>
      <c r="I95" s="65">
        <v>1785</v>
      </c>
      <c r="J95" s="65">
        <v>1517</v>
      </c>
      <c r="K95" s="65" t="s">
        <v>44</v>
      </c>
      <c r="L95" s="43"/>
    </row>
    <row r="96" ht="140.4" spans="1:12">
      <c r="A96" s="65">
        <v>45</v>
      </c>
      <c r="B96" s="538" t="s">
        <v>20438</v>
      </c>
      <c r="C96" s="43" t="s">
        <v>20439</v>
      </c>
      <c r="D96" s="56" t="s">
        <v>20440</v>
      </c>
      <c r="E96" s="56" t="s">
        <v>20441</v>
      </c>
      <c r="F96" s="56" t="s">
        <v>34</v>
      </c>
      <c r="G96" s="56" t="s">
        <v>20442</v>
      </c>
      <c r="H96" s="65">
        <v>1000</v>
      </c>
      <c r="I96" s="65">
        <v>850</v>
      </c>
      <c r="J96" s="65">
        <v>722</v>
      </c>
      <c r="K96" s="65" t="s">
        <v>44</v>
      </c>
      <c r="L96" s="43"/>
    </row>
    <row r="97" ht="78" spans="1:12">
      <c r="A97" s="65"/>
      <c r="B97" s="538" t="s">
        <v>20443</v>
      </c>
      <c r="C97" s="43" t="s">
        <v>20444</v>
      </c>
      <c r="D97" s="56"/>
      <c r="E97" s="56"/>
      <c r="F97" s="56" t="s">
        <v>34</v>
      </c>
      <c r="G97" s="56"/>
      <c r="H97" s="65">
        <v>1000</v>
      </c>
      <c r="I97" s="65">
        <v>850</v>
      </c>
      <c r="J97" s="65">
        <v>722</v>
      </c>
      <c r="K97" s="43" t="s">
        <v>44</v>
      </c>
      <c r="L97" s="43"/>
    </row>
    <row r="98" ht="78" spans="1:12">
      <c r="A98" s="65">
        <v>46</v>
      </c>
      <c r="B98" s="538" t="s">
        <v>20445</v>
      </c>
      <c r="C98" s="43" t="s">
        <v>20446</v>
      </c>
      <c r="D98" s="56" t="s">
        <v>20447</v>
      </c>
      <c r="E98" s="56" t="s">
        <v>20448</v>
      </c>
      <c r="F98" s="56" t="s">
        <v>34</v>
      </c>
      <c r="G98" s="56" t="s">
        <v>20449</v>
      </c>
      <c r="H98" s="43">
        <v>1500</v>
      </c>
      <c r="I98" s="65">
        <v>1275</v>
      </c>
      <c r="J98" s="65">
        <v>1083</v>
      </c>
      <c r="K98" s="43" t="s">
        <v>77</v>
      </c>
      <c r="L98" s="43" t="s">
        <v>20450</v>
      </c>
    </row>
    <row r="99" ht="46.8" spans="1:12">
      <c r="A99" s="65"/>
      <c r="B99" s="538" t="s">
        <v>20451</v>
      </c>
      <c r="C99" s="43" t="s">
        <v>20452</v>
      </c>
      <c r="D99" s="56"/>
      <c r="E99" s="56"/>
      <c r="F99" s="56" t="s">
        <v>34</v>
      </c>
      <c r="G99" s="56"/>
      <c r="H99" s="43">
        <v>450</v>
      </c>
      <c r="I99" s="65">
        <v>382</v>
      </c>
      <c r="J99" s="65">
        <v>325</v>
      </c>
      <c r="K99" s="43" t="s">
        <v>77</v>
      </c>
      <c r="L99" s="43"/>
    </row>
    <row r="100" ht="78" spans="1:12">
      <c r="A100" s="65">
        <v>47</v>
      </c>
      <c r="B100" s="538" t="s">
        <v>20453</v>
      </c>
      <c r="C100" s="43" t="s">
        <v>20454</v>
      </c>
      <c r="D100" s="56" t="s">
        <v>20455</v>
      </c>
      <c r="E100" s="56" t="s">
        <v>20456</v>
      </c>
      <c r="F100" s="56" t="s">
        <v>34</v>
      </c>
      <c r="G100" s="56" t="s">
        <v>20449</v>
      </c>
      <c r="H100" s="43">
        <v>800</v>
      </c>
      <c r="I100" s="65">
        <v>680</v>
      </c>
      <c r="J100" s="65">
        <v>578</v>
      </c>
      <c r="K100" s="43" t="s">
        <v>77</v>
      </c>
      <c r="L100" s="43" t="s">
        <v>20457</v>
      </c>
    </row>
    <row r="101" ht="46.8" spans="1:12">
      <c r="A101" s="65"/>
      <c r="B101" s="538" t="s">
        <v>20458</v>
      </c>
      <c r="C101" s="43" t="s">
        <v>20459</v>
      </c>
      <c r="D101" s="56"/>
      <c r="E101" s="56"/>
      <c r="F101" s="56" t="s">
        <v>34</v>
      </c>
      <c r="G101" s="56"/>
      <c r="H101" s="43">
        <v>240</v>
      </c>
      <c r="I101" s="65">
        <v>204</v>
      </c>
      <c r="J101" s="65">
        <v>173</v>
      </c>
      <c r="K101" s="43" t="s">
        <v>77</v>
      </c>
      <c r="L101" s="43"/>
    </row>
    <row r="102" ht="78" spans="1:12">
      <c r="A102" s="65">
        <v>48</v>
      </c>
      <c r="B102" s="538" t="s">
        <v>20460</v>
      </c>
      <c r="C102" s="43" t="s">
        <v>20461</v>
      </c>
      <c r="D102" s="56" t="s">
        <v>20462</v>
      </c>
      <c r="E102" s="56" t="s">
        <v>20463</v>
      </c>
      <c r="F102" s="56" t="s">
        <v>34</v>
      </c>
      <c r="G102" s="56"/>
      <c r="H102" s="43">
        <v>4300</v>
      </c>
      <c r="I102" s="65">
        <v>3655</v>
      </c>
      <c r="J102" s="65">
        <v>3106</v>
      </c>
      <c r="K102" s="43" t="s">
        <v>77</v>
      </c>
      <c r="L102" s="43" t="s">
        <v>20464</v>
      </c>
    </row>
    <row r="103" ht="46.8" spans="1:12">
      <c r="A103" s="65"/>
      <c r="B103" s="538" t="s">
        <v>20465</v>
      </c>
      <c r="C103" s="43" t="s">
        <v>20466</v>
      </c>
      <c r="D103" s="56"/>
      <c r="E103" s="56"/>
      <c r="F103" s="56" t="s">
        <v>34</v>
      </c>
      <c r="G103" s="56"/>
      <c r="H103" s="43">
        <v>1290</v>
      </c>
      <c r="I103" s="65">
        <v>1096</v>
      </c>
      <c r="J103" s="65">
        <v>931</v>
      </c>
      <c r="K103" s="43" t="s">
        <v>77</v>
      </c>
      <c r="L103" s="43"/>
    </row>
    <row r="104" ht="78" spans="1:12">
      <c r="A104" s="65">
        <v>49</v>
      </c>
      <c r="B104" s="538" t="s">
        <v>20467</v>
      </c>
      <c r="C104" s="43" t="s">
        <v>20468</v>
      </c>
      <c r="D104" s="56" t="s">
        <v>20469</v>
      </c>
      <c r="E104" s="56" t="s">
        <v>20463</v>
      </c>
      <c r="F104" s="56" t="s">
        <v>34</v>
      </c>
      <c r="G104" s="56" t="s">
        <v>20470</v>
      </c>
      <c r="H104" s="43">
        <v>5900</v>
      </c>
      <c r="I104" s="65">
        <v>5015</v>
      </c>
      <c r="J104" s="65">
        <v>4262</v>
      </c>
      <c r="K104" s="43" t="s">
        <v>77</v>
      </c>
      <c r="L104" s="43" t="s">
        <v>20471</v>
      </c>
    </row>
    <row r="105" ht="46.8" spans="1:12">
      <c r="A105" s="65"/>
      <c r="B105" s="538" t="s">
        <v>20472</v>
      </c>
      <c r="C105" s="43" t="s">
        <v>20473</v>
      </c>
      <c r="D105" s="56"/>
      <c r="E105" s="56"/>
      <c r="F105" s="56" t="s">
        <v>34</v>
      </c>
      <c r="G105" s="56"/>
      <c r="H105" s="43">
        <v>1770</v>
      </c>
      <c r="I105" s="65">
        <v>1504</v>
      </c>
      <c r="J105" s="65">
        <v>1278</v>
      </c>
      <c r="K105" s="43" t="s">
        <v>77</v>
      </c>
      <c r="L105" s="43"/>
    </row>
    <row r="106" ht="62.4" spans="1:12">
      <c r="A106" s="65"/>
      <c r="B106" s="538" t="s">
        <v>20474</v>
      </c>
      <c r="C106" s="43" t="s">
        <v>20475</v>
      </c>
      <c r="D106" s="56"/>
      <c r="E106" s="56"/>
      <c r="F106" s="56" t="s">
        <v>34</v>
      </c>
      <c r="G106" s="56"/>
      <c r="H106" s="43">
        <v>1770</v>
      </c>
      <c r="I106" s="65">
        <v>1504</v>
      </c>
      <c r="J106" s="65">
        <v>1278</v>
      </c>
      <c r="K106" s="43" t="s">
        <v>77</v>
      </c>
      <c r="L106" s="43"/>
    </row>
    <row r="107" ht="78" spans="1:12">
      <c r="A107" s="65">
        <v>50</v>
      </c>
      <c r="B107" s="538" t="s">
        <v>20476</v>
      </c>
      <c r="C107" s="43" t="s">
        <v>20477</v>
      </c>
      <c r="D107" s="56" t="s">
        <v>20478</v>
      </c>
      <c r="E107" s="56" t="s">
        <v>20463</v>
      </c>
      <c r="F107" s="56" t="s">
        <v>34</v>
      </c>
      <c r="G107" s="56"/>
      <c r="H107" s="43">
        <v>3000</v>
      </c>
      <c r="I107" s="65">
        <v>2550</v>
      </c>
      <c r="J107" s="65">
        <v>2167</v>
      </c>
      <c r="K107" s="43" t="s">
        <v>77</v>
      </c>
      <c r="L107" s="43" t="s">
        <v>20479</v>
      </c>
    </row>
    <row r="108" ht="62.4" spans="1:12">
      <c r="A108" s="65"/>
      <c r="B108" s="538" t="s">
        <v>20480</v>
      </c>
      <c r="C108" s="43" t="s">
        <v>20481</v>
      </c>
      <c r="D108" s="56"/>
      <c r="E108" s="56"/>
      <c r="F108" s="56" t="s">
        <v>34</v>
      </c>
      <c r="G108" s="56"/>
      <c r="H108" s="43">
        <v>900</v>
      </c>
      <c r="I108" s="65">
        <v>765</v>
      </c>
      <c r="J108" s="65">
        <v>650</v>
      </c>
      <c r="K108" s="43" t="s">
        <v>77</v>
      </c>
      <c r="L108" s="43"/>
    </row>
    <row r="109" ht="109.2" spans="1:12">
      <c r="A109" s="65">
        <v>51</v>
      </c>
      <c r="B109" s="538" t="s">
        <v>20482</v>
      </c>
      <c r="C109" s="43" t="s">
        <v>20483</v>
      </c>
      <c r="D109" s="56" t="s">
        <v>20484</v>
      </c>
      <c r="E109" s="56" t="s">
        <v>20463</v>
      </c>
      <c r="F109" s="56" t="s">
        <v>34</v>
      </c>
      <c r="G109" s="56" t="s">
        <v>20485</v>
      </c>
      <c r="H109" s="43">
        <v>3500</v>
      </c>
      <c r="I109" s="65">
        <v>2975</v>
      </c>
      <c r="J109" s="65">
        <v>2528</v>
      </c>
      <c r="K109" s="43" t="s">
        <v>77</v>
      </c>
      <c r="L109" s="43" t="s">
        <v>20486</v>
      </c>
    </row>
    <row r="110" ht="62.4" spans="1:12">
      <c r="A110" s="65"/>
      <c r="B110" s="538" t="s">
        <v>20487</v>
      </c>
      <c r="C110" s="43" t="s">
        <v>20488</v>
      </c>
      <c r="D110" s="56"/>
      <c r="E110" s="56"/>
      <c r="F110" s="56" t="s">
        <v>34</v>
      </c>
      <c r="G110" s="56"/>
      <c r="H110" s="43">
        <v>1050</v>
      </c>
      <c r="I110" s="65">
        <v>892</v>
      </c>
      <c r="J110" s="65">
        <v>758</v>
      </c>
      <c r="K110" s="43" t="s">
        <v>77</v>
      </c>
      <c r="L110" s="43"/>
    </row>
    <row r="111" ht="78" spans="1:12">
      <c r="A111" s="65"/>
      <c r="B111" s="538" t="s">
        <v>20489</v>
      </c>
      <c r="C111" s="43" t="s">
        <v>20490</v>
      </c>
      <c r="D111" s="56"/>
      <c r="E111" s="56"/>
      <c r="F111" s="56" t="s">
        <v>34</v>
      </c>
      <c r="G111" s="56"/>
      <c r="H111" s="43">
        <v>1050</v>
      </c>
      <c r="I111" s="65">
        <v>892</v>
      </c>
      <c r="J111" s="65">
        <v>758</v>
      </c>
      <c r="K111" s="43" t="s">
        <v>77</v>
      </c>
      <c r="L111" s="43"/>
    </row>
    <row r="112" ht="78" spans="1:12">
      <c r="A112" s="65">
        <v>52</v>
      </c>
      <c r="B112" s="538" t="s">
        <v>20491</v>
      </c>
      <c r="C112" s="43" t="s">
        <v>20492</v>
      </c>
      <c r="D112" s="56" t="s">
        <v>20493</v>
      </c>
      <c r="E112" s="56" t="s">
        <v>20463</v>
      </c>
      <c r="F112" s="56" t="s">
        <v>34</v>
      </c>
      <c r="G112" s="56" t="s">
        <v>20494</v>
      </c>
      <c r="H112" s="43">
        <v>2100</v>
      </c>
      <c r="I112" s="65">
        <v>1785</v>
      </c>
      <c r="J112" s="65">
        <v>1517</v>
      </c>
      <c r="K112" s="43" t="s">
        <v>77</v>
      </c>
      <c r="L112" s="43" t="s">
        <v>20495</v>
      </c>
    </row>
    <row r="113" ht="46.8" spans="1:12">
      <c r="A113" s="65"/>
      <c r="B113" s="538" t="s">
        <v>20496</v>
      </c>
      <c r="C113" s="43" t="s">
        <v>20497</v>
      </c>
      <c r="D113" s="56"/>
      <c r="E113" s="56"/>
      <c r="F113" s="56" t="s">
        <v>34</v>
      </c>
      <c r="G113" s="56"/>
      <c r="H113" s="43">
        <v>630</v>
      </c>
      <c r="I113" s="65">
        <v>535</v>
      </c>
      <c r="J113" s="65">
        <v>455</v>
      </c>
      <c r="K113" s="43" t="s">
        <v>77</v>
      </c>
      <c r="L113" s="43"/>
    </row>
    <row r="114" ht="140.4" spans="1:12">
      <c r="A114" s="65">
        <v>53</v>
      </c>
      <c r="B114" s="538" t="s">
        <v>20498</v>
      </c>
      <c r="C114" s="43" t="s">
        <v>20499</v>
      </c>
      <c r="D114" s="56" t="s">
        <v>20500</v>
      </c>
      <c r="E114" s="56" t="s">
        <v>20463</v>
      </c>
      <c r="F114" s="56" t="s">
        <v>34</v>
      </c>
      <c r="G114" s="56" t="s">
        <v>20501</v>
      </c>
      <c r="H114" s="43">
        <v>3300</v>
      </c>
      <c r="I114" s="65">
        <v>2805</v>
      </c>
      <c r="J114" s="65">
        <v>2384</v>
      </c>
      <c r="K114" s="43" t="s">
        <v>77</v>
      </c>
      <c r="L114" s="43" t="s">
        <v>20502</v>
      </c>
    </row>
    <row r="115" ht="46.8" spans="1:12">
      <c r="A115" s="65"/>
      <c r="B115" s="538" t="s">
        <v>20503</v>
      </c>
      <c r="C115" s="43" t="s">
        <v>20504</v>
      </c>
      <c r="D115" s="56"/>
      <c r="E115" s="56"/>
      <c r="F115" s="56" t="s">
        <v>34</v>
      </c>
      <c r="G115" s="56"/>
      <c r="H115" s="43">
        <v>990</v>
      </c>
      <c r="I115" s="65">
        <v>841</v>
      </c>
      <c r="J115" s="65">
        <v>715</v>
      </c>
      <c r="K115" s="43" t="s">
        <v>77</v>
      </c>
      <c r="L115" s="43"/>
    </row>
    <row r="116" ht="62.4" spans="1:12">
      <c r="A116" s="65"/>
      <c r="B116" s="538" t="s">
        <v>20505</v>
      </c>
      <c r="C116" s="43" t="s">
        <v>20506</v>
      </c>
      <c r="D116" s="56"/>
      <c r="E116" s="56"/>
      <c r="F116" s="56" t="s">
        <v>34</v>
      </c>
      <c r="G116" s="56"/>
      <c r="H116" s="43">
        <v>990</v>
      </c>
      <c r="I116" s="65">
        <v>841</v>
      </c>
      <c r="J116" s="65">
        <v>714</v>
      </c>
      <c r="K116" s="43" t="s">
        <v>77</v>
      </c>
      <c r="L116" s="43"/>
    </row>
    <row r="117" ht="78" spans="1:12">
      <c r="A117" s="65">
        <v>54</v>
      </c>
      <c r="B117" s="538" t="s">
        <v>20507</v>
      </c>
      <c r="C117" s="43" t="s">
        <v>20508</v>
      </c>
      <c r="D117" s="56" t="s">
        <v>20509</v>
      </c>
      <c r="E117" s="56" t="s">
        <v>20510</v>
      </c>
      <c r="F117" s="56" t="s">
        <v>34</v>
      </c>
      <c r="G117" s="56"/>
      <c r="H117" s="43">
        <v>1600</v>
      </c>
      <c r="I117" s="65">
        <v>1360</v>
      </c>
      <c r="J117" s="65">
        <v>1156</v>
      </c>
      <c r="K117" s="43" t="s">
        <v>77</v>
      </c>
      <c r="L117" s="43" t="s">
        <v>20511</v>
      </c>
    </row>
    <row r="118" ht="31.2" spans="1:12">
      <c r="A118" s="65"/>
      <c r="B118" s="538" t="s">
        <v>20512</v>
      </c>
      <c r="C118" s="43" t="s">
        <v>20513</v>
      </c>
      <c r="D118" s="56"/>
      <c r="E118" s="56"/>
      <c r="F118" s="56" t="s">
        <v>34</v>
      </c>
      <c r="G118" s="56"/>
      <c r="H118" s="65">
        <v>480</v>
      </c>
      <c r="I118" s="65">
        <v>408</v>
      </c>
      <c r="J118" s="65">
        <v>346</v>
      </c>
      <c r="K118" s="65" t="s">
        <v>77</v>
      </c>
      <c r="L118" s="43"/>
    </row>
    <row r="119" ht="78" spans="1:12">
      <c r="A119" s="65">
        <v>55</v>
      </c>
      <c r="B119" s="538" t="s">
        <v>20514</v>
      </c>
      <c r="C119" s="43" t="s">
        <v>20515</v>
      </c>
      <c r="D119" s="56" t="s">
        <v>20516</v>
      </c>
      <c r="E119" s="56" t="s">
        <v>20463</v>
      </c>
      <c r="F119" s="56" t="s">
        <v>34</v>
      </c>
      <c r="G119" s="56" t="s">
        <v>20517</v>
      </c>
      <c r="H119" s="65">
        <v>32000</v>
      </c>
      <c r="I119" s="65">
        <v>27200</v>
      </c>
      <c r="J119" s="65">
        <v>23120</v>
      </c>
      <c r="K119" s="65" t="s">
        <v>77</v>
      </c>
      <c r="L119" s="43" t="s">
        <v>20518</v>
      </c>
    </row>
    <row r="120" ht="46.8" spans="1:12">
      <c r="A120" s="65"/>
      <c r="B120" s="538" t="s">
        <v>20519</v>
      </c>
      <c r="C120" s="43" t="s">
        <v>20520</v>
      </c>
      <c r="D120" s="56"/>
      <c r="E120" s="56"/>
      <c r="F120" s="56" t="s">
        <v>34</v>
      </c>
      <c r="G120" s="56"/>
      <c r="H120" s="43">
        <v>9600</v>
      </c>
      <c r="I120" s="65">
        <v>8160</v>
      </c>
      <c r="J120" s="65">
        <v>6936</v>
      </c>
      <c r="K120" s="43" t="s">
        <v>77</v>
      </c>
      <c r="L120" s="43"/>
    </row>
    <row r="121" ht="78" spans="1:12">
      <c r="A121" s="65">
        <v>56</v>
      </c>
      <c r="B121" s="538" t="s">
        <v>20521</v>
      </c>
      <c r="C121" s="43" t="s">
        <v>20522</v>
      </c>
      <c r="D121" s="56" t="s">
        <v>20523</v>
      </c>
      <c r="E121" s="56" t="s">
        <v>20463</v>
      </c>
      <c r="F121" s="56" t="s">
        <v>34</v>
      </c>
      <c r="G121" s="56" t="s">
        <v>20524</v>
      </c>
      <c r="H121" s="43">
        <v>2100</v>
      </c>
      <c r="I121" s="65">
        <v>1785</v>
      </c>
      <c r="J121" s="65">
        <v>1517</v>
      </c>
      <c r="K121" s="43" t="s">
        <v>77</v>
      </c>
      <c r="L121" s="43" t="s">
        <v>20525</v>
      </c>
    </row>
    <row r="122" ht="46.8" spans="1:12">
      <c r="A122" s="65"/>
      <c r="B122" s="538" t="s">
        <v>20526</v>
      </c>
      <c r="C122" s="43" t="s">
        <v>20527</v>
      </c>
      <c r="D122" s="56"/>
      <c r="E122" s="56"/>
      <c r="F122" s="56" t="s">
        <v>34</v>
      </c>
      <c r="G122" s="56"/>
      <c r="H122" s="65">
        <v>630</v>
      </c>
      <c r="I122" s="65">
        <v>535</v>
      </c>
      <c r="J122" s="65">
        <v>455</v>
      </c>
      <c r="K122" s="65" t="s">
        <v>77</v>
      </c>
      <c r="L122" s="43"/>
    </row>
    <row r="123" ht="78" spans="1:12">
      <c r="A123" s="65">
        <v>57</v>
      </c>
      <c r="B123" s="538" t="s">
        <v>20528</v>
      </c>
      <c r="C123" s="43" t="s">
        <v>20529</v>
      </c>
      <c r="D123" s="56" t="s">
        <v>20530</v>
      </c>
      <c r="E123" s="56" t="s">
        <v>20463</v>
      </c>
      <c r="F123" s="56" t="s">
        <v>34</v>
      </c>
      <c r="G123" s="56" t="s">
        <v>20524</v>
      </c>
      <c r="H123" s="65">
        <v>2100</v>
      </c>
      <c r="I123" s="65">
        <v>1785</v>
      </c>
      <c r="J123" s="65">
        <v>1517</v>
      </c>
      <c r="K123" s="65" t="s">
        <v>77</v>
      </c>
      <c r="L123" s="43" t="s">
        <v>20531</v>
      </c>
    </row>
    <row r="124" ht="46.8" spans="1:12">
      <c r="A124" s="65"/>
      <c r="B124" s="538" t="s">
        <v>20532</v>
      </c>
      <c r="C124" s="43" t="s">
        <v>20533</v>
      </c>
      <c r="D124" s="56"/>
      <c r="E124" s="56"/>
      <c r="F124" s="56" t="s">
        <v>34</v>
      </c>
      <c r="G124" s="56"/>
      <c r="H124" s="43">
        <v>630</v>
      </c>
      <c r="I124" s="65">
        <v>535</v>
      </c>
      <c r="J124" s="65">
        <v>455</v>
      </c>
      <c r="K124" s="43" t="s">
        <v>77</v>
      </c>
      <c r="L124" s="43"/>
    </row>
    <row r="125" ht="78" spans="1:12">
      <c r="A125" s="65">
        <v>58</v>
      </c>
      <c r="B125" s="538" t="s">
        <v>20534</v>
      </c>
      <c r="C125" s="43" t="s">
        <v>20535</v>
      </c>
      <c r="D125" s="56" t="s">
        <v>20536</v>
      </c>
      <c r="E125" s="56" t="s">
        <v>20463</v>
      </c>
      <c r="F125" s="56" t="s">
        <v>34</v>
      </c>
      <c r="G125" s="56" t="s">
        <v>20524</v>
      </c>
      <c r="H125" s="43">
        <v>2600</v>
      </c>
      <c r="I125" s="65">
        <v>2210</v>
      </c>
      <c r="J125" s="65">
        <v>1878</v>
      </c>
      <c r="K125" s="43" t="s">
        <v>77</v>
      </c>
      <c r="L125" s="43" t="s">
        <v>20537</v>
      </c>
    </row>
    <row r="126" ht="46.8" spans="1:12">
      <c r="A126" s="65"/>
      <c r="B126" s="538" t="s">
        <v>20538</v>
      </c>
      <c r="C126" s="43" t="s">
        <v>20539</v>
      </c>
      <c r="D126" s="56"/>
      <c r="E126" s="56"/>
      <c r="F126" s="56" t="s">
        <v>34</v>
      </c>
      <c r="G126" s="56"/>
      <c r="H126" s="43">
        <v>780</v>
      </c>
      <c r="I126" s="65">
        <v>663</v>
      </c>
      <c r="J126" s="65">
        <v>563</v>
      </c>
      <c r="K126" s="43" t="s">
        <v>77</v>
      </c>
      <c r="L126" s="43"/>
    </row>
    <row r="127" ht="93.6" spans="1:12">
      <c r="A127" s="65">
        <v>59</v>
      </c>
      <c r="B127" s="538" t="s">
        <v>20540</v>
      </c>
      <c r="C127" s="43" t="s">
        <v>20541</v>
      </c>
      <c r="D127" s="56" t="s">
        <v>20542</v>
      </c>
      <c r="E127" s="56" t="s">
        <v>20543</v>
      </c>
      <c r="F127" s="56" t="s">
        <v>34</v>
      </c>
      <c r="G127" s="56" t="s">
        <v>20524</v>
      </c>
      <c r="H127" s="43">
        <v>4300</v>
      </c>
      <c r="I127" s="65">
        <v>3655</v>
      </c>
      <c r="J127" s="65">
        <v>3106</v>
      </c>
      <c r="K127" s="43" t="s">
        <v>77</v>
      </c>
      <c r="L127" s="43" t="s">
        <v>20544</v>
      </c>
    </row>
    <row r="128" ht="31.2" spans="1:12">
      <c r="A128" s="65"/>
      <c r="B128" s="538" t="s">
        <v>20545</v>
      </c>
      <c r="C128" s="43" t="s">
        <v>20546</v>
      </c>
      <c r="D128" s="56"/>
      <c r="E128" s="56"/>
      <c r="F128" s="56" t="s">
        <v>34</v>
      </c>
      <c r="G128" s="56"/>
      <c r="H128" s="43">
        <v>1290</v>
      </c>
      <c r="I128" s="65">
        <v>1096</v>
      </c>
      <c r="J128" s="65">
        <v>931</v>
      </c>
      <c r="K128" s="43" t="s">
        <v>77</v>
      </c>
      <c r="L128" s="43"/>
    </row>
    <row r="129" ht="93.6" spans="1:12">
      <c r="A129" s="65">
        <v>60</v>
      </c>
      <c r="B129" s="538" t="s">
        <v>20547</v>
      </c>
      <c r="C129" s="43" t="s">
        <v>20548</v>
      </c>
      <c r="D129" s="56" t="s">
        <v>20549</v>
      </c>
      <c r="E129" s="56" t="s">
        <v>20543</v>
      </c>
      <c r="F129" s="56" t="s">
        <v>34</v>
      </c>
      <c r="G129" s="56" t="s">
        <v>20524</v>
      </c>
      <c r="H129" s="43">
        <v>3000</v>
      </c>
      <c r="I129" s="65">
        <v>2550</v>
      </c>
      <c r="J129" s="65">
        <v>2167</v>
      </c>
      <c r="K129" s="43" t="s">
        <v>77</v>
      </c>
      <c r="L129" s="43" t="s">
        <v>20550</v>
      </c>
    </row>
    <row r="130" ht="31.2" spans="1:12">
      <c r="A130" s="65"/>
      <c r="B130" s="538" t="s">
        <v>20551</v>
      </c>
      <c r="C130" s="43" t="s">
        <v>20552</v>
      </c>
      <c r="D130" s="56"/>
      <c r="E130" s="56"/>
      <c r="F130" s="56" t="s">
        <v>34</v>
      </c>
      <c r="G130" s="56"/>
      <c r="H130" s="65">
        <v>900</v>
      </c>
      <c r="I130" s="65">
        <v>765</v>
      </c>
      <c r="J130" s="65">
        <v>650</v>
      </c>
      <c r="K130" s="65" t="s">
        <v>77</v>
      </c>
      <c r="L130" s="43"/>
    </row>
    <row r="131" ht="93.6" spans="1:12">
      <c r="A131" s="65">
        <v>61</v>
      </c>
      <c r="B131" s="538" t="s">
        <v>20553</v>
      </c>
      <c r="C131" s="43" t="s">
        <v>20554</v>
      </c>
      <c r="D131" s="56" t="s">
        <v>20555</v>
      </c>
      <c r="E131" s="56" t="s">
        <v>20543</v>
      </c>
      <c r="F131" s="56" t="s">
        <v>34</v>
      </c>
      <c r="G131" s="56" t="s">
        <v>20524</v>
      </c>
      <c r="H131" s="65">
        <v>1600</v>
      </c>
      <c r="I131" s="65">
        <v>1360</v>
      </c>
      <c r="J131" s="65">
        <v>1156</v>
      </c>
      <c r="K131" s="65" t="s">
        <v>77</v>
      </c>
      <c r="L131" s="43" t="s">
        <v>20556</v>
      </c>
    </row>
    <row r="132" ht="31.2" spans="1:12">
      <c r="A132" s="65"/>
      <c r="B132" s="538" t="s">
        <v>20557</v>
      </c>
      <c r="C132" s="43" t="s">
        <v>20558</v>
      </c>
      <c r="D132" s="56"/>
      <c r="E132" s="56"/>
      <c r="F132" s="56" t="s">
        <v>34</v>
      </c>
      <c r="G132" s="56"/>
      <c r="H132" s="43">
        <v>480</v>
      </c>
      <c r="I132" s="65">
        <v>408</v>
      </c>
      <c r="J132" s="65">
        <v>346</v>
      </c>
      <c r="K132" s="43" t="s">
        <v>77</v>
      </c>
      <c r="L132" s="43"/>
    </row>
    <row r="133" ht="93.6" spans="1:12">
      <c r="A133" s="65">
        <v>62</v>
      </c>
      <c r="B133" s="538" t="s">
        <v>20559</v>
      </c>
      <c r="C133" s="43" t="s">
        <v>20560</v>
      </c>
      <c r="D133" s="56" t="s">
        <v>20561</v>
      </c>
      <c r="E133" s="56" t="s">
        <v>20543</v>
      </c>
      <c r="F133" s="56" t="s">
        <v>34</v>
      </c>
      <c r="G133" s="56" t="s">
        <v>20524</v>
      </c>
      <c r="H133" s="43">
        <v>2300</v>
      </c>
      <c r="I133" s="65">
        <v>1955</v>
      </c>
      <c r="J133" s="65">
        <v>1661</v>
      </c>
      <c r="K133" s="43" t="s">
        <v>77</v>
      </c>
      <c r="L133" s="43" t="s">
        <v>20562</v>
      </c>
    </row>
    <row r="134" ht="31.2" spans="1:12">
      <c r="A134" s="65"/>
      <c r="B134" s="538" t="s">
        <v>20563</v>
      </c>
      <c r="C134" s="43" t="s">
        <v>20564</v>
      </c>
      <c r="D134" s="56"/>
      <c r="E134" s="56"/>
      <c r="F134" s="56" t="s">
        <v>34</v>
      </c>
      <c r="G134" s="56"/>
      <c r="H134" s="43">
        <v>690</v>
      </c>
      <c r="I134" s="65">
        <v>586</v>
      </c>
      <c r="J134" s="65">
        <v>498</v>
      </c>
      <c r="K134" s="43" t="s">
        <v>77</v>
      </c>
      <c r="L134" s="43"/>
    </row>
    <row r="135" ht="93.6" spans="1:12">
      <c r="A135" s="65">
        <v>63</v>
      </c>
      <c r="B135" s="538" t="s">
        <v>20565</v>
      </c>
      <c r="C135" s="43" t="s">
        <v>20566</v>
      </c>
      <c r="D135" s="56" t="s">
        <v>20567</v>
      </c>
      <c r="E135" s="56" t="s">
        <v>20543</v>
      </c>
      <c r="F135" s="56" t="s">
        <v>34</v>
      </c>
      <c r="G135" s="56" t="s">
        <v>20524</v>
      </c>
      <c r="H135" s="43">
        <v>4200</v>
      </c>
      <c r="I135" s="65">
        <v>3570</v>
      </c>
      <c r="J135" s="65">
        <v>3034</v>
      </c>
      <c r="K135" s="43" t="s">
        <v>77</v>
      </c>
      <c r="L135" s="43" t="s">
        <v>20568</v>
      </c>
    </row>
    <row r="136" ht="31.2" spans="1:12">
      <c r="A136" s="65"/>
      <c r="B136" s="538" t="s">
        <v>20569</v>
      </c>
      <c r="C136" s="43" t="s">
        <v>20570</v>
      </c>
      <c r="D136" s="56"/>
      <c r="E136" s="56"/>
      <c r="F136" s="56" t="s">
        <v>34</v>
      </c>
      <c r="G136" s="56"/>
      <c r="H136" s="65">
        <v>1260</v>
      </c>
      <c r="I136" s="65">
        <v>1071</v>
      </c>
      <c r="J136" s="65">
        <v>910</v>
      </c>
      <c r="K136" s="65" t="s">
        <v>77</v>
      </c>
      <c r="L136" s="43"/>
    </row>
    <row r="137" ht="93.6" spans="1:12">
      <c r="A137" s="65">
        <v>64</v>
      </c>
      <c r="B137" s="538" t="s">
        <v>20571</v>
      </c>
      <c r="C137" s="43" t="s">
        <v>20572</v>
      </c>
      <c r="D137" s="56" t="s">
        <v>20573</v>
      </c>
      <c r="E137" s="56" t="s">
        <v>20543</v>
      </c>
      <c r="F137" s="56" t="s">
        <v>34</v>
      </c>
      <c r="G137" s="56" t="s">
        <v>20524</v>
      </c>
      <c r="H137" s="65">
        <v>1800</v>
      </c>
      <c r="I137" s="65">
        <v>1530</v>
      </c>
      <c r="J137" s="65">
        <v>1300</v>
      </c>
      <c r="K137" s="65" t="s">
        <v>77</v>
      </c>
      <c r="L137" s="43" t="s">
        <v>20574</v>
      </c>
    </row>
    <row r="138" ht="31.2" spans="1:12">
      <c r="A138" s="65"/>
      <c r="B138" s="538" t="s">
        <v>20575</v>
      </c>
      <c r="C138" s="43" t="s">
        <v>20576</v>
      </c>
      <c r="D138" s="56"/>
      <c r="E138" s="56"/>
      <c r="F138" s="56" t="s">
        <v>34</v>
      </c>
      <c r="G138" s="56"/>
      <c r="H138" s="43">
        <v>540</v>
      </c>
      <c r="I138" s="65">
        <v>459</v>
      </c>
      <c r="J138" s="65">
        <v>390</v>
      </c>
      <c r="K138" s="43" t="s">
        <v>77</v>
      </c>
      <c r="L138" s="43"/>
    </row>
    <row r="139" ht="93.6" spans="1:12">
      <c r="A139" s="65">
        <v>65</v>
      </c>
      <c r="B139" s="538" t="s">
        <v>20577</v>
      </c>
      <c r="C139" s="43" t="s">
        <v>20578</v>
      </c>
      <c r="D139" s="56" t="s">
        <v>20579</v>
      </c>
      <c r="E139" s="56" t="s">
        <v>20543</v>
      </c>
      <c r="F139" s="56" t="s">
        <v>34</v>
      </c>
      <c r="G139" s="56" t="s">
        <v>20524</v>
      </c>
      <c r="H139" s="43">
        <v>1400</v>
      </c>
      <c r="I139" s="65">
        <v>1190</v>
      </c>
      <c r="J139" s="65">
        <v>1011</v>
      </c>
      <c r="K139" s="43" t="s">
        <v>77</v>
      </c>
      <c r="L139" s="43" t="s">
        <v>20580</v>
      </c>
    </row>
    <row r="140" ht="31.2" spans="1:12">
      <c r="A140" s="65"/>
      <c r="B140" s="538" t="s">
        <v>20581</v>
      </c>
      <c r="C140" s="43" t="s">
        <v>20582</v>
      </c>
      <c r="D140" s="56"/>
      <c r="E140" s="56"/>
      <c r="F140" s="56" t="s">
        <v>34</v>
      </c>
      <c r="G140" s="56"/>
      <c r="H140" s="43">
        <v>420</v>
      </c>
      <c r="I140" s="65">
        <v>357</v>
      </c>
      <c r="J140" s="65">
        <v>303</v>
      </c>
      <c r="K140" s="43" t="s">
        <v>77</v>
      </c>
      <c r="L140" s="43"/>
    </row>
    <row r="141" ht="93.6" spans="1:12">
      <c r="A141" s="65">
        <v>66</v>
      </c>
      <c r="B141" s="538" t="s">
        <v>20583</v>
      </c>
      <c r="C141" s="43" t="s">
        <v>20584</v>
      </c>
      <c r="D141" s="56" t="s">
        <v>20585</v>
      </c>
      <c r="E141" s="56" t="s">
        <v>20543</v>
      </c>
      <c r="F141" s="56" t="s">
        <v>34</v>
      </c>
      <c r="G141" s="56" t="s">
        <v>20524</v>
      </c>
      <c r="H141" s="43">
        <v>2000</v>
      </c>
      <c r="I141" s="65">
        <v>1700</v>
      </c>
      <c r="J141" s="65">
        <v>1445</v>
      </c>
      <c r="K141" s="43" t="s">
        <v>77</v>
      </c>
      <c r="L141" s="43" t="s">
        <v>20586</v>
      </c>
    </row>
    <row r="142" ht="31.2" spans="1:12">
      <c r="A142" s="65"/>
      <c r="B142" s="538" t="s">
        <v>20587</v>
      </c>
      <c r="C142" s="43" t="s">
        <v>20588</v>
      </c>
      <c r="D142" s="56"/>
      <c r="E142" s="56"/>
      <c r="F142" s="56" t="s">
        <v>34</v>
      </c>
      <c r="G142" s="56"/>
      <c r="H142" s="43">
        <v>600</v>
      </c>
      <c r="I142" s="65">
        <v>510</v>
      </c>
      <c r="J142" s="65">
        <v>433</v>
      </c>
      <c r="K142" s="43" t="s">
        <v>77</v>
      </c>
      <c r="L142" s="43"/>
    </row>
    <row r="143" ht="78" spans="1:12">
      <c r="A143" s="65">
        <v>67</v>
      </c>
      <c r="B143" s="538" t="s">
        <v>20589</v>
      </c>
      <c r="C143" s="43" t="s">
        <v>20590</v>
      </c>
      <c r="D143" s="56" t="s">
        <v>20591</v>
      </c>
      <c r="E143" s="56" t="s">
        <v>20592</v>
      </c>
      <c r="F143" s="56" t="s">
        <v>34</v>
      </c>
      <c r="G143" s="56" t="s">
        <v>20524</v>
      </c>
      <c r="H143" s="43">
        <v>4000</v>
      </c>
      <c r="I143" s="65">
        <v>3400</v>
      </c>
      <c r="J143" s="65">
        <v>2890</v>
      </c>
      <c r="K143" s="43" t="s">
        <v>77</v>
      </c>
      <c r="L143" s="43" t="s">
        <v>20593</v>
      </c>
    </row>
    <row r="144" ht="46.8" spans="1:12">
      <c r="A144" s="65"/>
      <c r="B144" s="538" t="s">
        <v>20594</v>
      </c>
      <c r="C144" s="43" t="s">
        <v>20595</v>
      </c>
      <c r="D144" s="56"/>
      <c r="E144" s="56"/>
      <c r="F144" s="56" t="s">
        <v>34</v>
      </c>
      <c r="G144" s="56"/>
      <c r="H144" s="65">
        <v>1200</v>
      </c>
      <c r="I144" s="65">
        <v>1020</v>
      </c>
      <c r="J144" s="65">
        <v>867</v>
      </c>
      <c r="K144" s="65" t="s">
        <v>77</v>
      </c>
      <c r="L144" s="43"/>
    </row>
    <row r="145" ht="78" spans="1:12">
      <c r="A145" s="65">
        <v>68</v>
      </c>
      <c r="B145" s="538" t="s">
        <v>20596</v>
      </c>
      <c r="C145" s="43" t="s">
        <v>20597</v>
      </c>
      <c r="D145" s="56" t="s">
        <v>20598</v>
      </c>
      <c r="E145" s="56" t="s">
        <v>20592</v>
      </c>
      <c r="F145" s="56" t="s">
        <v>34</v>
      </c>
      <c r="G145" s="56" t="s">
        <v>20524</v>
      </c>
      <c r="H145" s="65">
        <v>3800</v>
      </c>
      <c r="I145" s="65">
        <v>3230</v>
      </c>
      <c r="J145" s="65">
        <v>2745</v>
      </c>
      <c r="K145" s="65" t="s">
        <v>77</v>
      </c>
      <c r="L145" s="43" t="s">
        <v>20599</v>
      </c>
    </row>
    <row r="146" ht="46.8" spans="1:12">
      <c r="A146" s="65"/>
      <c r="B146" s="538" t="s">
        <v>20600</v>
      </c>
      <c r="C146" s="43" t="s">
        <v>20601</v>
      </c>
      <c r="D146" s="56"/>
      <c r="E146" s="56"/>
      <c r="F146" s="56" t="s">
        <v>34</v>
      </c>
      <c r="G146" s="56"/>
      <c r="H146" s="43">
        <v>1140</v>
      </c>
      <c r="I146" s="65">
        <v>969</v>
      </c>
      <c r="J146" s="65">
        <v>823</v>
      </c>
      <c r="K146" s="43" t="s">
        <v>77</v>
      </c>
      <c r="L146" s="43"/>
    </row>
    <row r="147" ht="78" spans="1:12">
      <c r="A147" s="65">
        <v>69</v>
      </c>
      <c r="B147" s="538" t="s">
        <v>20602</v>
      </c>
      <c r="C147" s="43" t="s">
        <v>20603</v>
      </c>
      <c r="D147" s="56" t="s">
        <v>20604</v>
      </c>
      <c r="E147" s="56" t="s">
        <v>20592</v>
      </c>
      <c r="F147" s="56" t="s">
        <v>34</v>
      </c>
      <c r="G147" s="56" t="s">
        <v>20524</v>
      </c>
      <c r="H147" s="43">
        <v>2200</v>
      </c>
      <c r="I147" s="65">
        <v>1870</v>
      </c>
      <c r="J147" s="65">
        <v>1589</v>
      </c>
      <c r="K147" s="43" t="s">
        <v>77</v>
      </c>
      <c r="L147" s="43" t="s">
        <v>20605</v>
      </c>
    </row>
    <row r="148" ht="46.8" spans="1:12">
      <c r="A148" s="65"/>
      <c r="B148" s="538" t="s">
        <v>20606</v>
      </c>
      <c r="C148" s="43" t="s">
        <v>20607</v>
      </c>
      <c r="D148" s="56"/>
      <c r="E148" s="56"/>
      <c r="F148" s="56" t="s">
        <v>34</v>
      </c>
      <c r="G148" s="56"/>
      <c r="H148" s="43">
        <v>660</v>
      </c>
      <c r="I148" s="65">
        <v>561</v>
      </c>
      <c r="J148" s="65">
        <v>476</v>
      </c>
      <c r="K148" s="43" t="s">
        <v>77</v>
      </c>
      <c r="L148" s="65"/>
    </row>
    <row r="149" ht="78" spans="1:12">
      <c r="A149" s="65">
        <v>70</v>
      </c>
      <c r="B149" s="538" t="s">
        <v>20608</v>
      </c>
      <c r="C149" s="43" t="s">
        <v>20609</v>
      </c>
      <c r="D149" s="56" t="s">
        <v>20610</v>
      </c>
      <c r="E149" s="56" t="s">
        <v>20592</v>
      </c>
      <c r="F149" s="56" t="s">
        <v>34</v>
      </c>
      <c r="G149" s="56" t="s">
        <v>20524</v>
      </c>
      <c r="H149" s="43">
        <v>2700</v>
      </c>
      <c r="I149" s="65">
        <v>2295</v>
      </c>
      <c r="J149" s="65">
        <v>1950</v>
      </c>
      <c r="K149" s="43" t="s">
        <v>77</v>
      </c>
      <c r="L149" s="43" t="s">
        <v>20611</v>
      </c>
    </row>
    <row r="150" ht="46.8" spans="1:12">
      <c r="A150" s="65"/>
      <c r="B150" s="538" t="s">
        <v>20612</v>
      </c>
      <c r="C150" s="43" t="s">
        <v>20613</v>
      </c>
      <c r="D150" s="56"/>
      <c r="E150" s="56"/>
      <c r="F150" s="56" t="s">
        <v>34</v>
      </c>
      <c r="G150" s="56"/>
      <c r="H150" s="43">
        <v>810</v>
      </c>
      <c r="I150" s="65">
        <v>688</v>
      </c>
      <c r="J150" s="65">
        <v>585</v>
      </c>
      <c r="K150" s="43" t="s">
        <v>77</v>
      </c>
      <c r="L150" s="43"/>
    </row>
    <row r="151" ht="78" spans="1:12">
      <c r="A151" s="65">
        <v>71</v>
      </c>
      <c r="B151" s="538" t="s">
        <v>20614</v>
      </c>
      <c r="C151" s="43" t="s">
        <v>20615</v>
      </c>
      <c r="D151" s="56" t="s">
        <v>20616</v>
      </c>
      <c r="E151" s="56" t="s">
        <v>20592</v>
      </c>
      <c r="F151" s="56" t="s">
        <v>34</v>
      </c>
      <c r="G151" s="56" t="s">
        <v>20524</v>
      </c>
      <c r="H151" s="43">
        <v>2850</v>
      </c>
      <c r="I151" s="65">
        <v>2422</v>
      </c>
      <c r="J151" s="65">
        <v>2058</v>
      </c>
      <c r="K151" s="43" t="s">
        <v>77</v>
      </c>
      <c r="L151" s="43" t="s">
        <v>20617</v>
      </c>
    </row>
    <row r="152" ht="46.8" spans="1:12">
      <c r="A152" s="65"/>
      <c r="B152" s="538" t="s">
        <v>20618</v>
      </c>
      <c r="C152" s="43" t="s">
        <v>20619</v>
      </c>
      <c r="D152" s="56"/>
      <c r="E152" s="56"/>
      <c r="F152" s="56" t="s">
        <v>34</v>
      </c>
      <c r="G152" s="56"/>
      <c r="H152" s="65">
        <v>855</v>
      </c>
      <c r="I152" s="65">
        <v>726</v>
      </c>
      <c r="J152" s="65">
        <v>617</v>
      </c>
      <c r="K152" s="65" t="s">
        <v>77</v>
      </c>
      <c r="L152" s="43"/>
    </row>
    <row r="153" ht="78" spans="1:12">
      <c r="A153" s="65">
        <v>72</v>
      </c>
      <c r="B153" s="538" t="s">
        <v>20620</v>
      </c>
      <c r="C153" s="43" t="s">
        <v>20621</v>
      </c>
      <c r="D153" s="56" t="s">
        <v>20622</v>
      </c>
      <c r="E153" s="56" t="s">
        <v>20592</v>
      </c>
      <c r="F153" s="56" t="s">
        <v>34</v>
      </c>
      <c r="G153" s="56" t="s">
        <v>20524</v>
      </c>
      <c r="H153" s="65">
        <v>2200</v>
      </c>
      <c r="I153" s="65">
        <v>1870</v>
      </c>
      <c r="J153" s="65">
        <v>1589</v>
      </c>
      <c r="K153" s="65" t="s">
        <v>77</v>
      </c>
      <c r="L153" s="43" t="s">
        <v>20623</v>
      </c>
    </row>
    <row r="154" ht="46.8" spans="1:12">
      <c r="A154" s="65"/>
      <c r="B154" s="538" t="s">
        <v>20624</v>
      </c>
      <c r="C154" s="43" t="s">
        <v>20625</v>
      </c>
      <c r="D154" s="56"/>
      <c r="E154" s="56"/>
      <c r="F154" s="56" t="s">
        <v>34</v>
      </c>
      <c r="G154" s="56"/>
      <c r="H154" s="43">
        <v>660</v>
      </c>
      <c r="I154" s="65">
        <v>561</v>
      </c>
      <c r="J154" s="65">
        <v>476</v>
      </c>
      <c r="K154" s="43" t="s">
        <v>77</v>
      </c>
      <c r="L154" s="43"/>
    </row>
    <row r="155" ht="78" spans="1:12">
      <c r="A155" s="65">
        <v>73</v>
      </c>
      <c r="B155" s="538" t="s">
        <v>20626</v>
      </c>
      <c r="C155" s="43" t="s">
        <v>20627</v>
      </c>
      <c r="D155" s="56" t="s">
        <v>20628</v>
      </c>
      <c r="E155" s="56" t="s">
        <v>20592</v>
      </c>
      <c r="F155" s="56" t="s">
        <v>34</v>
      </c>
      <c r="G155" s="56" t="s">
        <v>20524</v>
      </c>
      <c r="H155" s="43">
        <v>1800</v>
      </c>
      <c r="I155" s="65">
        <v>1530</v>
      </c>
      <c r="J155" s="65">
        <v>1300</v>
      </c>
      <c r="K155" s="43" t="s">
        <v>77</v>
      </c>
      <c r="L155" s="43" t="s">
        <v>20629</v>
      </c>
    </row>
    <row r="156" ht="46.8" spans="1:12">
      <c r="A156" s="65"/>
      <c r="B156" s="538" t="s">
        <v>20630</v>
      </c>
      <c r="C156" s="43" t="s">
        <v>20631</v>
      </c>
      <c r="D156" s="56"/>
      <c r="E156" s="56"/>
      <c r="F156" s="56" t="s">
        <v>34</v>
      </c>
      <c r="G156" s="56"/>
      <c r="H156" s="43">
        <v>540</v>
      </c>
      <c r="I156" s="65">
        <v>459</v>
      </c>
      <c r="J156" s="65">
        <v>390</v>
      </c>
      <c r="K156" s="43" t="s">
        <v>77</v>
      </c>
      <c r="L156" s="43"/>
    </row>
    <row r="157" ht="78" spans="1:12">
      <c r="A157" s="65">
        <v>74</v>
      </c>
      <c r="B157" s="538" t="s">
        <v>20632</v>
      </c>
      <c r="C157" s="43" t="s">
        <v>20633</v>
      </c>
      <c r="D157" s="56" t="s">
        <v>20634</v>
      </c>
      <c r="E157" s="56" t="s">
        <v>20592</v>
      </c>
      <c r="F157" s="56" t="s">
        <v>34</v>
      </c>
      <c r="G157" s="56" t="s">
        <v>20635</v>
      </c>
      <c r="H157" s="43">
        <v>2000</v>
      </c>
      <c r="I157" s="65">
        <v>1700</v>
      </c>
      <c r="J157" s="65">
        <v>1445</v>
      </c>
      <c r="K157" s="43" t="s">
        <v>77</v>
      </c>
      <c r="L157" s="43" t="s">
        <v>20636</v>
      </c>
    </row>
    <row r="158" ht="46.8" spans="1:12">
      <c r="A158" s="65"/>
      <c r="B158" s="538" t="s">
        <v>20637</v>
      </c>
      <c r="C158" s="43" t="s">
        <v>20638</v>
      </c>
      <c r="D158" s="56"/>
      <c r="E158" s="56"/>
      <c r="F158" s="56" t="s">
        <v>34</v>
      </c>
      <c r="G158" s="56"/>
      <c r="H158" s="65">
        <v>600</v>
      </c>
      <c r="I158" s="65">
        <v>510</v>
      </c>
      <c r="J158" s="65">
        <v>433</v>
      </c>
      <c r="K158" s="65" t="s">
        <v>77</v>
      </c>
      <c r="L158" s="43"/>
    </row>
    <row r="159" ht="78" spans="1:12">
      <c r="A159" s="65">
        <v>75</v>
      </c>
      <c r="B159" s="538" t="s">
        <v>20639</v>
      </c>
      <c r="C159" s="43" t="s">
        <v>20640</v>
      </c>
      <c r="D159" s="56" t="s">
        <v>20641</v>
      </c>
      <c r="E159" s="56" t="s">
        <v>20463</v>
      </c>
      <c r="F159" s="56" t="s">
        <v>34</v>
      </c>
      <c r="G159" s="56" t="s">
        <v>20642</v>
      </c>
      <c r="H159" s="65">
        <v>800</v>
      </c>
      <c r="I159" s="65">
        <v>680</v>
      </c>
      <c r="J159" s="65">
        <v>578</v>
      </c>
      <c r="K159" s="65" t="s">
        <v>77</v>
      </c>
      <c r="L159" s="43" t="s">
        <v>20643</v>
      </c>
    </row>
    <row r="160" ht="46.8" spans="1:12">
      <c r="A160" s="65"/>
      <c r="B160" s="538" t="s">
        <v>20644</v>
      </c>
      <c r="C160" s="43" t="s">
        <v>20645</v>
      </c>
      <c r="D160" s="56"/>
      <c r="E160" s="56"/>
      <c r="F160" s="56" t="s">
        <v>34</v>
      </c>
      <c r="G160" s="56"/>
      <c r="H160" s="65">
        <v>240</v>
      </c>
      <c r="I160" s="65">
        <v>204</v>
      </c>
      <c r="J160" s="65">
        <v>173</v>
      </c>
      <c r="K160" s="65" t="s">
        <v>77</v>
      </c>
      <c r="L160" s="43"/>
    </row>
    <row r="161" ht="156" spans="1:12">
      <c r="A161" s="65">
        <v>76</v>
      </c>
      <c r="B161" s="538" t="s">
        <v>20646</v>
      </c>
      <c r="C161" s="43" t="s">
        <v>20647</v>
      </c>
      <c r="D161" s="56" t="s">
        <v>20648</v>
      </c>
      <c r="E161" s="56" t="s">
        <v>20463</v>
      </c>
      <c r="F161" s="56" t="s">
        <v>34</v>
      </c>
      <c r="G161" s="56" t="s">
        <v>20649</v>
      </c>
      <c r="H161" s="65">
        <v>1800</v>
      </c>
      <c r="I161" s="65">
        <v>1530</v>
      </c>
      <c r="J161" s="65">
        <v>1300</v>
      </c>
      <c r="K161" s="65" t="s">
        <v>77</v>
      </c>
      <c r="L161" s="43"/>
    </row>
    <row r="162" ht="46.8" spans="1:12">
      <c r="A162" s="65"/>
      <c r="B162" s="538" t="s">
        <v>20650</v>
      </c>
      <c r="C162" s="43" t="s">
        <v>20651</v>
      </c>
      <c r="D162" s="56"/>
      <c r="E162" s="56"/>
      <c r="F162" s="56" t="s">
        <v>34</v>
      </c>
      <c r="G162" s="56"/>
      <c r="H162" s="43">
        <v>540</v>
      </c>
      <c r="I162" s="65">
        <v>459</v>
      </c>
      <c r="J162" s="65">
        <v>390</v>
      </c>
      <c r="K162" s="43" t="s">
        <v>77</v>
      </c>
      <c r="L162" s="43"/>
    </row>
    <row r="163" ht="78" spans="1:12">
      <c r="A163" s="65">
        <v>77</v>
      </c>
      <c r="B163" s="538" t="s">
        <v>20652</v>
      </c>
      <c r="C163" s="43" t="s">
        <v>20653</v>
      </c>
      <c r="D163" s="56" t="s">
        <v>20654</v>
      </c>
      <c r="E163" s="56" t="s">
        <v>20655</v>
      </c>
      <c r="F163" s="56" t="s">
        <v>34</v>
      </c>
      <c r="G163" s="56"/>
      <c r="H163" s="43">
        <v>2900</v>
      </c>
      <c r="I163" s="65">
        <v>2465</v>
      </c>
      <c r="J163" s="65">
        <v>2095</v>
      </c>
      <c r="K163" s="43" t="s">
        <v>77</v>
      </c>
      <c r="L163" s="43" t="s">
        <v>20656</v>
      </c>
    </row>
    <row r="164" ht="46.8" spans="1:12">
      <c r="A164" s="65"/>
      <c r="B164" s="538" t="s">
        <v>20657</v>
      </c>
      <c r="C164" s="43" t="s">
        <v>20658</v>
      </c>
      <c r="D164" s="56"/>
      <c r="E164" s="56"/>
      <c r="F164" s="56" t="s">
        <v>34</v>
      </c>
      <c r="G164" s="56"/>
      <c r="H164" s="43">
        <v>870</v>
      </c>
      <c r="I164" s="65">
        <v>739</v>
      </c>
      <c r="J164" s="65">
        <v>628</v>
      </c>
      <c r="K164" s="43" t="s">
        <v>77</v>
      </c>
      <c r="L164" s="43"/>
    </row>
    <row r="165" ht="78" spans="1:12">
      <c r="A165" s="65">
        <v>78</v>
      </c>
      <c r="B165" s="538" t="s">
        <v>20659</v>
      </c>
      <c r="C165" s="43" t="s">
        <v>20660</v>
      </c>
      <c r="D165" s="56" t="s">
        <v>20661</v>
      </c>
      <c r="E165" s="56" t="s">
        <v>20662</v>
      </c>
      <c r="F165" s="56" t="s">
        <v>34</v>
      </c>
      <c r="G165" s="56"/>
      <c r="H165" s="43">
        <v>2900</v>
      </c>
      <c r="I165" s="65">
        <v>2465</v>
      </c>
      <c r="J165" s="65">
        <v>2095</v>
      </c>
      <c r="K165" s="43" t="s">
        <v>77</v>
      </c>
      <c r="L165" s="43" t="s">
        <v>20663</v>
      </c>
    </row>
    <row r="166" ht="46.8" spans="1:12">
      <c r="A166" s="65"/>
      <c r="B166" s="538" t="s">
        <v>20664</v>
      </c>
      <c r="C166" s="43" t="s">
        <v>20658</v>
      </c>
      <c r="D166" s="56"/>
      <c r="E166" s="56"/>
      <c r="F166" s="56" t="s">
        <v>34</v>
      </c>
      <c r="G166" s="56"/>
      <c r="H166" s="65">
        <v>870</v>
      </c>
      <c r="I166" s="65">
        <v>739</v>
      </c>
      <c r="J166" s="65">
        <v>628</v>
      </c>
      <c r="K166" s="65" t="s">
        <v>77</v>
      </c>
      <c r="L166" s="43"/>
    </row>
    <row r="167" ht="78" spans="1:12">
      <c r="A167" s="65">
        <v>79</v>
      </c>
      <c r="B167" s="538" t="s">
        <v>20665</v>
      </c>
      <c r="C167" s="43" t="s">
        <v>20666</v>
      </c>
      <c r="D167" s="56" t="s">
        <v>20667</v>
      </c>
      <c r="E167" s="56" t="s">
        <v>20463</v>
      </c>
      <c r="F167" s="56" t="s">
        <v>34</v>
      </c>
      <c r="G167" s="56"/>
      <c r="H167" s="65">
        <v>3000</v>
      </c>
      <c r="I167" s="65">
        <v>2550</v>
      </c>
      <c r="J167" s="65">
        <v>2167</v>
      </c>
      <c r="K167" s="65" t="s">
        <v>77</v>
      </c>
      <c r="L167" s="43"/>
    </row>
    <row r="168" ht="46.8" spans="1:12">
      <c r="A168" s="65"/>
      <c r="B168" s="538" t="s">
        <v>20668</v>
      </c>
      <c r="C168" s="43" t="s">
        <v>20669</v>
      </c>
      <c r="D168" s="56"/>
      <c r="E168" s="56"/>
      <c r="F168" s="56" t="s">
        <v>34</v>
      </c>
      <c r="G168" s="56"/>
      <c r="H168" s="43">
        <v>900</v>
      </c>
      <c r="I168" s="65">
        <v>765</v>
      </c>
      <c r="J168" s="65">
        <v>650</v>
      </c>
      <c r="K168" s="43" t="s">
        <v>77</v>
      </c>
      <c r="L168" s="43"/>
    </row>
    <row r="169" ht="78" spans="1:12">
      <c r="A169" s="65">
        <v>80</v>
      </c>
      <c r="B169" s="538" t="s">
        <v>20670</v>
      </c>
      <c r="C169" s="43" t="s">
        <v>20671</v>
      </c>
      <c r="D169" s="56" t="s">
        <v>20672</v>
      </c>
      <c r="E169" s="56" t="s">
        <v>20673</v>
      </c>
      <c r="F169" s="56" t="s">
        <v>34</v>
      </c>
      <c r="G169" s="56"/>
      <c r="H169" s="43">
        <v>2500</v>
      </c>
      <c r="I169" s="65">
        <v>2125</v>
      </c>
      <c r="J169" s="65">
        <v>1806</v>
      </c>
      <c r="K169" s="43" t="s">
        <v>77</v>
      </c>
      <c r="L169" s="43" t="s">
        <v>20674</v>
      </c>
    </row>
    <row r="170" ht="46.8" spans="1:12">
      <c r="A170" s="65"/>
      <c r="B170" s="538" t="s">
        <v>20675</v>
      </c>
      <c r="C170" s="43" t="s">
        <v>20676</v>
      </c>
      <c r="D170" s="56"/>
      <c r="E170" s="56"/>
      <c r="F170" s="56" t="s">
        <v>34</v>
      </c>
      <c r="G170" s="56"/>
      <c r="H170" s="43">
        <v>750</v>
      </c>
      <c r="I170" s="65">
        <v>637</v>
      </c>
      <c r="J170" s="65">
        <v>541</v>
      </c>
      <c r="K170" s="43" t="s">
        <v>77</v>
      </c>
      <c r="L170" s="43"/>
    </row>
    <row r="171" ht="124.8" spans="1:12">
      <c r="A171" s="65">
        <v>81</v>
      </c>
      <c r="B171" s="538" t="s">
        <v>20677</v>
      </c>
      <c r="C171" s="43" t="s">
        <v>20678</v>
      </c>
      <c r="D171" s="56" t="s">
        <v>20679</v>
      </c>
      <c r="E171" s="56" t="s">
        <v>20673</v>
      </c>
      <c r="F171" s="56" t="s">
        <v>34</v>
      </c>
      <c r="G171" s="56" t="s">
        <v>20680</v>
      </c>
      <c r="H171" s="43">
        <v>2800</v>
      </c>
      <c r="I171" s="65">
        <v>2380</v>
      </c>
      <c r="J171" s="65">
        <v>2023</v>
      </c>
      <c r="K171" s="43" t="s">
        <v>77</v>
      </c>
      <c r="L171" s="43" t="s">
        <v>20681</v>
      </c>
    </row>
    <row r="172" ht="46.8" spans="1:12">
      <c r="A172" s="65"/>
      <c r="B172" s="538" t="s">
        <v>20682</v>
      </c>
      <c r="C172" s="43" t="s">
        <v>20683</v>
      </c>
      <c r="D172" s="56"/>
      <c r="E172" s="56"/>
      <c r="F172" s="56" t="s">
        <v>34</v>
      </c>
      <c r="G172" s="56"/>
      <c r="H172" s="43">
        <v>840</v>
      </c>
      <c r="I172" s="65">
        <v>714</v>
      </c>
      <c r="J172" s="65">
        <v>606</v>
      </c>
      <c r="K172" s="43" t="s">
        <v>77</v>
      </c>
      <c r="L172" s="43"/>
    </row>
    <row r="173" ht="78" spans="1:12">
      <c r="A173" s="65">
        <v>82</v>
      </c>
      <c r="B173" s="538" t="s">
        <v>20684</v>
      </c>
      <c r="C173" s="43" t="s">
        <v>20685</v>
      </c>
      <c r="D173" s="56" t="s">
        <v>20686</v>
      </c>
      <c r="E173" s="56" t="s">
        <v>20673</v>
      </c>
      <c r="F173" s="56" t="s">
        <v>34</v>
      </c>
      <c r="G173" s="56"/>
      <c r="H173" s="43">
        <v>2300</v>
      </c>
      <c r="I173" s="65">
        <v>1955</v>
      </c>
      <c r="J173" s="65">
        <v>1661</v>
      </c>
      <c r="K173" s="43" t="s">
        <v>77</v>
      </c>
      <c r="L173" s="43" t="s">
        <v>20687</v>
      </c>
    </row>
    <row r="174" ht="31.2" spans="1:12">
      <c r="A174" s="65"/>
      <c r="B174" s="538" t="s">
        <v>20688</v>
      </c>
      <c r="C174" s="43" t="s">
        <v>20689</v>
      </c>
      <c r="D174" s="56"/>
      <c r="E174" s="56"/>
      <c r="F174" s="56" t="s">
        <v>34</v>
      </c>
      <c r="G174" s="56"/>
      <c r="H174" s="65">
        <v>690</v>
      </c>
      <c r="I174" s="65">
        <v>586</v>
      </c>
      <c r="J174" s="65">
        <v>498</v>
      </c>
      <c r="K174" s="65" t="s">
        <v>77</v>
      </c>
      <c r="L174" s="43"/>
    </row>
    <row r="175" ht="78" spans="1:12">
      <c r="A175" s="65">
        <v>83</v>
      </c>
      <c r="B175" s="538" t="s">
        <v>20690</v>
      </c>
      <c r="C175" s="43" t="s">
        <v>20691</v>
      </c>
      <c r="D175" s="56" t="s">
        <v>20692</v>
      </c>
      <c r="E175" s="56" t="s">
        <v>14665</v>
      </c>
      <c r="F175" s="56" t="s">
        <v>34</v>
      </c>
      <c r="G175" s="56"/>
      <c r="H175" s="65">
        <v>400</v>
      </c>
      <c r="I175" s="65">
        <v>340</v>
      </c>
      <c r="J175" s="65">
        <v>289</v>
      </c>
      <c r="K175" s="65" t="s">
        <v>77</v>
      </c>
      <c r="L175" s="43"/>
    </row>
    <row r="176" ht="31.2" spans="1:12">
      <c r="A176" s="65"/>
      <c r="B176" s="538" t="s">
        <v>20693</v>
      </c>
      <c r="C176" s="43" t="s">
        <v>20694</v>
      </c>
      <c r="D176" s="56"/>
      <c r="E176" s="56"/>
      <c r="F176" s="56" t="s">
        <v>34</v>
      </c>
      <c r="G176" s="56"/>
      <c r="H176" s="43">
        <v>120</v>
      </c>
      <c r="I176" s="65">
        <v>102</v>
      </c>
      <c r="J176" s="65">
        <v>86</v>
      </c>
      <c r="K176" s="43" t="s">
        <v>77</v>
      </c>
      <c r="L176" s="43"/>
    </row>
    <row r="177" ht="78" spans="1:12">
      <c r="A177" s="65">
        <v>84</v>
      </c>
      <c r="B177" s="538" t="s">
        <v>20695</v>
      </c>
      <c r="C177" s="43" t="s">
        <v>20696</v>
      </c>
      <c r="D177" s="56" t="s">
        <v>20697</v>
      </c>
      <c r="E177" s="56" t="s">
        <v>20698</v>
      </c>
      <c r="F177" s="56" t="s">
        <v>34</v>
      </c>
      <c r="G177" s="56"/>
      <c r="H177" s="43">
        <v>2100</v>
      </c>
      <c r="I177" s="65">
        <v>1785</v>
      </c>
      <c r="J177" s="65">
        <v>1517</v>
      </c>
      <c r="K177" s="43" t="s">
        <v>77</v>
      </c>
      <c r="L177" s="43" t="s">
        <v>20699</v>
      </c>
    </row>
    <row r="178" ht="31.2" spans="1:12">
      <c r="A178" s="65"/>
      <c r="B178" s="538" t="s">
        <v>20700</v>
      </c>
      <c r="C178" s="43" t="s">
        <v>20701</v>
      </c>
      <c r="D178" s="56"/>
      <c r="E178" s="56"/>
      <c r="F178" s="56" t="s">
        <v>34</v>
      </c>
      <c r="G178" s="56"/>
      <c r="H178" s="43">
        <v>630</v>
      </c>
      <c r="I178" s="65">
        <v>535</v>
      </c>
      <c r="J178" s="65">
        <v>455</v>
      </c>
      <c r="K178" s="43" t="s">
        <v>77</v>
      </c>
      <c r="L178" s="43"/>
    </row>
    <row r="179" ht="78" spans="1:12">
      <c r="A179" s="65">
        <v>85</v>
      </c>
      <c r="B179" s="538" t="s">
        <v>20702</v>
      </c>
      <c r="C179" s="43" t="s">
        <v>20703</v>
      </c>
      <c r="D179" s="56" t="s">
        <v>20704</v>
      </c>
      <c r="E179" s="56" t="s">
        <v>20705</v>
      </c>
      <c r="F179" s="56" t="s">
        <v>34</v>
      </c>
      <c r="G179" s="56"/>
      <c r="H179" s="43">
        <v>2500</v>
      </c>
      <c r="I179" s="65">
        <v>2125</v>
      </c>
      <c r="J179" s="65">
        <v>1806</v>
      </c>
      <c r="K179" s="43" t="s">
        <v>77</v>
      </c>
      <c r="L179" s="43" t="s">
        <v>20706</v>
      </c>
    </row>
    <row r="180" ht="46.8" spans="1:12">
      <c r="A180" s="65"/>
      <c r="B180" s="538" t="s">
        <v>20707</v>
      </c>
      <c r="C180" s="43" t="s">
        <v>20708</v>
      </c>
      <c r="D180" s="56"/>
      <c r="E180" s="56"/>
      <c r="F180" s="56" t="s">
        <v>34</v>
      </c>
      <c r="G180" s="56"/>
      <c r="H180" s="43">
        <v>750</v>
      </c>
      <c r="I180" s="65">
        <v>637</v>
      </c>
      <c r="J180" s="65">
        <v>541</v>
      </c>
      <c r="K180" s="43" t="s">
        <v>77</v>
      </c>
      <c r="L180" s="43"/>
    </row>
    <row r="181" ht="78" spans="1:12">
      <c r="A181" s="65">
        <v>86</v>
      </c>
      <c r="B181" s="538" t="s">
        <v>20709</v>
      </c>
      <c r="C181" s="43" t="s">
        <v>20710</v>
      </c>
      <c r="D181" s="56" t="s">
        <v>20711</v>
      </c>
      <c r="E181" s="56" t="s">
        <v>20705</v>
      </c>
      <c r="F181" s="56" t="s">
        <v>34</v>
      </c>
      <c r="G181" s="56"/>
      <c r="H181" s="43">
        <v>2500</v>
      </c>
      <c r="I181" s="65">
        <v>2125</v>
      </c>
      <c r="J181" s="65">
        <v>1806</v>
      </c>
      <c r="K181" s="43" t="s">
        <v>77</v>
      </c>
      <c r="L181" s="43" t="s">
        <v>20712</v>
      </c>
    </row>
    <row r="182" ht="46.8" spans="1:12">
      <c r="A182" s="65"/>
      <c r="B182" s="538" t="s">
        <v>20713</v>
      </c>
      <c r="C182" s="43" t="s">
        <v>20714</v>
      </c>
      <c r="D182" s="56"/>
      <c r="E182" s="56"/>
      <c r="F182" s="56" t="s">
        <v>34</v>
      </c>
      <c r="G182" s="56"/>
      <c r="H182" s="43">
        <v>750</v>
      </c>
      <c r="I182" s="65">
        <v>637</v>
      </c>
      <c r="J182" s="65">
        <v>541</v>
      </c>
      <c r="K182" s="43" t="s">
        <v>77</v>
      </c>
      <c r="L182" s="43"/>
    </row>
    <row r="183" ht="78" spans="1:12">
      <c r="A183" s="65">
        <v>87</v>
      </c>
      <c r="B183" s="538" t="s">
        <v>20715</v>
      </c>
      <c r="C183" s="43" t="s">
        <v>20716</v>
      </c>
      <c r="D183" s="56" t="s">
        <v>20717</v>
      </c>
      <c r="E183" s="56" t="s">
        <v>20705</v>
      </c>
      <c r="F183" s="56" t="s">
        <v>34</v>
      </c>
      <c r="G183" s="56"/>
      <c r="H183" s="43">
        <v>1300</v>
      </c>
      <c r="I183" s="65">
        <v>1105</v>
      </c>
      <c r="J183" s="65">
        <v>939</v>
      </c>
      <c r="K183" s="43" t="s">
        <v>77</v>
      </c>
      <c r="L183" s="43" t="s">
        <v>20718</v>
      </c>
    </row>
    <row r="184" ht="31.2" spans="1:12">
      <c r="A184" s="65"/>
      <c r="B184" s="538" t="s">
        <v>20719</v>
      </c>
      <c r="C184" s="43" t="s">
        <v>20720</v>
      </c>
      <c r="D184" s="56"/>
      <c r="E184" s="56"/>
      <c r="F184" s="56" t="s">
        <v>34</v>
      </c>
      <c r="G184" s="56"/>
      <c r="H184" s="65">
        <v>390</v>
      </c>
      <c r="I184" s="65">
        <v>331</v>
      </c>
      <c r="J184" s="65">
        <v>281</v>
      </c>
      <c r="K184" s="65" t="s">
        <v>77</v>
      </c>
      <c r="L184" s="43"/>
    </row>
    <row r="185" ht="78" spans="1:12">
      <c r="A185" s="65">
        <v>88</v>
      </c>
      <c r="B185" s="538" t="s">
        <v>20721</v>
      </c>
      <c r="C185" s="43" t="s">
        <v>20722</v>
      </c>
      <c r="D185" s="56" t="s">
        <v>20723</v>
      </c>
      <c r="E185" s="56" t="s">
        <v>20724</v>
      </c>
      <c r="F185" s="56" t="s">
        <v>34</v>
      </c>
      <c r="G185" s="56"/>
      <c r="H185" s="65">
        <v>2500</v>
      </c>
      <c r="I185" s="65">
        <v>2125</v>
      </c>
      <c r="J185" s="65">
        <v>1806</v>
      </c>
      <c r="K185" s="65" t="s">
        <v>77</v>
      </c>
      <c r="L185" s="43"/>
    </row>
    <row r="186" ht="46.8" spans="1:12">
      <c r="A186" s="65"/>
      <c r="B186" s="538" t="s">
        <v>20725</v>
      </c>
      <c r="C186" s="43" t="s">
        <v>20726</v>
      </c>
      <c r="D186" s="56"/>
      <c r="E186" s="56"/>
      <c r="F186" s="56" t="s">
        <v>34</v>
      </c>
      <c r="G186" s="56"/>
      <c r="H186" s="43">
        <v>750</v>
      </c>
      <c r="I186" s="65">
        <v>637</v>
      </c>
      <c r="J186" s="65">
        <v>541</v>
      </c>
      <c r="K186" s="43" t="s">
        <v>77</v>
      </c>
      <c r="L186" s="43"/>
    </row>
    <row r="187" ht="78" spans="1:12">
      <c r="A187" s="65">
        <v>89</v>
      </c>
      <c r="B187" s="538" t="s">
        <v>20727</v>
      </c>
      <c r="C187" s="43" t="s">
        <v>20728</v>
      </c>
      <c r="D187" s="56" t="s">
        <v>20729</v>
      </c>
      <c r="E187" s="56" t="s">
        <v>20730</v>
      </c>
      <c r="F187" s="56" t="s">
        <v>34</v>
      </c>
      <c r="G187" s="56"/>
      <c r="H187" s="43">
        <v>2400</v>
      </c>
      <c r="I187" s="65">
        <v>2040</v>
      </c>
      <c r="J187" s="65">
        <v>1734</v>
      </c>
      <c r="K187" s="43" t="s">
        <v>77</v>
      </c>
      <c r="L187" s="43" t="s">
        <v>20731</v>
      </c>
    </row>
    <row r="188" ht="31.2" spans="1:12">
      <c r="A188" s="65"/>
      <c r="B188" s="538" t="s">
        <v>20732</v>
      </c>
      <c r="C188" s="43" t="s">
        <v>20733</v>
      </c>
      <c r="D188" s="56"/>
      <c r="E188" s="56"/>
      <c r="F188" s="56" t="s">
        <v>34</v>
      </c>
      <c r="G188" s="56"/>
      <c r="H188" s="43">
        <v>720</v>
      </c>
      <c r="I188" s="65">
        <v>612</v>
      </c>
      <c r="J188" s="65">
        <v>520</v>
      </c>
      <c r="K188" s="43" t="s">
        <v>77</v>
      </c>
      <c r="L188" s="43"/>
    </row>
    <row r="189" ht="78" spans="1:12">
      <c r="A189" s="65">
        <v>90</v>
      </c>
      <c r="B189" s="538" t="s">
        <v>20734</v>
      </c>
      <c r="C189" s="43" t="s">
        <v>20735</v>
      </c>
      <c r="D189" s="56" t="s">
        <v>20736</v>
      </c>
      <c r="E189" s="56" t="s">
        <v>20730</v>
      </c>
      <c r="F189" s="56" t="s">
        <v>34</v>
      </c>
      <c r="G189" s="56"/>
      <c r="H189" s="43">
        <v>1500</v>
      </c>
      <c r="I189" s="65">
        <v>1275</v>
      </c>
      <c r="J189" s="65">
        <v>1083</v>
      </c>
      <c r="K189" s="43" t="s">
        <v>77</v>
      </c>
      <c r="L189" s="43" t="s">
        <v>20737</v>
      </c>
    </row>
    <row r="190" ht="31.2" spans="1:12">
      <c r="A190" s="65"/>
      <c r="B190" s="538" t="s">
        <v>20738</v>
      </c>
      <c r="C190" s="43" t="s">
        <v>20739</v>
      </c>
      <c r="D190" s="70"/>
      <c r="E190" s="56"/>
      <c r="F190" s="56" t="s">
        <v>34</v>
      </c>
      <c r="G190" s="56"/>
      <c r="H190" s="65">
        <v>450</v>
      </c>
      <c r="I190" s="65">
        <v>382</v>
      </c>
      <c r="J190" s="65">
        <v>325</v>
      </c>
      <c r="K190" s="65" t="s">
        <v>77</v>
      </c>
      <c r="L190" s="43"/>
    </row>
    <row r="191" ht="78" spans="1:12">
      <c r="A191" s="65">
        <v>91</v>
      </c>
      <c r="B191" s="538" t="s">
        <v>20740</v>
      </c>
      <c r="C191" s="43" t="s">
        <v>20741</v>
      </c>
      <c r="D191" s="70" t="s">
        <v>20742</v>
      </c>
      <c r="E191" s="56" t="s">
        <v>20743</v>
      </c>
      <c r="F191" s="56" t="s">
        <v>34</v>
      </c>
      <c r="G191" s="56"/>
      <c r="H191" s="65">
        <v>2100</v>
      </c>
      <c r="I191" s="65">
        <v>1785</v>
      </c>
      <c r="J191" s="65">
        <v>1517</v>
      </c>
      <c r="K191" s="65" t="s">
        <v>77</v>
      </c>
      <c r="L191" s="43" t="s">
        <v>20744</v>
      </c>
    </row>
    <row r="192" ht="31.2" spans="1:12">
      <c r="A192" s="65"/>
      <c r="B192" s="538" t="s">
        <v>20745</v>
      </c>
      <c r="C192" s="43" t="s">
        <v>20746</v>
      </c>
      <c r="D192" s="70"/>
      <c r="E192" s="56"/>
      <c r="F192" s="56" t="s">
        <v>34</v>
      </c>
      <c r="G192" s="56"/>
      <c r="H192" s="43">
        <v>630</v>
      </c>
      <c r="I192" s="65">
        <v>535</v>
      </c>
      <c r="J192" s="65">
        <v>455</v>
      </c>
      <c r="K192" s="43" t="s">
        <v>77</v>
      </c>
      <c r="L192" s="43"/>
    </row>
    <row r="193" ht="78" spans="1:12">
      <c r="A193" s="65">
        <v>92</v>
      </c>
      <c r="B193" s="538" t="s">
        <v>20747</v>
      </c>
      <c r="C193" s="43" t="s">
        <v>20748</v>
      </c>
      <c r="D193" s="70" t="s">
        <v>20749</v>
      </c>
      <c r="E193" s="56" t="s">
        <v>20743</v>
      </c>
      <c r="F193" s="56" t="s">
        <v>34</v>
      </c>
      <c r="G193" s="56"/>
      <c r="H193" s="43">
        <v>1800</v>
      </c>
      <c r="I193" s="65">
        <v>1530</v>
      </c>
      <c r="J193" s="65">
        <v>1300</v>
      </c>
      <c r="K193" s="43" t="s">
        <v>77</v>
      </c>
      <c r="L193" s="43" t="s">
        <v>20750</v>
      </c>
    </row>
    <row r="194" ht="31.2" spans="1:12">
      <c r="A194" s="65"/>
      <c r="B194" s="538" t="s">
        <v>20751</v>
      </c>
      <c r="C194" s="43" t="s">
        <v>20752</v>
      </c>
      <c r="D194" s="56"/>
      <c r="E194" s="56"/>
      <c r="F194" s="56" t="s">
        <v>34</v>
      </c>
      <c r="G194" s="56"/>
      <c r="H194" s="65">
        <v>540</v>
      </c>
      <c r="I194" s="65">
        <v>459</v>
      </c>
      <c r="J194" s="65">
        <v>390</v>
      </c>
      <c r="K194" s="65" t="s">
        <v>77</v>
      </c>
      <c r="L194" s="43"/>
    </row>
    <row r="195" ht="78" spans="1:12">
      <c r="A195" s="65">
        <v>93</v>
      </c>
      <c r="B195" s="538" t="s">
        <v>20753</v>
      </c>
      <c r="C195" s="43" t="s">
        <v>20754</v>
      </c>
      <c r="D195" s="56" t="s">
        <v>20755</v>
      </c>
      <c r="E195" s="56" t="s">
        <v>20756</v>
      </c>
      <c r="F195" s="56" t="s">
        <v>34</v>
      </c>
      <c r="G195" s="56"/>
      <c r="H195" s="65">
        <v>2100</v>
      </c>
      <c r="I195" s="65">
        <v>1785</v>
      </c>
      <c r="J195" s="65">
        <v>1517</v>
      </c>
      <c r="K195" s="65" t="s">
        <v>77</v>
      </c>
      <c r="L195" s="43" t="s">
        <v>20757</v>
      </c>
    </row>
    <row r="196" ht="46.8" spans="1:12">
      <c r="A196" s="65"/>
      <c r="B196" s="538" t="s">
        <v>20758</v>
      </c>
      <c r="C196" s="43" t="s">
        <v>20759</v>
      </c>
      <c r="D196" s="56"/>
      <c r="E196" s="56"/>
      <c r="F196" s="56" t="s">
        <v>34</v>
      </c>
      <c r="G196" s="56"/>
      <c r="H196" s="43">
        <v>630</v>
      </c>
      <c r="I196" s="65">
        <v>535</v>
      </c>
      <c r="J196" s="65">
        <v>455</v>
      </c>
      <c r="K196" s="43" t="s">
        <v>77</v>
      </c>
      <c r="L196" s="43"/>
    </row>
    <row r="197" ht="78" spans="1:12">
      <c r="A197" s="65">
        <v>94</v>
      </c>
      <c r="B197" s="538" t="s">
        <v>20760</v>
      </c>
      <c r="C197" s="43" t="s">
        <v>20761</v>
      </c>
      <c r="D197" s="56" t="s">
        <v>20762</v>
      </c>
      <c r="E197" s="56" t="s">
        <v>20756</v>
      </c>
      <c r="F197" s="56" t="s">
        <v>34</v>
      </c>
      <c r="G197" s="56"/>
      <c r="H197" s="43">
        <v>3500</v>
      </c>
      <c r="I197" s="65">
        <v>2975</v>
      </c>
      <c r="J197" s="65">
        <v>2528</v>
      </c>
      <c r="K197" s="43" t="s">
        <v>77</v>
      </c>
      <c r="L197" s="43" t="s">
        <v>20763</v>
      </c>
    </row>
    <row r="198" ht="46.8" spans="1:12">
      <c r="A198" s="65"/>
      <c r="B198" s="538" t="s">
        <v>20764</v>
      </c>
      <c r="C198" s="43" t="s">
        <v>20765</v>
      </c>
      <c r="D198" s="56"/>
      <c r="E198" s="56"/>
      <c r="F198" s="56" t="s">
        <v>34</v>
      </c>
      <c r="G198" s="56"/>
      <c r="H198" s="43">
        <v>1050</v>
      </c>
      <c r="I198" s="65">
        <v>892</v>
      </c>
      <c r="J198" s="65">
        <v>758</v>
      </c>
      <c r="K198" s="43" t="s">
        <v>77</v>
      </c>
      <c r="L198" s="43"/>
    </row>
    <row r="199" ht="78" spans="1:12">
      <c r="A199" s="65">
        <v>95</v>
      </c>
      <c r="B199" s="538" t="s">
        <v>20766</v>
      </c>
      <c r="C199" s="43" t="s">
        <v>20767</v>
      </c>
      <c r="D199" s="56" t="s">
        <v>20768</v>
      </c>
      <c r="E199" s="56" t="s">
        <v>20756</v>
      </c>
      <c r="F199" s="56" t="s">
        <v>34</v>
      </c>
      <c r="G199" s="56"/>
      <c r="H199" s="43">
        <v>3500</v>
      </c>
      <c r="I199" s="65">
        <v>2975</v>
      </c>
      <c r="J199" s="65">
        <v>2528</v>
      </c>
      <c r="K199" s="43" t="s">
        <v>77</v>
      </c>
      <c r="L199" s="43" t="s">
        <v>20769</v>
      </c>
    </row>
    <row r="200" ht="46.8" spans="1:12">
      <c r="A200" s="65"/>
      <c r="B200" s="538" t="s">
        <v>20770</v>
      </c>
      <c r="C200" s="43" t="s">
        <v>20771</v>
      </c>
      <c r="D200" s="56"/>
      <c r="E200" s="56"/>
      <c r="F200" s="56" t="s">
        <v>34</v>
      </c>
      <c r="G200" s="56"/>
      <c r="H200" s="65">
        <v>1050</v>
      </c>
      <c r="I200" s="65">
        <v>892</v>
      </c>
      <c r="J200" s="65">
        <v>758</v>
      </c>
      <c r="K200" s="65" t="s">
        <v>77</v>
      </c>
      <c r="L200" s="43"/>
    </row>
    <row r="201" ht="78" spans="1:12">
      <c r="A201" s="65">
        <v>96</v>
      </c>
      <c r="B201" s="538" t="s">
        <v>20772</v>
      </c>
      <c r="C201" s="43" t="s">
        <v>20773</v>
      </c>
      <c r="D201" s="56" t="s">
        <v>20774</v>
      </c>
      <c r="E201" s="56" t="s">
        <v>20756</v>
      </c>
      <c r="F201" s="56" t="s">
        <v>34</v>
      </c>
      <c r="G201" s="56" t="s">
        <v>20775</v>
      </c>
      <c r="H201" s="65">
        <v>6400</v>
      </c>
      <c r="I201" s="65">
        <v>5440</v>
      </c>
      <c r="J201" s="65">
        <v>4624</v>
      </c>
      <c r="K201" s="65" t="s">
        <v>77</v>
      </c>
      <c r="L201" s="43"/>
    </row>
    <row r="202" ht="46.8" spans="1:12">
      <c r="A202" s="65"/>
      <c r="B202" s="538" t="s">
        <v>20776</v>
      </c>
      <c r="C202" s="43" t="s">
        <v>20777</v>
      </c>
      <c r="D202" s="56"/>
      <c r="E202" s="56"/>
      <c r="F202" s="56" t="s">
        <v>34</v>
      </c>
      <c r="G202" s="56"/>
      <c r="H202" s="65">
        <v>1920</v>
      </c>
      <c r="I202" s="65">
        <v>1632</v>
      </c>
      <c r="J202" s="65">
        <v>1387</v>
      </c>
      <c r="K202" s="65" t="s">
        <v>77</v>
      </c>
      <c r="L202" s="43"/>
    </row>
    <row r="203" ht="62.4" spans="1:12">
      <c r="A203" s="65">
        <v>97</v>
      </c>
      <c r="B203" s="538" t="s">
        <v>20778</v>
      </c>
      <c r="C203" s="43" t="s">
        <v>20779</v>
      </c>
      <c r="D203" s="56" t="s">
        <v>20780</v>
      </c>
      <c r="E203" s="56" t="s">
        <v>20781</v>
      </c>
      <c r="F203" s="56" t="s">
        <v>34</v>
      </c>
      <c r="G203" s="56"/>
      <c r="H203" s="65">
        <v>2500</v>
      </c>
      <c r="I203" s="65">
        <v>2125</v>
      </c>
      <c r="J203" s="65">
        <v>1806</v>
      </c>
      <c r="K203" s="65" t="s">
        <v>77</v>
      </c>
      <c r="L203" s="43" t="s">
        <v>20782</v>
      </c>
    </row>
    <row r="204" ht="31.2" spans="1:12">
      <c r="A204" s="65"/>
      <c r="B204" s="538" t="s">
        <v>20783</v>
      </c>
      <c r="C204" s="43" t="s">
        <v>20784</v>
      </c>
      <c r="D204" s="56"/>
      <c r="E204" s="56"/>
      <c r="F204" s="56" t="s">
        <v>34</v>
      </c>
      <c r="G204" s="56"/>
      <c r="H204" s="65">
        <v>750</v>
      </c>
      <c r="I204" s="65">
        <v>637</v>
      </c>
      <c r="J204" s="65">
        <v>541</v>
      </c>
      <c r="K204" s="65" t="s">
        <v>77</v>
      </c>
      <c r="L204" s="43"/>
    </row>
    <row r="205" ht="62.4" spans="1:12">
      <c r="A205" s="65">
        <v>98</v>
      </c>
      <c r="B205" s="538" t="s">
        <v>20785</v>
      </c>
      <c r="C205" s="43" t="s">
        <v>20786</v>
      </c>
      <c r="D205" s="56" t="s">
        <v>20787</v>
      </c>
      <c r="E205" s="56" t="s">
        <v>20781</v>
      </c>
      <c r="F205" s="56" t="s">
        <v>34</v>
      </c>
      <c r="G205" s="56"/>
      <c r="H205" s="65">
        <v>2200</v>
      </c>
      <c r="I205" s="65">
        <v>1870</v>
      </c>
      <c r="J205" s="65">
        <v>1589</v>
      </c>
      <c r="K205" s="65" t="s">
        <v>77</v>
      </c>
      <c r="L205" s="43"/>
    </row>
    <row r="206" ht="31.2" spans="1:12">
      <c r="A206" s="65"/>
      <c r="B206" s="539" t="s">
        <v>20788</v>
      </c>
      <c r="C206" s="68" t="s">
        <v>20789</v>
      </c>
      <c r="D206" s="69"/>
      <c r="E206" s="69"/>
      <c r="F206" s="69" t="s">
        <v>34</v>
      </c>
      <c r="G206" s="56"/>
      <c r="H206" s="43">
        <v>660</v>
      </c>
      <c r="I206" s="65">
        <v>561</v>
      </c>
      <c r="J206" s="65">
        <v>476</v>
      </c>
      <c r="K206" s="43" t="s">
        <v>77</v>
      </c>
      <c r="L206" s="43"/>
    </row>
    <row r="207" ht="78" spans="1:12">
      <c r="A207" s="65">
        <v>99</v>
      </c>
      <c r="B207" s="539" t="s">
        <v>20790</v>
      </c>
      <c r="C207" s="68" t="s">
        <v>20791</v>
      </c>
      <c r="D207" s="69" t="s">
        <v>20792</v>
      </c>
      <c r="E207" s="69" t="s">
        <v>20793</v>
      </c>
      <c r="F207" s="69" t="s">
        <v>34</v>
      </c>
      <c r="G207" s="56"/>
      <c r="H207" s="43">
        <v>1400</v>
      </c>
      <c r="I207" s="65">
        <v>1190</v>
      </c>
      <c r="J207" s="65">
        <v>1011</v>
      </c>
      <c r="K207" s="43" t="s">
        <v>77</v>
      </c>
      <c r="L207" s="43" t="s">
        <v>20794</v>
      </c>
    </row>
    <row r="208" ht="31.2" spans="1:12">
      <c r="A208" s="65"/>
      <c r="B208" s="539" t="s">
        <v>20795</v>
      </c>
      <c r="C208" s="68" t="s">
        <v>20796</v>
      </c>
      <c r="D208" s="69"/>
      <c r="E208" s="69"/>
      <c r="F208" s="69" t="s">
        <v>34</v>
      </c>
      <c r="G208" s="56"/>
      <c r="H208" s="43">
        <v>420</v>
      </c>
      <c r="I208" s="65">
        <v>357</v>
      </c>
      <c r="J208" s="65">
        <v>303</v>
      </c>
      <c r="K208" s="43" t="s">
        <v>77</v>
      </c>
      <c r="L208" s="43"/>
    </row>
    <row r="209" ht="78" spans="1:12">
      <c r="A209" s="65">
        <v>100</v>
      </c>
      <c r="B209" s="539" t="s">
        <v>20797</v>
      </c>
      <c r="C209" s="68" t="s">
        <v>20798</v>
      </c>
      <c r="D209" s="69" t="s">
        <v>20799</v>
      </c>
      <c r="E209" s="69" t="s">
        <v>14544</v>
      </c>
      <c r="F209" s="69" t="s">
        <v>34</v>
      </c>
      <c r="G209" s="56"/>
      <c r="H209" s="43">
        <v>1500</v>
      </c>
      <c r="I209" s="65">
        <v>1275</v>
      </c>
      <c r="J209" s="65">
        <v>1083</v>
      </c>
      <c r="K209" s="43" t="s">
        <v>77</v>
      </c>
      <c r="L209" s="43" t="s">
        <v>20800</v>
      </c>
    </row>
    <row r="210" ht="31.2" spans="1:12">
      <c r="A210" s="65"/>
      <c r="B210" s="539" t="s">
        <v>20801</v>
      </c>
      <c r="C210" s="68" t="s">
        <v>20802</v>
      </c>
      <c r="D210" s="69"/>
      <c r="E210" s="71"/>
      <c r="F210" s="69" t="s">
        <v>34</v>
      </c>
      <c r="G210" s="56"/>
      <c r="H210" s="43">
        <v>450</v>
      </c>
      <c r="I210" s="65">
        <v>382</v>
      </c>
      <c r="J210" s="65">
        <v>325</v>
      </c>
      <c r="K210" s="43" t="s">
        <v>77</v>
      </c>
      <c r="L210" s="43"/>
    </row>
    <row r="211" ht="78" spans="1:12">
      <c r="A211" s="65">
        <v>101</v>
      </c>
      <c r="B211" s="539" t="s">
        <v>20803</v>
      </c>
      <c r="C211" s="68" t="s">
        <v>20804</v>
      </c>
      <c r="D211" s="69" t="s">
        <v>20805</v>
      </c>
      <c r="E211" s="71" t="s">
        <v>20806</v>
      </c>
      <c r="F211" s="69" t="s">
        <v>34</v>
      </c>
      <c r="G211" s="56"/>
      <c r="H211" s="43">
        <v>2500</v>
      </c>
      <c r="I211" s="65">
        <v>2125</v>
      </c>
      <c r="J211" s="65">
        <v>1806</v>
      </c>
      <c r="K211" s="43" t="s">
        <v>77</v>
      </c>
      <c r="L211" s="43" t="s">
        <v>20807</v>
      </c>
    </row>
    <row r="212" ht="46.8" spans="1:12">
      <c r="A212" s="65"/>
      <c r="B212" s="539" t="s">
        <v>20808</v>
      </c>
      <c r="C212" s="68" t="s">
        <v>20809</v>
      </c>
      <c r="D212" s="69"/>
      <c r="E212" s="71"/>
      <c r="F212" s="69" t="s">
        <v>34</v>
      </c>
      <c r="G212" s="56"/>
      <c r="H212" s="43">
        <v>750</v>
      </c>
      <c r="I212" s="65">
        <v>637</v>
      </c>
      <c r="J212" s="65">
        <v>541</v>
      </c>
      <c r="K212" s="43" t="s">
        <v>77</v>
      </c>
      <c r="L212" s="43"/>
    </row>
    <row r="213" ht="78" spans="1:12">
      <c r="A213" s="65">
        <v>102</v>
      </c>
      <c r="B213" s="539" t="s">
        <v>20810</v>
      </c>
      <c r="C213" s="68" t="s">
        <v>20811</v>
      </c>
      <c r="D213" s="69" t="s">
        <v>20812</v>
      </c>
      <c r="E213" s="71" t="s">
        <v>20813</v>
      </c>
      <c r="F213" s="69" t="s">
        <v>34</v>
      </c>
      <c r="G213" s="56"/>
      <c r="H213" s="43">
        <v>3000</v>
      </c>
      <c r="I213" s="65">
        <v>2550</v>
      </c>
      <c r="J213" s="65">
        <v>2167</v>
      </c>
      <c r="K213" s="43" t="s">
        <v>77</v>
      </c>
      <c r="L213" s="43" t="s">
        <v>20814</v>
      </c>
    </row>
    <row r="214" ht="31.2" spans="1:12">
      <c r="A214" s="65"/>
      <c r="B214" s="539" t="s">
        <v>20815</v>
      </c>
      <c r="C214" s="68" t="s">
        <v>20816</v>
      </c>
      <c r="D214" s="69"/>
      <c r="E214" s="71"/>
      <c r="F214" s="69" t="s">
        <v>34</v>
      </c>
      <c r="G214" s="56"/>
      <c r="H214" s="43">
        <v>900</v>
      </c>
      <c r="I214" s="65">
        <v>765</v>
      </c>
      <c r="J214" s="65">
        <v>650</v>
      </c>
      <c r="K214" s="43" t="s">
        <v>77</v>
      </c>
      <c r="L214" s="43"/>
    </row>
    <row r="215" ht="78" spans="1:12">
      <c r="A215" s="65">
        <v>103</v>
      </c>
      <c r="B215" s="539" t="s">
        <v>20817</v>
      </c>
      <c r="C215" s="68" t="s">
        <v>20818</v>
      </c>
      <c r="D215" s="69" t="s">
        <v>20819</v>
      </c>
      <c r="E215" s="71" t="s">
        <v>20820</v>
      </c>
      <c r="F215" s="69" t="s">
        <v>34</v>
      </c>
      <c r="G215" s="56"/>
      <c r="H215" s="43">
        <v>650</v>
      </c>
      <c r="I215" s="65">
        <v>552</v>
      </c>
      <c r="J215" s="65">
        <v>469</v>
      </c>
      <c r="K215" s="43" t="s">
        <v>77</v>
      </c>
      <c r="L215" s="43" t="s">
        <v>20821</v>
      </c>
    </row>
    <row r="216" ht="31.2" spans="1:12">
      <c r="A216" s="65"/>
      <c r="B216" s="539" t="s">
        <v>20822</v>
      </c>
      <c r="C216" s="68" t="s">
        <v>20823</v>
      </c>
      <c r="D216" s="69"/>
      <c r="E216" s="71"/>
      <c r="F216" s="69" t="s">
        <v>34</v>
      </c>
      <c r="G216" s="56"/>
      <c r="H216" s="65">
        <v>195</v>
      </c>
      <c r="I216" s="65">
        <v>165</v>
      </c>
      <c r="J216" s="65">
        <v>140</v>
      </c>
      <c r="K216" s="65" t="s">
        <v>77</v>
      </c>
      <c r="L216" s="43"/>
    </row>
    <row r="217" ht="78" spans="1:12">
      <c r="A217" s="65">
        <v>104</v>
      </c>
      <c r="B217" s="539" t="s">
        <v>20824</v>
      </c>
      <c r="C217" s="68" t="s">
        <v>20825</v>
      </c>
      <c r="D217" s="69" t="s">
        <v>20826</v>
      </c>
      <c r="E217" s="71" t="s">
        <v>20827</v>
      </c>
      <c r="F217" s="69" t="s">
        <v>34</v>
      </c>
      <c r="G217" s="56"/>
      <c r="H217" s="65">
        <v>1000</v>
      </c>
      <c r="I217" s="65">
        <v>850</v>
      </c>
      <c r="J217" s="65">
        <v>722</v>
      </c>
      <c r="K217" s="65" t="s">
        <v>77</v>
      </c>
      <c r="L217" s="43" t="s">
        <v>20828</v>
      </c>
    </row>
    <row r="218" ht="46.8" spans="1:12">
      <c r="A218" s="65"/>
      <c r="B218" s="539" t="s">
        <v>20829</v>
      </c>
      <c r="C218" s="68" t="s">
        <v>20830</v>
      </c>
      <c r="D218" s="69"/>
      <c r="E218" s="69"/>
      <c r="F218" s="69" t="s">
        <v>34</v>
      </c>
      <c r="G218" s="56"/>
      <c r="H218" s="65">
        <v>300</v>
      </c>
      <c r="I218" s="65">
        <v>255</v>
      </c>
      <c r="J218" s="65">
        <v>216</v>
      </c>
      <c r="K218" s="65" t="s">
        <v>77</v>
      </c>
      <c r="L218" s="43"/>
    </row>
    <row r="219" ht="93.6" spans="1:12">
      <c r="A219" s="65">
        <v>105</v>
      </c>
      <c r="B219" s="539" t="s">
        <v>20831</v>
      </c>
      <c r="C219" s="68" t="s">
        <v>20832</v>
      </c>
      <c r="D219" s="69" t="s">
        <v>20833</v>
      </c>
      <c r="E219" s="69" t="s">
        <v>20834</v>
      </c>
      <c r="F219" s="69" t="s">
        <v>34</v>
      </c>
      <c r="G219" s="56"/>
      <c r="H219" s="65">
        <v>1350</v>
      </c>
      <c r="I219" s="65">
        <v>1147</v>
      </c>
      <c r="J219" s="65">
        <v>974</v>
      </c>
      <c r="K219" s="65" t="s">
        <v>77</v>
      </c>
      <c r="L219" s="43" t="s">
        <v>20835</v>
      </c>
    </row>
    <row r="220" ht="31.2" spans="1:12">
      <c r="A220" s="65"/>
      <c r="B220" s="539" t="s">
        <v>20836</v>
      </c>
      <c r="C220" s="68" t="s">
        <v>20837</v>
      </c>
      <c r="D220" s="69"/>
      <c r="E220" s="71"/>
      <c r="F220" s="69" t="s">
        <v>34</v>
      </c>
      <c r="G220" s="56"/>
      <c r="H220" s="65">
        <v>405</v>
      </c>
      <c r="I220" s="65">
        <v>344</v>
      </c>
      <c r="J220" s="65">
        <v>292</v>
      </c>
      <c r="K220" s="65" t="s">
        <v>77</v>
      </c>
      <c r="L220" s="43"/>
    </row>
    <row r="221" ht="78" spans="1:12">
      <c r="A221" s="65">
        <v>106</v>
      </c>
      <c r="B221" s="539" t="s">
        <v>20838</v>
      </c>
      <c r="C221" s="68" t="s">
        <v>20839</v>
      </c>
      <c r="D221" s="69" t="s">
        <v>20840</v>
      </c>
      <c r="E221" s="71" t="s">
        <v>20841</v>
      </c>
      <c r="F221" s="69" t="s">
        <v>34</v>
      </c>
      <c r="G221" s="56" t="s">
        <v>20842</v>
      </c>
      <c r="H221" s="65">
        <v>1800</v>
      </c>
      <c r="I221" s="65">
        <v>1530</v>
      </c>
      <c r="J221" s="65">
        <v>1300</v>
      </c>
      <c r="K221" s="65" t="s">
        <v>77</v>
      </c>
      <c r="L221" s="43" t="s">
        <v>20843</v>
      </c>
    </row>
    <row r="222" ht="31.2" spans="1:12">
      <c r="A222" s="65"/>
      <c r="B222" s="539" t="s">
        <v>20844</v>
      </c>
      <c r="C222" s="68" t="s">
        <v>20845</v>
      </c>
      <c r="D222" s="69"/>
      <c r="E222" s="69"/>
      <c r="F222" s="69" t="s">
        <v>34</v>
      </c>
      <c r="G222" s="56"/>
      <c r="H222" s="65">
        <v>540</v>
      </c>
      <c r="I222" s="65">
        <v>459</v>
      </c>
      <c r="J222" s="65">
        <v>390</v>
      </c>
      <c r="K222" s="65" t="s">
        <v>77</v>
      </c>
      <c r="L222" s="43"/>
    </row>
    <row r="223" ht="78" spans="1:12">
      <c r="A223" s="65">
        <v>107</v>
      </c>
      <c r="B223" s="539" t="s">
        <v>20846</v>
      </c>
      <c r="C223" s="68" t="s">
        <v>20847</v>
      </c>
      <c r="D223" s="69" t="s">
        <v>20848</v>
      </c>
      <c r="E223" s="69" t="s">
        <v>20849</v>
      </c>
      <c r="F223" s="69" t="s">
        <v>34</v>
      </c>
      <c r="G223" s="56"/>
      <c r="H223" s="65">
        <v>2000</v>
      </c>
      <c r="I223" s="65">
        <v>1700</v>
      </c>
      <c r="J223" s="65">
        <v>1445</v>
      </c>
      <c r="K223" s="65" t="s">
        <v>77</v>
      </c>
      <c r="L223" s="43"/>
    </row>
    <row r="224" ht="46.8" spans="1:12">
      <c r="A224" s="65"/>
      <c r="B224" s="539" t="s">
        <v>20850</v>
      </c>
      <c r="C224" s="68" t="s">
        <v>20851</v>
      </c>
      <c r="D224" s="69"/>
      <c r="E224" s="69"/>
      <c r="F224" s="69" t="s">
        <v>34</v>
      </c>
      <c r="G224" s="56"/>
      <c r="H224" s="43">
        <v>600</v>
      </c>
      <c r="I224" s="65">
        <v>510</v>
      </c>
      <c r="J224" s="65">
        <v>433</v>
      </c>
      <c r="K224" s="43" t="s">
        <v>77</v>
      </c>
      <c r="L224" s="43"/>
    </row>
    <row r="225" ht="78" spans="1:12">
      <c r="A225" s="65">
        <v>108</v>
      </c>
      <c r="B225" s="539" t="s">
        <v>20852</v>
      </c>
      <c r="C225" s="68" t="s">
        <v>20853</v>
      </c>
      <c r="D225" s="69" t="s">
        <v>20854</v>
      </c>
      <c r="E225" s="69" t="s">
        <v>20855</v>
      </c>
      <c r="F225" s="69" t="s">
        <v>34</v>
      </c>
      <c r="G225" s="56"/>
      <c r="H225" s="43">
        <v>2200</v>
      </c>
      <c r="I225" s="65">
        <v>1870</v>
      </c>
      <c r="J225" s="65">
        <v>1589</v>
      </c>
      <c r="K225" s="43" t="s">
        <v>77</v>
      </c>
      <c r="L225" s="43" t="s">
        <v>20856</v>
      </c>
    </row>
    <row r="226" ht="46.8" spans="1:12">
      <c r="A226" s="65"/>
      <c r="B226" s="539" t="s">
        <v>20857</v>
      </c>
      <c r="C226" s="68" t="s">
        <v>20858</v>
      </c>
      <c r="D226" s="69"/>
      <c r="E226" s="69"/>
      <c r="F226" s="69" t="s">
        <v>34</v>
      </c>
      <c r="G226" s="56"/>
      <c r="H226" s="68">
        <v>660</v>
      </c>
      <c r="I226" s="65">
        <v>561</v>
      </c>
      <c r="J226" s="65">
        <v>476</v>
      </c>
      <c r="K226" s="68" t="s">
        <v>77</v>
      </c>
      <c r="L226" s="43"/>
    </row>
    <row r="227" ht="109.2" spans="1:12">
      <c r="A227" s="65">
        <v>109</v>
      </c>
      <c r="B227" s="539" t="s">
        <v>20859</v>
      </c>
      <c r="C227" s="68" t="s">
        <v>20860</v>
      </c>
      <c r="D227" s="69" t="s">
        <v>20861</v>
      </c>
      <c r="E227" s="69" t="s">
        <v>20862</v>
      </c>
      <c r="F227" s="69" t="s">
        <v>9840</v>
      </c>
      <c r="G227" s="56"/>
      <c r="H227" s="68">
        <v>300</v>
      </c>
      <c r="I227" s="65">
        <v>255</v>
      </c>
      <c r="J227" s="65">
        <v>216</v>
      </c>
      <c r="K227" s="68" t="s">
        <v>88</v>
      </c>
      <c r="L227" s="43" t="s">
        <v>20863</v>
      </c>
    </row>
    <row r="228" ht="62.4" spans="1:12">
      <c r="A228" s="65">
        <v>110</v>
      </c>
      <c r="B228" s="539" t="s">
        <v>20864</v>
      </c>
      <c r="C228" s="68" t="s">
        <v>20865</v>
      </c>
      <c r="D228" s="69" t="s">
        <v>20866</v>
      </c>
      <c r="E228" s="69" t="s">
        <v>13447</v>
      </c>
      <c r="F228" s="69" t="s">
        <v>34</v>
      </c>
      <c r="G228" s="56"/>
      <c r="H228" s="65">
        <v>1800</v>
      </c>
      <c r="I228" s="65">
        <v>1530</v>
      </c>
      <c r="J228" s="65">
        <v>1300</v>
      </c>
      <c r="K228" s="65" t="s">
        <v>77</v>
      </c>
      <c r="L228" s="43" t="s">
        <v>20867</v>
      </c>
    </row>
    <row r="229" ht="46.8" spans="1:12">
      <c r="A229" s="65"/>
      <c r="B229" s="539" t="s">
        <v>20868</v>
      </c>
      <c r="C229" s="68" t="s">
        <v>20869</v>
      </c>
      <c r="D229" s="69"/>
      <c r="E229" s="69"/>
      <c r="F229" s="69" t="s">
        <v>34</v>
      </c>
      <c r="G229" s="56"/>
      <c r="H229" s="43">
        <v>540</v>
      </c>
      <c r="I229" s="65">
        <v>459</v>
      </c>
      <c r="J229" s="65">
        <v>390</v>
      </c>
      <c r="K229" s="43" t="s">
        <v>77</v>
      </c>
      <c r="L229" s="43"/>
    </row>
    <row r="230" ht="109.2" spans="1:12">
      <c r="A230" s="65">
        <v>111</v>
      </c>
      <c r="B230" s="539" t="s">
        <v>20870</v>
      </c>
      <c r="C230" s="68" t="s">
        <v>20871</v>
      </c>
      <c r="D230" s="69" t="s">
        <v>20872</v>
      </c>
      <c r="E230" s="69" t="s">
        <v>13447</v>
      </c>
      <c r="F230" s="69" t="s">
        <v>34</v>
      </c>
      <c r="G230" s="56" t="s">
        <v>20873</v>
      </c>
      <c r="H230" s="43">
        <v>3000</v>
      </c>
      <c r="I230" s="65">
        <v>2550</v>
      </c>
      <c r="J230" s="65">
        <v>2167</v>
      </c>
      <c r="K230" s="43" t="s">
        <v>77</v>
      </c>
      <c r="L230" s="43" t="s">
        <v>20874</v>
      </c>
    </row>
    <row r="231" ht="46.8" spans="1:12">
      <c r="A231" s="65"/>
      <c r="B231" s="539" t="s">
        <v>20875</v>
      </c>
      <c r="C231" s="68" t="s">
        <v>20876</v>
      </c>
      <c r="D231" s="69"/>
      <c r="E231" s="69"/>
      <c r="F231" s="69" t="s">
        <v>34</v>
      </c>
      <c r="G231" s="56"/>
      <c r="H231" s="65">
        <v>900</v>
      </c>
      <c r="I231" s="65">
        <v>765</v>
      </c>
      <c r="J231" s="65">
        <v>650</v>
      </c>
      <c r="K231" s="65" t="s">
        <v>77</v>
      </c>
      <c r="L231" s="43"/>
    </row>
    <row r="232" ht="62.4" spans="1:12">
      <c r="A232" s="65">
        <v>112</v>
      </c>
      <c r="B232" s="539" t="s">
        <v>20877</v>
      </c>
      <c r="C232" s="68" t="s">
        <v>20878</v>
      </c>
      <c r="D232" s="69" t="s">
        <v>20879</v>
      </c>
      <c r="E232" s="69" t="s">
        <v>20880</v>
      </c>
      <c r="F232" s="69" t="s">
        <v>34</v>
      </c>
      <c r="G232" s="56"/>
      <c r="H232" s="65">
        <v>1800</v>
      </c>
      <c r="I232" s="65">
        <v>1530</v>
      </c>
      <c r="J232" s="65">
        <v>1300</v>
      </c>
      <c r="K232" s="65" t="s">
        <v>77</v>
      </c>
      <c r="L232" s="43"/>
    </row>
    <row r="233" ht="46.8" spans="1:12">
      <c r="A233" s="65"/>
      <c r="B233" s="539" t="s">
        <v>20881</v>
      </c>
      <c r="C233" s="68" t="s">
        <v>20882</v>
      </c>
      <c r="D233" s="69"/>
      <c r="E233" s="69"/>
      <c r="F233" s="69" t="s">
        <v>34</v>
      </c>
      <c r="G233" s="56"/>
      <c r="H233" s="43">
        <v>540</v>
      </c>
      <c r="I233" s="65">
        <v>459</v>
      </c>
      <c r="J233" s="65">
        <v>390</v>
      </c>
      <c r="K233" s="43" t="s">
        <v>77</v>
      </c>
      <c r="L233" s="43"/>
    </row>
    <row r="234" ht="62.4" spans="1:12">
      <c r="A234" s="65">
        <v>113</v>
      </c>
      <c r="B234" s="539" t="s">
        <v>20883</v>
      </c>
      <c r="C234" s="68" t="s">
        <v>20884</v>
      </c>
      <c r="D234" s="69" t="s">
        <v>20885</v>
      </c>
      <c r="E234" s="69" t="s">
        <v>20886</v>
      </c>
      <c r="F234" s="69" t="s">
        <v>34</v>
      </c>
      <c r="G234" s="56"/>
      <c r="H234" s="43">
        <v>1800</v>
      </c>
      <c r="I234" s="65">
        <v>1530</v>
      </c>
      <c r="J234" s="65">
        <v>1300</v>
      </c>
      <c r="K234" s="43" t="s">
        <v>77</v>
      </c>
      <c r="L234" s="43" t="s">
        <v>20887</v>
      </c>
    </row>
    <row r="235" ht="31.2" spans="1:12">
      <c r="A235" s="65"/>
      <c r="B235" s="539" t="s">
        <v>20888</v>
      </c>
      <c r="C235" s="68" t="s">
        <v>20889</v>
      </c>
      <c r="D235" s="69"/>
      <c r="E235" s="69"/>
      <c r="F235" s="69" t="s">
        <v>34</v>
      </c>
      <c r="G235" s="56"/>
      <c r="H235" s="65">
        <v>540</v>
      </c>
      <c r="I235" s="65">
        <v>459</v>
      </c>
      <c r="J235" s="65">
        <v>390</v>
      </c>
      <c r="K235" s="65" t="s">
        <v>77</v>
      </c>
      <c r="L235" s="43"/>
    </row>
    <row r="236" ht="62.4" spans="1:12">
      <c r="A236" s="65">
        <v>114</v>
      </c>
      <c r="B236" s="539" t="s">
        <v>20890</v>
      </c>
      <c r="C236" s="68" t="s">
        <v>20891</v>
      </c>
      <c r="D236" s="69" t="s">
        <v>20892</v>
      </c>
      <c r="E236" s="69" t="s">
        <v>20893</v>
      </c>
      <c r="F236" s="69" t="s">
        <v>34</v>
      </c>
      <c r="G236" s="56"/>
      <c r="H236" s="65">
        <v>2000</v>
      </c>
      <c r="I236" s="65">
        <v>1700</v>
      </c>
      <c r="J236" s="65">
        <v>1445</v>
      </c>
      <c r="K236" s="65" t="s">
        <v>77</v>
      </c>
      <c r="L236" s="43"/>
    </row>
    <row r="237" ht="46.8" spans="1:12">
      <c r="A237" s="65"/>
      <c r="B237" s="539" t="s">
        <v>20894</v>
      </c>
      <c r="C237" s="68" t="s">
        <v>20895</v>
      </c>
      <c r="D237" s="69"/>
      <c r="E237" s="69"/>
      <c r="F237" s="69" t="s">
        <v>34</v>
      </c>
      <c r="G237" s="56"/>
      <c r="H237" s="68">
        <v>600</v>
      </c>
      <c r="I237" s="65">
        <v>510</v>
      </c>
      <c r="J237" s="65">
        <v>433</v>
      </c>
      <c r="K237" s="68" t="s">
        <v>77</v>
      </c>
      <c r="L237" s="43"/>
    </row>
    <row r="238" ht="62.4" spans="1:12">
      <c r="A238" s="65">
        <v>115</v>
      </c>
      <c r="B238" s="539" t="s">
        <v>20896</v>
      </c>
      <c r="C238" s="68" t="s">
        <v>20897</v>
      </c>
      <c r="D238" s="69" t="s">
        <v>20898</v>
      </c>
      <c r="E238" s="69" t="s">
        <v>20899</v>
      </c>
      <c r="F238" s="69" t="s">
        <v>10449</v>
      </c>
      <c r="G238" s="56"/>
      <c r="H238" s="68">
        <v>1200</v>
      </c>
      <c r="I238" s="65">
        <v>1020</v>
      </c>
      <c r="J238" s="65">
        <v>867</v>
      </c>
      <c r="K238" s="68" t="s">
        <v>77</v>
      </c>
      <c r="L238" s="43" t="s">
        <v>20900</v>
      </c>
    </row>
    <row r="239" ht="46.8" spans="1:12">
      <c r="A239" s="65"/>
      <c r="B239" s="539" t="s">
        <v>20901</v>
      </c>
      <c r="C239" s="68" t="s">
        <v>20902</v>
      </c>
      <c r="D239" s="69"/>
      <c r="E239" s="72"/>
      <c r="F239" s="69" t="s">
        <v>10449</v>
      </c>
      <c r="G239" s="56"/>
      <c r="H239" s="43">
        <v>360</v>
      </c>
      <c r="I239" s="65">
        <v>306</v>
      </c>
      <c r="J239" s="65">
        <v>260</v>
      </c>
      <c r="K239" s="43" t="s">
        <v>77</v>
      </c>
      <c r="L239" s="43"/>
    </row>
    <row r="240" ht="93.6" spans="1:12">
      <c r="A240" s="65">
        <v>116</v>
      </c>
      <c r="B240" s="539" t="s">
        <v>20903</v>
      </c>
      <c r="C240" s="68" t="s">
        <v>20904</v>
      </c>
      <c r="D240" s="69" t="s">
        <v>20905</v>
      </c>
      <c r="E240" s="72" t="s">
        <v>20899</v>
      </c>
      <c r="F240" s="69" t="s">
        <v>10449</v>
      </c>
      <c r="G240" s="56" t="s">
        <v>20906</v>
      </c>
      <c r="H240" s="43">
        <v>1900</v>
      </c>
      <c r="I240" s="65">
        <v>1615</v>
      </c>
      <c r="J240" s="65">
        <v>1372</v>
      </c>
      <c r="K240" s="43" t="s">
        <v>77</v>
      </c>
      <c r="L240" s="43" t="s">
        <v>20907</v>
      </c>
    </row>
    <row r="241" ht="46.8" spans="1:12">
      <c r="A241" s="65"/>
      <c r="B241" s="538" t="s">
        <v>20908</v>
      </c>
      <c r="C241" s="43" t="s">
        <v>20909</v>
      </c>
      <c r="D241" s="56"/>
      <c r="E241" s="56"/>
      <c r="F241" s="73" t="s">
        <v>10449</v>
      </c>
      <c r="G241" s="56"/>
      <c r="H241" s="43">
        <v>570</v>
      </c>
      <c r="I241" s="65">
        <v>484</v>
      </c>
      <c r="J241" s="65">
        <v>411</v>
      </c>
      <c r="K241" s="43" t="s">
        <v>77</v>
      </c>
      <c r="L241" s="43"/>
    </row>
  </sheetData>
  <mergeCells count="238">
    <mergeCell ref="A1:L1"/>
    <mergeCell ref="A2:L2"/>
    <mergeCell ref="H3:J3"/>
    <mergeCell ref="A3:A4"/>
    <mergeCell ref="A5:A8"/>
    <mergeCell ref="A10:A11"/>
    <mergeCell ref="A12:A13"/>
    <mergeCell ref="A14:A16"/>
    <mergeCell ref="A17:A18"/>
    <mergeCell ref="A19:A20"/>
    <mergeCell ref="A21:A22"/>
    <mergeCell ref="A23:A24"/>
    <mergeCell ref="A25:A26"/>
    <mergeCell ref="A27:A28"/>
    <mergeCell ref="A29:A30"/>
    <mergeCell ref="A31:A32"/>
    <mergeCell ref="A33:A34"/>
    <mergeCell ref="A35:A36"/>
    <mergeCell ref="A37:A38"/>
    <mergeCell ref="A39:A40"/>
    <mergeCell ref="A41:A42"/>
    <mergeCell ref="A43:A44"/>
    <mergeCell ref="A45:A46"/>
    <mergeCell ref="A47:A48"/>
    <mergeCell ref="A49:A50"/>
    <mergeCell ref="A51:A52"/>
    <mergeCell ref="A53:A54"/>
    <mergeCell ref="A55:A56"/>
    <mergeCell ref="A57:A58"/>
    <mergeCell ref="A59:A60"/>
    <mergeCell ref="A61:A62"/>
    <mergeCell ref="A63:A64"/>
    <mergeCell ref="A65:A66"/>
    <mergeCell ref="A67:A68"/>
    <mergeCell ref="A69:A70"/>
    <mergeCell ref="A71:A72"/>
    <mergeCell ref="A73:A74"/>
    <mergeCell ref="A75:A76"/>
    <mergeCell ref="A77:A78"/>
    <mergeCell ref="A79:A80"/>
    <mergeCell ref="A81:A82"/>
    <mergeCell ref="A83:A84"/>
    <mergeCell ref="A85:A86"/>
    <mergeCell ref="A87:A88"/>
    <mergeCell ref="A89:A90"/>
    <mergeCell ref="A91:A94"/>
    <mergeCell ref="A96:A97"/>
    <mergeCell ref="A98:A99"/>
    <mergeCell ref="A100:A101"/>
    <mergeCell ref="A102:A103"/>
    <mergeCell ref="A104:A106"/>
    <mergeCell ref="A107:A108"/>
    <mergeCell ref="A109:A111"/>
    <mergeCell ref="A112:A113"/>
    <mergeCell ref="A114:A116"/>
    <mergeCell ref="A117:A118"/>
    <mergeCell ref="A119:A120"/>
    <mergeCell ref="A121:A122"/>
    <mergeCell ref="A123:A124"/>
    <mergeCell ref="A125:A126"/>
    <mergeCell ref="A127:A128"/>
    <mergeCell ref="A129:A130"/>
    <mergeCell ref="A131:A132"/>
    <mergeCell ref="A133:A134"/>
    <mergeCell ref="A135:A136"/>
    <mergeCell ref="A137:A138"/>
    <mergeCell ref="A139:A140"/>
    <mergeCell ref="A141:A142"/>
    <mergeCell ref="A143:A144"/>
    <mergeCell ref="A145:A146"/>
    <mergeCell ref="A147:A148"/>
    <mergeCell ref="A149:A150"/>
    <mergeCell ref="A151:A152"/>
    <mergeCell ref="A153:A154"/>
    <mergeCell ref="A155:A156"/>
    <mergeCell ref="A157:A158"/>
    <mergeCell ref="A159:A160"/>
    <mergeCell ref="A161:A162"/>
    <mergeCell ref="A163:A164"/>
    <mergeCell ref="A165:A166"/>
    <mergeCell ref="A167:A168"/>
    <mergeCell ref="A169:A170"/>
    <mergeCell ref="A171:A172"/>
    <mergeCell ref="A173:A174"/>
    <mergeCell ref="A175:A176"/>
    <mergeCell ref="A177:A178"/>
    <mergeCell ref="A179:A180"/>
    <mergeCell ref="A181:A182"/>
    <mergeCell ref="A183:A184"/>
    <mergeCell ref="A185:A186"/>
    <mergeCell ref="A187:A188"/>
    <mergeCell ref="A189:A190"/>
    <mergeCell ref="A191:A192"/>
    <mergeCell ref="A193:A194"/>
    <mergeCell ref="A195:A196"/>
    <mergeCell ref="A197:A198"/>
    <mergeCell ref="A199:A200"/>
    <mergeCell ref="A201:A202"/>
    <mergeCell ref="A203:A204"/>
    <mergeCell ref="A205:A206"/>
    <mergeCell ref="A207:A208"/>
    <mergeCell ref="A209:A210"/>
    <mergeCell ref="A211:A212"/>
    <mergeCell ref="A213:A214"/>
    <mergeCell ref="A215:A216"/>
    <mergeCell ref="A217:A218"/>
    <mergeCell ref="A219:A220"/>
    <mergeCell ref="A221:A222"/>
    <mergeCell ref="A223:A224"/>
    <mergeCell ref="A225:A226"/>
    <mergeCell ref="A228:A229"/>
    <mergeCell ref="A230:A231"/>
    <mergeCell ref="A232:A233"/>
    <mergeCell ref="A234:A235"/>
    <mergeCell ref="A236:A237"/>
    <mergeCell ref="A238:A239"/>
    <mergeCell ref="A240:A241"/>
    <mergeCell ref="B3:B4"/>
    <mergeCell ref="C3:C4"/>
    <mergeCell ref="D3:D4"/>
    <mergeCell ref="E3:E4"/>
    <mergeCell ref="F3:F4"/>
    <mergeCell ref="G3:G4"/>
    <mergeCell ref="K3:K4"/>
    <mergeCell ref="L3:L4"/>
    <mergeCell ref="L5:L8"/>
    <mergeCell ref="L10:L11"/>
    <mergeCell ref="L12:L13"/>
    <mergeCell ref="L14:L16"/>
    <mergeCell ref="L17:L18"/>
    <mergeCell ref="L19:L20"/>
    <mergeCell ref="L21:L22"/>
    <mergeCell ref="L23:L24"/>
    <mergeCell ref="L25:L26"/>
    <mergeCell ref="L27:L28"/>
    <mergeCell ref="L29:L30"/>
    <mergeCell ref="L31:L32"/>
    <mergeCell ref="L33:L34"/>
    <mergeCell ref="L35:L36"/>
    <mergeCell ref="L37:L38"/>
    <mergeCell ref="L39:L40"/>
    <mergeCell ref="L41:L42"/>
    <mergeCell ref="L43:L44"/>
    <mergeCell ref="L45:L46"/>
    <mergeCell ref="L47:L48"/>
    <mergeCell ref="L49:L50"/>
    <mergeCell ref="L51:L52"/>
    <mergeCell ref="L53:L54"/>
    <mergeCell ref="L55:L56"/>
    <mergeCell ref="L57:L58"/>
    <mergeCell ref="L59:L60"/>
    <mergeCell ref="L61:L62"/>
    <mergeCell ref="L63:L64"/>
    <mergeCell ref="L65:L66"/>
    <mergeCell ref="L67:L68"/>
    <mergeCell ref="L69:L70"/>
    <mergeCell ref="L71:L72"/>
    <mergeCell ref="L73:L74"/>
    <mergeCell ref="L75:L76"/>
    <mergeCell ref="L77:L78"/>
    <mergeCell ref="L79:L80"/>
    <mergeCell ref="L81:L82"/>
    <mergeCell ref="L83:L84"/>
    <mergeCell ref="L85:L86"/>
    <mergeCell ref="L87:L88"/>
    <mergeCell ref="L89:L90"/>
    <mergeCell ref="L91:L94"/>
    <mergeCell ref="L96:L97"/>
    <mergeCell ref="L98:L99"/>
    <mergeCell ref="L100:L101"/>
    <mergeCell ref="L102:L103"/>
    <mergeCell ref="L104:L106"/>
    <mergeCell ref="L107:L108"/>
    <mergeCell ref="L109:L111"/>
    <mergeCell ref="L112:L113"/>
    <mergeCell ref="L114:L116"/>
    <mergeCell ref="L117:L118"/>
    <mergeCell ref="L119:L120"/>
    <mergeCell ref="L121:L122"/>
    <mergeCell ref="L123:L124"/>
    <mergeCell ref="L125:L126"/>
    <mergeCell ref="L127:L128"/>
    <mergeCell ref="L129:L130"/>
    <mergeCell ref="L131:L132"/>
    <mergeCell ref="L133:L134"/>
    <mergeCell ref="L135:L136"/>
    <mergeCell ref="L137:L138"/>
    <mergeCell ref="L139:L140"/>
    <mergeCell ref="L141:L142"/>
    <mergeCell ref="L143:L144"/>
    <mergeCell ref="L145:L146"/>
    <mergeCell ref="L147:L148"/>
    <mergeCell ref="L149:L150"/>
    <mergeCell ref="L151:L152"/>
    <mergeCell ref="L153:L154"/>
    <mergeCell ref="L155:L156"/>
    <mergeCell ref="L157:L158"/>
    <mergeCell ref="L159:L160"/>
    <mergeCell ref="L161:L162"/>
    <mergeCell ref="L163:L164"/>
    <mergeCell ref="L165:L166"/>
    <mergeCell ref="L167:L168"/>
    <mergeCell ref="L169:L170"/>
    <mergeCell ref="L171:L172"/>
    <mergeCell ref="L173:L174"/>
    <mergeCell ref="L175:L176"/>
    <mergeCell ref="L177:L178"/>
    <mergeCell ref="L179:L180"/>
    <mergeCell ref="L181:L182"/>
    <mergeCell ref="L183:L184"/>
    <mergeCell ref="L185:L186"/>
    <mergeCell ref="L187:L188"/>
    <mergeCell ref="L189:L190"/>
    <mergeCell ref="L191:L192"/>
    <mergeCell ref="L193:L194"/>
    <mergeCell ref="L195:L196"/>
    <mergeCell ref="L197:L198"/>
    <mergeCell ref="L199:L200"/>
    <mergeCell ref="L201:L202"/>
    <mergeCell ref="L203:L204"/>
    <mergeCell ref="L205:L206"/>
    <mergeCell ref="L207:L208"/>
    <mergeCell ref="L209:L210"/>
    <mergeCell ref="L211:L212"/>
    <mergeCell ref="L213:L214"/>
    <mergeCell ref="L215:L216"/>
    <mergeCell ref="L217:L218"/>
    <mergeCell ref="L219:L220"/>
    <mergeCell ref="L221:L222"/>
    <mergeCell ref="L223:L224"/>
    <mergeCell ref="L225:L226"/>
    <mergeCell ref="L228:L229"/>
    <mergeCell ref="L230:L231"/>
    <mergeCell ref="L232:L233"/>
    <mergeCell ref="L234:L235"/>
    <mergeCell ref="L236:L237"/>
    <mergeCell ref="L238:L239"/>
    <mergeCell ref="L240:L241"/>
  </mergeCells>
  <conditionalFormatting sqref="L125">
    <cfRule type="duplicateValues" dxfId="2" priority="4"/>
  </conditionalFormatting>
  <conditionalFormatting sqref="L159">
    <cfRule type="duplicateValues" dxfId="2" priority="3"/>
  </conditionalFormatting>
  <conditionalFormatting sqref="L177">
    <cfRule type="duplicateValues" dxfId="2" priority="6"/>
  </conditionalFormatting>
  <conditionalFormatting sqref="L238">
    <cfRule type="duplicateValues" dxfId="2" priority="5"/>
  </conditionalFormatting>
  <conditionalFormatting sqref="I71:I72">
    <cfRule type="duplicateValues" dxfId="2" priority="2"/>
  </conditionalFormatting>
  <conditionalFormatting sqref="J71:J72">
    <cfRule type="duplicateValues" dxfId="2" priority="1"/>
  </conditionalFormatting>
  <conditionalFormatting sqref="L3:L5 L9:L10 L12 L14 L17 L19 L21 L23 L25 L27 L29 L31 L33 L35 L37 L39 L41 L43 L45 L47 L49 L51 L53 L55 L57 L59 L61 L63 L69 L71 L73 L75 L77 L79 L81 L83 L85 L87 L89 L91 L95:L96 L98 L100 L102 L104 L107 L109 L114 L117 L119 L121 L127 L129 L131 L133 L135 L137 L139 L141 L143 L145 L147 L149 L151 L153 L155 L157 L161 L163 L165 L167 L171 L173 L175 L179 L181 L183 L185 L187 L189 L191 L193 L195 L197 L199 L201 L203 L205 L207 L209 L211 L213 L215 L219 L223 L225 L227:L228 L230 L232 L234 L236 L240">
    <cfRule type="duplicateValues" dxfId="2" priority="8"/>
  </conditionalFormatting>
  <conditionalFormatting sqref="H71:H72 K72">
    <cfRule type="duplicateValues" dxfId="2" priority="7"/>
  </conditionalFormatting>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7"/>
  <sheetViews>
    <sheetView topLeftCell="A3" workbookViewId="0">
      <selection activeCell="D6" sqref="D6"/>
    </sheetView>
  </sheetViews>
  <sheetFormatPr defaultColWidth="8.88888888888889" defaultRowHeight="14.4"/>
  <cols>
    <col min="2" max="3" width="18.1111111111111" customWidth="1"/>
    <col min="4" max="5" width="26.6666666666667" customWidth="1"/>
    <col min="7" max="7" width="25.5555555555556" customWidth="1"/>
  </cols>
  <sheetData>
    <row r="1" ht="25.8" spans="1:12">
      <c r="A1" s="27" t="s">
        <v>20910</v>
      </c>
      <c r="B1" s="28"/>
      <c r="C1" s="28"/>
      <c r="D1" s="28"/>
      <c r="E1" s="28"/>
      <c r="F1" s="28"/>
      <c r="G1" s="28"/>
      <c r="H1" s="28"/>
      <c r="I1" s="28"/>
      <c r="J1" s="28"/>
      <c r="K1" s="28"/>
      <c r="L1" s="28"/>
    </row>
    <row r="2" ht="15.6" spans="1:12">
      <c r="A2" s="29" t="s">
        <v>20911</v>
      </c>
      <c r="B2" s="29"/>
      <c r="C2" s="29"/>
      <c r="D2" s="29"/>
      <c r="E2" s="29"/>
      <c r="F2" s="29"/>
      <c r="G2" s="29"/>
      <c r="H2" s="29"/>
      <c r="I2" s="29"/>
      <c r="J2" s="29"/>
      <c r="K2" s="29"/>
      <c r="L2" s="29"/>
    </row>
    <row r="3" ht="15.6" spans="1:12">
      <c r="A3" s="30" t="s">
        <v>9692</v>
      </c>
      <c r="B3" s="30" t="s">
        <v>9693</v>
      </c>
      <c r="C3" s="31" t="s">
        <v>2</v>
      </c>
      <c r="D3" s="31" t="s">
        <v>10376</v>
      </c>
      <c r="E3" s="31" t="s">
        <v>10377</v>
      </c>
      <c r="F3" s="31" t="s">
        <v>6</v>
      </c>
      <c r="G3" s="31" t="s">
        <v>7</v>
      </c>
      <c r="H3" s="32" t="s">
        <v>11459</v>
      </c>
      <c r="I3" s="33"/>
      <c r="J3" s="34"/>
      <c r="K3" s="31" t="s">
        <v>9</v>
      </c>
      <c r="L3" s="35" t="s">
        <v>9695</v>
      </c>
    </row>
    <row r="4" ht="15.6" spans="1:12">
      <c r="A4" s="36"/>
      <c r="B4" s="36"/>
      <c r="C4" s="31"/>
      <c r="D4" s="31"/>
      <c r="E4" s="31"/>
      <c r="F4" s="31"/>
      <c r="G4" s="31"/>
      <c r="H4" s="31" t="s">
        <v>11</v>
      </c>
      <c r="I4" s="37" t="s">
        <v>12</v>
      </c>
      <c r="J4" s="37" t="s">
        <v>13</v>
      </c>
      <c r="K4" s="31"/>
      <c r="L4" s="35"/>
    </row>
    <row r="5" ht="124.8" spans="1:12">
      <c r="A5" s="38">
        <v>1</v>
      </c>
      <c r="B5" s="39" t="s">
        <v>20912</v>
      </c>
      <c r="C5" s="40" t="s">
        <v>20913</v>
      </c>
      <c r="D5" s="41" t="s">
        <v>20914</v>
      </c>
      <c r="E5" s="41" t="s">
        <v>20915</v>
      </c>
      <c r="F5" s="40" t="s">
        <v>34</v>
      </c>
      <c r="G5" s="41" t="s">
        <v>20916</v>
      </c>
      <c r="H5" s="42">
        <v>260</v>
      </c>
      <c r="I5" s="42">
        <v>221</v>
      </c>
      <c r="J5" s="42">
        <v>187</v>
      </c>
      <c r="K5" s="42" t="s">
        <v>44</v>
      </c>
      <c r="L5" s="43"/>
    </row>
    <row r="6" ht="109.2" spans="1:12">
      <c r="A6" s="38">
        <v>2</v>
      </c>
      <c r="B6" s="39" t="s">
        <v>20917</v>
      </c>
      <c r="C6" s="40" t="s">
        <v>20918</v>
      </c>
      <c r="D6" s="41" t="s">
        <v>20919</v>
      </c>
      <c r="E6" s="41" t="s">
        <v>20920</v>
      </c>
      <c r="F6" s="40" t="s">
        <v>8257</v>
      </c>
      <c r="G6" s="41" t="s">
        <v>20921</v>
      </c>
      <c r="H6" s="43">
        <v>446</v>
      </c>
      <c r="I6" s="42">
        <v>379</v>
      </c>
      <c r="J6" s="42">
        <v>322</v>
      </c>
      <c r="K6" s="43" t="s">
        <v>44</v>
      </c>
      <c r="L6" s="43" t="s">
        <v>20922</v>
      </c>
    </row>
    <row r="7" ht="109.2" spans="1:12">
      <c r="A7" s="38">
        <v>3</v>
      </c>
      <c r="B7" s="39" t="s">
        <v>20923</v>
      </c>
      <c r="C7" s="40" t="s">
        <v>20924</v>
      </c>
      <c r="D7" s="41" t="s">
        <v>20925</v>
      </c>
      <c r="E7" s="41" t="s">
        <v>20920</v>
      </c>
      <c r="F7" s="40" t="s">
        <v>8257</v>
      </c>
      <c r="G7" s="41" t="s">
        <v>20926</v>
      </c>
      <c r="H7" s="43">
        <v>1380</v>
      </c>
      <c r="I7" s="42">
        <v>1173</v>
      </c>
      <c r="J7" s="42">
        <v>997</v>
      </c>
      <c r="K7" s="43" t="s">
        <v>44</v>
      </c>
      <c r="L7" s="43" t="s">
        <v>20927</v>
      </c>
    </row>
    <row r="8" ht="93.6" spans="1:12">
      <c r="A8" s="38">
        <v>4</v>
      </c>
      <c r="B8" s="39" t="s">
        <v>20928</v>
      </c>
      <c r="C8" s="40" t="s">
        <v>20929</v>
      </c>
      <c r="D8" s="41" t="s">
        <v>20930</v>
      </c>
      <c r="E8" s="41" t="s">
        <v>20931</v>
      </c>
      <c r="F8" s="40" t="s">
        <v>8257</v>
      </c>
      <c r="G8" s="44"/>
      <c r="H8" s="43" t="s">
        <v>36</v>
      </c>
      <c r="I8" s="42" t="s">
        <v>36</v>
      </c>
      <c r="J8" s="42" t="s">
        <v>36</v>
      </c>
      <c r="K8" s="43" t="s">
        <v>44</v>
      </c>
      <c r="L8" s="42"/>
    </row>
    <row r="9" ht="93.6" spans="1:12">
      <c r="A9" s="38">
        <v>5</v>
      </c>
      <c r="B9" s="39" t="s">
        <v>20932</v>
      </c>
      <c r="C9" s="40" t="s">
        <v>20933</v>
      </c>
      <c r="D9" s="41" t="s">
        <v>20934</v>
      </c>
      <c r="E9" s="41" t="s">
        <v>20931</v>
      </c>
      <c r="F9" s="40" t="s">
        <v>8257</v>
      </c>
      <c r="G9" s="44"/>
      <c r="H9" s="43" t="s">
        <v>36</v>
      </c>
      <c r="I9" s="42" t="s">
        <v>36</v>
      </c>
      <c r="J9" s="42" t="s">
        <v>36</v>
      </c>
      <c r="K9" s="43" t="s">
        <v>44</v>
      </c>
      <c r="L9" s="42"/>
    </row>
    <row r="10" ht="93.6" spans="1:12">
      <c r="A10" s="38">
        <v>6</v>
      </c>
      <c r="B10" s="39" t="s">
        <v>20935</v>
      </c>
      <c r="C10" s="40" t="s">
        <v>20936</v>
      </c>
      <c r="D10" s="41" t="s">
        <v>20937</v>
      </c>
      <c r="E10" s="41" t="s">
        <v>20931</v>
      </c>
      <c r="F10" s="40" t="s">
        <v>8257</v>
      </c>
      <c r="G10" s="44"/>
      <c r="H10" s="43" t="s">
        <v>36</v>
      </c>
      <c r="I10" s="42" t="s">
        <v>36</v>
      </c>
      <c r="J10" s="42" t="s">
        <v>36</v>
      </c>
      <c r="K10" s="43" t="s">
        <v>44</v>
      </c>
      <c r="L10" s="42"/>
    </row>
    <row r="11" ht="78" spans="1:12">
      <c r="A11" s="38">
        <v>7</v>
      </c>
      <c r="B11" s="39" t="s">
        <v>20938</v>
      </c>
      <c r="C11" s="40" t="s">
        <v>20939</v>
      </c>
      <c r="D11" s="41" t="s">
        <v>20940</v>
      </c>
      <c r="E11" s="41" t="s">
        <v>20941</v>
      </c>
      <c r="F11" s="40" t="s">
        <v>34</v>
      </c>
      <c r="G11" s="44"/>
      <c r="H11" s="43">
        <v>300</v>
      </c>
      <c r="I11" s="42">
        <v>255</v>
      </c>
      <c r="J11" s="42">
        <v>216</v>
      </c>
      <c r="K11" s="43" t="s">
        <v>44</v>
      </c>
      <c r="L11" s="42"/>
    </row>
    <row r="12" ht="78" spans="1:12">
      <c r="A12" s="38">
        <v>8</v>
      </c>
      <c r="B12" s="39" t="s">
        <v>20942</v>
      </c>
      <c r="C12" s="40" t="s">
        <v>20943</v>
      </c>
      <c r="D12" s="41" t="s">
        <v>20944</v>
      </c>
      <c r="E12" s="41" t="s">
        <v>20945</v>
      </c>
      <c r="F12" s="40" t="s">
        <v>34</v>
      </c>
      <c r="G12" s="44"/>
      <c r="H12" s="43">
        <v>300</v>
      </c>
      <c r="I12" s="42">
        <v>255</v>
      </c>
      <c r="J12" s="42">
        <v>216</v>
      </c>
      <c r="K12" s="43" t="s">
        <v>44</v>
      </c>
      <c r="L12" s="42"/>
    </row>
    <row r="13" ht="93.6" spans="1:12">
      <c r="A13" s="45">
        <v>9</v>
      </c>
      <c r="B13" s="39" t="s">
        <v>20946</v>
      </c>
      <c r="C13" s="40" t="s">
        <v>20947</v>
      </c>
      <c r="D13" s="41" t="s">
        <v>20948</v>
      </c>
      <c r="E13" s="41" t="s">
        <v>20949</v>
      </c>
      <c r="F13" s="40" t="s">
        <v>34</v>
      </c>
      <c r="G13" s="41" t="s">
        <v>20950</v>
      </c>
      <c r="H13" s="43">
        <v>230</v>
      </c>
      <c r="I13" s="42">
        <v>195</v>
      </c>
      <c r="J13" s="42">
        <v>166</v>
      </c>
      <c r="K13" s="46" t="s">
        <v>44</v>
      </c>
      <c r="L13" s="46" t="s">
        <v>20951</v>
      </c>
    </row>
    <row r="14" ht="78" spans="1:12">
      <c r="A14" s="47"/>
      <c r="B14" s="540" t="s">
        <v>20952</v>
      </c>
      <c r="C14" s="40" t="s">
        <v>20953</v>
      </c>
      <c r="D14" s="41"/>
      <c r="E14" s="41"/>
      <c r="F14" s="40" t="s">
        <v>34</v>
      </c>
      <c r="G14" s="41"/>
      <c r="H14" s="43">
        <v>69</v>
      </c>
      <c r="I14" s="42">
        <v>58</v>
      </c>
      <c r="J14" s="42">
        <v>49</v>
      </c>
      <c r="K14" s="46" t="s">
        <v>44</v>
      </c>
      <c r="L14" s="49"/>
    </row>
    <row r="15" ht="93.6" spans="1:12">
      <c r="A15" s="38">
        <v>10</v>
      </c>
      <c r="B15" s="39" t="s">
        <v>20954</v>
      </c>
      <c r="C15" s="40" t="s">
        <v>20955</v>
      </c>
      <c r="D15" s="41" t="s">
        <v>20956</v>
      </c>
      <c r="E15" s="41" t="s">
        <v>20957</v>
      </c>
      <c r="F15" s="40" t="s">
        <v>34</v>
      </c>
      <c r="G15" s="44"/>
      <c r="H15" s="42">
        <v>650</v>
      </c>
      <c r="I15" s="42">
        <v>552</v>
      </c>
      <c r="J15" s="42">
        <v>469</v>
      </c>
      <c r="K15" s="42" t="s">
        <v>44</v>
      </c>
      <c r="L15" s="42"/>
    </row>
    <row r="16" ht="187.2" spans="1:12">
      <c r="A16" s="38">
        <v>11</v>
      </c>
      <c r="B16" s="39" t="s">
        <v>20958</v>
      </c>
      <c r="C16" s="40" t="s">
        <v>20959</v>
      </c>
      <c r="D16" s="41" t="s">
        <v>20960</v>
      </c>
      <c r="E16" s="41" t="s">
        <v>20961</v>
      </c>
      <c r="F16" s="40" t="s">
        <v>34</v>
      </c>
      <c r="G16" s="41" t="s">
        <v>20962</v>
      </c>
      <c r="H16" s="42">
        <v>1000</v>
      </c>
      <c r="I16" s="42">
        <v>850</v>
      </c>
      <c r="J16" s="42">
        <v>722</v>
      </c>
      <c r="K16" s="42" t="s">
        <v>44</v>
      </c>
      <c r="L16" s="46" t="s">
        <v>20963</v>
      </c>
    </row>
    <row r="17" ht="140.4" spans="1:12">
      <c r="A17" s="38">
        <v>12</v>
      </c>
      <c r="B17" s="39" t="s">
        <v>20964</v>
      </c>
      <c r="C17" s="40" t="s">
        <v>20965</v>
      </c>
      <c r="D17" s="41" t="s">
        <v>20966</v>
      </c>
      <c r="E17" s="41" t="s">
        <v>20967</v>
      </c>
      <c r="F17" s="40" t="s">
        <v>34</v>
      </c>
      <c r="G17" s="41" t="s">
        <v>20968</v>
      </c>
      <c r="H17" s="43">
        <v>500</v>
      </c>
      <c r="I17" s="42">
        <v>425</v>
      </c>
      <c r="J17" s="42">
        <v>361</v>
      </c>
      <c r="K17" s="43" t="s">
        <v>44</v>
      </c>
      <c r="L17" s="43" t="s">
        <v>20969</v>
      </c>
    </row>
    <row r="18" ht="140.4" spans="1:12">
      <c r="A18" s="38">
        <v>13</v>
      </c>
      <c r="B18" s="39" t="s">
        <v>20970</v>
      </c>
      <c r="C18" s="40" t="s">
        <v>20971</v>
      </c>
      <c r="D18" s="41" t="s">
        <v>20972</v>
      </c>
      <c r="E18" s="41" t="s">
        <v>20973</v>
      </c>
      <c r="F18" s="40" t="s">
        <v>34</v>
      </c>
      <c r="G18" s="41" t="s">
        <v>20974</v>
      </c>
      <c r="H18" s="43">
        <v>1000</v>
      </c>
      <c r="I18" s="42">
        <v>850</v>
      </c>
      <c r="J18" s="42">
        <v>722</v>
      </c>
      <c r="K18" s="43" t="s">
        <v>44</v>
      </c>
      <c r="L18" s="43" t="s">
        <v>20969</v>
      </c>
    </row>
    <row r="19" ht="93.6" spans="1:12">
      <c r="A19" s="38">
        <v>14</v>
      </c>
      <c r="B19" s="39" t="s">
        <v>20975</v>
      </c>
      <c r="C19" s="40" t="s">
        <v>20976</v>
      </c>
      <c r="D19" s="41" t="s">
        <v>20977</v>
      </c>
      <c r="E19" s="41" t="s">
        <v>20978</v>
      </c>
      <c r="F19" s="40" t="s">
        <v>34</v>
      </c>
      <c r="G19" s="41" t="s">
        <v>20979</v>
      </c>
      <c r="H19" s="43">
        <v>100</v>
      </c>
      <c r="I19" s="42">
        <v>85</v>
      </c>
      <c r="J19" s="42">
        <v>72</v>
      </c>
      <c r="K19" s="43" t="s">
        <v>44</v>
      </c>
      <c r="L19" s="42"/>
    </row>
    <row r="20" ht="140.4" spans="1:12">
      <c r="A20" s="45">
        <v>15</v>
      </c>
      <c r="B20" s="39" t="s">
        <v>20980</v>
      </c>
      <c r="C20" s="40" t="s">
        <v>20981</v>
      </c>
      <c r="D20" s="41" t="s">
        <v>20982</v>
      </c>
      <c r="E20" s="41" t="s">
        <v>20983</v>
      </c>
      <c r="F20" s="40" t="s">
        <v>34</v>
      </c>
      <c r="G20" s="41" t="s">
        <v>20984</v>
      </c>
      <c r="H20" s="43">
        <v>200</v>
      </c>
      <c r="I20" s="42">
        <v>170</v>
      </c>
      <c r="J20" s="42">
        <v>144</v>
      </c>
      <c r="K20" s="46" t="s">
        <v>44</v>
      </c>
      <c r="L20" s="50" t="s">
        <v>20985</v>
      </c>
    </row>
    <row r="21" ht="46.8" spans="1:12">
      <c r="A21" s="47"/>
      <c r="B21" s="541" t="s">
        <v>20986</v>
      </c>
      <c r="C21" s="40" t="s">
        <v>20987</v>
      </c>
      <c r="D21" s="41"/>
      <c r="E21" s="41"/>
      <c r="F21" s="40" t="s">
        <v>34</v>
      </c>
      <c r="G21" s="41"/>
      <c r="H21" s="43">
        <v>200</v>
      </c>
      <c r="I21" s="42">
        <v>170</v>
      </c>
      <c r="J21" s="42">
        <v>144</v>
      </c>
      <c r="K21" s="46" t="s">
        <v>44</v>
      </c>
      <c r="L21" s="52"/>
    </row>
    <row r="22" ht="140.4" spans="1:12">
      <c r="A22" s="38">
        <v>16</v>
      </c>
      <c r="B22" s="39" t="s">
        <v>20988</v>
      </c>
      <c r="C22" s="40" t="s">
        <v>20989</v>
      </c>
      <c r="D22" s="41" t="s">
        <v>20990</v>
      </c>
      <c r="E22" s="41" t="s">
        <v>20991</v>
      </c>
      <c r="F22" s="40" t="s">
        <v>34</v>
      </c>
      <c r="G22" s="41" t="s">
        <v>20992</v>
      </c>
      <c r="H22" s="43">
        <v>600</v>
      </c>
      <c r="I22" s="42">
        <v>510</v>
      </c>
      <c r="J22" s="42">
        <v>433</v>
      </c>
      <c r="K22" s="43" t="s">
        <v>44</v>
      </c>
      <c r="L22" s="42"/>
    </row>
    <row r="23" ht="109.2" spans="1:12">
      <c r="A23" s="38">
        <v>17</v>
      </c>
      <c r="B23" s="39" t="s">
        <v>20993</v>
      </c>
      <c r="C23" s="40" t="s">
        <v>20994</v>
      </c>
      <c r="D23" s="41" t="s">
        <v>20995</v>
      </c>
      <c r="E23" s="41" t="s">
        <v>20996</v>
      </c>
      <c r="F23" s="40" t="s">
        <v>34</v>
      </c>
      <c r="G23" s="41" t="s">
        <v>20997</v>
      </c>
      <c r="H23" s="43">
        <v>300</v>
      </c>
      <c r="I23" s="42">
        <v>255</v>
      </c>
      <c r="J23" s="42">
        <v>216</v>
      </c>
      <c r="K23" s="43" t="s">
        <v>44</v>
      </c>
      <c r="L23" s="43" t="s">
        <v>20998</v>
      </c>
    </row>
    <row r="24" ht="93.6" spans="1:12">
      <c r="A24" s="38">
        <v>18</v>
      </c>
      <c r="B24" s="39" t="s">
        <v>20999</v>
      </c>
      <c r="C24" s="40" t="s">
        <v>21000</v>
      </c>
      <c r="D24" s="41" t="s">
        <v>21001</v>
      </c>
      <c r="E24" s="41" t="s">
        <v>21002</v>
      </c>
      <c r="F24" s="40" t="s">
        <v>34</v>
      </c>
      <c r="G24" s="44" t="s">
        <v>21003</v>
      </c>
      <c r="H24" s="43" t="s">
        <v>36</v>
      </c>
      <c r="I24" s="42" t="s">
        <v>36</v>
      </c>
      <c r="J24" s="42" t="s">
        <v>36</v>
      </c>
      <c r="K24" s="43" t="s">
        <v>44</v>
      </c>
      <c r="L24" s="42"/>
    </row>
    <row r="25" ht="93.6" spans="1:12">
      <c r="A25" s="38">
        <v>19</v>
      </c>
      <c r="B25" s="39" t="s">
        <v>21004</v>
      </c>
      <c r="C25" s="40" t="s">
        <v>21005</v>
      </c>
      <c r="D25" s="41" t="s">
        <v>21006</v>
      </c>
      <c r="E25" s="41" t="s">
        <v>21002</v>
      </c>
      <c r="F25" s="40" t="s">
        <v>34</v>
      </c>
      <c r="G25" s="44" t="s">
        <v>21003</v>
      </c>
      <c r="H25" s="43" t="s">
        <v>36</v>
      </c>
      <c r="I25" s="42" t="s">
        <v>36</v>
      </c>
      <c r="J25" s="42" t="s">
        <v>36</v>
      </c>
      <c r="K25" s="43" t="s">
        <v>44</v>
      </c>
      <c r="L25" s="42"/>
    </row>
    <row r="26" ht="140.4" spans="1:12">
      <c r="A26" s="38">
        <v>20</v>
      </c>
      <c r="B26" s="39" t="s">
        <v>21007</v>
      </c>
      <c r="C26" s="40" t="s">
        <v>21008</v>
      </c>
      <c r="D26" s="41" t="s">
        <v>21009</v>
      </c>
      <c r="E26" s="41" t="s">
        <v>21010</v>
      </c>
      <c r="F26" s="40" t="s">
        <v>34</v>
      </c>
      <c r="G26" s="41" t="s">
        <v>21011</v>
      </c>
      <c r="H26" s="43">
        <v>100</v>
      </c>
      <c r="I26" s="42">
        <v>85</v>
      </c>
      <c r="J26" s="42">
        <v>72</v>
      </c>
      <c r="K26" s="43" t="s">
        <v>44</v>
      </c>
      <c r="L26" s="43" t="s">
        <v>21012</v>
      </c>
    </row>
    <row r="27" ht="140.4" spans="1:12">
      <c r="A27" s="38">
        <v>21</v>
      </c>
      <c r="B27" s="39" t="s">
        <v>21013</v>
      </c>
      <c r="C27" s="40" t="s">
        <v>21014</v>
      </c>
      <c r="D27" s="41" t="s">
        <v>21015</v>
      </c>
      <c r="E27" s="41" t="s">
        <v>21016</v>
      </c>
      <c r="F27" s="40" t="s">
        <v>34</v>
      </c>
      <c r="G27" s="41" t="s">
        <v>21017</v>
      </c>
      <c r="H27" s="43">
        <v>100</v>
      </c>
      <c r="I27" s="42">
        <v>85</v>
      </c>
      <c r="J27" s="42">
        <v>72</v>
      </c>
      <c r="K27" s="43" t="s">
        <v>44</v>
      </c>
      <c r="L27" s="43" t="s">
        <v>21018</v>
      </c>
    </row>
    <row r="28" ht="140.4" spans="1:12">
      <c r="A28" s="38">
        <v>22</v>
      </c>
      <c r="B28" s="39" t="s">
        <v>21019</v>
      </c>
      <c r="C28" s="40" t="s">
        <v>21020</v>
      </c>
      <c r="D28" s="41" t="s">
        <v>21021</v>
      </c>
      <c r="E28" s="41" t="s">
        <v>21022</v>
      </c>
      <c r="F28" s="40" t="s">
        <v>34</v>
      </c>
      <c r="G28" s="41" t="s">
        <v>21023</v>
      </c>
      <c r="H28" s="43">
        <v>100</v>
      </c>
      <c r="I28" s="42">
        <v>85</v>
      </c>
      <c r="J28" s="42">
        <v>72</v>
      </c>
      <c r="K28" s="43" t="s">
        <v>44</v>
      </c>
      <c r="L28" s="42"/>
    </row>
    <row r="29" ht="156" spans="1:12">
      <c r="A29" s="38">
        <v>23</v>
      </c>
      <c r="B29" s="39" t="s">
        <v>21024</v>
      </c>
      <c r="C29" s="40" t="s">
        <v>21025</v>
      </c>
      <c r="D29" s="41" t="s">
        <v>21026</v>
      </c>
      <c r="E29" s="41" t="s">
        <v>21027</v>
      </c>
      <c r="F29" s="40" t="s">
        <v>34</v>
      </c>
      <c r="G29" s="41" t="s">
        <v>21028</v>
      </c>
      <c r="H29" s="43">
        <v>1000</v>
      </c>
      <c r="I29" s="42">
        <v>850</v>
      </c>
      <c r="J29" s="42">
        <v>722</v>
      </c>
      <c r="K29" s="43" t="s">
        <v>44</v>
      </c>
      <c r="L29" s="46" t="s">
        <v>21029</v>
      </c>
    </row>
    <row r="30" ht="140.4" spans="1:12">
      <c r="A30" s="38">
        <v>24</v>
      </c>
      <c r="B30" s="39" t="s">
        <v>21030</v>
      </c>
      <c r="C30" s="40" t="s">
        <v>21031</v>
      </c>
      <c r="D30" s="41" t="s">
        <v>21032</v>
      </c>
      <c r="E30" s="41" t="s">
        <v>21033</v>
      </c>
      <c r="F30" s="40" t="s">
        <v>34</v>
      </c>
      <c r="G30" s="41" t="s">
        <v>21034</v>
      </c>
      <c r="H30" s="43">
        <v>170</v>
      </c>
      <c r="I30" s="42">
        <v>144</v>
      </c>
      <c r="J30" s="42">
        <v>122</v>
      </c>
      <c r="K30" s="43" t="s">
        <v>44</v>
      </c>
      <c r="L30" s="46" t="s">
        <v>21035</v>
      </c>
    </row>
    <row r="31" ht="140.4" spans="1:12">
      <c r="A31" s="38">
        <v>25</v>
      </c>
      <c r="B31" s="39" t="s">
        <v>21036</v>
      </c>
      <c r="C31" s="40" t="s">
        <v>21037</v>
      </c>
      <c r="D31" s="41" t="s">
        <v>21038</v>
      </c>
      <c r="E31" s="41" t="s">
        <v>21027</v>
      </c>
      <c r="F31" s="40" t="s">
        <v>34</v>
      </c>
      <c r="G31" s="41" t="s">
        <v>21039</v>
      </c>
      <c r="H31" s="43">
        <v>100</v>
      </c>
      <c r="I31" s="42">
        <v>85</v>
      </c>
      <c r="J31" s="42">
        <v>72</v>
      </c>
      <c r="K31" s="43" t="s">
        <v>44</v>
      </c>
      <c r="L31" s="42"/>
    </row>
    <row r="32" ht="109.2" spans="1:12">
      <c r="A32" s="38">
        <v>26</v>
      </c>
      <c r="B32" s="39" t="s">
        <v>21040</v>
      </c>
      <c r="C32" s="40" t="s">
        <v>21041</v>
      </c>
      <c r="D32" s="41" t="s">
        <v>21042</v>
      </c>
      <c r="E32" s="41" t="s">
        <v>21043</v>
      </c>
      <c r="F32" s="40" t="s">
        <v>3087</v>
      </c>
      <c r="G32" s="41" t="s">
        <v>21044</v>
      </c>
      <c r="H32" s="43">
        <v>20</v>
      </c>
      <c r="I32" s="42">
        <v>17</v>
      </c>
      <c r="J32" s="42">
        <v>14</v>
      </c>
      <c r="K32" s="43" t="s">
        <v>88</v>
      </c>
      <c r="L32" s="43" t="s">
        <v>21045</v>
      </c>
    </row>
    <row r="33" ht="109.2" spans="1:12">
      <c r="A33" s="38">
        <v>27</v>
      </c>
      <c r="B33" s="39" t="s">
        <v>21046</v>
      </c>
      <c r="C33" s="40" t="s">
        <v>21047</v>
      </c>
      <c r="D33" s="41" t="s">
        <v>21048</v>
      </c>
      <c r="E33" s="41" t="s">
        <v>21049</v>
      </c>
      <c r="F33" s="40" t="s">
        <v>3087</v>
      </c>
      <c r="G33" s="41" t="s">
        <v>21050</v>
      </c>
      <c r="H33" s="43">
        <v>80</v>
      </c>
      <c r="I33" s="42">
        <v>68</v>
      </c>
      <c r="J33" s="42">
        <v>57</v>
      </c>
      <c r="K33" s="43" t="s">
        <v>88</v>
      </c>
      <c r="L33" s="46" t="s">
        <v>21051</v>
      </c>
    </row>
    <row r="34" ht="109.2" spans="1:12">
      <c r="A34" s="38">
        <v>28</v>
      </c>
      <c r="B34" s="39" t="s">
        <v>21052</v>
      </c>
      <c r="C34" s="40" t="s">
        <v>21053</v>
      </c>
      <c r="D34" s="41" t="s">
        <v>21054</v>
      </c>
      <c r="E34" s="41" t="s">
        <v>21043</v>
      </c>
      <c r="F34" s="40" t="s">
        <v>3087</v>
      </c>
      <c r="G34" s="41" t="s">
        <v>21050</v>
      </c>
      <c r="H34" s="43">
        <v>150</v>
      </c>
      <c r="I34" s="42">
        <v>127</v>
      </c>
      <c r="J34" s="42">
        <v>108</v>
      </c>
      <c r="K34" s="43" t="s">
        <v>88</v>
      </c>
      <c r="L34" s="46" t="s">
        <v>21051</v>
      </c>
    </row>
    <row r="35" ht="109.2" spans="1:12">
      <c r="A35" s="38">
        <v>29</v>
      </c>
      <c r="B35" s="53" t="s">
        <v>21055</v>
      </c>
      <c r="C35" s="40" t="s">
        <v>21056</v>
      </c>
      <c r="D35" s="41" t="s">
        <v>21057</v>
      </c>
      <c r="E35" s="41" t="s">
        <v>21058</v>
      </c>
      <c r="F35" s="40" t="s">
        <v>3087</v>
      </c>
      <c r="G35" s="41" t="s">
        <v>21059</v>
      </c>
      <c r="H35" s="43">
        <v>200</v>
      </c>
      <c r="I35" s="42">
        <v>170</v>
      </c>
      <c r="J35" s="42">
        <v>144</v>
      </c>
      <c r="K35" s="43" t="s">
        <v>88</v>
      </c>
      <c r="L35" s="43" t="s">
        <v>21060</v>
      </c>
    </row>
    <row r="36" ht="140.4" spans="1:12">
      <c r="A36" s="38">
        <v>30</v>
      </c>
      <c r="B36" s="39" t="s">
        <v>21061</v>
      </c>
      <c r="C36" s="40" t="s">
        <v>21062</v>
      </c>
      <c r="D36" s="41" t="s">
        <v>21063</v>
      </c>
      <c r="E36" s="41" t="s">
        <v>21064</v>
      </c>
      <c r="F36" s="40" t="s">
        <v>3087</v>
      </c>
      <c r="G36" s="41" t="s">
        <v>21065</v>
      </c>
      <c r="H36" s="43">
        <v>210</v>
      </c>
      <c r="I36" s="42">
        <v>178</v>
      </c>
      <c r="J36" s="42">
        <v>151</v>
      </c>
      <c r="K36" s="43" t="s">
        <v>88</v>
      </c>
      <c r="L36" s="43" t="s">
        <v>21066</v>
      </c>
    </row>
    <row r="37" ht="156" spans="1:12">
      <c r="A37" s="38">
        <v>31</v>
      </c>
      <c r="B37" s="39" t="s">
        <v>21067</v>
      </c>
      <c r="C37" s="40" t="s">
        <v>21068</v>
      </c>
      <c r="D37" s="41" t="s">
        <v>21069</v>
      </c>
      <c r="E37" s="41" t="s">
        <v>21064</v>
      </c>
      <c r="F37" s="40" t="s">
        <v>3087</v>
      </c>
      <c r="G37" s="41" t="s">
        <v>21070</v>
      </c>
      <c r="H37" s="43">
        <v>400</v>
      </c>
      <c r="I37" s="42">
        <v>340</v>
      </c>
      <c r="J37" s="42">
        <v>289</v>
      </c>
      <c r="K37" s="43" t="s">
        <v>88</v>
      </c>
      <c r="L37" s="46" t="s">
        <v>21071</v>
      </c>
    </row>
    <row r="38" ht="109.2" spans="1:12">
      <c r="A38" s="45">
        <v>32</v>
      </c>
      <c r="B38" s="38">
        <v>17300000090000</v>
      </c>
      <c r="C38" s="40" t="s">
        <v>21072</v>
      </c>
      <c r="D38" s="41" t="s">
        <v>21073</v>
      </c>
      <c r="E38" s="41" t="s">
        <v>21074</v>
      </c>
      <c r="F38" s="40" t="s">
        <v>11403</v>
      </c>
      <c r="G38" s="41" t="s">
        <v>21075</v>
      </c>
      <c r="H38" s="42">
        <v>45</v>
      </c>
      <c r="I38" s="42">
        <v>38</v>
      </c>
      <c r="J38" s="42">
        <v>32</v>
      </c>
      <c r="K38" s="42" t="s">
        <v>88</v>
      </c>
      <c r="L38" s="46" t="s">
        <v>21076</v>
      </c>
    </row>
    <row r="39" ht="62.4" spans="1:12">
      <c r="A39" s="54"/>
      <c r="B39" s="541" t="s">
        <v>21077</v>
      </c>
      <c r="C39" s="40" t="s">
        <v>21078</v>
      </c>
      <c r="D39" s="41"/>
      <c r="E39" s="41"/>
      <c r="F39" s="40" t="s">
        <v>11403</v>
      </c>
      <c r="G39" s="41"/>
      <c r="H39" s="42">
        <v>45</v>
      </c>
      <c r="I39" s="42">
        <v>38</v>
      </c>
      <c r="J39" s="42">
        <v>32</v>
      </c>
      <c r="K39" s="42" t="s">
        <v>88</v>
      </c>
      <c r="L39" s="55"/>
    </row>
    <row r="40" ht="46.8" spans="1:12">
      <c r="A40" s="47"/>
      <c r="B40" s="541" t="s">
        <v>21079</v>
      </c>
      <c r="C40" s="40" t="s">
        <v>21080</v>
      </c>
      <c r="D40" s="41"/>
      <c r="E40" s="41"/>
      <c r="F40" s="40" t="s">
        <v>11403</v>
      </c>
      <c r="G40" s="41"/>
      <c r="H40" s="42">
        <v>31.5</v>
      </c>
      <c r="I40" s="42">
        <v>26</v>
      </c>
      <c r="J40" s="42">
        <v>22</v>
      </c>
      <c r="K40" s="42" t="s">
        <v>88</v>
      </c>
      <c r="L40" s="55"/>
    </row>
    <row r="41" ht="109.2" spans="1:12">
      <c r="A41" s="45">
        <v>33</v>
      </c>
      <c r="B41" s="537" t="s">
        <v>21081</v>
      </c>
      <c r="C41" s="40" t="s">
        <v>21082</v>
      </c>
      <c r="D41" s="41" t="s">
        <v>21083</v>
      </c>
      <c r="E41" s="41" t="s">
        <v>21074</v>
      </c>
      <c r="F41" s="40" t="s">
        <v>3087</v>
      </c>
      <c r="G41" s="41" t="s">
        <v>21050</v>
      </c>
      <c r="H41" s="42">
        <v>90</v>
      </c>
      <c r="I41" s="42">
        <v>76</v>
      </c>
      <c r="J41" s="42">
        <v>65</v>
      </c>
      <c r="K41" s="42" t="s">
        <v>88</v>
      </c>
      <c r="L41" s="46" t="s">
        <v>21076</v>
      </c>
    </row>
    <row r="42" ht="62.4" spans="1:12">
      <c r="A42" s="54"/>
      <c r="B42" s="541" t="s">
        <v>21084</v>
      </c>
      <c r="C42" s="40" t="s">
        <v>21085</v>
      </c>
      <c r="D42" s="41"/>
      <c r="E42" s="41"/>
      <c r="F42" s="40" t="s">
        <v>3087</v>
      </c>
      <c r="G42" s="41"/>
      <c r="H42" s="42">
        <v>90</v>
      </c>
      <c r="I42" s="42">
        <v>76</v>
      </c>
      <c r="J42" s="42">
        <v>65</v>
      </c>
      <c r="K42" s="42" t="s">
        <v>88</v>
      </c>
      <c r="L42" s="55"/>
    </row>
    <row r="43" ht="46.8" spans="1:12">
      <c r="A43" s="47"/>
      <c r="B43" s="541" t="s">
        <v>21086</v>
      </c>
      <c r="C43" s="40" t="s">
        <v>21087</v>
      </c>
      <c r="D43" s="41"/>
      <c r="E43" s="41"/>
      <c r="F43" s="40" t="s">
        <v>3087</v>
      </c>
      <c r="G43" s="41"/>
      <c r="H43" s="42">
        <v>63</v>
      </c>
      <c r="I43" s="42">
        <v>53</v>
      </c>
      <c r="J43" s="42">
        <v>45</v>
      </c>
      <c r="K43" s="42" t="s">
        <v>88</v>
      </c>
      <c r="L43" s="49"/>
    </row>
    <row r="44" ht="187.2" spans="1:12">
      <c r="A44" s="38">
        <v>34</v>
      </c>
      <c r="B44" s="39" t="s">
        <v>21088</v>
      </c>
      <c r="C44" s="40" t="s">
        <v>21089</v>
      </c>
      <c r="D44" s="41" t="s">
        <v>21090</v>
      </c>
      <c r="E44" s="41" t="s">
        <v>21091</v>
      </c>
      <c r="F44" s="40" t="s">
        <v>34</v>
      </c>
      <c r="G44" s="41" t="s">
        <v>21092</v>
      </c>
      <c r="H44" s="43" t="s">
        <v>36</v>
      </c>
      <c r="I44" s="42" t="s">
        <v>36</v>
      </c>
      <c r="J44" s="42" t="s">
        <v>36</v>
      </c>
      <c r="K44" s="43" t="s">
        <v>44</v>
      </c>
      <c r="L44" s="43" t="s">
        <v>21093</v>
      </c>
    </row>
    <row r="45" ht="187.2" spans="1:12">
      <c r="A45" s="38">
        <v>35</v>
      </c>
      <c r="B45" s="39" t="s">
        <v>21094</v>
      </c>
      <c r="C45" s="40" t="s">
        <v>21095</v>
      </c>
      <c r="D45" s="41" t="s">
        <v>21096</v>
      </c>
      <c r="E45" s="41" t="s">
        <v>21097</v>
      </c>
      <c r="F45" s="40" t="s">
        <v>34</v>
      </c>
      <c r="G45" s="56" t="s">
        <v>21092</v>
      </c>
      <c r="H45" s="43" t="s">
        <v>36</v>
      </c>
      <c r="I45" s="42" t="s">
        <v>36</v>
      </c>
      <c r="J45" s="42" t="s">
        <v>36</v>
      </c>
      <c r="K45" s="43" t="s">
        <v>44</v>
      </c>
      <c r="L45" s="43" t="s">
        <v>21093</v>
      </c>
    </row>
    <row r="46" ht="187.2" spans="1:12">
      <c r="A46" s="38">
        <v>36</v>
      </c>
      <c r="B46" s="39" t="s">
        <v>21098</v>
      </c>
      <c r="C46" s="40" t="s">
        <v>21099</v>
      </c>
      <c r="D46" s="41" t="s">
        <v>21100</v>
      </c>
      <c r="E46" s="41" t="s">
        <v>21101</v>
      </c>
      <c r="F46" s="40" t="s">
        <v>34</v>
      </c>
      <c r="G46" s="56" t="s">
        <v>21092</v>
      </c>
      <c r="H46" s="43" t="s">
        <v>36</v>
      </c>
      <c r="I46" s="42" t="s">
        <v>36</v>
      </c>
      <c r="J46" s="42" t="s">
        <v>36</v>
      </c>
      <c r="K46" s="43" t="s">
        <v>44</v>
      </c>
      <c r="L46" s="43" t="s">
        <v>21093</v>
      </c>
    </row>
    <row r="47" ht="156" spans="1:12">
      <c r="A47" s="38">
        <v>37</v>
      </c>
      <c r="B47" s="39" t="s">
        <v>21102</v>
      </c>
      <c r="C47" s="40" t="s">
        <v>21103</v>
      </c>
      <c r="D47" s="41" t="s">
        <v>21104</v>
      </c>
      <c r="E47" s="41" t="s">
        <v>21101</v>
      </c>
      <c r="F47" s="40" t="s">
        <v>34</v>
      </c>
      <c r="G47" s="41" t="s">
        <v>21105</v>
      </c>
      <c r="H47" s="43" t="s">
        <v>36</v>
      </c>
      <c r="I47" s="42" t="s">
        <v>36</v>
      </c>
      <c r="J47" s="42" t="s">
        <v>36</v>
      </c>
      <c r="K47" s="43" t="s">
        <v>44</v>
      </c>
      <c r="L47" s="42"/>
    </row>
  </sheetData>
  <mergeCells count="19">
    <mergeCell ref="A1:L1"/>
    <mergeCell ref="A2:L2"/>
    <mergeCell ref="H3:J3"/>
    <mergeCell ref="A3:A4"/>
    <mergeCell ref="A13:A14"/>
    <mergeCell ref="A20:A21"/>
    <mergeCell ref="A38:A40"/>
    <mergeCell ref="A41:A43"/>
    <mergeCell ref="B3:B4"/>
    <mergeCell ref="C3:C4"/>
    <mergeCell ref="D3:D4"/>
    <mergeCell ref="E3:E4"/>
    <mergeCell ref="F3:F4"/>
    <mergeCell ref="G3:G4"/>
    <mergeCell ref="K3:K4"/>
    <mergeCell ref="L3:L4"/>
    <mergeCell ref="L13:L14"/>
    <mergeCell ref="L38:L40"/>
    <mergeCell ref="L41:L43"/>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
  <sheetViews>
    <sheetView workbookViewId="0">
      <selection activeCell="H3" sqref="H3"/>
    </sheetView>
  </sheetViews>
  <sheetFormatPr defaultColWidth="8.88888888888889" defaultRowHeight="14.4"/>
  <cols>
    <col min="4" max="4" width="54.3333333333333" customWidth="1"/>
    <col min="8" max="8" width="30.2222222222222" customWidth="1"/>
  </cols>
  <sheetData>
    <row r="1" ht="25.8" spans="1:13">
      <c r="A1" s="17" t="s">
        <v>10185</v>
      </c>
      <c r="B1" s="17"/>
      <c r="C1" s="17"/>
      <c r="D1" s="17"/>
      <c r="E1" s="17"/>
      <c r="F1" s="17"/>
      <c r="G1" s="17"/>
      <c r="H1" s="17"/>
      <c r="I1" s="17"/>
      <c r="J1" s="17"/>
      <c r="K1" s="17"/>
      <c r="L1" s="17"/>
      <c r="M1" s="17"/>
    </row>
    <row r="2" ht="43.2" spans="1:13">
      <c r="A2" s="18" t="s">
        <v>9692</v>
      </c>
      <c r="B2" s="18" t="s">
        <v>1</v>
      </c>
      <c r="C2" s="18" t="s">
        <v>2</v>
      </c>
      <c r="D2" s="18" t="s">
        <v>3</v>
      </c>
      <c r="E2" s="18" t="s">
        <v>4</v>
      </c>
      <c r="F2" s="18" t="s">
        <v>5</v>
      </c>
      <c r="G2" s="18" t="s">
        <v>6</v>
      </c>
      <c r="H2" s="18" t="s">
        <v>7</v>
      </c>
      <c r="I2" s="19" t="s">
        <v>9911</v>
      </c>
      <c r="J2" s="19" t="s">
        <v>9912</v>
      </c>
      <c r="K2" s="19" t="s">
        <v>9913</v>
      </c>
      <c r="L2" s="20" t="s">
        <v>9</v>
      </c>
      <c r="M2" s="21" t="s">
        <v>9695</v>
      </c>
    </row>
    <row r="3" ht="244.8" spans="1:13">
      <c r="A3" s="22">
        <v>1</v>
      </c>
      <c r="B3" s="23" t="s">
        <v>10186</v>
      </c>
      <c r="C3" s="24" t="s">
        <v>10187</v>
      </c>
      <c r="D3" s="25" t="s">
        <v>10188</v>
      </c>
      <c r="E3" s="24" t="s">
        <v>10189</v>
      </c>
      <c r="F3" s="24"/>
      <c r="G3" s="24" t="s">
        <v>86</v>
      </c>
      <c r="H3" s="25" t="s">
        <v>10190</v>
      </c>
      <c r="I3" s="26">
        <v>60</v>
      </c>
      <c r="J3" s="26">
        <f>I3*0.85</f>
        <v>51</v>
      </c>
      <c r="K3" s="26">
        <v>43</v>
      </c>
      <c r="L3" s="23" t="s">
        <v>88</v>
      </c>
      <c r="M3" s="24" t="s">
        <v>10191</v>
      </c>
    </row>
    <row r="4" ht="187.2" spans="1:13">
      <c r="A4" s="22">
        <v>2</v>
      </c>
      <c r="B4" s="23" t="s">
        <v>10192</v>
      </c>
      <c r="C4" s="24" t="s">
        <v>10193</v>
      </c>
      <c r="D4" s="25" t="s">
        <v>10194</v>
      </c>
      <c r="E4" s="24" t="s">
        <v>10195</v>
      </c>
      <c r="F4" s="24"/>
      <c r="G4" s="24" t="s">
        <v>86</v>
      </c>
      <c r="H4" s="25" t="s">
        <v>10190</v>
      </c>
      <c r="I4" s="26">
        <v>80</v>
      </c>
      <c r="J4" s="26">
        <f>I4*0.85</f>
        <v>68</v>
      </c>
      <c r="K4" s="26">
        <v>58</v>
      </c>
      <c r="L4" s="23" t="s">
        <v>88</v>
      </c>
      <c r="M4" s="24" t="s">
        <v>10196</v>
      </c>
    </row>
    <row r="5" ht="129.6" spans="1:13">
      <c r="A5" s="22">
        <v>3</v>
      </c>
      <c r="B5" s="23" t="s">
        <v>10197</v>
      </c>
      <c r="C5" s="24" t="s">
        <v>10198</v>
      </c>
      <c r="D5" s="25" t="s">
        <v>10199</v>
      </c>
      <c r="E5" s="24" t="s">
        <v>10189</v>
      </c>
      <c r="F5" s="24"/>
      <c r="G5" s="24" t="s">
        <v>86</v>
      </c>
      <c r="H5" s="25" t="s">
        <v>10190</v>
      </c>
      <c r="I5" s="26">
        <v>110</v>
      </c>
      <c r="J5" s="26">
        <v>94</v>
      </c>
      <c r="K5" s="26">
        <v>80</v>
      </c>
      <c r="L5" s="23" t="s">
        <v>88</v>
      </c>
      <c r="M5" s="24" t="s">
        <v>10200</v>
      </c>
    </row>
    <row r="6" ht="129.6" spans="1:13">
      <c r="A6" s="22">
        <v>4</v>
      </c>
      <c r="B6" s="23" t="s">
        <v>10201</v>
      </c>
      <c r="C6" s="24" t="s">
        <v>10202</v>
      </c>
      <c r="D6" s="25" t="s">
        <v>10203</v>
      </c>
      <c r="E6" s="24" t="s">
        <v>10189</v>
      </c>
      <c r="F6" s="24"/>
      <c r="G6" s="24" t="s">
        <v>6733</v>
      </c>
      <c r="H6" s="25" t="s">
        <v>10204</v>
      </c>
      <c r="I6" s="26">
        <v>7</v>
      </c>
      <c r="J6" s="26">
        <v>6</v>
      </c>
      <c r="K6" s="26">
        <v>5</v>
      </c>
      <c r="L6" s="23" t="s">
        <v>88</v>
      </c>
      <c r="M6" s="24" t="s">
        <v>10205</v>
      </c>
    </row>
    <row r="7" ht="187.2" spans="1:13">
      <c r="A7" s="22">
        <v>5</v>
      </c>
      <c r="B7" s="23" t="s">
        <v>10206</v>
      </c>
      <c r="C7" s="24" t="s">
        <v>10207</v>
      </c>
      <c r="D7" s="25" t="s">
        <v>10208</v>
      </c>
      <c r="E7" s="24"/>
      <c r="F7" s="24"/>
      <c r="G7" s="24" t="s">
        <v>86</v>
      </c>
      <c r="H7" s="25" t="s">
        <v>10105</v>
      </c>
      <c r="I7" s="26">
        <v>25</v>
      </c>
      <c r="J7" s="26">
        <v>21</v>
      </c>
      <c r="K7" s="26">
        <v>18</v>
      </c>
      <c r="L7" s="23" t="s">
        <v>88</v>
      </c>
      <c r="M7" s="24" t="s">
        <v>10209</v>
      </c>
    </row>
    <row r="8" ht="158.4" spans="1:13">
      <c r="A8" s="22">
        <v>6</v>
      </c>
      <c r="B8" s="23" t="s">
        <v>10210</v>
      </c>
      <c r="C8" s="24" t="s">
        <v>10211</v>
      </c>
      <c r="D8" s="25" t="s">
        <v>10212</v>
      </c>
      <c r="E8" s="24" t="s">
        <v>10195</v>
      </c>
      <c r="F8" s="24"/>
      <c r="G8" s="24" t="s">
        <v>86</v>
      </c>
      <c r="H8" s="25" t="s">
        <v>10213</v>
      </c>
      <c r="I8" s="26">
        <v>45</v>
      </c>
      <c r="J8" s="26">
        <v>38</v>
      </c>
      <c r="K8" s="26">
        <v>32</v>
      </c>
      <c r="L8" s="23" t="s">
        <v>88</v>
      </c>
      <c r="M8" s="24" t="s">
        <v>10214</v>
      </c>
    </row>
    <row r="9" ht="43.2" spans="1:13">
      <c r="A9" s="22">
        <v>7</v>
      </c>
      <c r="B9" s="23" t="s">
        <v>10215</v>
      </c>
      <c r="C9" s="24" t="s">
        <v>10216</v>
      </c>
      <c r="D9" s="25" t="s">
        <v>10217</v>
      </c>
      <c r="E9" s="24" t="s">
        <v>10218</v>
      </c>
      <c r="F9" s="24"/>
      <c r="G9" s="24" t="s">
        <v>86</v>
      </c>
      <c r="H9" s="25" t="s">
        <v>10105</v>
      </c>
      <c r="I9" s="26">
        <v>87</v>
      </c>
      <c r="J9" s="26">
        <v>74</v>
      </c>
      <c r="K9" s="26">
        <v>63</v>
      </c>
      <c r="L9" s="23" t="s">
        <v>88</v>
      </c>
      <c r="M9" s="23" t="s">
        <v>10219</v>
      </c>
    </row>
    <row r="10" ht="43.2" spans="1:13">
      <c r="A10" s="22">
        <v>8</v>
      </c>
      <c r="B10" s="23" t="s">
        <v>10220</v>
      </c>
      <c r="C10" s="24" t="s">
        <v>10221</v>
      </c>
      <c r="D10" s="25" t="s">
        <v>10222</v>
      </c>
      <c r="E10" s="24" t="s">
        <v>10223</v>
      </c>
      <c r="F10" s="24" t="s">
        <v>3218</v>
      </c>
      <c r="G10" s="24" t="s">
        <v>6733</v>
      </c>
      <c r="H10" s="25" t="s">
        <v>10224</v>
      </c>
      <c r="I10" s="26">
        <v>35</v>
      </c>
      <c r="J10" s="26">
        <v>30</v>
      </c>
      <c r="K10" s="26">
        <v>26</v>
      </c>
      <c r="L10" s="23" t="s">
        <v>88</v>
      </c>
      <c r="M10" s="23" t="s">
        <v>10225</v>
      </c>
    </row>
    <row r="11" ht="43.2" spans="1:13">
      <c r="A11" s="22">
        <v>9</v>
      </c>
      <c r="B11" s="23" t="s">
        <v>10226</v>
      </c>
      <c r="C11" s="24" t="s">
        <v>10227</v>
      </c>
      <c r="D11" s="25" t="s">
        <v>10228</v>
      </c>
      <c r="E11" s="24" t="s">
        <v>75</v>
      </c>
      <c r="F11" s="24"/>
      <c r="G11" s="24" t="s">
        <v>6733</v>
      </c>
      <c r="H11" s="25" t="s">
        <v>10229</v>
      </c>
      <c r="I11" s="26">
        <v>15</v>
      </c>
      <c r="J11" s="26">
        <v>13</v>
      </c>
      <c r="K11" s="26">
        <v>11</v>
      </c>
      <c r="L11" s="23" t="s">
        <v>77</v>
      </c>
      <c r="M11" s="23" t="s">
        <v>10230</v>
      </c>
    </row>
    <row r="12" ht="57.6" spans="1:13">
      <c r="A12" s="22">
        <v>10</v>
      </c>
      <c r="B12" s="23" t="s">
        <v>10231</v>
      </c>
      <c r="C12" s="24" t="s">
        <v>10232</v>
      </c>
      <c r="D12" s="25" t="s">
        <v>10233</v>
      </c>
      <c r="E12" s="24" t="s">
        <v>10234</v>
      </c>
      <c r="F12" s="24"/>
      <c r="G12" s="24" t="s">
        <v>10235</v>
      </c>
      <c r="H12" s="25" t="s">
        <v>10105</v>
      </c>
      <c r="I12" s="26">
        <v>20</v>
      </c>
      <c r="J12" s="26">
        <f>I12*0.85</f>
        <v>17</v>
      </c>
      <c r="K12" s="26">
        <v>14</v>
      </c>
      <c r="L12" s="23" t="s">
        <v>88</v>
      </c>
      <c r="M12" s="23" t="s">
        <v>10236</v>
      </c>
    </row>
  </sheetData>
  <mergeCells count="1">
    <mergeCell ref="A1:M1"/>
  </mergeCells>
  <conditionalFormatting sqref="C3:C12">
    <cfRule type="duplicateValues" dxfId="0" priority="1"/>
  </conditionalFormatting>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2"/>
  <sheetViews>
    <sheetView topLeftCell="A2" workbookViewId="0">
      <selection activeCell="A2" sqref="A2:M2"/>
    </sheetView>
  </sheetViews>
  <sheetFormatPr defaultColWidth="8.60185185185185" defaultRowHeight="18" customHeight="1"/>
  <cols>
    <col min="1" max="1" width="4.80555555555556" style="4" customWidth="1"/>
    <col min="2" max="2" width="24.9166666666667" style="4" customWidth="1"/>
    <col min="3" max="3" width="18.5555555555556" style="4" customWidth="1"/>
    <col min="4" max="5" width="47.9351851851852" style="5" customWidth="1"/>
    <col min="6" max="6" width="11" style="6" customWidth="1"/>
    <col min="7" max="7" width="21.6018518518519" style="5" customWidth="1"/>
    <col min="8" max="10" width="10.0555555555556" style="7" customWidth="1"/>
    <col min="11" max="11" width="17.7777777777778" style="4" customWidth="1"/>
    <col min="12" max="12" width="20.7777777777778" style="3" customWidth="1"/>
    <col min="13" max="13" width="21" style="6" customWidth="1"/>
    <col min="14" max="16384" width="8.60185185185185" style="3"/>
  </cols>
  <sheetData>
    <row r="1" s="1" customFormat="1" ht="40" customHeight="1" spans="1:13">
      <c r="A1" s="8" t="s">
        <v>21106</v>
      </c>
      <c r="B1" s="8"/>
      <c r="C1" s="8"/>
      <c r="D1" s="9"/>
      <c r="E1" s="9"/>
      <c r="F1" s="8"/>
      <c r="G1" s="9"/>
      <c r="H1" s="8"/>
      <c r="I1" s="8"/>
      <c r="J1" s="8"/>
      <c r="K1" s="8"/>
      <c r="L1" s="8"/>
      <c r="M1" s="8"/>
    </row>
    <row r="2" s="1" customFormat="1" ht="283" customHeight="1" spans="1:13">
      <c r="A2" s="10" t="s">
        <v>21107</v>
      </c>
      <c r="B2" s="10"/>
      <c r="C2" s="10"/>
      <c r="D2" s="10"/>
      <c r="E2" s="10"/>
      <c r="F2" s="10"/>
      <c r="G2" s="10"/>
      <c r="H2" s="10"/>
      <c r="I2" s="10"/>
      <c r="J2" s="10"/>
      <c r="K2" s="10"/>
      <c r="L2" s="10"/>
      <c r="M2" s="10"/>
    </row>
    <row r="3" s="2" customFormat="1" customHeight="1" spans="1:13">
      <c r="A3" s="11" t="s">
        <v>9692</v>
      </c>
      <c r="B3" s="11" t="s">
        <v>9693</v>
      </c>
      <c r="C3" s="11" t="s">
        <v>2</v>
      </c>
      <c r="D3" s="11" t="s">
        <v>10376</v>
      </c>
      <c r="E3" s="11" t="s">
        <v>10377</v>
      </c>
      <c r="F3" s="12" t="s">
        <v>6</v>
      </c>
      <c r="G3" s="11" t="s">
        <v>7</v>
      </c>
      <c r="H3" s="11" t="s">
        <v>8</v>
      </c>
      <c r="I3" s="11"/>
      <c r="J3" s="11"/>
      <c r="K3" s="12" t="s">
        <v>9</v>
      </c>
      <c r="L3" s="11" t="s">
        <v>9695</v>
      </c>
      <c r="M3" s="12" t="s">
        <v>10</v>
      </c>
    </row>
    <row r="4" s="2" customFormat="1" customHeight="1" spans="1:13">
      <c r="A4" s="11"/>
      <c r="B4" s="11"/>
      <c r="C4" s="11"/>
      <c r="D4" s="11"/>
      <c r="E4" s="11"/>
      <c r="F4" s="12"/>
      <c r="G4" s="11"/>
      <c r="H4" s="11" t="s">
        <v>11</v>
      </c>
      <c r="I4" s="11" t="s">
        <v>12</v>
      </c>
      <c r="J4" s="11" t="s">
        <v>13</v>
      </c>
      <c r="K4" s="12"/>
      <c r="L4" s="11"/>
      <c r="M4" s="12"/>
    </row>
    <row r="5" s="3" customFormat="1" ht="122" customHeight="1" spans="1:13">
      <c r="A5" s="13">
        <v>1</v>
      </c>
      <c r="B5" s="528" t="s">
        <v>21108</v>
      </c>
      <c r="C5" s="13" t="s">
        <v>21109</v>
      </c>
      <c r="D5" s="10" t="s">
        <v>21110</v>
      </c>
      <c r="E5" s="10" t="s">
        <v>21111</v>
      </c>
      <c r="F5" s="13" t="s">
        <v>3087</v>
      </c>
      <c r="G5" s="10" t="s">
        <v>21112</v>
      </c>
      <c r="H5" s="14">
        <v>50</v>
      </c>
      <c r="I5" s="14">
        <v>42</v>
      </c>
      <c r="J5" s="14">
        <v>36</v>
      </c>
      <c r="K5" s="15" t="s">
        <v>44</v>
      </c>
      <c r="L5" s="14"/>
      <c r="M5" s="13"/>
    </row>
    <row r="6" s="3" customFormat="1" ht="74" customHeight="1" spans="1:13">
      <c r="A6" s="13"/>
      <c r="B6" s="528" t="s">
        <v>21113</v>
      </c>
      <c r="C6" s="13" t="s">
        <v>21114</v>
      </c>
      <c r="D6" s="10"/>
      <c r="E6" s="10"/>
      <c r="F6" s="13" t="s">
        <v>11403</v>
      </c>
      <c r="G6" s="10"/>
      <c r="H6" s="13">
        <v>16</v>
      </c>
      <c r="I6" s="13">
        <v>13</v>
      </c>
      <c r="J6" s="13">
        <v>11</v>
      </c>
      <c r="K6" s="15" t="s">
        <v>44</v>
      </c>
      <c r="L6" s="14"/>
      <c r="M6" s="13"/>
    </row>
    <row r="7" s="3" customFormat="1" ht="74" customHeight="1" spans="1:13">
      <c r="A7" s="13"/>
      <c r="B7" s="528" t="s">
        <v>21115</v>
      </c>
      <c r="C7" s="13" t="s">
        <v>21116</v>
      </c>
      <c r="D7" s="10"/>
      <c r="E7" s="10"/>
      <c r="F7" s="13" t="s">
        <v>3087</v>
      </c>
      <c r="G7" s="10"/>
      <c r="H7" s="14">
        <v>50</v>
      </c>
      <c r="I7" s="14">
        <v>42</v>
      </c>
      <c r="J7" s="14">
        <v>36</v>
      </c>
      <c r="K7" s="15" t="s">
        <v>44</v>
      </c>
      <c r="L7" s="14"/>
      <c r="M7" s="13"/>
    </row>
    <row r="8" s="3" customFormat="1" ht="74" customHeight="1" spans="1:13">
      <c r="A8" s="13">
        <v>2</v>
      </c>
      <c r="B8" s="528" t="s">
        <v>21117</v>
      </c>
      <c r="C8" s="13" t="s">
        <v>21118</v>
      </c>
      <c r="D8" s="10" t="s">
        <v>21119</v>
      </c>
      <c r="E8" s="10" t="s">
        <v>21120</v>
      </c>
      <c r="F8" s="13" t="s">
        <v>3087</v>
      </c>
      <c r="G8" s="10" t="s">
        <v>21121</v>
      </c>
      <c r="H8" s="13">
        <v>30</v>
      </c>
      <c r="I8" s="13">
        <v>25</v>
      </c>
      <c r="J8" s="13">
        <v>21</v>
      </c>
      <c r="K8" s="13" t="s">
        <v>88</v>
      </c>
      <c r="L8" s="13" t="s">
        <v>21122</v>
      </c>
      <c r="M8" s="13" t="s">
        <v>21123</v>
      </c>
    </row>
    <row r="9" s="3" customFormat="1" ht="74" customHeight="1" spans="1:13">
      <c r="A9" s="13"/>
      <c r="B9" s="528" t="s">
        <v>21124</v>
      </c>
      <c r="C9" s="13" t="s">
        <v>21125</v>
      </c>
      <c r="D9" s="10"/>
      <c r="E9" s="10"/>
      <c r="F9" s="13" t="s">
        <v>11403</v>
      </c>
      <c r="G9" s="10"/>
      <c r="H9" s="13">
        <v>10</v>
      </c>
      <c r="I9" s="13">
        <v>8</v>
      </c>
      <c r="J9" s="13">
        <v>7</v>
      </c>
      <c r="K9" s="13" t="s">
        <v>88</v>
      </c>
      <c r="L9" s="14"/>
      <c r="M9" s="13"/>
    </row>
    <row r="10" s="3" customFormat="1" ht="74" customHeight="1" spans="1:13">
      <c r="A10" s="13"/>
      <c r="B10" s="528" t="s">
        <v>21126</v>
      </c>
      <c r="C10" s="13" t="s">
        <v>21127</v>
      </c>
      <c r="D10" s="10"/>
      <c r="E10" s="10"/>
      <c r="F10" s="13" t="s">
        <v>3087</v>
      </c>
      <c r="G10" s="10"/>
      <c r="H10" s="13">
        <v>30</v>
      </c>
      <c r="I10" s="13">
        <v>25</v>
      </c>
      <c r="J10" s="13">
        <v>21</v>
      </c>
      <c r="K10" s="13" t="s">
        <v>88</v>
      </c>
      <c r="L10" s="14"/>
      <c r="M10" s="13"/>
    </row>
    <row r="11" s="3" customFormat="1" ht="132" customHeight="1" spans="1:13">
      <c r="A11" s="13">
        <v>3</v>
      </c>
      <c r="B11" s="528" t="s">
        <v>21128</v>
      </c>
      <c r="C11" s="13" t="s">
        <v>21129</v>
      </c>
      <c r="D11" s="10" t="s">
        <v>21130</v>
      </c>
      <c r="E11" s="10" t="s">
        <v>21131</v>
      </c>
      <c r="F11" s="13" t="s">
        <v>3087</v>
      </c>
      <c r="G11" s="10" t="s">
        <v>21121</v>
      </c>
      <c r="H11" s="13">
        <v>30</v>
      </c>
      <c r="I11" s="13">
        <v>25</v>
      </c>
      <c r="J11" s="13">
        <v>21</v>
      </c>
      <c r="K11" s="13" t="s">
        <v>88</v>
      </c>
      <c r="L11" s="14" t="s">
        <v>3979</v>
      </c>
      <c r="M11" s="13" t="s">
        <v>21132</v>
      </c>
    </row>
    <row r="12" s="3" customFormat="1" ht="132" customHeight="1" spans="1:13">
      <c r="A12" s="13"/>
      <c r="B12" s="528" t="s">
        <v>21133</v>
      </c>
      <c r="C12" s="13" t="s">
        <v>21134</v>
      </c>
      <c r="D12" s="10"/>
      <c r="E12" s="10"/>
      <c r="F12" s="13" t="s">
        <v>11403</v>
      </c>
      <c r="G12" s="10"/>
      <c r="H12" s="13">
        <v>10</v>
      </c>
      <c r="I12" s="13">
        <v>8</v>
      </c>
      <c r="J12" s="13">
        <v>7</v>
      </c>
      <c r="K12" s="13" t="s">
        <v>88</v>
      </c>
      <c r="L12" s="14"/>
      <c r="M12" s="13"/>
    </row>
    <row r="13" s="3" customFormat="1" ht="132" customHeight="1" spans="1:13">
      <c r="A13" s="13"/>
      <c r="B13" s="528" t="s">
        <v>21135</v>
      </c>
      <c r="C13" s="13" t="s">
        <v>21136</v>
      </c>
      <c r="D13" s="10"/>
      <c r="E13" s="10"/>
      <c r="F13" s="13" t="s">
        <v>3087</v>
      </c>
      <c r="G13" s="10"/>
      <c r="H13" s="13">
        <v>30</v>
      </c>
      <c r="I13" s="13">
        <v>25</v>
      </c>
      <c r="J13" s="13">
        <v>21</v>
      </c>
      <c r="K13" s="13" t="s">
        <v>88</v>
      </c>
      <c r="L13" s="14"/>
      <c r="M13" s="13"/>
    </row>
    <row r="14" s="3" customFormat="1" ht="132" customHeight="1" spans="1:13">
      <c r="A14" s="13">
        <v>4</v>
      </c>
      <c r="B14" s="528" t="s">
        <v>21137</v>
      </c>
      <c r="C14" s="13" t="s">
        <v>21138</v>
      </c>
      <c r="D14" s="10" t="s">
        <v>21139</v>
      </c>
      <c r="E14" s="10" t="s">
        <v>21140</v>
      </c>
      <c r="F14" s="13" t="s">
        <v>3087</v>
      </c>
      <c r="G14" s="10" t="s">
        <v>21121</v>
      </c>
      <c r="H14" s="13">
        <v>30</v>
      </c>
      <c r="I14" s="13">
        <v>25</v>
      </c>
      <c r="J14" s="13">
        <v>21</v>
      </c>
      <c r="K14" s="13" t="s">
        <v>88</v>
      </c>
      <c r="L14" s="13" t="s">
        <v>21141</v>
      </c>
      <c r="M14" s="13" t="s">
        <v>21142</v>
      </c>
    </row>
    <row r="15" s="3" customFormat="1" ht="132" customHeight="1" spans="1:13">
      <c r="A15" s="13"/>
      <c r="B15" s="528" t="s">
        <v>21143</v>
      </c>
      <c r="C15" s="13" t="s">
        <v>21144</v>
      </c>
      <c r="D15" s="10"/>
      <c r="E15" s="10"/>
      <c r="F15" s="13" t="s">
        <v>11403</v>
      </c>
      <c r="G15" s="10"/>
      <c r="H15" s="13">
        <v>10</v>
      </c>
      <c r="I15" s="13">
        <v>8</v>
      </c>
      <c r="J15" s="13">
        <v>7</v>
      </c>
      <c r="K15" s="13" t="s">
        <v>88</v>
      </c>
      <c r="L15" s="14"/>
      <c r="M15" s="13"/>
    </row>
    <row r="16" s="3" customFormat="1" ht="132" customHeight="1" spans="1:13">
      <c r="A16" s="13"/>
      <c r="B16" s="528" t="s">
        <v>21145</v>
      </c>
      <c r="C16" s="13" t="s">
        <v>21146</v>
      </c>
      <c r="D16" s="10"/>
      <c r="E16" s="10"/>
      <c r="F16" s="13" t="s">
        <v>3087</v>
      </c>
      <c r="G16" s="10"/>
      <c r="H16" s="13">
        <v>30</v>
      </c>
      <c r="I16" s="13">
        <v>25</v>
      </c>
      <c r="J16" s="13">
        <v>21</v>
      </c>
      <c r="K16" s="13" t="s">
        <v>88</v>
      </c>
      <c r="L16" s="14"/>
      <c r="M16" s="13"/>
    </row>
    <row r="17" s="3" customFormat="1" ht="216" customHeight="1" spans="1:13">
      <c r="A17" s="13">
        <v>5</v>
      </c>
      <c r="B17" s="528" t="s">
        <v>21147</v>
      </c>
      <c r="C17" s="13" t="s">
        <v>21148</v>
      </c>
      <c r="D17" s="10" t="s">
        <v>21149</v>
      </c>
      <c r="E17" s="10" t="s">
        <v>21150</v>
      </c>
      <c r="F17" s="13" t="s">
        <v>3087</v>
      </c>
      <c r="G17" s="10" t="s">
        <v>21151</v>
      </c>
      <c r="H17" s="13">
        <v>80</v>
      </c>
      <c r="I17" s="13">
        <v>68</v>
      </c>
      <c r="J17" s="13">
        <v>57</v>
      </c>
      <c r="K17" s="13" t="s">
        <v>88</v>
      </c>
      <c r="L17" s="16" t="s">
        <v>21152</v>
      </c>
      <c r="M17" s="13" t="s">
        <v>21153</v>
      </c>
    </row>
    <row r="18" s="3" customFormat="1" ht="216" customHeight="1" spans="1:13">
      <c r="A18" s="13"/>
      <c r="B18" s="528" t="s">
        <v>21154</v>
      </c>
      <c r="C18" s="13" t="s">
        <v>21155</v>
      </c>
      <c r="D18" s="10"/>
      <c r="E18" s="10"/>
      <c r="F18" s="13" t="s">
        <v>11403</v>
      </c>
      <c r="G18" s="10"/>
      <c r="H18" s="13">
        <v>26</v>
      </c>
      <c r="I18" s="13">
        <v>22</v>
      </c>
      <c r="J18" s="13">
        <v>18</v>
      </c>
      <c r="K18" s="13" t="s">
        <v>88</v>
      </c>
      <c r="L18" s="14"/>
      <c r="M18" s="13"/>
    </row>
    <row r="19" s="3" customFormat="1" ht="216" customHeight="1" spans="1:13">
      <c r="A19" s="13"/>
      <c r="B19" s="528" t="s">
        <v>21156</v>
      </c>
      <c r="C19" s="13" t="s">
        <v>21157</v>
      </c>
      <c r="D19" s="10"/>
      <c r="E19" s="10"/>
      <c r="F19" s="13" t="s">
        <v>34</v>
      </c>
      <c r="G19" s="10"/>
      <c r="H19" s="13">
        <v>35</v>
      </c>
      <c r="I19" s="13">
        <v>29</v>
      </c>
      <c r="J19" s="13">
        <v>25</v>
      </c>
      <c r="K19" s="13" t="s">
        <v>88</v>
      </c>
      <c r="L19" s="14"/>
      <c r="M19" s="13"/>
    </row>
    <row r="20" s="3" customFormat="1" ht="216" customHeight="1" spans="1:13">
      <c r="A20" s="13"/>
      <c r="B20" s="528" t="s">
        <v>21158</v>
      </c>
      <c r="C20" s="13" t="s">
        <v>21159</v>
      </c>
      <c r="D20" s="10"/>
      <c r="E20" s="10"/>
      <c r="F20" s="13" t="s">
        <v>3087</v>
      </c>
      <c r="G20" s="10"/>
      <c r="H20" s="13">
        <v>80</v>
      </c>
      <c r="I20" s="13">
        <v>68</v>
      </c>
      <c r="J20" s="13">
        <v>57</v>
      </c>
      <c r="K20" s="13" t="s">
        <v>88</v>
      </c>
      <c r="L20" s="14"/>
      <c r="M20" s="13"/>
    </row>
    <row r="21" s="3" customFormat="1" ht="91" customHeight="1" spans="1:13">
      <c r="A21" s="13">
        <v>6</v>
      </c>
      <c r="B21" s="528" t="s">
        <v>21160</v>
      </c>
      <c r="C21" s="13" t="s">
        <v>21161</v>
      </c>
      <c r="D21" s="10" t="s">
        <v>21162</v>
      </c>
      <c r="E21" s="10" t="s">
        <v>21163</v>
      </c>
      <c r="F21" s="13" t="s">
        <v>3087</v>
      </c>
      <c r="G21" s="10" t="s">
        <v>21121</v>
      </c>
      <c r="H21" s="13">
        <v>25</v>
      </c>
      <c r="I21" s="13">
        <v>21</v>
      </c>
      <c r="J21" s="13">
        <v>18</v>
      </c>
      <c r="K21" s="13" t="s">
        <v>88</v>
      </c>
      <c r="L21" s="13" t="s">
        <v>21164</v>
      </c>
      <c r="M21" s="13" t="s">
        <v>21165</v>
      </c>
    </row>
    <row r="22" s="3" customFormat="1" ht="91" customHeight="1" spans="1:13">
      <c r="A22" s="13"/>
      <c r="B22" s="528" t="s">
        <v>21166</v>
      </c>
      <c r="C22" s="13" t="s">
        <v>21167</v>
      </c>
      <c r="D22" s="10"/>
      <c r="E22" s="10"/>
      <c r="F22" s="13" t="s">
        <v>11403</v>
      </c>
      <c r="G22" s="10"/>
      <c r="H22" s="13">
        <v>8</v>
      </c>
      <c r="I22" s="13">
        <v>6</v>
      </c>
      <c r="J22" s="13">
        <v>5</v>
      </c>
      <c r="K22" s="13" t="s">
        <v>88</v>
      </c>
      <c r="L22" s="14"/>
      <c r="M22" s="13"/>
    </row>
    <row r="23" s="3" customFormat="1" ht="91" customHeight="1" spans="1:13">
      <c r="A23" s="13"/>
      <c r="B23" s="528" t="s">
        <v>21168</v>
      </c>
      <c r="C23" s="13" t="s">
        <v>21169</v>
      </c>
      <c r="D23" s="10"/>
      <c r="E23" s="10"/>
      <c r="F23" s="13" t="s">
        <v>3087</v>
      </c>
      <c r="G23" s="10"/>
      <c r="H23" s="13">
        <v>25</v>
      </c>
      <c r="I23" s="13">
        <v>21</v>
      </c>
      <c r="J23" s="13">
        <v>18</v>
      </c>
      <c r="K23" s="13" t="s">
        <v>88</v>
      </c>
      <c r="L23" s="14"/>
      <c r="M23" s="13"/>
    </row>
    <row r="24" s="3" customFormat="1" ht="91" customHeight="1" spans="1:13">
      <c r="A24" s="13">
        <v>7</v>
      </c>
      <c r="B24" s="528" t="s">
        <v>21170</v>
      </c>
      <c r="C24" s="13" t="s">
        <v>21171</v>
      </c>
      <c r="D24" s="10" t="s">
        <v>21172</v>
      </c>
      <c r="E24" s="10" t="s">
        <v>21173</v>
      </c>
      <c r="F24" s="13" t="s">
        <v>3087</v>
      </c>
      <c r="G24" s="10" t="s">
        <v>21174</v>
      </c>
      <c r="H24" s="13">
        <v>20</v>
      </c>
      <c r="I24" s="13">
        <v>17</v>
      </c>
      <c r="J24" s="13">
        <v>14</v>
      </c>
      <c r="K24" s="13" t="s">
        <v>88</v>
      </c>
      <c r="L24" s="13" t="s">
        <v>21175</v>
      </c>
      <c r="M24" s="13" t="s">
        <v>21176</v>
      </c>
    </row>
    <row r="25" s="3" customFormat="1" ht="91" customHeight="1" spans="1:13">
      <c r="A25" s="13"/>
      <c r="B25" s="528" t="s">
        <v>21177</v>
      </c>
      <c r="C25" s="13" t="s">
        <v>21178</v>
      </c>
      <c r="D25" s="10"/>
      <c r="E25" s="10"/>
      <c r="F25" s="13" t="s">
        <v>11403</v>
      </c>
      <c r="G25" s="10"/>
      <c r="H25" s="13">
        <v>6</v>
      </c>
      <c r="I25" s="13">
        <v>5</v>
      </c>
      <c r="J25" s="13">
        <v>4</v>
      </c>
      <c r="K25" s="13" t="s">
        <v>88</v>
      </c>
      <c r="L25" s="14"/>
      <c r="M25" s="13"/>
    </row>
    <row r="26" s="3" customFormat="1" ht="91" customHeight="1" spans="1:13">
      <c r="A26" s="13"/>
      <c r="B26" s="528" t="s">
        <v>21179</v>
      </c>
      <c r="C26" s="13" t="s">
        <v>21180</v>
      </c>
      <c r="D26" s="10"/>
      <c r="E26" s="10"/>
      <c r="F26" s="13" t="s">
        <v>3087</v>
      </c>
      <c r="G26" s="10"/>
      <c r="H26" s="13">
        <v>20</v>
      </c>
      <c r="I26" s="13">
        <v>17</v>
      </c>
      <c r="J26" s="13">
        <v>14</v>
      </c>
      <c r="K26" s="13" t="s">
        <v>88</v>
      </c>
      <c r="L26" s="14"/>
      <c r="M26" s="13"/>
    </row>
    <row r="27" s="3" customFormat="1" ht="91" customHeight="1" spans="1:13">
      <c r="A27" s="13">
        <v>8</v>
      </c>
      <c r="B27" s="528" t="s">
        <v>21181</v>
      </c>
      <c r="C27" s="13" t="s">
        <v>21182</v>
      </c>
      <c r="D27" s="10" t="s">
        <v>21183</v>
      </c>
      <c r="E27" s="10" t="s">
        <v>21184</v>
      </c>
      <c r="F27" s="13" t="s">
        <v>3087</v>
      </c>
      <c r="G27" s="10" t="s">
        <v>21174</v>
      </c>
      <c r="H27" s="13">
        <v>40</v>
      </c>
      <c r="I27" s="13">
        <v>34</v>
      </c>
      <c r="J27" s="13">
        <v>28</v>
      </c>
      <c r="K27" s="13" t="s">
        <v>88</v>
      </c>
      <c r="L27" s="14" t="s">
        <v>3942</v>
      </c>
      <c r="M27" s="13" t="s">
        <v>21185</v>
      </c>
    </row>
    <row r="28" s="3" customFormat="1" ht="91" customHeight="1" spans="1:13">
      <c r="A28" s="13"/>
      <c r="B28" s="528" t="s">
        <v>21186</v>
      </c>
      <c r="C28" s="13" t="s">
        <v>21187</v>
      </c>
      <c r="D28" s="10"/>
      <c r="E28" s="10"/>
      <c r="F28" s="13" t="s">
        <v>11403</v>
      </c>
      <c r="G28" s="10"/>
      <c r="H28" s="13">
        <v>13</v>
      </c>
      <c r="I28" s="13">
        <v>11</v>
      </c>
      <c r="J28" s="13">
        <v>9</v>
      </c>
      <c r="K28" s="13" t="s">
        <v>88</v>
      </c>
      <c r="L28" s="14"/>
      <c r="M28" s="13"/>
    </row>
    <row r="29" s="3" customFormat="1" ht="91" customHeight="1" spans="1:13">
      <c r="A29" s="13"/>
      <c r="B29" s="528" t="s">
        <v>21188</v>
      </c>
      <c r="C29" s="13" t="s">
        <v>21189</v>
      </c>
      <c r="D29" s="10"/>
      <c r="E29" s="10"/>
      <c r="F29" s="13" t="s">
        <v>3087</v>
      </c>
      <c r="G29" s="10"/>
      <c r="H29" s="13">
        <v>40</v>
      </c>
      <c r="I29" s="13">
        <v>34</v>
      </c>
      <c r="J29" s="13">
        <v>28</v>
      </c>
      <c r="K29" s="13" t="s">
        <v>88</v>
      </c>
      <c r="L29" s="14"/>
      <c r="M29" s="13"/>
    </row>
    <row r="30" s="3" customFormat="1" ht="126" customHeight="1" spans="1:13">
      <c r="A30" s="13">
        <v>9</v>
      </c>
      <c r="B30" s="528" t="s">
        <v>21190</v>
      </c>
      <c r="C30" s="13" t="s">
        <v>21191</v>
      </c>
      <c r="D30" s="10" t="s">
        <v>21192</v>
      </c>
      <c r="E30" s="10" t="s">
        <v>21184</v>
      </c>
      <c r="F30" s="13" t="s">
        <v>3087</v>
      </c>
      <c r="G30" s="10" t="s">
        <v>21174</v>
      </c>
      <c r="H30" s="13">
        <v>30</v>
      </c>
      <c r="I30" s="13">
        <v>25</v>
      </c>
      <c r="J30" s="13">
        <v>21</v>
      </c>
      <c r="K30" s="13" t="s">
        <v>88</v>
      </c>
      <c r="L30" s="13" t="s">
        <v>21193</v>
      </c>
      <c r="M30" s="13" t="s">
        <v>21194</v>
      </c>
    </row>
    <row r="31" s="3" customFormat="1" ht="74" customHeight="1" spans="1:13">
      <c r="A31" s="13"/>
      <c r="B31" s="528" t="s">
        <v>21195</v>
      </c>
      <c r="C31" s="13" t="s">
        <v>21196</v>
      </c>
      <c r="D31" s="10"/>
      <c r="E31" s="10"/>
      <c r="F31" s="13" t="s">
        <v>11403</v>
      </c>
      <c r="G31" s="10"/>
      <c r="H31" s="13">
        <v>10</v>
      </c>
      <c r="I31" s="13">
        <v>8</v>
      </c>
      <c r="J31" s="13">
        <v>7</v>
      </c>
      <c r="K31" s="13" t="s">
        <v>88</v>
      </c>
      <c r="L31" s="14"/>
      <c r="M31" s="13"/>
    </row>
    <row r="32" s="3" customFormat="1" ht="74" customHeight="1" spans="1:13">
      <c r="A32" s="13"/>
      <c r="B32" s="528" t="s">
        <v>21197</v>
      </c>
      <c r="C32" s="13" t="s">
        <v>21198</v>
      </c>
      <c r="D32" s="10"/>
      <c r="E32" s="10"/>
      <c r="F32" s="13" t="s">
        <v>3087</v>
      </c>
      <c r="G32" s="10"/>
      <c r="H32" s="13">
        <v>30</v>
      </c>
      <c r="I32" s="13">
        <v>25</v>
      </c>
      <c r="J32" s="13">
        <v>21</v>
      </c>
      <c r="K32" s="13" t="s">
        <v>88</v>
      </c>
      <c r="L32" s="14"/>
      <c r="M32" s="13"/>
    </row>
    <row r="33" s="3" customFormat="1" ht="89" customHeight="1" spans="1:13">
      <c r="A33" s="13">
        <v>10</v>
      </c>
      <c r="B33" s="528" t="s">
        <v>21199</v>
      </c>
      <c r="C33" s="13" t="s">
        <v>21200</v>
      </c>
      <c r="D33" s="10" t="s">
        <v>21201</v>
      </c>
      <c r="E33" s="10" t="s">
        <v>21184</v>
      </c>
      <c r="F33" s="13" t="s">
        <v>3087</v>
      </c>
      <c r="G33" s="10" t="s">
        <v>21174</v>
      </c>
      <c r="H33" s="13">
        <v>35</v>
      </c>
      <c r="I33" s="13">
        <v>29</v>
      </c>
      <c r="J33" s="13">
        <v>25</v>
      </c>
      <c r="K33" s="13" t="s">
        <v>88</v>
      </c>
      <c r="L33" s="13" t="s">
        <v>21202</v>
      </c>
      <c r="M33" s="13" t="s">
        <v>21203</v>
      </c>
    </row>
    <row r="34" s="3" customFormat="1" ht="74" customHeight="1" spans="1:13">
      <c r="A34" s="13"/>
      <c r="B34" s="528" t="s">
        <v>21204</v>
      </c>
      <c r="C34" s="13" t="s">
        <v>21205</v>
      </c>
      <c r="D34" s="10"/>
      <c r="E34" s="10"/>
      <c r="F34" s="13" t="s">
        <v>11403</v>
      </c>
      <c r="G34" s="10"/>
      <c r="H34" s="14">
        <v>11</v>
      </c>
      <c r="I34" s="14">
        <v>9</v>
      </c>
      <c r="J34" s="14">
        <v>7</v>
      </c>
      <c r="K34" s="13" t="s">
        <v>88</v>
      </c>
      <c r="L34" s="14"/>
      <c r="M34" s="13"/>
    </row>
    <row r="35" s="3" customFormat="1" ht="74" customHeight="1" spans="1:13">
      <c r="A35" s="13"/>
      <c r="B35" s="528" t="s">
        <v>21206</v>
      </c>
      <c r="C35" s="13" t="s">
        <v>21207</v>
      </c>
      <c r="D35" s="10"/>
      <c r="E35" s="10"/>
      <c r="F35" s="13" t="s">
        <v>3087</v>
      </c>
      <c r="G35" s="10"/>
      <c r="H35" s="13">
        <v>35</v>
      </c>
      <c r="I35" s="13">
        <v>29</v>
      </c>
      <c r="J35" s="13">
        <v>25</v>
      </c>
      <c r="K35" s="13" t="s">
        <v>88</v>
      </c>
      <c r="L35" s="14"/>
      <c r="M35" s="13"/>
    </row>
    <row r="36" s="3" customFormat="1" ht="74" customHeight="1" spans="1:13">
      <c r="A36" s="13">
        <v>11</v>
      </c>
      <c r="B36" s="528" t="s">
        <v>21208</v>
      </c>
      <c r="C36" s="13" t="s">
        <v>21209</v>
      </c>
      <c r="D36" s="10" t="s">
        <v>21210</v>
      </c>
      <c r="E36" s="10" t="s">
        <v>21184</v>
      </c>
      <c r="F36" s="13" t="s">
        <v>3087</v>
      </c>
      <c r="G36" s="10" t="s">
        <v>21211</v>
      </c>
      <c r="H36" s="14">
        <v>9</v>
      </c>
      <c r="I36" s="14">
        <v>7</v>
      </c>
      <c r="J36" s="14">
        <v>6</v>
      </c>
      <c r="K36" s="13" t="s">
        <v>44</v>
      </c>
      <c r="L36" s="12"/>
      <c r="M36" s="13" t="s">
        <v>21203</v>
      </c>
    </row>
    <row r="37" s="3" customFormat="1" ht="74" customHeight="1" spans="1:13">
      <c r="A37" s="13"/>
      <c r="B37" s="528" t="s">
        <v>21212</v>
      </c>
      <c r="C37" s="13" t="s">
        <v>21213</v>
      </c>
      <c r="D37" s="10"/>
      <c r="E37" s="10"/>
      <c r="F37" s="13" t="s">
        <v>11403</v>
      </c>
      <c r="G37" s="10"/>
      <c r="H37" s="13">
        <v>3</v>
      </c>
      <c r="I37" s="13">
        <v>2</v>
      </c>
      <c r="J37" s="13">
        <v>2</v>
      </c>
      <c r="K37" s="13" t="s">
        <v>44</v>
      </c>
      <c r="L37" s="12"/>
      <c r="M37" s="13"/>
    </row>
    <row r="38" s="3" customFormat="1" ht="74" customHeight="1" spans="1:13">
      <c r="A38" s="13"/>
      <c r="B38" s="528" t="s">
        <v>21214</v>
      </c>
      <c r="C38" s="13" t="s">
        <v>21215</v>
      </c>
      <c r="D38" s="10"/>
      <c r="E38" s="10"/>
      <c r="F38" s="13" t="s">
        <v>3087</v>
      </c>
      <c r="G38" s="10"/>
      <c r="H38" s="14">
        <v>9</v>
      </c>
      <c r="I38" s="14">
        <v>7</v>
      </c>
      <c r="J38" s="14">
        <v>6</v>
      </c>
      <c r="K38" s="13" t="s">
        <v>44</v>
      </c>
      <c r="L38" s="12"/>
      <c r="M38" s="13"/>
    </row>
    <row r="39" s="3" customFormat="1" ht="107" customHeight="1" spans="1:13">
      <c r="A39" s="13">
        <v>12</v>
      </c>
      <c r="B39" s="528" t="s">
        <v>21216</v>
      </c>
      <c r="C39" s="13" t="s">
        <v>21217</v>
      </c>
      <c r="D39" s="10" t="s">
        <v>21218</v>
      </c>
      <c r="E39" s="10" t="s">
        <v>21219</v>
      </c>
      <c r="F39" s="13" t="s">
        <v>34</v>
      </c>
      <c r="G39" s="10" t="s">
        <v>21220</v>
      </c>
      <c r="H39" s="13">
        <v>30</v>
      </c>
      <c r="I39" s="13">
        <v>25</v>
      </c>
      <c r="J39" s="13">
        <v>21</v>
      </c>
      <c r="K39" s="13" t="s">
        <v>88</v>
      </c>
      <c r="L39" s="13" t="s">
        <v>21221</v>
      </c>
      <c r="M39" s="13" t="s">
        <v>21222</v>
      </c>
    </row>
    <row r="40" s="3" customFormat="1" ht="74" customHeight="1" spans="1:13">
      <c r="A40" s="13"/>
      <c r="B40" s="528" t="s">
        <v>21223</v>
      </c>
      <c r="C40" s="13" t="s">
        <v>21224</v>
      </c>
      <c r="D40" s="10"/>
      <c r="E40" s="10"/>
      <c r="F40" s="13" t="s">
        <v>34</v>
      </c>
      <c r="G40" s="10"/>
      <c r="H40" s="13">
        <v>30</v>
      </c>
      <c r="I40" s="13">
        <v>25</v>
      </c>
      <c r="J40" s="13">
        <v>21</v>
      </c>
      <c r="K40" s="13" t="s">
        <v>88</v>
      </c>
      <c r="L40" s="14"/>
      <c r="M40" s="13"/>
    </row>
    <row r="41" s="3" customFormat="1" ht="87" customHeight="1" spans="1:13">
      <c r="A41" s="13">
        <v>13</v>
      </c>
      <c r="B41" s="528" t="s">
        <v>21225</v>
      </c>
      <c r="C41" s="13" t="s">
        <v>21226</v>
      </c>
      <c r="D41" s="10" t="s">
        <v>21227</v>
      </c>
      <c r="E41" s="10" t="s">
        <v>21219</v>
      </c>
      <c r="F41" s="13" t="s">
        <v>34</v>
      </c>
      <c r="G41" s="10"/>
      <c r="H41" s="14">
        <v>30</v>
      </c>
      <c r="I41" s="14">
        <v>25</v>
      </c>
      <c r="J41" s="14">
        <v>21</v>
      </c>
      <c r="K41" s="13" t="s">
        <v>88</v>
      </c>
      <c r="L41" s="14" t="s">
        <v>3765</v>
      </c>
      <c r="M41" s="13" t="s">
        <v>21228</v>
      </c>
    </row>
    <row r="42" s="3" customFormat="1" ht="74" customHeight="1" spans="1:13">
      <c r="A42" s="13"/>
      <c r="B42" s="528" t="s">
        <v>21229</v>
      </c>
      <c r="C42" s="13" t="s">
        <v>21230</v>
      </c>
      <c r="D42" s="10"/>
      <c r="E42" s="10"/>
      <c r="F42" s="13" t="s">
        <v>34</v>
      </c>
      <c r="G42" s="10"/>
      <c r="H42" s="14">
        <v>30</v>
      </c>
      <c r="I42" s="14">
        <v>25</v>
      </c>
      <c r="J42" s="14">
        <v>21</v>
      </c>
      <c r="K42" s="13" t="s">
        <v>88</v>
      </c>
      <c r="L42" s="14"/>
      <c r="M42" s="13"/>
    </row>
    <row r="43" s="3" customFormat="1" ht="125" customHeight="1" spans="1:13">
      <c r="A43" s="13">
        <v>14</v>
      </c>
      <c r="B43" s="528" t="s">
        <v>21231</v>
      </c>
      <c r="C43" s="13" t="s">
        <v>21232</v>
      </c>
      <c r="D43" s="10" t="s">
        <v>21233</v>
      </c>
      <c r="E43" s="10" t="s">
        <v>21219</v>
      </c>
      <c r="F43" s="13" t="s">
        <v>34</v>
      </c>
      <c r="G43" s="10"/>
      <c r="H43" s="13">
        <v>30</v>
      </c>
      <c r="I43" s="13">
        <v>25</v>
      </c>
      <c r="J43" s="13">
        <v>21</v>
      </c>
      <c r="K43" s="13" t="s">
        <v>88</v>
      </c>
      <c r="L43" s="13" t="s">
        <v>21234</v>
      </c>
      <c r="M43" s="13" t="s">
        <v>21235</v>
      </c>
    </row>
    <row r="44" s="3" customFormat="1" ht="190" customHeight="1" spans="1:13">
      <c r="A44" s="13"/>
      <c r="B44" s="528" t="s">
        <v>21236</v>
      </c>
      <c r="C44" s="13" t="s">
        <v>21237</v>
      </c>
      <c r="D44" s="10"/>
      <c r="E44" s="10"/>
      <c r="F44" s="13" t="s">
        <v>34</v>
      </c>
      <c r="G44" s="10"/>
      <c r="H44" s="13">
        <v>30</v>
      </c>
      <c r="I44" s="13">
        <v>25</v>
      </c>
      <c r="J44" s="13">
        <v>21</v>
      </c>
      <c r="K44" s="13" t="s">
        <v>88</v>
      </c>
      <c r="L44" s="14"/>
      <c r="M44" s="13"/>
    </row>
    <row r="45" s="3" customFormat="1" ht="109" customHeight="1" spans="1:13">
      <c r="A45" s="13">
        <v>15</v>
      </c>
      <c r="B45" s="528" t="s">
        <v>21238</v>
      </c>
      <c r="C45" s="13" t="s">
        <v>21239</v>
      </c>
      <c r="D45" s="10" t="s">
        <v>21240</v>
      </c>
      <c r="E45" s="10" t="s">
        <v>21241</v>
      </c>
      <c r="F45" s="13" t="s">
        <v>34</v>
      </c>
      <c r="G45" s="10"/>
      <c r="H45" s="13">
        <v>40</v>
      </c>
      <c r="I45" s="13">
        <v>34</v>
      </c>
      <c r="J45" s="13">
        <v>28</v>
      </c>
      <c r="K45" s="13" t="s">
        <v>88</v>
      </c>
      <c r="L45" s="13" t="s">
        <v>21242</v>
      </c>
      <c r="M45" s="13" t="s">
        <v>21243</v>
      </c>
    </row>
    <row r="46" s="3" customFormat="1" ht="74" customHeight="1" spans="1:13">
      <c r="A46" s="13"/>
      <c r="B46" s="528" t="s">
        <v>21244</v>
      </c>
      <c r="C46" s="13" t="s">
        <v>21245</v>
      </c>
      <c r="D46" s="10"/>
      <c r="E46" s="10"/>
      <c r="F46" s="13" t="s">
        <v>34</v>
      </c>
      <c r="G46" s="10"/>
      <c r="H46" s="13">
        <v>40</v>
      </c>
      <c r="I46" s="13">
        <v>34</v>
      </c>
      <c r="J46" s="13">
        <v>28</v>
      </c>
      <c r="K46" s="13" t="s">
        <v>88</v>
      </c>
      <c r="L46" s="14"/>
      <c r="M46" s="13"/>
    </row>
    <row r="47" s="3" customFormat="1" ht="104" customHeight="1" spans="1:13">
      <c r="A47" s="13">
        <v>16</v>
      </c>
      <c r="B47" s="528" t="s">
        <v>21246</v>
      </c>
      <c r="C47" s="13" t="s">
        <v>21247</v>
      </c>
      <c r="D47" s="10" t="s">
        <v>21248</v>
      </c>
      <c r="E47" s="10" t="s">
        <v>21219</v>
      </c>
      <c r="F47" s="13" t="s">
        <v>34</v>
      </c>
      <c r="G47" s="10"/>
      <c r="H47" s="13">
        <v>30</v>
      </c>
      <c r="I47" s="13">
        <v>25</v>
      </c>
      <c r="J47" s="13">
        <v>21</v>
      </c>
      <c r="K47" s="13" t="s">
        <v>88</v>
      </c>
      <c r="L47" s="13" t="s">
        <v>21249</v>
      </c>
      <c r="M47" s="13"/>
    </row>
    <row r="48" s="3" customFormat="1" ht="74" customHeight="1" spans="1:13">
      <c r="A48" s="13"/>
      <c r="B48" s="528" t="s">
        <v>21250</v>
      </c>
      <c r="C48" s="13" t="s">
        <v>21251</v>
      </c>
      <c r="D48" s="10"/>
      <c r="E48" s="10"/>
      <c r="F48" s="13" t="s">
        <v>34</v>
      </c>
      <c r="G48" s="10"/>
      <c r="H48" s="13">
        <v>30</v>
      </c>
      <c r="I48" s="13">
        <v>25</v>
      </c>
      <c r="J48" s="13">
        <v>21</v>
      </c>
      <c r="K48" s="13" t="s">
        <v>88</v>
      </c>
      <c r="L48" s="14"/>
      <c r="M48" s="13"/>
    </row>
    <row r="49" s="3" customFormat="1" ht="113" customHeight="1" spans="1:13">
      <c r="A49" s="13">
        <v>17</v>
      </c>
      <c r="B49" s="528" t="s">
        <v>21252</v>
      </c>
      <c r="C49" s="13" t="s">
        <v>21253</v>
      </c>
      <c r="D49" s="10" t="s">
        <v>21254</v>
      </c>
      <c r="E49" s="10" t="s">
        <v>21219</v>
      </c>
      <c r="F49" s="13" t="s">
        <v>34</v>
      </c>
      <c r="G49" s="10"/>
      <c r="H49" s="13">
        <v>20</v>
      </c>
      <c r="I49" s="13">
        <v>17</v>
      </c>
      <c r="J49" s="13">
        <v>14</v>
      </c>
      <c r="K49" s="13" t="s">
        <v>88</v>
      </c>
      <c r="L49" s="13" t="s">
        <v>21255</v>
      </c>
      <c r="M49" s="13"/>
    </row>
    <row r="50" s="3" customFormat="1" ht="74" customHeight="1" spans="1:13">
      <c r="A50" s="13"/>
      <c r="B50" s="528" t="s">
        <v>21256</v>
      </c>
      <c r="C50" s="13" t="s">
        <v>21257</v>
      </c>
      <c r="D50" s="10"/>
      <c r="E50" s="10"/>
      <c r="F50" s="13" t="s">
        <v>34</v>
      </c>
      <c r="G50" s="10"/>
      <c r="H50" s="13">
        <v>20</v>
      </c>
      <c r="I50" s="13">
        <v>17</v>
      </c>
      <c r="J50" s="13">
        <v>14</v>
      </c>
      <c r="K50" s="13" t="s">
        <v>88</v>
      </c>
      <c r="L50" s="14"/>
      <c r="M50" s="13"/>
    </row>
    <row r="51" s="3" customFormat="1" ht="74" customHeight="1" spans="1:13">
      <c r="A51" s="4"/>
      <c r="B51" s="4"/>
      <c r="C51" s="4"/>
      <c r="D51" s="5"/>
      <c r="E51" s="5"/>
      <c r="F51" s="6"/>
      <c r="G51" s="5"/>
      <c r="H51" s="7"/>
      <c r="I51" s="7"/>
      <c r="J51" s="7"/>
      <c r="K51" s="4"/>
      <c r="M51" s="6"/>
    </row>
    <row r="52" ht="74" customHeight="1"/>
  </sheetData>
  <mergeCells count="64">
    <mergeCell ref="A1:M1"/>
    <mergeCell ref="A2:M2"/>
    <mergeCell ref="H3:J3"/>
    <mergeCell ref="A3:A4"/>
    <mergeCell ref="A5:A7"/>
    <mergeCell ref="A8:A10"/>
    <mergeCell ref="A11:A13"/>
    <mergeCell ref="A14:A16"/>
    <mergeCell ref="A17:A20"/>
    <mergeCell ref="A21:A23"/>
    <mergeCell ref="A24:A26"/>
    <mergeCell ref="A27:A29"/>
    <mergeCell ref="A30:A32"/>
    <mergeCell ref="A33:A35"/>
    <mergeCell ref="A36:A38"/>
    <mergeCell ref="A39:A40"/>
    <mergeCell ref="A41:A42"/>
    <mergeCell ref="A43:A44"/>
    <mergeCell ref="A45:A46"/>
    <mergeCell ref="A47:A48"/>
    <mergeCell ref="A49:A50"/>
    <mergeCell ref="B3:B4"/>
    <mergeCell ref="C3:C4"/>
    <mergeCell ref="D3:D4"/>
    <mergeCell ref="E3:E4"/>
    <mergeCell ref="F3:F4"/>
    <mergeCell ref="G3:G4"/>
    <mergeCell ref="K3:K4"/>
    <mergeCell ref="L3:L4"/>
    <mergeCell ref="L5:L7"/>
    <mergeCell ref="L8:L10"/>
    <mergeCell ref="L11:L13"/>
    <mergeCell ref="L14:L16"/>
    <mergeCell ref="L17:L20"/>
    <mergeCell ref="L21:L23"/>
    <mergeCell ref="L24:L26"/>
    <mergeCell ref="L27:L29"/>
    <mergeCell ref="L30:L32"/>
    <mergeCell ref="L33:L35"/>
    <mergeCell ref="L36:L38"/>
    <mergeCell ref="L39:L40"/>
    <mergeCell ref="L41:L42"/>
    <mergeCell ref="L43:L44"/>
    <mergeCell ref="L45:L46"/>
    <mergeCell ref="L47:L48"/>
    <mergeCell ref="L49:L50"/>
    <mergeCell ref="M3:M4"/>
    <mergeCell ref="M5:M7"/>
    <mergeCell ref="M8:M10"/>
    <mergeCell ref="M11:M13"/>
    <mergeCell ref="M14:M16"/>
    <mergeCell ref="M17:M20"/>
    <mergeCell ref="M21:M23"/>
    <mergeCell ref="M24:M26"/>
    <mergeCell ref="M27:M29"/>
    <mergeCell ref="M30:M32"/>
    <mergeCell ref="M33:M35"/>
    <mergeCell ref="M36:M38"/>
    <mergeCell ref="M39:M40"/>
    <mergeCell ref="M41:M42"/>
    <mergeCell ref="M43:M44"/>
    <mergeCell ref="M45:M46"/>
    <mergeCell ref="M47:M48"/>
    <mergeCell ref="M49:M5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
  <sheetViews>
    <sheetView topLeftCell="A7" workbookViewId="0">
      <selection activeCell="C6" sqref="C6"/>
    </sheetView>
  </sheetViews>
  <sheetFormatPr defaultColWidth="8.88888888888889" defaultRowHeight="14.4"/>
  <cols>
    <col min="1" max="1" width="15.1111111111111" style="215" customWidth="1"/>
    <col min="2" max="2" width="15.5555555555556" style="215" customWidth="1"/>
    <col min="3" max="3" width="80.4444444444444" style="215" customWidth="1"/>
    <col min="4" max="4" width="8.88888888888889" style="215"/>
    <col min="5" max="6" width="12.3333333333333" style="215" customWidth="1"/>
    <col min="7" max="11" width="8.88888888888889" style="215"/>
    <col min="12" max="12" width="19.2222222222222" style="215" customWidth="1"/>
    <col min="13" max="16384" width="8.88888888888889" style="215"/>
  </cols>
  <sheetData>
    <row r="1" s="215" customFormat="1" ht="15.6" spans="1:12">
      <c r="A1" s="60" t="s">
        <v>9693</v>
      </c>
      <c r="B1" s="60" t="s">
        <v>2</v>
      </c>
      <c r="C1" s="60" t="s">
        <v>3</v>
      </c>
      <c r="D1" s="60" t="s">
        <v>4</v>
      </c>
      <c r="E1" s="60" t="s">
        <v>5</v>
      </c>
      <c r="F1" s="60" t="s">
        <v>6</v>
      </c>
      <c r="G1" s="60" t="s">
        <v>7</v>
      </c>
      <c r="H1" s="219" t="s">
        <v>8</v>
      </c>
      <c r="I1" s="302"/>
      <c r="J1" s="302"/>
      <c r="K1" s="362" t="s">
        <v>9</v>
      </c>
      <c r="L1" s="60" t="s">
        <v>9695</v>
      </c>
    </row>
    <row r="2" s="215" customFormat="1" ht="15.6" spans="1:12">
      <c r="A2" s="60"/>
      <c r="B2" s="60"/>
      <c r="C2" s="60"/>
      <c r="D2" s="60"/>
      <c r="E2" s="60"/>
      <c r="F2" s="60"/>
      <c r="G2" s="60"/>
      <c r="H2" s="219" t="s">
        <v>11</v>
      </c>
      <c r="I2" s="219" t="s">
        <v>12</v>
      </c>
      <c r="J2" s="219" t="s">
        <v>13</v>
      </c>
      <c r="K2" s="362"/>
      <c r="L2" s="60"/>
    </row>
    <row r="3" s="215" customFormat="1" ht="71" customHeight="1" spans="1:12">
      <c r="A3" s="363" t="s">
        <v>9856</v>
      </c>
      <c r="B3" s="363" t="s">
        <v>9857</v>
      </c>
      <c r="C3" s="364" t="s">
        <v>9858</v>
      </c>
      <c r="D3" s="363"/>
      <c r="E3" s="363"/>
      <c r="F3" s="363" t="s">
        <v>34</v>
      </c>
      <c r="G3" s="363"/>
      <c r="H3" s="363">
        <v>2500</v>
      </c>
      <c r="I3" s="365">
        <v>2125</v>
      </c>
      <c r="J3" s="365">
        <v>1806</v>
      </c>
      <c r="K3" s="365" t="s">
        <v>88</v>
      </c>
      <c r="L3" s="324" t="s">
        <v>9859</v>
      </c>
    </row>
    <row r="4" s="215" customFormat="1" ht="71" customHeight="1" spans="1:12">
      <c r="A4" s="363" t="s">
        <v>9860</v>
      </c>
      <c r="B4" s="363" t="s">
        <v>9861</v>
      </c>
      <c r="C4" s="364" t="s">
        <v>9862</v>
      </c>
      <c r="D4" s="363"/>
      <c r="E4" s="363"/>
      <c r="F4" s="363" t="s">
        <v>34</v>
      </c>
      <c r="G4" s="363" t="s">
        <v>9863</v>
      </c>
      <c r="H4" s="363">
        <v>5000</v>
      </c>
      <c r="I4" s="365">
        <v>4250</v>
      </c>
      <c r="J4" s="365">
        <v>3612</v>
      </c>
      <c r="K4" s="365" t="s">
        <v>88</v>
      </c>
      <c r="L4" s="324" t="s">
        <v>9864</v>
      </c>
    </row>
    <row r="5" s="215" customFormat="1" ht="71" customHeight="1" spans="1:12">
      <c r="A5" s="65" t="s">
        <v>9865</v>
      </c>
      <c r="B5" s="93" t="s">
        <v>9866</v>
      </c>
      <c r="C5" s="92" t="s">
        <v>9867</v>
      </c>
      <c r="D5" s="93"/>
      <c r="E5" s="93"/>
      <c r="F5" s="93" t="s">
        <v>9868</v>
      </c>
      <c r="G5" s="92"/>
      <c r="H5" s="366">
        <v>1550</v>
      </c>
      <c r="I5" s="65"/>
      <c r="J5" s="65"/>
      <c r="K5" s="65" t="s">
        <v>44</v>
      </c>
      <c r="L5" s="324" t="s">
        <v>9869</v>
      </c>
    </row>
    <row r="6" s="215" customFormat="1" ht="71" customHeight="1" spans="1:12">
      <c r="A6" s="65" t="s">
        <v>9870</v>
      </c>
      <c r="B6" s="93" t="s">
        <v>9871</v>
      </c>
      <c r="C6" s="92" t="s">
        <v>9872</v>
      </c>
      <c r="D6" s="93"/>
      <c r="E6" s="93"/>
      <c r="F6" s="93" t="s">
        <v>9873</v>
      </c>
      <c r="G6" s="92"/>
      <c r="H6" s="366">
        <v>100</v>
      </c>
      <c r="I6" s="65"/>
      <c r="J6" s="65"/>
      <c r="K6" s="65" t="s">
        <v>44</v>
      </c>
      <c r="L6" s="324" t="s">
        <v>9874</v>
      </c>
    </row>
    <row r="7" s="215" customFormat="1" ht="71" customHeight="1" spans="1:12">
      <c r="A7" s="363" t="s">
        <v>9875</v>
      </c>
      <c r="B7" s="363" t="s">
        <v>9876</v>
      </c>
      <c r="C7" s="364" t="s">
        <v>9877</v>
      </c>
      <c r="D7" s="363"/>
      <c r="E7" s="363"/>
      <c r="F7" s="363" t="s">
        <v>34</v>
      </c>
      <c r="G7" s="363"/>
      <c r="H7" s="363">
        <v>1600</v>
      </c>
      <c r="I7" s="365">
        <v>1360</v>
      </c>
      <c r="J7" s="365">
        <v>1156</v>
      </c>
      <c r="K7" s="365" t="s">
        <v>88</v>
      </c>
      <c r="L7" s="324" t="s">
        <v>9878</v>
      </c>
    </row>
    <row r="8" s="215" customFormat="1" ht="71" customHeight="1" spans="1:12">
      <c r="A8" s="65" t="s">
        <v>9879</v>
      </c>
      <c r="B8" s="93" t="s">
        <v>9880</v>
      </c>
      <c r="C8" s="92" t="s">
        <v>9881</v>
      </c>
      <c r="D8" s="93"/>
      <c r="E8" s="93"/>
      <c r="F8" s="93" t="s">
        <v>34</v>
      </c>
      <c r="G8" s="92"/>
      <c r="H8" s="43">
        <v>2000</v>
      </c>
      <c r="I8" s="65"/>
      <c r="J8" s="65"/>
      <c r="K8" s="65" t="s">
        <v>44</v>
      </c>
      <c r="L8" s="367" t="s">
        <v>9880</v>
      </c>
    </row>
    <row r="9" s="215" customFormat="1" ht="71" customHeight="1" spans="1:12">
      <c r="A9" s="363" t="s">
        <v>9882</v>
      </c>
      <c r="B9" s="363" t="s">
        <v>9883</v>
      </c>
      <c r="C9" s="364" t="s">
        <v>9884</v>
      </c>
      <c r="D9" s="368"/>
      <c r="E9" s="368"/>
      <c r="F9" s="363" t="s">
        <v>34</v>
      </c>
      <c r="G9" s="368"/>
      <c r="H9" s="363">
        <v>1000</v>
      </c>
      <c r="I9" s="365">
        <v>850</v>
      </c>
      <c r="J9" s="365">
        <v>722</v>
      </c>
      <c r="K9" s="365" t="s">
        <v>88</v>
      </c>
      <c r="L9" s="324" t="s">
        <v>9885</v>
      </c>
    </row>
    <row r="10" s="215" customFormat="1" ht="71" customHeight="1" spans="1:12">
      <c r="A10" s="363" t="s">
        <v>9886</v>
      </c>
      <c r="B10" s="363" t="s">
        <v>9887</v>
      </c>
      <c r="C10" s="364" t="s">
        <v>9888</v>
      </c>
      <c r="D10" s="368"/>
      <c r="E10" s="368"/>
      <c r="F10" s="363" t="s">
        <v>9889</v>
      </c>
      <c r="G10" s="363" t="s">
        <v>9890</v>
      </c>
      <c r="H10" s="363">
        <v>1560</v>
      </c>
      <c r="I10" s="365">
        <v>1326</v>
      </c>
      <c r="J10" s="365">
        <v>1127</v>
      </c>
      <c r="K10" s="365" t="s">
        <v>88</v>
      </c>
      <c r="L10" s="324" t="s">
        <v>9891</v>
      </c>
    </row>
    <row r="11" s="215" customFormat="1" ht="71" customHeight="1" spans="1:12">
      <c r="A11" s="363" t="s">
        <v>9892</v>
      </c>
      <c r="B11" s="363" t="s">
        <v>9893</v>
      </c>
      <c r="C11" s="364" t="s">
        <v>9894</v>
      </c>
      <c r="D11" s="368"/>
      <c r="E11" s="368"/>
      <c r="F11" s="363" t="s">
        <v>34</v>
      </c>
      <c r="G11" s="368"/>
      <c r="H11" s="363">
        <v>500</v>
      </c>
      <c r="I11" s="365">
        <v>425</v>
      </c>
      <c r="J11" s="365">
        <v>361</v>
      </c>
      <c r="K11" s="365" t="s">
        <v>88</v>
      </c>
      <c r="L11" s="324" t="s">
        <v>9895</v>
      </c>
    </row>
    <row r="12" s="215" customFormat="1" ht="71" customHeight="1" spans="1:12">
      <c r="A12" s="363" t="s">
        <v>9896</v>
      </c>
      <c r="B12" s="363" t="s">
        <v>9897</v>
      </c>
      <c r="C12" s="364" t="s">
        <v>9898</v>
      </c>
      <c r="D12" s="363"/>
      <c r="E12" s="363"/>
      <c r="F12" s="363" t="s">
        <v>34</v>
      </c>
      <c r="G12" s="363"/>
      <c r="H12" s="363">
        <v>800</v>
      </c>
      <c r="I12" s="365">
        <v>680</v>
      </c>
      <c r="J12" s="365">
        <v>578</v>
      </c>
      <c r="K12" s="365" t="s">
        <v>88</v>
      </c>
      <c r="L12" s="324" t="s">
        <v>9899</v>
      </c>
    </row>
    <row r="13" s="215" customFormat="1" ht="71" customHeight="1" spans="1:12">
      <c r="A13" s="363" t="s">
        <v>9900</v>
      </c>
      <c r="B13" s="363" t="s">
        <v>9901</v>
      </c>
      <c r="C13" s="364" t="s">
        <v>9902</v>
      </c>
      <c r="D13" s="363"/>
      <c r="E13" s="363"/>
      <c r="F13" s="363" t="s">
        <v>34</v>
      </c>
      <c r="G13" s="363"/>
      <c r="H13" s="363">
        <v>850</v>
      </c>
      <c r="I13" s="365">
        <v>722</v>
      </c>
      <c r="J13" s="365">
        <v>614</v>
      </c>
      <c r="K13" s="365" t="s">
        <v>88</v>
      </c>
      <c r="L13" s="324" t="s">
        <v>9903</v>
      </c>
    </row>
    <row r="14" s="215" customFormat="1" ht="71" customHeight="1" spans="1:12">
      <c r="A14" s="363" t="s">
        <v>9904</v>
      </c>
      <c r="B14" s="363" t="s">
        <v>9905</v>
      </c>
      <c r="C14" s="364" t="s">
        <v>9906</v>
      </c>
      <c r="D14" s="363"/>
      <c r="E14" s="363"/>
      <c r="F14" s="365" t="s">
        <v>9907</v>
      </c>
      <c r="G14" s="363" t="s">
        <v>9908</v>
      </c>
      <c r="H14" s="363">
        <v>1000</v>
      </c>
      <c r="I14" s="365">
        <v>850</v>
      </c>
      <c r="J14" s="365">
        <v>722</v>
      </c>
      <c r="K14" s="365" t="s">
        <v>88</v>
      </c>
      <c r="L14" s="367" t="s">
        <v>9909</v>
      </c>
    </row>
  </sheetData>
  <mergeCells count="10">
    <mergeCell ref="H1:J1"/>
    <mergeCell ref="A1:A2"/>
    <mergeCell ref="B1:B2"/>
    <mergeCell ref="C1:C2"/>
    <mergeCell ref="D1:D2"/>
    <mergeCell ref="E1:E2"/>
    <mergeCell ref="F1:F2"/>
    <mergeCell ref="G1:G2"/>
    <mergeCell ref="K1:K2"/>
    <mergeCell ref="L1:L2"/>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9"/>
  <sheetViews>
    <sheetView workbookViewId="0">
      <selection activeCell="A1" sqref="A1:M29"/>
    </sheetView>
  </sheetViews>
  <sheetFormatPr defaultColWidth="8.88888888888889" defaultRowHeight="14.4"/>
  <cols>
    <col min="1" max="3" width="13.8888888888889" customWidth="1"/>
    <col min="4" max="4" width="59.8888888888889" customWidth="1"/>
  </cols>
  <sheetData>
    <row r="1" ht="25.8" spans="1:13">
      <c r="A1" s="325" t="s">
        <v>9910</v>
      </c>
      <c r="B1" s="325"/>
      <c r="C1" s="325"/>
      <c r="D1" s="325"/>
      <c r="E1" s="325"/>
      <c r="F1" s="325"/>
      <c r="G1" s="325"/>
      <c r="H1" s="325"/>
      <c r="I1" s="325"/>
      <c r="J1" s="325"/>
      <c r="K1" s="325"/>
      <c r="L1" s="325"/>
      <c r="M1" s="341"/>
    </row>
    <row r="2" ht="43.2" spans="1:13">
      <c r="A2" s="18" t="s">
        <v>9692</v>
      </c>
      <c r="B2" s="18" t="s">
        <v>1</v>
      </c>
      <c r="C2" s="18" t="s">
        <v>2</v>
      </c>
      <c r="D2" s="18" t="s">
        <v>3</v>
      </c>
      <c r="E2" s="18" t="s">
        <v>4</v>
      </c>
      <c r="F2" s="18" t="s">
        <v>5</v>
      </c>
      <c r="G2" s="18" t="s">
        <v>6</v>
      </c>
      <c r="H2" s="18" t="s">
        <v>7</v>
      </c>
      <c r="I2" s="19" t="s">
        <v>9911</v>
      </c>
      <c r="J2" s="19" t="s">
        <v>9912</v>
      </c>
      <c r="K2" s="19" t="s">
        <v>9913</v>
      </c>
      <c r="L2" s="342" t="s">
        <v>9</v>
      </c>
      <c r="M2" s="85"/>
    </row>
    <row r="3" ht="15.6" spans="1:13">
      <c r="A3" s="25" t="s">
        <v>102</v>
      </c>
      <c r="B3" s="25"/>
      <c r="C3" s="25"/>
      <c r="D3" s="25"/>
      <c r="E3" s="25"/>
      <c r="F3" s="25"/>
      <c r="G3" s="25"/>
      <c r="H3" s="25"/>
      <c r="I3" s="25"/>
      <c r="J3" s="25"/>
      <c r="K3" s="25"/>
      <c r="L3" s="343"/>
      <c r="M3" s="85"/>
    </row>
    <row r="4" ht="15.6" spans="1:13">
      <c r="A4" s="22"/>
      <c r="B4" s="337" t="s">
        <v>9914</v>
      </c>
      <c r="C4" s="337" t="s">
        <v>9915</v>
      </c>
      <c r="D4" s="344"/>
      <c r="E4" s="345"/>
      <c r="F4" s="345"/>
      <c r="G4" s="345"/>
      <c r="H4" s="344"/>
      <c r="I4" s="346"/>
      <c r="J4" s="346"/>
      <c r="K4" s="346"/>
      <c r="L4" s="22"/>
      <c r="M4" s="85" t="s">
        <v>9695</v>
      </c>
    </row>
    <row r="5" ht="72" spans="1:13">
      <c r="A5" s="22">
        <v>1</v>
      </c>
      <c r="B5" s="337" t="s">
        <v>9916</v>
      </c>
      <c r="C5" s="337" t="s">
        <v>9917</v>
      </c>
      <c r="D5" s="347" t="s">
        <v>9918</v>
      </c>
      <c r="E5" s="345"/>
      <c r="F5" s="345"/>
      <c r="G5" s="348" t="s">
        <v>86</v>
      </c>
      <c r="H5" s="344"/>
      <c r="I5" s="346">
        <v>13</v>
      </c>
      <c r="J5" s="346">
        <v>11</v>
      </c>
      <c r="K5" s="346">
        <v>9</v>
      </c>
      <c r="L5" s="22" t="str">
        <f>VLOOKUP(B5,[1]总表!$A:$K,11,0)</f>
        <v>甲类</v>
      </c>
      <c r="M5" s="85" t="s">
        <v>9917</v>
      </c>
    </row>
    <row r="6" ht="100.8" spans="1:13">
      <c r="A6" s="22">
        <v>2</v>
      </c>
      <c r="B6" s="337" t="s">
        <v>9919</v>
      </c>
      <c r="C6" s="337" t="s">
        <v>9920</v>
      </c>
      <c r="D6" s="347" t="s">
        <v>9921</v>
      </c>
      <c r="E6" s="345"/>
      <c r="F6" s="345"/>
      <c r="G6" s="348" t="s">
        <v>86</v>
      </c>
      <c r="H6" s="344"/>
      <c r="I6" s="346">
        <v>20</v>
      </c>
      <c r="J6" s="346">
        <v>17</v>
      </c>
      <c r="K6" s="346">
        <v>14</v>
      </c>
      <c r="L6" s="22" t="str">
        <f>VLOOKUP(B6,[1]总表!$A:$K,11,0)</f>
        <v>甲类</v>
      </c>
      <c r="M6" s="85" t="s">
        <v>9920</v>
      </c>
    </row>
    <row r="7" ht="201.6" spans="1:13">
      <c r="A7" s="22">
        <v>3</v>
      </c>
      <c r="B7" s="337" t="s">
        <v>9922</v>
      </c>
      <c r="C7" s="337" t="s">
        <v>9923</v>
      </c>
      <c r="D7" s="347" t="s">
        <v>9924</v>
      </c>
      <c r="E7" s="24"/>
      <c r="F7" s="24"/>
      <c r="G7" s="348" t="s">
        <v>86</v>
      </c>
      <c r="H7" s="349" t="s">
        <v>9925</v>
      </c>
      <c r="I7" s="346">
        <v>50</v>
      </c>
      <c r="J7" s="346">
        <v>43</v>
      </c>
      <c r="K7" s="346">
        <v>37</v>
      </c>
      <c r="L7" s="22" t="str">
        <f>VLOOKUP(B7,[1]总表!$A:$K,11,0)</f>
        <v>甲类</v>
      </c>
      <c r="M7" s="85" t="s">
        <v>9923</v>
      </c>
    </row>
    <row r="8" ht="201.6" spans="1:13">
      <c r="A8" s="22">
        <v>4</v>
      </c>
      <c r="B8" s="337" t="s">
        <v>9926</v>
      </c>
      <c r="C8" s="337" t="s">
        <v>9927</v>
      </c>
      <c r="D8" s="347" t="s">
        <v>9928</v>
      </c>
      <c r="E8" s="350"/>
      <c r="F8" s="350"/>
      <c r="G8" s="351" t="s">
        <v>86</v>
      </c>
      <c r="H8" s="349" t="s">
        <v>9929</v>
      </c>
      <c r="I8" s="346">
        <v>160</v>
      </c>
      <c r="J8" s="346">
        <v>136</v>
      </c>
      <c r="K8" s="346">
        <v>116</v>
      </c>
      <c r="L8" s="22" t="str">
        <f>VLOOKUP(B8,[1]总表!$A:$K,11,0)</f>
        <v>乙类</v>
      </c>
      <c r="M8" s="85" t="s">
        <v>9927</v>
      </c>
    </row>
    <row r="9" ht="15.6" spans="1:13">
      <c r="A9" s="22"/>
      <c r="B9" s="337"/>
      <c r="C9" s="337" t="s">
        <v>9930</v>
      </c>
      <c r="D9" s="352"/>
      <c r="E9" s="353"/>
      <c r="F9" s="353"/>
      <c r="G9" s="353"/>
      <c r="H9" s="352"/>
      <c r="I9" s="354"/>
      <c r="J9" s="354"/>
      <c r="K9" s="354"/>
      <c r="L9" s="22"/>
      <c r="M9" s="85"/>
    </row>
    <row r="10" ht="230.4" spans="1:13">
      <c r="A10" s="22">
        <v>5</v>
      </c>
      <c r="B10" s="306" t="s">
        <v>9931</v>
      </c>
      <c r="C10" s="337" t="s">
        <v>9932</v>
      </c>
      <c r="D10" s="355" t="s">
        <v>9933</v>
      </c>
      <c r="E10" s="353"/>
      <c r="F10" s="353"/>
      <c r="G10" s="348" t="s">
        <v>86</v>
      </c>
      <c r="H10" s="355" t="s">
        <v>9934</v>
      </c>
      <c r="I10" s="346">
        <v>25</v>
      </c>
      <c r="J10" s="346">
        <v>21</v>
      </c>
      <c r="K10" s="346">
        <v>18</v>
      </c>
      <c r="L10" s="306" t="s">
        <v>44</v>
      </c>
      <c r="M10" s="85"/>
    </row>
    <row r="11" ht="409.5" spans="1:13">
      <c r="A11" s="22">
        <v>6</v>
      </c>
      <c r="B11" s="337" t="s">
        <v>9935</v>
      </c>
      <c r="C11" s="24" t="s">
        <v>9936</v>
      </c>
      <c r="D11" s="25" t="s">
        <v>9937</v>
      </c>
      <c r="E11" s="337" t="s">
        <v>9938</v>
      </c>
      <c r="F11" s="337"/>
      <c r="G11" s="348" t="s">
        <v>109</v>
      </c>
      <c r="H11" s="349" t="s">
        <v>9939</v>
      </c>
      <c r="I11" s="346">
        <v>13</v>
      </c>
      <c r="J11" s="346">
        <v>11</v>
      </c>
      <c r="K11" s="346">
        <v>9</v>
      </c>
      <c r="L11" s="22" t="str">
        <f>VLOOKUP(B11,[1]总表!$A:$K,11,0)</f>
        <v>乙类</v>
      </c>
      <c r="M11" s="85" t="s">
        <v>9940</v>
      </c>
    </row>
    <row r="12" ht="172.8" spans="1:13">
      <c r="A12" s="22">
        <v>7</v>
      </c>
      <c r="B12" s="337" t="s">
        <v>9941</v>
      </c>
      <c r="C12" s="337" t="s">
        <v>9942</v>
      </c>
      <c r="D12" s="25" t="s">
        <v>9943</v>
      </c>
      <c r="E12" s="337"/>
      <c r="F12" s="337"/>
      <c r="G12" s="348" t="s">
        <v>86</v>
      </c>
      <c r="H12" s="338" t="s">
        <v>9944</v>
      </c>
      <c r="I12" s="346">
        <v>60</v>
      </c>
      <c r="J12" s="346">
        <v>51</v>
      </c>
      <c r="K12" s="346">
        <v>43</v>
      </c>
      <c r="L12" s="22" t="str">
        <f>VLOOKUP(B12,[1]总表!$A:$K,11,0)</f>
        <v>甲类</v>
      </c>
      <c r="M12" s="85" t="s">
        <v>9942</v>
      </c>
    </row>
    <row r="13" ht="244.8" spans="1:13">
      <c r="A13" s="22">
        <v>8</v>
      </c>
      <c r="B13" s="337" t="s">
        <v>9945</v>
      </c>
      <c r="C13" s="337" t="s">
        <v>9946</v>
      </c>
      <c r="D13" s="25" t="s">
        <v>9947</v>
      </c>
      <c r="E13" s="337"/>
      <c r="F13" s="337"/>
      <c r="G13" s="348" t="s">
        <v>86</v>
      </c>
      <c r="H13" s="338" t="s">
        <v>9948</v>
      </c>
      <c r="I13" s="346">
        <v>90</v>
      </c>
      <c r="J13" s="346">
        <v>77</v>
      </c>
      <c r="K13" s="346">
        <v>65</v>
      </c>
      <c r="L13" s="22" t="str">
        <f>VLOOKUP(B13,[1]总表!$A:$K,11,0)</f>
        <v>甲类</v>
      </c>
      <c r="M13" s="85" t="s">
        <v>9946</v>
      </c>
    </row>
    <row r="14" ht="43.2" spans="1:13">
      <c r="A14" s="22">
        <v>9</v>
      </c>
      <c r="B14" s="337" t="s">
        <v>9949</v>
      </c>
      <c r="C14" s="337" t="s">
        <v>9950</v>
      </c>
      <c r="D14" s="25" t="s">
        <v>9951</v>
      </c>
      <c r="E14" s="353"/>
      <c r="F14" s="353"/>
      <c r="G14" s="348" t="s">
        <v>86</v>
      </c>
      <c r="H14" s="352"/>
      <c r="I14" s="346">
        <v>16</v>
      </c>
      <c r="J14" s="346">
        <v>14</v>
      </c>
      <c r="K14" s="346">
        <v>12</v>
      </c>
      <c r="L14" s="22" t="str">
        <f>VLOOKUP(B14,[1]总表!$A:$K,11,0)</f>
        <v>甲类</v>
      </c>
      <c r="M14" s="85" t="s">
        <v>9950</v>
      </c>
    </row>
    <row r="15" ht="172.8" spans="1:13">
      <c r="A15" s="22">
        <v>10</v>
      </c>
      <c r="B15" s="337" t="s">
        <v>9952</v>
      </c>
      <c r="C15" s="337" t="s">
        <v>9953</v>
      </c>
      <c r="D15" s="25" t="s">
        <v>9954</v>
      </c>
      <c r="E15" s="356"/>
      <c r="F15" s="356"/>
      <c r="G15" s="348" t="s">
        <v>86</v>
      </c>
      <c r="H15" s="338" t="s">
        <v>9955</v>
      </c>
      <c r="I15" s="346">
        <v>55</v>
      </c>
      <c r="J15" s="346">
        <v>47</v>
      </c>
      <c r="K15" s="346">
        <v>40</v>
      </c>
      <c r="L15" s="22" t="str">
        <f>VLOOKUP(B15,[1]总表!$A:$K,11,0)</f>
        <v>甲类</v>
      </c>
      <c r="M15" s="357" t="s">
        <v>9956</v>
      </c>
    </row>
    <row r="16" ht="158.4" spans="1:13">
      <c r="A16" s="22">
        <v>11</v>
      </c>
      <c r="B16" s="337" t="s">
        <v>9957</v>
      </c>
      <c r="C16" s="337" t="s">
        <v>9958</v>
      </c>
      <c r="D16" s="25" t="s">
        <v>9959</v>
      </c>
      <c r="E16" s="356"/>
      <c r="F16" s="356"/>
      <c r="G16" s="348" t="s">
        <v>86</v>
      </c>
      <c r="H16" s="338" t="s">
        <v>9960</v>
      </c>
      <c r="I16" s="346">
        <v>51</v>
      </c>
      <c r="J16" s="346">
        <v>43</v>
      </c>
      <c r="K16" s="346">
        <v>37</v>
      </c>
      <c r="L16" s="22" t="str">
        <f>VLOOKUP(B16,[1]总表!$A:$K,11,0)</f>
        <v>甲类</v>
      </c>
      <c r="M16" s="357" t="s">
        <v>9961</v>
      </c>
    </row>
    <row r="17" ht="15.6" spans="1:13">
      <c r="A17" s="22"/>
      <c r="B17" s="337"/>
      <c r="C17" s="337" t="s">
        <v>9962</v>
      </c>
      <c r="D17" s="355"/>
      <c r="E17" s="353"/>
      <c r="F17" s="353"/>
      <c r="G17" s="348"/>
      <c r="H17" s="355"/>
      <c r="I17" s="346"/>
      <c r="J17" s="346"/>
      <c r="K17" s="346"/>
      <c r="L17" s="22"/>
      <c r="M17" s="85"/>
    </row>
    <row r="18" ht="288" spans="1:13">
      <c r="A18" s="22">
        <v>12</v>
      </c>
      <c r="B18" s="337" t="s">
        <v>9963</v>
      </c>
      <c r="C18" s="24" t="s">
        <v>9964</v>
      </c>
      <c r="D18" s="25" t="s">
        <v>9965</v>
      </c>
      <c r="E18" s="358"/>
      <c r="F18" s="337" t="s">
        <v>9966</v>
      </c>
      <c r="G18" s="351" t="s">
        <v>9967</v>
      </c>
      <c r="H18" s="338" t="s">
        <v>9968</v>
      </c>
      <c r="I18" s="346">
        <v>35</v>
      </c>
      <c r="J18" s="346">
        <v>30</v>
      </c>
      <c r="K18" s="346">
        <v>26</v>
      </c>
      <c r="L18" s="22" t="str">
        <f>VLOOKUP(B18,[1]总表!$A:$K,11,0)</f>
        <v>甲类</v>
      </c>
      <c r="M18" s="357" t="s">
        <v>9969</v>
      </c>
    </row>
    <row r="19" ht="72" spans="1:13">
      <c r="A19" s="22">
        <v>13</v>
      </c>
      <c r="B19" s="306" t="s">
        <v>9970</v>
      </c>
      <c r="C19" s="337" t="s">
        <v>9971</v>
      </c>
      <c r="D19" s="25" t="s">
        <v>9972</v>
      </c>
      <c r="E19" s="359"/>
      <c r="F19" s="359"/>
      <c r="G19" s="348" t="s">
        <v>86</v>
      </c>
      <c r="H19" s="25"/>
      <c r="I19" s="346">
        <v>15</v>
      </c>
      <c r="J19" s="346">
        <v>13</v>
      </c>
      <c r="K19" s="346">
        <v>11</v>
      </c>
      <c r="L19" s="306" t="s">
        <v>44</v>
      </c>
      <c r="M19" s="85"/>
    </row>
    <row r="20" ht="273.6" spans="1:13">
      <c r="A20" s="22">
        <v>14</v>
      </c>
      <c r="B20" s="337" t="s">
        <v>9973</v>
      </c>
      <c r="C20" s="337" t="s">
        <v>9974</v>
      </c>
      <c r="D20" s="25" t="s">
        <v>9975</v>
      </c>
      <c r="E20" s="348" t="s">
        <v>9976</v>
      </c>
      <c r="F20" s="356"/>
      <c r="G20" s="348" t="s">
        <v>34</v>
      </c>
      <c r="H20" s="338" t="s">
        <v>9977</v>
      </c>
      <c r="I20" s="346">
        <v>12</v>
      </c>
      <c r="J20" s="346">
        <v>10</v>
      </c>
      <c r="K20" s="346">
        <v>9</v>
      </c>
      <c r="L20" s="22" t="str">
        <f>VLOOKUP(B20,[1]总表!$A:$K,11,0)</f>
        <v>甲类</v>
      </c>
      <c r="M20" s="85" t="s">
        <v>9974</v>
      </c>
    </row>
    <row r="21" ht="78" spans="1:13">
      <c r="A21" s="22">
        <v>15</v>
      </c>
      <c r="B21" s="337" t="s">
        <v>9978</v>
      </c>
      <c r="C21" s="337" t="s">
        <v>9979</v>
      </c>
      <c r="D21" s="25" t="s">
        <v>9980</v>
      </c>
      <c r="E21" s="356"/>
      <c r="F21" s="356" t="s">
        <v>9981</v>
      </c>
      <c r="G21" s="348" t="s">
        <v>86</v>
      </c>
      <c r="H21" s="360"/>
      <c r="I21" s="346">
        <v>40</v>
      </c>
      <c r="J21" s="346">
        <v>34</v>
      </c>
      <c r="K21" s="346">
        <v>29</v>
      </c>
      <c r="L21" s="22" t="str">
        <f>VLOOKUP(B21,[1]总表!$A:$K,11,0)</f>
        <v>甲类</v>
      </c>
      <c r="M21" s="357" t="s">
        <v>9982</v>
      </c>
    </row>
    <row r="22" ht="57.6" spans="1:13">
      <c r="A22" s="22">
        <v>16</v>
      </c>
      <c r="B22" s="337" t="s">
        <v>9983</v>
      </c>
      <c r="C22" s="337" t="s">
        <v>9984</v>
      </c>
      <c r="D22" s="25" t="s">
        <v>9985</v>
      </c>
      <c r="E22" s="345" t="s">
        <v>75</v>
      </c>
      <c r="F22" s="345" t="s">
        <v>9986</v>
      </c>
      <c r="G22" s="348" t="s">
        <v>86</v>
      </c>
      <c r="H22" s="352"/>
      <c r="I22" s="346">
        <v>30</v>
      </c>
      <c r="J22" s="346">
        <v>26</v>
      </c>
      <c r="K22" s="346">
        <v>22</v>
      </c>
      <c r="L22" s="22" t="str">
        <f>VLOOKUP(B22,[1]总表!$A:$K,11,0)</f>
        <v>甲类</v>
      </c>
      <c r="M22" s="85" t="s">
        <v>9984</v>
      </c>
    </row>
    <row r="23" ht="62.4" spans="1:13">
      <c r="A23" s="22">
        <v>17</v>
      </c>
      <c r="B23" s="337" t="s">
        <v>9987</v>
      </c>
      <c r="C23" s="337" t="s">
        <v>9988</v>
      </c>
      <c r="D23" s="25" t="s">
        <v>9989</v>
      </c>
      <c r="E23" s="356"/>
      <c r="F23" s="356"/>
      <c r="G23" s="356" t="s">
        <v>9967</v>
      </c>
      <c r="H23" s="338" t="s">
        <v>9990</v>
      </c>
      <c r="I23" s="346">
        <v>15</v>
      </c>
      <c r="J23" s="346">
        <v>13</v>
      </c>
      <c r="K23" s="346">
        <v>11</v>
      </c>
      <c r="L23" s="22" t="str">
        <f>VLOOKUP(B23,[1]总表!$A:$K,11,0)</f>
        <v>甲类</v>
      </c>
      <c r="M23" s="357" t="s">
        <v>9991</v>
      </c>
    </row>
    <row r="24" ht="100.8" spans="1:13">
      <c r="A24" s="22">
        <v>18</v>
      </c>
      <c r="B24" s="337" t="s">
        <v>9992</v>
      </c>
      <c r="C24" s="24" t="s">
        <v>9993</v>
      </c>
      <c r="D24" s="25" t="s">
        <v>9994</v>
      </c>
      <c r="E24" s="356"/>
      <c r="F24" s="356" t="s">
        <v>9995</v>
      </c>
      <c r="G24" s="337" t="s">
        <v>9996</v>
      </c>
      <c r="H24" s="352"/>
      <c r="I24" s="346">
        <v>30</v>
      </c>
      <c r="J24" s="346">
        <v>26</v>
      </c>
      <c r="K24" s="346">
        <v>22</v>
      </c>
      <c r="L24" s="22" t="str">
        <f>VLOOKUP(B24,[1]总表!$A:$K,11,0)</f>
        <v>甲类</v>
      </c>
      <c r="M24" s="85" t="s">
        <v>9997</v>
      </c>
    </row>
    <row r="25" ht="273.6" spans="1:13">
      <c r="A25" s="22">
        <v>19</v>
      </c>
      <c r="B25" s="337" t="s">
        <v>9998</v>
      </c>
      <c r="C25" s="337" t="s">
        <v>9999</v>
      </c>
      <c r="D25" s="25" t="s">
        <v>10000</v>
      </c>
      <c r="E25" s="356"/>
      <c r="F25" s="356"/>
      <c r="G25" s="361" t="s">
        <v>34</v>
      </c>
      <c r="H25" s="338" t="s">
        <v>10001</v>
      </c>
      <c r="I25" s="346">
        <v>40</v>
      </c>
      <c r="J25" s="346">
        <v>34</v>
      </c>
      <c r="K25" s="346">
        <v>29</v>
      </c>
      <c r="L25" s="22" t="str">
        <f>VLOOKUP(B25,[1]总表!$A:$K,11,0)</f>
        <v>甲类</v>
      </c>
      <c r="M25" s="85" t="s">
        <v>9999</v>
      </c>
    </row>
    <row r="26" ht="273.6" spans="1:13">
      <c r="A26" s="22">
        <v>20</v>
      </c>
      <c r="B26" s="337" t="s">
        <v>10002</v>
      </c>
      <c r="C26" s="339" t="s">
        <v>10003</v>
      </c>
      <c r="D26" s="25" t="s">
        <v>10004</v>
      </c>
      <c r="E26" s="356"/>
      <c r="F26" s="356"/>
      <c r="G26" s="361" t="s">
        <v>34</v>
      </c>
      <c r="H26" s="338" t="s">
        <v>10005</v>
      </c>
      <c r="I26" s="346">
        <v>10</v>
      </c>
      <c r="J26" s="346">
        <v>9</v>
      </c>
      <c r="K26" s="346">
        <v>8</v>
      </c>
      <c r="L26" s="22" t="str">
        <f>VLOOKUP(B26,[1]总表!$A:$K,11,0)</f>
        <v>甲类</v>
      </c>
      <c r="M26" s="85" t="s">
        <v>10006</v>
      </c>
    </row>
    <row r="27" ht="129.6" spans="1:13">
      <c r="A27" s="22">
        <v>21</v>
      </c>
      <c r="B27" s="337" t="s">
        <v>10007</v>
      </c>
      <c r="C27" s="24" t="s">
        <v>10008</v>
      </c>
      <c r="D27" s="25" t="s">
        <v>10009</v>
      </c>
      <c r="E27" s="348" t="s">
        <v>75</v>
      </c>
      <c r="F27" s="348" t="s">
        <v>3296</v>
      </c>
      <c r="G27" s="350" t="s">
        <v>86</v>
      </c>
      <c r="H27" s="352"/>
      <c r="I27" s="346">
        <v>30</v>
      </c>
      <c r="J27" s="346">
        <v>26</v>
      </c>
      <c r="K27" s="346">
        <v>22</v>
      </c>
      <c r="L27" s="22" t="str">
        <f>VLOOKUP(B27,[1]总表!$A:$K,11,0)</f>
        <v>乙类</v>
      </c>
      <c r="M27" s="85" t="s">
        <v>10010</v>
      </c>
    </row>
    <row r="28" ht="409.5" spans="1:13">
      <c r="A28" s="22">
        <v>22</v>
      </c>
      <c r="B28" s="306" t="s">
        <v>10011</v>
      </c>
      <c r="C28" s="337" t="s">
        <v>10012</v>
      </c>
      <c r="D28" s="355" t="s">
        <v>10013</v>
      </c>
      <c r="E28" s="337"/>
      <c r="F28" s="337"/>
      <c r="G28" s="337" t="s">
        <v>86</v>
      </c>
      <c r="H28" s="25" t="s">
        <v>10014</v>
      </c>
      <c r="I28" s="346">
        <v>130</v>
      </c>
      <c r="J28" s="346">
        <v>130</v>
      </c>
      <c r="K28" s="346">
        <v>130</v>
      </c>
      <c r="L28" s="306" t="s">
        <v>44</v>
      </c>
      <c r="M28" s="85"/>
    </row>
    <row r="29" ht="409.5" spans="1:13">
      <c r="A29" s="22">
        <v>23</v>
      </c>
      <c r="B29" s="306" t="s">
        <v>10015</v>
      </c>
      <c r="C29" s="24" t="s">
        <v>10016</v>
      </c>
      <c r="D29" s="355" t="s">
        <v>10017</v>
      </c>
      <c r="E29" s="353"/>
      <c r="F29" s="353"/>
      <c r="G29" s="345" t="s">
        <v>10018</v>
      </c>
      <c r="H29" s="25" t="s">
        <v>10019</v>
      </c>
      <c r="I29" s="24" t="s">
        <v>36</v>
      </c>
      <c r="J29" s="24" t="s">
        <v>36</v>
      </c>
      <c r="K29" s="346">
        <v>30</v>
      </c>
      <c r="L29" s="306" t="s">
        <v>44</v>
      </c>
      <c r="M29" s="357" t="s">
        <v>10020</v>
      </c>
    </row>
  </sheetData>
  <mergeCells count="2">
    <mergeCell ref="A1:L1"/>
    <mergeCell ref="A3:L3"/>
  </mergeCells>
  <conditionalFormatting sqref="B10">
    <cfRule type="duplicateValues" dxfId="2" priority="4"/>
  </conditionalFormatting>
  <conditionalFormatting sqref="D11">
    <cfRule type="duplicateValues" dxfId="0" priority="18"/>
  </conditionalFormatting>
  <conditionalFormatting sqref="D12">
    <cfRule type="duplicateValues" dxfId="0" priority="17"/>
  </conditionalFormatting>
  <conditionalFormatting sqref="D13">
    <cfRule type="duplicateValues" dxfId="0" priority="16"/>
  </conditionalFormatting>
  <conditionalFormatting sqref="D14">
    <cfRule type="duplicateValues" dxfId="0" priority="15"/>
  </conditionalFormatting>
  <conditionalFormatting sqref="D15">
    <cfRule type="duplicateValues" dxfId="0" priority="14"/>
  </conditionalFormatting>
  <conditionalFormatting sqref="D16">
    <cfRule type="duplicateValues" dxfId="0" priority="13"/>
  </conditionalFormatting>
  <conditionalFormatting sqref="B19">
    <cfRule type="duplicateValues" dxfId="2" priority="3"/>
  </conditionalFormatting>
  <conditionalFormatting sqref="D20">
    <cfRule type="duplicateValues" dxfId="0" priority="12"/>
  </conditionalFormatting>
  <conditionalFormatting sqref="D21">
    <cfRule type="duplicateValues" dxfId="0" priority="11"/>
  </conditionalFormatting>
  <conditionalFormatting sqref="D22">
    <cfRule type="duplicateValues" dxfId="0" priority="10"/>
  </conditionalFormatting>
  <conditionalFormatting sqref="D23">
    <cfRule type="duplicateValues" dxfId="0" priority="9"/>
  </conditionalFormatting>
  <conditionalFormatting sqref="D24">
    <cfRule type="duplicateValues" dxfId="0" priority="8"/>
  </conditionalFormatting>
  <conditionalFormatting sqref="D25">
    <cfRule type="duplicateValues" dxfId="0" priority="7"/>
  </conditionalFormatting>
  <conditionalFormatting sqref="D26">
    <cfRule type="duplicateValues" dxfId="0" priority="6"/>
  </conditionalFormatting>
  <conditionalFormatting sqref="D27">
    <cfRule type="duplicateValues" dxfId="0" priority="5"/>
  </conditionalFormatting>
  <conditionalFormatting sqref="B28">
    <cfRule type="duplicateValues" dxfId="2" priority="2"/>
  </conditionalFormatting>
  <conditionalFormatting sqref="B29">
    <cfRule type="duplicateValues" dxfId="2" priority="1"/>
  </conditionalFormatting>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
  <sheetViews>
    <sheetView topLeftCell="A4" workbookViewId="0">
      <selection activeCell="D4" sqref="D4"/>
    </sheetView>
  </sheetViews>
  <sheetFormatPr defaultColWidth="8.88888888888889" defaultRowHeight="14.4"/>
  <cols>
    <col min="1" max="3" width="15.6666666666667" customWidth="1"/>
    <col min="4" max="4" width="66.3333333333333" customWidth="1"/>
  </cols>
  <sheetData>
    <row r="1" ht="25.8" spans="1:13">
      <c r="A1" s="301" t="s">
        <v>10021</v>
      </c>
      <c r="B1" s="301"/>
      <c r="C1" s="301"/>
      <c r="D1" s="301"/>
      <c r="E1" s="301"/>
      <c r="F1" s="301"/>
      <c r="G1" s="301"/>
      <c r="H1" s="301"/>
      <c r="I1" s="301"/>
      <c r="J1" s="301"/>
      <c r="K1" s="301"/>
      <c r="L1" s="301"/>
      <c r="M1" s="301"/>
    </row>
    <row r="2" ht="15.6" spans="1:13">
      <c r="A2" s="62" t="s">
        <v>9692</v>
      </c>
      <c r="B2" s="62" t="s">
        <v>1</v>
      </c>
      <c r="C2" s="62" t="s">
        <v>2</v>
      </c>
      <c r="D2" s="62" t="s">
        <v>3</v>
      </c>
      <c r="E2" s="62" t="s">
        <v>4</v>
      </c>
      <c r="F2" s="62" t="s">
        <v>5</v>
      </c>
      <c r="G2" s="62" t="s">
        <v>6</v>
      </c>
      <c r="H2" s="62" t="s">
        <v>7</v>
      </c>
      <c r="I2" s="219" t="s">
        <v>8</v>
      </c>
      <c r="J2" s="302"/>
      <c r="K2" s="302"/>
      <c r="L2" s="303" t="s">
        <v>9</v>
      </c>
      <c r="M2" s="304" t="s">
        <v>9695</v>
      </c>
    </row>
    <row r="3" ht="15.6" spans="1:13">
      <c r="A3" s="64"/>
      <c r="B3" s="64"/>
      <c r="C3" s="64"/>
      <c r="D3" s="64"/>
      <c r="E3" s="64"/>
      <c r="F3" s="64"/>
      <c r="G3" s="64"/>
      <c r="H3" s="64"/>
      <c r="I3" s="219" t="s">
        <v>11</v>
      </c>
      <c r="J3" s="219" t="s">
        <v>12</v>
      </c>
      <c r="K3" s="219" t="s">
        <v>13</v>
      </c>
      <c r="L3" s="305"/>
      <c r="M3" s="304"/>
    </row>
    <row r="4" ht="403.2" spans="1:13">
      <c r="A4" s="22">
        <v>1</v>
      </c>
      <c r="B4" s="23" t="s">
        <v>10022</v>
      </c>
      <c r="C4" s="337" t="s">
        <v>10023</v>
      </c>
      <c r="D4" s="25" t="s">
        <v>10024</v>
      </c>
      <c r="E4" s="24" t="s">
        <v>3295</v>
      </c>
      <c r="F4" s="24" t="s">
        <v>10025</v>
      </c>
      <c r="G4" s="337" t="s">
        <v>34</v>
      </c>
      <c r="H4" s="338" t="s">
        <v>10026</v>
      </c>
      <c r="I4" s="306">
        <v>23000</v>
      </c>
      <c r="J4" s="339"/>
      <c r="K4" s="339"/>
      <c r="L4" s="24" t="s">
        <v>88</v>
      </c>
      <c r="M4" s="310" t="s">
        <v>10027</v>
      </c>
    </row>
    <row r="5" ht="409.5" spans="1:13">
      <c r="A5" s="22">
        <v>2</v>
      </c>
      <c r="B5" s="23" t="s">
        <v>10028</v>
      </c>
      <c r="C5" s="337" t="s">
        <v>10029</v>
      </c>
      <c r="D5" s="25" t="s">
        <v>10030</v>
      </c>
      <c r="E5" s="24" t="s">
        <v>5057</v>
      </c>
      <c r="F5" s="24" t="s">
        <v>10031</v>
      </c>
      <c r="G5" s="337" t="s">
        <v>34</v>
      </c>
      <c r="H5" s="338" t="s">
        <v>10032</v>
      </c>
      <c r="I5" s="306">
        <v>30000</v>
      </c>
      <c r="J5" s="339"/>
      <c r="K5" s="339"/>
      <c r="L5" s="24" t="s">
        <v>88</v>
      </c>
      <c r="M5" s="310" t="s">
        <v>10033</v>
      </c>
    </row>
    <row r="6" ht="409.5" spans="1:13">
      <c r="A6" s="22">
        <v>3</v>
      </c>
      <c r="B6" s="23" t="s">
        <v>10034</v>
      </c>
      <c r="C6" s="337" t="s">
        <v>10035</v>
      </c>
      <c r="D6" s="25" t="s">
        <v>10036</v>
      </c>
      <c r="E6" s="24" t="s">
        <v>3295</v>
      </c>
      <c r="F6" s="24" t="s">
        <v>10037</v>
      </c>
      <c r="G6" s="337" t="s">
        <v>34</v>
      </c>
      <c r="H6" s="338" t="s">
        <v>10038</v>
      </c>
      <c r="I6" s="306">
        <v>30000</v>
      </c>
      <c r="J6" s="339"/>
      <c r="K6" s="339"/>
      <c r="L6" s="24" t="s">
        <v>88</v>
      </c>
      <c r="M6" s="310" t="s">
        <v>10039</v>
      </c>
    </row>
    <row r="7" ht="302.4" spans="1:13">
      <c r="A7" s="22">
        <v>4</v>
      </c>
      <c r="B7" s="23" t="s">
        <v>10040</v>
      </c>
      <c r="C7" s="337" t="s">
        <v>10041</v>
      </c>
      <c r="D7" s="25" t="s">
        <v>10042</v>
      </c>
      <c r="E7" s="24" t="s">
        <v>3295</v>
      </c>
      <c r="F7" s="24" t="s">
        <v>10043</v>
      </c>
      <c r="G7" s="337" t="s">
        <v>34</v>
      </c>
      <c r="H7" s="338" t="s">
        <v>10044</v>
      </c>
      <c r="I7" s="306">
        <v>5500</v>
      </c>
      <c r="J7" s="339"/>
      <c r="K7" s="339"/>
      <c r="L7" s="24" t="s">
        <v>88</v>
      </c>
      <c r="M7" s="310" t="s">
        <v>10045</v>
      </c>
    </row>
    <row r="8" ht="302.4" spans="1:13">
      <c r="A8" s="22">
        <v>5</v>
      </c>
      <c r="B8" s="23" t="s">
        <v>10046</v>
      </c>
      <c r="C8" s="337" t="s">
        <v>10047</v>
      </c>
      <c r="D8" s="25" t="s">
        <v>10048</v>
      </c>
      <c r="E8" s="24" t="s">
        <v>3366</v>
      </c>
      <c r="F8" s="24" t="s">
        <v>10049</v>
      </c>
      <c r="G8" s="337" t="s">
        <v>34</v>
      </c>
      <c r="H8" s="338" t="s">
        <v>10044</v>
      </c>
      <c r="I8" s="306">
        <v>5500</v>
      </c>
      <c r="J8" s="339"/>
      <c r="K8" s="339"/>
      <c r="L8" s="24" t="s">
        <v>88</v>
      </c>
      <c r="M8" s="310" t="s">
        <v>10050</v>
      </c>
    </row>
    <row r="9" ht="302.4" spans="1:13">
      <c r="A9" s="22">
        <v>6</v>
      </c>
      <c r="B9" s="337" t="s">
        <v>10051</v>
      </c>
      <c r="C9" s="337" t="s">
        <v>10052</v>
      </c>
      <c r="D9" s="338" t="s">
        <v>10053</v>
      </c>
      <c r="E9" s="24" t="s">
        <v>3366</v>
      </c>
      <c r="F9" s="24" t="s">
        <v>10054</v>
      </c>
      <c r="G9" s="337" t="s">
        <v>34</v>
      </c>
      <c r="H9" s="338" t="s">
        <v>10044</v>
      </c>
      <c r="I9" s="340">
        <v>8000</v>
      </c>
      <c r="J9" s="340"/>
      <c r="K9" s="340"/>
      <c r="L9" s="24" t="s">
        <v>88</v>
      </c>
      <c r="M9" s="310"/>
    </row>
    <row r="10" ht="115.2" spans="1:13">
      <c r="A10" s="22">
        <v>7</v>
      </c>
      <c r="B10" s="23" t="s">
        <v>10055</v>
      </c>
      <c r="C10" s="337" t="s">
        <v>10056</v>
      </c>
      <c r="D10" s="25" t="s">
        <v>10057</v>
      </c>
      <c r="E10" s="24"/>
      <c r="F10" s="24" t="s">
        <v>10058</v>
      </c>
      <c r="G10" s="337" t="s">
        <v>34</v>
      </c>
      <c r="H10" s="338" t="s">
        <v>10059</v>
      </c>
      <c r="I10" s="306">
        <v>2500</v>
      </c>
      <c r="J10" s="339"/>
      <c r="K10" s="339"/>
      <c r="L10" s="24" t="s">
        <v>88</v>
      </c>
      <c r="M10" s="310" t="s">
        <v>10060</v>
      </c>
    </row>
    <row r="11" ht="115.2" spans="1:13">
      <c r="A11" s="22">
        <v>8</v>
      </c>
      <c r="B11" s="23" t="s">
        <v>10061</v>
      </c>
      <c r="C11" s="337" t="s">
        <v>10062</v>
      </c>
      <c r="D11" s="25" t="s">
        <v>10063</v>
      </c>
      <c r="E11" s="24" t="s">
        <v>5057</v>
      </c>
      <c r="F11" s="24" t="s">
        <v>10064</v>
      </c>
      <c r="G11" s="337" t="s">
        <v>34</v>
      </c>
      <c r="H11" s="338" t="s">
        <v>10065</v>
      </c>
      <c r="I11" s="306">
        <v>5700</v>
      </c>
      <c r="J11" s="339"/>
      <c r="K11" s="339"/>
      <c r="L11" s="24" t="s">
        <v>44</v>
      </c>
      <c r="M11" s="310" t="s">
        <v>10066</v>
      </c>
    </row>
    <row r="12" ht="57.6" spans="1:13">
      <c r="A12" s="22">
        <v>9</v>
      </c>
      <c r="B12" s="23" t="s">
        <v>10067</v>
      </c>
      <c r="C12" s="337" t="s">
        <v>10068</v>
      </c>
      <c r="D12" s="25" t="s">
        <v>10069</v>
      </c>
      <c r="E12" s="24" t="s">
        <v>3295</v>
      </c>
      <c r="F12" s="24" t="s">
        <v>7275</v>
      </c>
      <c r="G12" s="337" t="s">
        <v>34</v>
      </c>
      <c r="H12" s="338" t="s">
        <v>10065</v>
      </c>
      <c r="I12" s="306">
        <v>5000</v>
      </c>
      <c r="J12" s="339"/>
      <c r="K12" s="339"/>
      <c r="L12" s="24" t="s">
        <v>44</v>
      </c>
      <c r="M12" s="310" t="s">
        <v>10070</v>
      </c>
    </row>
    <row r="13" ht="57.6" spans="1:13">
      <c r="A13" s="22">
        <v>10</v>
      </c>
      <c r="B13" s="23" t="s">
        <v>10071</v>
      </c>
      <c r="C13" s="337" t="s">
        <v>10072</v>
      </c>
      <c r="D13" s="25" t="s">
        <v>10073</v>
      </c>
      <c r="E13" s="24" t="s">
        <v>3295</v>
      </c>
      <c r="F13" s="24" t="s">
        <v>4938</v>
      </c>
      <c r="G13" s="337" t="s">
        <v>34</v>
      </c>
      <c r="H13" s="338" t="s">
        <v>10065</v>
      </c>
      <c r="I13" s="306">
        <v>2600</v>
      </c>
      <c r="J13" s="339"/>
      <c r="K13" s="339"/>
      <c r="L13" s="24" t="s">
        <v>44</v>
      </c>
      <c r="M13" s="310" t="s">
        <v>10074</v>
      </c>
    </row>
    <row r="14" ht="57.6" spans="1:13">
      <c r="A14" s="22">
        <v>11</v>
      </c>
      <c r="B14" s="23" t="s">
        <v>10075</v>
      </c>
      <c r="C14" s="337" t="s">
        <v>10076</v>
      </c>
      <c r="D14" s="25" t="s">
        <v>10077</v>
      </c>
      <c r="E14" s="24" t="s">
        <v>5046</v>
      </c>
      <c r="F14" s="24" t="s">
        <v>3218</v>
      </c>
      <c r="G14" s="337" t="s">
        <v>34</v>
      </c>
      <c r="H14" s="338" t="s">
        <v>10065</v>
      </c>
      <c r="I14" s="306">
        <v>2000</v>
      </c>
      <c r="J14" s="339"/>
      <c r="K14" s="339"/>
      <c r="L14" s="24" t="s">
        <v>44</v>
      </c>
      <c r="M14" s="310" t="s">
        <v>10078</v>
      </c>
    </row>
    <row r="15" ht="86.4" spans="1:13">
      <c r="A15" s="22">
        <v>12</v>
      </c>
      <c r="B15" s="23" t="s">
        <v>10079</v>
      </c>
      <c r="C15" s="337" t="s">
        <v>10080</v>
      </c>
      <c r="D15" s="25" t="s">
        <v>10081</v>
      </c>
      <c r="E15" s="24" t="s">
        <v>3366</v>
      </c>
      <c r="F15" s="24" t="s">
        <v>5102</v>
      </c>
      <c r="G15" s="337" t="s">
        <v>34</v>
      </c>
      <c r="H15" s="338" t="s">
        <v>10065</v>
      </c>
      <c r="I15" s="306">
        <v>3500</v>
      </c>
      <c r="J15" s="339"/>
      <c r="K15" s="339"/>
      <c r="L15" s="24" t="s">
        <v>44</v>
      </c>
      <c r="M15" s="310" t="s">
        <v>10082</v>
      </c>
    </row>
  </sheetData>
  <mergeCells count="12">
    <mergeCell ref="A1:M1"/>
    <mergeCell ref="I2:K2"/>
    <mergeCell ref="A2:A3"/>
    <mergeCell ref="B2:B3"/>
    <mergeCell ref="C2:C3"/>
    <mergeCell ref="D2:D3"/>
    <mergeCell ref="E2:E3"/>
    <mergeCell ref="F2:F3"/>
    <mergeCell ref="G2:G3"/>
    <mergeCell ref="H2:H3"/>
    <mergeCell ref="L2:L3"/>
    <mergeCell ref="M2:M3"/>
  </mergeCells>
  <conditionalFormatting sqref="A2">
    <cfRule type="duplicateValues" dxfId="2" priority="9"/>
  </conditionalFormatting>
  <conditionalFormatting sqref="B2">
    <cfRule type="duplicateValues" dxfId="2" priority="8"/>
  </conditionalFormatting>
  <conditionalFormatting sqref="C2">
    <cfRule type="duplicateValues" dxfId="2" priority="7"/>
  </conditionalFormatting>
  <conditionalFormatting sqref="D2">
    <cfRule type="duplicateValues" dxfId="2" priority="6"/>
  </conditionalFormatting>
  <conditionalFormatting sqref="E2">
    <cfRule type="duplicateValues" dxfId="2" priority="5"/>
  </conditionalFormatting>
  <conditionalFormatting sqref="F2">
    <cfRule type="duplicateValues" dxfId="2" priority="4"/>
  </conditionalFormatting>
  <conditionalFormatting sqref="G2">
    <cfRule type="duplicateValues" dxfId="2" priority="3"/>
  </conditionalFormatting>
  <conditionalFormatting sqref="H2">
    <cfRule type="duplicateValues" dxfId="2" priority="2"/>
  </conditionalFormatting>
  <conditionalFormatting sqref="B4:B15">
    <cfRule type="duplicateValues" dxfId="2" priority="1"/>
  </conditionalFormatting>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
  <sheetViews>
    <sheetView workbookViewId="0">
      <selection activeCell="A1" sqref="A1:M5"/>
    </sheetView>
  </sheetViews>
  <sheetFormatPr defaultColWidth="8.88888888888889" defaultRowHeight="14.4" outlineLevelRow="4"/>
  <cols>
    <col min="1" max="3" width="15.5555555555556" customWidth="1"/>
    <col min="4" max="4" width="55.5555555555556" customWidth="1"/>
  </cols>
  <sheetData>
    <row r="1" ht="25.8" spans="1:13">
      <c r="A1" s="316" t="s">
        <v>10083</v>
      </c>
      <c r="B1" s="316"/>
      <c r="C1" s="316"/>
      <c r="D1" s="316"/>
      <c r="E1" s="316"/>
      <c r="F1" s="316"/>
      <c r="G1" s="316"/>
      <c r="H1" s="316"/>
      <c r="I1" s="316"/>
      <c r="J1" s="316"/>
      <c r="K1" s="316"/>
      <c r="L1" s="316"/>
      <c r="M1" s="316"/>
    </row>
    <row r="2" ht="43.2" spans="1:13">
      <c r="A2" s="317" t="s">
        <v>9692</v>
      </c>
      <c r="B2" s="317" t="s">
        <v>1</v>
      </c>
      <c r="C2" s="317" t="s">
        <v>2</v>
      </c>
      <c r="D2" s="317" t="s">
        <v>3</v>
      </c>
      <c r="E2" s="317" t="s">
        <v>4</v>
      </c>
      <c r="F2" s="317" t="s">
        <v>5</v>
      </c>
      <c r="G2" s="317" t="s">
        <v>6</v>
      </c>
      <c r="H2" s="317" t="s">
        <v>7</v>
      </c>
      <c r="I2" s="318" t="s">
        <v>9911</v>
      </c>
      <c r="J2" s="318" t="s">
        <v>9912</v>
      </c>
      <c r="K2" s="318" t="s">
        <v>9913</v>
      </c>
      <c r="L2" s="318" t="s">
        <v>9</v>
      </c>
      <c r="M2" s="319" t="s">
        <v>9695</v>
      </c>
    </row>
    <row r="3" spans="1:13">
      <c r="A3" s="328" t="s">
        <v>10084</v>
      </c>
      <c r="B3" s="329"/>
      <c r="C3" s="329"/>
      <c r="D3" s="329"/>
      <c r="E3" s="329"/>
      <c r="F3" s="329"/>
      <c r="G3" s="329"/>
      <c r="H3" s="329"/>
      <c r="I3" s="329"/>
      <c r="J3" s="329"/>
      <c r="K3" s="329"/>
      <c r="L3" s="329"/>
      <c r="M3" s="330"/>
    </row>
    <row r="4" ht="409.5" spans="1:13">
      <c r="A4" s="331">
        <v>1</v>
      </c>
      <c r="B4" s="331" t="s">
        <v>10085</v>
      </c>
      <c r="C4" s="332" t="s">
        <v>10086</v>
      </c>
      <c r="D4" s="333" t="s">
        <v>10087</v>
      </c>
      <c r="E4" s="331"/>
      <c r="F4" s="331"/>
      <c r="G4" s="331" t="s">
        <v>10088</v>
      </c>
      <c r="H4" s="334" t="s">
        <v>10089</v>
      </c>
      <c r="I4" s="331">
        <v>20</v>
      </c>
      <c r="J4" s="331">
        <v>17</v>
      </c>
      <c r="K4" s="331">
        <v>14</v>
      </c>
      <c r="L4" s="331" t="s">
        <v>44</v>
      </c>
      <c r="M4" s="335" t="s">
        <v>10090</v>
      </c>
    </row>
    <row r="5" ht="409.5" spans="1:13">
      <c r="A5" s="320">
        <v>2</v>
      </c>
      <c r="B5" s="320" t="s">
        <v>10091</v>
      </c>
      <c r="C5" s="321" t="s">
        <v>10092</v>
      </c>
      <c r="D5" s="336" t="s">
        <v>10093</v>
      </c>
      <c r="E5" s="320"/>
      <c r="F5" s="320"/>
      <c r="G5" s="320" t="s">
        <v>10088</v>
      </c>
      <c r="H5" s="322" t="s">
        <v>10094</v>
      </c>
      <c r="I5" s="320">
        <v>25</v>
      </c>
      <c r="J5" s="320">
        <v>21</v>
      </c>
      <c r="K5" s="320">
        <v>18</v>
      </c>
      <c r="L5" s="320" t="s">
        <v>88</v>
      </c>
      <c r="M5" s="313" t="s">
        <v>10095</v>
      </c>
    </row>
  </sheetData>
  <mergeCells count="2">
    <mergeCell ref="A1:M1"/>
    <mergeCell ref="A3:M3"/>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2"/>
  <sheetViews>
    <sheetView workbookViewId="0">
      <selection activeCell="E3" sqref="E3"/>
    </sheetView>
  </sheetViews>
  <sheetFormatPr defaultColWidth="8.88888888888889" defaultRowHeight="14.4"/>
  <cols>
    <col min="4" max="4" width="84.5555555555556" customWidth="1"/>
  </cols>
  <sheetData>
    <row r="1" ht="25.8" spans="1:13">
      <c r="A1" s="316" t="s">
        <v>10096</v>
      </c>
      <c r="B1" s="316"/>
      <c r="C1" s="316"/>
      <c r="D1" s="316"/>
      <c r="E1" s="316"/>
      <c r="F1" s="316"/>
      <c r="G1" s="316"/>
      <c r="H1" s="316"/>
      <c r="I1" s="316"/>
      <c r="J1" s="316"/>
      <c r="K1" s="316"/>
      <c r="L1" s="316"/>
      <c r="M1" s="316"/>
    </row>
    <row r="2" ht="43.2" spans="1:13">
      <c r="A2" s="317" t="s">
        <v>9692</v>
      </c>
      <c r="B2" s="317" t="s">
        <v>1</v>
      </c>
      <c r="C2" s="317" t="s">
        <v>2</v>
      </c>
      <c r="D2" s="317" t="s">
        <v>3</v>
      </c>
      <c r="E2" s="317" t="s">
        <v>4</v>
      </c>
      <c r="F2" s="317" t="s">
        <v>5</v>
      </c>
      <c r="G2" s="317" t="s">
        <v>6</v>
      </c>
      <c r="H2" s="317" t="s">
        <v>7</v>
      </c>
      <c r="I2" s="318" t="s">
        <v>9911</v>
      </c>
      <c r="J2" s="318" t="s">
        <v>9912</v>
      </c>
      <c r="K2" s="318" t="s">
        <v>9913</v>
      </c>
      <c r="L2" s="318" t="s">
        <v>9</v>
      </c>
      <c r="M2" s="319" t="s">
        <v>9695</v>
      </c>
    </row>
    <row r="3" ht="409.5" spans="1:13">
      <c r="A3" s="320">
        <v>1</v>
      </c>
      <c r="B3" s="320" t="s">
        <v>10097</v>
      </c>
      <c r="C3" s="321" t="s">
        <v>10098</v>
      </c>
      <c r="D3" s="322" t="s">
        <v>10099</v>
      </c>
      <c r="E3" s="321"/>
      <c r="F3" s="321"/>
      <c r="G3" s="321" t="s">
        <v>34</v>
      </c>
      <c r="H3" s="322" t="s">
        <v>10100</v>
      </c>
      <c r="I3" s="323">
        <v>46</v>
      </c>
      <c r="J3" s="323">
        <v>39</v>
      </c>
      <c r="K3" s="323">
        <v>33</v>
      </c>
      <c r="L3" s="320" t="s">
        <v>77</v>
      </c>
      <c r="M3" s="324" t="s">
        <v>10101</v>
      </c>
    </row>
    <row r="4" ht="57.6" spans="1:13">
      <c r="A4" s="320">
        <v>2</v>
      </c>
      <c r="B4" s="320" t="s">
        <v>10102</v>
      </c>
      <c r="C4" s="321" t="s">
        <v>10103</v>
      </c>
      <c r="D4" s="322" t="s">
        <v>10104</v>
      </c>
      <c r="E4" s="321"/>
      <c r="F4" s="321"/>
      <c r="G4" s="321" t="s">
        <v>34</v>
      </c>
      <c r="H4" s="322" t="s">
        <v>10105</v>
      </c>
      <c r="I4" s="323">
        <v>27</v>
      </c>
      <c r="J4" s="323">
        <v>23</v>
      </c>
      <c r="K4" s="323">
        <v>20</v>
      </c>
      <c r="L4" s="320" t="s">
        <v>88</v>
      </c>
      <c r="M4" s="324" t="s">
        <v>10106</v>
      </c>
    </row>
    <row r="5" ht="201.6" spans="1:13">
      <c r="A5" s="320">
        <v>3</v>
      </c>
      <c r="B5" s="320" t="s">
        <v>10107</v>
      </c>
      <c r="C5" s="321" t="s">
        <v>10108</v>
      </c>
      <c r="D5" s="322" t="s">
        <v>10109</v>
      </c>
      <c r="E5" s="321"/>
      <c r="F5" s="321"/>
      <c r="G5" s="321" t="s">
        <v>34</v>
      </c>
      <c r="H5" s="322" t="s">
        <v>10110</v>
      </c>
      <c r="I5" s="323">
        <v>50</v>
      </c>
      <c r="J5" s="323">
        <v>43</v>
      </c>
      <c r="K5" s="323">
        <v>36</v>
      </c>
      <c r="L5" s="320" t="s">
        <v>44</v>
      </c>
      <c r="M5" s="324" t="s">
        <v>10111</v>
      </c>
    </row>
    <row r="6" ht="100.8" spans="1:13">
      <c r="A6" s="320">
        <v>4</v>
      </c>
      <c r="B6" s="320" t="s">
        <v>10112</v>
      </c>
      <c r="C6" s="321" t="s">
        <v>10113</v>
      </c>
      <c r="D6" s="322" t="s">
        <v>10114</v>
      </c>
      <c r="E6" s="321"/>
      <c r="F6" s="321"/>
      <c r="G6" s="321" t="s">
        <v>34</v>
      </c>
      <c r="H6" s="322" t="s">
        <v>10115</v>
      </c>
      <c r="I6" s="323">
        <v>30</v>
      </c>
      <c r="J6" s="323">
        <v>26</v>
      </c>
      <c r="K6" s="323">
        <v>22</v>
      </c>
      <c r="L6" s="320" t="s">
        <v>44</v>
      </c>
      <c r="M6" s="324"/>
    </row>
    <row r="7" ht="57.6" spans="1:13">
      <c r="A7" s="320">
        <v>5</v>
      </c>
      <c r="B7" s="320" t="s">
        <v>10116</v>
      </c>
      <c r="C7" s="321" t="s">
        <v>10117</v>
      </c>
      <c r="D7" s="322" t="s">
        <v>10118</v>
      </c>
      <c r="E7" s="321"/>
      <c r="F7" s="321"/>
      <c r="G7" s="321" t="s">
        <v>34</v>
      </c>
      <c r="H7" s="322" t="s">
        <v>10105</v>
      </c>
      <c r="I7" s="323">
        <v>36</v>
      </c>
      <c r="J7" s="323">
        <v>31</v>
      </c>
      <c r="K7" s="323">
        <v>26</v>
      </c>
      <c r="L7" s="320" t="s">
        <v>77</v>
      </c>
      <c r="M7" s="324" t="s">
        <v>10119</v>
      </c>
    </row>
    <row r="8" ht="187.2" spans="1:13">
      <c r="A8" s="320">
        <v>6</v>
      </c>
      <c r="B8" s="320" t="s">
        <v>10120</v>
      </c>
      <c r="C8" s="321" t="s">
        <v>10121</v>
      </c>
      <c r="D8" s="322" t="s">
        <v>10122</v>
      </c>
      <c r="E8" s="321"/>
      <c r="F8" s="321"/>
      <c r="G8" s="321" t="s">
        <v>34</v>
      </c>
      <c r="H8" s="322" t="s">
        <v>10123</v>
      </c>
      <c r="I8" s="323">
        <v>42</v>
      </c>
      <c r="J8" s="323">
        <v>36</v>
      </c>
      <c r="K8" s="323">
        <v>30</v>
      </c>
      <c r="L8" s="320" t="s">
        <v>88</v>
      </c>
      <c r="M8" s="324" t="s">
        <v>10124</v>
      </c>
    </row>
    <row r="9" ht="187.2" spans="1:13">
      <c r="A9" s="320">
        <v>7</v>
      </c>
      <c r="B9" s="320" t="s">
        <v>10125</v>
      </c>
      <c r="C9" s="321" t="s">
        <v>10126</v>
      </c>
      <c r="D9" s="322" t="s">
        <v>10127</v>
      </c>
      <c r="E9" s="321"/>
      <c r="F9" s="321"/>
      <c r="G9" s="321" t="s">
        <v>34</v>
      </c>
      <c r="H9" s="322" t="s">
        <v>10128</v>
      </c>
      <c r="I9" s="323">
        <v>37</v>
      </c>
      <c r="J9" s="323">
        <v>31</v>
      </c>
      <c r="K9" s="323">
        <v>26</v>
      </c>
      <c r="L9" s="320" t="s">
        <v>77</v>
      </c>
      <c r="M9" s="324" t="s">
        <v>10129</v>
      </c>
    </row>
    <row r="10" ht="144" spans="1:13">
      <c r="A10" s="320">
        <v>8</v>
      </c>
      <c r="B10" s="320" t="s">
        <v>10130</v>
      </c>
      <c r="C10" s="321" t="s">
        <v>10131</v>
      </c>
      <c r="D10" s="322" t="s">
        <v>10132</v>
      </c>
      <c r="E10" s="321"/>
      <c r="F10" s="321"/>
      <c r="G10" s="321" t="s">
        <v>34</v>
      </c>
      <c r="H10" s="322" t="s">
        <v>10133</v>
      </c>
      <c r="I10" s="323">
        <v>40</v>
      </c>
      <c r="J10" s="323">
        <v>34</v>
      </c>
      <c r="K10" s="323">
        <v>29</v>
      </c>
      <c r="L10" s="320" t="s">
        <v>88</v>
      </c>
      <c r="M10" s="324" t="s">
        <v>10134</v>
      </c>
    </row>
    <row r="11" ht="57.6" spans="1:13">
      <c r="A11" s="320">
        <v>9</v>
      </c>
      <c r="B11" s="320" t="s">
        <v>10135</v>
      </c>
      <c r="C11" s="321" t="s">
        <v>10136</v>
      </c>
      <c r="D11" s="322" t="s">
        <v>10137</v>
      </c>
      <c r="E11" s="321"/>
      <c r="F11" s="321"/>
      <c r="G11" s="321" t="s">
        <v>10138</v>
      </c>
      <c r="H11" s="322" t="s">
        <v>10105</v>
      </c>
      <c r="I11" s="323">
        <v>20</v>
      </c>
      <c r="J11" s="323">
        <v>17</v>
      </c>
      <c r="K11" s="323">
        <v>14</v>
      </c>
      <c r="L11" s="320" t="s">
        <v>88</v>
      </c>
      <c r="M11" s="324" t="s">
        <v>10139</v>
      </c>
    </row>
    <row r="12" ht="172.8" spans="1:13">
      <c r="A12" s="320">
        <v>10</v>
      </c>
      <c r="B12" s="320" t="s">
        <v>10140</v>
      </c>
      <c r="C12" s="321" t="s">
        <v>10141</v>
      </c>
      <c r="D12" s="322" t="s">
        <v>10142</v>
      </c>
      <c r="E12" s="321" t="s">
        <v>10143</v>
      </c>
      <c r="F12" s="321"/>
      <c r="G12" s="321" t="s">
        <v>10144</v>
      </c>
      <c r="H12" s="322" t="s">
        <v>10145</v>
      </c>
      <c r="I12" s="323">
        <v>80</v>
      </c>
      <c r="J12" s="323">
        <v>68</v>
      </c>
      <c r="K12" s="323">
        <v>58</v>
      </c>
      <c r="L12" s="320" t="s">
        <v>77</v>
      </c>
      <c r="M12" s="324" t="s">
        <v>10146</v>
      </c>
    </row>
    <row r="13" ht="57.6" spans="1:13">
      <c r="A13" s="320">
        <v>11</v>
      </c>
      <c r="B13" s="320" t="s">
        <v>10147</v>
      </c>
      <c r="C13" s="321" t="s">
        <v>10148</v>
      </c>
      <c r="D13" s="322" t="s">
        <v>10149</v>
      </c>
      <c r="E13" s="321"/>
      <c r="F13" s="321"/>
      <c r="G13" s="321" t="s">
        <v>10144</v>
      </c>
      <c r="H13" s="322" t="s">
        <v>10105</v>
      </c>
      <c r="I13" s="323">
        <v>100</v>
      </c>
      <c r="J13" s="323">
        <v>85</v>
      </c>
      <c r="K13" s="323">
        <v>72</v>
      </c>
      <c r="L13" s="320" t="s">
        <v>44</v>
      </c>
      <c r="M13" s="324"/>
    </row>
    <row r="14" ht="144" spans="1:13">
      <c r="A14" s="320">
        <v>12</v>
      </c>
      <c r="B14" s="320" t="s">
        <v>10150</v>
      </c>
      <c r="C14" s="321" t="s">
        <v>10151</v>
      </c>
      <c r="D14" s="322" t="s">
        <v>10152</v>
      </c>
      <c r="E14" s="321" t="s">
        <v>10153</v>
      </c>
      <c r="F14" s="321"/>
      <c r="G14" s="321" t="s">
        <v>10154</v>
      </c>
      <c r="H14" s="322" t="s">
        <v>10155</v>
      </c>
      <c r="I14" s="323">
        <v>90</v>
      </c>
      <c r="J14" s="323">
        <v>77</v>
      </c>
      <c r="K14" s="323">
        <v>65</v>
      </c>
      <c r="L14" s="320" t="s">
        <v>88</v>
      </c>
      <c r="M14" s="324" t="s">
        <v>10156</v>
      </c>
    </row>
    <row r="15" ht="57.6" spans="1:13">
      <c r="A15" s="320">
        <v>13</v>
      </c>
      <c r="B15" s="320" t="s">
        <v>10157</v>
      </c>
      <c r="C15" s="321" t="s">
        <v>10158</v>
      </c>
      <c r="D15" s="322" t="s">
        <v>10159</v>
      </c>
      <c r="E15" s="321"/>
      <c r="F15" s="321"/>
      <c r="G15" s="321" t="s">
        <v>10160</v>
      </c>
      <c r="H15" s="322" t="s">
        <v>10105</v>
      </c>
      <c r="I15" s="323">
        <v>60</v>
      </c>
      <c r="J15" s="323">
        <v>51</v>
      </c>
      <c r="K15" s="323">
        <v>43</v>
      </c>
      <c r="L15" s="320" t="s">
        <v>77</v>
      </c>
      <c r="M15" s="324" t="s">
        <v>10161</v>
      </c>
    </row>
    <row r="16" ht="57.6" spans="1:13">
      <c r="A16" s="320">
        <v>14</v>
      </c>
      <c r="B16" s="320" t="s">
        <v>10162</v>
      </c>
      <c r="C16" s="321" t="s">
        <v>10163</v>
      </c>
      <c r="D16" s="322" t="s">
        <v>10164</v>
      </c>
      <c r="E16" s="321"/>
      <c r="F16" s="321"/>
      <c r="G16" s="321" t="s">
        <v>34</v>
      </c>
      <c r="H16" s="322" t="s">
        <v>10105</v>
      </c>
      <c r="I16" s="323">
        <v>70</v>
      </c>
      <c r="J16" s="323">
        <v>60</v>
      </c>
      <c r="K16" s="323">
        <v>51</v>
      </c>
      <c r="L16" s="320" t="s">
        <v>77</v>
      </c>
      <c r="M16" s="324" t="s">
        <v>10165</v>
      </c>
    </row>
    <row r="17" ht="144" spans="1:13">
      <c r="A17" s="320">
        <v>15</v>
      </c>
      <c r="B17" s="320" t="s">
        <v>10166</v>
      </c>
      <c r="C17" s="321" t="s">
        <v>10167</v>
      </c>
      <c r="D17" s="322" t="s">
        <v>10168</v>
      </c>
      <c r="E17" s="321"/>
      <c r="F17" s="321"/>
      <c r="G17" s="321" t="s">
        <v>34</v>
      </c>
      <c r="H17" s="322" t="s">
        <v>10169</v>
      </c>
      <c r="I17" s="323">
        <v>50</v>
      </c>
      <c r="J17" s="323">
        <v>43</v>
      </c>
      <c r="K17" s="323">
        <v>37</v>
      </c>
      <c r="L17" s="320" t="s">
        <v>77</v>
      </c>
      <c r="M17" s="324" t="s">
        <v>10170</v>
      </c>
    </row>
    <row r="18" ht="57.6" spans="1:13">
      <c r="A18" s="320">
        <v>16</v>
      </c>
      <c r="B18" s="320" t="s">
        <v>10171</v>
      </c>
      <c r="C18" s="321" t="s">
        <v>10172</v>
      </c>
      <c r="D18" s="322" t="s">
        <v>10173</v>
      </c>
      <c r="E18" s="321"/>
      <c r="F18" s="321"/>
      <c r="G18" s="321" t="s">
        <v>10174</v>
      </c>
      <c r="H18" s="322" t="s">
        <v>10105</v>
      </c>
      <c r="I18" s="323">
        <v>100</v>
      </c>
      <c r="J18" s="323">
        <v>85</v>
      </c>
      <c r="K18" s="323">
        <v>72</v>
      </c>
      <c r="L18" s="320" t="s">
        <v>88</v>
      </c>
      <c r="M18" s="324" t="s">
        <v>10175</v>
      </c>
    </row>
    <row r="19" ht="57.6" spans="1:13">
      <c r="A19" s="320">
        <v>17</v>
      </c>
      <c r="B19" s="320" t="s">
        <v>10176</v>
      </c>
      <c r="C19" s="321" t="s">
        <v>10177</v>
      </c>
      <c r="D19" s="322" t="s">
        <v>10178</v>
      </c>
      <c r="E19" s="321" t="s">
        <v>10179</v>
      </c>
      <c r="F19" s="321"/>
      <c r="G19" s="321" t="s">
        <v>34</v>
      </c>
      <c r="H19" s="322" t="s">
        <v>10105</v>
      </c>
      <c r="I19" s="323">
        <v>40</v>
      </c>
      <c r="J19" s="323">
        <v>34</v>
      </c>
      <c r="K19" s="323">
        <v>29</v>
      </c>
      <c r="L19" s="320" t="s">
        <v>88</v>
      </c>
      <c r="M19" s="324" t="s">
        <v>10180</v>
      </c>
    </row>
    <row r="20" ht="57.6" spans="1:13">
      <c r="A20" s="320">
        <v>18</v>
      </c>
      <c r="B20" s="320" t="s">
        <v>10181</v>
      </c>
      <c r="C20" s="321" t="s">
        <v>10182</v>
      </c>
      <c r="D20" s="322" t="s">
        <v>10183</v>
      </c>
      <c r="E20" s="321"/>
      <c r="F20" s="321"/>
      <c r="G20" s="321" t="s">
        <v>34</v>
      </c>
      <c r="H20" s="322" t="s">
        <v>10105</v>
      </c>
      <c r="I20" s="323">
        <v>60</v>
      </c>
      <c r="J20" s="323">
        <v>51</v>
      </c>
      <c r="K20" s="323">
        <v>43</v>
      </c>
      <c r="L20" s="320" t="s">
        <v>44</v>
      </c>
      <c r="M20" s="324" t="s">
        <v>10184</v>
      </c>
    </row>
    <row r="21" ht="25.8" spans="1:13">
      <c r="A21" s="325" t="s">
        <v>10185</v>
      </c>
      <c r="B21" s="325"/>
      <c r="C21" s="325"/>
      <c r="D21" s="326"/>
      <c r="E21" s="325"/>
      <c r="F21" s="325"/>
      <c r="G21" s="325"/>
      <c r="H21" s="325"/>
      <c r="I21" s="325"/>
      <c r="J21" s="325"/>
      <c r="K21" s="325"/>
      <c r="L21" s="325"/>
      <c r="M21" s="327"/>
    </row>
    <row r="22" ht="43.2" spans="1:13">
      <c r="A22" s="18" t="s">
        <v>9692</v>
      </c>
      <c r="B22" s="18" t="s">
        <v>1</v>
      </c>
      <c r="C22" s="18" t="s">
        <v>2</v>
      </c>
      <c r="D22" s="18" t="s">
        <v>3</v>
      </c>
      <c r="E22" s="18" t="s">
        <v>4</v>
      </c>
      <c r="F22" s="18" t="s">
        <v>5</v>
      </c>
      <c r="G22" s="18" t="s">
        <v>6</v>
      </c>
      <c r="H22" s="18" t="s">
        <v>7</v>
      </c>
      <c r="I22" s="19" t="s">
        <v>9911</v>
      </c>
      <c r="J22" s="19" t="s">
        <v>9912</v>
      </c>
      <c r="K22" s="19" t="s">
        <v>9913</v>
      </c>
      <c r="L22" s="20" t="s">
        <v>9</v>
      </c>
      <c r="M22" s="21" t="s">
        <v>9695</v>
      </c>
    </row>
    <row r="23" ht="345.6" spans="1:13">
      <c r="A23" s="22">
        <v>1</v>
      </c>
      <c r="B23" s="23" t="s">
        <v>10186</v>
      </c>
      <c r="C23" s="24" t="s">
        <v>10187</v>
      </c>
      <c r="D23" s="25" t="s">
        <v>10188</v>
      </c>
      <c r="E23" s="24" t="s">
        <v>10189</v>
      </c>
      <c r="F23" s="24"/>
      <c r="G23" s="24" t="s">
        <v>86</v>
      </c>
      <c r="H23" s="25" t="s">
        <v>10190</v>
      </c>
      <c r="I23" s="26">
        <v>60</v>
      </c>
      <c r="J23" s="26">
        <f>I23*0.85</f>
        <v>51</v>
      </c>
      <c r="K23" s="26">
        <v>43</v>
      </c>
      <c r="L23" s="23" t="s">
        <v>88</v>
      </c>
      <c r="M23" s="24" t="s">
        <v>10191</v>
      </c>
    </row>
    <row r="24" ht="345.6" spans="1:13">
      <c r="A24" s="22">
        <v>2</v>
      </c>
      <c r="B24" s="23" t="s">
        <v>10192</v>
      </c>
      <c r="C24" s="24" t="s">
        <v>10193</v>
      </c>
      <c r="D24" s="25" t="s">
        <v>10194</v>
      </c>
      <c r="E24" s="24" t="s">
        <v>10195</v>
      </c>
      <c r="F24" s="24"/>
      <c r="G24" s="24" t="s">
        <v>86</v>
      </c>
      <c r="H24" s="25" t="s">
        <v>10190</v>
      </c>
      <c r="I24" s="26">
        <v>80</v>
      </c>
      <c r="J24" s="26">
        <f>I24*0.85</f>
        <v>68</v>
      </c>
      <c r="K24" s="26">
        <v>58</v>
      </c>
      <c r="L24" s="23" t="s">
        <v>88</v>
      </c>
      <c r="M24" s="24" t="s">
        <v>10196</v>
      </c>
    </row>
    <row r="25" ht="345.6" spans="1:13">
      <c r="A25" s="22">
        <v>3</v>
      </c>
      <c r="B25" s="23" t="s">
        <v>10197</v>
      </c>
      <c r="C25" s="24" t="s">
        <v>10198</v>
      </c>
      <c r="D25" s="25" t="s">
        <v>10199</v>
      </c>
      <c r="E25" s="24" t="s">
        <v>10189</v>
      </c>
      <c r="F25" s="24"/>
      <c r="G25" s="24" t="s">
        <v>86</v>
      </c>
      <c r="H25" s="25" t="s">
        <v>10190</v>
      </c>
      <c r="I25" s="26">
        <v>110</v>
      </c>
      <c r="J25" s="26">
        <v>94</v>
      </c>
      <c r="K25" s="26">
        <v>80</v>
      </c>
      <c r="L25" s="23" t="s">
        <v>88</v>
      </c>
      <c r="M25" s="24" t="s">
        <v>10200</v>
      </c>
    </row>
    <row r="26" ht="409.5" spans="1:13">
      <c r="A26" s="22">
        <v>4</v>
      </c>
      <c r="B26" s="23" t="s">
        <v>10201</v>
      </c>
      <c r="C26" s="24" t="s">
        <v>10202</v>
      </c>
      <c r="D26" s="25" t="s">
        <v>10203</v>
      </c>
      <c r="E26" s="24" t="s">
        <v>10189</v>
      </c>
      <c r="F26" s="24"/>
      <c r="G26" s="24" t="s">
        <v>6733</v>
      </c>
      <c r="H26" s="25" t="s">
        <v>10204</v>
      </c>
      <c r="I26" s="26">
        <v>7</v>
      </c>
      <c r="J26" s="26">
        <v>6</v>
      </c>
      <c r="K26" s="26">
        <v>5</v>
      </c>
      <c r="L26" s="23" t="s">
        <v>88</v>
      </c>
      <c r="M26" s="24" t="s">
        <v>10205</v>
      </c>
    </row>
    <row r="27" ht="187.2" spans="1:13">
      <c r="A27" s="22">
        <v>5</v>
      </c>
      <c r="B27" s="23" t="s">
        <v>10206</v>
      </c>
      <c r="C27" s="24" t="s">
        <v>10207</v>
      </c>
      <c r="D27" s="25" t="s">
        <v>10208</v>
      </c>
      <c r="E27" s="24"/>
      <c r="F27" s="24"/>
      <c r="G27" s="24" t="s">
        <v>86</v>
      </c>
      <c r="H27" s="25" t="s">
        <v>10105</v>
      </c>
      <c r="I27" s="26">
        <v>25</v>
      </c>
      <c r="J27" s="26">
        <v>21</v>
      </c>
      <c r="K27" s="26">
        <v>18</v>
      </c>
      <c r="L27" s="23" t="s">
        <v>88</v>
      </c>
      <c r="M27" s="24" t="s">
        <v>10209</v>
      </c>
    </row>
    <row r="28" ht="158.4" spans="1:13">
      <c r="A28" s="22">
        <v>6</v>
      </c>
      <c r="B28" s="23" t="s">
        <v>10210</v>
      </c>
      <c r="C28" s="24" t="s">
        <v>10211</v>
      </c>
      <c r="D28" s="25" t="s">
        <v>10212</v>
      </c>
      <c r="E28" s="24" t="s">
        <v>10195</v>
      </c>
      <c r="F28" s="24"/>
      <c r="G28" s="24" t="s">
        <v>86</v>
      </c>
      <c r="H28" s="25" t="s">
        <v>10213</v>
      </c>
      <c r="I28" s="26">
        <v>45</v>
      </c>
      <c r="J28" s="26">
        <v>38</v>
      </c>
      <c r="K28" s="26">
        <v>32</v>
      </c>
      <c r="L28" s="23" t="s">
        <v>88</v>
      </c>
      <c r="M28" s="24" t="s">
        <v>10214</v>
      </c>
    </row>
    <row r="29" ht="57.6" spans="1:13">
      <c r="A29" s="22">
        <v>7</v>
      </c>
      <c r="B29" s="23" t="s">
        <v>10215</v>
      </c>
      <c r="C29" s="24" t="s">
        <v>10216</v>
      </c>
      <c r="D29" s="25" t="s">
        <v>10217</v>
      </c>
      <c r="E29" s="24" t="s">
        <v>10218</v>
      </c>
      <c r="F29" s="24"/>
      <c r="G29" s="24" t="s">
        <v>86</v>
      </c>
      <c r="H29" s="25" t="s">
        <v>10105</v>
      </c>
      <c r="I29" s="26">
        <v>87</v>
      </c>
      <c r="J29" s="26">
        <v>74</v>
      </c>
      <c r="K29" s="26">
        <v>63</v>
      </c>
      <c r="L29" s="23" t="s">
        <v>88</v>
      </c>
      <c r="M29" s="23" t="s">
        <v>10219</v>
      </c>
    </row>
    <row r="30" ht="115.2" spans="1:13">
      <c r="A30" s="22">
        <v>8</v>
      </c>
      <c r="B30" s="23" t="s">
        <v>10220</v>
      </c>
      <c r="C30" s="24" t="s">
        <v>10221</v>
      </c>
      <c r="D30" s="25" t="s">
        <v>10222</v>
      </c>
      <c r="E30" s="24" t="s">
        <v>10223</v>
      </c>
      <c r="F30" s="24" t="s">
        <v>3218</v>
      </c>
      <c r="G30" s="24" t="s">
        <v>6733</v>
      </c>
      <c r="H30" s="25" t="s">
        <v>10224</v>
      </c>
      <c r="I30" s="26">
        <v>35</v>
      </c>
      <c r="J30" s="26">
        <v>30</v>
      </c>
      <c r="K30" s="26">
        <v>26</v>
      </c>
      <c r="L30" s="23" t="s">
        <v>88</v>
      </c>
      <c r="M30" s="23" t="s">
        <v>10225</v>
      </c>
    </row>
    <row r="31" ht="144" spans="1:13">
      <c r="A31" s="22">
        <v>9</v>
      </c>
      <c r="B31" s="23" t="s">
        <v>10226</v>
      </c>
      <c r="C31" s="24" t="s">
        <v>10227</v>
      </c>
      <c r="D31" s="25" t="s">
        <v>10228</v>
      </c>
      <c r="E31" s="24" t="s">
        <v>75</v>
      </c>
      <c r="F31" s="24"/>
      <c r="G31" s="24" t="s">
        <v>6733</v>
      </c>
      <c r="H31" s="25" t="s">
        <v>10229</v>
      </c>
      <c r="I31" s="26">
        <v>15</v>
      </c>
      <c r="J31" s="26">
        <v>13</v>
      </c>
      <c r="K31" s="26">
        <v>11</v>
      </c>
      <c r="L31" s="23" t="s">
        <v>77</v>
      </c>
      <c r="M31" s="23" t="s">
        <v>10230</v>
      </c>
    </row>
    <row r="32" ht="57.6" spans="1:13">
      <c r="A32" s="22">
        <v>10</v>
      </c>
      <c r="B32" s="23" t="s">
        <v>10231</v>
      </c>
      <c r="C32" s="24" t="s">
        <v>10232</v>
      </c>
      <c r="D32" s="25" t="s">
        <v>10233</v>
      </c>
      <c r="E32" s="24" t="s">
        <v>10234</v>
      </c>
      <c r="F32" s="24"/>
      <c r="G32" s="24" t="s">
        <v>10235</v>
      </c>
      <c r="H32" s="25" t="s">
        <v>10105</v>
      </c>
      <c r="I32" s="26">
        <v>20</v>
      </c>
      <c r="J32" s="26">
        <f>I32*0.85</f>
        <v>17</v>
      </c>
      <c r="K32" s="26">
        <v>14</v>
      </c>
      <c r="L32" s="23" t="s">
        <v>88</v>
      </c>
      <c r="M32" s="23" t="s">
        <v>10236</v>
      </c>
    </row>
  </sheetData>
  <mergeCells count="2">
    <mergeCell ref="A1:M1"/>
    <mergeCell ref="A21:L21"/>
  </mergeCells>
  <conditionalFormatting sqref="C23:C32">
    <cfRule type="duplicateValues" dxfId="0" priority="1"/>
  </conditionalFormatting>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3"/>
  <sheetViews>
    <sheetView workbookViewId="0">
      <selection activeCell="A1" sqref="$A1:$XFD1048576"/>
    </sheetView>
  </sheetViews>
  <sheetFormatPr defaultColWidth="8.88888888888889" defaultRowHeight="14.4"/>
  <cols>
    <col min="1" max="1" width="8.88888888888889" style="215"/>
    <col min="2" max="3" width="13.6666666666667" style="215" customWidth="1"/>
    <col min="4" max="4" width="71.7777777777778" style="215" customWidth="1"/>
    <col min="5" max="7" width="8.88888888888889" style="215"/>
    <col min="8" max="8" width="39.1111111111111" style="215" customWidth="1"/>
    <col min="9" max="12" width="8.88888888888889" style="215"/>
    <col min="13" max="13" width="26.6666666666667" style="300" customWidth="1"/>
    <col min="14" max="16384" width="8.88888888888889" style="215"/>
  </cols>
  <sheetData>
    <row r="1" s="215" customFormat="1" ht="25.8" spans="1:13">
      <c r="A1" s="301"/>
      <c r="B1" s="301"/>
      <c r="C1" s="301"/>
      <c r="D1" s="301"/>
      <c r="E1" s="301"/>
      <c r="F1" s="301"/>
      <c r="G1" s="301"/>
      <c r="H1" s="301"/>
      <c r="I1" s="301"/>
      <c r="J1" s="301"/>
      <c r="K1" s="301"/>
      <c r="L1" s="301"/>
      <c r="M1" s="301"/>
    </row>
    <row r="2" s="215" customFormat="1" ht="15.6" spans="1:13">
      <c r="A2" s="62" t="s">
        <v>9692</v>
      </c>
      <c r="B2" s="62" t="s">
        <v>1</v>
      </c>
      <c r="C2" s="62" t="s">
        <v>2</v>
      </c>
      <c r="D2" s="62" t="s">
        <v>3</v>
      </c>
      <c r="E2" s="62" t="s">
        <v>4</v>
      </c>
      <c r="F2" s="62" t="s">
        <v>5</v>
      </c>
      <c r="G2" s="62" t="s">
        <v>6</v>
      </c>
      <c r="H2" s="62" t="s">
        <v>7</v>
      </c>
      <c r="I2" s="219" t="s">
        <v>8</v>
      </c>
      <c r="J2" s="302"/>
      <c r="K2" s="302"/>
      <c r="L2" s="303" t="s">
        <v>9</v>
      </c>
      <c r="M2" s="304" t="s">
        <v>9695</v>
      </c>
    </row>
    <row r="3" s="215" customFormat="1" ht="15.6" spans="1:13">
      <c r="A3" s="64"/>
      <c r="B3" s="64"/>
      <c r="C3" s="64"/>
      <c r="D3" s="64"/>
      <c r="E3" s="64"/>
      <c r="F3" s="64"/>
      <c r="G3" s="64"/>
      <c r="H3" s="64"/>
      <c r="I3" s="219" t="s">
        <v>11</v>
      </c>
      <c r="J3" s="219" t="s">
        <v>12</v>
      </c>
      <c r="K3" s="219" t="s">
        <v>13</v>
      </c>
      <c r="L3" s="305"/>
      <c r="M3" s="304"/>
    </row>
    <row r="4" s="215" customFormat="1" ht="85" customHeight="1" spans="1:13">
      <c r="A4" s="306">
        <v>1</v>
      </c>
      <c r="B4" s="115" t="s">
        <v>10237</v>
      </c>
      <c r="C4" s="307" t="s">
        <v>10238</v>
      </c>
      <c r="D4" s="308" t="s">
        <v>10239</v>
      </c>
      <c r="E4" s="308"/>
      <c r="F4" s="308"/>
      <c r="G4" s="307" t="s">
        <v>34</v>
      </c>
      <c r="H4" s="308" t="s">
        <v>10240</v>
      </c>
      <c r="I4" s="309">
        <v>23</v>
      </c>
      <c r="J4" s="309">
        <v>20</v>
      </c>
      <c r="K4" s="309">
        <v>17</v>
      </c>
      <c r="L4" s="307" t="s">
        <v>77</v>
      </c>
      <c r="M4" s="310" t="s">
        <v>10241</v>
      </c>
    </row>
    <row r="5" s="215" customFormat="1" ht="85" customHeight="1" spans="1:13">
      <c r="A5" s="306">
        <v>2</v>
      </c>
      <c r="B5" s="115" t="s">
        <v>10242</v>
      </c>
      <c r="C5" s="307" t="s">
        <v>10243</v>
      </c>
      <c r="D5" s="311" t="s">
        <v>10244</v>
      </c>
      <c r="E5" s="308"/>
      <c r="F5" s="308"/>
      <c r="G5" s="307" t="s">
        <v>10245</v>
      </c>
      <c r="H5" s="308" t="s">
        <v>10246</v>
      </c>
      <c r="I5" s="307">
        <v>20</v>
      </c>
      <c r="J5" s="312">
        <v>16</v>
      </c>
      <c r="K5" s="312">
        <v>14</v>
      </c>
      <c r="L5" s="307" t="s">
        <v>77</v>
      </c>
      <c r="M5" s="313" t="s">
        <v>10247</v>
      </c>
    </row>
    <row r="6" s="215" customFormat="1" ht="85" customHeight="1" spans="1:13">
      <c r="A6" s="306">
        <v>3</v>
      </c>
      <c r="B6" s="111" t="s">
        <v>10248</v>
      </c>
      <c r="C6" s="307" t="s">
        <v>10249</v>
      </c>
      <c r="D6" s="308" t="s">
        <v>10250</v>
      </c>
      <c r="E6" s="308"/>
      <c r="F6" s="308"/>
      <c r="G6" s="307" t="s">
        <v>86</v>
      </c>
      <c r="H6" s="308"/>
      <c r="I6" s="307">
        <v>50</v>
      </c>
      <c r="J6" s="312">
        <v>43</v>
      </c>
      <c r="K6" s="312">
        <v>37</v>
      </c>
      <c r="L6" s="307" t="s">
        <v>44</v>
      </c>
      <c r="M6" s="313" t="s">
        <v>10247</v>
      </c>
    </row>
    <row r="7" s="215" customFormat="1" ht="85" customHeight="1" spans="1:13">
      <c r="A7" s="306">
        <v>4</v>
      </c>
      <c r="B7" s="307" t="s">
        <v>10251</v>
      </c>
      <c r="C7" s="307" t="s">
        <v>10252</v>
      </c>
      <c r="D7" s="308" t="s">
        <v>10253</v>
      </c>
      <c r="E7" s="308"/>
      <c r="F7" s="308"/>
      <c r="G7" s="307" t="s">
        <v>86</v>
      </c>
      <c r="H7" s="308" t="s">
        <v>10254</v>
      </c>
      <c r="I7" s="307">
        <v>95</v>
      </c>
      <c r="J7" s="312">
        <v>80.75</v>
      </c>
      <c r="K7" s="312">
        <v>68.6375</v>
      </c>
      <c r="L7" s="307" t="s">
        <v>77</v>
      </c>
      <c r="M7" s="310" t="s">
        <v>10255</v>
      </c>
    </row>
    <row r="8" s="215" customFormat="1" ht="85" customHeight="1" spans="1:13">
      <c r="A8" s="306">
        <v>5</v>
      </c>
      <c r="B8" s="307" t="s">
        <v>10256</v>
      </c>
      <c r="C8" s="307" t="s">
        <v>10257</v>
      </c>
      <c r="D8" s="308" t="s">
        <v>10258</v>
      </c>
      <c r="E8" s="308"/>
      <c r="F8" s="308"/>
      <c r="G8" s="307" t="s">
        <v>34</v>
      </c>
      <c r="H8" s="308" t="s">
        <v>10259</v>
      </c>
      <c r="I8" s="307">
        <v>180</v>
      </c>
      <c r="J8" s="312">
        <v>153</v>
      </c>
      <c r="K8" s="312">
        <v>130</v>
      </c>
      <c r="L8" s="307" t="s">
        <v>77</v>
      </c>
      <c r="M8" s="310" t="s">
        <v>10260</v>
      </c>
    </row>
    <row r="9" s="215" customFormat="1" ht="85" customHeight="1" spans="1:13">
      <c r="A9" s="306">
        <v>6</v>
      </c>
      <c r="B9" s="307" t="s">
        <v>10261</v>
      </c>
      <c r="C9" s="307" t="s">
        <v>10262</v>
      </c>
      <c r="D9" s="308" t="s">
        <v>10263</v>
      </c>
      <c r="E9" s="308"/>
      <c r="F9" s="308" t="s">
        <v>3218</v>
      </c>
      <c r="G9" s="307" t="s">
        <v>10245</v>
      </c>
      <c r="H9" s="308" t="s">
        <v>10264</v>
      </c>
      <c r="I9" s="307">
        <v>930</v>
      </c>
      <c r="J9" s="312">
        <v>790.5</v>
      </c>
      <c r="K9" s="312">
        <v>671.925</v>
      </c>
      <c r="L9" s="307" t="s">
        <v>77</v>
      </c>
      <c r="M9" s="310" t="s">
        <v>10265</v>
      </c>
    </row>
    <row r="10" s="215" customFormat="1" ht="85" customHeight="1" spans="1:13">
      <c r="A10" s="306">
        <v>7</v>
      </c>
      <c r="B10" s="307" t="s">
        <v>10266</v>
      </c>
      <c r="C10" s="307" t="s">
        <v>10267</v>
      </c>
      <c r="D10" s="308" t="s">
        <v>10268</v>
      </c>
      <c r="E10" s="308"/>
      <c r="F10" s="308" t="s">
        <v>3218</v>
      </c>
      <c r="G10" s="307" t="s">
        <v>10245</v>
      </c>
      <c r="H10" s="308" t="s">
        <v>10269</v>
      </c>
      <c r="I10" s="307">
        <v>1280</v>
      </c>
      <c r="J10" s="312">
        <v>1088</v>
      </c>
      <c r="K10" s="312">
        <v>924.8</v>
      </c>
      <c r="L10" s="307" t="s">
        <v>77</v>
      </c>
      <c r="M10" s="310" t="s">
        <v>10270</v>
      </c>
    </row>
    <row r="11" s="215" customFormat="1" ht="85" customHeight="1" spans="1:13">
      <c r="A11" s="306">
        <v>8</v>
      </c>
      <c r="B11" s="307" t="s">
        <v>10271</v>
      </c>
      <c r="C11" s="307" t="s">
        <v>10272</v>
      </c>
      <c r="D11" s="308" t="s">
        <v>10273</v>
      </c>
      <c r="E11" s="308" t="s">
        <v>113</v>
      </c>
      <c r="F11" s="308" t="s">
        <v>10274</v>
      </c>
      <c r="G11" s="307" t="s">
        <v>10245</v>
      </c>
      <c r="H11" s="308" t="s">
        <v>10275</v>
      </c>
      <c r="I11" s="307">
        <v>1300</v>
      </c>
      <c r="J11" s="312">
        <v>1105</v>
      </c>
      <c r="K11" s="312">
        <v>939.25</v>
      </c>
      <c r="L11" s="307" t="s">
        <v>77</v>
      </c>
      <c r="M11" s="310" t="s">
        <v>10276</v>
      </c>
    </row>
    <row r="12" s="215" customFormat="1" ht="85" customHeight="1" spans="1:13">
      <c r="A12" s="306">
        <v>9</v>
      </c>
      <c r="B12" s="307" t="s">
        <v>10277</v>
      </c>
      <c r="C12" s="307" t="s">
        <v>10278</v>
      </c>
      <c r="D12" s="308" t="s">
        <v>10279</v>
      </c>
      <c r="E12" s="308" t="s">
        <v>113</v>
      </c>
      <c r="F12" s="308" t="s">
        <v>10274</v>
      </c>
      <c r="G12" s="307" t="s">
        <v>10245</v>
      </c>
      <c r="H12" s="308" t="s">
        <v>10280</v>
      </c>
      <c r="I12" s="307">
        <v>1600</v>
      </c>
      <c r="J12" s="312">
        <v>1360</v>
      </c>
      <c r="K12" s="312">
        <v>1156</v>
      </c>
      <c r="L12" s="307" t="s">
        <v>77</v>
      </c>
      <c r="M12" s="310" t="s">
        <v>10281</v>
      </c>
    </row>
    <row r="13" s="215" customFormat="1" ht="85" customHeight="1" spans="1:13">
      <c r="A13" s="306">
        <v>10</v>
      </c>
      <c r="B13" s="307" t="s">
        <v>10282</v>
      </c>
      <c r="C13" s="307" t="s">
        <v>10283</v>
      </c>
      <c r="D13" s="308" t="s">
        <v>10284</v>
      </c>
      <c r="E13" s="308"/>
      <c r="F13" s="308"/>
      <c r="G13" s="307" t="s">
        <v>109</v>
      </c>
      <c r="H13" s="308" t="s">
        <v>10285</v>
      </c>
      <c r="I13" s="307">
        <v>650</v>
      </c>
      <c r="J13" s="312">
        <v>553</v>
      </c>
      <c r="K13" s="312">
        <v>470</v>
      </c>
      <c r="L13" s="307" t="s">
        <v>44</v>
      </c>
      <c r="M13" s="314"/>
    </row>
    <row r="14" s="215" customFormat="1" ht="85" customHeight="1" spans="1:13">
      <c r="A14" s="306">
        <v>11</v>
      </c>
      <c r="B14" s="307" t="s">
        <v>10286</v>
      </c>
      <c r="C14" s="307" t="s">
        <v>10287</v>
      </c>
      <c r="D14" s="308" t="s">
        <v>10288</v>
      </c>
      <c r="E14" s="308"/>
      <c r="F14" s="308"/>
      <c r="G14" s="307" t="s">
        <v>34</v>
      </c>
      <c r="H14" s="308"/>
      <c r="I14" s="307" t="s">
        <v>36</v>
      </c>
      <c r="J14" s="307" t="s">
        <v>36</v>
      </c>
      <c r="K14" s="307" t="s">
        <v>36</v>
      </c>
      <c r="L14" s="307" t="s">
        <v>44</v>
      </c>
      <c r="M14" s="313" t="s">
        <v>10289</v>
      </c>
    </row>
    <row r="15" s="215" customFormat="1" ht="85" customHeight="1" spans="1:13">
      <c r="A15" s="306">
        <v>12</v>
      </c>
      <c r="B15" s="111" t="s">
        <v>10290</v>
      </c>
      <c r="C15" s="307" t="s">
        <v>10291</v>
      </c>
      <c r="D15" s="308" t="s">
        <v>10292</v>
      </c>
      <c r="E15" s="308"/>
      <c r="F15" s="308"/>
      <c r="G15" s="307" t="s">
        <v>34</v>
      </c>
      <c r="H15" s="308"/>
      <c r="I15" s="307" t="s">
        <v>36</v>
      </c>
      <c r="J15" s="307" t="s">
        <v>36</v>
      </c>
      <c r="K15" s="307" t="s">
        <v>36</v>
      </c>
      <c r="L15" s="307" t="s">
        <v>44</v>
      </c>
      <c r="M15" s="314"/>
    </row>
    <row r="16" s="215" customFormat="1" ht="85" customHeight="1" spans="1:13">
      <c r="A16" s="306">
        <v>13</v>
      </c>
      <c r="B16" s="307" t="s">
        <v>10293</v>
      </c>
      <c r="C16" s="307" t="s">
        <v>10294</v>
      </c>
      <c r="D16" s="308" t="s">
        <v>10295</v>
      </c>
      <c r="E16" s="308"/>
      <c r="F16" s="308"/>
      <c r="G16" s="307" t="s">
        <v>34</v>
      </c>
      <c r="H16" s="308"/>
      <c r="I16" s="307">
        <v>240</v>
      </c>
      <c r="J16" s="312">
        <v>204</v>
      </c>
      <c r="K16" s="312">
        <v>173</v>
      </c>
      <c r="L16" s="307" t="s">
        <v>77</v>
      </c>
      <c r="M16" s="313" t="s">
        <v>10296</v>
      </c>
    </row>
    <row r="17" s="215" customFormat="1" ht="85" customHeight="1" spans="1:13">
      <c r="A17" s="306">
        <v>14</v>
      </c>
      <c r="B17" s="307" t="s">
        <v>10297</v>
      </c>
      <c r="C17" s="307" t="s">
        <v>10298</v>
      </c>
      <c r="D17" s="308" t="s">
        <v>10299</v>
      </c>
      <c r="E17" s="308"/>
      <c r="F17" s="308" t="s">
        <v>3218</v>
      </c>
      <c r="G17" s="307" t="s">
        <v>34</v>
      </c>
      <c r="H17" s="308"/>
      <c r="I17" s="307">
        <v>300</v>
      </c>
      <c r="J17" s="312">
        <v>255</v>
      </c>
      <c r="K17" s="312">
        <v>216.75</v>
      </c>
      <c r="L17" s="307" t="s">
        <v>88</v>
      </c>
      <c r="M17" s="313" t="s">
        <v>10300</v>
      </c>
    </row>
    <row r="18" s="215" customFormat="1" ht="85" customHeight="1" spans="1:13">
      <c r="A18" s="306">
        <v>15</v>
      </c>
      <c r="B18" s="307" t="s">
        <v>10301</v>
      </c>
      <c r="C18" s="307" t="s">
        <v>10302</v>
      </c>
      <c r="D18" s="308" t="s">
        <v>10303</v>
      </c>
      <c r="E18" s="308"/>
      <c r="F18" s="308" t="s">
        <v>3218</v>
      </c>
      <c r="G18" s="307" t="s">
        <v>34</v>
      </c>
      <c r="H18" s="308"/>
      <c r="I18" s="307">
        <v>670</v>
      </c>
      <c r="J18" s="312">
        <v>570</v>
      </c>
      <c r="K18" s="312">
        <v>485</v>
      </c>
      <c r="L18" s="307" t="s">
        <v>88</v>
      </c>
      <c r="M18" s="313" t="s">
        <v>10304</v>
      </c>
    </row>
    <row r="19" s="215" customFormat="1" ht="85" customHeight="1" spans="1:13">
      <c r="A19" s="306">
        <v>16</v>
      </c>
      <c r="B19" s="111" t="s">
        <v>10305</v>
      </c>
      <c r="C19" s="307" t="s">
        <v>10306</v>
      </c>
      <c r="D19" s="308" t="s">
        <v>10307</v>
      </c>
      <c r="E19" s="308"/>
      <c r="F19" s="308"/>
      <c r="G19" s="307" t="s">
        <v>10245</v>
      </c>
      <c r="H19" s="308"/>
      <c r="I19" s="307">
        <v>1520</v>
      </c>
      <c r="J19" s="312">
        <v>1292</v>
      </c>
      <c r="K19" s="312">
        <v>1098.2</v>
      </c>
      <c r="L19" s="307" t="s">
        <v>44</v>
      </c>
      <c r="M19" s="314"/>
    </row>
    <row r="20" s="215" customFormat="1" ht="85" customHeight="1" spans="1:13">
      <c r="A20" s="306">
        <v>17</v>
      </c>
      <c r="B20" s="111" t="s">
        <v>10308</v>
      </c>
      <c r="C20" s="307" t="s">
        <v>10309</v>
      </c>
      <c r="D20" s="308" t="s">
        <v>10310</v>
      </c>
      <c r="E20" s="308"/>
      <c r="F20" s="308" t="s">
        <v>10311</v>
      </c>
      <c r="G20" s="307" t="s">
        <v>10245</v>
      </c>
      <c r="H20" s="308"/>
      <c r="I20" s="307">
        <v>1500</v>
      </c>
      <c r="J20" s="312">
        <v>1275</v>
      </c>
      <c r="K20" s="312">
        <v>1083.75</v>
      </c>
      <c r="L20" s="307" t="s">
        <v>88</v>
      </c>
      <c r="M20" s="313" t="s">
        <v>10312</v>
      </c>
    </row>
    <row r="21" s="215" customFormat="1" ht="85" customHeight="1" spans="1:13">
      <c r="A21" s="306">
        <v>18</v>
      </c>
      <c r="B21" s="111" t="s">
        <v>10313</v>
      </c>
      <c r="C21" s="307" t="s">
        <v>10314</v>
      </c>
      <c r="D21" s="308" t="s">
        <v>10315</v>
      </c>
      <c r="E21" s="308"/>
      <c r="F21" s="308"/>
      <c r="G21" s="307" t="s">
        <v>10245</v>
      </c>
      <c r="H21" s="308" t="s">
        <v>10316</v>
      </c>
      <c r="I21" s="307">
        <v>1550</v>
      </c>
      <c r="J21" s="312">
        <v>1317.5</v>
      </c>
      <c r="K21" s="312">
        <v>1119.875</v>
      </c>
      <c r="L21" s="307" t="s">
        <v>44</v>
      </c>
      <c r="M21" s="310" t="s">
        <v>10317</v>
      </c>
    </row>
    <row r="22" s="215" customFormat="1" ht="85" customHeight="1" spans="1:13">
      <c r="A22" s="306">
        <v>19</v>
      </c>
      <c r="B22" s="111" t="s">
        <v>10318</v>
      </c>
      <c r="C22" s="307" t="s">
        <v>10319</v>
      </c>
      <c r="D22" s="308" t="s">
        <v>10320</v>
      </c>
      <c r="E22" s="308"/>
      <c r="F22" s="308" t="s">
        <v>10311</v>
      </c>
      <c r="G22" s="307" t="s">
        <v>34</v>
      </c>
      <c r="H22" s="308" t="s">
        <v>10316</v>
      </c>
      <c r="I22" s="307">
        <v>840</v>
      </c>
      <c r="J22" s="312">
        <v>714</v>
      </c>
      <c r="K22" s="312">
        <v>606.9</v>
      </c>
      <c r="L22" s="307" t="s">
        <v>88</v>
      </c>
      <c r="M22" s="310" t="s">
        <v>10321</v>
      </c>
    </row>
    <row r="23" s="215" customFormat="1" ht="85" customHeight="1" spans="1:13">
      <c r="A23" s="306">
        <v>20</v>
      </c>
      <c r="B23" s="307" t="s">
        <v>10322</v>
      </c>
      <c r="C23" s="307" t="s">
        <v>10323</v>
      </c>
      <c r="D23" s="308" t="s">
        <v>10324</v>
      </c>
      <c r="E23" s="308"/>
      <c r="F23" s="308" t="s">
        <v>10325</v>
      </c>
      <c r="G23" s="307" t="s">
        <v>34</v>
      </c>
      <c r="H23" s="308"/>
      <c r="I23" s="307">
        <v>300</v>
      </c>
      <c r="J23" s="312">
        <v>255</v>
      </c>
      <c r="K23" s="312">
        <v>216.75</v>
      </c>
      <c r="L23" s="307" t="s">
        <v>77</v>
      </c>
      <c r="M23" s="310" t="s">
        <v>10326</v>
      </c>
    </row>
    <row r="24" s="215" customFormat="1" ht="85" customHeight="1" spans="1:13">
      <c r="A24" s="306">
        <v>21</v>
      </c>
      <c r="B24" s="307" t="s">
        <v>10327</v>
      </c>
      <c r="C24" s="307" t="s">
        <v>10328</v>
      </c>
      <c r="D24" s="308" t="s">
        <v>10329</v>
      </c>
      <c r="E24" s="308" t="s">
        <v>10330</v>
      </c>
      <c r="F24" s="308"/>
      <c r="G24" s="307" t="s">
        <v>10245</v>
      </c>
      <c r="H24" s="308" t="s">
        <v>10331</v>
      </c>
      <c r="I24" s="307">
        <v>710</v>
      </c>
      <c r="J24" s="312">
        <v>603.5</v>
      </c>
      <c r="K24" s="312">
        <v>512.975</v>
      </c>
      <c r="L24" s="307" t="s">
        <v>88</v>
      </c>
      <c r="M24" s="310" t="s">
        <v>10332</v>
      </c>
    </row>
    <row r="25" s="215" customFormat="1" ht="85" customHeight="1" spans="1:13">
      <c r="A25" s="306">
        <v>22</v>
      </c>
      <c r="B25" s="307" t="s">
        <v>10333</v>
      </c>
      <c r="C25" s="307" t="s">
        <v>10334</v>
      </c>
      <c r="D25" s="308" t="s">
        <v>10335</v>
      </c>
      <c r="E25" s="308" t="s">
        <v>6977</v>
      </c>
      <c r="F25" s="308"/>
      <c r="G25" s="307" t="s">
        <v>10245</v>
      </c>
      <c r="H25" s="308"/>
      <c r="I25" s="307">
        <v>600</v>
      </c>
      <c r="J25" s="312">
        <v>510</v>
      </c>
      <c r="K25" s="312">
        <v>433.5</v>
      </c>
      <c r="L25" s="307" t="s">
        <v>88</v>
      </c>
      <c r="M25" s="313" t="s">
        <v>10336</v>
      </c>
    </row>
    <row r="26" s="215" customFormat="1" ht="85" customHeight="1" spans="1:13">
      <c r="A26" s="306">
        <v>23</v>
      </c>
      <c r="B26" s="307" t="s">
        <v>10337</v>
      </c>
      <c r="C26" s="307" t="s">
        <v>10338</v>
      </c>
      <c r="D26" s="308" t="s">
        <v>10339</v>
      </c>
      <c r="E26" s="308" t="s">
        <v>10340</v>
      </c>
      <c r="F26" s="308"/>
      <c r="G26" s="307" t="s">
        <v>10245</v>
      </c>
      <c r="H26" s="308"/>
      <c r="I26" s="307">
        <v>300</v>
      </c>
      <c r="J26" s="312">
        <v>255</v>
      </c>
      <c r="K26" s="312">
        <v>216.75</v>
      </c>
      <c r="L26" s="307" t="s">
        <v>44</v>
      </c>
      <c r="M26" s="310" t="s">
        <v>10341</v>
      </c>
    </row>
    <row r="27" s="215" customFormat="1" ht="85" customHeight="1" spans="1:13">
      <c r="A27" s="306">
        <v>24</v>
      </c>
      <c r="B27" s="115" t="s">
        <v>10342</v>
      </c>
      <c r="C27" s="307" t="s">
        <v>10343</v>
      </c>
      <c r="D27" s="308" t="s">
        <v>10344</v>
      </c>
      <c r="E27" s="308"/>
      <c r="F27" s="308"/>
      <c r="G27" s="307" t="s">
        <v>10245</v>
      </c>
      <c r="H27" s="308"/>
      <c r="I27" s="307">
        <v>1000</v>
      </c>
      <c r="J27" s="312">
        <v>850</v>
      </c>
      <c r="K27" s="312">
        <v>723</v>
      </c>
      <c r="L27" s="315" t="s">
        <v>88</v>
      </c>
      <c r="M27" s="310" t="s">
        <v>10317</v>
      </c>
    </row>
    <row r="28" s="215" customFormat="1" ht="85" customHeight="1" spans="1:13">
      <c r="A28" s="306">
        <v>25</v>
      </c>
      <c r="B28" s="111" t="s">
        <v>10345</v>
      </c>
      <c r="C28" s="307" t="s">
        <v>10346</v>
      </c>
      <c r="D28" s="308" t="s">
        <v>10347</v>
      </c>
      <c r="E28" s="308"/>
      <c r="F28" s="308" t="s">
        <v>3218</v>
      </c>
      <c r="G28" s="307" t="s">
        <v>34</v>
      </c>
      <c r="H28" s="308" t="s">
        <v>10264</v>
      </c>
      <c r="I28" s="307">
        <v>480</v>
      </c>
      <c r="J28" s="312">
        <v>408</v>
      </c>
      <c r="K28" s="312">
        <v>346.8</v>
      </c>
      <c r="L28" s="307" t="s">
        <v>44</v>
      </c>
      <c r="M28" s="310" t="s">
        <v>10348</v>
      </c>
    </row>
    <row r="29" s="215" customFormat="1" ht="85" customHeight="1" spans="1:13">
      <c r="A29" s="306">
        <v>26</v>
      </c>
      <c r="B29" s="307" t="s">
        <v>10349</v>
      </c>
      <c r="C29" s="307" t="s">
        <v>10350</v>
      </c>
      <c r="D29" s="308" t="s">
        <v>10351</v>
      </c>
      <c r="E29" s="308" t="s">
        <v>4145</v>
      </c>
      <c r="F29" s="308"/>
      <c r="G29" s="307" t="s">
        <v>10245</v>
      </c>
      <c r="H29" s="308"/>
      <c r="I29" s="307" t="s">
        <v>36</v>
      </c>
      <c r="J29" s="307" t="s">
        <v>36</v>
      </c>
      <c r="K29" s="307" t="s">
        <v>36</v>
      </c>
      <c r="L29" s="307" t="s">
        <v>44</v>
      </c>
      <c r="M29" s="310" t="s">
        <v>10352</v>
      </c>
    </row>
    <row r="30" s="215" customFormat="1" ht="85" customHeight="1" spans="1:13">
      <c r="A30" s="306">
        <v>27</v>
      </c>
      <c r="B30" s="307" t="s">
        <v>10353</v>
      </c>
      <c r="C30" s="307" t="s">
        <v>10354</v>
      </c>
      <c r="D30" s="308" t="s">
        <v>10355</v>
      </c>
      <c r="E30" s="308"/>
      <c r="F30" s="308" t="s">
        <v>10356</v>
      </c>
      <c r="G30" s="307" t="s">
        <v>10245</v>
      </c>
      <c r="H30" s="308" t="s">
        <v>10316</v>
      </c>
      <c r="I30" s="307" t="s">
        <v>36</v>
      </c>
      <c r="J30" s="307" t="s">
        <v>36</v>
      </c>
      <c r="K30" s="307" t="s">
        <v>36</v>
      </c>
      <c r="L30" s="307" t="s">
        <v>44</v>
      </c>
      <c r="M30" s="310" t="s">
        <v>10357</v>
      </c>
    </row>
    <row r="31" s="215" customFormat="1" ht="85" customHeight="1" spans="1:13">
      <c r="A31" s="306">
        <v>28</v>
      </c>
      <c r="B31" s="307" t="s">
        <v>10358</v>
      </c>
      <c r="C31" s="307" t="s">
        <v>10359</v>
      </c>
      <c r="D31" s="308" t="s">
        <v>10360</v>
      </c>
      <c r="E31" s="308" t="s">
        <v>10361</v>
      </c>
      <c r="F31" s="308" t="s">
        <v>10362</v>
      </c>
      <c r="G31" s="307" t="s">
        <v>10245</v>
      </c>
      <c r="H31" s="308" t="s">
        <v>10363</v>
      </c>
      <c r="I31" s="307">
        <v>250</v>
      </c>
      <c r="J31" s="312">
        <v>212.5</v>
      </c>
      <c r="K31" s="312">
        <v>180.625</v>
      </c>
      <c r="L31" s="307" t="s">
        <v>77</v>
      </c>
      <c r="M31" s="310" t="s">
        <v>10364</v>
      </c>
    </row>
    <row r="32" s="215" customFormat="1" ht="85" customHeight="1" spans="1:13">
      <c r="A32" s="306">
        <v>29</v>
      </c>
      <c r="B32" s="307" t="s">
        <v>10365</v>
      </c>
      <c r="C32" s="115" t="s">
        <v>10366</v>
      </c>
      <c r="D32" s="308" t="s">
        <v>10367</v>
      </c>
      <c r="E32" s="308"/>
      <c r="F32" s="308" t="s">
        <v>10362</v>
      </c>
      <c r="G32" s="307" t="s">
        <v>10245</v>
      </c>
      <c r="H32" s="308" t="s">
        <v>10368</v>
      </c>
      <c r="I32" s="307">
        <v>250</v>
      </c>
      <c r="J32" s="312">
        <v>212.5</v>
      </c>
      <c r="K32" s="312">
        <v>180.625</v>
      </c>
      <c r="L32" s="307" t="s">
        <v>77</v>
      </c>
      <c r="M32" s="313" t="s">
        <v>10369</v>
      </c>
    </row>
    <row r="33" s="215" customFormat="1" ht="85" customHeight="1" spans="1:13">
      <c r="A33" s="306">
        <v>30</v>
      </c>
      <c r="B33" s="115" t="s">
        <v>10370</v>
      </c>
      <c r="C33" s="307" t="s">
        <v>10371</v>
      </c>
      <c r="D33" s="308" t="s">
        <v>10372</v>
      </c>
      <c r="E33" s="308"/>
      <c r="F33" s="308" t="s">
        <v>3218</v>
      </c>
      <c r="G33" s="307" t="s">
        <v>10245</v>
      </c>
      <c r="H33" s="308"/>
      <c r="I33" s="307">
        <v>790</v>
      </c>
      <c r="J33" s="312">
        <v>672</v>
      </c>
      <c r="K33" s="312">
        <v>571</v>
      </c>
      <c r="L33" s="307" t="s">
        <v>77</v>
      </c>
      <c r="M33" s="310" t="s">
        <v>10373</v>
      </c>
    </row>
  </sheetData>
  <mergeCells count="12">
    <mergeCell ref="A1:M1"/>
    <mergeCell ref="I2:K2"/>
    <mergeCell ref="A2:A3"/>
    <mergeCell ref="B2:B3"/>
    <mergeCell ref="C2:C3"/>
    <mergeCell ref="D2:D3"/>
    <mergeCell ref="E2:E3"/>
    <mergeCell ref="F2:F3"/>
    <mergeCell ref="G2:G3"/>
    <mergeCell ref="H2:H3"/>
    <mergeCell ref="L2:L3"/>
    <mergeCell ref="M2:M3"/>
  </mergeCells>
  <conditionalFormatting sqref="A2">
    <cfRule type="duplicateValues" dxfId="2" priority="8"/>
  </conditionalFormatting>
  <conditionalFormatting sqref="B2">
    <cfRule type="duplicateValues" dxfId="2" priority="7"/>
  </conditionalFormatting>
  <conditionalFormatting sqref="C2">
    <cfRule type="duplicateValues" dxfId="2" priority="6"/>
  </conditionalFormatting>
  <conditionalFormatting sqref="D2">
    <cfRule type="duplicateValues" dxfId="2" priority="5"/>
  </conditionalFormatting>
  <conditionalFormatting sqref="E2">
    <cfRule type="duplicateValues" dxfId="2" priority="4"/>
  </conditionalFormatting>
  <conditionalFormatting sqref="F2">
    <cfRule type="duplicateValues" dxfId="2" priority="3"/>
  </conditionalFormatting>
  <conditionalFormatting sqref="G2">
    <cfRule type="duplicateValues" dxfId="2" priority="2"/>
  </conditionalFormatting>
  <conditionalFormatting sqref="H2">
    <cfRule type="duplicateValues" dxfId="2" priority="1"/>
  </conditionalFormatting>
  <conditionalFormatting sqref="B4:B33">
    <cfRule type="duplicateValues" dxfId="2" priority="9"/>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38</vt:i4>
      </vt:variant>
    </vt:vector>
  </HeadingPairs>
  <TitlesOfParts>
    <vt:vector size="38" baseType="lpstr">
      <vt:lpstr>青海省公立医疗机构医疗服务价格汇总表（2025版）</vt:lpstr>
      <vt:lpstr>口腔种植</vt:lpstr>
      <vt:lpstr>中医针灸，拔罐，推拿</vt:lpstr>
      <vt:lpstr>辅助生殖</vt:lpstr>
      <vt:lpstr>护理</vt:lpstr>
      <vt:lpstr>器官移植</vt:lpstr>
      <vt:lpstr>量表</vt:lpstr>
      <vt:lpstr>中医外治</vt:lpstr>
      <vt:lpstr>产科</vt:lpstr>
      <vt:lpstr>放射检查</vt:lpstr>
      <vt:lpstr>放射治疗</vt:lpstr>
      <vt:lpstr>超声检查</vt:lpstr>
      <vt:lpstr>综合诊查</vt:lpstr>
      <vt:lpstr>中医特殊疗法</vt:lpstr>
      <vt:lpstr>中医骨伤</vt:lpstr>
      <vt:lpstr>麻醉</vt:lpstr>
      <vt:lpstr>透析</vt:lpstr>
      <vt:lpstr>精神治疗</vt:lpstr>
      <vt:lpstr>血液系统</vt:lpstr>
      <vt:lpstr>心血管系统</vt:lpstr>
      <vt:lpstr>神经系统</vt:lpstr>
      <vt:lpstr>妇科</vt:lpstr>
      <vt:lpstr>眼科</vt:lpstr>
      <vt:lpstr>耳鼻喉</vt:lpstr>
      <vt:lpstr>呼吸</vt:lpstr>
      <vt:lpstr>骨骼肌肉系统</vt:lpstr>
      <vt:lpstr>泌尿系统</vt:lpstr>
      <vt:lpstr>体被系统</vt:lpstr>
      <vt:lpstr>美容整形</vt:lpstr>
      <vt:lpstr>疝、甲乳</vt:lpstr>
      <vt:lpstr>病理</vt:lpstr>
      <vt:lpstr>物理治疗</vt:lpstr>
      <vt:lpstr>药学</vt:lpstr>
      <vt:lpstr>消化系统</vt:lpstr>
      <vt:lpstr>血管、淋巴</vt:lpstr>
      <vt:lpstr>手术和治疗辅助操作</vt:lpstr>
      <vt:lpstr>中医针法</vt:lpstr>
      <vt:lpstr>康复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荼蘼</cp:lastModifiedBy>
  <dcterms:created xsi:type="dcterms:W3CDTF">2026-08-06T00:48:00Z</dcterms:created>
  <dcterms:modified xsi:type="dcterms:W3CDTF">2026-08-07T03:49:20Z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EE47056FF3564157AA02611C3DA36D26_13</vt:lpwstr>
  </property>
  <property fmtid="{D5CDD505-2E9C-101B-9397-08002B2CF9AE}" pid="3" name="KSOProductBuildVer">
    <vt:lpwstr>2052-12.1.0.28043</vt:lpwstr>
  </property>
  <property fmtid="{D5CDD505-2E9C-101B-9397-08002B2CF9AE}" pid="4" name="CalculationRule">
    <vt:i4>1</vt:i4>
  </property>
</Properties>
</file>